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6F66D35E-A9FF-43A6-96BC-ABA03AF2DD44}"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3" r:id="rId2"/>
    <sheet name="CTA Est. Risk Profile" sheetId="4" r:id="rId3"/>
    <sheet name="HARD Est. Risk Profile" sheetId="5" r:id="rId4"/>
    <sheet name="Disclosures" sheetId="6" r:id="rId5"/>
  </sheets>
  <definedNames>
    <definedName name="_xlnm._FilterDatabase" localSheetId="0" hidden="1">'Simplify Portfolio Tracker'!$A$2:$AG$7497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08" i="1" l="1"/>
  <c r="R711" i="1"/>
  <c r="R1293" i="1"/>
  <c r="R7236" i="1"/>
  <c r="R570" i="1"/>
  <c r="R2703" i="1"/>
  <c r="R1152" i="1"/>
  <c r="N7390" i="1"/>
  <c r="R775" i="1"/>
  <c r="R1357" i="1"/>
  <c r="N773" i="1"/>
  <c r="N1355" i="1"/>
  <c r="N1858" i="1"/>
  <c r="N751" i="1"/>
  <c r="N1333" i="1"/>
  <c r="R7295" i="1"/>
  <c r="R2742" i="1"/>
  <c r="R7390" i="1"/>
  <c r="R751" i="1"/>
  <c r="R1333" i="1"/>
  <c r="N711" i="1"/>
  <c r="N1293" i="1"/>
  <c r="N7295" i="1"/>
  <c r="N2742" i="1"/>
  <c r="N551" i="1"/>
  <c r="N1133" i="1"/>
  <c r="R551" i="1"/>
  <c r="R1133" i="1"/>
  <c r="R2808" i="1"/>
  <c r="N775" i="1"/>
  <c r="N1357" i="1"/>
  <c r="R1858" i="1"/>
  <c r="N7236" i="1"/>
  <c r="N570" i="1"/>
  <c r="N2703" i="1"/>
  <c r="N1152" i="1"/>
  <c r="R773" i="1"/>
  <c r="R1355" i="1"/>
  <c r="R907" i="1"/>
  <c r="R1489" i="1"/>
  <c r="R7219" i="1"/>
  <c r="R2693" i="1"/>
  <c r="R530" i="1"/>
  <c r="R2689" i="1"/>
  <c r="R1112" i="1"/>
  <c r="R448" i="1"/>
  <c r="R1030" i="1"/>
  <c r="N935" i="1"/>
  <c r="N1517" i="1"/>
  <c r="R7252" i="1"/>
  <c r="R2716" i="1"/>
  <c r="R7472" i="1"/>
  <c r="N965" i="1"/>
  <c r="N1547" i="1"/>
  <c r="R1862" i="1"/>
  <c r="N505" i="1"/>
  <c r="N1087" i="1"/>
  <c r="R505" i="1"/>
  <c r="R1087" i="1"/>
  <c r="R935" i="1"/>
  <c r="R1517" i="1"/>
  <c r="N7219" i="1"/>
  <c r="N2693" i="1"/>
  <c r="N7252" i="1"/>
  <c r="N2716" i="1"/>
  <c r="N907" i="1"/>
  <c r="N1489" i="1"/>
  <c r="N448" i="1"/>
  <c r="N1030" i="1"/>
  <c r="R965" i="1"/>
  <c r="R1547" i="1"/>
  <c r="N7472" i="1"/>
  <c r="N1862" i="1"/>
  <c r="N530" i="1"/>
  <c r="N2689" i="1"/>
  <c r="N1112" i="1"/>
  <c r="R7251" i="1"/>
  <c r="R2715" i="1"/>
  <c r="N7411" i="1"/>
  <c r="N2823" i="1"/>
  <c r="N976" i="1"/>
  <c r="N1558" i="1"/>
  <c r="N680" i="1"/>
  <c r="N2888" i="1"/>
  <c r="N1262" i="1"/>
  <c r="N7403" i="1"/>
  <c r="N2815" i="1"/>
  <c r="R1868" i="1"/>
  <c r="R683" i="1"/>
  <c r="R1265" i="1"/>
  <c r="R476" i="1"/>
  <c r="R1058" i="1"/>
  <c r="R546" i="1"/>
  <c r="R1128" i="1"/>
  <c r="N7251" i="1"/>
  <c r="N2715" i="1"/>
  <c r="N937" i="1"/>
  <c r="N1519" i="1"/>
  <c r="R680" i="1"/>
  <c r="R2888" i="1"/>
  <c r="R1262" i="1"/>
  <c r="R7411" i="1"/>
  <c r="R2823" i="1"/>
  <c r="N683" i="1"/>
  <c r="N1265" i="1"/>
  <c r="N476" i="1"/>
  <c r="N1058" i="1"/>
  <c r="N1868" i="1"/>
  <c r="R976" i="1"/>
  <c r="R1558" i="1"/>
  <c r="R937" i="1"/>
  <c r="R1519" i="1"/>
  <c r="R7403" i="1"/>
  <c r="R2815" i="1"/>
  <c r="N546" i="1"/>
  <c r="N1128" i="1"/>
  <c r="N815" i="1"/>
  <c r="N1397" i="1"/>
  <c r="R1865" i="1"/>
  <c r="R824" i="1"/>
  <c r="R1406" i="1"/>
  <c r="R7253" i="1"/>
  <c r="R798" i="1"/>
  <c r="R2805" i="1"/>
  <c r="R1380" i="1"/>
  <c r="R7310" i="1"/>
  <c r="R649" i="1"/>
  <c r="R2749" i="1"/>
  <c r="R1231" i="1"/>
  <c r="R534" i="1"/>
  <c r="R1116" i="1"/>
  <c r="N944" i="1"/>
  <c r="N7458" i="1"/>
  <c r="N2874" i="1"/>
  <c r="N1526" i="1"/>
  <c r="N550" i="1"/>
  <c r="N1132" i="1"/>
  <c r="R874" i="1"/>
  <c r="R1456" i="1"/>
  <c r="N1865" i="1"/>
  <c r="N798" i="1"/>
  <c r="N2805" i="1"/>
  <c r="N1380" i="1"/>
  <c r="N534" i="1"/>
  <c r="N1116" i="1"/>
  <c r="R815" i="1"/>
  <c r="R1397" i="1"/>
  <c r="N7253" i="1"/>
  <c r="N7310" i="1"/>
  <c r="N649" i="1"/>
  <c r="N2749" i="1"/>
  <c r="N1231" i="1"/>
  <c r="N824" i="1"/>
  <c r="N1406" i="1"/>
  <c r="R944" i="1"/>
  <c r="R7458" i="1"/>
  <c r="R2874" i="1"/>
  <c r="R1526" i="1"/>
  <c r="N874" i="1"/>
  <c r="N1456" i="1"/>
  <c r="R550" i="1"/>
  <c r="R1132" i="1"/>
  <c r="R474" i="1"/>
  <c r="R1056" i="1"/>
  <c r="N7215" i="1"/>
  <c r="R978" i="1"/>
  <c r="R1560" i="1"/>
  <c r="R7222" i="1"/>
  <c r="R544" i="1"/>
  <c r="R1126" i="1"/>
  <c r="R7481" i="1"/>
  <c r="N1856" i="1"/>
  <c r="R1589" i="1"/>
  <c r="R1007" i="1"/>
  <c r="N7218" i="1"/>
  <c r="N590" i="1"/>
  <c r="N1172" i="1"/>
  <c r="N7369" i="1"/>
  <c r="N474" i="1"/>
  <c r="N1056" i="1"/>
  <c r="R7215" i="1"/>
  <c r="R590" i="1"/>
  <c r="R1172" i="1"/>
  <c r="N978" i="1"/>
  <c r="N1560" i="1"/>
  <c r="N7481" i="1"/>
  <c r="N1589" i="1"/>
  <c r="N1007" i="1"/>
  <c r="R7218" i="1"/>
  <c r="N7222" i="1"/>
  <c r="N544" i="1"/>
  <c r="N1126" i="1"/>
  <c r="R7369" i="1"/>
  <c r="R1856" i="1"/>
  <c r="N1864" i="1"/>
  <c r="R962" i="1"/>
  <c r="R1544" i="1"/>
  <c r="R7202" i="1"/>
  <c r="R2685" i="1"/>
  <c r="R7372" i="1"/>
  <c r="R2781" i="1"/>
  <c r="R655" i="1"/>
  <c r="R1237" i="1"/>
  <c r="R807" i="1"/>
  <c r="R1389" i="1"/>
  <c r="N566" i="1"/>
  <c r="N1148" i="1"/>
  <c r="N810" i="1"/>
  <c r="N1392" i="1"/>
  <c r="N920" i="1"/>
  <c r="N1502" i="1"/>
  <c r="N807" i="1"/>
  <c r="N1389" i="1"/>
  <c r="N7427" i="1"/>
  <c r="N2838" i="1"/>
  <c r="R566" i="1"/>
  <c r="R1148" i="1"/>
  <c r="R1864" i="1"/>
  <c r="R920" i="1"/>
  <c r="R1502" i="1"/>
  <c r="N7202" i="1"/>
  <c r="N2685" i="1"/>
  <c r="N7372" i="1"/>
  <c r="N2781" i="1"/>
  <c r="N962" i="1"/>
  <c r="N1544" i="1"/>
  <c r="N655" i="1"/>
  <c r="N1237" i="1"/>
  <c r="R810" i="1"/>
  <c r="R1392" i="1"/>
  <c r="R7427" i="1"/>
  <c r="R2838" i="1"/>
  <c r="R524" i="1"/>
  <c r="R1106" i="1"/>
  <c r="R687" i="1"/>
  <c r="R1269" i="1"/>
  <c r="R7365" i="1"/>
  <c r="R672" i="1"/>
  <c r="R1254" i="1"/>
  <c r="R484" i="1"/>
  <c r="R1066" i="1"/>
  <c r="R568" i="1"/>
  <c r="R1150" i="1"/>
  <c r="R7477" i="1"/>
  <c r="R7250" i="1"/>
  <c r="R594" i="1"/>
  <c r="R2714" i="1"/>
  <c r="R1176" i="1"/>
  <c r="R7284" i="1"/>
  <c r="N851" i="1"/>
  <c r="N7227" i="1"/>
  <c r="N1433" i="1"/>
  <c r="N7360" i="1"/>
  <c r="N2775" i="1"/>
  <c r="R674" i="1"/>
  <c r="R1256" i="1"/>
  <c r="N2710" i="1"/>
  <c r="N690" i="1"/>
  <c r="N1272" i="1"/>
  <c r="N7300" i="1"/>
  <c r="N873" i="1"/>
  <c r="N7429" i="1"/>
  <c r="N2840" i="1"/>
  <c r="N1455" i="1"/>
  <c r="R7207" i="1"/>
  <c r="R723" i="1"/>
  <c r="R1305" i="1"/>
  <c r="R851" i="1"/>
  <c r="R7227" i="1"/>
  <c r="R1433" i="1"/>
  <c r="R873" i="1"/>
  <c r="R7429" i="1"/>
  <c r="R2840" i="1"/>
  <c r="R1455" i="1"/>
  <c r="N7207" i="1"/>
  <c r="N906" i="1"/>
  <c r="N1488" i="1"/>
  <c r="R7300" i="1"/>
  <c r="R2710" i="1"/>
  <c r="N674" i="1"/>
  <c r="N1256" i="1"/>
  <c r="R906" i="1"/>
  <c r="R1488" i="1"/>
  <c r="N723" i="1"/>
  <c r="N1305" i="1"/>
  <c r="R7360" i="1"/>
  <c r="R2775" i="1"/>
  <c r="R690" i="1"/>
  <c r="R1272" i="1"/>
  <c r="R470" i="1"/>
  <c r="R1052" i="1"/>
  <c r="N7180" i="1"/>
  <c r="N914" i="1"/>
  <c r="N1496" i="1"/>
  <c r="N7229" i="1"/>
  <c r="N470" i="1"/>
  <c r="N1052" i="1"/>
  <c r="R7180" i="1"/>
  <c r="N7292" i="1"/>
  <c r="N2740" i="1"/>
  <c r="N7417" i="1"/>
  <c r="R914" i="1"/>
  <c r="R1496" i="1"/>
  <c r="R7229" i="1"/>
  <c r="R454" i="1"/>
  <c r="R1036" i="1"/>
  <c r="R7292" i="1"/>
  <c r="R2740" i="1"/>
  <c r="N837" i="1"/>
  <c r="N1419" i="1"/>
  <c r="R7417" i="1"/>
  <c r="N454" i="1"/>
  <c r="N1036" i="1"/>
  <c r="R837" i="1"/>
  <c r="R1419" i="1"/>
  <c r="R7241" i="1"/>
  <c r="R581" i="1"/>
  <c r="R2708" i="1"/>
  <c r="R1163" i="1"/>
  <c r="N952" i="1"/>
  <c r="N1534" i="1"/>
  <c r="N607" i="1"/>
  <c r="N1189" i="1"/>
  <c r="R828" i="1"/>
  <c r="R1410" i="1"/>
  <c r="N1860" i="1"/>
  <c r="N670" i="1"/>
  <c r="N1252" i="1"/>
  <c r="R574" i="1"/>
  <c r="R1156" i="1"/>
  <c r="R989" i="1"/>
  <c r="R1571" i="1"/>
  <c r="R929" i="1"/>
  <c r="R7455" i="1"/>
  <c r="R2868" i="1"/>
  <c r="R1511" i="1"/>
  <c r="R2730" i="1"/>
  <c r="N616" i="1"/>
  <c r="N1198" i="1"/>
  <c r="R451" i="1"/>
  <c r="R1033" i="1"/>
  <c r="R700" i="1"/>
  <c r="R1282" i="1"/>
  <c r="N761" i="1"/>
  <c r="N1343" i="1"/>
  <c r="R604" i="1"/>
  <c r="R1186" i="1"/>
  <c r="R761" i="1"/>
  <c r="R1343" i="1"/>
  <c r="N451" i="1"/>
  <c r="N1033" i="1"/>
  <c r="R670" i="1"/>
  <c r="R1252" i="1"/>
  <c r="N574" i="1"/>
  <c r="N1156" i="1"/>
  <c r="N989" i="1"/>
  <c r="N1571" i="1"/>
  <c r="N700" i="1"/>
  <c r="N1282" i="1"/>
  <c r="N7241" i="1"/>
  <c r="N581" i="1"/>
  <c r="N2708" i="1"/>
  <c r="N1163" i="1"/>
  <c r="N604" i="1"/>
  <c r="N1186" i="1"/>
  <c r="N929" i="1"/>
  <c r="N7455" i="1"/>
  <c r="N2868" i="1"/>
  <c r="N1511" i="1"/>
  <c r="N854" i="1"/>
  <c r="N1436" i="1"/>
  <c r="R607" i="1"/>
  <c r="R1189" i="1"/>
  <c r="R2744" i="1"/>
  <c r="N7278" i="1"/>
  <c r="N2732" i="1"/>
  <c r="N479" i="1"/>
  <c r="N1061" i="1"/>
  <c r="R710" i="1"/>
  <c r="R1292" i="1"/>
  <c r="R952" i="1"/>
  <c r="R1534" i="1"/>
  <c r="R616" i="1"/>
  <c r="R1198" i="1"/>
  <c r="R479" i="1"/>
  <c r="R1061" i="1"/>
  <c r="R7278" i="1"/>
  <c r="R2732" i="1"/>
  <c r="N828" i="1"/>
  <c r="N1410" i="1"/>
  <c r="R1860" i="1"/>
  <c r="N710" i="1"/>
  <c r="N1292" i="1"/>
  <c r="R854" i="1"/>
  <c r="R1436" i="1"/>
  <c r="N2730" i="1"/>
  <c r="N2744" i="1"/>
  <c r="N864" i="1"/>
  <c r="N1446" i="1"/>
  <c r="R832" i="1"/>
  <c r="R1414" i="1"/>
  <c r="R7395" i="1"/>
  <c r="R2804" i="1"/>
  <c r="N814" i="1"/>
  <c r="N1396" i="1"/>
  <c r="R7258" i="1"/>
  <c r="R597" i="1"/>
  <c r="R1179" i="1"/>
  <c r="R578" i="1"/>
  <c r="R1160" i="1"/>
  <c r="N664" i="1"/>
  <c r="N1246" i="1"/>
  <c r="N7484" i="1"/>
  <c r="N2898" i="1"/>
  <c r="R7293" i="1"/>
  <c r="R630" i="1"/>
  <c r="R1212" i="1"/>
  <c r="R7273" i="1"/>
  <c r="R612" i="1"/>
  <c r="R1194" i="1"/>
  <c r="N2854" i="1"/>
  <c r="N7333" i="1"/>
  <c r="N2759" i="1"/>
  <c r="R1596" i="1"/>
  <c r="R1014" i="1"/>
  <c r="R7296" i="1"/>
  <c r="R635" i="1"/>
  <c r="R2743" i="1"/>
  <c r="R1217" i="1"/>
  <c r="R7235" i="1"/>
  <c r="R2701" i="1"/>
  <c r="R7330" i="1"/>
  <c r="R1587" i="1"/>
  <c r="R1005" i="1"/>
  <c r="N672" i="1"/>
  <c r="N1254" i="1"/>
  <c r="N7293" i="1"/>
  <c r="N630" i="1"/>
  <c r="N1212" i="1"/>
  <c r="N7296" i="1"/>
  <c r="N635" i="1"/>
  <c r="N2743" i="1"/>
  <c r="N1217" i="1"/>
  <c r="N7330" i="1"/>
  <c r="R802" i="1"/>
  <c r="R1384" i="1"/>
  <c r="N832" i="1"/>
  <c r="N1414" i="1"/>
  <c r="N578" i="1"/>
  <c r="N1160" i="1"/>
  <c r="N7273" i="1"/>
  <c r="N612" i="1"/>
  <c r="N1194" i="1"/>
  <c r="N7258" i="1"/>
  <c r="N597" i="1"/>
  <c r="N1179" i="1"/>
  <c r="N7235" i="1"/>
  <c r="N2701" i="1"/>
  <c r="R864" i="1"/>
  <c r="R1446" i="1"/>
  <c r="N802" i="1"/>
  <c r="N1384" i="1"/>
  <c r="R664" i="1"/>
  <c r="R1246" i="1"/>
  <c r="R2854" i="1"/>
  <c r="N1596" i="1"/>
  <c r="N1014" i="1"/>
  <c r="N7395" i="1"/>
  <c r="N2804" i="1"/>
  <c r="N1587" i="1"/>
  <c r="N1005" i="1"/>
  <c r="R7484" i="1"/>
  <c r="R2898" i="1"/>
  <c r="R576" i="1"/>
  <c r="R1158" i="1"/>
  <c r="R7333" i="1"/>
  <c r="R2759" i="1"/>
  <c r="N576" i="1"/>
  <c r="N1158" i="1"/>
  <c r="R814" i="1"/>
  <c r="R1396" i="1"/>
  <c r="N7311" i="1"/>
  <c r="R941" i="1"/>
  <c r="R1523" i="1"/>
  <c r="N7347" i="1"/>
  <c r="N2766" i="1"/>
  <c r="R636" i="1"/>
  <c r="R1218" i="1"/>
  <c r="N1584" i="1"/>
  <c r="N1002" i="1"/>
  <c r="R7465" i="1"/>
  <c r="R7430" i="1"/>
  <c r="R580" i="1"/>
  <c r="R1162" i="1"/>
  <c r="N2830" i="1"/>
  <c r="N654" i="1"/>
  <c r="N1236" i="1"/>
  <c r="R7242" i="1"/>
  <c r="N462" i="1"/>
  <c r="N1044" i="1"/>
  <c r="N7319" i="1"/>
  <c r="R7217" i="1"/>
  <c r="R2692" i="1"/>
  <c r="R870" i="1"/>
  <c r="R1452" i="1"/>
  <c r="R7347" i="1"/>
  <c r="R2766" i="1"/>
  <c r="N870" i="1"/>
  <c r="N1452" i="1"/>
  <c r="N7430" i="1"/>
  <c r="R462" i="1"/>
  <c r="R1044" i="1"/>
  <c r="R2830" i="1"/>
  <c r="N580" i="1"/>
  <c r="N1162" i="1"/>
  <c r="N7465" i="1"/>
  <c r="N7242" i="1"/>
  <c r="R2857" i="1"/>
  <c r="N941" i="1"/>
  <c r="N1523" i="1"/>
  <c r="N636" i="1"/>
  <c r="N1218" i="1"/>
  <c r="R7200" i="1"/>
  <c r="R516" i="1"/>
  <c r="R2683" i="1"/>
  <c r="R1098" i="1"/>
  <c r="N563" i="1"/>
  <c r="N1145" i="1"/>
  <c r="R2829" i="1"/>
  <c r="N793" i="1"/>
  <c r="N7393" i="1"/>
  <c r="N1375" i="1"/>
  <c r="R7311" i="1"/>
  <c r="R793" i="1"/>
  <c r="R7393" i="1"/>
  <c r="R1375" i="1"/>
  <c r="N2829" i="1"/>
  <c r="R7319" i="1"/>
  <c r="R563" i="1"/>
  <c r="R1145" i="1"/>
  <c r="R1584" i="1"/>
  <c r="R1002" i="1"/>
  <c r="N2857" i="1"/>
  <c r="N7217" i="1"/>
  <c r="N2692" i="1"/>
  <c r="N7200" i="1"/>
  <c r="N516" i="1"/>
  <c r="N2683" i="1"/>
  <c r="N1098" i="1"/>
  <c r="R654" i="1"/>
  <c r="R1236" i="1"/>
  <c r="R842" i="1"/>
  <c r="R1424" i="1"/>
  <c r="R622" i="1"/>
  <c r="R1204" i="1"/>
  <c r="R1583" i="1"/>
  <c r="R1001" i="1"/>
  <c r="R975" i="1"/>
  <c r="R1557" i="1"/>
  <c r="R724" i="1"/>
  <c r="R1306" i="1"/>
  <c r="N7209" i="1"/>
  <c r="N526" i="1"/>
  <c r="N1108" i="1"/>
  <c r="N493" i="1"/>
  <c r="N1075" i="1"/>
  <c r="N7204" i="1"/>
  <c r="N7226" i="1"/>
  <c r="N2696" i="1"/>
  <c r="R7396" i="1"/>
  <c r="R7226" i="1"/>
  <c r="R2696" i="1"/>
  <c r="R493" i="1"/>
  <c r="R1075" i="1"/>
  <c r="N842" i="1"/>
  <c r="N1424" i="1"/>
  <c r="N1583" i="1"/>
  <c r="N1001" i="1"/>
  <c r="N724" i="1"/>
  <c r="N1306" i="1"/>
  <c r="R7209" i="1"/>
  <c r="R526" i="1"/>
  <c r="R1108" i="1"/>
  <c r="N975" i="1"/>
  <c r="N1557" i="1"/>
  <c r="N7396" i="1"/>
  <c r="R7204" i="1"/>
  <c r="N622" i="1"/>
  <c r="N1204" i="1"/>
  <c r="N2758" i="1"/>
  <c r="R973" i="1"/>
  <c r="R1555" i="1"/>
  <c r="N535" i="1"/>
  <c r="N1117" i="1"/>
  <c r="R1604" i="1"/>
  <c r="R1022" i="1"/>
  <c r="N7343" i="1"/>
  <c r="N2763" i="1"/>
  <c r="R522" i="1"/>
  <c r="R1104" i="1"/>
  <c r="R7328" i="1"/>
  <c r="R2755" i="1"/>
  <c r="N7305" i="1"/>
  <c r="R7279" i="1"/>
  <c r="R2733" i="1"/>
  <c r="R7483" i="1"/>
  <c r="R2895" i="1"/>
  <c r="N7373" i="1"/>
  <c r="N1590" i="1"/>
  <c r="N1008" i="1"/>
  <c r="R699" i="1"/>
  <c r="R1281" i="1"/>
  <c r="N7185" i="1"/>
  <c r="N796" i="1"/>
  <c r="N1378" i="1"/>
  <c r="N757" i="1"/>
  <c r="N1339" i="1"/>
  <c r="N829" i="1"/>
  <c r="N1411" i="1"/>
  <c r="R2875" i="1"/>
  <c r="R453" i="1"/>
  <c r="R1035" i="1"/>
  <c r="R535" i="1"/>
  <c r="R1117" i="1"/>
  <c r="N522" i="1"/>
  <c r="N1104" i="1"/>
  <c r="R2758" i="1"/>
  <c r="R7185" i="1"/>
  <c r="N699" i="1"/>
  <c r="N1281" i="1"/>
  <c r="N7279" i="1"/>
  <c r="N2733" i="1"/>
  <c r="N7328" i="1"/>
  <c r="N2755" i="1"/>
  <c r="N7483" i="1"/>
  <c r="N2895" i="1"/>
  <c r="N1604" i="1"/>
  <c r="N1022" i="1"/>
  <c r="R7343" i="1"/>
  <c r="R2763" i="1"/>
  <c r="R876" i="1"/>
  <c r="R1458" i="1"/>
  <c r="N498" i="1"/>
  <c r="N1080" i="1"/>
  <c r="R796" i="1"/>
  <c r="R1378" i="1"/>
  <c r="N973" i="1"/>
  <c r="N1555" i="1"/>
  <c r="R7305" i="1"/>
  <c r="R829" i="1"/>
  <c r="R1411" i="1"/>
  <c r="R7373" i="1"/>
  <c r="R1590" i="1"/>
  <c r="R1008" i="1"/>
  <c r="N453" i="1"/>
  <c r="N1035" i="1"/>
  <c r="N876" i="1"/>
  <c r="N1458" i="1"/>
  <c r="N2875" i="1"/>
  <c r="R757" i="1"/>
  <c r="R1339" i="1"/>
  <c r="R498" i="1"/>
  <c r="R1080" i="1"/>
  <c r="R7350" i="1"/>
  <c r="R2768" i="1"/>
  <c r="R7380" i="1"/>
  <c r="R2784" i="1"/>
  <c r="R923" i="1"/>
  <c r="R7285" i="1"/>
  <c r="R1505" i="1"/>
  <c r="R841" i="1"/>
  <c r="R1423" i="1"/>
  <c r="R845" i="1"/>
  <c r="R1427" i="1"/>
  <c r="R7183" i="1"/>
  <c r="R494" i="1"/>
  <c r="R1076" i="1"/>
  <c r="R7230" i="1"/>
  <c r="N7201" i="1"/>
  <c r="N517" i="1"/>
  <c r="N2684" i="1"/>
  <c r="N1099" i="1"/>
  <c r="R7431" i="1"/>
  <c r="R2841" i="1"/>
  <c r="N486" i="1"/>
  <c r="N1068" i="1"/>
  <c r="N7493" i="1"/>
  <c r="N2910" i="1"/>
  <c r="R2670" i="1"/>
  <c r="R2809" i="1"/>
  <c r="R7451" i="1"/>
  <c r="R2865" i="1"/>
  <c r="N1608" i="1"/>
  <c r="N1026" i="1"/>
  <c r="N825" i="1"/>
  <c r="N1407" i="1"/>
  <c r="N500" i="1"/>
  <c r="N1082" i="1"/>
  <c r="R827" i="1"/>
  <c r="R2690" i="1"/>
  <c r="R1409" i="1"/>
  <c r="R7179" i="1"/>
  <c r="N7350" i="1"/>
  <c r="N2768" i="1"/>
  <c r="N7183" i="1"/>
  <c r="N494" i="1"/>
  <c r="N1076" i="1"/>
  <c r="N7431" i="1"/>
  <c r="N2841" i="1"/>
  <c r="R1608" i="1"/>
  <c r="R1026" i="1"/>
  <c r="N2670" i="1"/>
  <c r="N841" i="1"/>
  <c r="N1423" i="1"/>
  <c r="R486" i="1"/>
  <c r="R1068" i="1"/>
  <c r="N2809" i="1"/>
  <c r="R825" i="1"/>
  <c r="R1407" i="1"/>
  <c r="N7380" i="1"/>
  <c r="N2784" i="1"/>
  <c r="N628" i="1"/>
  <c r="N1210" i="1"/>
  <c r="N7451" i="1"/>
  <c r="N2865" i="1"/>
  <c r="N7179" i="1"/>
  <c r="R7201" i="1"/>
  <c r="R517" i="1"/>
  <c r="R2684" i="1"/>
  <c r="R1099" i="1"/>
  <c r="N923" i="1"/>
  <c r="N7285" i="1"/>
  <c r="N1505" i="1"/>
  <c r="R628" i="1"/>
  <c r="R1210" i="1"/>
  <c r="R500" i="1"/>
  <c r="R1082" i="1"/>
  <c r="R7493" i="1"/>
  <c r="R2910" i="1"/>
  <c r="N7230" i="1"/>
  <c r="N845" i="1"/>
  <c r="N1427" i="1"/>
  <c r="N827" i="1"/>
  <c r="N2690" i="1"/>
  <c r="N1409" i="1"/>
  <c r="N867" i="1"/>
  <c r="N1449" i="1"/>
  <c r="R7321" i="1"/>
  <c r="R488" i="1"/>
  <c r="R1070" i="1"/>
  <c r="N781" i="1"/>
  <c r="N1363" i="1"/>
  <c r="R509" i="1"/>
  <c r="R1091" i="1"/>
  <c r="N734" i="1"/>
  <c r="N1316" i="1"/>
  <c r="N855" i="1"/>
  <c r="N1437" i="1"/>
  <c r="R721" i="1"/>
  <c r="R1303" i="1"/>
  <c r="N716" i="1"/>
  <c r="N1298" i="1"/>
  <c r="R7297" i="1"/>
  <c r="R953" i="1"/>
  <c r="R1535" i="1"/>
  <c r="N945" i="1"/>
  <c r="N1527" i="1"/>
  <c r="N748" i="1"/>
  <c r="N1330" i="1"/>
  <c r="R898" i="1"/>
  <c r="R1480" i="1"/>
  <c r="N7477" i="1"/>
  <c r="R716" i="1"/>
  <c r="R1298" i="1"/>
  <c r="N488" i="1"/>
  <c r="N1070" i="1"/>
  <c r="N721" i="1"/>
  <c r="N1303" i="1"/>
  <c r="R855" i="1"/>
  <c r="R1437" i="1"/>
  <c r="N509" i="1"/>
  <c r="N1091" i="1"/>
  <c r="N953" i="1"/>
  <c r="N1535" i="1"/>
  <c r="N7321" i="1"/>
  <c r="N898" i="1"/>
  <c r="N1480" i="1"/>
  <c r="N749" i="1"/>
  <c r="N1331" i="1"/>
  <c r="N7297" i="1"/>
  <c r="N790" i="1"/>
  <c r="N1372" i="1"/>
  <c r="R7494" i="1"/>
  <c r="N702" i="1"/>
  <c r="N1284" i="1"/>
  <c r="R1867" i="1"/>
  <c r="R748" i="1"/>
  <c r="R1330" i="1"/>
  <c r="R749" i="1"/>
  <c r="R1331" i="1"/>
  <c r="R702" i="1"/>
  <c r="R1284" i="1"/>
  <c r="R867" i="1"/>
  <c r="R1449" i="1"/>
  <c r="R734" i="1"/>
  <c r="R1316" i="1"/>
  <c r="R790" i="1"/>
  <c r="R1372" i="1"/>
  <c r="N1867" i="1"/>
  <c r="R945" i="1"/>
  <c r="R1527" i="1"/>
  <c r="N7494" i="1"/>
  <c r="R781" i="1"/>
  <c r="R1363" i="1"/>
  <c r="N7363" i="1"/>
  <c r="N2901" i="1"/>
  <c r="R667" i="1"/>
  <c r="R1249" i="1"/>
  <c r="N816" i="1"/>
  <c r="N1398" i="1"/>
  <c r="N7367" i="1"/>
  <c r="N719" i="1"/>
  <c r="N2778" i="1"/>
  <c r="N1301" i="1"/>
  <c r="N608" i="1"/>
  <c r="N1190" i="1"/>
  <c r="R538" i="1"/>
  <c r="R1120" i="1"/>
  <c r="N925" i="1"/>
  <c r="N1507" i="1"/>
  <c r="N7248" i="1"/>
  <c r="R777" i="1"/>
  <c r="R1359" i="1"/>
  <c r="N553" i="1"/>
  <c r="N1135" i="1"/>
  <c r="R812" i="1"/>
  <c r="R1394" i="1"/>
  <c r="R7313" i="1"/>
  <c r="R2750" i="1"/>
  <c r="N7191" i="1"/>
  <c r="N2676" i="1"/>
  <c r="N686" i="1"/>
  <c r="N1268" i="1"/>
  <c r="N818" i="1"/>
  <c r="N7208" i="1"/>
  <c r="N2686" i="1"/>
  <c r="N1400" i="1"/>
  <c r="N7212" i="1"/>
  <c r="N7214" i="1"/>
  <c r="R678" i="1"/>
  <c r="R2886" i="1"/>
  <c r="R1260" i="1"/>
  <c r="N812" i="1"/>
  <c r="N1394" i="1"/>
  <c r="R7248" i="1"/>
  <c r="N777" i="1"/>
  <c r="N1359" i="1"/>
  <c r="R925" i="1"/>
  <c r="R1507" i="1"/>
  <c r="R7214" i="1"/>
  <c r="R818" i="1"/>
  <c r="R7208" i="1"/>
  <c r="R2686" i="1"/>
  <c r="R1400" i="1"/>
  <c r="R7212" i="1"/>
  <c r="R816" i="1"/>
  <c r="R1398" i="1"/>
  <c r="R608" i="1"/>
  <c r="R1190" i="1"/>
  <c r="N678" i="1"/>
  <c r="N2886" i="1"/>
  <c r="N1260" i="1"/>
  <c r="R7221" i="1"/>
  <c r="R541" i="1"/>
  <c r="R2694" i="1"/>
  <c r="R1123" i="1"/>
  <c r="R1859" i="1"/>
  <c r="N538" i="1"/>
  <c r="N1120" i="1"/>
  <c r="N1859" i="1"/>
  <c r="R553" i="1"/>
  <c r="R1135" i="1"/>
  <c r="R686" i="1"/>
  <c r="R1268" i="1"/>
  <c r="R7367" i="1"/>
  <c r="R719" i="1"/>
  <c r="R2778" i="1"/>
  <c r="R1301" i="1"/>
  <c r="N667" i="1"/>
  <c r="N1249" i="1"/>
  <c r="R7191" i="1"/>
  <c r="R2676" i="1"/>
  <c r="N7221" i="1"/>
  <c r="N541" i="1"/>
  <c r="N2694" i="1"/>
  <c r="N1123" i="1"/>
  <c r="R7363" i="1"/>
  <c r="R2901" i="1"/>
  <c r="N7313" i="1"/>
  <c r="N2750" i="1"/>
  <c r="N924" i="1"/>
  <c r="N1506" i="1"/>
  <c r="R7268" i="1"/>
  <c r="R605" i="1"/>
  <c r="R2725" i="1"/>
  <c r="R1187" i="1"/>
  <c r="N499" i="1"/>
  <c r="N1081" i="1"/>
  <c r="R7299" i="1"/>
  <c r="R638" i="1"/>
  <c r="R2745" i="1"/>
  <c r="R1220" i="1"/>
  <c r="N7381" i="1"/>
  <c r="N2785" i="1"/>
  <c r="N1598" i="1"/>
  <c r="N1016" i="1"/>
  <c r="N7320" i="1"/>
  <c r="N7213" i="1"/>
  <c r="N7268" i="1"/>
  <c r="N605" i="1"/>
  <c r="N2725" i="1"/>
  <c r="N1187" i="1"/>
  <c r="R725" i="1"/>
  <c r="R2904" i="1"/>
  <c r="R1307" i="1"/>
  <c r="R847" i="1"/>
  <c r="R1429" i="1"/>
  <c r="R7381" i="1"/>
  <c r="R2785" i="1"/>
  <c r="R1598" i="1"/>
  <c r="R1016" i="1"/>
  <c r="R924" i="1"/>
  <c r="R1506" i="1"/>
  <c r="N725" i="1"/>
  <c r="N2904" i="1"/>
  <c r="N1307" i="1"/>
  <c r="N7284" i="1"/>
  <c r="R499" i="1"/>
  <c r="R1081" i="1"/>
  <c r="R7213" i="1"/>
  <c r="R7320" i="1"/>
  <c r="N7299" i="1"/>
  <c r="N638" i="1"/>
  <c r="N2745" i="1"/>
  <c r="N1220" i="1"/>
  <c r="N847" i="1"/>
  <c r="N1429" i="1"/>
  <c r="N752" i="1"/>
  <c r="N1334" i="1"/>
  <c r="R7240" i="1"/>
  <c r="R2707" i="1"/>
  <c r="R915" i="1"/>
  <c r="R1497" i="1"/>
  <c r="R835" i="1"/>
  <c r="R1417" i="1"/>
  <c r="N7228" i="1"/>
  <c r="R7234" i="1"/>
  <c r="N7480" i="1"/>
  <c r="R7323" i="1"/>
  <c r="R2753" i="1"/>
  <c r="N2907" i="1"/>
  <c r="R7359" i="1"/>
  <c r="R2774" i="1"/>
  <c r="R7480" i="1"/>
  <c r="R2907" i="1"/>
  <c r="N7359" i="1"/>
  <c r="N2774" i="1"/>
  <c r="N835" i="1"/>
  <c r="N1417" i="1"/>
  <c r="R7228" i="1"/>
  <c r="R752" i="1"/>
  <c r="R1334" i="1"/>
  <c r="N7234" i="1"/>
  <c r="N7240" i="1"/>
  <c r="N2707" i="1"/>
  <c r="N7323" i="1"/>
  <c r="N2753" i="1"/>
  <c r="N915" i="1"/>
  <c r="N1497" i="1"/>
  <c r="N7303" i="1"/>
  <c r="N2801" i="1"/>
  <c r="N917" i="1"/>
  <c r="N7448" i="1"/>
  <c r="N2861" i="1"/>
  <c r="N1499" i="1"/>
  <c r="R783" i="1"/>
  <c r="R1365" i="1"/>
  <c r="R7238" i="1"/>
  <c r="R2704" i="1"/>
  <c r="R7261" i="1"/>
  <c r="R602" i="1"/>
  <c r="R1184" i="1"/>
  <c r="N7420" i="1"/>
  <c r="N811" i="1"/>
  <c r="N1393" i="1"/>
  <c r="R7415" i="1"/>
  <c r="R2828" i="1"/>
  <c r="R698" i="1"/>
  <c r="R1280" i="1"/>
  <c r="R917" i="1"/>
  <c r="R7448" i="1"/>
  <c r="R2861" i="1"/>
  <c r="R1499" i="1"/>
  <c r="N783" i="1"/>
  <c r="N1365" i="1"/>
  <c r="N7261" i="1"/>
  <c r="N602" i="1"/>
  <c r="N1184" i="1"/>
  <c r="N7238" i="1"/>
  <c r="N2704" i="1"/>
  <c r="N698" i="1"/>
  <c r="N1280" i="1"/>
  <c r="R7303" i="1"/>
  <c r="R7420" i="1"/>
  <c r="N7415" i="1"/>
  <c r="N2828" i="1"/>
  <c r="R811" i="1"/>
  <c r="R1393" i="1"/>
  <c r="R2801" i="1"/>
  <c r="R643" i="1"/>
  <c r="R1225" i="1"/>
  <c r="R913" i="1"/>
  <c r="R1495" i="1"/>
  <c r="R466" i="1"/>
  <c r="R1048" i="1"/>
  <c r="N910" i="1"/>
  <c r="N1492" i="1"/>
  <c r="N972" i="1"/>
  <c r="N1554" i="1"/>
  <c r="N900" i="1"/>
  <c r="N1482" i="1"/>
  <c r="R7392" i="1"/>
  <c r="R2803" i="1"/>
  <c r="N7370" i="1"/>
  <c r="N2780" i="1"/>
  <c r="R7462" i="1"/>
  <c r="R2878" i="1"/>
  <c r="N822" i="1"/>
  <c r="N1404" i="1"/>
  <c r="R446" i="1"/>
  <c r="R1028" i="1"/>
  <c r="R731" i="1"/>
  <c r="R1313" i="1"/>
  <c r="R7351" i="1"/>
  <c r="R556" i="1"/>
  <c r="R1138" i="1"/>
  <c r="N579" i="1"/>
  <c r="N1161" i="1"/>
  <c r="R984" i="1"/>
  <c r="R1566" i="1"/>
  <c r="R7244" i="1"/>
  <c r="R2711" i="1"/>
  <c r="R647" i="1"/>
  <c r="R1229" i="1"/>
  <c r="R7397" i="1"/>
  <c r="R508" i="1"/>
  <c r="R2810" i="1"/>
  <c r="R1090" i="1"/>
  <c r="N7233" i="1"/>
  <c r="N2700" i="1"/>
  <c r="R7332" i="1"/>
  <c r="N7239" i="1"/>
  <c r="N2706" i="1"/>
  <c r="N850" i="1"/>
  <c r="N1432" i="1"/>
  <c r="R617" i="1"/>
  <c r="R1199" i="1"/>
  <c r="R7302" i="1"/>
  <c r="R2747" i="1"/>
  <c r="N7406" i="1"/>
  <c r="N2818" i="1"/>
  <c r="N933" i="1"/>
  <c r="N1515" i="1"/>
  <c r="R1595" i="1"/>
  <c r="R1013" i="1"/>
  <c r="R2846" i="1"/>
  <c r="R1863" i="1"/>
  <c r="R844" i="1"/>
  <c r="R1426" i="1"/>
  <c r="N2802" i="1"/>
  <c r="N7216" i="1"/>
  <c r="N536" i="1"/>
  <c r="N1118" i="1"/>
  <c r="N614" i="1"/>
  <c r="N2860" i="1"/>
  <c r="N1196" i="1"/>
  <c r="R650" i="1"/>
  <c r="R1232" i="1"/>
  <c r="R747" i="1"/>
  <c r="R1329" i="1"/>
  <c r="N561" i="1"/>
  <c r="N1143" i="1"/>
  <c r="R7474" i="1"/>
  <c r="R2887" i="1"/>
  <c r="N662" i="1"/>
  <c r="N1244" i="1"/>
  <c r="R465" i="1"/>
  <c r="R1047" i="1"/>
  <c r="R7488" i="1"/>
  <c r="R7245" i="1"/>
  <c r="R2712" i="1"/>
  <c r="N823" i="1"/>
  <c r="N1405" i="1"/>
  <c r="N7462" i="1"/>
  <c r="N2878" i="1"/>
  <c r="N643" i="1"/>
  <c r="N1225" i="1"/>
  <c r="R2802" i="1"/>
  <c r="N446" i="1"/>
  <c r="N1028" i="1"/>
  <c r="N650" i="1"/>
  <c r="N1232" i="1"/>
  <c r="N1595" i="1"/>
  <c r="N1013" i="1"/>
  <c r="N7488" i="1"/>
  <c r="R579" i="1"/>
  <c r="R1161" i="1"/>
  <c r="N927" i="1"/>
  <c r="N1509" i="1"/>
  <c r="R927" i="1"/>
  <c r="R1509" i="1"/>
  <c r="R7239" i="1"/>
  <c r="R2706" i="1"/>
  <c r="N7302" i="1"/>
  <c r="N2747" i="1"/>
  <c r="R823" i="1"/>
  <c r="R1405" i="1"/>
  <c r="R7233" i="1"/>
  <c r="R2700" i="1"/>
  <c r="N7332" i="1"/>
  <c r="R972" i="1"/>
  <c r="R1554" i="1"/>
  <c r="N7351" i="1"/>
  <c r="N984" i="1"/>
  <c r="N1566" i="1"/>
  <c r="N7397" i="1"/>
  <c r="N508" i="1"/>
  <c r="N2810" i="1"/>
  <c r="N1090" i="1"/>
  <c r="N466" i="1"/>
  <c r="N1048" i="1"/>
  <c r="R822" i="1"/>
  <c r="R1404" i="1"/>
  <c r="R933" i="1"/>
  <c r="R1515" i="1"/>
  <c r="R900" i="1"/>
  <c r="R1482" i="1"/>
  <c r="N7356" i="1"/>
  <c r="R7216" i="1"/>
  <c r="R536" i="1"/>
  <c r="R1118" i="1"/>
  <c r="R561" i="1"/>
  <c r="R1143" i="1"/>
  <c r="N7244" i="1"/>
  <c r="N2711" i="1"/>
  <c r="R614" i="1"/>
  <c r="R2860" i="1"/>
  <c r="R1196" i="1"/>
  <c r="R7406" i="1"/>
  <c r="R2818" i="1"/>
  <c r="R662" i="1"/>
  <c r="R1244" i="1"/>
  <c r="N647" i="1"/>
  <c r="N1229" i="1"/>
  <c r="N747" i="1"/>
  <c r="N1329" i="1"/>
  <c r="N7392" i="1"/>
  <c r="N2803" i="1"/>
  <c r="N661" i="1"/>
  <c r="N1243" i="1"/>
  <c r="N913" i="1"/>
  <c r="N1495" i="1"/>
  <c r="N465" i="1"/>
  <c r="N1047" i="1"/>
  <c r="N844" i="1"/>
  <c r="N1426" i="1"/>
  <c r="R910" i="1"/>
  <c r="R1492" i="1"/>
  <c r="N2846" i="1"/>
  <c r="N731" i="1"/>
  <c r="N1313" i="1"/>
  <c r="N7474" i="1"/>
  <c r="N2887" i="1"/>
  <c r="R7370" i="1"/>
  <c r="R2780" i="1"/>
  <c r="R7356" i="1"/>
  <c r="R808" i="1"/>
  <c r="R1390" i="1"/>
  <c r="R990" i="1"/>
  <c r="R7349" i="1"/>
  <c r="R2767" i="1"/>
  <c r="R1572" i="1"/>
  <c r="N7424" i="1"/>
  <c r="N2835" i="1"/>
  <c r="R515" i="1"/>
  <c r="R1097" i="1"/>
  <c r="R850" i="1"/>
  <c r="R1432" i="1"/>
  <c r="N556" i="1"/>
  <c r="N1138" i="1"/>
  <c r="N808" i="1"/>
  <c r="N1390" i="1"/>
  <c r="R661" i="1"/>
  <c r="R1243" i="1"/>
  <c r="N515" i="1"/>
  <c r="N1097" i="1"/>
  <c r="N990" i="1"/>
  <c r="N7349" i="1"/>
  <c r="N2767" i="1"/>
  <c r="N1572" i="1"/>
  <c r="N617" i="1"/>
  <c r="N1199" i="1"/>
  <c r="N7245" i="1"/>
  <c r="N2712" i="1"/>
  <c r="R7424" i="1"/>
  <c r="R2835" i="1"/>
  <c r="N1863" i="1"/>
  <c r="N2687" i="1"/>
  <c r="R487" i="1"/>
  <c r="R1069" i="1"/>
  <c r="R559" i="1"/>
  <c r="R1141" i="1"/>
  <c r="N2847" i="1"/>
  <c r="N765" i="1"/>
  <c r="N1347" i="1"/>
  <c r="N903" i="1"/>
  <c r="N1485" i="1"/>
  <c r="N911" i="1"/>
  <c r="N1493" i="1"/>
  <c r="R809" i="1"/>
  <c r="R1391" i="1"/>
  <c r="N7362" i="1"/>
  <c r="N2776" i="1"/>
  <c r="R646" i="1"/>
  <c r="R1228" i="1"/>
  <c r="N487" i="1"/>
  <c r="N1069" i="1"/>
  <c r="R2687" i="1"/>
  <c r="R7362" i="1"/>
  <c r="R2776" i="1"/>
  <c r="R765" i="1"/>
  <c r="R1347" i="1"/>
  <c r="N559" i="1"/>
  <c r="N1141" i="1"/>
  <c r="R911" i="1"/>
  <c r="R1493" i="1"/>
  <c r="N646" i="1"/>
  <c r="N1228" i="1"/>
  <c r="R903" i="1"/>
  <c r="R1485" i="1"/>
  <c r="N809" i="1"/>
  <c r="N1391" i="1"/>
  <c r="R2847" i="1"/>
  <c r="R7199" i="1"/>
  <c r="R472" i="1"/>
  <c r="R1054" i="1"/>
  <c r="N768" i="1"/>
  <c r="N1350" i="1"/>
  <c r="N7309" i="1"/>
  <c r="N619" i="1"/>
  <c r="N1201" i="1"/>
  <c r="N489" i="1"/>
  <c r="N1071" i="1"/>
  <c r="R7298" i="1"/>
  <c r="R637" i="1"/>
  <c r="R1219" i="1"/>
  <c r="R789" i="1"/>
  <c r="R1371" i="1"/>
  <c r="R695" i="1"/>
  <c r="R1277" i="1"/>
  <c r="R2719" i="1"/>
  <c r="R619" i="1"/>
  <c r="R1201" i="1"/>
  <c r="R489" i="1"/>
  <c r="R1071" i="1"/>
  <c r="N7298" i="1"/>
  <c r="N637" i="1"/>
  <c r="N1219" i="1"/>
  <c r="N789" i="1"/>
  <c r="N1371" i="1"/>
  <c r="N695" i="1"/>
  <c r="N1277" i="1"/>
  <c r="R768" i="1"/>
  <c r="R1350" i="1"/>
  <c r="N2719" i="1"/>
  <c r="R7309" i="1"/>
  <c r="N7199" i="1"/>
  <c r="N472" i="1"/>
  <c r="N1054" i="1"/>
  <c r="N983" i="1"/>
  <c r="N1565" i="1"/>
  <c r="N2893" i="1"/>
  <c r="N7288" i="1"/>
  <c r="N627" i="1"/>
  <c r="N1209" i="1"/>
  <c r="N599" i="1"/>
  <c r="N1181" i="1"/>
  <c r="R450" i="1"/>
  <c r="R1032" i="1"/>
  <c r="R7485" i="1"/>
  <c r="R2902" i="1"/>
  <c r="N999" i="1"/>
  <c r="N1581" i="1"/>
  <c r="N831" i="1"/>
  <c r="N1413" i="1"/>
  <c r="N859" i="1"/>
  <c r="N1441" i="1"/>
  <c r="N7281" i="1"/>
  <c r="N618" i="1"/>
  <c r="N1200" i="1"/>
  <c r="R599" i="1"/>
  <c r="R1181" i="1"/>
  <c r="R859" i="1"/>
  <c r="R1441" i="1"/>
  <c r="N450" i="1"/>
  <c r="N1032" i="1"/>
  <c r="R983" i="1"/>
  <c r="R1565" i="1"/>
  <c r="R7281" i="1"/>
  <c r="R618" i="1"/>
  <c r="R1200" i="1"/>
  <c r="R831" i="1"/>
  <c r="R1413" i="1"/>
  <c r="R999" i="1"/>
  <c r="R1581" i="1"/>
  <c r="N7485" i="1"/>
  <c r="N2902" i="1"/>
  <c r="R7288" i="1"/>
  <c r="R627" i="1"/>
  <c r="R1209" i="1"/>
  <c r="R2893" i="1"/>
  <c r="R830" i="1"/>
  <c r="R1412" i="1"/>
  <c r="R7270" i="1"/>
  <c r="R2726" i="1"/>
  <c r="N7306" i="1"/>
  <c r="N2748" i="1"/>
  <c r="R7260" i="1"/>
  <c r="R7256" i="1"/>
  <c r="R2718" i="1"/>
  <c r="N784" i="1"/>
  <c r="N1366" i="1"/>
  <c r="R7184" i="1"/>
  <c r="R7182" i="1"/>
  <c r="R1593" i="1"/>
  <c r="R1011" i="1"/>
  <c r="R7186" i="1"/>
  <c r="R2673" i="1"/>
  <c r="N7260" i="1"/>
  <c r="N7270" i="1"/>
  <c r="N2726" i="1"/>
  <c r="N7182" i="1"/>
  <c r="N830" i="1"/>
  <c r="N1412" i="1"/>
  <c r="N7184" i="1"/>
  <c r="N7256" i="1"/>
  <c r="N2718" i="1"/>
  <c r="R7306" i="1"/>
  <c r="R2748" i="1"/>
  <c r="R784" i="1"/>
  <c r="R1366" i="1"/>
  <c r="N7186" i="1"/>
  <c r="N2673" i="1"/>
  <c r="N1593" i="1"/>
  <c r="N1011" i="1"/>
  <c r="R7282" i="1"/>
  <c r="R2735" i="1"/>
  <c r="R212" i="1"/>
  <c r="R1809" i="1"/>
  <c r="R675" i="1"/>
  <c r="R1257" i="1"/>
  <c r="R1730" i="1"/>
  <c r="R133" i="1"/>
  <c r="R1597" i="1"/>
  <c r="R1015" i="1"/>
  <c r="R684" i="1"/>
  <c r="R1266" i="1"/>
  <c r="R245" i="1"/>
  <c r="R1842" i="1"/>
  <c r="R7335" i="1"/>
  <c r="R2906" i="1"/>
  <c r="N813" i="1"/>
  <c r="N1395" i="1"/>
  <c r="R1591" i="1"/>
  <c r="R1009" i="1"/>
  <c r="R787" i="1"/>
  <c r="R1369" i="1"/>
  <c r="R996" i="1"/>
  <c r="R1578" i="1"/>
  <c r="R998" i="1"/>
  <c r="R2899" i="1"/>
  <c r="R1580" i="1"/>
  <c r="R547" i="1"/>
  <c r="R1129" i="1"/>
  <c r="R7479" i="1"/>
  <c r="R2765" i="1"/>
  <c r="R7322" i="1"/>
  <c r="R660" i="1"/>
  <c r="R1242" i="1"/>
  <c r="N7316" i="1"/>
  <c r="N7348" i="1"/>
  <c r="N7479" i="1"/>
  <c r="N2765" i="1"/>
  <c r="N996" i="1"/>
  <c r="N1578" i="1"/>
  <c r="R7348" i="1"/>
  <c r="N1591" i="1"/>
  <c r="N1009" i="1"/>
  <c r="R813" i="1"/>
  <c r="R1395" i="1"/>
  <c r="R7316" i="1"/>
  <c r="N7322" i="1"/>
  <c r="N660" i="1"/>
  <c r="N1242" i="1"/>
  <c r="N547" i="1"/>
  <c r="N1129" i="1"/>
  <c r="N787" i="1"/>
  <c r="N1369" i="1"/>
  <c r="N998" i="1"/>
  <c r="N2899" i="1"/>
  <c r="N1580" i="1"/>
  <c r="R7386" i="1"/>
  <c r="R2789" i="1"/>
  <c r="N7441" i="1"/>
  <c r="R928" i="1"/>
  <c r="R1510" i="1"/>
  <c r="R964" i="1"/>
  <c r="R1546" i="1"/>
  <c r="R946" i="1"/>
  <c r="R1528" i="1"/>
  <c r="R7336" i="1"/>
  <c r="R2760" i="1"/>
  <c r="R892" i="1"/>
  <c r="R1474" i="1"/>
  <c r="R776" i="1"/>
  <c r="R1358" i="1"/>
  <c r="N7315" i="1"/>
  <c r="R7315" i="1"/>
  <c r="N7386" i="1"/>
  <c r="N2789" i="1"/>
  <c r="N7336" i="1"/>
  <c r="N2760" i="1"/>
  <c r="N946" i="1"/>
  <c r="N1528" i="1"/>
  <c r="N892" i="1"/>
  <c r="N1474" i="1"/>
  <c r="N928" i="1"/>
  <c r="N1510" i="1"/>
  <c r="N964" i="1"/>
  <c r="N1546" i="1"/>
  <c r="N484" i="1"/>
  <c r="N1066" i="1"/>
  <c r="N776" i="1"/>
  <c r="N1358" i="1"/>
  <c r="R7441" i="1"/>
  <c r="N834" i="1"/>
  <c r="N1416" i="1"/>
  <c r="N971" i="1"/>
  <c r="N7475" i="1"/>
  <c r="N2889" i="1"/>
  <c r="N1553" i="1"/>
  <c r="N641" i="1"/>
  <c r="N1223" i="1"/>
  <c r="R7439" i="1"/>
  <c r="R601" i="1"/>
  <c r="R2851" i="1"/>
  <c r="R1183" i="1"/>
  <c r="N629" i="1"/>
  <c r="N1211" i="1"/>
  <c r="N512" i="1"/>
  <c r="N1094" i="1"/>
  <c r="R7487" i="1"/>
  <c r="R2903" i="1"/>
  <c r="R1586" i="1"/>
  <c r="R1004" i="1"/>
  <c r="R7402" i="1"/>
  <c r="R2814" i="1"/>
  <c r="N7490" i="1"/>
  <c r="N7402" i="1"/>
  <c r="N2814" i="1"/>
  <c r="N7250" i="1"/>
  <c r="N594" i="1"/>
  <c r="N2714" i="1"/>
  <c r="N1176" i="1"/>
  <c r="N7439" i="1"/>
  <c r="N601" i="1"/>
  <c r="N2851" i="1"/>
  <c r="N1183" i="1"/>
  <c r="R512" i="1"/>
  <c r="R1094" i="1"/>
  <c r="R641" i="1"/>
  <c r="R1223" i="1"/>
  <c r="R971" i="1"/>
  <c r="R7475" i="1"/>
  <c r="R2889" i="1"/>
  <c r="R1553" i="1"/>
  <c r="R629" i="1"/>
  <c r="R1211" i="1"/>
  <c r="N7487" i="1"/>
  <c r="N2903" i="1"/>
  <c r="N1586" i="1"/>
  <c r="N1004" i="1"/>
  <c r="R7490" i="1"/>
  <c r="R834" i="1"/>
  <c r="R1416" i="1"/>
  <c r="N7466" i="1"/>
  <c r="N2882" i="1"/>
  <c r="N795" i="1"/>
  <c r="N1377" i="1"/>
  <c r="N987" i="1"/>
  <c r="N1569" i="1"/>
  <c r="R7286" i="1"/>
  <c r="N582" i="1"/>
  <c r="N1164" i="1"/>
  <c r="N856" i="1"/>
  <c r="N1438" i="1"/>
  <c r="N871" i="1"/>
  <c r="N1453" i="1"/>
  <c r="N708" i="1"/>
  <c r="N1290" i="1"/>
  <c r="R7460" i="1"/>
  <c r="R658" i="1"/>
  <c r="R1240" i="1"/>
  <c r="R7461" i="1"/>
  <c r="R708" i="1"/>
  <c r="R1290" i="1"/>
  <c r="N7286" i="1"/>
  <c r="R987" i="1"/>
  <c r="R1569" i="1"/>
  <c r="R856" i="1"/>
  <c r="R1438" i="1"/>
  <c r="R582" i="1"/>
  <c r="R1164" i="1"/>
  <c r="R795" i="1"/>
  <c r="R1377" i="1"/>
  <c r="R871" i="1"/>
  <c r="R1453" i="1"/>
  <c r="R7466" i="1"/>
  <c r="R2882" i="1"/>
  <c r="N7461" i="1"/>
  <c r="N7460" i="1"/>
  <c r="N658" i="1"/>
  <c r="N1240" i="1"/>
  <c r="N548" i="1"/>
  <c r="N1130" i="1"/>
  <c r="R753" i="1"/>
  <c r="R1335" i="1"/>
  <c r="N583" i="1"/>
  <c r="N1165" i="1"/>
  <c r="R7334" i="1"/>
  <c r="N482" i="1"/>
  <c r="N1064" i="1"/>
  <c r="N668" i="1"/>
  <c r="N1250" i="1"/>
  <c r="R7196" i="1"/>
  <c r="N963" i="1"/>
  <c r="N1545" i="1"/>
  <c r="N524" i="1"/>
  <c r="N1106" i="1"/>
  <c r="R963" i="1"/>
  <c r="R1545" i="1"/>
  <c r="N753" i="1"/>
  <c r="N1335" i="1"/>
  <c r="N7196" i="1"/>
  <c r="R668" i="1"/>
  <c r="R1250" i="1"/>
  <c r="N675" i="1"/>
  <c r="N1257" i="1"/>
  <c r="R583" i="1"/>
  <c r="R1165" i="1"/>
  <c r="R482" i="1"/>
  <c r="R1064" i="1"/>
  <c r="R548" i="1"/>
  <c r="R1130" i="1"/>
  <c r="N7334" i="1"/>
  <c r="R7274" i="1"/>
  <c r="R613" i="1"/>
  <c r="R2729" i="1"/>
  <c r="R1195" i="1"/>
  <c r="R754" i="1"/>
  <c r="R1336" i="1"/>
  <c r="R666" i="1"/>
  <c r="R1248" i="1"/>
  <c r="N7468" i="1"/>
  <c r="N2884" i="1"/>
  <c r="R852" i="1"/>
  <c r="R1434" i="1"/>
  <c r="N696" i="1"/>
  <c r="N1278" i="1"/>
  <c r="N986" i="1"/>
  <c r="N1568" i="1"/>
  <c r="R528" i="1"/>
  <c r="R1110" i="1"/>
  <c r="R513" i="1"/>
  <c r="R1095" i="1"/>
  <c r="N769" i="1"/>
  <c r="N1351" i="1"/>
  <c r="N852" i="1"/>
  <c r="N1434" i="1"/>
  <c r="R769" i="1"/>
  <c r="R1351" i="1"/>
  <c r="N666" i="1"/>
  <c r="N1248" i="1"/>
  <c r="R986" i="1"/>
  <c r="R1568" i="1"/>
  <c r="N754" i="1"/>
  <c r="N1336" i="1"/>
  <c r="N7274" i="1"/>
  <c r="N613" i="1"/>
  <c r="N2729" i="1"/>
  <c r="N1195" i="1"/>
  <c r="R7468" i="1"/>
  <c r="R2884" i="1"/>
  <c r="N528" i="1"/>
  <c r="N1110" i="1"/>
  <c r="R696" i="1"/>
  <c r="R1278" i="1"/>
  <c r="N513" i="1"/>
  <c r="N1095" i="1"/>
  <c r="N7401" i="1"/>
  <c r="R7314" i="1"/>
  <c r="R2751" i="1"/>
  <c r="R1857" i="1"/>
  <c r="R611" i="1"/>
  <c r="R1193" i="1"/>
  <c r="N803" i="1"/>
  <c r="N1385" i="1"/>
  <c r="N684" i="1"/>
  <c r="N1266" i="1"/>
  <c r="N7312" i="1"/>
  <c r="R7374" i="1"/>
  <c r="R722" i="1"/>
  <c r="R1304" i="1"/>
  <c r="N2863" i="1"/>
  <c r="R577" i="1"/>
  <c r="R1159" i="1"/>
  <c r="N7374" i="1"/>
  <c r="N722" i="1"/>
  <c r="N1304" i="1"/>
  <c r="R7312" i="1"/>
  <c r="N611" i="1"/>
  <c r="N1193" i="1"/>
  <c r="N7314" i="1"/>
  <c r="N2751" i="1"/>
  <c r="R7401" i="1"/>
  <c r="R2863" i="1"/>
  <c r="R803" i="1"/>
  <c r="R1385" i="1"/>
  <c r="N1857" i="1"/>
  <c r="N577" i="1"/>
  <c r="N1159" i="1"/>
  <c r="N471" i="1"/>
  <c r="N1053" i="1"/>
  <c r="R875" i="1"/>
  <c r="R2842" i="1"/>
  <c r="R1457" i="1"/>
  <c r="N2773" i="1"/>
  <c r="N663" i="1"/>
  <c r="N1245" i="1"/>
  <c r="R885" i="1"/>
  <c r="R1467" i="1"/>
  <c r="R7357" i="1"/>
  <c r="R2772" i="1"/>
  <c r="R7337" i="1"/>
  <c r="N774" i="1"/>
  <c r="N1356" i="1"/>
  <c r="R7450" i="1"/>
  <c r="R2864" i="1"/>
  <c r="R7377" i="1"/>
  <c r="R774" i="1"/>
  <c r="R1356" i="1"/>
  <c r="N7357" i="1"/>
  <c r="N2772" i="1"/>
  <c r="R471" i="1"/>
  <c r="R1053" i="1"/>
  <c r="R663" i="1"/>
  <c r="R1245" i="1"/>
  <c r="R2773" i="1"/>
  <c r="N7337" i="1"/>
  <c r="N7450" i="1"/>
  <c r="N2864" i="1"/>
  <c r="N7377" i="1"/>
  <c r="N885" i="1"/>
  <c r="N1467" i="1"/>
  <c r="N875" i="1"/>
  <c r="N2842" i="1"/>
  <c r="N1457" i="1"/>
  <c r="N575" i="1"/>
  <c r="N1157" i="1"/>
  <c r="N740" i="1"/>
  <c r="N1322" i="1"/>
  <c r="R545" i="1"/>
  <c r="R1127" i="1"/>
  <c r="N7486" i="1"/>
  <c r="R7255" i="1"/>
  <c r="R2717" i="1"/>
  <c r="N2897" i="1"/>
  <c r="R7371" i="1"/>
  <c r="N592" i="1"/>
  <c r="N1174" i="1"/>
  <c r="N7318" i="1"/>
  <c r="R691" i="1"/>
  <c r="R1273" i="1"/>
  <c r="N691" i="1"/>
  <c r="N1273" i="1"/>
  <c r="R2897" i="1"/>
  <c r="N545" i="1"/>
  <c r="N1127" i="1"/>
  <c r="R7486" i="1"/>
  <c r="R740" i="1"/>
  <c r="R1322" i="1"/>
  <c r="R7318" i="1"/>
  <c r="N7371" i="1"/>
  <c r="R592" i="1"/>
  <c r="R1174" i="1"/>
  <c r="R575" i="1"/>
  <c r="R1157" i="1"/>
  <c r="N7255" i="1"/>
  <c r="N2717" i="1"/>
  <c r="R1735" i="1"/>
  <c r="R138" i="1"/>
  <c r="R7454" i="1"/>
  <c r="R2896" i="1"/>
  <c r="R788" i="1"/>
  <c r="R1370" i="1"/>
  <c r="R567" i="1"/>
  <c r="R1149" i="1"/>
  <c r="R771" i="1"/>
  <c r="R1353" i="1"/>
  <c r="R506" i="1"/>
  <c r="R1088" i="1"/>
  <c r="R2876" i="1"/>
  <c r="R730" i="1"/>
  <c r="R1312" i="1"/>
  <c r="R7437" i="1"/>
  <c r="R598" i="1"/>
  <c r="R2850" i="1"/>
  <c r="R1180" i="1"/>
  <c r="R2695" i="1"/>
  <c r="R799" i="1"/>
  <c r="R7192" i="1"/>
  <c r="R1381" i="1"/>
  <c r="R1602" i="1"/>
  <c r="R1020" i="1"/>
  <c r="R7440" i="1"/>
  <c r="R7307" i="1"/>
  <c r="R968" i="1"/>
  <c r="R1550" i="1"/>
  <c r="R671" i="1"/>
  <c r="R1253" i="1"/>
  <c r="R7254" i="1"/>
  <c r="R792" i="1"/>
  <c r="R1374" i="1"/>
  <c r="R7197" i="1"/>
  <c r="R511" i="1"/>
  <c r="R2681" i="1"/>
  <c r="R1093" i="1"/>
  <c r="R2705" i="1"/>
  <c r="N7195" i="1"/>
  <c r="N2679" i="1"/>
  <c r="N931" i="1"/>
  <c r="N1513" i="1"/>
  <c r="N502" i="1"/>
  <c r="N1084" i="1"/>
  <c r="R950" i="1"/>
  <c r="R1532" i="1"/>
  <c r="N701" i="1"/>
  <c r="N1283" i="1"/>
  <c r="R997" i="1"/>
  <c r="R1579" i="1"/>
  <c r="N839" i="1"/>
  <c r="N1421" i="1"/>
  <c r="R839" i="1"/>
  <c r="R1421" i="1"/>
  <c r="R7195" i="1"/>
  <c r="R2679" i="1"/>
  <c r="R931" i="1"/>
  <c r="R1513" i="1"/>
  <c r="N2705" i="1"/>
  <c r="R701" i="1"/>
  <c r="R1283" i="1"/>
  <c r="N997" i="1"/>
  <c r="N1579" i="1"/>
  <c r="N950" i="1"/>
  <c r="N1532" i="1"/>
  <c r="R502" i="1"/>
  <c r="R1084" i="1"/>
  <c r="N792" i="1"/>
  <c r="N1374" i="1"/>
  <c r="N7197" i="1"/>
  <c r="N511" i="1"/>
  <c r="N2681" i="1"/>
  <c r="N1093" i="1"/>
  <c r="N2906" i="1"/>
  <c r="R7470" i="1"/>
  <c r="R2885" i="1"/>
  <c r="N817" i="1"/>
  <c r="N1399" i="1"/>
  <c r="N567" i="1"/>
  <c r="N1149" i="1"/>
  <c r="N7405" i="1"/>
  <c r="N970" i="1"/>
  <c r="N1552" i="1"/>
  <c r="N665" i="1"/>
  <c r="N1247" i="1"/>
  <c r="R596" i="1"/>
  <c r="R2849" i="1"/>
  <c r="R1178" i="1"/>
  <c r="R562" i="1"/>
  <c r="R1144" i="1"/>
  <c r="N565" i="1"/>
  <c r="N1147" i="1"/>
  <c r="N596" i="1"/>
  <c r="N2849" i="1"/>
  <c r="N1178" i="1"/>
  <c r="N7470" i="1"/>
  <c r="N2885" i="1"/>
  <c r="R817" i="1"/>
  <c r="R1399" i="1"/>
  <c r="N562" i="1"/>
  <c r="N1144" i="1"/>
  <c r="R7405" i="1"/>
  <c r="R565" i="1"/>
  <c r="R1147" i="1"/>
  <c r="R970" i="1"/>
  <c r="R1552" i="1"/>
  <c r="R665" i="1"/>
  <c r="R1247" i="1"/>
  <c r="N743" i="1"/>
  <c r="N1325" i="1"/>
  <c r="N714" i="1"/>
  <c r="N1296" i="1"/>
  <c r="N7271" i="1"/>
  <c r="N2727" i="1"/>
  <c r="R861" i="1"/>
  <c r="R1443" i="1"/>
  <c r="N688" i="1"/>
  <c r="N1270" i="1"/>
  <c r="R527" i="1"/>
  <c r="R1109" i="1"/>
  <c r="R7266" i="1"/>
  <c r="R2723" i="1"/>
  <c r="N932" i="1"/>
  <c r="N1514" i="1"/>
  <c r="R705" i="1"/>
  <c r="R1287" i="1"/>
  <c r="R932" i="1"/>
  <c r="R1514" i="1"/>
  <c r="R714" i="1"/>
  <c r="R1296" i="1"/>
  <c r="N861" i="1"/>
  <c r="N1443" i="1"/>
  <c r="N705" i="1"/>
  <c r="N1287" i="1"/>
  <c r="N527" i="1"/>
  <c r="N1109" i="1"/>
  <c r="R688" i="1"/>
  <c r="R1270" i="1"/>
  <c r="R939" i="1"/>
  <c r="R7304" i="1"/>
  <c r="R1521" i="1"/>
  <c r="N939" i="1"/>
  <c r="N7304" i="1"/>
  <c r="N1521" i="1"/>
  <c r="R743" i="1"/>
  <c r="R1325" i="1"/>
  <c r="N7266" i="1"/>
  <c r="N2723" i="1"/>
  <c r="R7271" i="1"/>
  <c r="R2727" i="1"/>
  <c r="N7280" i="1"/>
  <c r="N2734" i="1"/>
  <c r="R980" i="1"/>
  <c r="R1562" i="1"/>
  <c r="N7449" i="1"/>
  <c r="N2862" i="1"/>
  <c r="R849" i="1"/>
  <c r="R1431" i="1"/>
  <c r="R626" i="1"/>
  <c r="R1208" i="1"/>
  <c r="N750" i="1"/>
  <c r="N1332" i="1"/>
  <c r="N589" i="1"/>
  <c r="N1171" i="1"/>
  <c r="N735" i="1"/>
  <c r="N1317" i="1"/>
  <c r="N7205" i="1"/>
  <c r="N633" i="1"/>
  <c r="N1215" i="1"/>
  <c r="R633" i="1"/>
  <c r="R1215" i="1"/>
  <c r="R7449" i="1"/>
  <c r="R2862" i="1"/>
  <c r="R735" i="1"/>
  <c r="R1317" i="1"/>
  <c r="R750" i="1"/>
  <c r="R1332" i="1"/>
  <c r="N849" i="1"/>
  <c r="N1431" i="1"/>
  <c r="N980" i="1"/>
  <c r="N1562" i="1"/>
  <c r="R7280" i="1"/>
  <c r="R2734" i="1"/>
  <c r="R7205" i="1"/>
  <c r="N626" i="1"/>
  <c r="N1208" i="1"/>
  <c r="R589" i="1"/>
  <c r="R1171" i="1"/>
  <c r="R639" i="1"/>
  <c r="R2869" i="1"/>
  <c r="R1221" i="1"/>
  <c r="R595" i="1"/>
  <c r="R1177" i="1"/>
  <c r="N778" i="1"/>
  <c r="N1360" i="1"/>
  <c r="R656" i="1"/>
  <c r="R1238" i="1"/>
  <c r="N1861" i="1"/>
  <c r="R7325" i="1"/>
  <c r="R7433" i="1"/>
  <c r="R2845" i="1"/>
  <c r="N878" i="1"/>
  <c r="N1460" i="1"/>
  <c r="N2836" i="1"/>
  <c r="R7338" i="1"/>
  <c r="N7338" i="1"/>
  <c r="R2836" i="1"/>
  <c r="R1861" i="1"/>
  <c r="R878" i="1"/>
  <c r="R1460" i="1"/>
  <c r="N7433" i="1"/>
  <c r="N2845" i="1"/>
  <c r="N639" i="1"/>
  <c r="N2869" i="1"/>
  <c r="N1221" i="1"/>
  <c r="N595" i="1"/>
  <c r="N1177" i="1"/>
  <c r="N656" i="1"/>
  <c r="N1238" i="1"/>
  <c r="R778" i="1"/>
  <c r="R1360" i="1"/>
  <c r="N7325" i="1"/>
  <c r="N461" i="1"/>
  <c r="N1043" i="1"/>
  <c r="N2913" i="1"/>
  <c r="N1603" i="1"/>
  <c r="N1021" i="1"/>
  <c r="N7364" i="1"/>
  <c r="N2777" i="1"/>
  <c r="N7471" i="1"/>
  <c r="R652" i="1"/>
  <c r="R1234" i="1"/>
  <c r="N485" i="1"/>
  <c r="N1067" i="1"/>
  <c r="N954" i="1"/>
  <c r="N1536" i="1"/>
  <c r="N452" i="1"/>
  <c r="N1034" i="1"/>
  <c r="R7443" i="1"/>
  <c r="N704" i="1"/>
  <c r="N1286" i="1"/>
  <c r="R7364" i="1"/>
  <c r="R2777" i="1"/>
  <c r="N652" i="1"/>
  <c r="N1234" i="1"/>
  <c r="R461" i="1"/>
  <c r="R1043" i="1"/>
  <c r="N7443" i="1"/>
  <c r="R954" i="1"/>
  <c r="R1536" i="1"/>
  <c r="R2913" i="1"/>
  <c r="R1603" i="1"/>
  <c r="R1021" i="1"/>
  <c r="R485" i="1"/>
  <c r="R1067" i="1"/>
  <c r="R7471" i="1"/>
  <c r="R452" i="1"/>
  <c r="R1034" i="1"/>
  <c r="R704" i="1"/>
  <c r="R1286" i="1"/>
  <c r="R531" i="1"/>
  <c r="R1113" i="1"/>
  <c r="N2912" i="1"/>
  <c r="N1601" i="1"/>
  <c r="N1019" i="1"/>
  <c r="N2752" i="1"/>
  <c r="R457" i="1"/>
  <c r="R1039" i="1"/>
  <c r="N7206" i="1"/>
  <c r="N889" i="1"/>
  <c r="N7435" i="1"/>
  <c r="N2848" i="1"/>
  <c r="N1471" i="1"/>
  <c r="R588" i="1"/>
  <c r="R1170" i="1"/>
  <c r="N865" i="1"/>
  <c r="N1447" i="1"/>
  <c r="R682" i="1"/>
  <c r="R1264" i="1"/>
  <c r="N490" i="1"/>
  <c r="N1072" i="1"/>
  <c r="R2817" i="1"/>
  <c r="R961" i="1"/>
  <c r="R1543" i="1"/>
  <c r="R2709" i="1"/>
  <c r="N7307" i="1"/>
  <c r="N480" i="1"/>
  <c r="N1062" i="1"/>
  <c r="N1588" i="1"/>
  <c r="N1006" i="1"/>
  <c r="R7412" i="1"/>
  <c r="R2825" i="1"/>
  <c r="N912" i="1"/>
  <c r="N2859" i="1"/>
  <c r="N1494" i="1"/>
  <c r="N763" i="1"/>
  <c r="N1345" i="1"/>
  <c r="R1588" i="1"/>
  <c r="R1006" i="1"/>
  <c r="R2912" i="1"/>
  <c r="R1601" i="1"/>
  <c r="R1019" i="1"/>
  <c r="N588" i="1"/>
  <c r="N1170" i="1"/>
  <c r="R7206" i="1"/>
  <c r="R490" i="1"/>
  <c r="R1072" i="1"/>
  <c r="N457" i="1"/>
  <c r="N1039" i="1"/>
  <c r="N542" i="1"/>
  <c r="N1124" i="1"/>
  <c r="R889" i="1"/>
  <c r="R7435" i="1"/>
  <c r="R2848" i="1"/>
  <c r="R1471" i="1"/>
  <c r="N2817" i="1"/>
  <c r="N961" i="1"/>
  <c r="N1543" i="1"/>
  <c r="R480" i="1"/>
  <c r="R1062" i="1"/>
  <c r="R542" i="1"/>
  <c r="R1124" i="1"/>
  <c r="N531" i="1"/>
  <c r="N1113" i="1"/>
  <c r="N2709" i="1"/>
  <c r="N7412" i="1"/>
  <c r="N2825" i="1"/>
  <c r="R912" i="1"/>
  <c r="R2859" i="1"/>
  <c r="R1494" i="1"/>
  <c r="R865" i="1"/>
  <c r="R1447" i="1"/>
  <c r="R763" i="1"/>
  <c r="R1345" i="1"/>
  <c r="R2752" i="1"/>
  <c r="N682" i="1"/>
  <c r="N1264" i="1"/>
  <c r="R2900" i="1"/>
  <c r="N826" i="1"/>
  <c r="N1408" i="1"/>
  <c r="N529" i="1"/>
  <c r="N1111" i="1"/>
  <c r="R7277" i="1"/>
  <c r="N540" i="1"/>
  <c r="N1122" i="1"/>
  <c r="R877" i="1"/>
  <c r="R1459" i="1"/>
  <c r="N7422" i="1"/>
  <c r="R7358" i="1"/>
  <c r="R7198" i="1"/>
  <c r="R2682" i="1"/>
  <c r="R458" i="1"/>
  <c r="R1040" i="1"/>
  <c r="N458" i="1"/>
  <c r="N1040" i="1"/>
  <c r="N7198" i="1"/>
  <c r="N2682" i="1"/>
  <c r="N7277" i="1"/>
  <c r="N877" i="1"/>
  <c r="N1459" i="1"/>
  <c r="R540" i="1"/>
  <c r="R1122" i="1"/>
  <c r="N2900" i="1"/>
  <c r="R826" i="1"/>
  <c r="R1408" i="1"/>
  <c r="R7422" i="1"/>
  <c r="R529" i="1"/>
  <c r="R1111" i="1"/>
  <c r="N7358" i="1"/>
  <c r="N7354" i="1"/>
  <c r="N568" i="1"/>
  <c r="N1150" i="1"/>
  <c r="R7432" i="1"/>
  <c r="R586" i="1"/>
  <c r="R2844" i="1"/>
  <c r="R1168" i="1"/>
  <c r="N7438" i="1"/>
  <c r="N600" i="1"/>
  <c r="N1182" i="1"/>
  <c r="N7444" i="1"/>
  <c r="N2852" i="1"/>
  <c r="N506" i="1"/>
  <c r="N1088" i="1"/>
  <c r="R7340" i="1"/>
  <c r="R2762" i="1"/>
  <c r="R7294" i="1"/>
  <c r="R2741" i="1"/>
  <c r="N886" i="1"/>
  <c r="N1468" i="1"/>
  <c r="N2892" i="1"/>
  <c r="N745" i="1"/>
  <c r="N1327" i="1"/>
  <c r="N880" i="1"/>
  <c r="N1462" i="1"/>
  <c r="N620" i="1"/>
  <c r="N1202" i="1"/>
  <c r="R955" i="1"/>
  <c r="R1537" i="1"/>
  <c r="N543" i="1"/>
  <c r="N1125" i="1"/>
  <c r="N7419" i="1"/>
  <c r="N2832" i="1"/>
  <c r="N804" i="1"/>
  <c r="N1386" i="1"/>
  <c r="N7267" i="1"/>
  <c r="N2724" i="1"/>
  <c r="R7342" i="1"/>
  <c r="R7414" i="1"/>
  <c r="R2827" i="1"/>
  <c r="R886" i="1"/>
  <c r="R1468" i="1"/>
  <c r="R745" i="1"/>
  <c r="R1327" i="1"/>
  <c r="N7432" i="1"/>
  <c r="N586" i="1"/>
  <c r="N2844" i="1"/>
  <c r="N1168" i="1"/>
  <c r="R7438" i="1"/>
  <c r="R600" i="1"/>
  <c r="R1182" i="1"/>
  <c r="N7414" i="1"/>
  <c r="N2827" i="1"/>
  <c r="R804" i="1"/>
  <c r="R1386" i="1"/>
  <c r="N7340" i="1"/>
  <c r="N2762" i="1"/>
  <c r="R2892" i="1"/>
  <c r="N955" i="1"/>
  <c r="N1537" i="1"/>
  <c r="N7294" i="1"/>
  <c r="N2741" i="1"/>
  <c r="N7342" i="1"/>
  <c r="R543" i="1"/>
  <c r="R1125" i="1"/>
  <c r="R880" i="1"/>
  <c r="R1462" i="1"/>
  <c r="R620" i="1"/>
  <c r="R1202" i="1"/>
  <c r="R7354" i="1"/>
  <c r="R7444" i="1"/>
  <c r="R2852" i="1"/>
  <c r="R7419" i="1"/>
  <c r="R2832" i="1"/>
  <c r="R7267" i="1"/>
  <c r="R2724" i="1"/>
  <c r="R7476" i="1"/>
  <c r="R557" i="1"/>
  <c r="R1139" i="1"/>
  <c r="N930" i="1"/>
  <c r="N1512" i="1"/>
  <c r="N862" i="1"/>
  <c r="N1444" i="1"/>
  <c r="R908" i="1"/>
  <c r="R1490" i="1"/>
  <c r="N572" i="1"/>
  <c r="N1154" i="1"/>
  <c r="N469" i="1"/>
  <c r="N1051" i="1"/>
  <c r="N840" i="1"/>
  <c r="N7225" i="1"/>
  <c r="N1422" i="1"/>
  <c r="R713" i="1"/>
  <c r="R1295" i="1"/>
  <c r="N918" i="1"/>
  <c r="N1500" i="1"/>
  <c r="R862" i="1"/>
  <c r="R1444" i="1"/>
  <c r="N908" i="1"/>
  <c r="N1490" i="1"/>
  <c r="R469" i="1"/>
  <c r="R1051" i="1"/>
  <c r="R572" i="1"/>
  <c r="R1154" i="1"/>
  <c r="R918" i="1"/>
  <c r="R1500" i="1"/>
  <c r="R840" i="1"/>
  <c r="R7225" i="1"/>
  <c r="R1422" i="1"/>
  <c r="N557" i="1"/>
  <c r="N1139" i="1"/>
  <c r="N7476" i="1"/>
  <c r="R930" i="1"/>
  <c r="R1512" i="1"/>
  <c r="N713" i="1"/>
  <c r="N1295" i="1"/>
  <c r="N780" i="1"/>
  <c r="N1362" i="1"/>
  <c r="R894" i="1"/>
  <c r="R1476" i="1"/>
  <c r="N2806" i="1"/>
  <c r="N805" i="1"/>
  <c r="N1387" i="1"/>
  <c r="N477" i="1"/>
  <c r="N1059" i="1"/>
  <c r="R893" i="1"/>
  <c r="R1475" i="1"/>
  <c r="N555" i="1"/>
  <c r="N1137" i="1"/>
  <c r="N7231" i="1"/>
  <c r="N2698" i="1"/>
  <c r="R491" i="1"/>
  <c r="R1073" i="1"/>
  <c r="N7398" i="1"/>
  <c r="N2811" i="1"/>
  <c r="R697" i="1"/>
  <c r="R1279" i="1"/>
  <c r="N959" i="1"/>
  <c r="N1541" i="1"/>
  <c r="N7408" i="1"/>
  <c r="N2821" i="1"/>
  <c r="R7190" i="1"/>
  <c r="R2807" i="1"/>
  <c r="R7264" i="1"/>
  <c r="R2722" i="1"/>
  <c r="R1600" i="1"/>
  <c r="R1018" i="1"/>
  <c r="R7272" i="1"/>
  <c r="R609" i="1"/>
  <c r="R2728" i="1"/>
  <c r="R1191" i="1"/>
  <c r="R653" i="1"/>
  <c r="R1235" i="1"/>
  <c r="R2672" i="1"/>
  <c r="N7407" i="1"/>
  <c r="N525" i="1"/>
  <c r="N2819" i="1"/>
  <c r="N1107" i="1"/>
  <c r="R477" i="1"/>
  <c r="R1059" i="1"/>
  <c r="R7231" i="1"/>
  <c r="R2698" i="1"/>
  <c r="N893" i="1"/>
  <c r="N1475" i="1"/>
  <c r="R555" i="1"/>
  <c r="R1137" i="1"/>
  <c r="N491" i="1"/>
  <c r="N1073" i="1"/>
  <c r="N697" i="1"/>
  <c r="N1279" i="1"/>
  <c r="N7190" i="1"/>
  <c r="N2807" i="1"/>
  <c r="R805" i="1"/>
  <c r="R1387" i="1"/>
  <c r="R959" i="1"/>
  <c r="R1541" i="1"/>
  <c r="R7407" i="1"/>
  <c r="R525" i="1"/>
  <c r="R2819" i="1"/>
  <c r="R1107" i="1"/>
  <c r="R7398" i="1"/>
  <c r="R2811" i="1"/>
  <c r="R2806" i="1"/>
  <c r="N7264" i="1"/>
  <c r="N2722" i="1"/>
  <c r="N894" i="1"/>
  <c r="N1476" i="1"/>
  <c r="R780" i="1"/>
  <c r="R1362" i="1"/>
  <c r="N1600" i="1"/>
  <c r="N1018" i="1"/>
  <c r="N653" i="1"/>
  <c r="N1235" i="1"/>
  <c r="N2672" i="1"/>
  <c r="R7408" i="1"/>
  <c r="R2821" i="1"/>
  <c r="N7272" i="1"/>
  <c r="N609" i="1"/>
  <c r="N2728" i="1"/>
  <c r="N1191" i="1"/>
  <c r="R7452" i="1"/>
  <c r="R180" i="1"/>
  <c r="R1777" i="1"/>
  <c r="R239" i="1"/>
  <c r="R1836" i="1"/>
  <c r="R455" i="1"/>
  <c r="R1037" i="1"/>
  <c r="R758" i="1"/>
  <c r="R1340" i="1"/>
  <c r="R7489" i="1"/>
  <c r="R2908" i="1"/>
  <c r="R1745" i="1"/>
  <c r="R148" i="1"/>
  <c r="R1763" i="1"/>
  <c r="R166" i="1"/>
  <c r="R857" i="1"/>
  <c r="R7423" i="1"/>
  <c r="R2834" i="1"/>
  <c r="R1439" i="1"/>
  <c r="R7194" i="1"/>
  <c r="R507" i="1"/>
  <c r="R2678" i="1"/>
  <c r="R1766" i="1"/>
  <c r="R169" i="1"/>
  <c r="R1089" i="1"/>
  <c r="R1725" i="1"/>
  <c r="R128" i="1"/>
  <c r="R1729" i="1"/>
  <c r="R132" i="1"/>
  <c r="R764" i="1"/>
  <c r="R1346" i="1"/>
  <c r="R7223" i="1"/>
  <c r="R969" i="1"/>
  <c r="R1551" i="1"/>
  <c r="N7384" i="1"/>
  <c r="N624" i="1"/>
  <c r="N1206" i="1"/>
  <c r="N966" i="1"/>
  <c r="N1548" i="1"/>
  <c r="N7421" i="1"/>
  <c r="N2833" i="1"/>
  <c r="N625" i="1"/>
  <c r="N1207" i="1"/>
  <c r="N584" i="1"/>
  <c r="N1166" i="1"/>
  <c r="N956" i="1"/>
  <c r="N1538" i="1"/>
  <c r="N948" i="1"/>
  <c r="N1530" i="1"/>
  <c r="N744" i="1"/>
  <c r="N1326" i="1"/>
  <c r="N645" i="1"/>
  <c r="N1227" i="1"/>
  <c r="R744" i="1"/>
  <c r="R1326" i="1"/>
  <c r="R584" i="1"/>
  <c r="R1166" i="1"/>
  <c r="R625" i="1"/>
  <c r="R1207" i="1"/>
  <c r="R956" i="1"/>
  <c r="R1538" i="1"/>
  <c r="R624" i="1"/>
  <c r="R1206" i="1"/>
  <c r="R966" i="1"/>
  <c r="R1548" i="1"/>
  <c r="R645" i="1"/>
  <c r="R1227" i="1"/>
  <c r="R948" i="1"/>
  <c r="R1530" i="1"/>
  <c r="R7384" i="1"/>
  <c r="R7421" i="1"/>
  <c r="R2833" i="1"/>
  <c r="N741" i="1"/>
  <c r="N1323" i="1"/>
  <c r="N947" i="1"/>
  <c r="N1529" i="1"/>
  <c r="R459" i="1"/>
  <c r="R1041" i="1"/>
  <c r="N7355" i="1"/>
  <c r="N2771" i="1"/>
  <c r="R552" i="1"/>
  <c r="R1134" i="1"/>
  <c r="R905" i="1"/>
  <c r="R1487" i="1"/>
  <c r="N459" i="1"/>
  <c r="N1041" i="1"/>
  <c r="N2695" i="1"/>
  <c r="N552" i="1"/>
  <c r="N1134" i="1"/>
  <c r="R7355" i="1"/>
  <c r="R2771" i="1"/>
  <c r="N905" i="1"/>
  <c r="N1487" i="1"/>
  <c r="N7452" i="1"/>
  <c r="R741" i="1"/>
  <c r="R1323" i="1"/>
  <c r="N7194" i="1"/>
  <c r="N507" i="1"/>
  <c r="N2678" i="1"/>
  <c r="N1089" i="1"/>
  <c r="N1602" i="1"/>
  <c r="N1020" i="1"/>
  <c r="R947" i="1"/>
  <c r="R1529" i="1"/>
  <c r="N463" i="1"/>
  <c r="N1045" i="1"/>
  <c r="R7434" i="1"/>
  <c r="N739" i="1"/>
  <c r="N1321" i="1"/>
  <c r="N2799" i="1"/>
  <c r="N883" i="1"/>
  <c r="N1465" i="1"/>
  <c r="R729" i="1"/>
  <c r="R1311" i="1"/>
  <c r="R7210" i="1"/>
  <c r="N7243" i="1"/>
  <c r="R882" i="1"/>
  <c r="R1464" i="1"/>
  <c r="R7243" i="1"/>
  <c r="R463" i="1"/>
  <c r="R1045" i="1"/>
  <c r="N882" i="1"/>
  <c r="N1464" i="1"/>
  <c r="N7210" i="1"/>
  <c r="R739" i="1"/>
  <c r="R1321" i="1"/>
  <c r="N729" i="1"/>
  <c r="N1311" i="1"/>
  <c r="R2799" i="1"/>
  <c r="R883" i="1"/>
  <c r="R1465" i="1"/>
  <c r="N7434" i="1"/>
  <c r="N2876" i="1"/>
  <c r="R791" i="1"/>
  <c r="R1373" i="1"/>
  <c r="R7203" i="1"/>
  <c r="R564" i="1"/>
  <c r="R1146" i="1"/>
  <c r="N689" i="1"/>
  <c r="N1271" i="1"/>
  <c r="R801" i="1"/>
  <c r="R1383" i="1"/>
  <c r="R621" i="1"/>
  <c r="R1203" i="1"/>
  <c r="N764" i="1"/>
  <c r="N1346" i="1"/>
  <c r="R715" i="1"/>
  <c r="R1297" i="1"/>
  <c r="N838" i="1"/>
  <c r="N1420" i="1"/>
  <c r="N791" i="1"/>
  <c r="N1373" i="1"/>
  <c r="N715" i="1"/>
  <c r="N1297" i="1"/>
  <c r="N7440" i="1"/>
  <c r="N621" i="1"/>
  <c r="N1203" i="1"/>
  <c r="N801" i="1"/>
  <c r="N1383" i="1"/>
  <c r="N564" i="1"/>
  <c r="N1146" i="1"/>
  <c r="R838" i="1"/>
  <c r="R1420" i="1"/>
  <c r="R689" i="1"/>
  <c r="R1271" i="1"/>
  <c r="N7203" i="1"/>
  <c r="N7394" i="1"/>
  <c r="R7383" i="1"/>
  <c r="R2787" i="1"/>
  <c r="R475" i="1"/>
  <c r="R1057" i="1"/>
  <c r="R919" i="1"/>
  <c r="R1501" i="1"/>
  <c r="R7495" i="1"/>
  <c r="R2914" i="1"/>
  <c r="R1606" i="1"/>
  <c r="R1024" i="1"/>
  <c r="N762" i="1"/>
  <c r="N1344" i="1"/>
  <c r="R587" i="1"/>
  <c r="R1169" i="1"/>
  <c r="N991" i="1"/>
  <c r="N1573" i="1"/>
  <c r="N2871" i="1"/>
  <c r="N7400" i="1"/>
  <c r="N2813" i="1"/>
  <c r="R762" i="1"/>
  <c r="R1344" i="1"/>
  <c r="N7383" i="1"/>
  <c r="N2787" i="1"/>
  <c r="N919" i="1"/>
  <c r="N1501" i="1"/>
  <c r="N7495" i="1"/>
  <c r="N2914" i="1"/>
  <c r="N1606" i="1"/>
  <c r="N1024" i="1"/>
  <c r="N475" i="1"/>
  <c r="N1057" i="1"/>
  <c r="N587" i="1"/>
  <c r="N1169" i="1"/>
  <c r="R2871" i="1"/>
  <c r="R991" i="1"/>
  <c r="R1573" i="1"/>
  <c r="R7400" i="1"/>
  <c r="R2813" i="1"/>
  <c r="R7394" i="1"/>
  <c r="N591" i="1"/>
  <c r="N1173" i="1"/>
  <c r="N974" i="1"/>
  <c r="N1556" i="1"/>
  <c r="R648" i="1"/>
  <c r="R1230" i="1"/>
  <c r="N977" i="1"/>
  <c r="N1559" i="1"/>
  <c r="R759" i="1"/>
  <c r="R1341" i="1"/>
  <c r="N7456" i="1"/>
  <c r="N644" i="1"/>
  <c r="N2872" i="1"/>
  <c r="N1226" i="1"/>
  <c r="N2911" i="1"/>
  <c r="N521" i="1"/>
  <c r="N1103" i="1"/>
  <c r="R7269" i="1"/>
  <c r="R7456" i="1"/>
  <c r="R644" i="1"/>
  <c r="R2872" i="1"/>
  <c r="R1226" i="1"/>
  <c r="N648" i="1"/>
  <c r="N1230" i="1"/>
  <c r="R1712" i="1"/>
  <c r="R115" i="1"/>
  <c r="N759" i="1"/>
  <c r="N1341" i="1"/>
  <c r="R1762" i="1"/>
  <c r="R165" i="1"/>
  <c r="R977" i="1"/>
  <c r="R1559" i="1"/>
  <c r="R591" i="1"/>
  <c r="R1173" i="1"/>
  <c r="R2911" i="1"/>
  <c r="R772" i="1"/>
  <c r="R1354" i="1"/>
  <c r="R974" i="1"/>
  <c r="R1556" i="1"/>
  <c r="N7269" i="1"/>
  <c r="R836" i="1"/>
  <c r="R1418" i="1"/>
  <c r="R521" i="1"/>
  <c r="R1103" i="1"/>
  <c r="R899" i="1"/>
  <c r="R204" i="1"/>
  <c r="R1801" i="1"/>
  <c r="R1481" i="1"/>
  <c r="N771" i="1"/>
  <c r="N1353" i="1"/>
  <c r="R56" i="1"/>
  <c r="R1653" i="1"/>
  <c r="R7447" i="1"/>
  <c r="R2856" i="1"/>
  <c r="R518" i="1"/>
  <c r="R1100" i="1"/>
  <c r="R821" i="1"/>
  <c r="R7410" i="1"/>
  <c r="R2822" i="1"/>
  <c r="R1403" i="1"/>
  <c r="R926" i="1"/>
  <c r="R1508" i="1"/>
  <c r="R895" i="1"/>
  <c r="R7257" i="1"/>
  <c r="R1477" i="1"/>
  <c r="N651" i="1"/>
  <c r="N1233" i="1"/>
  <c r="N7290" i="1"/>
  <c r="N7188" i="1"/>
  <c r="N503" i="1"/>
  <c r="N1085" i="1"/>
  <c r="N806" i="1"/>
  <c r="N2812" i="1"/>
  <c r="N1388" i="1"/>
  <c r="N642" i="1"/>
  <c r="N1224" i="1"/>
  <c r="R651" i="1"/>
  <c r="R1233" i="1"/>
  <c r="N518" i="1"/>
  <c r="N1100" i="1"/>
  <c r="R642" i="1"/>
  <c r="R1224" i="1"/>
  <c r="N7447" i="1"/>
  <c r="N2856" i="1"/>
  <c r="R7290" i="1"/>
  <c r="R806" i="1"/>
  <c r="R2812" i="1"/>
  <c r="R1388" i="1"/>
  <c r="N821" i="1"/>
  <c r="N7410" i="1"/>
  <c r="N2822" i="1"/>
  <c r="N1403" i="1"/>
  <c r="N895" i="1"/>
  <c r="N7257" i="1"/>
  <c r="N1477" i="1"/>
  <c r="N926" i="1"/>
  <c r="N1508" i="1"/>
  <c r="R7188" i="1"/>
  <c r="R503" i="1"/>
  <c r="R1085" i="1"/>
  <c r="R733" i="1"/>
  <c r="R1315" i="1"/>
  <c r="R1752" i="1"/>
  <c r="R155" i="1"/>
  <c r="R7404" i="1"/>
  <c r="R65" i="1"/>
  <c r="R1662" i="1"/>
  <c r="R80" i="1"/>
  <c r="R1677" i="1"/>
  <c r="N7425" i="1"/>
  <c r="N2837" i="1"/>
  <c r="N1592" i="1"/>
  <c r="N1010" i="1"/>
  <c r="N985" i="1"/>
  <c r="N1567" i="1"/>
  <c r="N7463" i="1"/>
  <c r="N2880" i="1"/>
  <c r="N951" i="1"/>
  <c r="N1533" i="1"/>
  <c r="R7247" i="1"/>
  <c r="R2713" i="1"/>
  <c r="R7366" i="1"/>
  <c r="N2721" i="1"/>
  <c r="N7237" i="1"/>
  <c r="R532" i="1"/>
  <c r="R1114" i="1"/>
  <c r="R677" i="1"/>
  <c r="R1259" i="1"/>
  <c r="R909" i="1"/>
  <c r="R1491" i="1"/>
  <c r="R846" i="1"/>
  <c r="R1428" i="1"/>
  <c r="N897" i="1"/>
  <c r="N1479" i="1"/>
  <c r="N7409" i="1"/>
  <c r="R7416" i="1"/>
  <c r="R7409" i="1"/>
  <c r="N746" i="1"/>
  <c r="N1328" i="1"/>
  <c r="R2721" i="1"/>
  <c r="R1592" i="1"/>
  <c r="R1010" i="1"/>
  <c r="N560" i="1"/>
  <c r="N1142" i="1"/>
  <c r="N733" i="1"/>
  <c r="N1315" i="1"/>
  <c r="R560" i="1"/>
  <c r="R1142" i="1"/>
  <c r="N909" i="1"/>
  <c r="N1491" i="1"/>
  <c r="N7437" i="1"/>
  <c r="N598" i="1"/>
  <c r="N2850" i="1"/>
  <c r="N1180" i="1"/>
  <c r="N7416" i="1"/>
  <c r="N846" i="1"/>
  <c r="N1428" i="1"/>
  <c r="R7425" i="1"/>
  <c r="R2837" i="1"/>
  <c r="R7237" i="1"/>
  <c r="R951" i="1"/>
  <c r="R1533" i="1"/>
  <c r="N677" i="1"/>
  <c r="N1259" i="1"/>
  <c r="N7247" i="1"/>
  <c r="N2713" i="1"/>
  <c r="R897" i="1"/>
  <c r="R1479" i="1"/>
  <c r="N7366" i="1"/>
  <c r="N532" i="1"/>
  <c r="N1114" i="1"/>
  <c r="R746" i="1"/>
  <c r="R1328" i="1"/>
  <c r="R7463" i="1"/>
  <c r="R2880" i="1"/>
  <c r="R985" i="1"/>
  <c r="R1567" i="1"/>
  <c r="N497" i="1"/>
  <c r="N1079" i="1"/>
  <c r="N957" i="1"/>
  <c r="N1539" i="1"/>
  <c r="N7469" i="1"/>
  <c r="R7224" i="1"/>
  <c r="N483" i="1"/>
  <c r="N1065" i="1"/>
  <c r="R1605" i="1"/>
  <c r="R1023" i="1"/>
  <c r="R756" i="1"/>
  <c r="R1338" i="1"/>
  <c r="R632" i="1"/>
  <c r="R1214" i="1"/>
  <c r="N7491" i="1"/>
  <c r="N2909" i="1"/>
  <c r="R497" i="1"/>
  <c r="R1079" i="1"/>
  <c r="R7469" i="1"/>
  <c r="R957" i="1"/>
  <c r="R1539" i="1"/>
  <c r="N632" i="1"/>
  <c r="N1214" i="1"/>
  <c r="N1605" i="1"/>
  <c r="N1023" i="1"/>
  <c r="R483" i="1"/>
  <c r="R1065" i="1"/>
  <c r="N756" i="1"/>
  <c r="N1338" i="1"/>
  <c r="N7224" i="1"/>
  <c r="N7282" i="1"/>
  <c r="N2735" i="1"/>
  <c r="R7491" i="1"/>
  <c r="R2909" i="1"/>
  <c r="N884" i="1"/>
  <c r="N1466" i="1"/>
  <c r="N760" i="1"/>
  <c r="N1342" i="1"/>
  <c r="R7289" i="1"/>
  <c r="N7232" i="1"/>
  <c r="N2699" i="1"/>
  <c r="R478" i="1"/>
  <c r="R1060" i="1"/>
  <c r="N7446" i="1"/>
  <c r="N2855" i="1"/>
  <c r="N7331" i="1"/>
  <c r="N2757" i="1"/>
  <c r="R843" i="1"/>
  <c r="R1425" i="1"/>
  <c r="R2797" i="1"/>
  <c r="N573" i="1"/>
  <c r="N1155" i="1"/>
  <c r="R7232" i="1"/>
  <c r="R2699" i="1"/>
  <c r="R760" i="1"/>
  <c r="R1342" i="1"/>
  <c r="N843" i="1"/>
  <c r="N1425" i="1"/>
  <c r="R884" i="1"/>
  <c r="R1466" i="1"/>
  <c r="R7331" i="1"/>
  <c r="R2757" i="1"/>
  <c r="R7446" i="1"/>
  <c r="R2855" i="1"/>
  <c r="N7289" i="1"/>
  <c r="N478" i="1"/>
  <c r="N1060" i="1"/>
  <c r="N2797" i="1"/>
  <c r="R573" i="1"/>
  <c r="R1155" i="1"/>
  <c r="R709" i="1"/>
  <c r="R1291" i="1"/>
  <c r="R464" i="1"/>
  <c r="R1046" i="1"/>
  <c r="R669" i="1"/>
  <c r="R1251" i="1"/>
  <c r="N7418" i="1"/>
  <c r="N2831" i="1"/>
  <c r="R943" i="1"/>
  <c r="R7308" i="1"/>
  <c r="R1525" i="1"/>
  <c r="N481" i="1"/>
  <c r="N1063" i="1"/>
  <c r="R742" i="1"/>
  <c r="R1324" i="1"/>
  <c r="R7492" i="1"/>
  <c r="R468" i="1"/>
  <c r="R1050" i="1"/>
  <c r="N2739" i="1"/>
  <c r="N7365" i="1"/>
  <c r="N943" i="1"/>
  <c r="N7308" i="1"/>
  <c r="N1525" i="1"/>
  <c r="N468" i="1"/>
  <c r="N1050" i="1"/>
  <c r="R481" i="1"/>
  <c r="R1063" i="1"/>
  <c r="N7492" i="1"/>
  <c r="R7418" i="1"/>
  <c r="R2831" i="1"/>
  <c r="N464" i="1"/>
  <c r="N1046" i="1"/>
  <c r="R2739" i="1"/>
  <c r="N742" i="1"/>
  <c r="N1324" i="1"/>
  <c r="N669" i="1"/>
  <c r="N1251" i="1"/>
  <c r="R888" i="1"/>
  <c r="R1470" i="1"/>
  <c r="N7223" i="1"/>
  <c r="N7339" i="1"/>
  <c r="N2761" i="1"/>
  <c r="N2782" i="1"/>
  <c r="R853" i="1"/>
  <c r="R1435" i="1"/>
  <c r="N2858" i="1"/>
  <c r="N473" i="1"/>
  <c r="N1055" i="1"/>
  <c r="N657" i="1"/>
  <c r="N1239" i="1"/>
  <c r="R7382" i="1"/>
  <c r="R732" i="1"/>
  <c r="R2786" i="1"/>
  <c r="R1314" i="1"/>
  <c r="N967" i="1"/>
  <c r="N1549" i="1"/>
  <c r="N979" i="1"/>
  <c r="N1561" i="1"/>
  <c r="R879" i="1"/>
  <c r="R1461" i="1"/>
  <c r="R766" i="1"/>
  <c r="R1348" i="1"/>
  <c r="N631" i="1"/>
  <c r="N1213" i="1"/>
  <c r="R7276" i="1"/>
  <c r="R2731" i="1"/>
  <c r="N960" i="1"/>
  <c r="N1542" i="1"/>
  <c r="R2697" i="1"/>
  <c r="N1869" i="1"/>
  <c r="N671" i="1"/>
  <c r="N1253" i="1"/>
  <c r="R7339" i="1"/>
  <c r="R2761" i="1"/>
  <c r="R657" i="1"/>
  <c r="R1239" i="1"/>
  <c r="R960" i="1"/>
  <c r="R1542" i="1"/>
  <c r="R2858" i="1"/>
  <c r="R979" i="1"/>
  <c r="R1561" i="1"/>
  <c r="R2782" i="1"/>
  <c r="N2697" i="1"/>
  <c r="R631" i="1"/>
  <c r="R1213" i="1"/>
  <c r="R967" i="1"/>
  <c r="R1549" i="1"/>
  <c r="N888" i="1"/>
  <c r="N1470" i="1"/>
  <c r="N7189" i="1"/>
  <c r="N2675" i="1"/>
  <c r="N7276" i="1"/>
  <c r="N2731" i="1"/>
  <c r="R7189" i="1"/>
  <c r="R2675" i="1"/>
  <c r="N879" i="1"/>
  <c r="N1461" i="1"/>
  <c r="N853" i="1"/>
  <c r="N1435" i="1"/>
  <c r="N7382" i="1"/>
  <c r="N732" i="1"/>
  <c r="N2786" i="1"/>
  <c r="N1314" i="1"/>
  <c r="R1869" i="1"/>
  <c r="R473" i="1"/>
  <c r="R1055" i="1"/>
  <c r="N766" i="1"/>
  <c r="N1348" i="1"/>
  <c r="R819" i="1"/>
  <c r="R1401" i="1"/>
  <c r="R949" i="1"/>
  <c r="R1531" i="1"/>
  <c r="R7379" i="1"/>
  <c r="N687" i="1"/>
  <c r="N1269" i="1"/>
  <c r="N833" i="1"/>
  <c r="N1415" i="1"/>
  <c r="N692" i="1"/>
  <c r="N1274" i="1"/>
  <c r="R995" i="1"/>
  <c r="R1577" i="1"/>
  <c r="R767" i="1"/>
  <c r="R1349" i="1"/>
  <c r="R7329" i="1"/>
  <c r="R2756" i="1"/>
  <c r="N455" i="1"/>
  <c r="N1037" i="1"/>
  <c r="R833" i="1"/>
  <c r="R1415" i="1"/>
  <c r="N949" i="1"/>
  <c r="N1531" i="1"/>
  <c r="N7329" i="1"/>
  <c r="N2756" i="1"/>
  <c r="N7379" i="1"/>
  <c r="N819" i="1"/>
  <c r="N1401" i="1"/>
  <c r="R692" i="1"/>
  <c r="R1274" i="1"/>
  <c r="N767" i="1"/>
  <c r="N1349" i="1"/>
  <c r="N995" i="1"/>
  <c r="N1577" i="1"/>
  <c r="R615" i="1"/>
  <c r="R1197" i="1"/>
  <c r="R228" i="1"/>
  <c r="R1825" i="1"/>
  <c r="R193" i="1"/>
  <c r="R1790" i="1"/>
  <c r="R1713" i="1"/>
  <c r="R116" i="1"/>
  <c r="R2866" i="1"/>
  <c r="R7263" i="1"/>
  <c r="N794" i="1"/>
  <c r="N1376" i="1"/>
  <c r="N706" i="1"/>
  <c r="N1288" i="1"/>
  <c r="R869" i="1"/>
  <c r="R1451" i="1"/>
  <c r="N2905" i="1"/>
  <c r="R868" i="1"/>
  <c r="R2702" i="1"/>
  <c r="R1450" i="1"/>
  <c r="R673" i="1"/>
  <c r="R1255" i="1"/>
  <c r="N820" i="1"/>
  <c r="N1402" i="1"/>
  <c r="N994" i="1"/>
  <c r="N1576" i="1"/>
  <c r="R820" i="1"/>
  <c r="R1402" i="1"/>
  <c r="N7263" i="1"/>
  <c r="R994" i="1"/>
  <c r="R1576" i="1"/>
  <c r="R2905" i="1"/>
  <c r="N673" i="1"/>
  <c r="N1255" i="1"/>
  <c r="N868" i="1"/>
  <c r="N2702" i="1"/>
  <c r="N1450" i="1"/>
  <c r="N869" i="1"/>
  <c r="N1451" i="1"/>
  <c r="R794" i="1"/>
  <c r="R1376" i="1"/>
  <c r="N2866" i="1"/>
  <c r="R706" i="1"/>
  <c r="R1288" i="1"/>
  <c r="R94" i="1"/>
  <c r="R1691" i="1"/>
  <c r="R848" i="1"/>
  <c r="R1430" i="1"/>
  <c r="R7361" i="1"/>
  <c r="R1765" i="1"/>
  <c r="R168" i="1"/>
  <c r="R2843" i="1"/>
  <c r="R89" i="1"/>
  <c r="R1686" i="1"/>
  <c r="R190" i="1"/>
  <c r="R1787" i="1"/>
  <c r="R230" i="1"/>
  <c r="R1827" i="1"/>
  <c r="R7211" i="1"/>
  <c r="R213" i="1"/>
  <c r="R1810" i="1"/>
  <c r="R7249" i="1"/>
  <c r="N7368" i="1"/>
  <c r="N720" i="1"/>
  <c r="N2779" i="1"/>
  <c r="N1302" i="1"/>
  <c r="R7385" i="1"/>
  <c r="R2788" i="1"/>
  <c r="R1607" i="1"/>
  <c r="R1025" i="1"/>
  <c r="R514" i="1"/>
  <c r="R1096" i="1"/>
  <c r="R936" i="1"/>
  <c r="R7301" i="1"/>
  <c r="R2746" i="1"/>
  <c r="R1518" i="1"/>
  <c r="R7467" i="1"/>
  <c r="R2883" i="1"/>
  <c r="N571" i="1"/>
  <c r="N1153" i="1"/>
  <c r="N1866" i="1"/>
  <c r="N7220" i="1"/>
  <c r="N539" i="1"/>
  <c r="N1121" i="1"/>
  <c r="R681" i="1"/>
  <c r="R1263" i="1"/>
  <c r="R2691" i="1"/>
  <c r="N2691" i="1"/>
  <c r="N7467" i="1"/>
  <c r="N2883" i="1"/>
  <c r="R571" i="1"/>
  <c r="R1153" i="1"/>
  <c r="R1866" i="1"/>
  <c r="R7220" i="1"/>
  <c r="R539" i="1"/>
  <c r="R1121" i="1"/>
  <c r="N514" i="1"/>
  <c r="N1096" i="1"/>
  <c r="N7385" i="1"/>
  <c r="N2788" i="1"/>
  <c r="N1607" i="1"/>
  <c r="N1025" i="1"/>
  <c r="R7368" i="1"/>
  <c r="R720" i="1"/>
  <c r="R2779" i="1"/>
  <c r="R1302" i="1"/>
  <c r="N681" i="1"/>
  <c r="N1263" i="1"/>
  <c r="N936" i="1"/>
  <c r="N7301" i="1"/>
  <c r="N2746" i="1"/>
  <c r="N1518" i="1"/>
  <c r="N958" i="1"/>
  <c r="N1540" i="1"/>
  <c r="N7459" i="1"/>
  <c r="N2877" i="1"/>
  <c r="N860" i="1"/>
  <c r="N1442" i="1"/>
  <c r="R2680" i="1"/>
  <c r="N659" i="1"/>
  <c r="N1241" i="1"/>
  <c r="N460" i="1"/>
  <c r="N1042" i="1"/>
  <c r="R7352" i="1"/>
  <c r="R707" i="1"/>
  <c r="R2769" i="1"/>
  <c r="R1289" i="1"/>
  <c r="N7275" i="1"/>
  <c r="R501" i="1"/>
  <c r="R1083" i="1"/>
  <c r="N7352" i="1"/>
  <c r="N707" i="1"/>
  <c r="N2769" i="1"/>
  <c r="N1289" i="1"/>
  <c r="N7335" i="1"/>
  <c r="R7275" i="1"/>
  <c r="N501" i="1"/>
  <c r="N1083" i="1"/>
  <c r="R659" i="1"/>
  <c r="R1241" i="1"/>
  <c r="R7459" i="1"/>
  <c r="R2877" i="1"/>
  <c r="R958" i="1"/>
  <c r="R1540" i="1"/>
  <c r="R460" i="1"/>
  <c r="R1042" i="1"/>
  <c r="R860" i="1"/>
  <c r="R1442" i="1"/>
  <c r="N2680" i="1"/>
  <c r="N902" i="1"/>
  <c r="N1484" i="1"/>
  <c r="N800" i="1"/>
  <c r="N1382" i="1"/>
  <c r="N2896" i="1"/>
  <c r="R866" i="1"/>
  <c r="R1448" i="1"/>
  <c r="N7265" i="1"/>
  <c r="R7324" i="1"/>
  <c r="R2879" i="1"/>
  <c r="N799" i="1"/>
  <c r="N7192" i="1"/>
  <c r="N1381" i="1"/>
  <c r="N7246" i="1"/>
  <c r="N585" i="1"/>
  <c r="N1167" i="1"/>
  <c r="R800" i="1"/>
  <c r="R1382" i="1"/>
  <c r="R902" i="1"/>
  <c r="R1484" i="1"/>
  <c r="R7265" i="1"/>
  <c r="N1597" i="1"/>
  <c r="N1015" i="1"/>
  <c r="R7246" i="1"/>
  <c r="R585" i="1"/>
  <c r="R1167" i="1"/>
  <c r="N7454" i="1"/>
  <c r="N7324" i="1"/>
  <c r="N2879" i="1"/>
  <c r="N866" i="1"/>
  <c r="N1448" i="1"/>
  <c r="N938" i="1"/>
  <c r="N1520" i="1"/>
  <c r="N549" i="1"/>
  <c r="N1131" i="1"/>
  <c r="N728" i="1"/>
  <c r="N1310" i="1"/>
  <c r="N615" i="1"/>
  <c r="N1197" i="1"/>
  <c r="N558" i="1"/>
  <c r="N1140" i="1"/>
  <c r="R904" i="1"/>
  <c r="R7442" i="1"/>
  <c r="R1486" i="1"/>
  <c r="N7249" i="1"/>
  <c r="R7326" i="1"/>
  <c r="N7193" i="1"/>
  <c r="N504" i="1"/>
  <c r="N2677" i="1"/>
  <c r="N1086" i="1"/>
  <c r="N2843" i="1"/>
  <c r="R549" i="1"/>
  <c r="R1131" i="1"/>
  <c r="R938" i="1"/>
  <c r="R1520" i="1"/>
  <c r="R7193" i="1"/>
  <c r="R504" i="1"/>
  <c r="R2677" i="1"/>
  <c r="R1086" i="1"/>
  <c r="R558" i="1"/>
  <c r="R1140" i="1"/>
  <c r="R728" i="1"/>
  <c r="R1310" i="1"/>
  <c r="N904" i="1"/>
  <c r="N7442" i="1"/>
  <c r="N1486" i="1"/>
  <c r="N7326" i="1"/>
  <c r="N2890" i="1"/>
  <c r="R785" i="1"/>
  <c r="R7391" i="1"/>
  <c r="R2798" i="1"/>
  <c r="R1367" i="1"/>
  <c r="R2870" i="1"/>
  <c r="N2816" i="1"/>
  <c r="R755" i="1"/>
  <c r="R1337" i="1"/>
  <c r="N1582" i="1"/>
  <c r="N1000" i="1"/>
  <c r="N520" i="1"/>
  <c r="N1102" i="1"/>
  <c r="R7283" i="1"/>
  <c r="R2737" i="1"/>
  <c r="N726" i="1"/>
  <c r="N1308" i="1"/>
  <c r="R1594" i="1"/>
  <c r="R1012" i="1"/>
  <c r="R2890" i="1"/>
  <c r="R1582" i="1"/>
  <c r="R1000" i="1"/>
  <c r="N7283" i="1"/>
  <c r="N2737" i="1"/>
  <c r="N2870" i="1"/>
  <c r="N785" i="1"/>
  <c r="N7391" i="1"/>
  <c r="N2798" i="1"/>
  <c r="N1367" i="1"/>
  <c r="N1594" i="1"/>
  <c r="N1012" i="1"/>
  <c r="R726" i="1"/>
  <c r="R1308" i="1"/>
  <c r="R2816" i="1"/>
  <c r="N755" i="1"/>
  <c r="N1337" i="1"/>
  <c r="R520" i="1"/>
  <c r="R1102" i="1"/>
  <c r="N7327" i="1"/>
  <c r="N2754" i="1"/>
  <c r="R896" i="1"/>
  <c r="R1478" i="1"/>
  <c r="N634" i="1"/>
  <c r="N1216" i="1"/>
  <c r="N7361" i="1"/>
  <c r="R7346" i="1"/>
  <c r="N7378" i="1"/>
  <c r="N2783" i="1"/>
  <c r="N537" i="1"/>
  <c r="N1119" i="1"/>
  <c r="N7478" i="1"/>
  <c r="N2891" i="1"/>
  <c r="N992" i="1"/>
  <c r="N7482" i="1"/>
  <c r="N2894" i="1"/>
  <c r="N1574" i="1"/>
  <c r="N495" i="1"/>
  <c r="N1077" i="1"/>
  <c r="N896" i="1"/>
  <c r="N1478" i="1"/>
  <c r="R7478" i="1"/>
  <c r="R2891" i="1"/>
  <c r="R7378" i="1"/>
  <c r="R2783" i="1"/>
  <c r="R7327" i="1"/>
  <c r="R2754" i="1"/>
  <c r="R537" i="1"/>
  <c r="R1119" i="1"/>
  <c r="R495" i="1"/>
  <c r="R1077" i="1"/>
  <c r="R992" i="1"/>
  <c r="R7482" i="1"/>
  <c r="R2894" i="1"/>
  <c r="R1574" i="1"/>
  <c r="N7346" i="1"/>
  <c r="R634" i="1"/>
  <c r="R1216" i="1"/>
  <c r="R1706" i="1"/>
  <c r="R109" i="1"/>
  <c r="R1758" i="1"/>
  <c r="R161" i="1"/>
  <c r="N887" i="1"/>
  <c r="N1469" i="1"/>
  <c r="N727" i="1"/>
  <c r="N1309" i="1"/>
  <c r="N7317" i="1"/>
  <c r="R693" i="1"/>
  <c r="R1275" i="1"/>
  <c r="N7262" i="1"/>
  <c r="N2720" i="1"/>
  <c r="N921" i="1"/>
  <c r="N1503" i="1"/>
  <c r="R610" i="1"/>
  <c r="R1192" i="1"/>
  <c r="N593" i="1"/>
  <c r="N1175" i="1"/>
  <c r="N7453" i="1"/>
  <c r="N2867" i="1"/>
  <c r="R7453" i="1"/>
  <c r="R2867" i="1"/>
  <c r="N610" i="1"/>
  <c r="N1192" i="1"/>
  <c r="N772" i="1"/>
  <c r="N1354" i="1"/>
  <c r="R921" i="1"/>
  <c r="R1503" i="1"/>
  <c r="R7262" i="1"/>
  <c r="R2720" i="1"/>
  <c r="R593" i="1"/>
  <c r="R1175" i="1"/>
  <c r="N693" i="1"/>
  <c r="N1275" i="1"/>
  <c r="R727" i="1"/>
  <c r="R1309" i="1"/>
  <c r="R887" i="1"/>
  <c r="R1469" i="1"/>
  <c r="R7317" i="1"/>
  <c r="N934" i="1"/>
  <c r="N1516" i="1"/>
  <c r="R863" i="1"/>
  <c r="R1445" i="1"/>
  <c r="R447" i="1"/>
  <c r="R1029" i="1"/>
  <c r="N7413" i="1"/>
  <c r="N2826" i="1"/>
  <c r="R7375" i="1"/>
  <c r="R2820" i="1"/>
  <c r="R7345" i="1"/>
  <c r="R2764" i="1"/>
  <c r="R7376" i="1"/>
  <c r="N7376" i="1"/>
  <c r="N857" i="1"/>
  <c r="N7423" i="1"/>
  <c r="N2834" i="1"/>
  <c r="N1439" i="1"/>
  <c r="R7413" i="1"/>
  <c r="R2826" i="1"/>
  <c r="R934" i="1"/>
  <c r="R1516" i="1"/>
  <c r="N899" i="1"/>
  <c r="N1481" i="1"/>
  <c r="N447" i="1"/>
  <c r="N1029" i="1"/>
  <c r="N863" i="1"/>
  <c r="N1445" i="1"/>
  <c r="N7375" i="1"/>
  <c r="N7345" i="1"/>
  <c r="N2764" i="1"/>
  <c r="N2820" i="1"/>
  <c r="R182" i="1"/>
  <c r="R1779" i="1"/>
  <c r="R63" i="1"/>
  <c r="R1660" i="1"/>
  <c r="N7211" i="1"/>
  <c r="R786" i="1"/>
  <c r="R2800" i="1"/>
  <c r="R1368" i="1"/>
  <c r="N7353" i="1"/>
  <c r="N2770" i="1"/>
  <c r="R492" i="1"/>
  <c r="R1074" i="1"/>
  <c r="N676" i="1"/>
  <c r="N1258" i="1"/>
  <c r="N456" i="1"/>
  <c r="N1038" i="1"/>
  <c r="R7259" i="1"/>
  <c r="N510" i="1"/>
  <c r="N1092" i="1"/>
  <c r="N942" i="1"/>
  <c r="N1524" i="1"/>
  <c r="N492" i="1"/>
  <c r="N1074" i="1"/>
  <c r="N7259" i="1"/>
  <c r="N786" i="1"/>
  <c r="N2800" i="1"/>
  <c r="N1368" i="1"/>
  <c r="R510" i="1"/>
  <c r="R1092" i="1"/>
  <c r="R456" i="1"/>
  <c r="R1038" i="1"/>
  <c r="R942" i="1"/>
  <c r="R1524" i="1"/>
  <c r="R676" i="1"/>
  <c r="R1258" i="1"/>
  <c r="R7353" i="1"/>
  <c r="R2770" i="1"/>
  <c r="N848" i="1"/>
  <c r="N1430" i="1"/>
  <c r="R2736" i="1"/>
  <c r="R256" i="1"/>
  <c r="R1853" i="1"/>
  <c r="R68" i="1"/>
  <c r="R1665" i="1"/>
  <c r="R243" i="1"/>
  <c r="R1840" i="1"/>
  <c r="R797" i="1"/>
  <c r="R1379" i="1"/>
  <c r="R74" i="1"/>
  <c r="R1671" i="1"/>
  <c r="R1772" i="1"/>
  <c r="R175" i="1"/>
  <c r="R679" i="1"/>
  <c r="R1261" i="1"/>
  <c r="R685" i="1"/>
  <c r="R1267" i="1"/>
  <c r="N779" i="1"/>
  <c r="N1361" i="1"/>
  <c r="N554" i="1"/>
  <c r="N1136" i="1"/>
  <c r="R7291" i="1"/>
  <c r="R7341" i="1"/>
  <c r="R982" i="1"/>
  <c r="R1564" i="1"/>
  <c r="N703" i="1"/>
  <c r="N1285" i="1"/>
  <c r="R640" i="1"/>
  <c r="R1222" i="1"/>
  <c r="N679" i="1"/>
  <c r="N1261" i="1"/>
  <c r="R779" i="1"/>
  <c r="R1361" i="1"/>
  <c r="N7404" i="1"/>
  <c r="R703" i="1"/>
  <c r="R1285" i="1"/>
  <c r="R554" i="1"/>
  <c r="R1136" i="1"/>
  <c r="N982" i="1"/>
  <c r="N1564" i="1"/>
  <c r="N7291" i="1"/>
  <c r="N7341" i="1"/>
  <c r="N640" i="1"/>
  <c r="N1222" i="1"/>
  <c r="N685" i="1"/>
  <c r="N1267" i="1"/>
  <c r="N7254" i="1"/>
  <c r="R993" i="1"/>
  <c r="R1575" i="1"/>
  <c r="R603" i="1"/>
  <c r="R1185" i="1"/>
  <c r="N730" i="1"/>
  <c r="N1312" i="1"/>
  <c r="N709" i="1"/>
  <c r="N1291" i="1"/>
  <c r="N606" i="1"/>
  <c r="N1188" i="1"/>
  <c r="N7187" i="1"/>
  <c r="N2674" i="1"/>
  <c r="N1585" i="1"/>
  <c r="N1003" i="1"/>
  <c r="N7344" i="1"/>
  <c r="N694" i="1"/>
  <c r="N1276" i="1"/>
  <c r="N758" i="1"/>
  <c r="N1340" i="1"/>
  <c r="R606" i="1"/>
  <c r="R1188" i="1"/>
  <c r="R7187" i="1"/>
  <c r="R2674" i="1"/>
  <c r="N993" i="1"/>
  <c r="N1575" i="1"/>
  <c r="R7344" i="1"/>
  <c r="R694" i="1"/>
  <c r="R1276" i="1"/>
  <c r="R1585" i="1"/>
  <c r="R1003" i="1"/>
  <c r="N603" i="1"/>
  <c r="N1185" i="1"/>
  <c r="R569" i="1"/>
  <c r="R1151" i="1"/>
  <c r="R7287" i="1"/>
  <c r="R623" i="1"/>
  <c r="R2738" i="1"/>
  <c r="R1205" i="1"/>
  <c r="R782" i="1"/>
  <c r="R7181" i="1"/>
  <c r="R1364" i="1"/>
  <c r="N7457" i="1"/>
  <c r="N2873" i="1"/>
  <c r="R988" i="1"/>
  <c r="R1570" i="1"/>
  <c r="N2824" i="1"/>
  <c r="N901" i="1"/>
  <c r="N1483" i="1"/>
  <c r="R858" i="1"/>
  <c r="R1440" i="1"/>
  <c r="R496" i="1"/>
  <c r="R2671" i="1"/>
  <c r="R1078" i="1"/>
  <c r="R7464" i="1"/>
  <c r="R2881" i="1"/>
  <c r="R901" i="1"/>
  <c r="R1483" i="1"/>
  <c r="N988" i="1"/>
  <c r="N1570" i="1"/>
  <c r="N7287" i="1"/>
  <c r="N623" i="1"/>
  <c r="N2738" i="1"/>
  <c r="N1205" i="1"/>
  <c r="N858" i="1"/>
  <c r="N1440" i="1"/>
  <c r="N7464" i="1"/>
  <c r="N2881" i="1"/>
  <c r="N496" i="1"/>
  <c r="N2671" i="1"/>
  <c r="N1078" i="1"/>
  <c r="R2824" i="1"/>
  <c r="R7457" i="1"/>
  <c r="R2873" i="1"/>
  <c r="N782" i="1"/>
  <c r="N7181" i="1"/>
  <c r="N1364" i="1"/>
  <c r="N569" i="1"/>
  <c r="N1151" i="1"/>
  <c r="N788" i="1"/>
  <c r="N1370" i="1"/>
  <c r="R449" i="1"/>
  <c r="R1031" i="1"/>
  <c r="N922" i="1"/>
  <c r="N1504" i="1"/>
  <c r="R7473" i="1"/>
  <c r="N836" i="1"/>
  <c r="N1418" i="1"/>
  <c r="R7436" i="1"/>
  <c r="N797" i="1"/>
  <c r="N1379" i="1"/>
  <c r="N916" i="1"/>
  <c r="N1498" i="1"/>
  <c r="N2736" i="1"/>
  <c r="N1599" i="1"/>
  <c r="N1017" i="1"/>
  <c r="R916" i="1"/>
  <c r="R1498" i="1"/>
  <c r="N7436" i="1"/>
  <c r="R1599" i="1"/>
  <c r="R1017" i="1"/>
  <c r="N449" i="1"/>
  <c r="N1031" i="1"/>
  <c r="N7473" i="1"/>
  <c r="R922" i="1"/>
  <c r="R1504" i="1"/>
  <c r="N533" i="1"/>
  <c r="N1115" i="1"/>
  <c r="N881" i="1"/>
  <c r="N1463" i="1"/>
  <c r="R718" i="1"/>
  <c r="R1300" i="1"/>
  <c r="R872" i="1"/>
  <c r="R7428" i="1"/>
  <c r="R2839" i="1"/>
  <c r="R1454" i="1"/>
  <c r="N890" i="1"/>
  <c r="N1472" i="1"/>
  <c r="N981" i="1"/>
  <c r="N1563" i="1"/>
  <c r="N519" i="1"/>
  <c r="N1101" i="1"/>
  <c r="R7445" i="1"/>
  <c r="R2853" i="1"/>
  <c r="R7426" i="1"/>
  <c r="N7426" i="1"/>
  <c r="R981" i="1"/>
  <c r="R1563" i="1"/>
  <c r="R881" i="1"/>
  <c r="R1463" i="1"/>
  <c r="R890" i="1"/>
  <c r="R1472" i="1"/>
  <c r="N7489" i="1"/>
  <c r="N2908" i="1"/>
  <c r="N7445" i="1"/>
  <c r="N2853" i="1"/>
  <c r="N872" i="1"/>
  <c r="N7428" i="1"/>
  <c r="N2839" i="1"/>
  <c r="N1454" i="1"/>
  <c r="N718" i="1"/>
  <c r="N1300" i="1"/>
  <c r="R533" i="1"/>
  <c r="R1115" i="1"/>
  <c r="R519" i="1"/>
  <c r="R1101" i="1"/>
  <c r="N891" i="1"/>
  <c r="N1473" i="1"/>
  <c r="N467" i="1"/>
  <c r="N1049" i="1"/>
  <c r="R712" i="1"/>
  <c r="R1294" i="1"/>
  <c r="N717" i="1"/>
  <c r="N1299" i="1"/>
  <c r="R7399" i="1"/>
  <c r="N770" i="1"/>
  <c r="N1352" i="1"/>
  <c r="N523" i="1"/>
  <c r="N2688" i="1"/>
  <c r="N1105" i="1"/>
  <c r="N968" i="1"/>
  <c r="N1550" i="1"/>
  <c r="N940" i="1"/>
  <c r="N1522" i="1"/>
  <c r="R940" i="1"/>
  <c r="R1522" i="1"/>
  <c r="R523" i="1"/>
  <c r="R2688" i="1"/>
  <c r="R1105" i="1"/>
  <c r="R467" i="1"/>
  <c r="R1049" i="1"/>
  <c r="R891" i="1"/>
  <c r="R1473" i="1"/>
  <c r="N969" i="1"/>
  <c r="N1551" i="1"/>
  <c r="R717" i="1"/>
  <c r="R1299" i="1"/>
  <c r="N712" i="1"/>
  <c r="N1294" i="1"/>
  <c r="R770" i="1"/>
  <c r="R1352" i="1"/>
  <c r="N7399" i="1"/>
  <c r="R1742" i="1"/>
  <c r="R145" i="1"/>
  <c r="R1770" i="1"/>
  <c r="R173" i="1"/>
  <c r="R236" i="1"/>
  <c r="R1833" i="1"/>
  <c r="R1702" i="1"/>
  <c r="R105" i="1"/>
  <c r="R61" i="1"/>
  <c r="R1658" i="1"/>
  <c r="R85" i="1"/>
  <c r="R1682" i="1"/>
  <c r="R1722" i="1"/>
  <c r="R125" i="1"/>
  <c r="R216" i="1"/>
  <c r="R1813" i="1"/>
  <c r="R226" i="1"/>
  <c r="R1823" i="1"/>
  <c r="R1710" i="1"/>
  <c r="R113" i="1"/>
  <c r="R1720" i="1"/>
  <c r="R123" i="1"/>
  <c r="R66" i="1"/>
  <c r="R1663" i="1"/>
  <c r="R1703" i="1"/>
  <c r="R106" i="1"/>
  <c r="R199" i="1"/>
  <c r="R1796" i="1"/>
  <c r="R1700" i="1"/>
  <c r="R103" i="1"/>
  <c r="R1768" i="1"/>
  <c r="R171" i="1"/>
  <c r="R75" i="1"/>
  <c r="R1672" i="1"/>
  <c r="R1744" i="1"/>
  <c r="R147" i="1"/>
  <c r="R1764" i="1"/>
  <c r="R167" i="1"/>
  <c r="R93" i="1"/>
  <c r="R1690" i="1"/>
  <c r="R88" i="1"/>
  <c r="R1685" i="1"/>
  <c r="R242" i="1"/>
  <c r="R1839" i="1"/>
  <c r="R58" i="1"/>
  <c r="R1655" i="1"/>
  <c r="R206" i="1"/>
  <c r="R1803" i="1"/>
  <c r="R1699" i="1"/>
  <c r="R102" i="1"/>
  <c r="R79" i="1"/>
  <c r="R1676" i="1"/>
  <c r="R234" i="1"/>
  <c r="R1831" i="1"/>
  <c r="R1709" i="1"/>
  <c r="R112" i="1"/>
  <c r="R231" i="1"/>
  <c r="R1828" i="1"/>
  <c r="R181" i="1"/>
  <c r="R1778" i="1"/>
  <c r="R62" i="1"/>
  <c r="R1659" i="1"/>
  <c r="R92" i="1"/>
  <c r="R1689" i="1"/>
  <c r="R1716" i="1"/>
  <c r="R119" i="1"/>
  <c r="R71" i="1"/>
  <c r="R1668" i="1"/>
  <c r="R1757" i="1"/>
  <c r="R160" i="1"/>
  <c r="R195" i="1"/>
  <c r="R1792" i="1"/>
  <c r="R253" i="1"/>
  <c r="R1850" i="1"/>
  <c r="R1719" i="1"/>
  <c r="R122" i="1"/>
  <c r="R202" i="1"/>
  <c r="R1799" i="1"/>
  <c r="R81" i="1"/>
  <c r="R1678" i="1"/>
  <c r="R257" i="1"/>
  <c r="R1854" i="1"/>
  <c r="R1728" i="1"/>
  <c r="R131" i="1"/>
  <c r="R54" i="1"/>
  <c r="R1651" i="1"/>
  <c r="R1708" i="1"/>
  <c r="R111" i="1"/>
  <c r="R1715" i="1"/>
  <c r="R118" i="1"/>
  <c r="R1773" i="1"/>
  <c r="R176" i="1"/>
  <c r="R219" i="1"/>
  <c r="R1816" i="1"/>
  <c r="R1714" i="1"/>
  <c r="R117" i="1"/>
  <c r="R222" i="1"/>
  <c r="R1819" i="1"/>
  <c r="R255" i="1"/>
  <c r="R1852" i="1"/>
  <c r="R1731" i="1"/>
  <c r="R134" i="1"/>
  <c r="R214" i="1"/>
  <c r="R1811" i="1"/>
  <c r="R1734" i="1"/>
  <c r="R137" i="1"/>
  <c r="R1740" i="1"/>
  <c r="R143" i="1"/>
  <c r="R60" i="1"/>
  <c r="R1657" i="1"/>
  <c r="R215" i="1"/>
  <c r="R1812" i="1"/>
  <c r="R191" i="1"/>
  <c r="R1788" i="1"/>
  <c r="R84" i="1"/>
  <c r="R1681" i="1"/>
  <c r="R237" i="1"/>
  <c r="R1834" i="1"/>
  <c r="R1771" i="1"/>
  <c r="R174" i="1"/>
  <c r="R229" i="1"/>
  <c r="R1826" i="1"/>
  <c r="R1723" i="1"/>
  <c r="R126" i="1"/>
  <c r="R198" i="1"/>
  <c r="R1795" i="1"/>
  <c r="R220" i="1"/>
  <c r="R1817" i="1"/>
  <c r="R1741" i="1"/>
  <c r="R144" i="1"/>
  <c r="R1738" i="1"/>
  <c r="R141" i="1"/>
  <c r="R1727" i="1"/>
  <c r="R130" i="1"/>
  <c r="R67" i="1"/>
  <c r="R1664" i="1"/>
  <c r="R55" i="1"/>
  <c r="R1652" i="1"/>
  <c r="R184" i="1"/>
  <c r="R1781" i="1"/>
  <c r="R1767" i="1"/>
  <c r="R170" i="1"/>
  <c r="R99" i="1"/>
  <c r="R1696" i="1"/>
  <c r="R197" i="1"/>
  <c r="R1794" i="1"/>
  <c r="R248" i="1"/>
  <c r="R1845" i="1"/>
  <c r="R1721" i="1"/>
  <c r="R124" i="1"/>
  <c r="R1717" i="1"/>
  <c r="R120" i="1"/>
  <c r="R1756" i="1"/>
  <c r="R159" i="1"/>
  <c r="R208" i="1"/>
  <c r="R1805" i="1"/>
  <c r="R178" i="1"/>
  <c r="R1775" i="1"/>
  <c r="R96" i="1"/>
  <c r="R1693" i="1"/>
  <c r="R1733" i="1"/>
  <c r="R136" i="1"/>
  <c r="R251" i="1"/>
  <c r="R1848" i="1"/>
  <c r="R1750" i="1"/>
  <c r="R153" i="1"/>
  <c r="R221" i="1"/>
  <c r="R1818" i="1"/>
  <c r="R1760" i="1"/>
  <c r="R163" i="1"/>
  <c r="R90" i="1"/>
  <c r="R1687" i="1"/>
  <c r="R254" i="1"/>
  <c r="R1851" i="1"/>
  <c r="R249" i="1"/>
  <c r="R1846" i="1"/>
  <c r="R196" i="1"/>
  <c r="R1793" i="1"/>
  <c r="R95" i="1"/>
  <c r="R1692" i="1"/>
  <c r="R210" i="1"/>
  <c r="R1807" i="1"/>
  <c r="R1726" i="1"/>
  <c r="R129" i="1"/>
  <c r="R1711" i="1"/>
  <c r="R114" i="1"/>
  <c r="R70" i="1"/>
  <c r="R1667" i="1"/>
  <c r="R64" i="1"/>
  <c r="R1661" i="1"/>
  <c r="N191" i="1"/>
  <c r="N1788" i="1"/>
  <c r="N231" i="1"/>
  <c r="N1828" i="1"/>
  <c r="N1726" i="1"/>
  <c r="N129" i="1"/>
  <c r="N180" i="1"/>
  <c r="N1777" i="1"/>
  <c r="N208" i="1"/>
  <c r="N1805" i="1"/>
  <c r="N1713" i="1"/>
  <c r="N116" i="1"/>
  <c r="N1722" i="1"/>
  <c r="N125" i="1"/>
  <c r="N256" i="1"/>
  <c r="N1853" i="1"/>
  <c r="N216" i="1"/>
  <c r="N1813" i="1"/>
  <c r="N74" i="1"/>
  <c r="N1671" i="1"/>
  <c r="N1717" i="1"/>
  <c r="N120" i="1"/>
  <c r="N1764" i="1"/>
  <c r="N167" i="1"/>
  <c r="N197" i="1"/>
  <c r="N1794" i="1"/>
  <c r="N214" i="1"/>
  <c r="N1811" i="1"/>
  <c r="N1772" i="1"/>
  <c r="N175" i="1"/>
  <c r="N1744" i="1"/>
  <c r="N147" i="1"/>
  <c r="N248" i="1"/>
  <c r="N1845" i="1"/>
  <c r="N210" i="1"/>
  <c r="N1807" i="1"/>
  <c r="N1729" i="1"/>
  <c r="N132" i="1"/>
  <c r="N1760" i="1"/>
  <c r="N163" i="1"/>
  <c r="N1700" i="1"/>
  <c r="N103" i="1"/>
  <c r="N68" i="1"/>
  <c r="N1665" i="1"/>
  <c r="N237" i="1"/>
  <c r="N1834" i="1"/>
  <c r="N1731" i="1"/>
  <c r="N134" i="1"/>
  <c r="N1730" i="1"/>
  <c r="N133" i="1"/>
  <c r="N1710" i="1"/>
  <c r="N113" i="1"/>
  <c r="N85" i="1"/>
  <c r="N1682" i="1"/>
  <c r="N1740" i="1"/>
  <c r="N143" i="1"/>
  <c r="N95" i="1"/>
  <c r="N1692" i="1"/>
  <c r="N190" i="1"/>
  <c r="N1787" i="1"/>
  <c r="N1699" i="1"/>
  <c r="N102" i="1"/>
  <c r="N89" i="1"/>
  <c r="N1686" i="1"/>
  <c r="N1741" i="1"/>
  <c r="N144" i="1"/>
  <c r="N92" i="1"/>
  <c r="N1689" i="1"/>
  <c r="N1762" i="1"/>
  <c r="N165" i="1"/>
  <c r="N79" i="1"/>
  <c r="N1676" i="1"/>
  <c r="N1735" i="1"/>
  <c r="N138" i="1"/>
  <c r="N242" i="1"/>
  <c r="N1839" i="1"/>
  <c r="N198" i="1"/>
  <c r="N1795" i="1"/>
  <c r="N1773" i="1"/>
  <c r="N176" i="1"/>
  <c r="N54" i="1"/>
  <c r="N1651" i="1"/>
  <c r="N65" i="1"/>
  <c r="N1662" i="1"/>
  <c r="N1720" i="1"/>
  <c r="N123" i="1"/>
  <c r="N245" i="1"/>
  <c r="N1842" i="1"/>
  <c r="N1767" i="1"/>
  <c r="N170" i="1"/>
  <c r="N99" i="1"/>
  <c r="N1696" i="1"/>
  <c r="N1765" i="1"/>
  <c r="N168" i="1"/>
  <c r="N71" i="1"/>
  <c r="N1668" i="1"/>
  <c r="N88" i="1"/>
  <c r="N1685" i="1"/>
  <c r="N1715" i="1"/>
  <c r="N118" i="1"/>
  <c r="N1719" i="1"/>
  <c r="N122" i="1"/>
  <c r="N94" i="1"/>
  <c r="N1691" i="1"/>
  <c r="N184" i="1"/>
  <c r="N1781" i="1"/>
  <c r="N229" i="1"/>
  <c r="N1826" i="1"/>
  <c r="N1711" i="1"/>
  <c r="N114" i="1"/>
  <c r="N1738" i="1"/>
  <c r="N141" i="1"/>
  <c r="N215" i="1"/>
  <c r="N1812" i="1"/>
  <c r="N251" i="1"/>
  <c r="N1848" i="1"/>
  <c r="N230" i="1"/>
  <c r="N1827" i="1"/>
  <c r="N196" i="1"/>
  <c r="N1793" i="1"/>
  <c r="N195" i="1"/>
  <c r="N1792" i="1"/>
  <c r="N212" i="1"/>
  <c r="N1809" i="1"/>
  <c r="N255" i="1"/>
  <c r="N1852" i="1"/>
  <c r="N1725" i="1"/>
  <c r="N128" i="1"/>
  <c r="N239" i="1"/>
  <c r="N1836" i="1"/>
  <c r="N60" i="1"/>
  <c r="N1657" i="1"/>
  <c r="N178" i="1"/>
  <c r="N1775" i="1"/>
  <c r="N61" i="1"/>
  <c r="N1658" i="1"/>
  <c r="N1768" i="1"/>
  <c r="N171" i="1"/>
  <c r="N1742" i="1"/>
  <c r="N145" i="1"/>
  <c r="N1708" i="1"/>
  <c r="N111" i="1"/>
  <c r="N1714" i="1"/>
  <c r="N117" i="1"/>
  <c r="N1758" i="1"/>
  <c r="N161" i="1"/>
  <c r="N206" i="1"/>
  <c r="N1803" i="1"/>
  <c r="N67" i="1"/>
  <c r="N1664" i="1"/>
  <c r="N1721" i="1"/>
  <c r="N124" i="1"/>
  <c r="N70" i="1"/>
  <c r="N1667" i="1"/>
  <c r="N1752" i="1"/>
  <c r="N155" i="1"/>
  <c r="N1757" i="1"/>
  <c r="N160" i="1"/>
  <c r="N62" i="1"/>
  <c r="N1659" i="1"/>
  <c r="N1763" i="1"/>
  <c r="N166" i="1"/>
  <c r="N96" i="1"/>
  <c r="N1693" i="1"/>
  <c r="N66" i="1"/>
  <c r="N1663" i="1"/>
  <c r="N64" i="1"/>
  <c r="N1661" i="1"/>
  <c r="N1723" i="1"/>
  <c r="N126" i="1"/>
  <c r="N1727" i="1"/>
  <c r="N130" i="1"/>
  <c r="N81" i="1"/>
  <c r="N1678" i="1"/>
  <c r="N236" i="1"/>
  <c r="N1833" i="1"/>
  <c r="N254" i="1"/>
  <c r="N1851" i="1"/>
  <c r="N1709" i="1"/>
  <c r="N112" i="1"/>
  <c r="N1766" i="1"/>
  <c r="N169" i="1"/>
  <c r="N63" i="1"/>
  <c r="N1660" i="1"/>
  <c r="N249" i="1"/>
  <c r="N1846" i="1"/>
  <c r="N257" i="1"/>
  <c r="N1854" i="1"/>
  <c r="N1750" i="1"/>
  <c r="N153" i="1"/>
  <c r="N1771" i="1"/>
  <c r="N174" i="1"/>
  <c r="N199" i="1"/>
  <c r="N1796" i="1"/>
  <c r="N1770" i="1"/>
  <c r="N173" i="1"/>
  <c r="N58" i="1"/>
  <c r="N1655" i="1"/>
  <c r="N1734" i="1"/>
  <c r="N137" i="1"/>
  <c r="N1756" i="1"/>
  <c r="N159" i="1"/>
  <c r="N228" i="1"/>
  <c r="N1825" i="1"/>
  <c r="N220" i="1"/>
  <c r="N1817" i="1"/>
  <c r="N226" i="1"/>
  <c r="N1823" i="1"/>
  <c r="N202" i="1"/>
  <c r="N1799" i="1"/>
  <c r="N182" i="1"/>
  <c r="N1779" i="1"/>
  <c r="N80" i="1"/>
  <c r="N1677" i="1"/>
  <c r="N204" i="1"/>
  <c r="N1801" i="1"/>
  <c r="N84" i="1"/>
  <c r="N1681" i="1"/>
  <c r="N222" i="1"/>
  <c r="N1819" i="1"/>
  <c r="N1703" i="1"/>
  <c r="N106" i="1"/>
  <c r="N1733" i="1"/>
  <c r="N136" i="1"/>
  <c r="N193" i="1"/>
  <c r="N1790" i="1"/>
  <c r="N253" i="1"/>
  <c r="N1850" i="1"/>
  <c r="N243" i="1"/>
  <c r="N1840" i="1"/>
  <c r="N1716" i="1"/>
  <c r="N119" i="1"/>
  <c r="N55" i="1"/>
  <c r="N1652" i="1"/>
  <c r="N1706" i="1"/>
  <c r="N109" i="1"/>
  <c r="N234" i="1"/>
  <c r="N1831" i="1"/>
  <c r="N1728" i="1"/>
  <c r="N131" i="1"/>
  <c r="N221" i="1"/>
  <c r="N1818" i="1"/>
  <c r="N93" i="1"/>
  <c r="N1690" i="1"/>
  <c r="N1712" i="1"/>
  <c r="N115" i="1"/>
  <c r="N1745" i="1"/>
  <c r="N148" i="1"/>
  <c r="N75" i="1"/>
  <c r="N1672" i="1"/>
  <c r="N213" i="1"/>
  <c r="N1810" i="1"/>
  <c r="N56" i="1"/>
  <c r="N1653" i="1"/>
  <c r="N181" i="1"/>
  <c r="N1778" i="1"/>
  <c r="N90" i="1"/>
  <c r="N1687" i="1"/>
  <c r="N1702" i="1"/>
  <c r="N105" i="1"/>
  <c r="S1866" i="1" l="1"/>
  <c r="S1869" i="1"/>
  <c r="S1863" i="1"/>
  <c r="S1867" i="1"/>
  <c r="S1864" i="1"/>
  <c r="S1865" i="1"/>
  <c r="S1868" i="1"/>
  <c r="R7139" i="1"/>
  <c r="R7138" i="1"/>
  <c r="R7137" i="1"/>
  <c r="R7136" i="1"/>
  <c r="R7134" i="1"/>
  <c r="R7133" i="1"/>
  <c r="R7132" i="1"/>
  <c r="R7131" i="1"/>
  <c r="R7130" i="1"/>
  <c r="S7127" i="1"/>
  <c r="S7126" i="1"/>
  <c r="S7125" i="1"/>
  <c r="S7124" i="1"/>
  <c r="S7122" i="1"/>
  <c r="S7121" i="1"/>
  <c r="S7120" i="1"/>
  <c r="S7119" i="1"/>
  <c r="S7118" i="1"/>
  <c r="S7117" i="1"/>
  <c r="S7116" i="1"/>
  <c r="R2223" i="1"/>
  <c r="R280" i="1"/>
  <c r="R2426" i="1"/>
  <c r="R2372" i="1"/>
  <c r="R1749" i="1"/>
  <c r="R336" i="1"/>
  <c r="R87" i="1"/>
  <c r="R2355" i="1"/>
  <c r="R77" i="1"/>
  <c r="R2175" i="1"/>
  <c r="R152" i="1"/>
  <c r="R2308" i="1"/>
  <c r="R2512" i="1"/>
  <c r="R2421" i="1"/>
  <c r="R1654" i="1"/>
  <c r="R2400" i="1"/>
  <c r="R275" i="1"/>
  <c r="R2507" i="1"/>
  <c r="R2540" i="1"/>
  <c r="R142" i="1"/>
  <c r="R2592" i="1"/>
  <c r="R2610" i="1"/>
  <c r="R186" i="1"/>
  <c r="R44" i="1"/>
  <c r="R2428" i="1"/>
  <c r="N9" i="1"/>
  <c r="R2209" i="1"/>
  <c r="R2234" i="1"/>
  <c r="R2254" i="1"/>
  <c r="R2133" i="1"/>
  <c r="R2151" i="1"/>
  <c r="R2261" i="1"/>
  <c r="R2235" i="1"/>
  <c r="R303" i="1"/>
  <c r="R2267" i="1"/>
  <c r="R1683" i="1"/>
  <c r="R1650" i="1"/>
  <c r="R1707" i="1"/>
  <c r="R2228" i="1"/>
  <c r="R2041" i="1"/>
  <c r="R247" i="1"/>
  <c r="R2290" i="1"/>
  <c r="R2302" i="1"/>
  <c r="R2500" i="1"/>
  <c r="R97" i="1"/>
  <c r="R267" i="1"/>
  <c r="R2169" i="1"/>
  <c r="R2342" i="1"/>
  <c r="R1684" i="1"/>
  <c r="R1615" i="1"/>
  <c r="R1674" i="1"/>
  <c r="R2313" i="1"/>
  <c r="R1746" i="1"/>
  <c r="R272" i="1"/>
  <c r="R2319" i="1"/>
  <c r="R1783" i="1"/>
  <c r="R7112" i="1"/>
  <c r="R2221" i="1"/>
  <c r="R2205" i="1"/>
  <c r="R2349" i="1"/>
  <c r="R2395" i="1"/>
  <c r="R2425" i="1"/>
  <c r="R2542" i="1"/>
  <c r="R2226" i="1"/>
  <c r="R2493" i="1"/>
  <c r="R2423" i="1"/>
  <c r="R312" i="1"/>
  <c r="R2275" i="1"/>
  <c r="R2573" i="1"/>
  <c r="R2410" i="1"/>
  <c r="R2317" i="1"/>
  <c r="R240" i="1"/>
  <c r="R361" i="1"/>
  <c r="R149" i="1"/>
  <c r="R300" i="1"/>
  <c r="R7038" i="1"/>
  <c r="R188" i="1"/>
  <c r="R78" i="1"/>
  <c r="R2326" i="1"/>
  <c r="R2394" i="1"/>
  <c r="R2128" i="1"/>
  <c r="R1613" i="1"/>
  <c r="R2283" i="1"/>
  <c r="R2312" i="1"/>
  <c r="R315" i="1"/>
  <c r="R2163" i="1"/>
  <c r="R2433" i="1"/>
  <c r="R2143" i="1"/>
  <c r="R2490" i="1"/>
  <c r="R2541" i="1"/>
  <c r="R2135" i="1"/>
  <c r="R7005" i="1"/>
  <c r="R1785" i="1"/>
  <c r="R2033" i="1"/>
  <c r="R2491" i="1"/>
  <c r="R2173" i="1"/>
  <c r="R2153" i="1"/>
  <c r="R2281" i="1"/>
  <c r="R2356" i="1"/>
  <c r="R2458" i="1"/>
  <c r="R2499" i="1"/>
  <c r="R1724" i="1"/>
  <c r="R2178" i="1"/>
  <c r="R2448" i="1"/>
  <c r="R1755" i="1"/>
  <c r="R2170" i="1"/>
  <c r="R2164" i="1"/>
  <c r="R2487" i="1"/>
  <c r="R2232" i="1"/>
  <c r="R2619" i="1"/>
  <c r="R2590" i="1"/>
  <c r="R2287" i="1"/>
  <c r="R2374" i="1"/>
  <c r="R1837" i="1"/>
  <c r="R2447" i="1"/>
  <c r="R2613" i="1"/>
  <c r="R2296" i="1"/>
  <c r="R1747" i="1"/>
  <c r="R2181" i="1"/>
  <c r="R6999" i="1"/>
  <c r="R2594" i="1"/>
  <c r="R2021" i="1"/>
  <c r="R2298" i="1"/>
  <c r="R225" i="1"/>
  <c r="R2488" i="1"/>
  <c r="R2414" i="1"/>
  <c r="R2307" i="1"/>
  <c r="R127" i="1"/>
  <c r="R2368" i="1"/>
  <c r="R2241" i="1"/>
  <c r="R158" i="1"/>
  <c r="R2471" i="1"/>
  <c r="R2606" i="1"/>
  <c r="R2580" i="1"/>
  <c r="R2598" i="1"/>
  <c r="R200" i="1"/>
  <c r="R2548" i="1"/>
  <c r="R2611" i="1"/>
  <c r="R2249" i="1"/>
  <c r="R227" i="1"/>
  <c r="R7093" i="1"/>
  <c r="R2240" i="1"/>
  <c r="R324" i="1"/>
  <c r="R150" i="1"/>
  <c r="R2538" i="1"/>
  <c r="R6957" i="1"/>
  <c r="R2310" i="1"/>
  <c r="R359" i="1"/>
  <c r="R2430" i="1"/>
  <c r="R2486" i="1"/>
  <c r="R2182" i="1"/>
  <c r="R2348" i="1"/>
  <c r="R2031" i="1"/>
  <c r="R2214" i="1"/>
  <c r="R1822" i="1"/>
  <c r="R1718" i="1"/>
  <c r="R2451" i="1"/>
  <c r="R2242" i="1"/>
  <c r="R2617" i="1"/>
  <c r="R313" i="1"/>
  <c r="R2208" i="1"/>
  <c r="R2237" i="1"/>
  <c r="R7115" i="1"/>
  <c r="R2027" i="1"/>
  <c r="R211" i="1"/>
  <c r="R172" i="1"/>
  <c r="R1670" i="1"/>
  <c r="R302" i="1"/>
  <c r="R2274" i="1"/>
  <c r="R2508" i="1"/>
  <c r="R7089" i="1"/>
  <c r="R2546" i="1"/>
  <c r="R7096" i="1"/>
  <c r="R2405" i="1"/>
  <c r="R1797" i="1"/>
  <c r="R2509" i="1"/>
  <c r="R2037" i="1"/>
  <c r="R246" i="1"/>
  <c r="R2578" i="1"/>
  <c r="R1824" i="1"/>
  <c r="R2432" i="1"/>
  <c r="R2525" i="1"/>
  <c r="R2575" i="1"/>
  <c r="R347" i="1"/>
  <c r="R2320" i="1"/>
  <c r="R7110" i="1"/>
  <c r="R2026" i="1"/>
  <c r="R2604" i="1"/>
  <c r="R6952" i="1"/>
  <c r="R2198" i="1"/>
  <c r="N401" i="1"/>
  <c r="R2291" i="1"/>
  <c r="R2023" i="1"/>
  <c r="R2199" i="1"/>
  <c r="R2534" i="1"/>
  <c r="R1843" i="1"/>
  <c r="R2187" i="1"/>
  <c r="R2225" i="1"/>
  <c r="R2328" i="1"/>
  <c r="R2473" i="1"/>
  <c r="R363" i="1"/>
  <c r="R2142" i="1"/>
  <c r="R343" i="1"/>
  <c r="R285" i="1"/>
  <c r="R1969" i="1"/>
  <c r="R1675" i="1"/>
  <c r="R2377" i="1"/>
  <c r="R2483" i="1"/>
  <c r="R2477" i="1"/>
  <c r="R2418" i="1"/>
  <c r="R1704" i="1"/>
  <c r="R2340" i="1"/>
  <c r="R2389" i="1"/>
  <c r="R2278" i="1"/>
  <c r="R2331" i="1"/>
  <c r="R2286" i="1"/>
  <c r="R2547" i="1"/>
  <c r="N359" i="1"/>
  <c r="R2583" i="1"/>
  <c r="R250" i="1"/>
  <c r="R2585" i="1"/>
  <c r="R2381" i="1"/>
  <c r="R2360" i="1"/>
  <c r="R1830" i="1"/>
  <c r="R209" i="1"/>
  <c r="R2529" i="1"/>
  <c r="R2588" i="1"/>
  <c r="R305" i="1"/>
  <c r="R2517" i="1"/>
  <c r="R2413" i="1"/>
  <c r="R2354" i="1"/>
  <c r="R2218" i="1"/>
  <c r="R2582" i="1"/>
  <c r="R107" i="1"/>
  <c r="R2019" i="1"/>
  <c r="R2460" i="1"/>
  <c r="R2294" i="1"/>
  <c r="R2217" i="1"/>
  <c r="R241" i="1"/>
  <c r="R1751" i="1"/>
  <c r="N2658" i="1"/>
  <c r="R2607" i="1"/>
  <c r="R2485" i="1"/>
  <c r="R2200" i="1"/>
  <c r="R2335" i="1"/>
  <c r="R1806" i="1"/>
  <c r="R296" i="1"/>
  <c r="R2537" i="1"/>
  <c r="R2475" i="1"/>
  <c r="N313" i="1"/>
  <c r="R1736" i="1"/>
  <c r="R2474" i="1"/>
  <c r="R2239" i="1"/>
  <c r="R244" i="1"/>
  <c r="R189" i="1"/>
  <c r="R2445" i="1"/>
  <c r="R274" i="1"/>
  <c r="R1697" i="1"/>
  <c r="R2378" i="1"/>
  <c r="R192" i="1"/>
  <c r="R2436" i="1"/>
  <c r="R2539" i="1"/>
  <c r="R2314" i="1"/>
  <c r="R154" i="1"/>
  <c r="N269" i="1"/>
  <c r="R2333" i="1"/>
  <c r="R7105" i="1"/>
  <c r="R1847" i="1"/>
  <c r="R2504" i="1"/>
  <c r="R1743" i="1"/>
  <c r="R2364" i="1"/>
  <c r="R2139" i="1"/>
  <c r="R164" i="1"/>
  <c r="R2230" i="1"/>
  <c r="R2330" i="1"/>
  <c r="R139" i="1"/>
  <c r="R314" i="1"/>
  <c r="R1705" i="1"/>
  <c r="R1841" i="1"/>
  <c r="R2179" i="1"/>
  <c r="R1786" i="1"/>
  <c r="R2550" i="1"/>
  <c r="R2515" i="1"/>
  <c r="R2233" i="1"/>
  <c r="R100" i="1"/>
  <c r="R283" i="1"/>
  <c r="R2596" i="1"/>
  <c r="R1614" i="1"/>
  <c r="R2318" i="1"/>
  <c r="R2524" i="1"/>
  <c r="R1789" i="1"/>
  <c r="R2440" i="1"/>
  <c r="R2140" i="1"/>
  <c r="R108" i="1"/>
  <c r="R2129" i="1"/>
  <c r="R2279" i="1"/>
  <c r="R2271" i="1"/>
  <c r="R2327" i="1"/>
  <c r="R2482" i="1"/>
  <c r="R1732" i="1"/>
  <c r="R335" i="1"/>
  <c r="R2494" i="1"/>
  <c r="R304" i="1"/>
  <c r="R269" i="1"/>
  <c r="R223" i="1"/>
  <c r="R345" i="1"/>
  <c r="R218" i="1"/>
  <c r="R135" i="1"/>
  <c r="R2393" i="1"/>
  <c r="R2215" i="1"/>
  <c r="R2141" i="1"/>
  <c r="R330" i="1"/>
  <c r="R207" i="1"/>
  <c r="R2467" i="1"/>
  <c r="R401" i="1"/>
  <c r="R2022" i="1"/>
  <c r="R286" i="1"/>
  <c r="R2268" i="1"/>
  <c r="R2533" i="1"/>
  <c r="R1753" i="1"/>
  <c r="R217" i="1"/>
  <c r="R2201" i="1"/>
  <c r="R331" i="1"/>
  <c r="R2417" i="1"/>
  <c r="R2465" i="1"/>
  <c r="R2332" i="1"/>
  <c r="R326" i="1"/>
  <c r="R91" i="1"/>
  <c r="R2501" i="1"/>
  <c r="R2236" i="1"/>
  <c r="R2442" i="1"/>
  <c r="R310" i="1"/>
  <c r="R2289" i="1"/>
  <c r="R2431" i="1"/>
  <c r="R2347" i="1"/>
  <c r="R1820" i="1"/>
  <c r="R356" i="1"/>
  <c r="R1815" i="1"/>
  <c r="R2121" i="1"/>
  <c r="R2603" i="1"/>
  <c r="R2192" i="1"/>
  <c r="R2266" i="1"/>
  <c r="R2025" i="1"/>
  <c r="R2029" i="1"/>
  <c r="R2457" i="1"/>
  <c r="R1804" i="1"/>
  <c r="R351" i="1"/>
  <c r="R2220" i="1"/>
  <c r="R1936" i="1"/>
  <c r="R2519" i="1"/>
  <c r="R7100" i="1"/>
  <c r="R156" i="1"/>
  <c r="R2207" i="1"/>
  <c r="R1814" i="1"/>
  <c r="R2385" i="1"/>
  <c r="R82" i="1"/>
  <c r="R2191" i="1"/>
  <c r="N276" i="1"/>
  <c r="R2366" i="1"/>
  <c r="R2216" i="1"/>
  <c r="R98" i="1"/>
  <c r="R2441" i="1"/>
  <c r="R1673" i="1"/>
  <c r="R2365" i="1"/>
  <c r="R7099" i="1"/>
  <c r="R338" i="1"/>
  <c r="R2344" i="1"/>
  <c r="R2605" i="1"/>
  <c r="R2238" i="1"/>
  <c r="R308" i="1"/>
  <c r="R321" i="1"/>
  <c r="R2126" i="1"/>
  <c r="R2510" i="1"/>
  <c r="R2363" i="1"/>
  <c r="R2177" i="1"/>
  <c r="R2396" i="1"/>
  <c r="R2137" i="1"/>
  <c r="R2449" i="1"/>
  <c r="R2120" i="1"/>
  <c r="R322" i="1"/>
  <c r="R355" i="1"/>
  <c r="R2138" i="1"/>
  <c r="R194" i="1"/>
  <c r="N1934" i="1"/>
  <c r="R278" i="1"/>
  <c r="R2608" i="1"/>
  <c r="R284" i="1"/>
  <c r="R235" i="1"/>
  <c r="R2304" i="1"/>
  <c r="R2595" i="1"/>
  <c r="R2412" i="1"/>
  <c r="R2295" i="1"/>
  <c r="R2300" i="1"/>
  <c r="R2257" i="1"/>
  <c r="R2322" i="1"/>
  <c r="R2285" i="1"/>
  <c r="R1688" i="1"/>
  <c r="R2369" i="1"/>
  <c r="R2506" i="1"/>
  <c r="R2602" i="1"/>
  <c r="R238" i="1"/>
  <c r="R6950" i="1"/>
  <c r="R7141" i="1"/>
  <c r="R2589" i="1"/>
  <c r="R2160" i="1"/>
  <c r="R2127" i="1"/>
  <c r="R2244" i="1"/>
  <c r="R2576" i="1"/>
  <c r="R2383" i="1"/>
  <c r="R2526" i="1"/>
  <c r="R2186" i="1"/>
  <c r="R2122" i="1"/>
  <c r="R2259" i="1"/>
  <c r="R277" i="1"/>
  <c r="R2579" i="1"/>
  <c r="R2184" i="1"/>
  <c r="R1791" i="1"/>
  <c r="R9" i="1"/>
  <c r="R69" i="1"/>
  <c r="R2397" i="1"/>
  <c r="R2305" i="1"/>
  <c r="R2130" i="1"/>
  <c r="R2514" i="1"/>
  <c r="R2020" i="1"/>
  <c r="R2386" i="1"/>
  <c r="R1679" i="1"/>
  <c r="R2174" i="1"/>
  <c r="R2545" i="1"/>
  <c r="R276" i="1"/>
  <c r="R2464" i="1"/>
  <c r="R2211" i="1"/>
  <c r="R86" i="1"/>
  <c r="R7000" i="1"/>
  <c r="R2387" i="1"/>
  <c r="R1835" i="1"/>
  <c r="R2402" i="1"/>
  <c r="R2280" i="1"/>
  <c r="R7114" i="1"/>
  <c r="R2367" i="1"/>
  <c r="R2202" i="1"/>
  <c r="R2419" i="1"/>
  <c r="R2269" i="1"/>
  <c r="R2522" i="1"/>
  <c r="R2600" i="1"/>
  <c r="R2171" i="1"/>
  <c r="R2531" i="1"/>
  <c r="R2253" i="1"/>
  <c r="R2188" i="1"/>
  <c r="R2195" i="1"/>
  <c r="R2658" i="1"/>
  <c r="R2384" i="1"/>
  <c r="R2146" i="1"/>
  <c r="R1832" i="1"/>
  <c r="R2478" i="1"/>
  <c r="R282" i="1"/>
  <c r="R2036" i="1"/>
  <c r="R2429" i="1"/>
  <c r="R332" i="1"/>
  <c r="R266" i="1"/>
  <c r="R2544" i="1"/>
  <c r="R2276" i="1"/>
  <c r="R342" i="1"/>
  <c r="R57" i="1"/>
  <c r="R2597" i="1"/>
  <c r="R2359" i="1"/>
  <c r="R7092" i="1"/>
  <c r="R2404" i="1"/>
  <c r="R2535" i="1"/>
  <c r="R2292" i="1"/>
  <c r="R183" i="1"/>
  <c r="R2527" i="1"/>
  <c r="R185" i="1"/>
  <c r="R2452" i="1"/>
  <c r="R1666" i="1"/>
  <c r="R2463" i="1"/>
  <c r="R2584" i="1"/>
  <c r="R7101" i="1"/>
  <c r="R2299" i="1"/>
  <c r="R6951" i="1"/>
  <c r="R2443" i="1"/>
  <c r="R2162" i="1"/>
  <c r="R1934" i="1"/>
  <c r="R2505" i="1"/>
  <c r="R2158" i="1"/>
  <c r="R2408" i="1"/>
  <c r="R2370" i="1"/>
  <c r="R2446" i="1"/>
  <c r="R2018" i="1"/>
  <c r="R2472" i="1"/>
  <c r="R2415" i="1"/>
  <c r="R7098" i="1"/>
  <c r="R2329" i="1"/>
  <c r="R2273" i="1"/>
  <c r="R2520" i="1"/>
  <c r="R232" i="1"/>
  <c r="R2183" i="1"/>
  <c r="R2521" i="1"/>
  <c r="R357" i="1"/>
  <c r="R2247" i="1"/>
  <c r="R1761" i="1"/>
  <c r="R2401" i="1"/>
  <c r="R2391" i="1"/>
  <c r="R2167" i="1"/>
  <c r="R1680" i="1"/>
  <c r="R73" i="1"/>
  <c r="R7113" i="1"/>
  <c r="R309" i="1"/>
  <c r="R2196" i="1"/>
  <c r="R2321" i="1"/>
  <c r="R2293" i="1"/>
  <c r="R179" i="1"/>
  <c r="R2577" i="1"/>
  <c r="R2469" i="1"/>
  <c r="R7103" i="1"/>
  <c r="R1784" i="1"/>
  <c r="R1959" i="1"/>
  <c r="R7163" i="1"/>
  <c r="N263" i="1"/>
  <c r="R1987" i="1"/>
  <c r="N2055" i="1"/>
  <c r="R1997" i="1"/>
  <c r="R2252" i="1"/>
  <c r="R2572" i="1"/>
  <c r="R2165" i="1"/>
  <c r="R2185" i="1"/>
  <c r="R270" i="1"/>
  <c r="R2339" i="1"/>
  <c r="R2609" i="1"/>
  <c r="R2193" i="1"/>
  <c r="R2155" i="1"/>
  <c r="R2334" i="1"/>
  <c r="R1829" i="1"/>
  <c r="R1776" i="1"/>
  <c r="R1617" i="1"/>
  <c r="N1871" i="1"/>
  <c r="N7163" i="1"/>
  <c r="R7068" i="1"/>
  <c r="R7111" i="1"/>
  <c r="R2245" i="1"/>
  <c r="R2336" i="1"/>
  <c r="R2032" i="1"/>
  <c r="R1616" i="1"/>
  <c r="R2309" i="1"/>
  <c r="R340" i="1"/>
  <c r="R2392" i="1"/>
  <c r="R307" i="1"/>
  <c r="R2303" i="1"/>
  <c r="R7088" i="1"/>
  <c r="R405" i="1"/>
  <c r="R1970" i="1"/>
  <c r="N7068" i="1"/>
  <c r="R7029" i="1"/>
  <c r="N2081" i="1"/>
  <c r="N330" i="1"/>
  <c r="N1627" i="1"/>
  <c r="N2924" i="1"/>
  <c r="N2660" i="1"/>
  <c r="R291" i="1"/>
  <c r="N7071" i="1"/>
  <c r="N7172" i="1"/>
  <c r="R7" i="1"/>
  <c r="R2111" i="1"/>
  <c r="N387" i="1"/>
  <c r="N324" i="1"/>
  <c r="R146" i="1"/>
  <c r="R252" i="1"/>
  <c r="R2456" i="1"/>
  <c r="R2346" i="1"/>
  <c r="R2189" i="1"/>
  <c r="R7086" i="1"/>
  <c r="R2390" i="1"/>
  <c r="R2272" i="1"/>
  <c r="R2495" i="1"/>
  <c r="R2154" i="1"/>
  <c r="R2513" i="1"/>
  <c r="R2325" i="1"/>
  <c r="R297" i="1"/>
  <c r="R271" i="1"/>
  <c r="R328" i="1"/>
  <c r="R2379" i="1"/>
  <c r="R2424" i="1"/>
  <c r="R1940" i="1"/>
  <c r="N7029" i="1"/>
  <c r="R6986" i="1"/>
  <c r="N2013" i="1"/>
  <c r="N16" i="1"/>
  <c r="N7074" i="1"/>
  <c r="N399" i="1"/>
  <c r="R738" i="1"/>
  <c r="N738" i="1"/>
  <c r="N7032" i="1"/>
  <c r="N7081" i="1"/>
  <c r="N45" i="1"/>
  <c r="R2003" i="1"/>
  <c r="R2044" i="1"/>
  <c r="N1925" i="1"/>
  <c r="N404" i="1"/>
  <c r="R381" i="1"/>
  <c r="N1636" i="1"/>
  <c r="R7023" i="1"/>
  <c r="N7076" i="1"/>
  <c r="R7040" i="1"/>
  <c r="R385" i="1"/>
  <c r="R7034" i="1"/>
  <c r="N1977" i="1"/>
  <c r="R2101" i="1"/>
  <c r="R268" i="1"/>
  <c r="R339" i="1"/>
  <c r="R233" i="1"/>
  <c r="R298" i="1"/>
  <c r="R2337" i="1"/>
  <c r="R2263" i="1"/>
  <c r="R7104" i="1"/>
  <c r="R1695" i="1"/>
  <c r="R2180" i="1"/>
  <c r="R2614" i="1"/>
  <c r="R2024" i="1"/>
  <c r="R1759" i="1"/>
  <c r="R2316" i="1"/>
  <c r="R341" i="1"/>
  <c r="R2315" i="1"/>
  <c r="R2399" i="1"/>
  <c r="N346" i="1"/>
  <c r="N6986" i="1"/>
  <c r="R2117" i="1"/>
  <c r="N1966" i="1"/>
  <c r="N7147" i="1"/>
  <c r="N7162" i="1"/>
  <c r="R1971" i="1"/>
  <c r="R7143" i="1"/>
  <c r="N7035" i="1"/>
  <c r="N1933" i="1"/>
  <c r="R2660" i="1"/>
  <c r="N6988" i="1"/>
  <c r="N6995" i="1"/>
  <c r="N7159" i="1"/>
  <c r="N7" i="1"/>
  <c r="N301" i="1"/>
  <c r="N356" i="1"/>
  <c r="R2625" i="1"/>
  <c r="R2664" i="1"/>
  <c r="N2664" i="1"/>
  <c r="R7065" i="1"/>
  <c r="R1918" i="1"/>
  <c r="R2549" i="1"/>
  <c r="R2297" i="1"/>
  <c r="R1849" i="1"/>
  <c r="R2516" i="1"/>
  <c r="R1774" i="1"/>
  <c r="R2156" i="1"/>
  <c r="R76" i="1"/>
  <c r="R1844" i="1"/>
  <c r="R2411" i="1"/>
  <c r="R162" i="1"/>
  <c r="R325" i="1"/>
  <c r="R2038" i="1"/>
  <c r="R2246" i="1"/>
  <c r="R2496" i="1"/>
  <c r="R2593" i="1"/>
  <c r="R32" i="1"/>
  <c r="N273" i="1"/>
  <c r="N2117" i="1"/>
  <c r="R2072" i="1"/>
  <c r="N1870" i="1"/>
  <c r="R2357" i="1"/>
  <c r="R177" i="1"/>
  <c r="R1808" i="1"/>
  <c r="R2222" i="1"/>
  <c r="R2206" i="1"/>
  <c r="R2461" i="1"/>
  <c r="R2212" i="1"/>
  <c r="R3" i="1"/>
  <c r="R2147" i="1"/>
  <c r="R7087" i="1"/>
  <c r="R205" i="1"/>
  <c r="R1618" i="1"/>
  <c r="R2256" i="1"/>
  <c r="N32" i="1"/>
  <c r="R273" i="1"/>
  <c r="N2072" i="1"/>
  <c r="R2009" i="1"/>
  <c r="N1610" i="1"/>
  <c r="R441" i="1"/>
  <c r="N6964" i="1"/>
  <c r="R1739" i="1"/>
  <c r="R2017" i="1"/>
  <c r="R2407" i="1"/>
  <c r="R2376" i="1"/>
  <c r="R2311" i="1"/>
  <c r="R2470" i="1"/>
  <c r="R2145" i="1"/>
  <c r="R2398" i="1"/>
  <c r="R7095" i="1"/>
  <c r="R2168" i="1"/>
  <c r="R2194" i="1"/>
  <c r="R1698" i="1"/>
  <c r="R311" i="1"/>
  <c r="R2574" i="1"/>
  <c r="R7094" i="1"/>
  <c r="R2190" i="1"/>
  <c r="R2570" i="1"/>
  <c r="R2497" i="1"/>
  <c r="R1802" i="1"/>
  <c r="R2039" i="1"/>
  <c r="N405" i="1"/>
  <c r="N1978" i="1"/>
  <c r="N2790" i="1"/>
  <c r="N1970" i="1"/>
  <c r="N2009" i="1"/>
  <c r="R1641" i="1"/>
  <c r="R368" i="1"/>
  <c r="N2095" i="1"/>
  <c r="R16" i="1"/>
  <c r="N6985" i="1"/>
  <c r="R6960" i="1"/>
  <c r="R427" i="1"/>
  <c r="R1933" i="1"/>
  <c r="R7146" i="1"/>
  <c r="N2011" i="1"/>
  <c r="R442" i="1"/>
  <c r="N6980" i="1"/>
  <c r="R33" i="1"/>
  <c r="R7148" i="1"/>
  <c r="R2489" i="1"/>
  <c r="R121" i="1"/>
  <c r="R201" i="1"/>
  <c r="R2371" i="1"/>
  <c r="R2459" i="1"/>
  <c r="R2434" i="1"/>
  <c r="R101" i="1"/>
  <c r="R2543" i="1"/>
  <c r="R281" i="1"/>
  <c r="R402" i="1"/>
  <c r="R2277" i="1"/>
  <c r="R2454" i="1"/>
  <c r="R348" i="1"/>
  <c r="R2306" i="1"/>
  <c r="R2455" i="1"/>
  <c r="R2380" i="1"/>
  <c r="R7090" i="1"/>
  <c r="R2420" i="1"/>
  <c r="N1940" i="1"/>
  <c r="N7168" i="1"/>
  <c r="N1641" i="1"/>
  <c r="R7496" i="1"/>
  <c r="N2051" i="1"/>
  <c r="N2116" i="1"/>
  <c r="R2091" i="1"/>
  <c r="R406" i="1"/>
  <c r="N292" i="1"/>
  <c r="R2624" i="1"/>
  <c r="N310" i="1"/>
  <c r="R7044" i="1"/>
  <c r="N1644" i="1"/>
  <c r="R6947" i="1"/>
  <c r="R34" i="1"/>
  <c r="N2111" i="1"/>
  <c r="N419" i="1"/>
  <c r="R317" i="1"/>
  <c r="R1782" i="1"/>
  <c r="R2435" i="1"/>
  <c r="R1798" i="1"/>
  <c r="R2016" i="1"/>
  <c r="R2210" i="1"/>
  <c r="R2258" i="1"/>
  <c r="R2030" i="1"/>
  <c r="R7124" i="1"/>
  <c r="R2536" i="1"/>
  <c r="R1748" i="1"/>
  <c r="R2481" i="1"/>
  <c r="R1937" i="1"/>
  <c r="R2571" i="1"/>
  <c r="R2422" i="1"/>
  <c r="R2229" i="1"/>
  <c r="R2255" i="1"/>
  <c r="R2568" i="1"/>
  <c r="R2476" i="1"/>
  <c r="R2159" i="1"/>
  <c r="R2172" i="1"/>
  <c r="R2409" i="1"/>
  <c r="R151" i="1"/>
  <c r="R2498" i="1"/>
  <c r="R2144" i="1"/>
  <c r="R2437" i="1"/>
  <c r="R2264" i="1"/>
  <c r="R2518" i="1"/>
  <c r="R2262" i="1"/>
  <c r="N6991" i="1"/>
  <c r="R2790" i="1"/>
  <c r="R6954" i="1"/>
  <c r="R7067" i="1"/>
  <c r="N2008" i="1"/>
  <c r="N7143" i="1"/>
  <c r="R1983" i="1"/>
  <c r="R2924" i="1"/>
  <c r="R1838" i="1"/>
  <c r="R2353" i="1"/>
  <c r="R2462" i="1"/>
  <c r="R362" i="1"/>
  <c r="R349" i="1"/>
  <c r="R2403" i="1"/>
  <c r="R2323" i="1"/>
  <c r="R2511" i="1"/>
  <c r="R7102" i="1"/>
  <c r="R2203" i="1"/>
  <c r="R2035" i="1"/>
  <c r="R2479" i="1"/>
  <c r="R2561" i="1"/>
  <c r="R2484" i="1"/>
  <c r="R2282" i="1"/>
  <c r="R346" i="1"/>
  <c r="R6946" i="1"/>
  <c r="R7028" i="1"/>
  <c r="N1640" i="1"/>
  <c r="N7041" i="1"/>
  <c r="R1621" i="1"/>
  <c r="N2624" i="1"/>
  <c r="N7011" i="1"/>
  <c r="R2094" i="1"/>
  <c r="R398" i="1"/>
  <c r="R7071" i="1"/>
  <c r="N34" i="1"/>
  <c r="N33" i="1"/>
  <c r="R1963" i="1"/>
  <c r="N2794" i="1"/>
  <c r="N7148" i="1"/>
  <c r="R2052" i="1"/>
  <c r="R13" i="1"/>
  <c r="R7078" i="1"/>
  <c r="N2666" i="1"/>
  <c r="R2666" i="1"/>
  <c r="N7126" i="1"/>
  <c r="R367" i="1"/>
  <c r="N422" i="1"/>
  <c r="N7136" i="1"/>
  <c r="N7075" i="1"/>
  <c r="R7167" i="1"/>
  <c r="N334" i="1"/>
  <c r="N1629" i="1"/>
  <c r="R7058" i="1"/>
  <c r="R2251" i="1"/>
  <c r="R2132" i="1"/>
  <c r="R2502" i="1"/>
  <c r="R318" i="1"/>
  <c r="R306" i="1"/>
  <c r="R2528" i="1"/>
  <c r="R110" i="1"/>
  <c r="R2466" i="1"/>
  <c r="R2150" i="1"/>
  <c r="R2131" i="1"/>
  <c r="R59" i="1"/>
  <c r="R2615" i="1"/>
  <c r="R360" i="1"/>
  <c r="R1780" i="1"/>
  <c r="R2248" i="1"/>
  <c r="R2260" i="1"/>
  <c r="R323" i="1"/>
  <c r="R2343" i="1"/>
  <c r="R1701" i="1"/>
  <c r="R7109" i="1"/>
  <c r="R1769" i="1"/>
  <c r="R2361" i="1"/>
  <c r="R2204" i="1"/>
  <c r="R2123" i="1"/>
  <c r="R2591" i="1"/>
  <c r="R2450" i="1"/>
  <c r="R104" i="1"/>
  <c r="R2468" i="1"/>
  <c r="R2375" i="1"/>
  <c r="R4" i="1"/>
  <c r="R1656" i="1"/>
  <c r="R329" i="1"/>
  <c r="R2444" i="1"/>
  <c r="N402" i="1"/>
  <c r="R2480" i="1"/>
  <c r="R2243" i="1"/>
  <c r="R2587" i="1"/>
  <c r="R358" i="1"/>
  <c r="R2567" i="1"/>
  <c r="R2586" i="1"/>
  <c r="R2616" i="1"/>
  <c r="R2270" i="1"/>
  <c r="R2224" i="1"/>
  <c r="R203" i="1"/>
  <c r="R2523" i="1"/>
  <c r="R1800" i="1"/>
  <c r="R2124" i="1"/>
  <c r="R2503" i="1"/>
  <c r="R53" i="1"/>
  <c r="R2599" i="1"/>
  <c r="R2134" i="1"/>
  <c r="R1821" i="1"/>
  <c r="R2301" i="1"/>
  <c r="R2341" i="1"/>
  <c r="R2618" i="1"/>
  <c r="R1737" i="1"/>
  <c r="R2388" i="1"/>
  <c r="R2197" i="1"/>
  <c r="R2338" i="1"/>
  <c r="R2358" i="1"/>
  <c r="R2136" i="1"/>
  <c r="R2453" i="1"/>
  <c r="R7106" i="1"/>
  <c r="R2250" i="1"/>
  <c r="R140" i="1"/>
  <c r="R1669" i="1"/>
  <c r="R1978" i="1"/>
  <c r="N1959" i="1"/>
  <c r="N2085" i="1"/>
  <c r="N7127" i="1"/>
  <c r="N362" i="1"/>
  <c r="R1870" i="1"/>
  <c r="R6964" i="1"/>
  <c r="N1621" i="1"/>
  <c r="N427" i="1"/>
  <c r="N7014" i="1"/>
  <c r="R2055" i="1"/>
  <c r="N46" i="1"/>
  <c r="R6974" i="1"/>
  <c r="N2105" i="1"/>
  <c r="R7172" i="1"/>
  <c r="R1644" i="1"/>
  <c r="R45" i="1"/>
  <c r="R353" i="1"/>
  <c r="N6992" i="1"/>
  <c r="N6984" i="1"/>
  <c r="R1855" i="1"/>
  <c r="N2086" i="1"/>
  <c r="R2562" i="1"/>
  <c r="R6" i="1"/>
  <c r="N7060" i="1"/>
  <c r="R6989" i="1"/>
  <c r="N1936" i="1"/>
  <c r="R350" i="1"/>
  <c r="R2265" i="1"/>
  <c r="R2438" i="1"/>
  <c r="R2161" i="1"/>
  <c r="R2612" i="1"/>
  <c r="R2324" i="1"/>
  <c r="R2352" i="1"/>
  <c r="R83" i="1"/>
  <c r="R2034" i="1"/>
  <c r="R2227" i="1"/>
  <c r="R2176" i="1"/>
  <c r="N7077" i="1"/>
  <c r="N312" i="1"/>
  <c r="R2563" i="1"/>
  <c r="R6985" i="1"/>
  <c r="R1950" i="1"/>
  <c r="R7074" i="1"/>
  <c r="R6968" i="1"/>
  <c r="R8" i="1"/>
  <c r="N426" i="1"/>
  <c r="R1932" i="1"/>
  <c r="N423" i="1"/>
  <c r="R29" i="1"/>
  <c r="N1963" i="1"/>
  <c r="N258" i="1"/>
  <c r="R2007" i="1"/>
  <c r="N262" i="1"/>
  <c r="R2080" i="1"/>
  <c r="N274" i="1"/>
  <c r="N7158" i="1"/>
  <c r="N305" i="1"/>
  <c r="N7167" i="1"/>
  <c r="N414" i="1"/>
  <c r="R2046" i="1"/>
  <c r="N1921" i="1"/>
  <c r="R6970" i="1"/>
  <c r="N1634" i="1"/>
  <c r="R7120" i="1"/>
  <c r="N327" i="1"/>
  <c r="N421" i="1"/>
  <c r="N7171" i="1"/>
  <c r="N390" i="1"/>
  <c r="N7175" i="1"/>
  <c r="N2109" i="1"/>
  <c r="R2001" i="1"/>
  <c r="N271" i="1"/>
  <c r="N384" i="1"/>
  <c r="N7025" i="1"/>
  <c r="N1626" i="1"/>
  <c r="N1981" i="1"/>
  <c r="N7062" i="1"/>
  <c r="N48" i="1"/>
  <c r="R7153" i="1"/>
  <c r="N7123" i="1"/>
  <c r="R1999" i="1"/>
  <c r="N7130" i="1"/>
  <c r="R2416" i="1"/>
  <c r="R2581" i="1"/>
  <c r="R7085" i="1"/>
  <c r="R2492" i="1"/>
  <c r="N441" i="1"/>
  <c r="R2081" i="1"/>
  <c r="R2116" i="1"/>
  <c r="R7041" i="1"/>
  <c r="R7035" i="1"/>
  <c r="R2099" i="1"/>
  <c r="R2938" i="1"/>
  <c r="N291" i="1"/>
  <c r="R435" i="1"/>
  <c r="N1955" i="1"/>
  <c r="N7061" i="1"/>
  <c r="N2626" i="1"/>
  <c r="R387" i="1"/>
  <c r="N1855" i="1"/>
  <c r="R1638" i="1"/>
  <c r="N26" i="1"/>
  <c r="R2012" i="1"/>
  <c r="N1939" i="1"/>
  <c r="R2632" i="1"/>
  <c r="N7023" i="1"/>
  <c r="R7158" i="1"/>
  <c r="N6990" i="1"/>
  <c r="N1948" i="1"/>
  <c r="R1982" i="1"/>
  <c r="R2057" i="1"/>
  <c r="R1973" i="1"/>
  <c r="N1953" i="1"/>
  <c r="N7080" i="1"/>
  <c r="N277" i="1"/>
  <c r="N2065" i="1"/>
  <c r="R1635" i="1"/>
  <c r="N358" i="1"/>
  <c r="N309" i="1"/>
  <c r="N22" i="1"/>
  <c r="N6983" i="1"/>
  <c r="R2642" i="1"/>
  <c r="N1619" i="1"/>
  <c r="R2532" i="1"/>
  <c r="R224" i="1"/>
  <c r="R2373" i="1"/>
  <c r="R2382" i="1"/>
  <c r="R2345" i="1"/>
  <c r="R2288" i="1"/>
  <c r="N368" i="1"/>
  <c r="R2013" i="1"/>
  <c r="R2071" i="1"/>
  <c r="N2932" i="1"/>
  <c r="R7008" i="1"/>
  <c r="R1991" i="1"/>
  <c r="R426" i="1"/>
  <c r="R289" i="1"/>
  <c r="N7024" i="1"/>
  <c r="R364" i="1"/>
  <c r="R7046" i="1"/>
  <c r="R1925" i="1"/>
  <c r="N2562" i="1"/>
  <c r="R1965" i="1"/>
  <c r="N1954" i="1"/>
  <c r="R260" i="1"/>
  <c r="N6979" i="1"/>
  <c r="R7060" i="1"/>
  <c r="R1935" i="1"/>
  <c r="R1620" i="1"/>
  <c r="R1993" i="1"/>
  <c r="N2076" i="1"/>
  <c r="R389" i="1"/>
  <c r="R2622" i="1"/>
  <c r="N6994" i="1"/>
  <c r="N2001" i="1"/>
  <c r="N1960" i="1"/>
  <c r="R1960" i="1"/>
  <c r="R38" i="1"/>
  <c r="N354" i="1"/>
  <c r="R384" i="1"/>
  <c r="N2077" i="1"/>
  <c r="N2114" i="1"/>
  <c r="R2636" i="1"/>
  <c r="R7389" i="1"/>
  <c r="N2112" i="1"/>
  <c r="N736" i="1"/>
  <c r="R6972" i="1"/>
  <c r="N7154" i="1"/>
  <c r="R1926" i="1"/>
  <c r="R7050" i="1"/>
  <c r="R418" i="1"/>
  <c r="R7123" i="1"/>
  <c r="N410" i="1"/>
  <c r="N329" i="1"/>
  <c r="R2106" i="1"/>
  <c r="R7091" i="1"/>
  <c r="N7496" i="1"/>
  <c r="R1966" i="1"/>
  <c r="R2008" i="1"/>
  <c r="R2932" i="1"/>
  <c r="R2047" i="1"/>
  <c r="R1627" i="1"/>
  <c r="N7055" i="1"/>
  <c r="N2003" i="1"/>
  <c r="R6965" i="1"/>
  <c r="N2623" i="1"/>
  <c r="N2080" i="1"/>
  <c r="R1609" i="1"/>
  <c r="R429" i="1"/>
  <c r="N2110" i="1"/>
  <c r="R6979" i="1"/>
  <c r="N420" i="1"/>
  <c r="N7151" i="1"/>
  <c r="R1629" i="1"/>
  <c r="N1973" i="1"/>
  <c r="R295" i="1"/>
  <c r="R1927" i="1"/>
  <c r="N1949" i="1"/>
  <c r="R439" i="1"/>
  <c r="N439" i="1"/>
  <c r="R400" i="1"/>
  <c r="N1635" i="1"/>
  <c r="R2530" i="1"/>
  <c r="N7138" i="1"/>
  <c r="R1610" i="1"/>
  <c r="R1640" i="1"/>
  <c r="N416" i="1"/>
  <c r="N7018" i="1"/>
  <c r="N2648" i="1"/>
  <c r="R419" i="1"/>
  <c r="R2096" i="1"/>
  <c r="N308" i="1"/>
  <c r="N2012" i="1"/>
  <c r="N349" i="1"/>
  <c r="N2066" i="1"/>
  <c r="R2110" i="1"/>
  <c r="N1952" i="1"/>
  <c r="R7170" i="1"/>
  <c r="N7051" i="1"/>
  <c r="R7156" i="1"/>
  <c r="N1975" i="1"/>
  <c r="R40" i="1"/>
  <c r="N40" i="1"/>
  <c r="N2920" i="1"/>
  <c r="R2078" i="1"/>
  <c r="R354" i="1"/>
  <c r="N1931" i="1"/>
  <c r="R299" i="1"/>
  <c r="N2006" i="1"/>
  <c r="R7039" i="1"/>
  <c r="R1929" i="1"/>
  <c r="R1946" i="1"/>
  <c r="N2004" i="1"/>
  <c r="N434" i="1"/>
  <c r="N7133" i="1"/>
  <c r="R424" i="1"/>
  <c r="N1950" i="1"/>
  <c r="N6974" i="1"/>
  <c r="R7011" i="1"/>
  <c r="R7081" i="1"/>
  <c r="R14" i="1"/>
  <c r="N29" i="1"/>
  <c r="N2934" i="1"/>
  <c r="R1972" i="1"/>
  <c r="R1951" i="1"/>
  <c r="R1988" i="1"/>
  <c r="N1965" i="1"/>
  <c r="N2002" i="1"/>
  <c r="R2066" i="1"/>
  <c r="R2918" i="1"/>
  <c r="N337" i="1"/>
  <c r="R7079" i="1"/>
  <c r="N436" i="1"/>
  <c r="R1976" i="1"/>
  <c r="N7016" i="1"/>
  <c r="N6954" i="1"/>
  <c r="N376" i="1"/>
  <c r="N2061" i="1"/>
  <c r="R6963" i="1"/>
  <c r="R6995" i="1"/>
  <c r="N10" i="1"/>
  <c r="R2648" i="1"/>
  <c r="N343" i="1"/>
  <c r="N7173" i="1"/>
  <c r="R258" i="1"/>
  <c r="N1609" i="1"/>
  <c r="R352" i="1"/>
  <c r="R2002" i="1"/>
  <c r="N7040" i="1"/>
  <c r="R6993" i="1"/>
  <c r="N1962" i="1"/>
  <c r="N6970" i="1"/>
  <c r="R6977" i="1"/>
  <c r="N326" i="1"/>
  <c r="R18" i="1"/>
  <c r="R7125" i="1"/>
  <c r="N7137" i="1"/>
  <c r="N408" i="1"/>
  <c r="N315" i="1"/>
  <c r="R2040" i="1"/>
  <c r="R7142" i="1"/>
  <c r="N6946" i="1"/>
  <c r="N7045" i="1"/>
  <c r="N2922" i="1"/>
  <c r="N2938" i="1"/>
  <c r="N1997" i="1"/>
  <c r="R2050" i="1"/>
  <c r="R2219" i="1"/>
  <c r="N319" i="1"/>
  <c r="N2563" i="1"/>
  <c r="N1987" i="1"/>
  <c r="N7067" i="1"/>
  <c r="R1974" i="1"/>
  <c r="N8" i="1"/>
  <c r="N1631" i="1"/>
  <c r="R1986" i="1"/>
  <c r="N1972" i="1"/>
  <c r="R2794" i="1"/>
  <c r="N6996" i="1"/>
  <c r="R404" i="1"/>
  <c r="N380" i="1"/>
  <c r="N1935" i="1"/>
  <c r="N385" i="1"/>
  <c r="N6959" i="1"/>
  <c r="N297" i="1"/>
  <c r="R1962" i="1"/>
  <c r="N2057" i="1"/>
  <c r="R2064" i="1"/>
  <c r="R1956" i="1"/>
  <c r="R287" i="1"/>
  <c r="N2926" i="1"/>
  <c r="N298" i="1"/>
  <c r="N7144" i="1"/>
  <c r="R25" i="1"/>
  <c r="N7125" i="1"/>
  <c r="R425" i="1"/>
  <c r="R2928" i="1"/>
  <c r="R2077" i="1"/>
  <c r="R7048" i="1"/>
  <c r="R6983" i="1"/>
  <c r="R2045" i="1"/>
  <c r="R2112" i="1"/>
  <c r="R6953" i="1"/>
  <c r="N6953" i="1"/>
  <c r="R2601" i="1"/>
  <c r="N7028" i="1"/>
  <c r="N1971" i="1"/>
  <c r="N7149" i="1"/>
  <c r="R46" i="1"/>
  <c r="R1624" i="1"/>
  <c r="N435" i="1"/>
  <c r="R437" i="1"/>
  <c r="N2044" i="1"/>
  <c r="N1646" i="1"/>
  <c r="R7169" i="1"/>
  <c r="N7065" i="1"/>
  <c r="R7173" i="1"/>
  <c r="R1939" i="1"/>
  <c r="N381" i="1"/>
  <c r="N397" i="1"/>
  <c r="N2090" i="1"/>
  <c r="R334" i="1"/>
  <c r="R375" i="1"/>
  <c r="N1976" i="1"/>
  <c r="N1993" i="1"/>
  <c r="R2000" i="1"/>
  <c r="R421" i="1"/>
  <c r="N345" i="1"/>
  <c r="R7144" i="1"/>
  <c r="N7042" i="1"/>
  <c r="R2079" i="1"/>
  <c r="N261" i="1"/>
  <c r="R2936" i="1"/>
  <c r="R7013" i="1"/>
  <c r="R2114" i="1"/>
  <c r="R5" i="1"/>
  <c r="N325" i="1"/>
  <c r="R2152" i="1"/>
  <c r="R2427" i="1"/>
  <c r="R72" i="1"/>
  <c r="R431" i="1"/>
  <c r="N2071" i="1"/>
  <c r="N7049" i="1"/>
  <c r="R293" i="1"/>
  <c r="N289" i="1"/>
  <c r="R423" i="1"/>
  <c r="R7159" i="1"/>
  <c r="R2626" i="1"/>
  <c r="R2628" i="1"/>
  <c r="N7001" i="1"/>
  <c r="R6992" i="1"/>
  <c r="N7026" i="1"/>
  <c r="R7082" i="1"/>
  <c r="N352" i="1"/>
  <c r="R7076" i="1"/>
  <c r="N2046" i="1"/>
  <c r="R7073" i="1"/>
  <c r="R1921" i="1"/>
  <c r="R1634" i="1"/>
  <c r="R413" i="1"/>
  <c r="R327" i="1"/>
  <c r="R1953" i="1"/>
  <c r="N18" i="1"/>
  <c r="R7042" i="1"/>
  <c r="N7009" i="1"/>
  <c r="R1964" i="1"/>
  <c r="N25" i="1"/>
  <c r="R22" i="1"/>
  <c r="N361" i="1"/>
  <c r="R36" i="1"/>
  <c r="R6967" i="1"/>
  <c r="R2069" i="1"/>
  <c r="N7106" i="1"/>
  <c r="R1619" i="1"/>
  <c r="N1929" i="1"/>
  <c r="R2004" i="1"/>
  <c r="N1938" i="1"/>
  <c r="N7072" i="1"/>
  <c r="R7387" i="1"/>
  <c r="R1996" i="1"/>
  <c r="N7050" i="1"/>
  <c r="R24" i="1"/>
  <c r="R383" i="1"/>
  <c r="N1999" i="1"/>
  <c r="N2561" i="1"/>
  <c r="N2118" i="1"/>
  <c r="R1643" i="1"/>
  <c r="N19" i="1"/>
  <c r="R7017" i="1"/>
  <c r="N7161" i="1"/>
  <c r="R1916" i="1"/>
  <c r="R2439" i="1"/>
  <c r="N1937" i="1"/>
  <c r="R1957" i="1"/>
  <c r="N314" i="1"/>
  <c r="N351" i="1"/>
  <c r="N406" i="1"/>
  <c r="N6968" i="1"/>
  <c r="R2564" i="1"/>
  <c r="R1955" i="1"/>
  <c r="R7061" i="1"/>
  <c r="N353" i="1"/>
  <c r="N7046" i="1"/>
  <c r="N2115" i="1"/>
  <c r="R6996" i="1"/>
  <c r="N2632" i="1"/>
  <c r="R6990" i="1"/>
  <c r="N2918" i="1"/>
  <c r="N1982" i="1"/>
  <c r="N311" i="1"/>
  <c r="R7097" i="1"/>
  <c r="R2231" i="1"/>
  <c r="N431" i="1"/>
  <c r="N2796" i="1"/>
  <c r="R7147" i="1"/>
  <c r="N1974" i="1"/>
  <c r="N2099" i="1"/>
  <c r="N7146" i="1"/>
  <c r="N442" i="1"/>
  <c r="R7165" i="1"/>
  <c r="R7024" i="1"/>
  <c r="R301" i="1"/>
  <c r="N6965" i="1"/>
  <c r="R7001" i="1"/>
  <c r="N357" i="1"/>
  <c r="N2070" i="1"/>
  <c r="R440" i="1"/>
  <c r="R432" i="1"/>
  <c r="N7166" i="1"/>
  <c r="R420" i="1"/>
  <c r="R414" i="1"/>
  <c r="N1620" i="1"/>
  <c r="R337" i="1"/>
  <c r="R2569" i="1"/>
  <c r="N1957" i="1"/>
  <c r="R7045" i="1"/>
  <c r="N424" i="1"/>
  <c r="N7008" i="1"/>
  <c r="N1991" i="1"/>
  <c r="N293" i="1"/>
  <c r="R7055" i="1"/>
  <c r="N7044" i="1"/>
  <c r="N6947" i="1"/>
  <c r="R7032" i="1"/>
  <c r="R6980" i="1"/>
  <c r="N1647" i="1"/>
  <c r="N317" i="1"/>
  <c r="N2096" i="1"/>
  <c r="N344" i="1"/>
  <c r="N7169" i="1"/>
  <c r="N2007" i="1"/>
  <c r="N1918" i="1"/>
  <c r="R41" i="1"/>
  <c r="R1958" i="1"/>
  <c r="R2656" i="1"/>
  <c r="N6989" i="1"/>
  <c r="R1952" i="1"/>
  <c r="R1948" i="1"/>
  <c r="R409" i="1"/>
  <c r="N409" i="1"/>
  <c r="N7170" i="1"/>
  <c r="N7156" i="1"/>
  <c r="N428" i="1"/>
  <c r="N1947" i="1"/>
  <c r="N7119" i="1"/>
  <c r="R1949" i="1"/>
  <c r="R2092" i="1"/>
  <c r="N2048" i="1"/>
  <c r="R392" i="1"/>
  <c r="R7175" i="1"/>
  <c r="R2920" i="1"/>
  <c r="N2928" i="1"/>
  <c r="R1931" i="1"/>
  <c r="R1990" i="1"/>
  <c r="R438" i="1"/>
  <c r="N7043" i="1"/>
  <c r="R7043" i="1"/>
  <c r="N303" i="1"/>
  <c r="N6972" i="1"/>
  <c r="N7027" i="1"/>
  <c r="N2100" i="1"/>
  <c r="N1923" i="1"/>
  <c r="R2213" i="1"/>
  <c r="R2406" i="1"/>
  <c r="R319" i="1"/>
  <c r="N39" i="1"/>
  <c r="R2095" i="1"/>
  <c r="N6960" i="1"/>
  <c r="R7018" i="1"/>
  <c r="N6963" i="1"/>
  <c r="N2564" i="1"/>
  <c r="R6988" i="1"/>
  <c r="R407" i="1"/>
  <c r="N2052" i="1"/>
  <c r="R2623" i="1"/>
  <c r="N7078" i="1"/>
  <c r="N1638" i="1"/>
  <c r="N440" i="1"/>
  <c r="R7126" i="1"/>
  <c r="N260" i="1"/>
  <c r="R2075" i="1"/>
  <c r="R1943" i="1"/>
  <c r="N1943" i="1"/>
  <c r="N7073" i="1"/>
  <c r="N7079" i="1"/>
  <c r="R1977" i="1"/>
  <c r="N7058" i="1"/>
  <c r="N1956" i="1"/>
  <c r="R1975" i="1"/>
  <c r="R2048" i="1"/>
  <c r="N1984" i="1"/>
  <c r="N350" i="1"/>
  <c r="R7157" i="1"/>
  <c r="N363" i="1"/>
  <c r="R1626" i="1"/>
  <c r="N7048" i="1"/>
  <c r="R37" i="1"/>
  <c r="N7010" i="1"/>
  <c r="R7010" i="1"/>
  <c r="N20" i="1"/>
  <c r="N2103" i="1"/>
  <c r="N1639" i="1"/>
  <c r="N2056" i="1"/>
  <c r="R7155" i="1"/>
  <c r="N6966" i="1"/>
  <c r="R2362" i="1"/>
  <c r="R1694" i="1"/>
  <c r="R187" i="1"/>
  <c r="R7168" i="1"/>
  <c r="N12" i="1"/>
  <c r="R2796" i="1"/>
  <c r="R2051" i="1"/>
  <c r="N2091" i="1"/>
  <c r="R2105" i="1"/>
  <c r="N2094" i="1"/>
  <c r="N7165" i="1"/>
  <c r="R2119" i="1"/>
  <c r="N14" i="1"/>
  <c r="R1941" i="1"/>
  <c r="N1951" i="1"/>
  <c r="N364" i="1"/>
  <c r="N1988" i="1"/>
  <c r="N13" i="1"/>
  <c r="N41" i="1"/>
  <c r="R7002" i="1"/>
  <c r="N7034" i="1"/>
  <c r="N6993" i="1"/>
  <c r="N7021" i="1"/>
  <c r="N295" i="1"/>
  <c r="R2926" i="1"/>
  <c r="N1320" i="1"/>
  <c r="R1984" i="1"/>
  <c r="N1622" i="1"/>
  <c r="R7059" i="1"/>
  <c r="R408" i="1"/>
  <c r="N7013" i="1"/>
  <c r="N7039" i="1"/>
  <c r="N6962" i="1"/>
  <c r="R6962" i="1"/>
  <c r="N2059" i="1"/>
  <c r="R2085" i="1"/>
  <c r="R7077" i="1"/>
  <c r="N2047" i="1"/>
  <c r="R2061" i="1"/>
  <c r="N2050" i="1"/>
  <c r="N2119" i="1"/>
  <c r="R2074" i="1"/>
  <c r="R2934" i="1"/>
  <c r="R1647" i="1"/>
  <c r="N2628" i="1"/>
  <c r="R344" i="1"/>
  <c r="R7026" i="1"/>
  <c r="N367" i="1"/>
  <c r="R6945" i="1"/>
  <c r="R7166" i="1"/>
  <c r="R397" i="1"/>
  <c r="R316" i="1"/>
  <c r="R2284" i="1"/>
  <c r="R2125" i="1"/>
  <c r="R279" i="1"/>
  <c r="R6991" i="1"/>
  <c r="R376" i="1"/>
  <c r="N1983" i="1"/>
  <c r="R7149" i="1"/>
  <c r="R1631" i="1"/>
  <c r="N1986" i="1"/>
  <c r="N2074" i="1"/>
  <c r="R2011" i="1"/>
  <c r="R10" i="1"/>
  <c r="R1646" i="1"/>
  <c r="R6984" i="1"/>
  <c r="N7132" i="1"/>
  <c r="R2157" i="1"/>
  <c r="R2028" i="1"/>
  <c r="R39" i="1"/>
  <c r="R7127" i="1"/>
  <c r="R292" i="1"/>
  <c r="R7049" i="1"/>
  <c r="N1624" i="1"/>
  <c r="N398" i="1"/>
  <c r="N407" i="1"/>
  <c r="N2625" i="1"/>
  <c r="R2115" i="1"/>
  <c r="N7002" i="1"/>
  <c r="R26" i="1"/>
  <c r="N432" i="1"/>
  <c r="R1954" i="1"/>
  <c r="N6" i="1"/>
  <c r="R6959" i="1"/>
  <c r="R7051" i="1"/>
  <c r="N2064" i="1"/>
  <c r="N304" i="1"/>
  <c r="N287" i="1"/>
  <c r="N294" i="1"/>
  <c r="R2166" i="1"/>
  <c r="R1871" i="1"/>
  <c r="R434" i="1"/>
  <c r="R12" i="1"/>
  <c r="R263" i="1"/>
  <c r="R7162" i="1"/>
  <c r="R416" i="1"/>
  <c r="R2922" i="1"/>
  <c r="R7014" i="1"/>
  <c r="R399" i="1"/>
  <c r="N1932" i="1"/>
  <c r="N1941" i="1"/>
  <c r="N437" i="1"/>
  <c r="R2070" i="1"/>
  <c r="N6945" i="1"/>
  <c r="R2086" i="1"/>
  <c r="N1958" i="1"/>
  <c r="N2656" i="1"/>
  <c r="N341" i="1"/>
  <c r="R2090" i="1"/>
  <c r="N375" i="1"/>
  <c r="R7016" i="1"/>
  <c r="N2000" i="1"/>
  <c r="R2076" i="1"/>
  <c r="R2640" i="1"/>
  <c r="R7119" i="1"/>
  <c r="N2622" i="1"/>
  <c r="N6978" i="1"/>
  <c r="R2065" i="1"/>
  <c r="R2916" i="1"/>
  <c r="N336" i="1"/>
  <c r="N7064" i="1"/>
  <c r="N1990" i="1"/>
  <c r="R380" i="1"/>
  <c r="N355" i="1"/>
  <c r="N2092" i="1"/>
  <c r="N377" i="1"/>
  <c r="N35" i="1"/>
  <c r="R6958" i="1"/>
  <c r="N7145" i="1"/>
  <c r="R7027" i="1"/>
  <c r="R7015" i="1"/>
  <c r="N2084" i="1"/>
  <c r="R7020" i="1"/>
  <c r="R333" i="1"/>
  <c r="R7019" i="1"/>
  <c r="R7031" i="1"/>
  <c r="R6971" i="1"/>
  <c r="R395" i="1"/>
  <c r="R386" i="1"/>
  <c r="N2005" i="1"/>
  <c r="R373" i="1"/>
  <c r="N342" i="1"/>
  <c r="R1919" i="1"/>
  <c r="N2154" i="1"/>
  <c r="N2545" i="1"/>
  <c r="N2384" i="1"/>
  <c r="N73" i="1"/>
  <c r="N2376" i="1"/>
  <c r="N1784" i="1"/>
  <c r="N2497" i="1"/>
  <c r="N2591" i="1"/>
  <c r="N2408" i="1"/>
  <c r="N2027" i="1"/>
  <c r="N1849" i="1"/>
  <c r="R2657" i="1"/>
  <c r="N2041" i="1"/>
  <c r="N2310" i="1"/>
  <c r="N2610" i="1"/>
  <c r="R2655" i="1"/>
  <c r="R2643" i="1"/>
  <c r="N2460" i="1"/>
  <c r="N6952" i="1"/>
  <c r="N7087" i="1"/>
  <c r="N1748" i="1"/>
  <c r="N2385" i="1"/>
  <c r="N2028" i="1"/>
  <c r="N2451" i="1"/>
  <c r="N2214" i="1"/>
  <c r="R2933" i="1"/>
  <c r="N179" i="1"/>
  <c r="N2461" i="1"/>
  <c r="N2231" i="1"/>
  <c r="N2547" i="1"/>
  <c r="N1814" i="1"/>
  <c r="N2129" i="1"/>
  <c r="R369" i="1"/>
  <c r="R2042" i="1"/>
  <c r="N2407" i="1"/>
  <c r="N2589" i="1"/>
  <c r="N2238" i="1"/>
  <c r="N2290" i="1"/>
  <c r="N135" i="1"/>
  <c r="N2019" i="1"/>
  <c r="N2468" i="1"/>
  <c r="N2101" i="1"/>
  <c r="N415" i="1"/>
  <c r="N2936" i="1"/>
  <c r="R7064" i="1"/>
  <c r="R2089" i="1"/>
  <c r="N2093" i="1"/>
  <c r="R7121" i="1"/>
  <c r="R1639" i="1"/>
  <c r="R6969" i="1"/>
  <c r="R6976" i="1"/>
  <c r="R52" i="1"/>
  <c r="R6975" i="1"/>
  <c r="R6987" i="1"/>
  <c r="R2102" i="1"/>
  <c r="R1930" i="1"/>
  <c r="R1924" i="1"/>
  <c r="N1759" i="1"/>
  <c r="N2933" i="1"/>
  <c r="N2325" i="1"/>
  <c r="N1666" i="1"/>
  <c r="N2390" i="1"/>
  <c r="N285" i="1"/>
  <c r="N7097" i="1"/>
  <c r="N2306" i="1"/>
  <c r="N2557" i="1"/>
  <c r="N2169" i="1"/>
  <c r="N2381" i="1"/>
  <c r="R2633" i="1"/>
  <c r="R2555" i="1"/>
  <c r="N2577" i="1"/>
  <c r="N2319" i="1"/>
  <c r="N2463" i="1"/>
  <c r="N2606" i="1"/>
  <c r="N2345" i="1"/>
  <c r="N1697" i="1"/>
  <c r="N1969" i="1"/>
  <c r="N2570" i="1"/>
  <c r="N151" i="1"/>
  <c r="N2595" i="1"/>
  <c r="N7095" i="1"/>
  <c r="N2247" i="1"/>
  <c r="N2526" i="1"/>
  <c r="N2404" i="1"/>
  <c r="N2542" i="1"/>
  <c r="N1776" i="1"/>
  <c r="N2207" i="1"/>
  <c r="N1698" i="1"/>
  <c r="R1027" i="1"/>
  <c r="N2023" i="1"/>
  <c r="N7082" i="1"/>
  <c r="N2075" i="1"/>
  <c r="R390" i="1"/>
  <c r="N7122" i="1"/>
  <c r="R396" i="1"/>
  <c r="R7025" i="1"/>
  <c r="R1981" i="1"/>
  <c r="R412" i="1"/>
  <c r="N2049" i="1"/>
  <c r="N339" i="1"/>
  <c r="N275" i="1"/>
  <c r="R2560" i="1"/>
  <c r="R2100" i="1"/>
  <c r="R2107" i="1"/>
  <c r="R1649" i="1"/>
  <c r="R2062" i="1"/>
  <c r="N7164" i="1"/>
  <c r="R2118" i="1"/>
  <c r="R2058" i="1"/>
  <c r="N372" i="1"/>
  <c r="R2638" i="1"/>
  <c r="R393" i="1"/>
  <c r="R2923" i="1"/>
  <c r="N162" i="1"/>
  <c r="N2171" i="1"/>
  <c r="N2431" i="1"/>
  <c r="R2793" i="1"/>
  <c r="N1670" i="1"/>
  <c r="N2539" i="1"/>
  <c r="N2523" i="1"/>
  <c r="N2598" i="1"/>
  <c r="N2494" i="1"/>
  <c r="N2366" i="1"/>
  <c r="N2639" i="1"/>
  <c r="N2389" i="1"/>
  <c r="N2436" i="1"/>
  <c r="R7007" i="1"/>
  <c r="N392" i="1"/>
  <c r="R2006" i="1"/>
  <c r="R7160" i="1"/>
  <c r="N1985" i="1"/>
  <c r="R7116" i="1"/>
  <c r="N7387" i="1"/>
  <c r="R7154" i="1"/>
  <c r="N7066" i="1"/>
  <c r="R2056" i="1"/>
  <c r="R2063" i="1"/>
  <c r="N270" i="1"/>
  <c r="R2930" i="1"/>
  <c r="R410" i="1"/>
  <c r="R1998" i="1"/>
  <c r="N7070" i="1"/>
  <c r="R2073" i="1"/>
  <c r="R374" i="1"/>
  <c r="N320" i="1"/>
  <c r="R1994" i="1"/>
  <c r="N1917" i="1"/>
  <c r="N417" i="1"/>
  <c r="N2650" i="1"/>
  <c r="N1318" i="1"/>
  <c r="N2215" i="1"/>
  <c r="N2122" i="1"/>
  <c r="R2935" i="1"/>
  <c r="N2582" i="1"/>
  <c r="N1754" i="1"/>
  <c r="N2576" i="1"/>
  <c r="N2649" i="1"/>
  <c r="N2132" i="1"/>
  <c r="N2401" i="1"/>
  <c r="N2378" i="1"/>
  <c r="N2659" i="1"/>
  <c r="N224" i="1"/>
  <c r="N2205" i="1"/>
  <c r="N2303" i="1"/>
  <c r="N2534" i="1"/>
  <c r="N2322" i="1"/>
  <c r="N2370" i="1"/>
  <c r="N2246" i="1"/>
  <c r="N203" i="1"/>
  <c r="N2211" i="1"/>
  <c r="N1737" i="1"/>
  <c r="N2475" i="1"/>
  <c r="N2568" i="1"/>
  <c r="N2333" i="1"/>
  <c r="N2297" i="1"/>
  <c r="N2167" i="1"/>
  <c r="N76" i="1"/>
  <c r="N6950" i="1"/>
  <c r="N2428" i="1"/>
  <c r="N2392" i="1"/>
  <c r="R7128" i="1"/>
  <c r="R1967" i="1"/>
  <c r="N2223" i="1"/>
  <c r="N2147" i="1"/>
  <c r="N2599" i="1"/>
  <c r="N2026" i="1"/>
  <c r="N2479" i="1"/>
  <c r="N7007" i="1"/>
  <c r="R366" i="1"/>
  <c r="N378" i="1"/>
  <c r="R1637" i="1"/>
  <c r="R35" i="1"/>
  <c r="R7062" i="1"/>
  <c r="N1623" i="1"/>
  <c r="N403" i="1"/>
  <c r="R20" i="1"/>
  <c r="R30" i="1"/>
  <c r="R7054" i="1"/>
  <c r="R1992" i="1"/>
  <c r="R1633" i="1"/>
  <c r="R433" i="1"/>
  <c r="R1944" i="1"/>
  <c r="R1632" i="1"/>
  <c r="N7031" i="1"/>
  <c r="R2010" i="1"/>
  <c r="N430" i="1"/>
  <c r="R7069" i="1"/>
  <c r="R1920" i="1"/>
  <c r="R17" i="1"/>
  <c r="R1630" i="1"/>
  <c r="N373" i="1"/>
  <c r="N331" i="1"/>
  <c r="N2340" i="1"/>
  <c r="N2532" i="1"/>
  <c r="N2173" i="1"/>
  <c r="N7141" i="1"/>
  <c r="N157" i="1"/>
  <c r="R2639" i="1"/>
  <c r="N2425" i="1"/>
  <c r="N2265" i="1"/>
  <c r="N2286" i="1"/>
  <c r="N49" i="1"/>
  <c r="N2619" i="1"/>
  <c r="N2135" i="1"/>
  <c r="N2387" i="1"/>
  <c r="N1821" i="1"/>
  <c r="N188" i="1"/>
  <c r="N2583" i="1"/>
  <c r="N2338" i="1"/>
  <c r="N2250" i="1"/>
  <c r="N7114" i="1"/>
  <c r="N205" i="1"/>
  <c r="N1800" i="1"/>
  <c r="N2506" i="1"/>
  <c r="N140" i="1"/>
  <c r="R47" i="1"/>
  <c r="N2663" i="1"/>
  <c r="N2455" i="1"/>
  <c r="N2151" i="1"/>
  <c r="N2483" i="1"/>
  <c r="N1830" i="1"/>
  <c r="N737" i="1"/>
  <c r="N2398" i="1"/>
  <c r="N2221" i="1"/>
  <c r="N2614" i="1"/>
  <c r="N2578" i="1"/>
  <c r="R7107" i="1"/>
  <c r="R1872" i="1"/>
  <c r="N2170" i="1"/>
  <c r="N2145" i="1"/>
  <c r="N2437" i="1"/>
  <c r="N2298" i="1"/>
  <c r="N2128" i="1"/>
  <c r="N2421" i="1"/>
  <c r="N2616" i="1"/>
  <c r="N2620" i="1"/>
  <c r="N2260" i="1"/>
  <c r="N232" i="1"/>
  <c r="N219" i="1"/>
  <c r="R43" i="1"/>
  <c r="R2149" i="1"/>
  <c r="N7037" i="1"/>
  <c r="R262" i="1"/>
  <c r="R7151" i="1"/>
  <c r="R428" i="1"/>
  <c r="N7105" i="1"/>
  <c r="R261" i="1"/>
  <c r="N6967" i="1"/>
  <c r="R1961" i="1"/>
  <c r="R6981" i="1"/>
  <c r="R736" i="1"/>
  <c r="N318" i="1"/>
  <c r="N272" i="1"/>
  <c r="R6973" i="1"/>
  <c r="R1628" i="1"/>
  <c r="R23" i="1"/>
  <c r="R288" i="1"/>
  <c r="N7056" i="1"/>
  <c r="N6987" i="1"/>
  <c r="R7030" i="1"/>
  <c r="N302" i="1"/>
  <c r="R382" i="1"/>
  <c r="N2668" i="1"/>
  <c r="N7099" i="1"/>
  <c r="N2150" i="1"/>
  <c r="N2448" i="1"/>
  <c r="N7093" i="1"/>
  <c r="N2925" i="1"/>
  <c r="N2600" i="1"/>
  <c r="N2571" i="1"/>
  <c r="N2034" i="1"/>
  <c r="N2141" i="1"/>
  <c r="N2921" i="1"/>
  <c r="N7178" i="1"/>
  <c r="N2142" i="1"/>
  <c r="N2548" i="1"/>
  <c r="N2134" i="1"/>
  <c r="N2253" i="1"/>
  <c r="N2440" i="1"/>
  <c r="N1785" i="1"/>
  <c r="N91" i="1"/>
  <c r="N2180" i="1"/>
  <c r="N2586" i="1"/>
  <c r="N1802" i="1"/>
  <c r="N2125" i="1"/>
  <c r="N2462" i="1"/>
  <c r="R2659" i="1"/>
  <c r="N2255" i="1"/>
  <c r="N2327" i="1"/>
  <c r="N2277" i="1"/>
  <c r="N1673" i="1"/>
  <c r="N2525" i="1"/>
  <c r="N247" i="1"/>
  <c r="N2187" i="1"/>
  <c r="R7083" i="1"/>
  <c r="R1611" i="1"/>
  <c r="N1769" i="1"/>
  <c r="R2649" i="1"/>
  <c r="N2555" i="1"/>
  <c r="N2443" i="1"/>
  <c r="N1684" i="1"/>
  <c r="N250" i="1"/>
  <c r="N2565" i="1"/>
  <c r="R2917" i="1"/>
  <c r="N2293" i="1"/>
  <c r="N296" i="1"/>
  <c r="N323" i="1"/>
  <c r="N2098" i="1"/>
  <c r="N37" i="1"/>
  <c r="R2067" i="1"/>
  <c r="N7033" i="1"/>
  <c r="R7053" i="1"/>
  <c r="R2104" i="1"/>
  <c r="N31" i="1"/>
  <c r="N7155" i="1"/>
  <c r="N23" i="1"/>
  <c r="N391" i="1"/>
  <c r="N7019" i="1"/>
  <c r="N2073" i="1"/>
  <c r="R1642" i="1"/>
  <c r="N382" i="1"/>
  <c r="R1922" i="1"/>
  <c r="N2627" i="1"/>
  <c r="R7161" i="1"/>
  <c r="R417" i="1"/>
  <c r="N2304" i="1"/>
  <c r="N1755" i="1"/>
  <c r="N2241" i="1"/>
  <c r="N2594" i="1"/>
  <c r="N2473" i="1"/>
  <c r="N2439" i="1"/>
  <c r="N2276" i="1"/>
  <c r="N2795" i="1"/>
  <c r="N2476" i="1"/>
  <c r="N2347" i="1"/>
  <c r="N2602" i="1"/>
  <c r="N2581" i="1"/>
  <c r="N2500" i="1"/>
  <c r="N2466" i="1"/>
  <c r="N2353" i="1"/>
  <c r="N7388" i="1"/>
  <c r="N2435" i="1"/>
  <c r="N2441" i="1"/>
  <c r="N1774" i="1"/>
  <c r="N2237" i="1"/>
  <c r="N2274" i="1"/>
  <c r="N2268" i="1"/>
  <c r="N209" i="1"/>
  <c r="N2611" i="1"/>
  <c r="N2031" i="1"/>
  <c r="N2176" i="1"/>
  <c r="N2054" i="1"/>
  <c r="R379" i="1"/>
  <c r="R294" i="1"/>
  <c r="R7171" i="1"/>
  <c r="N400" i="1"/>
  <c r="R2059" i="1"/>
  <c r="N7020" i="1"/>
  <c r="N1649" i="1"/>
  <c r="N1944" i="1"/>
  <c r="N2106" i="1"/>
  <c r="N1643" i="1"/>
  <c r="N395" i="1"/>
  <c r="R6982" i="1"/>
  <c r="R2652" i="1"/>
  <c r="N2640" i="1"/>
  <c r="R7080" i="1"/>
  <c r="N7157" i="1"/>
  <c r="N2916" i="1"/>
  <c r="R1995" i="1"/>
  <c r="R388" i="1"/>
  <c r="N6976" i="1"/>
  <c r="N268" i="1"/>
  <c r="N2062" i="1"/>
  <c r="N2644" i="1"/>
  <c r="N1930" i="1"/>
  <c r="N15" i="1"/>
  <c r="R2113" i="1"/>
  <c r="N2538" i="1"/>
  <c r="N2513" i="1"/>
  <c r="N7091" i="1"/>
  <c r="N2471" i="1"/>
  <c r="N2197" i="1"/>
  <c r="N2661" i="1"/>
  <c r="N2396" i="1"/>
  <c r="N2489" i="1"/>
  <c r="N2251" i="1"/>
  <c r="N2491" i="1"/>
  <c r="R2554" i="1"/>
  <c r="N2216" i="1"/>
  <c r="N2635" i="1"/>
  <c r="R2556" i="1"/>
  <c r="N2302" i="1"/>
  <c r="N2556" i="1"/>
  <c r="N2603" i="1"/>
  <c r="N7088" i="1"/>
  <c r="N2200" i="1"/>
  <c r="N2158" i="1"/>
  <c r="N1679" i="1"/>
  <c r="N2604" i="1"/>
  <c r="R2557" i="1"/>
  <c r="R2553" i="1"/>
  <c r="N2486" i="1"/>
  <c r="N2040" i="1"/>
  <c r="R445" i="1"/>
  <c r="N2508" i="1"/>
  <c r="N2025" i="1"/>
  <c r="N1841" i="1"/>
  <c r="N2554" i="1"/>
  <c r="R6955" i="1"/>
  <c r="N223" i="1"/>
  <c r="N429" i="1"/>
  <c r="N389" i="1"/>
  <c r="R6994" i="1"/>
  <c r="N7059" i="1"/>
  <c r="R11" i="1"/>
  <c r="R2662" i="1"/>
  <c r="N2069" i="1"/>
  <c r="R394" i="1"/>
  <c r="N7124" i="1"/>
  <c r="N21" i="1"/>
  <c r="N2107" i="1"/>
  <c r="N1998" i="1"/>
  <c r="N7047" i="1"/>
  <c r="R7047" i="1"/>
  <c r="N7152" i="1"/>
  <c r="N2634" i="1"/>
  <c r="R2068" i="1"/>
  <c r="R411" i="1"/>
  <c r="N1919" i="1"/>
  <c r="N2609" i="1"/>
  <c r="N2316" i="1"/>
  <c r="N2588" i="1"/>
  <c r="R422" i="1"/>
  <c r="R436" i="1"/>
  <c r="N1927" i="1"/>
  <c r="R2654" i="1"/>
  <c r="N366" i="1"/>
  <c r="N7022" i="1"/>
  <c r="N1637" i="1"/>
  <c r="N438" i="1"/>
  <c r="R48" i="1"/>
  <c r="N7150" i="1"/>
  <c r="N2063" i="1"/>
  <c r="N347" i="1"/>
  <c r="N1632" i="1"/>
  <c r="N7012" i="1"/>
  <c r="R7012" i="1"/>
  <c r="N7052" i="1"/>
  <c r="N386" i="1"/>
  <c r="R2005" i="1"/>
  <c r="R1945" i="1"/>
  <c r="N78" i="1"/>
  <c r="N2367" i="1"/>
  <c r="R2667" i="1"/>
  <c r="N1808" i="1"/>
  <c r="N1783" i="1"/>
  <c r="N2927" i="1"/>
  <c r="N2386" i="1"/>
  <c r="N2243" i="1"/>
  <c r="R7388" i="1"/>
  <c r="N1804" i="1"/>
  <c r="N2177" i="1"/>
  <c r="N2452" i="1"/>
  <c r="N2332" i="1"/>
  <c r="N98" i="1"/>
  <c r="N2572" i="1"/>
  <c r="R7178" i="1"/>
  <c r="R2629" i="1"/>
  <c r="N2320" i="1"/>
  <c r="N7115" i="1"/>
  <c r="N2321" i="1"/>
  <c r="N2490" i="1"/>
  <c r="N164" i="1"/>
  <c r="N1718" i="1"/>
  <c r="N2232" i="1"/>
  <c r="N2157" i="1"/>
  <c r="R1947" i="1"/>
  <c r="R7009" i="1"/>
  <c r="N7131" i="1"/>
  <c r="N2078" i="1"/>
  <c r="N2662" i="1"/>
  <c r="R377" i="1"/>
  <c r="N1961" i="1"/>
  <c r="N7160" i="1"/>
  <c r="R403" i="1"/>
  <c r="N7015" i="1"/>
  <c r="R31" i="1"/>
  <c r="N1633" i="1"/>
  <c r="N333" i="1"/>
  <c r="N2097" i="1"/>
  <c r="R6966" i="1"/>
  <c r="N7118" i="1"/>
  <c r="N7017" i="1"/>
  <c r="N1924" i="1"/>
  <c r="R2650" i="1"/>
  <c r="N7117" i="1"/>
  <c r="N2580" i="1"/>
  <c r="N2507" i="1"/>
  <c r="N2300" i="1"/>
  <c r="N2474" i="1"/>
  <c r="N7109" i="1"/>
  <c r="N2915" i="1"/>
  <c r="N2229" i="1"/>
  <c r="N2269" i="1"/>
  <c r="N2529" i="1"/>
  <c r="N2248" i="1"/>
  <c r="N2121" i="1"/>
  <c r="N2317" i="1"/>
  <c r="N2423" i="1"/>
  <c r="N2456" i="1"/>
  <c r="N2544" i="1"/>
  <c r="N2585" i="1"/>
  <c r="N2179" i="1"/>
  <c r="N282" i="1"/>
  <c r="N2323" i="1"/>
  <c r="N2301" i="1"/>
  <c r="N2493" i="1"/>
  <c r="N2296" i="1"/>
  <c r="N121" i="1"/>
  <c r="N200" i="1"/>
  <c r="N2364" i="1"/>
  <c r="N2299" i="1"/>
  <c r="N2349" i="1"/>
  <c r="N2039" i="1"/>
  <c r="N2380" i="1"/>
  <c r="N1747" i="1"/>
  <c r="N332" i="1"/>
  <c r="R6961" i="1"/>
  <c r="N2079" i="1"/>
  <c r="N267" i="1"/>
  <c r="N299" i="1"/>
  <c r="N2642" i="1"/>
  <c r="N2636" i="1"/>
  <c r="N6981" i="1"/>
  <c r="R7145" i="1"/>
  <c r="R1938" i="1"/>
  <c r="N6969" i="1"/>
  <c r="N383" i="1"/>
  <c r="N433" i="1"/>
  <c r="N2930" i="1"/>
  <c r="N2053" i="1"/>
  <c r="R2097" i="1"/>
  <c r="R2792" i="1"/>
  <c r="R430" i="1"/>
  <c r="N7069" i="1"/>
  <c r="R320" i="1"/>
  <c r="N6971" i="1"/>
  <c r="R372" i="1"/>
  <c r="R371" i="1"/>
  <c r="N2630" i="1"/>
  <c r="N393" i="1"/>
  <c r="N321" i="1"/>
  <c r="N2405" i="1"/>
  <c r="N2313" i="1"/>
  <c r="N1705" i="1"/>
  <c r="R2661" i="1"/>
  <c r="N2402" i="1"/>
  <c r="N2522" i="1"/>
  <c r="N2324" i="1"/>
  <c r="N1736" i="1"/>
  <c r="N281" i="1"/>
  <c r="N2592" i="1"/>
  <c r="N7101" i="1"/>
  <c r="N1695" i="1"/>
  <c r="N1749" i="1"/>
  <c r="N2419" i="1"/>
  <c r="N2420" i="1"/>
  <c r="N2465" i="1"/>
  <c r="N7089" i="1"/>
  <c r="R2647" i="1"/>
  <c r="N2379" i="1"/>
  <c r="N240" i="1"/>
  <c r="R2795" i="1"/>
  <c r="N2271" i="1"/>
  <c r="N1797" i="1"/>
  <c r="N2504" i="1"/>
  <c r="N2161" i="1"/>
  <c r="N2184" i="1"/>
  <c r="N2446" i="1"/>
  <c r="N2618" i="1"/>
  <c r="N2410" i="1"/>
  <c r="N150" i="1"/>
  <c r="N2258" i="1"/>
  <c r="N2281" i="1"/>
  <c r="N2036" i="1"/>
  <c r="R2620" i="1"/>
  <c r="N1782" i="1"/>
  <c r="N2210" i="1"/>
  <c r="N1680" i="1"/>
  <c r="N2252" i="1"/>
  <c r="N2553" i="1"/>
  <c r="N2159" i="1"/>
  <c r="N7134" i="1"/>
  <c r="N1979" i="1"/>
  <c r="N2533" i="1"/>
  <c r="N2222" i="1"/>
  <c r="N2434" i="1"/>
  <c r="N2127" i="1"/>
  <c r="R7037" i="1"/>
  <c r="N444" i="1"/>
  <c r="R1622" i="1"/>
  <c r="N1964" i="1"/>
  <c r="R7122" i="1"/>
  <c r="N36" i="1"/>
  <c r="R2098" i="1"/>
  <c r="N7006" i="1"/>
  <c r="N394" i="1"/>
  <c r="N2067" i="1"/>
  <c r="R2093" i="1"/>
  <c r="N7153" i="1"/>
  <c r="N2560" i="1"/>
  <c r="N1992" i="1"/>
  <c r="N288" i="1"/>
  <c r="N1989" i="1"/>
  <c r="R2053" i="1"/>
  <c r="N7030" i="1"/>
  <c r="N2102" i="1"/>
  <c r="R1917" i="1"/>
  <c r="N307" i="1"/>
  <c r="R2668" i="1"/>
  <c r="N2199" i="1"/>
  <c r="N2793" i="1"/>
  <c r="N108" i="1"/>
  <c r="N51" i="1"/>
  <c r="N2194" i="1"/>
  <c r="N2123" i="1"/>
  <c r="N139" i="1"/>
  <c r="N2481" i="1"/>
  <c r="N2371" i="1"/>
  <c r="N59" i="1"/>
  <c r="N2457" i="1"/>
  <c r="N152" i="1"/>
  <c r="R415" i="1"/>
  <c r="N38" i="1"/>
  <c r="R2054" i="1"/>
  <c r="N6958" i="1"/>
  <c r="N412" i="1"/>
  <c r="R2049" i="1"/>
  <c r="N7053" i="1"/>
  <c r="N7054" i="1"/>
  <c r="N1628" i="1"/>
  <c r="N322" i="1"/>
  <c r="N6977" i="1"/>
  <c r="N338" i="1"/>
  <c r="N2654" i="1"/>
  <c r="R7022" i="1"/>
  <c r="N1942" i="1"/>
  <c r="N11" i="1"/>
  <c r="R378" i="1"/>
  <c r="N2089" i="1"/>
  <c r="N1946" i="1"/>
  <c r="R1985" i="1"/>
  <c r="N7116" i="1"/>
  <c r="N1995" i="1"/>
  <c r="N6973" i="1"/>
  <c r="R21" i="1"/>
  <c r="N360" i="1"/>
  <c r="R1928" i="1"/>
  <c r="R1625" i="1"/>
  <c r="N316" i="1"/>
  <c r="R19" i="1"/>
  <c r="N300" i="1"/>
  <c r="N1994" i="1"/>
  <c r="N7063" i="1"/>
  <c r="N2652" i="1"/>
  <c r="N411" i="1"/>
  <c r="R7075" i="1"/>
  <c r="N2108" i="1"/>
  <c r="R6978" i="1"/>
  <c r="N2045" i="1"/>
  <c r="N379" i="1"/>
  <c r="N340" i="1"/>
  <c r="R1623" i="1"/>
  <c r="R7072" i="1"/>
  <c r="N30" i="1"/>
  <c r="N2104" i="1"/>
  <c r="N388" i="1"/>
  <c r="R290" i="1"/>
  <c r="N418" i="1"/>
  <c r="R1923" i="1"/>
  <c r="N2792" i="1"/>
  <c r="N17" i="1"/>
  <c r="R15" i="1"/>
  <c r="N1630" i="1"/>
  <c r="R2627" i="1"/>
  <c r="N6982" i="1"/>
  <c r="N335" i="1"/>
  <c r="N1945" i="1"/>
  <c r="N227" i="1"/>
  <c r="N2365" i="1"/>
  <c r="N2574" i="1"/>
  <c r="N7100" i="1"/>
  <c r="N2487" i="1"/>
  <c r="N183" i="1"/>
  <c r="N2647" i="1"/>
  <c r="N2617" i="1"/>
  <c r="N2524" i="1"/>
  <c r="N1683" i="1"/>
  <c r="N2418" i="1"/>
  <c r="R2653" i="1"/>
  <c r="N2162" i="1"/>
  <c r="N2430" i="1"/>
  <c r="N2018" i="1"/>
  <c r="N7098" i="1"/>
  <c r="N2359" i="1"/>
  <c r="N7005" i="1"/>
  <c r="N2212" i="1"/>
  <c r="R2915" i="1"/>
  <c r="N2244" i="1"/>
  <c r="N2175" i="1"/>
  <c r="N2192" i="1"/>
  <c r="N2567" i="1"/>
  <c r="N2923" i="1"/>
  <c r="N2569" i="1"/>
  <c r="N2518" i="1"/>
  <c r="N1832" i="1"/>
  <c r="N2294" i="1"/>
  <c r="N2605" i="1"/>
  <c r="N2391" i="1"/>
  <c r="N2249" i="1"/>
  <c r="R2148" i="1"/>
  <c r="N2165" i="1"/>
  <c r="N280" i="1"/>
  <c r="N1614" i="1"/>
  <c r="N2651" i="1"/>
  <c r="N2259" i="1"/>
  <c r="N7000" i="1"/>
  <c r="N194" i="1"/>
  <c r="N2178" i="1"/>
  <c r="N7036" i="1"/>
  <c r="N2667" i="1"/>
  <c r="N2584" i="1"/>
  <c r="N7085" i="1"/>
  <c r="N2155" i="1"/>
  <c r="R1636" i="1"/>
  <c r="R7021" i="1"/>
  <c r="N7120" i="1"/>
  <c r="R2108" i="1"/>
  <c r="N413" i="1"/>
  <c r="R1320" i="1"/>
  <c r="N1926" i="1"/>
  <c r="R7164" i="1"/>
  <c r="R7152" i="1"/>
  <c r="N1675" i="1"/>
  <c r="N2375" i="1"/>
  <c r="N207" i="1"/>
  <c r="R2635" i="1"/>
  <c r="R49" i="1"/>
  <c r="N2257" i="1"/>
  <c r="N2531" i="1"/>
  <c r="N1798" i="1"/>
  <c r="N2312" i="1"/>
  <c r="N2393" i="1"/>
  <c r="N2354" i="1"/>
  <c r="N2484" i="1"/>
  <c r="N1613" i="1"/>
  <c r="N2168" i="1"/>
  <c r="N2409" i="1"/>
  <c r="N2549" i="1"/>
  <c r="R42" i="1"/>
  <c r="N2195" i="1"/>
  <c r="N2193" i="1"/>
  <c r="N2264" i="1"/>
  <c r="N264" i="1"/>
  <c r="N1669" i="1"/>
  <c r="N2470" i="1"/>
  <c r="N1615" i="1"/>
  <c r="R7177" i="1"/>
  <c r="R1980" i="1"/>
  <c r="N2621" i="1"/>
  <c r="N6961" i="1"/>
  <c r="R7066" i="1"/>
  <c r="R7070" i="1"/>
  <c r="R7052" i="1"/>
  <c r="N2287" i="1"/>
  <c r="N2450" i="1"/>
  <c r="N290" i="1"/>
  <c r="N1928" i="1"/>
  <c r="N328" i="1"/>
  <c r="R7117" i="1"/>
  <c r="N1824" i="1"/>
  <c r="N69" i="1"/>
  <c r="N2406" i="1"/>
  <c r="N2669" i="1"/>
  <c r="N7092" i="1"/>
  <c r="N2280" i="1"/>
  <c r="N2521" i="1"/>
  <c r="N241" i="1"/>
  <c r="N2449" i="1"/>
  <c r="N286" i="1"/>
  <c r="N246" i="1"/>
  <c r="N2374" i="1"/>
  <c r="N1751" i="1"/>
  <c r="N156" i="1"/>
  <c r="R7176" i="1"/>
  <c r="R2927" i="1"/>
  <c r="N1732" i="1"/>
  <c r="N2438" i="1"/>
  <c r="N2350" i="1"/>
  <c r="N2535" i="1"/>
  <c r="N1816" i="1"/>
  <c r="R7135" i="1"/>
  <c r="R1873" i="1"/>
  <c r="N2552" i="1"/>
  <c r="N2148" i="1"/>
  <c r="N1739" i="1"/>
  <c r="R7129" i="1"/>
  <c r="N2351" i="1"/>
  <c r="N142" i="1"/>
  <c r="R7108" i="1"/>
  <c r="N2149" i="1"/>
  <c r="R2109" i="1"/>
  <c r="R391" i="1"/>
  <c r="N2058" i="1"/>
  <c r="R2637" i="1"/>
  <c r="N7111" i="1"/>
  <c r="N187" i="1"/>
  <c r="N2017" i="1"/>
  <c r="R1754" i="1"/>
  <c r="N2519" i="1"/>
  <c r="N2275" i="1"/>
  <c r="N2314" i="1"/>
  <c r="N2530" i="1"/>
  <c r="N1843" i="1"/>
  <c r="N2397" i="1"/>
  <c r="N2637" i="1"/>
  <c r="N154" i="1"/>
  <c r="N225" i="1"/>
  <c r="R7036" i="1"/>
  <c r="N2038" i="1"/>
  <c r="N2261" i="1"/>
  <c r="N2442" i="1"/>
  <c r="N7090" i="1"/>
  <c r="N2503" i="1"/>
  <c r="N2140" i="1"/>
  <c r="R1612" i="1"/>
  <c r="N1724" i="1"/>
  <c r="N43" i="1"/>
  <c r="N1791" i="1"/>
  <c r="N284" i="1"/>
  <c r="N370" i="1"/>
  <c r="N425" i="1"/>
  <c r="R7150" i="1"/>
  <c r="N371" i="1"/>
  <c r="N7102" i="1"/>
  <c r="N2498" i="1"/>
  <c r="R2669" i="1"/>
  <c r="N2559" i="1"/>
  <c r="R157" i="1"/>
  <c r="N279" i="1"/>
  <c r="N2152" i="1"/>
  <c r="N1838" i="1"/>
  <c r="N82" i="1"/>
  <c r="N2593" i="1"/>
  <c r="N2360" i="1"/>
  <c r="N2328" i="1"/>
  <c r="N1822" i="1"/>
  <c r="R7003" i="1"/>
  <c r="N2318" i="1"/>
  <c r="N2030" i="1"/>
  <c r="N2220" i="1"/>
  <c r="N2087" i="1"/>
  <c r="N2213" i="1"/>
  <c r="N2362" i="1"/>
  <c r="N127" i="1"/>
  <c r="N2198" i="1"/>
  <c r="R7084" i="1"/>
  <c r="R2084" i="1"/>
  <c r="R7118" i="1"/>
  <c r="N1916" i="1"/>
  <c r="N186" i="1"/>
  <c r="N2204" i="1"/>
  <c r="N1707" i="1"/>
  <c r="N2227" i="1"/>
  <c r="N2631" i="1"/>
  <c r="N2482" i="1"/>
  <c r="N2511" i="1"/>
  <c r="N2242" i="1"/>
  <c r="N2412" i="1"/>
  <c r="N2217" i="1"/>
  <c r="N2256" i="1"/>
  <c r="N235" i="1"/>
  <c r="N2601" i="1"/>
  <c r="N2230" i="1"/>
  <c r="R6997" i="1"/>
  <c r="N2357" i="1"/>
  <c r="N2633" i="1"/>
  <c r="N2037" i="1"/>
  <c r="N2082" i="1"/>
  <c r="N2088" i="1"/>
  <c r="R1942" i="1"/>
  <c r="N6975" i="1"/>
  <c r="N2791" i="1"/>
  <c r="N110" i="1"/>
  <c r="N2467" i="1"/>
  <c r="N2219" i="1"/>
  <c r="R2925" i="1"/>
  <c r="N2919" i="1"/>
  <c r="N2239" i="1"/>
  <c r="N2035" i="1"/>
  <c r="N192" i="1"/>
  <c r="N1618" i="1"/>
  <c r="N2305" i="1"/>
  <c r="N2478" i="1"/>
  <c r="R6948" i="1"/>
  <c r="N2514" i="1"/>
  <c r="N7142" i="1"/>
  <c r="N443" i="1"/>
  <c r="N2042" i="1"/>
  <c r="N2329" i="1"/>
  <c r="N2224" i="1"/>
  <c r="R7004" i="1"/>
  <c r="N365" i="1"/>
  <c r="N2083" i="1"/>
  <c r="R27" i="1"/>
  <c r="N2201" i="1"/>
  <c r="N2537" i="1"/>
  <c r="N2573" i="1"/>
  <c r="N2447" i="1"/>
  <c r="N2014" i="1"/>
  <c r="N396" i="1"/>
  <c r="N24" i="1"/>
  <c r="N1642" i="1"/>
  <c r="N2579" i="1"/>
  <c r="N1701" i="1"/>
  <c r="N2394" i="1"/>
  <c r="N2369" i="1"/>
  <c r="N2373" i="1"/>
  <c r="N2344" i="1"/>
  <c r="N218" i="1"/>
  <c r="N1789" i="1"/>
  <c r="N2382" i="1"/>
  <c r="N2422" i="1"/>
  <c r="R2663" i="1"/>
  <c r="N2612" i="1"/>
  <c r="N42" i="1"/>
  <c r="N7121" i="1"/>
  <c r="R2630" i="1"/>
  <c r="N2289" i="1"/>
  <c r="N2608" i="1"/>
  <c r="N2188" i="1"/>
  <c r="N2311" i="1"/>
  <c r="N104" i="1"/>
  <c r="N2254" i="1"/>
  <c r="N2267" i="1"/>
  <c r="N7103" i="1"/>
  <c r="N1761" i="1"/>
  <c r="N1815" i="1"/>
  <c r="N2183" i="1"/>
  <c r="N2174" i="1"/>
  <c r="N2309" i="1"/>
  <c r="N7094" i="1"/>
  <c r="N2596" i="1"/>
  <c r="R264" i="1"/>
  <c r="N2429" i="1"/>
  <c r="N1743" i="1"/>
  <c r="N2182" i="1"/>
  <c r="N2146" i="1"/>
  <c r="N2240" i="1"/>
  <c r="N369" i="1"/>
  <c r="N1967" i="1"/>
  <c r="N2657" i="1"/>
  <c r="N4" i="1"/>
  <c r="R6956" i="1"/>
  <c r="N7140" i="1"/>
  <c r="N2015" i="1"/>
  <c r="N348" i="1"/>
  <c r="R7056" i="1"/>
  <c r="N2665" i="1"/>
  <c r="N1780" i="1"/>
  <c r="N86" i="1"/>
  <c r="N2645" i="1"/>
  <c r="N100" i="1"/>
  <c r="N2929" i="1"/>
  <c r="N2575" i="1"/>
  <c r="N2163" i="1"/>
  <c r="N2550" i="1"/>
  <c r="N101" i="1"/>
  <c r="N238" i="1"/>
  <c r="N1645" i="1"/>
  <c r="R7057" i="1"/>
  <c r="N7174" i="1"/>
  <c r="N158" i="1"/>
  <c r="N2499" i="1"/>
  <c r="N2458" i="1"/>
  <c r="N2416" i="1"/>
  <c r="N2283" i="1"/>
  <c r="N177" i="1"/>
  <c r="N2520" i="1"/>
  <c r="N2282" i="1"/>
  <c r="R51" i="1"/>
  <c r="N7096" i="1"/>
  <c r="N1835" i="1"/>
  <c r="N2137" i="1"/>
  <c r="N47" i="1"/>
  <c r="R2551" i="1"/>
  <c r="R7033" i="1"/>
  <c r="N7057" i="1"/>
  <c r="N1625" i="1"/>
  <c r="R1318" i="1"/>
  <c r="N6951" i="1"/>
  <c r="N2307" i="1"/>
  <c r="N2411" i="1"/>
  <c r="N2138" i="1"/>
  <c r="N2339" i="1"/>
  <c r="N2937" i="1"/>
  <c r="N2643" i="1"/>
  <c r="N2372" i="1"/>
  <c r="R1648" i="1"/>
  <c r="N2273" i="1"/>
  <c r="N2139" i="1"/>
  <c r="N2342" i="1"/>
  <c r="N3" i="1"/>
  <c r="R2350" i="1"/>
  <c r="N2331" i="1"/>
  <c r="N2245" i="1"/>
  <c r="N1847" i="1"/>
  <c r="N7139" i="1"/>
  <c r="N2363" i="1"/>
  <c r="N2189" i="1"/>
  <c r="N2426" i="1"/>
  <c r="R265" i="1"/>
  <c r="N7108" i="1"/>
  <c r="N1873" i="1"/>
  <c r="R1645" i="1"/>
  <c r="N374" i="1"/>
  <c r="R7174" i="1"/>
  <c r="N2234" i="1"/>
  <c r="N2377" i="1"/>
  <c r="N2206" i="1"/>
  <c r="N2433" i="1"/>
  <c r="N2368" i="1"/>
  <c r="N2356" i="1"/>
  <c r="N2383" i="1"/>
  <c r="N2262" i="1"/>
  <c r="R2921" i="1"/>
  <c r="N266" i="1"/>
  <c r="N2291" i="1"/>
  <c r="N2226" i="1"/>
  <c r="R2919" i="1"/>
  <c r="R2087" i="1"/>
  <c r="N2496" i="1"/>
  <c r="N2191" i="1"/>
  <c r="N2124" i="1"/>
  <c r="N2597" i="1"/>
  <c r="N7128" i="1"/>
  <c r="N2160" i="1"/>
  <c r="R1319" i="1"/>
  <c r="N2295" i="1"/>
  <c r="R2937" i="1"/>
  <c r="R2621" i="1"/>
  <c r="N7104" i="1"/>
  <c r="N1612" i="1"/>
  <c r="N7004" i="1"/>
  <c r="R2103" i="1"/>
  <c r="N1920" i="1"/>
  <c r="R2634" i="1"/>
  <c r="R2645" i="1"/>
  <c r="N1648" i="1"/>
  <c r="R2651" i="1"/>
  <c r="N2615" i="1"/>
  <c r="N2228" i="1"/>
  <c r="N2510" i="1"/>
  <c r="N2527" i="1"/>
  <c r="N44" i="1"/>
  <c r="R2641" i="1"/>
  <c r="N2512" i="1"/>
  <c r="N2641" i="1"/>
  <c r="N2358" i="1"/>
  <c r="N2270" i="1"/>
  <c r="N2033" i="1"/>
  <c r="R2082" i="1"/>
  <c r="N57" i="1"/>
  <c r="N283" i="1"/>
  <c r="N2144" i="1"/>
  <c r="N2509" i="1"/>
  <c r="N7107" i="1"/>
  <c r="N53" i="1"/>
  <c r="N2209" i="1"/>
  <c r="N2653" i="1"/>
  <c r="N2120" i="1"/>
  <c r="R2566" i="1"/>
  <c r="N7084" i="1"/>
  <c r="N2272" i="1"/>
  <c r="N2016" i="1"/>
  <c r="N2352" i="1"/>
  <c r="R737" i="1"/>
  <c r="R2552" i="1"/>
  <c r="N52" i="1"/>
  <c r="R7063" i="1"/>
  <c r="N2432" i="1"/>
  <c r="N2131" i="1"/>
  <c r="N7086" i="1"/>
  <c r="N2417" i="1"/>
  <c r="N2153" i="1"/>
  <c r="N2021" i="1"/>
  <c r="N7112" i="1"/>
  <c r="N2278" i="1"/>
  <c r="N2477" i="1"/>
  <c r="N2931" i="1"/>
  <c r="N2655" i="1"/>
  <c r="N2292" i="1"/>
  <c r="N2935" i="1"/>
  <c r="N217" i="1"/>
  <c r="R2014" i="1"/>
  <c r="N2355" i="1"/>
  <c r="N87" i="1"/>
  <c r="N2413" i="1"/>
  <c r="N7083" i="1"/>
  <c r="N2540" i="1"/>
  <c r="N5" i="1"/>
  <c r="N7389" i="1"/>
  <c r="R2646" i="1"/>
  <c r="R1989" i="1"/>
  <c r="N306" i="1"/>
  <c r="R50" i="1"/>
  <c r="N2225" i="1"/>
  <c r="N2480" i="1"/>
  <c r="N2528" i="1"/>
  <c r="N2308" i="1"/>
  <c r="N7038" i="1"/>
  <c r="N2543" i="1"/>
  <c r="N1806" i="1"/>
  <c r="N2607" i="1"/>
  <c r="N1617" i="1"/>
  <c r="N2202" i="1"/>
  <c r="N2424" i="1"/>
  <c r="R1979" i="1"/>
  <c r="N2235" i="1"/>
  <c r="N1654" i="1"/>
  <c r="N2060" i="1"/>
  <c r="N2646" i="1"/>
  <c r="R2644" i="1"/>
  <c r="N2068" i="1"/>
  <c r="N50" i="1"/>
  <c r="N1704" i="1"/>
  <c r="N2263" i="1"/>
  <c r="N252" i="1"/>
  <c r="N1656" i="1"/>
  <c r="N2414" i="1"/>
  <c r="N6957" i="1"/>
  <c r="N2488" i="1"/>
  <c r="N1027" i="1"/>
  <c r="N7110" i="1"/>
  <c r="N1844" i="1"/>
  <c r="R2931" i="1"/>
  <c r="N2629" i="1"/>
  <c r="N2454" i="1"/>
  <c r="N2415" i="1"/>
  <c r="N1674" i="1"/>
  <c r="R2558" i="1"/>
  <c r="N6955" i="1"/>
  <c r="N2341" i="1"/>
  <c r="N2444" i="1"/>
  <c r="R444" i="1"/>
  <c r="R7006" i="1"/>
  <c r="N2218" i="1"/>
  <c r="N2445" i="1"/>
  <c r="N2469" i="1"/>
  <c r="N97" i="1"/>
  <c r="N2587" i="1"/>
  <c r="N6997" i="1"/>
  <c r="N1829" i="1"/>
  <c r="R370" i="1"/>
  <c r="N2566" i="1"/>
  <c r="N146" i="1"/>
  <c r="N2143" i="1"/>
  <c r="N2233" i="1"/>
  <c r="R2929" i="1"/>
  <c r="N1694" i="1"/>
  <c r="N2330" i="1"/>
  <c r="N6948" i="1"/>
  <c r="R365" i="1"/>
  <c r="N2043" i="1"/>
  <c r="N2334" i="1"/>
  <c r="R2351" i="1"/>
  <c r="N2613" i="1"/>
  <c r="N2010" i="1"/>
  <c r="N1746" i="1"/>
  <c r="N2337" i="1"/>
  <c r="N7497" i="1"/>
  <c r="N28" i="1"/>
  <c r="N2502" i="1"/>
  <c r="N2505" i="1"/>
  <c r="N2399" i="1"/>
  <c r="N2203" i="1"/>
  <c r="N27" i="1"/>
  <c r="N2156" i="1"/>
  <c r="R7140" i="1"/>
  <c r="N1980" i="1"/>
  <c r="N1319" i="1"/>
  <c r="N2172" i="1"/>
  <c r="N2136" i="1"/>
  <c r="R2015" i="1"/>
  <c r="N2279" i="1"/>
  <c r="N2266" i="1"/>
  <c r="R2060" i="1"/>
  <c r="N2032" i="1"/>
  <c r="N2459" i="1"/>
  <c r="R259" i="1"/>
  <c r="N2551" i="1"/>
  <c r="N2492" i="1"/>
  <c r="R6998" i="1"/>
  <c r="N1968" i="1"/>
  <c r="N1872" i="1"/>
  <c r="N2348" i="1"/>
  <c r="N1688" i="1"/>
  <c r="N2558" i="1"/>
  <c r="N2284" i="1"/>
  <c r="N7176" i="1"/>
  <c r="N1996" i="1"/>
  <c r="N2208" i="1"/>
  <c r="N1616" i="1"/>
  <c r="N2516" i="1"/>
  <c r="R6949" i="1"/>
  <c r="N2917" i="1"/>
  <c r="N2590" i="1"/>
  <c r="N149" i="1"/>
  <c r="N2190" i="1"/>
  <c r="N211" i="1"/>
  <c r="N2453" i="1"/>
  <c r="N7113" i="1"/>
  <c r="N2517" i="1"/>
  <c r="N2346" i="1"/>
  <c r="N77" i="1"/>
  <c r="N1611" i="1"/>
  <c r="R28" i="1"/>
  <c r="N2288" i="1"/>
  <c r="N2130" i="1"/>
  <c r="N6998" i="1"/>
  <c r="R2665" i="1"/>
  <c r="R2631" i="1"/>
  <c r="N244" i="1"/>
  <c r="N2022" i="1"/>
  <c r="N2400" i="1"/>
  <c r="N1650" i="1"/>
  <c r="R2043" i="1"/>
  <c r="N2336" i="1"/>
  <c r="N2361" i="1"/>
  <c r="N2024" i="1"/>
  <c r="N1753" i="1"/>
  <c r="N2315" i="1"/>
  <c r="N2343" i="1"/>
  <c r="R2088" i="1"/>
  <c r="N2113" i="1"/>
  <c r="N445" i="1"/>
  <c r="N107" i="1"/>
  <c r="N2133" i="1"/>
  <c r="N72" i="1"/>
  <c r="R2083" i="1"/>
  <c r="N2388" i="1"/>
  <c r="N2485" i="1"/>
  <c r="N2501" i="1"/>
  <c r="N185" i="1"/>
  <c r="N7003" i="1"/>
  <c r="R2559" i="1"/>
  <c r="N1820" i="1"/>
  <c r="N1837" i="1"/>
  <c r="N2536" i="1"/>
  <c r="N6956" i="1"/>
  <c r="N278" i="1"/>
  <c r="N2464" i="1"/>
  <c r="N6999" i="1"/>
  <c r="N2126" i="1"/>
  <c r="R443" i="1"/>
  <c r="N2495" i="1"/>
  <c r="N2335" i="1"/>
  <c r="N2181" i="1"/>
  <c r="N2186" i="1"/>
  <c r="R1968" i="1"/>
  <c r="N7177" i="1"/>
  <c r="N2020" i="1"/>
  <c r="N2403" i="1"/>
  <c r="N2236" i="1"/>
  <c r="R2791" i="1"/>
  <c r="N2427" i="1"/>
  <c r="R7497" i="1"/>
  <c r="N83" i="1"/>
  <c r="N189" i="1"/>
  <c r="N2472" i="1"/>
  <c r="N2546" i="1"/>
  <c r="N7129" i="1"/>
  <c r="N172" i="1"/>
  <c r="N1922" i="1"/>
  <c r="N2196" i="1"/>
  <c r="N201" i="1"/>
  <c r="N233" i="1"/>
  <c r="R2565" i="1"/>
  <c r="N2326" i="1"/>
  <c r="N1786" i="1"/>
  <c r="N2029" i="1"/>
  <c r="N2166" i="1"/>
  <c r="N7135" i="1"/>
  <c r="N2285" i="1"/>
  <c r="N2164" i="1"/>
  <c r="N2515" i="1"/>
  <c r="N2185" i="1"/>
  <c r="N2541" i="1"/>
  <c r="N2638" i="1"/>
  <c r="N259" i="1"/>
  <c r="N2395" i="1"/>
  <c r="N265" i="1"/>
  <c r="N6949" i="1"/>
  <c r="S1870" i="1" l="1"/>
  <c r="S1871" i="1"/>
  <c r="Q2621" i="1"/>
  <c r="S2621" i="1"/>
  <c r="S2617" i="1"/>
  <c r="S2618" i="1"/>
  <c r="S2620" i="1"/>
  <c r="S2619" i="1"/>
  <c r="S6951" i="1"/>
  <c r="S6953" i="1"/>
  <c r="S6957" i="1"/>
  <c r="S6955" i="1"/>
  <c r="S6954" i="1"/>
  <c r="S6950" i="1"/>
  <c r="S6948" i="1"/>
  <c r="S6946" i="1"/>
  <c r="S6947" i="1"/>
  <c r="S6956" i="1"/>
  <c r="S6949" i="1"/>
  <c r="S6952" i="1"/>
  <c r="Q371" i="1"/>
  <c r="P371" i="1"/>
  <c r="S371" i="1"/>
  <c r="O371" i="1"/>
  <c r="S540" i="1"/>
  <c r="Q540" i="1"/>
  <c r="O540" i="1"/>
  <c r="P540" i="1"/>
  <c r="Q943" i="1"/>
  <c r="S943" i="1"/>
  <c r="P943" i="1"/>
  <c r="O943" i="1"/>
  <c r="S134" i="1"/>
  <c r="Q134" i="1"/>
  <c r="P134" i="1"/>
  <c r="O134" i="1"/>
  <c r="S254" i="1"/>
  <c r="O254" i="1"/>
  <c r="Q254" i="1"/>
  <c r="P254" i="1"/>
  <c r="S214" i="1"/>
  <c r="P214" i="1"/>
  <c r="Q214" i="1"/>
  <c r="O214" i="1"/>
  <c r="S531" i="1"/>
  <c r="P531" i="1"/>
  <c r="O531" i="1"/>
  <c r="Q531" i="1"/>
  <c r="P1088" i="1"/>
  <c r="Q1088" i="1"/>
  <c r="O1088" i="1"/>
  <c r="S1088" i="1"/>
  <c r="Q2599" i="1"/>
  <c r="S2599" i="1"/>
  <c r="P2599" i="1"/>
  <c r="O2599" i="1"/>
  <c r="S57" i="1"/>
  <c r="Q57" i="1"/>
  <c r="O57" i="1"/>
  <c r="P57" i="1"/>
  <c r="S392" i="1"/>
  <c r="P392" i="1"/>
  <c r="Q392" i="1"/>
  <c r="O392" i="1"/>
  <c r="Q1140" i="1"/>
  <c r="S1140" i="1"/>
  <c r="P1140" i="1"/>
  <c r="O1140" i="1"/>
  <c r="S165" i="1"/>
  <c r="Q165" i="1"/>
  <c r="O165" i="1"/>
  <c r="P165" i="1"/>
  <c r="S432" i="1"/>
  <c r="P432" i="1"/>
  <c r="Q432" i="1"/>
  <c r="O432" i="1"/>
  <c r="Q648" i="1"/>
  <c r="P648" i="1"/>
  <c r="O648" i="1"/>
  <c r="S648" i="1"/>
  <c r="O1204" i="1"/>
  <c r="S1204" i="1"/>
  <c r="Q1204" i="1"/>
  <c r="P1204" i="1"/>
  <c r="Q7236" i="1"/>
  <c r="S7236" i="1"/>
  <c r="P7236" i="1"/>
  <c r="O7236" i="1"/>
  <c r="S17" i="1"/>
  <c r="P17" i="1"/>
  <c r="O17" i="1"/>
  <c r="Q17" i="1"/>
  <c r="S265" i="1"/>
  <c r="Q265" i="1"/>
  <c r="P265" i="1"/>
  <c r="O265" i="1"/>
  <c r="O1023" i="1"/>
  <c r="Q1023" i="1"/>
  <c r="S1023" i="1"/>
  <c r="P1023" i="1"/>
  <c r="S78" i="1"/>
  <c r="Q78" i="1"/>
  <c r="P78" i="1"/>
  <c r="O78" i="1"/>
  <c r="S636" i="1"/>
  <c r="P636" i="1"/>
  <c r="Q636" i="1"/>
  <c r="O636" i="1"/>
  <c r="S715" i="1"/>
  <c r="Q715" i="1"/>
  <c r="P715" i="1"/>
  <c r="O715" i="1"/>
  <c r="Q68" i="1"/>
  <c r="S68" i="1"/>
  <c r="P68" i="1"/>
  <c r="O68" i="1"/>
  <c r="Q423" i="1"/>
  <c r="S423" i="1"/>
  <c r="O423" i="1"/>
  <c r="P423" i="1"/>
  <c r="Q594" i="1"/>
  <c r="S594" i="1"/>
  <c r="O594" i="1"/>
  <c r="P594" i="1"/>
  <c r="S158" i="1"/>
  <c r="P158" i="1"/>
  <c r="Q158" i="1"/>
  <c r="O158" i="1"/>
  <c r="S1298" i="1"/>
  <c r="Q1298" i="1"/>
  <c r="P1298" i="1"/>
  <c r="O1298" i="1"/>
  <c r="S1551" i="1"/>
  <c r="Q1551" i="1"/>
  <c r="O1551" i="1"/>
  <c r="P1551" i="1"/>
  <c r="P1047" i="1"/>
  <c r="S1047" i="1"/>
  <c r="Q1047" i="1"/>
  <c r="O1047" i="1"/>
  <c r="Q2865" i="1"/>
  <c r="P2865" i="1"/>
  <c r="O2865" i="1"/>
  <c r="S2865" i="1"/>
  <c r="Q249" i="1"/>
  <c r="O249" i="1"/>
  <c r="S249" i="1"/>
  <c r="P249" i="1"/>
  <c r="P326" i="1"/>
  <c r="S326" i="1"/>
  <c r="Q326" i="1"/>
  <c r="O326" i="1"/>
  <c r="S535" i="1"/>
  <c r="Q535" i="1"/>
  <c r="O535" i="1"/>
  <c r="P535" i="1"/>
  <c r="Q1118" i="1"/>
  <c r="S1118" i="1"/>
  <c r="P1118" i="1"/>
  <c r="O1118" i="1"/>
  <c r="S1236" i="1"/>
  <c r="Q1236" i="1"/>
  <c r="P1236" i="1"/>
  <c r="O1236" i="1"/>
  <c r="S209" i="1"/>
  <c r="Q209" i="1"/>
  <c r="P209" i="1"/>
  <c r="O209" i="1"/>
  <c r="Q2849" i="1"/>
  <c r="P2849" i="1"/>
  <c r="O2849" i="1"/>
  <c r="S2849" i="1"/>
  <c r="S806" i="1"/>
  <c r="O806" i="1"/>
  <c r="Q806" i="1"/>
  <c r="P806" i="1"/>
  <c r="Q1409" i="1"/>
  <c r="P1409" i="1"/>
  <c r="O1409" i="1"/>
  <c r="S1409" i="1"/>
  <c r="Q2381" i="1"/>
  <c r="P2381" i="1"/>
  <c r="O2381" i="1"/>
  <c r="S2381" i="1"/>
  <c r="P180" i="1"/>
  <c r="O180" i="1"/>
  <c r="S180" i="1"/>
  <c r="Q180" i="1"/>
  <c r="S260" i="1"/>
  <c r="O260" i="1"/>
  <c r="P260" i="1"/>
  <c r="Q260" i="1"/>
  <c r="S630" i="1"/>
  <c r="Q630" i="1"/>
  <c r="P630" i="1"/>
  <c r="O630" i="1"/>
  <c r="S300" i="1"/>
  <c r="O300" i="1"/>
  <c r="Q300" i="1"/>
  <c r="P300" i="1"/>
  <c r="S508" i="1"/>
  <c r="Q508" i="1"/>
  <c r="P508" i="1"/>
  <c r="O508" i="1"/>
  <c r="S786" i="1"/>
  <c r="Q786" i="1"/>
  <c r="P786" i="1"/>
  <c r="O786" i="1"/>
  <c r="Q895" i="1"/>
  <c r="P895" i="1"/>
  <c r="O895" i="1"/>
  <c r="S895" i="1"/>
  <c r="Q458" i="1"/>
  <c r="S458" i="1"/>
  <c r="P458" i="1"/>
  <c r="O458" i="1"/>
  <c r="P732" i="1"/>
  <c r="S732" i="1"/>
  <c r="Q732" i="1"/>
  <c r="O732" i="1"/>
  <c r="S2147" i="1"/>
  <c r="Q2147" i="1"/>
  <c r="P2147" i="1"/>
  <c r="O2147" i="1"/>
  <c r="S2279" i="1"/>
  <c r="Q2279" i="1"/>
  <c r="P2279" i="1"/>
  <c r="O2279" i="1"/>
  <c r="S2489" i="1"/>
  <c r="Q2489" i="1"/>
  <c r="P2489" i="1"/>
  <c r="O2489" i="1"/>
  <c r="S103" i="1"/>
  <c r="Q103" i="1"/>
  <c r="P103" i="1"/>
  <c r="O103" i="1"/>
  <c r="Q143" i="1"/>
  <c r="S143" i="1"/>
  <c r="P143" i="1"/>
  <c r="O143" i="1"/>
  <c r="Q231" i="1"/>
  <c r="S231" i="1"/>
  <c r="P231" i="1"/>
  <c r="O231" i="1"/>
  <c r="Q438" i="1"/>
  <c r="S438" i="1"/>
  <c r="P438" i="1"/>
  <c r="O438" i="1"/>
  <c r="S610" i="1"/>
  <c r="P610" i="1"/>
  <c r="Q610" i="1"/>
  <c r="O610" i="1"/>
  <c r="Q744" i="1"/>
  <c r="P744" i="1"/>
  <c r="O744" i="1"/>
  <c r="S744" i="1"/>
  <c r="Q853" i="1"/>
  <c r="S853" i="1"/>
  <c r="P853" i="1"/>
  <c r="O853" i="1"/>
  <c r="Q1005" i="1"/>
  <c r="P1005" i="1"/>
  <c r="O1005" i="1"/>
  <c r="S1005" i="1"/>
  <c r="P1663" i="1"/>
  <c r="S1663" i="1"/>
  <c r="Q1663" i="1"/>
  <c r="O1663" i="1"/>
  <c r="S1940" i="1"/>
  <c r="Q1940" i="1"/>
  <c r="P1940" i="1"/>
  <c r="O1940" i="1"/>
  <c r="Q2181" i="1"/>
  <c r="P2181" i="1"/>
  <c r="O2181" i="1"/>
  <c r="S2181" i="1"/>
  <c r="P331" i="1"/>
  <c r="Q331" i="1"/>
  <c r="S331" i="1"/>
  <c r="O331" i="1"/>
  <c r="S245" i="1"/>
  <c r="P245" i="1"/>
  <c r="Q245" i="1"/>
  <c r="O245" i="1"/>
  <c r="S421" i="1"/>
  <c r="Q421" i="1"/>
  <c r="P421" i="1"/>
  <c r="O421" i="1"/>
  <c r="P224" i="1"/>
  <c r="S224" i="1"/>
  <c r="Q224" i="1"/>
  <c r="O224" i="1"/>
  <c r="O285" i="1"/>
  <c r="S285" i="1"/>
  <c r="P285" i="1"/>
  <c r="Q285" i="1"/>
  <c r="Q846" i="1"/>
  <c r="S846" i="1"/>
  <c r="O846" i="1"/>
  <c r="P846" i="1"/>
  <c r="S1126" i="1"/>
  <c r="P1126" i="1"/>
  <c r="O1126" i="1"/>
  <c r="Q1126" i="1"/>
  <c r="S1417" i="1"/>
  <c r="Q1417" i="1"/>
  <c r="P1417" i="1"/>
  <c r="O1417" i="1"/>
  <c r="S492" i="1"/>
  <c r="Q492" i="1"/>
  <c r="P492" i="1"/>
  <c r="O492" i="1"/>
  <c r="Q1010" i="1"/>
  <c r="S1010" i="1"/>
  <c r="P1010" i="1"/>
  <c r="O1010" i="1"/>
  <c r="P1258" i="1"/>
  <c r="Q1258" i="1"/>
  <c r="O1258" i="1"/>
  <c r="S1258" i="1"/>
  <c r="S1730" i="1"/>
  <c r="P1730" i="1"/>
  <c r="Q1730" i="1"/>
  <c r="O1730" i="1"/>
  <c r="S235" i="1"/>
  <c r="P235" i="1"/>
  <c r="Q235" i="1"/>
  <c r="O235" i="1"/>
  <c r="S345" i="1"/>
  <c r="Q345" i="1"/>
  <c r="P345" i="1"/>
  <c r="O345" i="1"/>
  <c r="S1220" i="1"/>
  <c r="Q1220" i="1"/>
  <c r="O1220" i="1"/>
  <c r="P1220" i="1"/>
  <c r="S1363" i="1"/>
  <c r="Q1363" i="1"/>
  <c r="P1363" i="1"/>
  <c r="O1363" i="1"/>
  <c r="S225" i="1"/>
  <c r="Q225" i="1"/>
  <c r="P225" i="1"/>
  <c r="O225" i="1"/>
  <c r="S305" i="1"/>
  <c r="Q305" i="1"/>
  <c r="P305" i="1"/>
  <c r="O305" i="1"/>
  <c r="Q1389" i="1"/>
  <c r="P1389" i="1"/>
  <c r="O1389" i="1"/>
  <c r="S1389" i="1"/>
  <c r="S148" i="1"/>
  <c r="Q148" i="1"/>
  <c r="P148" i="1"/>
  <c r="O148" i="1"/>
  <c r="S118" i="1"/>
  <c r="O118" i="1"/>
  <c r="P118" i="1"/>
  <c r="Q118" i="1"/>
  <c r="P584" i="1"/>
  <c r="S584" i="1"/>
  <c r="O584" i="1"/>
  <c r="Q584" i="1"/>
  <c r="S750" i="1"/>
  <c r="Q750" i="1"/>
  <c r="P750" i="1"/>
  <c r="O750" i="1"/>
  <c r="Q805" i="1"/>
  <c r="P805" i="1"/>
  <c r="O805" i="1"/>
  <c r="S805" i="1"/>
  <c r="S2570" i="1"/>
  <c r="Q2570" i="1"/>
  <c r="P2570" i="1"/>
  <c r="O2570" i="1"/>
  <c r="S366" i="1"/>
  <c r="P366" i="1"/>
  <c r="Q366" i="1"/>
  <c r="O366" i="1"/>
  <c r="Q566" i="1"/>
  <c r="S566" i="1"/>
  <c r="P566" i="1"/>
  <c r="O566" i="1"/>
  <c r="Q828" i="1"/>
  <c r="P828" i="1"/>
  <c r="O828" i="1"/>
  <c r="S828" i="1"/>
  <c r="S902" i="1"/>
  <c r="Q902" i="1"/>
  <c r="P902" i="1"/>
  <c r="O902" i="1"/>
  <c r="S2016" i="1"/>
  <c r="Q2016" i="1"/>
  <c r="P2016" i="1"/>
  <c r="O2016" i="1"/>
  <c r="Q169" i="1"/>
  <c r="S169" i="1"/>
  <c r="P169" i="1"/>
  <c r="O169" i="1"/>
  <c r="S524" i="1"/>
  <c r="Q524" i="1"/>
  <c r="P524" i="1"/>
  <c r="O524" i="1"/>
  <c r="S606" i="1"/>
  <c r="P606" i="1"/>
  <c r="Q606" i="1"/>
  <c r="O606" i="1"/>
  <c r="S872" i="1"/>
  <c r="Q872" i="1"/>
  <c r="P872" i="1"/>
  <c r="O872" i="1"/>
  <c r="S915" i="1"/>
  <c r="Q915" i="1"/>
  <c r="P915" i="1"/>
  <c r="O915" i="1"/>
  <c r="Q720" i="1"/>
  <c r="S720" i="1"/>
  <c r="P720" i="1"/>
  <c r="O720" i="1"/>
  <c r="S938" i="1"/>
  <c r="Q938" i="1"/>
  <c r="P938" i="1"/>
  <c r="O938" i="1"/>
  <c r="S1157" i="1"/>
  <c r="P1157" i="1"/>
  <c r="O1157" i="1"/>
  <c r="Q1157" i="1"/>
  <c r="S1147" i="1"/>
  <c r="Q1147" i="1"/>
  <c r="P1147" i="1"/>
  <c r="O1147" i="1"/>
  <c r="S1773" i="1"/>
  <c r="Q1773" i="1"/>
  <c r="P1773" i="1"/>
  <c r="O1773" i="1"/>
  <c r="S281" i="1"/>
  <c r="Q281" i="1"/>
  <c r="P281" i="1"/>
  <c r="O281" i="1"/>
  <c r="S311" i="1"/>
  <c r="P311" i="1"/>
  <c r="O311" i="1"/>
  <c r="Q311" i="1"/>
  <c r="Q578" i="1"/>
  <c r="S578" i="1"/>
  <c r="P578" i="1"/>
  <c r="O578" i="1"/>
  <c r="Q589" i="1"/>
  <c r="S589" i="1"/>
  <c r="P589" i="1"/>
  <c r="O589" i="1"/>
  <c r="S600" i="1"/>
  <c r="P600" i="1"/>
  <c r="O600" i="1"/>
  <c r="Q600" i="1"/>
  <c r="S810" i="1"/>
  <c r="P810" i="1"/>
  <c r="Q810" i="1"/>
  <c r="O810" i="1"/>
  <c r="S1097" i="1"/>
  <c r="Q1097" i="1"/>
  <c r="P1097" i="1"/>
  <c r="O1097" i="1"/>
  <c r="O1135" i="1"/>
  <c r="Q1135" i="1"/>
  <c r="P1135" i="1"/>
  <c r="S1135" i="1"/>
  <c r="S1841" i="1"/>
  <c r="Q1841" i="1"/>
  <c r="P1841" i="1"/>
  <c r="O1841" i="1"/>
  <c r="S2037" i="1"/>
  <c r="Q2037" i="1"/>
  <c r="P2037" i="1"/>
  <c r="O2037" i="1"/>
  <c r="S2264" i="1"/>
  <c r="Q2264" i="1"/>
  <c r="P2264" i="1"/>
  <c r="O2264" i="1"/>
  <c r="S2633" i="1"/>
  <c r="Q2633" i="1"/>
  <c r="P2633" i="1"/>
  <c r="O2633" i="1"/>
  <c r="S1574" i="1"/>
  <c r="O1574" i="1"/>
  <c r="Q1574" i="1"/>
  <c r="P1574" i="1"/>
  <c r="S6" i="1"/>
  <c r="Q6" i="1"/>
  <c r="O6" i="1"/>
  <c r="P6" i="1"/>
  <c r="P623" i="1"/>
  <c r="S623" i="1"/>
  <c r="Q623" i="1"/>
  <c r="O623" i="1"/>
  <c r="Q908" i="1"/>
  <c r="P908" i="1"/>
  <c r="O908" i="1"/>
  <c r="S908" i="1"/>
  <c r="S1030" i="1"/>
  <c r="Q1030" i="1"/>
  <c r="P1030" i="1"/>
  <c r="O1030" i="1"/>
  <c r="S1306" i="1"/>
  <c r="Q1306" i="1"/>
  <c r="O1306" i="1"/>
  <c r="P1306" i="1"/>
  <c r="S184" i="1"/>
  <c r="P184" i="1"/>
  <c r="Q184" i="1"/>
  <c r="O184" i="1"/>
  <c r="P501" i="1"/>
  <c r="Q501" i="1"/>
  <c r="S501" i="1"/>
  <c r="O501" i="1"/>
  <c r="S1533" i="1"/>
  <c r="Q1533" i="1"/>
  <c r="O1533" i="1"/>
  <c r="P1533" i="1"/>
  <c r="O955" i="1"/>
  <c r="S955" i="1"/>
  <c r="Q955" i="1"/>
  <c r="P955" i="1"/>
  <c r="S67" i="1"/>
  <c r="Q67" i="1"/>
  <c r="P67" i="1"/>
  <c r="O67" i="1"/>
  <c r="S107" i="1"/>
  <c r="Q107" i="1"/>
  <c r="P107" i="1"/>
  <c r="O107" i="1"/>
  <c r="S661" i="1"/>
  <c r="Q661" i="1"/>
  <c r="O661" i="1"/>
  <c r="P661" i="1"/>
  <c r="Q1055" i="1"/>
  <c r="S1055" i="1"/>
  <c r="O1055" i="1"/>
  <c r="P1055" i="1"/>
  <c r="Q1322" i="1"/>
  <c r="P1322" i="1"/>
  <c r="O1322" i="1"/>
  <c r="S1322" i="1"/>
  <c r="S2461" i="1"/>
  <c r="Q2461" i="1"/>
  <c r="P2461" i="1"/>
  <c r="O2461" i="1"/>
  <c r="S2677" i="1"/>
  <c r="Q2677" i="1"/>
  <c r="P2677" i="1"/>
  <c r="O2677" i="1"/>
  <c r="S315" i="1"/>
  <c r="O315" i="1"/>
  <c r="Q315" i="1"/>
  <c r="P315" i="1"/>
  <c r="O1180" i="1"/>
  <c r="S1180" i="1"/>
  <c r="P1180" i="1"/>
  <c r="Q1180" i="1"/>
  <c r="S2256" i="1"/>
  <c r="Q2256" i="1"/>
  <c r="O2256" i="1"/>
  <c r="P2256" i="1"/>
  <c r="S108" i="1"/>
  <c r="O108" i="1"/>
  <c r="Q108" i="1"/>
  <c r="P108" i="1"/>
  <c r="O684" i="1"/>
  <c r="S684" i="1"/>
  <c r="Q684" i="1"/>
  <c r="P684" i="1"/>
  <c r="Q2340" i="1"/>
  <c r="P2340" i="1"/>
  <c r="O2340" i="1"/>
  <c r="S2340" i="1"/>
  <c r="Q28" i="1"/>
  <c r="O28" i="1"/>
  <c r="S28" i="1"/>
  <c r="P28" i="1"/>
  <c r="S1323" i="1"/>
  <c r="Q1323" i="1"/>
  <c r="P1323" i="1"/>
  <c r="O1323" i="1"/>
  <c r="S2127" i="1"/>
  <c r="Q2127" i="1"/>
  <c r="O2127" i="1"/>
  <c r="P2127" i="1"/>
  <c r="S673" i="1"/>
  <c r="P673" i="1"/>
  <c r="O673" i="1"/>
  <c r="Q673" i="1"/>
  <c r="Q1104" i="1"/>
  <c r="P1104" i="1"/>
  <c r="S1104" i="1"/>
  <c r="O1104" i="1"/>
  <c r="S1465" i="1"/>
  <c r="Q1465" i="1"/>
  <c r="P1465" i="1"/>
  <c r="O1465" i="1"/>
  <c r="S546" i="1"/>
  <c r="Q546" i="1"/>
  <c r="O546" i="1"/>
  <c r="P546" i="1"/>
  <c r="P992" i="1"/>
  <c r="Q992" i="1"/>
  <c r="O992" i="1"/>
  <c r="S992" i="1"/>
  <c r="S1081" i="1"/>
  <c r="P1081" i="1"/>
  <c r="O1081" i="1"/>
  <c r="Q1081" i="1"/>
  <c r="P129" i="1"/>
  <c r="O129" i="1"/>
  <c r="S129" i="1"/>
  <c r="Q129" i="1"/>
  <c r="O884" i="1"/>
  <c r="Q884" i="1"/>
  <c r="P884" i="1"/>
  <c r="S884" i="1"/>
  <c r="Q925" i="1"/>
  <c r="P925" i="1"/>
  <c r="S925" i="1"/>
  <c r="O925" i="1"/>
  <c r="P1068" i="1"/>
  <c r="S1068" i="1"/>
  <c r="Q1068" i="1"/>
  <c r="O1068" i="1"/>
  <c r="S21" i="1"/>
  <c r="Q21" i="1"/>
  <c r="P21" i="1"/>
  <c r="O21" i="1"/>
  <c r="S387" i="1"/>
  <c r="O387" i="1"/>
  <c r="Q387" i="1"/>
  <c r="P387" i="1"/>
  <c r="Q653" i="1"/>
  <c r="S653" i="1"/>
  <c r="O653" i="1"/>
  <c r="P653" i="1"/>
  <c r="S72" i="1"/>
  <c r="Q72" i="1"/>
  <c r="O72" i="1"/>
  <c r="P72" i="1"/>
  <c r="Q220" i="1"/>
  <c r="S220" i="1"/>
  <c r="O220" i="1"/>
  <c r="P220" i="1"/>
  <c r="S486" i="1"/>
  <c r="Q486" i="1"/>
  <c r="O486" i="1"/>
  <c r="P486" i="1"/>
  <c r="S950" i="1"/>
  <c r="O950" i="1"/>
  <c r="Q950" i="1"/>
  <c r="P950" i="1"/>
  <c r="S1061" i="1"/>
  <c r="Q1061" i="1"/>
  <c r="O1061" i="1"/>
  <c r="P1061" i="1"/>
  <c r="Q1237" i="1"/>
  <c r="P1237" i="1"/>
  <c r="S1237" i="1"/>
  <c r="O1237" i="1"/>
  <c r="S271" i="1"/>
  <c r="Q271" i="1"/>
  <c r="P271" i="1"/>
  <c r="O271" i="1"/>
  <c r="S427" i="1"/>
  <c r="Q427" i="1"/>
  <c r="O427" i="1"/>
  <c r="P427" i="1"/>
  <c r="S666" i="1"/>
  <c r="Q666" i="1"/>
  <c r="P666" i="1"/>
  <c r="O666" i="1"/>
  <c r="Q63" i="1"/>
  <c r="S63" i="1"/>
  <c r="P63" i="1"/>
  <c r="O63" i="1"/>
  <c r="P351" i="1"/>
  <c r="O351" i="1"/>
  <c r="Q351" i="1"/>
  <c r="S351" i="1"/>
  <c r="P428" i="1"/>
  <c r="O428" i="1"/>
  <c r="S428" i="1"/>
  <c r="Q428" i="1"/>
  <c r="S23" i="1"/>
  <c r="P23" i="1"/>
  <c r="Q23" i="1"/>
  <c r="O23" i="1"/>
  <c r="Q83" i="1"/>
  <c r="S83" i="1"/>
  <c r="P83" i="1"/>
  <c r="O83" i="1"/>
  <c r="Q321" i="1"/>
  <c r="S321" i="1"/>
  <c r="O321" i="1"/>
  <c r="P321" i="1"/>
  <c r="Q361" i="1"/>
  <c r="S361" i="1"/>
  <c r="O361" i="1"/>
  <c r="P361" i="1"/>
  <c r="S689" i="1"/>
  <c r="P689" i="1"/>
  <c r="Q689" i="1"/>
  <c r="O689" i="1"/>
  <c r="S920" i="1"/>
  <c r="O920" i="1"/>
  <c r="Q920" i="1"/>
  <c r="P920" i="1"/>
  <c r="Q1266" i="1"/>
  <c r="O1266" i="1"/>
  <c r="S1266" i="1"/>
  <c r="P1266" i="1"/>
  <c r="Q2315" i="1"/>
  <c r="P2315" i="1"/>
  <c r="O2315" i="1"/>
  <c r="S2315" i="1"/>
  <c r="Q381" i="1"/>
  <c r="S381" i="1"/>
  <c r="P381" i="1"/>
  <c r="O381" i="1"/>
  <c r="S2782" i="1"/>
  <c r="Q2782" i="1"/>
  <c r="P2782" i="1"/>
  <c r="O2782" i="1"/>
  <c r="S7250" i="1"/>
  <c r="Q7250" i="1"/>
  <c r="P7250" i="1"/>
  <c r="O7250" i="1"/>
  <c r="S174" i="1"/>
  <c r="Q174" i="1"/>
  <c r="O174" i="1"/>
  <c r="P174" i="1"/>
  <c r="P411" i="1"/>
  <c r="O411" i="1"/>
  <c r="S411" i="1"/>
  <c r="Q411" i="1"/>
  <c r="S823" i="1"/>
  <c r="Q823" i="1"/>
  <c r="P823" i="1"/>
  <c r="O823" i="1"/>
  <c r="S264" i="1"/>
  <c r="Q264" i="1"/>
  <c r="P264" i="1"/>
  <c r="O264" i="1"/>
  <c r="S780" i="1"/>
  <c r="P780" i="1"/>
  <c r="O780" i="1"/>
  <c r="Q780" i="1"/>
  <c r="S1043" i="1"/>
  <c r="Q1043" i="1"/>
  <c r="O1043" i="1"/>
  <c r="P1043" i="1"/>
  <c r="Q205" i="1"/>
  <c r="S205" i="1"/>
  <c r="P205" i="1"/>
  <c r="O205" i="1"/>
  <c r="S1164" i="1"/>
  <c r="Q1164" i="1"/>
  <c r="P1164" i="1"/>
  <c r="O1164" i="1"/>
  <c r="S275" i="1"/>
  <c r="Q275" i="1"/>
  <c r="O275" i="1"/>
  <c r="P275" i="1"/>
  <c r="Q481" i="1"/>
  <c r="P481" i="1"/>
  <c r="S481" i="1"/>
  <c r="O481" i="1"/>
  <c r="P1683" i="1"/>
  <c r="O1683" i="1"/>
  <c r="S1683" i="1"/>
  <c r="Q1683" i="1"/>
  <c r="S999" i="1"/>
  <c r="Q999" i="1"/>
  <c r="O999" i="1"/>
  <c r="P999" i="1"/>
  <c r="S1066" i="1"/>
  <c r="P1066" i="1"/>
  <c r="O1066" i="1"/>
  <c r="Q1066" i="1"/>
  <c r="S1493" i="1"/>
  <c r="Q1493" i="1"/>
  <c r="P1493" i="1"/>
  <c r="O1493" i="1"/>
  <c r="S27" i="1"/>
  <c r="O27" i="1"/>
  <c r="Q27" i="1"/>
  <c r="P27" i="1"/>
  <c r="S454" i="1"/>
  <c r="P454" i="1"/>
  <c r="Q454" i="1"/>
  <c r="O454" i="1"/>
  <c r="S727" i="1"/>
  <c r="P727" i="1"/>
  <c r="O727" i="1"/>
  <c r="Q727" i="1"/>
  <c r="S770" i="1"/>
  <c r="Q770" i="1"/>
  <c r="P770" i="1"/>
  <c r="O770" i="1"/>
  <c r="S956" i="1"/>
  <c r="Q956" i="1"/>
  <c r="P956" i="1"/>
  <c r="O956" i="1"/>
  <c r="S2881" i="1"/>
  <c r="Q2881" i="1"/>
  <c r="P2881" i="1"/>
  <c r="O2881" i="1"/>
  <c r="S443" i="1"/>
  <c r="Q443" i="1"/>
  <c r="P443" i="1"/>
  <c r="O443" i="1"/>
  <c r="O1364" i="1"/>
  <c r="Q1364" i="1"/>
  <c r="P1364" i="1"/>
  <c r="S1364" i="1"/>
  <c r="Q1580" i="1"/>
  <c r="P1580" i="1"/>
  <c r="S1580" i="1"/>
  <c r="O1580" i="1"/>
  <c r="S793" i="1"/>
  <c r="P793" i="1"/>
  <c r="Q793" i="1"/>
  <c r="O793" i="1"/>
  <c r="S1494" i="1"/>
  <c r="Q1494" i="1"/>
  <c r="P1494" i="1"/>
  <c r="O1494" i="1"/>
  <c r="Q6956" i="1"/>
  <c r="P6956" i="1"/>
  <c r="O6956" i="1"/>
  <c r="S859" i="1"/>
  <c r="Q859" i="1"/>
  <c r="P859" i="1"/>
  <c r="O859" i="1"/>
  <c r="Q1142" i="1"/>
  <c r="P1142" i="1"/>
  <c r="O1142" i="1"/>
  <c r="S1142" i="1"/>
  <c r="S406" i="1"/>
  <c r="Q406" i="1"/>
  <c r="P406" i="1"/>
  <c r="O406" i="1"/>
  <c r="Q740" i="1"/>
  <c r="S740" i="1"/>
  <c r="P740" i="1"/>
  <c r="O740" i="1"/>
  <c r="P640" i="1"/>
  <c r="S640" i="1"/>
  <c r="Q640" i="1"/>
  <c r="O640" i="1"/>
  <c r="S763" i="1"/>
  <c r="O763" i="1"/>
  <c r="Q763" i="1"/>
  <c r="P763" i="1"/>
  <c r="Q840" i="1"/>
  <c r="S840" i="1"/>
  <c r="P840" i="1"/>
  <c r="O840" i="1"/>
  <c r="P377" i="1"/>
  <c r="S377" i="1"/>
  <c r="Q377" i="1"/>
  <c r="O377" i="1"/>
  <c r="Q981" i="1"/>
  <c r="S981" i="1"/>
  <c r="P981" i="1"/>
  <c r="O981" i="1"/>
  <c r="Q709" i="1"/>
  <c r="S709" i="1"/>
  <c r="P709" i="1"/>
  <c r="O709" i="1"/>
  <c r="S1250" i="1"/>
  <c r="P1250" i="1"/>
  <c r="O1250" i="1"/>
  <c r="Q1250" i="1"/>
  <c r="P1355" i="1"/>
  <c r="S1355" i="1"/>
  <c r="Q1355" i="1"/>
  <c r="O1355" i="1"/>
  <c r="S1456" i="1"/>
  <c r="O1456" i="1"/>
  <c r="Q1456" i="1"/>
  <c r="P1456" i="1"/>
  <c r="S2573" i="1"/>
  <c r="Q2573" i="1"/>
  <c r="P2573" i="1"/>
  <c r="O2573" i="1"/>
  <c r="S417" i="1"/>
  <c r="Q417" i="1"/>
  <c r="P417" i="1"/>
  <c r="O417" i="1"/>
  <c r="S497" i="1"/>
  <c r="O497" i="1"/>
  <c r="Q497" i="1"/>
  <c r="P497" i="1"/>
  <c r="P829" i="1"/>
  <c r="Q829" i="1"/>
  <c r="S829" i="1"/>
  <c r="O829" i="1"/>
  <c r="S1016" i="1"/>
  <c r="Q1016" i="1"/>
  <c r="P1016" i="1"/>
  <c r="O1016" i="1"/>
  <c r="Q448" i="1"/>
  <c r="S448" i="1"/>
  <c r="P448" i="1"/>
  <c r="O448" i="1"/>
  <c r="Q678" i="1"/>
  <c r="P678" i="1"/>
  <c r="O678" i="1"/>
  <c r="S678" i="1"/>
  <c r="S123" i="1"/>
  <c r="Q123" i="1"/>
  <c r="O123" i="1"/>
  <c r="P123" i="1"/>
  <c r="Q163" i="1"/>
  <c r="S163" i="1"/>
  <c r="P163" i="1"/>
  <c r="O163" i="1"/>
  <c r="S341" i="1"/>
  <c r="Q341" i="1"/>
  <c r="P341" i="1"/>
  <c r="O341" i="1"/>
  <c r="S551" i="1"/>
  <c r="P551" i="1"/>
  <c r="O551" i="1"/>
  <c r="Q551" i="1"/>
  <c r="P561" i="1"/>
  <c r="S561" i="1"/>
  <c r="Q561" i="1"/>
  <c r="O561" i="1"/>
  <c r="S866" i="1"/>
  <c r="P866" i="1"/>
  <c r="O866" i="1"/>
  <c r="Q866" i="1"/>
  <c r="S932" i="1"/>
  <c r="P932" i="1"/>
  <c r="Q932" i="1"/>
  <c r="O932" i="1"/>
  <c r="Q986" i="1"/>
  <c r="S986" i="1"/>
  <c r="P986" i="1"/>
  <c r="O986" i="1"/>
  <c r="Q1006" i="1"/>
  <c r="S1006" i="1"/>
  <c r="P1006" i="1"/>
  <c r="O1006" i="1"/>
  <c r="S1042" i="1"/>
  <c r="Q1042" i="1"/>
  <c r="P1042" i="1"/>
  <c r="O1042" i="1"/>
  <c r="Q1516" i="1"/>
  <c r="S1516" i="1"/>
  <c r="P1516" i="1"/>
  <c r="O1516" i="1"/>
  <c r="S1926" i="1"/>
  <c r="Q1926" i="1"/>
  <c r="P1926" i="1"/>
  <c r="O1926" i="1"/>
  <c r="P2182" i="1"/>
  <c r="S2182" i="1"/>
  <c r="Q2182" i="1"/>
  <c r="O2182" i="1"/>
  <c r="S2868" i="1"/>
  <c r="Q2868" i="1"/>
  <c r="P2868" i="1"/>
  <c r="O2868" i="1"/>
  <c r="Q286" i="1"/>
  <c r="P286" i="1"/>
  <c r="S286" i="1"/>
  <c r="O286" i="1"/>
  <c r="S301" i="1"/>
  <c r="Q301" i="1"/>
  <c r="P301" i="1"/>
  <c r="O301" i="1"/>
  <c r="S643" i="1"/>
  <c r="P643" i="1"/>
  <c r="O643" i="1"/>
  <c r="Q643" i="1"/>
  <c r="S879" i="1"/>
  <c r="Q879" i="1"/>
  <c r="O879" i="1"/>
  <c r="P879" i="1"/>
  <c r="S1215" i="1"/>
  <c r="Q1215" i="1"/>
  <c r="P1215" i="1"/>
  <c r="O1215" i="1"/>
  <c r="S1276" i="1"/>
  <c r="Q1276" i="1"/>
  <c r="P1276" i="1"/>
  <c r="O1276" i="1"/>
  <c r="S1656" i="1"/>
  <c r="Q1656" i="1"/>
  <c r="O1656" i="1"/>
  <c r="P1656" i="1"/>
  <c r="S1919" i="1"/>
  <c r="Q1919" i="1"/>
  <c r="P1919" i="1"/>
  <c r="O1919" i="1"/>
  <c r="S125" i="1"/>
  <c r="P125" i="1"/>
  <c r="O125" i="1"/>
  <c r="Q125" i="1"/>
  <c r="P191" i="1"/>
  <c r="S191" i="1"/>
  <c r="Q191" i="1"/>
  <c r="O191" i="1"/>
  <c r="S398" i="1"/>
  <c r="Q398" i="1"/>
  <c r="P398" i="1"/>
  <c r="O398" i="1"/>
  <c r="S520" i="1"/>
  <c r="P520" i="1"/>
  <c r="Q520" i="1"/>
  <c r="O520" i="1"/>
  <c r="S692" i="1"/>
  <c r="Q692" i="1"/>
  <c r="P692" i="1"/>
  <c r="O692" i="1"/>
  <c r="Q885" i="1"/>
  <c r="P885" i="1"/>
  <c r="O885" i="1"/>
  <c r="S885" i="1"/>
  <c r="S246" i="1"/>
  <c r="Q246" i="1"/>
  <c r="P246" i="1"/>
  <c r="O246" i="1"/>
  <c r="O297" i="1"/>
  <c r="S297" i="1"/>
  <c r="Q297" i="1"/>
  <c r="P297" i="1"/>
  <c r="S312" i="1"/>
  <c r="O312" i="1"/>
  <c r="Q312" i="1"/>
  <c r="P312" i="1"/>
  <c r="Q563" i="1"/>
  <c r="S563" i="1"/>
  <c r="O563" i="1"/>
  <c r="P563" i="1"/>
  <c r="P789" i="1"/>
  <c r="S789" i="1"/>
  <c r="Q789" i="1"/>
  <c r="O789" i="1"/>
  <c r="S1230" i="1"/>
  <c r="P1230" i="1"/>
  <c r="O1230" i="1"/>
  <c r="Q1230" i="1"/>
  <c r="S1270" i="1"/>
  <c r="Q1270" i="1"/>
  <c r="O1270" i="1"/>
  <c r="P1270" i="1"/>
  <c r="S1488" i="1"/>
  <c r="P1488" i="1"/>
  <c r="O1488" i="1"/>
  <c r="Q1488" i="1"/>
  <c r="Q2043" i="1"/>
  <c r="P2043" i="1"/>
  <c r="S2043" i="1"/>
  <c r="O2043" i="1"/>
  <c r="S2210" i="1"/>
  <c r="O2210" i="1"/>
  <c r="Q2210" i="1"/>
  <c r="P2210" i="1"/>
  <c r="S2935" i="1"/>
  <c r="Q2935" i="1"/>
  <c r="P2935" i="1"/>
  <c r="O2935" i="1"/>
  <c r="Q7475" i="1"/>
  <c r="P7475" i="1"/>
  <c r="O7475" i="1"/>
  <c r="S7475" i="1"/>
  <c r="S100" i="1"/>
  <c r="P100" i="1"/>
  <c r="Q100" i="1"/>
  <c r="O100" i="1"/>
  <c r="P343" i="1"/>
  <c r="Q343" i="1"/>
  <c r="O343" i="1"/>
  <c r="S343" i="1"/>
  <c r="S466" i="1"/>
  <c r="Q466" i="1"/>
  <c r="P466" i="1"/>
  <c r="O466" i="1"/>
  <c r="O504" i="1"/>
  <c r="S504" i="1"/>
  <c r="Q504" i="1"/>
  <c r="P504" i="1"/>
  <c r="Q728" i="1"/>
  <c r="P728" i="1"/>
  <c r="O728" i="1"/>
  <c r="S728" i="1"/>
  <c r="Q958" i="1"/>
  <c r="S958" i="1"/>
  <c r="O958" i="1"/>
  <c r="P958" i="1"/>
  <c r="Q1277" i="1"/>
  <c r="S1277" i="1"/>
  <c r="P1277" i="1"/>
  <c r="O1277" i="1"/>
  <c r="S115" i="1"/>
  <c r="Q115" i="1"/>
  <c r="P115" i="1"/>
  <c r="O115" i="1"/>
  <c r="S363" i="1"/>
  <c r="Q363" i="1"/>
  <c r="P363" i="1"/>
  <c r="O363" i="1"/>
  <c r="P669" i="1"/>
  <c r="O669" i="1"/>
  <c r="Q669" i="1"/>
  <c r="S669" i="1"/>
  <c r="Q766" i="1"/>
  <c r="P766" i="1"/>
  <c r="O766" i="1"/>
  <c r="S766" i="1"/>
  <c r="S819" i="1"/>
  <c r="Q819" i="1"/>
  <c r="P819" i="1"/>
  <c r="O819" i="1"/>
  <c r="P1121" i="1"/>
  <c r="Q1121" i="1"/>
  <c r="S1121" i="1"/>
  <c r="O1121" i="1"/>
  <c r="O1394" i="1"/>
  <c r="S1394" i="1"/>
  <c r="Q1394" i="1"/>
  <c r="P1394" i="1"/>
  <c r="S2020" i="1"/>
  <c r="Q2020" i="1"/>
  <c r="P2020" i="1"/>
  <c r="O2020" i="1"/>
  <c r="O2653" i="1"/>
  <c r="S2653" i="1"/>
  <c r="Q2653" i="1"/>
  <c r="P2653" i="1"/>
  <c r="S7402" i="1"/>
  <c r="P7402" i="1"/>
  <c r="O7402" i="1"/>
  <c r="Q7402" i="1"/>
  <c r="O111" i="1"/>
  <c r="S111" i="1"/>
  <c r="Q111" i="1"/>
  <c r="P111" i="1"/>
  <c r="S267" i="1"/>
  <c r="Q267" i="1"/>
  <c r="P267" i="1"/>
  <c r="O267" i="1"/>
  <c r="S548" i="1"/>
  <c r="Q548" i="1"/>
  <c r="P548" i="1"/>
  <c r="O548" i="1"/>
  <c r="S862" i="1"/>
  <c r="Q862" i="1"/>
  <c r="P862" i="1"/>
  <c r="O862" i="1"/>
  <c r="Q1509" i="1"/>
  <c r="P1509" i="1"/>
  <c r="O1509" i="1"/>
  <c r="S1509" i="1"/>
  <c r="S1856" i="1"/>
  <c r="Q1856" i="1"/>
  <c r="P1856" i="1"/>
  <c r="O1856" i="1"/>
  <c r="S24" i="1"/>
  <c r="Q24" i="1"/>
  <c r="P24" i="1"/>
  <c r="O24" i="1"/>
  <c r="S121" i="1"/>
  <c r="Q121" i="1"/>
  <c r="O121" i="1"/>
  <c r="P121" i="1"/>
  <c r="Q705" i="1"/>
  <c r="P705" i="1"/>
  <c r="S705" i="1"/>
  <c r="O705" i="1"/>
  <c r="S1247" i="1"/>
  <c r="P1247" i="1"/>
  <c r="Q1247" i="1"/>
  <c r="O1247" i="1"/>
  <c r="S1691" i="1"/>
  <c r="Q1691" i="1"/>
  <c r="P1691" i="1"/>
  <c r="O1691" i="1"/>
  <c r="S1924" i="1"/>
  <c r="O1924" i="1"/>
  <c r="Q1924" i="1"/>
  <c r="P1924" i="1"/>
  <c r="S20" i="1"/>
  <c r="O20" i="1"/>
  <c r="P20" i="1"/>
  <c r="Q20" i="1"/>
  <c r="S71" i="1"/>
  <c r="Q71" i="1"/>
  <c r="P71" i="1"/>
  <c r="O71" i="1"/>
  <c r="S227" i="1"/>
  <c r="Q227" i="1"/>
  <c r="O227" i="1"/>
  <c r="P227" i="1"/>
  <c r="S420" i="1"/>
  <c r="Q420" i="1"/>
  <c r="P420" i="1"/>
  <c r="O420" i="1"/>
  <c r="S543" i="1"/>
  <c r="O543" i="1"/>
  <c r="Q543" i="1"/>
  <c r="P543" i="1"/>
  <c r="S586" i="1"/>
  <c r="Q586" i="1"/>
  <c r="O586" i="1"/>
  <c r="P586" i="1"/>
  <c r="S881" i="1"/>
  <c r="O881" i="1"/>
  <c r="Q881" i="1"/>
  <c r="P881" i="1"/>
  <c r="S941" i="1"/>
  <c r="O941" i="1"/>
  <c r="Q941" i="1"/>
  <c r="P941" i="1"/>
  <c r="S1015" i="1"/>
  <c r="Q1015" i="1"/>
  <c r="P1015" i="1"/>
  <c r="O1015" i="1"/>
  <c r="S1327" i="1"/>
  <c r="O1327" i="1"/>
  <c r="Q1327" i="1"/>
  <c r="P1327" i="1"/>
  <c r="S1714" i="1"/>
  <c r="Q1714" i="1"/>
  <c r="P1714" i="1"/>
  <c r="O1714" i="1"/>
  <c r="S192" i="1"/>
  <c r="Q192" i="1"/>
  <c r="P192" i="1"/>
  <c r="O192" i="1"/>
  <c r="O484" i="1"/>
  <c r="S484" i="1"/>
  <c r="Q484" i="1"/>
  <c r="P484" i="1"/>
  <c r="P581" i="1"/>
  <c r="S581" i="1"/>
  <c r="Q581" i="1"/>
  <c r="O581" i="1"/>
  <c r="S639" i="1"/>
  <c r="Q639" i="1"/>
  <c r="P639" i="1"/>
  <c r="O639" i="1"/>
  <c r="S802" i="1"/>
  <c r="Q802" i="1"/>
  <c r="P802" i="1"/>
  <c r="O802" i="1"/>
  <c r="S947" i="1"/>
  <c r="Q947" i="1"/>
  <c r="P947" i="1"/>
  <c r="O947" i="1"/>
  <c r="S1123" i="1"/>
  <c r="P1123" i="1"/>
  <c r="O1123" i="1"/>
  <c r="Q1123" i="1"/>
  <c r="Q2121" i="1"/>
  <c r="P2121" i="1"/>
  <c r="O2121" i="1"/>
  <c r="S2121" i="1"/>
  <c r="Q25" i="1"/>
  <c r="S25" i="1"/>
  <c r="P25" i="1"/>
  <c r="O25" i="1"/>
  <c r="S187" i="1"/>
  <c r="O187" i="1"/>
  <c r="Q187" i="1"/>
  <c r="P187" i="1"/>
  <c r="Q223" i="1"/>
  <c r="P223" i="1"/>
  <c r="O223" i="1"/>
  <c r="S223" i="1"/>
  <c r="Q228" i="1"/>
  <c r="P228" i="1"/>
  <c r="O228" i="1"/>
  <c r="S228" i="1"/>
  <c r="S238" i="1"/>
  <c r="Q238" i="1"/>
  <c r="P238" i="1"/>
  <c r="O238" i="1"/>
  <c r="Q329" i="1"/>
  <c r="P329" i="1"/>
  <c r="O329" i="1"/>
  <c r="S329" i="1"/>
  <c r="S334" i="1"/>
  <c r="Q334" i="1"/>
  <c r="P334" i="1"/>
  <c r="O334" i="1"/>
  <c r="Q365" i="1"/>
  <c r="P365" i="1"/>
  <c r="O365" i="1"/>
  <c r="S365" i="1"/>
  <c r="Q380" i="1"/>
  <c r="P380" i="1"/>
  <c r="O380" i="1"/>
  <c r="S380" i="1"/>
  <c r="S425" i="1"/>
  <c r="Q425" i="1"/>
  <c r="P425" i="1"/>
  <c r="O425" i="1"/>
  <c r="Q431" i="1"/>
  <c r="P431" i="1"/>
  <c r="O431" i="1"/>
  <c r="S431" i="1"/>
  <c r="Q528" i="1"/>
  <c r="P528" i="1"/>
  <c r="O528" i="1"/>
  <c r="S528" i="1"/>
  <c r="Q645" i="1"/>
  <c r="P645" i="1"/>
  <c r="S645" i="1"/>
  <c r="O645" i="1"/>
  <c r="S682" i="1"/>
  <c r="Q682" i="1"/>
  <c r="P682" i="1"/>
  <c r="O682" i="1"/>
  <c r="Q688" i="1"/>
  <c r="P688" i="1"/>
  <c r="O688" i="1"/>
  <c r="S688" i="1"/>
  <c r="Q724" i="1"/>
  <c r="P724" i="1"/>
  <c r="S724" i="1"/>
  <c r="O724" i="1"/>
  <c r="Q761" i="1"/>
  <c r="S761" i="1"/>
  <c r="P761" i="1"/>
  <c r="O761" i="1"/>
  <c r="S820" i="1"/>
  <c r="O820" i="1"/>
  <c r="Q820" i="1"/>
  <c r="P820" i="1"/>
  <c r="Q845" i="1"/>
  <c r="P845" i="1"/>
  <c r="S845" i="1"/>
  <c r="O845" i="1"/>
  <c r="Q863" i="1"/>
  <c r="P863" i="1"/>
  <c r="S863" i="1"/>
  <c r="O863" i="1"/>
  <c r="Q960" i="1"/>
  <c r="P960" i="1"/>
  <c r="O960" i="1"/>
  <c r="S960" i="1"/>
  <c r="Q978" i="1"/>
  <c r="P978" i="1"/>
  <c r="O978" i="1"/>
  <c r="S978" i="1"/>
  <c r="S1002" i="1"/>
  <c r="Q1002" i="1"/>
  <c r="P1002" i="1"/>
  <c r="O1002" i="1"/>
  <c r="O1058" i="1"/>
  <c r="S1058" i="1"/>
  <c r="Q1058" i="1"/>
  <c r="P1058" i="1"/>
  <c r="Q1072" i="1"/>
  <c r="P1072" i="1"/>
  <c r="O1072" i="1"/>
  <c r="S1072" i="1"/>
  <c r="S1086" i="1"/>
  <c r="Q1086" i="1"/>
  <c r="P1086" i="1"/>
  <c r="O1086" i="1"/>
  <c r="O1101" i="1"/>
  <c r="S1101" i="1"/>
  <c r="Q1101" i="1"/>
  <c r="P1101" i="1"/>
  <c r="S1255" i="1"/>
  <c r="Q1255" i="1"/>
  <c r="O1255" i="1"/>
  <c r="P1255" i="1"/>
  <c r="S1272" i="1"/>
  <c r="Q1272" i="1"/>
  <c r="P1272" i="1"/>
  <c r="O1272" i="1"/>
  <c r="S1320" i="1"/>
  <c r="Q1320" i="1"/>
  <c r="P1320" i="1"/>
  <c r="O1320" i="1"/>
  <c r="Q1344" i="1"/>
  <c r="P1344" i="1"/>
  <c r="O1344" i="1"/>
  <c r="S1344" i="1"/>
  <c r="S1482" i="1"/>
  <c r="Q1482" i="1"/>
  <c r="P1482" i="1"/>
  <c r="O1482" i="1"/>
  <c r="S1659" i="1"/>
  <c r="Q1659" i="1"/>
  <c r="P1659" i="1"/>
  <c r="O1659" i="1"/>
  <c r="P1703" i="1"/>
  <c r="O1703" i="1"/>
  <c r="S1703" i="1"/>
  <c r="Q1703" i="1"/>
  <c r="S2036" i="1"/>
  <c r="Q2036" i="1"/>
  <c r="P2036" i="1"/>
  <c r="O2036" i="1"/>
  <c r="S2044" i="1"/>
  <c r="Q2044" i="1"/>
  <c r="P2044" i="1"/>
  <c r="O2044" i="1"/>
  <c r="S2273" i="1"/>
  <c r="Q2273" i="1"/>
  <c r="P2273" i="1"/>
  <c r="O2273" i="1"/>
  <c r="S2337" i="1"/>
  <c r="P2337" i="1"/>
  <c r="O2337" i="1"/>
  <c r="Q2337" i="1"/>
  <c r="S7094" i="1"/>
  <c r="Q7094" i="1"/>
  <c r="P7094" i="1"/>
  <c r="O7094" i="1"/>
  <c r="S7444" i="1"/>
  <c r="Q7444" i="1"/>
  <c r="P7444" i="1"/>
  <c r="O7444" i="1"/>
  <c r="Q1797" i="1"/>
  <c r="P1797" i="1"/>
  <c r="O1797" i="1"/>
  <c r="S1797" i="1"/>
  <c r="S2478" i="1"/>
  <c r="Q2478" i="1"/>
  <c r="P2478" i="1"/>
  <c r="O2478" i="1"/>
  <c r="Q7085" i="1"/>
  <c r="P7085" i="1"/>
  <c r="O7085" i="1"/>
  <c r="S7085" i="1"/>
  <c r="S43" i="1"/>
  <c r="Q43" i="1"/>
  <c r="O43" i="1"/>
  <c r="P43" i="1"/>
  <c r="S241" i="1"/>
  <c r="Q241" i="1"/>
  <c r="P241" i="1"/>
  <c r="O241" i="1"/>
  <c r="Q625" i="1"/>
  <c r="P625" i="1"/>
  <c r="S625" i="1"/>
  <c r="O625" i="1"/>
  <c r="S649" i="1"/>
  <c r="Q649" i="1"/>
  <c r="O649" i="1"/>
  <c r="P649" i="1"/>
  <c r="Q1181" i="1"/>
  <c r="P1181" i="1"/>
  <c r="O1181" i="1"/>
  <c r="S1181" i="1"/>
  <c r="S1941" i="1"/>
  <c r="Q1941" i="1"/>
  <c r="P1941" i="1"/>
  <c r="O1941" i="1"/>
  <c r="Q2139" i="1"/>
  <c r="S2139" i="1"/>
  <c r="P2139" i="1"/>
  <c r="O2139" i="1"/>
  <c r="S2820" i="1"/>
  <c r="Q2820" i="1"/>
  <c r="P2820" i="1"/>
  <c r="O2820" i="1"/>
  <c r="S7185" i="1"/>
  <c r="Q7185" i="1"/>
  <c r="P7185" i="1"/>
  <c r="O7185" i="1"/>
  <c r="S140" i="1"/>
  <c r="Q140" i="1"/>
  <c r="O140" i="1"/>
  <c r="P140" i="1"/>
  <c r="S347" i="1"/>
  <c r="O347" i="1"/>
  <c r="Q347" i="1"/>
  <c r="P347" i="1"/>
  <c r="S388" i="1"/>
  <c r="Q388" i="1"/>
  <c r="P388" i="1"/>
  <c r="O388" i="1"/>
  <c r="S477" i="1"/>
  <c r="Q477" i="1"/>
  <c r="P477" i="1"/>
  <c r="O477" i="1"/>
  <c r="O753" i="1"/>
  <c r="P753" i="1"/>
  <c r="S753" i="1"/>
  <c r="Q753" i="1"/>
  <c r="P849" i="1"/>
  <c r="S849" i="1"/>
  <c r="Q849" i="1"/>
  <c r="O849" i="1"/>
  <c r="Q1025" i="1"/>
  <c r="P1025" i="1"/>
  <c r="O1025" i="1"/>
  <c r="S1025" i="1"/>
  <c r="S1316" i="1"/>
  <c r="Q1316" i="1"/>
  <c r="P1316" i="1"/>
  <c r="O1316" i="1"/>
  <c r="S1698" i="1"/>
  <c r="Q1698" i="1"/>
  <c r="O1698" i="1"/>
  <c r="P1698" i="1"/>
  <c r="Q201" i="1"/>
  <c r="S201" i="1"/>
  <c r="P201" i="1"/>
  <c r="O201" i="1"/>
  <c r="Q251" i="1"/>
  <c r="P251" i="1"/>
  <c r="S251" i="1"/>
  <c r="O251" i="1"/>
  <c r="Q261" i="1"/>
  <c r="S261" i="1"/>
  <c r="P261" i="1"/>
  <c r="O261" i="1"/>
  <c r="S455" i="1"/>
  <c r="P455" i="1"/>
  <c r="O455" i="1"/>
  <c r="Q455" i="1"/>
  <c r="S515" i="1"/>
  <c r="P515" i="1"/>
  <c r="Q515" i="1"/>
  <c r="O515" i="1"/>
  <c r="S1546" i="1"/>
  <c r="Q1546" i="1"/>
  <c r="P1546" i="1"/>
  <c r="O1546" i="1"/>
  <c r="Q7256" i="1"/>
  <c r="S7256" i="1"/>
  <c r="P7256" i="1"/>
  <c r="O7256" i="1"/>
  <c r="S54" i="1"/>
  <c r="O54" i="1"/>
  <c r="Q54" i="1"/>
  <c r="P54" i="1"/>
  <c r="S461" i="1"/>
  <c r="P461" i="1"/>
  <c r="Q461" i="1"/>
  <c r="O461" i="1"/>
  <c r="P698" i="1"/>
  <c r="S698" i="1"/>
  <c r="O698" i="1"/>
  <c r="Q698" i="1"/>
  <c r="O1077" i="1"/>
  <c r="S1077" i="1"/>
  <c r="Q1077" i="1"/>
  <c r="P1077" i="1"/>
  <c r="Q1182" i="1"/>
  <c r="P1182" i="1"/>
  <c r="O1182" i="1"/>
  <c r="S1182" i="1"/>
  <c r="Q1301" i="1"/>
  <c r="P1301" i="1"/>
  <c r="S1301" i="1"/>
  <c r="O1301" i="1"/>
  <c r="O1349" i="1"/>
  <c r="Q1349" i="1"/>
  <c r="S1349" i="1"/>
  <c r="P1349" i="1"/>
  <c r="P1822" i="1"/>
  <c r="S1822" i="1"/>
  <c r="Q1822" i="1"/>
  <c r="O1822" i="1"/>
  <c r="S2197" i="1"/>
  <c r="Q2197" i="1"/>
  <c r="P2197" i="1"/>
  <c r="O2197" i="1"/>
  <c r="S2903" i="1"/>
  <c r="Q2903" i="1"/>
  <c r="P2903" i="1"/>
  <c r="O2903" i="1"/>
  <c r="S64" i="1"/>
  <c r="P64" i="1"/>
  <c r="Q64" i="1"/>
  <c r="O64" i="1"/>
  <c r="P206" i="1"/>
  <c r="Q206" i="1"/>
  <c r="O206" i="1"/>
  <c r="S206" i="1"/>
  <c r="S662" i="1"/>
  <c r="Q662" i="1"/>
  <c r="P662" i="1"/>
  <c r="O662" i="1"/>
  <c r="P964" i="1"/>
  <c r="Q964" i="1"/>
  <c r="S964" i="1"/>
  <c r="O964" i="1"/>
  <c r="S1333" i="1"/>
  <c r="O1333" i="1"/>
  <c r="Q1333" i="1"/>
  <c r="P1333" i="1"/>
  <c r="S2700" i="1"/>
  <c r="P2700" i="1"/>
  <c r="O2700" i="1"/>
  <c r="Q2700" i="1"/>
  <c r="Q308" i="1"/>
  <c r="O308" i="1"/>
  <c r="S308" i="1"/>
  <c r="P308" i="1"/>
  <c r="P409" i="1"/>
  <c r="O409" i="1"/>
  <c r="S409" i="1"/>
  <c r="Q409" i="1"/>
  <c r="P675" i="1"/>
  <c r="S675" i="1"/>
  <c r="Q675" i="1"/>
  <c r="O675" i="1"/>
  <c r="S982" i="1"/>
  <c r="Q982" i="1"/>
  <c r="P982" i="1"/>
  <c r="O982" i="1"/>
  <c r="Q2120" i="1"/>
  <c r="P2120" i="1"/>
  <c r="O2120" i="1"/>
  <c r="S2120" i="1"/>
  <c r="P217" i="1"/>
  <c r="S217" i="1"/>
  <c r="O217" i="1"/>
  <c r="Q217" i="1"/>
  <c r="S232" i="1"/>
  <c r="P232" i="1"/>
  <c r="O232" i="1"/>
  <c r="Q232" i="1"/>
  <c r="S424" i="1"/>
  <c r="P424" i="1"/>
  <c r="Q424" i="1"/>
  <c r="O424" i="1"/>
  <c r="S1033" i="1"/>
  <c r="P1033" i="1"/>
  <c r="O1033" i="1"/>
  <c r="Q1033" i="1"/>
  <c r="S1933" i="1"/>
  <c r="Q1933" i="1"/>
  <c r="P1933" i="1"/>
  <c r="O1933" i="1"/>
  <c r="S7131" i="1"/>
  <c r="O7131" i="1"/>
  <c r="P7131" i="1"/>
  <c r="Q7131" i="1"/>
  <c r="S65" i="1"/>
  <c r="Q65" i="1"/>
  <c r="P65" i="1"/>
  <c r="O65" i="1"/>
  <c r="S268" i="1"/>
  <c r="Q268" i="1"/>
  <c r="P268" i="1"/>
  <c r="O268" i="1"/>
  <c r="S278" i="1"/>
  <c r="Q278" i="1"/>
  <c r="P278" i="1"/>
  <c r="O278" i="1"/>
  <c r="S374" i="1"/>
  <c r="Q374" i="1"/>
  <c r="O374" i="1"/>
  <c r="P374" i="1"/>
  <c r="S446" i="1"/>
  <c r="Q446" i="1"/>
  <c r="P446" i="1"/>
  <c r="O446" i="1"/>
  <c r="S1216" i="1"/>
  <c r="Q1216" i="1"/>
  <c r="P1216" i="1"/>
  <c r="O1216" i="1"/>
  <c r="S2198" i="1"/>
  <c r="Q2198" i="1"/>
  <c r="P2198" i="1"/>
  <c r="O2198" i="1"/>
  <c r="S2427" i="1"/>
  <c r="Q2427" i="1"/>
  <c r="P2427" i="1"/>
  <c r="O2427" i="1"/>
  <c r="Q131" i="1"/>
  <c r="P131" i="1"/>
  <c r="S131" i="1"/>
  <c r="O131" i="1"/>
  <c r="S850" i="1"/>
  <c r="O850" i="1"/>
  <c r="Q850" i="1"/>
  <c r="P850" i="1"/>
  <c r="Q888" i="1"/>
  <c r="P888" i="1"/>
  <c r="O888" i="1"/>
  <c r="S888" i="1"/>
  <c r="S1130" i="1"/>
  <c r="Q1130" i="1"/>
  <c r="P1130" i="1"/>
  <c r="O1130" i="1"/>
  <c r="S1176" i="1"/>
  <c r="Q1176" i="1"/>
  <c r="P1176" i="1"/>
  <c r="O1176" i="1"/>
  <c r="S1510" i="1"/>
  <c r="Q1510" i="1"/>
  <c r="P1510" i="1"/>
  <c r="O1510" i="1"/>
  <c r="Q2390" i="1"/>
  <c r="S2390" i="1"/>
  <c r="P2390" i="1"/>
  <c r="O2390" i="1"/>
  <c r="S41" i="1"/>
  <c r="Q41" i="1"/>
  <c r="P41" i="1"/>
  <c r="O41" i="1"/>
  <c r="P86" i="1"/>
  <c r="O86" i="1"/>
  <c r="S86" i="1"/>
  <c r="Q86" i="1"/>
  <c r="S101" i="1"/>
  <c r="Q101" i="1"/>
  <c r="P101" i="1"/>
  <c r="O101" i="1"/>
  <c r="P137" i="1"/>
  <c r="O137" i="1"/>
  <c r="S137" i="1"/>
  <c r="Q137" i="1"/>
  <c r="S152" i="1"/>
  <c r="P152" i="1"/>
  <c r="O152" i="1"/>
  <c r="Q152" i="1"/>
  <c r="S243" i="1"/>
  <c r="Q243" i="1"/>
  <c r="P243" i="1"/>
  <c r="O243" i="1"/>
  <c r="S344" i="1"/>
  <c r="P344" i="1"/>
  <c r="Q344" i="1"/>
  <c r="O344" i="1"/>
  <c r="S395" i="1"/>
  <c r="P395" i="1"/>
  <c r="O395" i="1"/>
  <c r="Q395" i="1"/>
  <c r="P485" i="1"/>
  <c r="O485" i="1"/>
  <c r="Q485" i="1"/>
  <c r="S485" i="1"/>
  <c r="S658" i="1"/>
  <c r="Q658" i="1"/>
  <c r="P658" i="1"/>
  <c r="O658" i="1"/>
  <c r="P858" i="1"/>
  <c r="O858" i="1"/>
  <c r="S858" i="1"/>
  <c r="Q858" i="1"/>
  <c r="S912" i="1"/>
  <c r="P912" i="1"/>
  <c r="O912" i="1"/>
  <c r="Q912" i="1"/>
  <c r="P924" i="1"/>
  <c r="O924" i="1"/>
  <c r="Q924" i="1"/>
  <c r="S924" i="1"/>
  <c r="Q930" i="1"/>
  <c r="S930" i="1"/>
  <c r="P930" i="1"/>
  <c r="O930" i="1"/>
  <c r="P984" i="1"/>
  <c r="S984" i="1"/>
  <c r="Q984" i="1"/>
  <c r="O984" i="1"/>
  <c r="S996" i="1"/>
  <c r="Q996" i="1"/>
  <c r="P996" i="1"/>
  <c r="O996" i="1"/>
  <c r="P1029" i="1"/>
  <c r="O1029" i="1"/>
  <c r="S1029" i="1"/>
  <c r="Q1029" i="1"/>
  <c r="Q1152" i="1"/>
  <c r="S1152" i="1"/>
  <c r="P1152" i="1"/>
  <c r="O1152" i="1"/>
  <c r="S1169" i="1"/>
  <c r="P1169" i="1"/>
  <c r="O1169" i="1"/>
  <c r="Q1169" i="1"/>
  <c r="P1241" i="1"/>
  <c r="O1241" i="1"/>
  <c r="Q1241" i="1"/>
  <c r="S1241" i="1"/>
  <c r="S1453" i="1"/>
  <c r="Q1453" i="1"/>
  <c r="P1453" i="1"/>
  <c r="O1453" i="1"/>
  <c r="S1579" i="1"/>
  <c r="Q1579" i="1"/>
  <c r="P1579" i="1"/>
  <c r="O1579" i="1"/>
  <c r="S1682" i="1"/>
  <c r="Q1682" i="1"/>
  <c r="P1682" i="1"/>
  <c r="O1682" i="1"/>
  <c r="S1715" i="1"/>
  <c r="Q1715" i="1"/>
  <c r="P1715" i="1"/>
  <c r="O1715" i="1"/>
  <c r="Q1873" i="1"/>
  <c r="S1873" i="1"/>
  <c r="P1873" i="1"/>
  <c r="O1873" i="1"/>
  <c r="S1969" i="1"/>
  <c r="Q1969" i="1"/>
  <c r="P1969" i="1"/>
  <c r="O1969" i="1"/>
  <c r="S2189" i="1"/>
  <c r="Q2189" i="1"/>
  <c r="P2189" i="1"/>
  <c r="O2189" i="1"/>
  <c r="Q2225" i="1"/>
  <c r="O2225" i="1"/>
  <c r="S2225" i="1"/>
  <c r="P2225" i="1"/>
  <c r="S2470" i="1"/>
  <c r="Q2470" i="1"/>
  <c r="P2470" i="1"/>
  <c r="O2470" i="1"/>
  <c r="S2597" i="1"/>
  <c r="Q2597" i="1"/>
  <c r="P2597" i="1"/>
  <c r="O2597" i="1"/>
  <c r="S2781" i="1"/>
  <c r="Q2781" i="1"/>
  <c r="P2781" i="1"/>
  <c r="O2781" i="1"/>
  <c r="S1842" i="1"/>
  <c r="Q1842" i="1"/>
  <c r="P1842" i="1"/>
  <c r="O1842" i="1"/>
  <c r="S2173" i="1"/>
  <c r="Q2173" i="1"/>
  <c r="P2173" i="1"/>
  <c r="O2173" i="1"/>
  <c r="S144" i="1"/>
  <c r="Q144" i="1"/>
  <c r="P144" i="1"/>
  <c r="O144" i="1"/>
  <c r="S585" i="1"/>
  <c r="O585" i="1"/>
  <c r="P585" i="1"/>
  <c r="Q585" i="1"/>
  <c r="S836" i="1"/>
  <c r="O836" i="1"/>
  <c r="Q836" i="1"/>
  <c r="P836" i="1"/>
  <c r="S1284" i="1"/>
  <c r="Q1284" i="1"/>
  <c r="P1284" i="1"/>
  <c r="O1284" i="1"/>
  <c r="S1339" i="1"/>
  <c r="Q1339" i="1"/>
  <c r="P1339" i="1"/>
  <c r="O1339" i="1"/>
  <c r="S1411" i="1"/>
  <c r="Q1411" i="1"/>
  <c r="P1411" i="1"/>
  <c r="O1411" i="1"/>
  <c r="O2316" i="1"/>
  <c r="S2316" i="1"/>
  <c r="Q2316" i="1"/>
  <c r="P2316" i="1"/>
  <c r="Q89" i="1"/>
  <c r="O89" i="1"/>
  <c r="P89" i="1"/>
  <c r="S89" i="1"/>
  <c r="Q185" i="1"/>
  <c r="S185" i="1"/>
  <c r="O185" i="1"/>
  <c r="P185" i="1"/>
  <c r="Q471" i="1"/>
  <c r="S471" i="1"/>
  <c r="P471" i="1"/>
  <c r="O471" i="1"/>
  <c r="P758" i="1"/>
  <c r="Q758" i="1"/>
  <c r="S758" i="1"/>
  <c r="O758" i="1"/>
  <c r="S2295" i="1"/>
  <c r="Q2295" i="1"/>
  <c r="P2295" i="1"/>
  <c r="O2295" i="1"/>
  <c r="Q2757" i="1"/>
  <c r="P2757" i="1"/>
  <c r="O2757" i="1"/>
  <c r="S2757" i="1"/>
  <c r="P104" i="1"/>
  <c r="S104" i="1"/>
  <c r="Q104" i="1"/>
  <c r="O104" i="1"/>
  <c r="S155" i="1"/>
  <c r="Q155" i="1"/>
  <c r="O155" i="1"/>
  <c r="P155" i="1"/>
  <c r="S403" i="1"/>
  <c r="Q403" i="1"/>
  <c r="P403" i="1"/>
  <c r="O403" i="1"/>
  <c r="S569" i="1"/>
  <c r="P569" i="1"/>
  <c r="Q569" i="1"/>
  <c r="O569" i="1"/>
  <c r="S613" i="1"/>
  <c r="Q613" i="1"/>
  <c r="O613" i="1"/>
  <c r="P613" i="1"/>
  <c r="Q735" i="1"/>
  <c r="S735" i="1"/>
  <c r="O735" i="1"/>
  <c r="P735" i="1"/>
  <c r="Q855" i="1"/>
  <c r="S855" i="1"/>
  <c r="P855" i="1"/>
  <c r="O855" i="1"/>
  <c r="P921" i="1"/>
  <c r="S921" i="1"/>
  <c r="Q921" i="1"/>
  <c r="O921" i="1"/>
  <c r="S1143" i="1"/>
  <c r="Q1143" i="1"/>
  <c r="P1143" i="1"/>
  <c r="O1143" i="1"/>
  <c r="S1450" i="1"/>
  <c r="O1450" i="1"/>
  <c r="P1450" i="1"/>
  <c r="Q1450" i="1"/>
  <c r="S1566" i="1"/>
  <c r="Q1566" i="1"/>
  <c r="P1566" i="1"/>
  <c r="O1566" i="1"/>
  <c r="S1664" i="1"/>
  <c r="Q1664" i="1"/>
  <c r="P1664" i="1"/>
  <c r="O1664" i="1"/>
  <c r="Q1864" i="1"/>
  <c r="P1864" i="1"/>
  <c r="O1864" i="1"/>
  <c r="S1967" i="1"/>
  <c r="Q1967" i="1"/>
  <c r="P1967" i="1"/>
  <c r="O1967" i="1"/>
  <c r="S2699" i="1"/>
  <c r="Q2699" i="1"/>
  <c r="P2699" i="1"/>
  <c r="O2699" i="1"/>
  <c r="Q85" i="1"/>
  <c r="S85" i="1"/>
  <c r="P85" i="1"/>
  <c r="O85" i="1"/>
  <c r="Q151" i="1"/>
  <c r="S151" i="1"/>
  <c r="P151" i="1"/>
  <c r="O151" i="1"/>
  <c r="S348" i="1"/>
  <c r="Q348" i="1"/>
  <c r="O348" i="1"/>
  <c r="P348" i="1"/>
  <c r="S358" i="1"/>
  <c r="Q358" i="1"/>
  <c r="O358" i="1"/>
  <c r="P358" i="1"/>
  <c r="S601" i="1"/>
  <c r="Q601" i="1"/>
  <c r="P601" i="1"/>
  <c r="O601" i="1"/>
  <c r="S656" i="1"/>
  <c r="P656" i="1"/>
  <c r="O656" i="1"/>
  <c r="Q656" i="1"/>
  <c r="S1092" i="1"/>
  <c r="Q1092" i="1"/>
  <c r="O1092" i="1"/>
  <c r="P1092" i="1"/>
  <c r="S1690" i="1"/>
  <c r="Q1690" i="1"/>
  <c r="P1690" i="1"/>
  <c r="O1690" i="1"/>
  <c r="S2426" i="1"/>
  <c r="Q2426" i="1"/>
  <c r="P2426" i="1"/>
  <c r="O2426" i="1"/>
  <c r="O211" i="1"/>
  <c r="P211" i="1"/>
  <c r="S211" i="1"/>
  <c r="Q211" i="1"/>
  <c r="Q221" i="1"/>
  <c r="S221" i="1"/>
  <c r="P221" i="1"/>
  <c r="O221" i="1"/>
  <c r="S272" i="1"/>
  <c r="Q272" i="1"/>
  <c r="P272" i="1"/>
  <c r="O272" i="1"/>
  <c r="Q626" i="1"/>
  <c r="O626" i="1"/>
  <c r="P626" i="1"/>
  <c r="S626" i="1"/>
  <c r="Q1026" i="1"/>
  <c r="S1026" i="1"/>
  <c r="P1026" i="1"/>
  <c r="O1026" i="1"/>
  <c r="P1084" i="1"/>
  <c r="O1084" i="1"/>
  <c r="Q1084" i="1"/>
  <c r="S1084" i="1"/>
  <c r="S1310" i="1"/>
  <c r="Q1310" i="1"/>
  <c r="O1310" i="1"/>
  <c r="P1310" i="1"/>
  <c r="Q2187" i="1"/>
  <c r="P2187" i="1"/>
  <c r="O2187" i="1"/>
  <c r="S2187" i="1"/>
  <c r="Q60" i="1"/>
  <c r="S60" i="1"/>
  <c r="P60" i="1"/>
  <c r="O60" i="1"/>
  <c r="O505" i="1"/>
  <c r="S505" i="1"/>
  <c r="P505" i="1"/>
  <c r="Q505" i="1"/>
  <c r="O554" i="1"/>
  <c r="Q554" i="1"/>
  <c r="S554" i="1"/>
  <c r="P554" i="1"/>
  <c r="S741" i="1"/>
  <c r="P741" i="1"/>
  <c r="Q741" i="1"/>
  <c r="O741" i="1"/>
  <c r="P875" i="1"/>
  <c r="O875" i="1"/>
  <c r="S875" i="1"/>
  <c r="Q875" i="1"/>
  <c r="Q886" i="1"/>
  <c r="S886" i="1"/>
  <c r="P886" i="1"/>
  <c r="O886" i="1"/>
  <c r="Q928" i="1"/>
  <c r="P928" i="1"/>
  <c r="O928" i="1"/>
  <c r="S928" i="1"/>
  <c r="S1567" i="1"/>
  <c r="Q1567" i="1"/>
  <c r="O1567" i="1"/>
  <c r="P1567" i="1"/>
  <c r="P2362" i="1"/>
  <c r="S2362" i="1"/>
  <c r="Q2362" i="1"/>
  <c r="O2362" i="1"/>
  <c r="P7187" i="1"/>
  <c r="S7187" i="1"/>
  <c r="Q7187" i="1"/>
  <c r="O7187" i="1"/>
  <c r="S75" i="1"/>
  <c r="P75" i="1"/>
  <c r="Q75" i="1"/>
  <c r="O75" i="1"/>
  <c r="P171" i="1"/>
  <c r="S171" i="1"/>
  <c r="Q171" i="1"/>
  <c r="O171" i="1"/>
  <c r="Q181" i="1"/>
  <c r="S181" i="1"/>
  <c r="O181" i="1"/>
  <c r="P181" i="1"/>
  <c r="S494" i="1"/>
  <c r="Q494" i="1"/>
  <c r="O494" i="1"/>
  <c r="P494" i="1"/>
  <c r="P597" i="1"/>
  <c r="S597" i="1"/>
  <c r="O597" i="1"/>
  <c r="Q597" i="1"/>
  <c r="Q807" i="1"/>
  <c r="S807" i="1"/>
  <c r="P807" i="1"/>
  <c r="O807" i="1"/>
  <c r="S1020" i="1"/>
  <c r="P1020" i="1"/>
  <c r="O1020" i="1"/>
  <c r="Q1020" i="1"/>
  <c r="S1046" i="1"/>
  <c r="P1046" i="1"/>
  <c r="Q1046" i="1"/>
  <c r="O1046" i="1"/>
  <c r="Q1238" i="1"/>
  <c r="S1238" i="1"/>
  <c r="P1238" i="1"/>
  <c r="O1238" i="1"/>
  <c r="S1303" i="1"/>
  <c r="Q1303" i="1"/>
  <c r="P1303" i="1"/>
  <c r="O1303" i="1"/>
  <c r="S2144" i="1"/>
  <c r="P2144" i="1"/>
  <c r="O2144" i="1"/>
  <c r="Q2144" i="1"/>
  <c r="S263" i="1"/>
  <c r="Q263" i="1"/>
  <c r="O263" i="1"/>
  <c r="P263" i="1"/>
  <c r="S405" i="1"/>
  <c r="Q405" i="1"/>
  <c r="P405" i="1"/>
  <c r="O405" i="1"/>
  <c r="Q538" i="1"/>
  <c r="S538" i="1"/>
  <c r="O538" i="1"/>
  <c r="P538" i="1"/>
  <c r="S718" i="1"/>
  <c r="Q718" i="1"/>
  <c r="O718" i="1"/>
  <c r="P718" i="1"/>
  <c r="Q838" i="1"/>
  <c r="P838" i="1"/>
  <c r="S838" i="1"/>
  <c r="O838" i="1"/>
  <c r="S1039" i="1"/>
  <c r="Q1039" i="1"/>
  <c r="P1039" i="1"/>
  <c r="O1039" i="1"/>
  <c r="S1747" i="1"/>
  <c r="O1747" i="1"/>
  <c r="Q1747" i="1"/>
  <c r="P1747" i="1"/>
  <c r="Q81" i="1"/>
  <c r="S81" i="1"/>
  <c r="P81" i="1"/>
  <c r="O81" i="1"/>
  <c r="Q141" i="1"/>
  <c r="S141" i="1"/>
  <c r="P141" i="1"/>
  <c r="O141" i="1"/>
  <c r="S283" i="1"/>
  <c r="Q283" i="1"/>
  <c r="P283" i="1"/>
  <c r="O283" i="1"/>
  <c r="S384" i="1"/>
  <c r="P384" i="1"/>
  <c r="Q384" i="1"/>
  <c r="O384" i="1"/>
  <c r="Q478" i="1"/>
  <c r="S478" i="1"/>
  <c r="P478" i="1"/>
  <c r="O478" i="1"/>
  <c r="Q748" i="1"/>
  <c r="P748" i="1"/>
  <c r="O748" i="1"/>
  <c r="S748" i="1"/>
  <c r="S779" i="1"/>
  <c r="Q779" i="1"/>
  <c r="P779" i="1"/>
  <c r="O779" i="1"/>
  <c r="Q972" i="1"/>
  <c r="S972" i="1"/>
  <c r="P972" i="1"/>
  <c r="O972" i="1"/>
  <c r="Q1186" i="1"/>
  <c r="P1186" i="1"/>
  <c r="O1186" i="1"/>
  <c r="S1186" i="1"/>
  <c r="S1350" i="1"/>
  <c r="Q1350" i="1"/>
  <c r="P1350" i="1"/>
  <c r="O1350" i="1"/>
  <c r="S1814" i="1"/>
  <c r="Q1814" i="1"/>
  <c r="P1814" i="1"/>
  <c r="O1814" i="1"/>
  <c r="P91" i="1"/>
  <c r="O91" i="1"/>
  <c r="S91" i="1"/>
  <c r="Q91" i="1"/>
  <c r="S147" i="1"/>
  <c r="O147" i="1"/>
  <c r="Q147" i="1"/>
  <c r="P147" i="1"/>
  <c r="O183" i="1"/>
  <c r="Q183" i="1"/>
  <c r="S183" i="1"/>
  <c r="P183" i="1"/>
  <c r="O188" i="1"/>
  <c r="S188" i="1"/>
  <c r="Q188" i="1"/>
  <c r="P188" i="1"/>
  <c r="S198" i="1"/>
  <c r="O198" i="1"/>
  <c r="Q198" i="1"/>
  <c r="P198" i="1"/>
  <c r="O289" i="1"/>
  <c r="P289" i="1"/>
  <c r="Q289" i="1"/>
  <c r="S289" i="1"/>
  <c r="S294" i="1"/>
  <c r="O294" i="1"/>
  <c r="P294" i="1"/>
  <c r="Q294" i="1"/>
  <c r="O325" i="1"/>
  <c r="S325" i="1"/>
  <c r="P325" i="1"/>
  <c r="Q325" i="1"/>
  <c r="O340" i="1"/>
  <c r="P340" i="1"/>
  <c r="S340" i="1"/>
  <c r="Q340" i="1"/>
  <c r="S385" i="1"/>
  <c r="Q385" i="1"/>
  <c r="O385" i="1"/>
  <c r="P385" i="1"/>
  <c r="O391" i="1"/>
  <c r="Q391" i="1"/>
  <c r="P391" i="1"/>
  <c r="S391" i="1"/>
  <c r="O474" i="1"/>
  <c r="Q474" i="1"/>
  <c r="S474" i="1"/>
  <c r="P474" i="1"/>
  <c r="S517" i="1"/>
  <c r="Q517" i="1"/>
  <c r="O517" i="1"/>
  <c r="P517" i="1"/>
  <c r="O523" i="1"/>
  <c r="Q523" i="1"/>
  <c r="S523" i="1"/>
  <c r="P523" i="1"/>
  <c r="S571" i="1"/>
  <c r="Q571" i="1"/>
  <c r="O571" i="1"/>
  <c r="P571" i="1"/>
  <c r="O577" i="1"/>
  <c r="Q577" i="1"/>
  <c r="S577" i="1"/>
  <c r="P577" i="1"/>
  <c r="S627" i="1"/>
  <c r="Q627" i="1"/>
  <c r="P627" i="1"/>
  <c r="O627" i="1"/>
  <c r="O701" i="1"/>
  <c r="Q701" i="1"/>
  <c r="P701" i="1"/>
  <c r="S701" i="1"/>
  <c r="S707" i="1"/>
  <c r="Q707" i="1"/>
  <c r="P707" i="1"/>
  <c r="O707" i="1"/>
  <c r="S767" i="1"/>
  <c r="O767" i="1"/>
  <c r="Q767" i="1"/>
  <c r="P767" i="1"/>
  <c r="S827" i="1"/>
  <c r="O827" i="1"/>
  <c r="Q827" i="1"/>
  <c r="P827" i="1"/>
  <c r="S833" i="1"/>
  <c r="P833" i="1"/>
  <c r="Q833" i="1"/>
  <c r="O833" i="1"/>
  <c r="O907" i="1"/>
  <c r="S907" i="1"/>
  <c r="Q907" i="1"/>
  <c r="P907" i="1"/>
  <c r="Q1162" i="1"/>
  <c r="P1162" i="1"/>
  <c r="O1162" i="1"/>
  <c r="S1162" i="1"/>
  <c r="Q1202" i="1"/>
  <c r="P1202" i="1"/>
  <c r="O1202" i="1"/>
  <c r="S1202" i="1"/>
  <c r="S1219" i="1"/>
  <c r="Q1219" i="1"/>
  <c r="P1219" i="1"/>
  <c r="O1219" i="1"/>
  <c r="Q1226" i="1"/>
  <c r="S1226" i="1"/>
  <c r="O1226" i="1"/>
  <c r="P1226" i="1"/>
  <c r="S1281" i="1"/>
  <c r="O1281" i="1"/>
  <c r="Q1281" i="1"/>
  <c r="P1281" i="1"/>
  <c r="S1312" i="1"/>
  <c r="Q1312" i="1"/>
  <c r="O1312" i="1"/>
  <c r="P1312" i="1"/>
  <c r="Q1369" i="1"/>
  <c r="O1369" i="1"/>
  <c r="P1369" i="1"/>
  <c r="S1369" i="1"/>
  <c r="Q1651" i="1"/>
  <c r="S1651" i="1"/>
  <c r="O1651" i="1"/>
  <c r="P1651" i="1"/>
  <c r="Q1692" i="1"/>
  <c r="P1692" i="1"/>
  <c r="O1692" i="1"/>
  <c r="S1692" i="1"/>
  <c r="Q1737" i="1"/>
  <c r="P1737" i="1"/>
  <c r="O1737" i="1"/>
  <c r="S1737" i="1"/>
  <c r="S1858" i="1"/>
  <c r="Q1858" i="1"/>
  <c r="P1858" i="1"/>
  <c r="O1858" i="1"/>
  <c r="S2180" i="1"/>
  <c r="Q2180" i="1"/>
  <c r="O2180" i="1"/>
  <c r="P2180" i="1"/>
  <c r="S195" i="1"/>
  <c r="Q195" i="1"/>
  <c r="P195" i="1"/>
  <c r="O195" i="1"/>
  <c r="Q337" i="1"/>
  <c r="O337" i="1"/>
  <c r="S337" i="1"/>
  <c r="P337" i="1"/>
  <c r="S352" i="1"/>
  <c r="Q352" i="1"/>
  <c r="P352" i="1"/>
  <c r="O352" i="1"/>
  <c r="P525" i="1"/>
  <c r="S525" i="1"/>
  <c r="Q525" i="1"/>
  <c r="O525" i="1"/>
  <c r="S776" i="1"/>
  <c r="P776" i="1"/>
  <c r="Q776" i="1"/>
  <c r="O776" i="1"/>
  <c r="Q1012" i="1"/>
  <c r="O1012" i="1"/>
  <c r="S1012" i="1"/>
  <c r="P1012" i="1"/>
  <c r="S1198" i="1"/>
  <c r="P1198" i="1"/>
  <c r="O1198" i="1"/>
  <c r="Q1198" i="1"/>
  <c r="S2574" i="1"/>
  <c r="Q2574" i="1"/>
  <c r="P2574" i="1"/>
  <c r="O2574" i="1"/>
  <c r="S94" i="1"/>
  <c r="Q94" i="1"/>
  <c r="P94" i="1"/>
  <c r="O94" i="1"/>
  <c r="S383" i="1"/>
  <c r="Q383" i="1"/>
  <c r="P383" i="1"/>
  <c r="O383" i="1"/>
  <c r="S509" i="1"/>
  <c r="Q509" i="1"/>
  <c r="P509" i="1"/>
  <c r="O509" i="1"/>
  <c r="P574" i="1"/>
  <c r="O574" i="1"/>
  <c r="S574" i="1"/>
  <c r="Q574" i="1"/>
  <c r="S679" i="1"/>
  <c r="Q679" i="1"/>
  <c r="P679" i="1"/>
  <c r="O679" i="1"/>
  <c r="Q812" i="1"/>
  <c r="O812" i="1"/>
  <c r="S812" i="1"/>
  <c r="P812" i="1"/>
  <c r="P969" i="1"/>
  <c r="S969" i="1"/>
  <c r="O969" i="1"/>
  <c r="Q969" i="1"/>
  <c r="O1062" i="1"/>
  <c r="Q1062" i="1"/>
  <c r="P1062" i="1"/>
  <c r="S1062" i="1"/>
  <c r="Q1120" i="1"/>
  <c r="P1120" i="1"/>
  <c r="O1120" i="1"/>
  <c r="S1120" i="1"/>
  <c r="P1158" i="1"/>
  <c r="O1158" i="1"/>
  <c r="S1158" i="1"/>
  <c r="Q1158" i="1"/>
  <c r="S1332" i="1"/>
  <c r="Q1332" i="1"/>
  <c r="P1332" i="1"/>
  <c r="O1332" i="1"/>
  <c r="S1422" i="1"/>
  <c r="Q1422" i="1"/>
  <c r="P1422" i="1"/>
  <c r="O1422" i="1"/>
  <c r="Q3" i="1"/>
  <c r="S3" i="1"/>
  <c r="P3" i="1"/>
  <c r="O3" i="1"/>
  <c r="O1001" i="1"/>
  <c r="P1001" i="1"/>
  <c r="S1001" i="1"/>
  <c r="Q1001" i="1"/>
  <c r="S1019" i="1"/>
  <c r="Q1019" i="1"/>
  <c r="O1019" i="1"/>
  <c r="P1019" i="1"/>
  <c r="S1595" i="1"/>
  <c r="P1595" i="1"/>
  <c r="Q1595" i="1"/>
  <c r="O1595" i="1"/>
  <c r="S1798" i="1"/>
  <c r="P1798" i="1"/>
  <c r="O1798" i="1"/>
  <c r="Q1798" i="1"/>
  <c r="S2086" i="1"/>
  <c r="Q2086" i="1"/>
  <c r="O2086" i="1"/>
  <c r="P2086" i="1"/>
  <c r="S2257" i="1"/>
  <c r="Q2257" i="1"/>
  <c r="P2257" i="1"/>
  <c r="O2257" i="1"/>
  <c r="O49" i="1"/>
  <c r="Q49" i="1"/>
  <c r="S49" i="1"/>
  <c r="P49" i="1"/>
  <c r="S145" i="1"/>
  <c r="Q145" i="1"/>
  <c r="O145" i="1"/>
  <c r="P145" i="1"/>
  <c r="S307" i="1"/>
  <c r="O307" i="1"/>
  <c r="Q307" i="1"/>
  <c r="P307" i="1"/>
  <c r="S558" i="1"/>
  <c r="Q558" i="1"/>
  <c r="O558" i="1"/>
  <c r="P558" i="1"/>
  <c r="S898" i="1"/>
  <c r="P898" i="1"/>
  <c r="Q898" i="1"/>
  <c r="O898" i="1"/>
  <c r="Q970" i="1"/>
  <c r="S970" i="1"/>
  <c r="P970" i="1"/>
  <c r="O970" i="1"/>
  <c r="S995" i="1"/>
  <c r="Q995" i="1"/>
  <c r="O995" i="1"/>
  <c r="P995" i="1"/>
  <c r="S161" i="1"/>
  <c r="Q161" i="1"/>
  <c r="P161" i="1"/>
  <c r="O161" i="1"/>
  <c r="P257" i="1"/>
  <c r="O257" i="1"/>
  <c r="S257" i="1"/>
  <c r="Q257" i="1"/>
  <c r="Q632" i="1"/>
  <c r="S632" i="1"/>
  <c r="O632" i="1"/>
  <c r="P632" i="1"/>
  <c r="O832" i="1"/>
  <c r="Q832" i="1"/>
  <c r="P832" i="1"/>
  <c r="S832" i="1"/>
  <c r="P1368" i="1"/>
  <c r="Q1368" i="1"/>
  <c r="O1368" i="1"/>
  <c r="S1368" i="1"/>
  <c r="S1788" i="1"/>
  <c r="Q1788" i="1"/>
  <c r="O1788" i="1"/>
  <c r="P1788" i="1"/>
  <c r="S14" i="1"/>
  <c r="P14" i="1"/>
  <c r="Q14" i="1"/>
  <c r="O14" i="1"/>
  <c r="Q105" i="1"/>
  <c r="S105" i="1"/>
  <c r="P105" i="1"/>
  <c r="O105" i="1"/>
  <c r="S303" i="1"/>
  <c r="Q303" i="1"/>
  <c r="P303" i="1"/>
  <c r="O303" i="1"/>
  <c r="S318" i="1"/>
  <c r="Q318" i="1"/>
  <c r="P318" i="1"/>
  <c r="O318" i="1"/>
  <c r="S414" i="1"/>
  <c r="O414" i="1"/>
  <c r="P414" i="1"/>
  <c r="Q414" i="1"/>
  <c r="P451" i="1"/>
  <c r="S451" i="1"/>
  <c r="O451" i="1"/>
  <c r="Q451" i="1"/>
  <c r="S796" i="1"/>
  <c r="P796" i="1"/>
  <c r="Q796" i="1"/>
  <c r="O796" i="1"/>
  <c r="Q868" i="1"/>
  <c r="P868" i="1"/>
  <c r="O868" i="1"/>
  <c r="S868" i="1"/>
  <c r="S2033" i="1"/>
  <c r="Q2033" i="1"/>
  <c r="P2033" i="1"/>
  <c r="O2033" i="1"/>
  <c r="S166" i="1"/>
  <c r="O166" i="1"/>
  <c r="P166" i="1"/>
  <c r="Q166" i="1"/>
  <c r="S323" i="1"/>
  <c r="Q323" i="1"/>
  <c r="P323" i="1"/>
  <c r="O323" i="1"/>
  <c r="S440" i="1"/>
  <c r="Q440" i="1"/>
  <c r="P440" i="1"/>
  <c r="O440" i="1"/>
  <c r="O500" i="1"/>
  <c r="S500" i="1"/>
  <c r="Q500" i="1"/>
  <c r="P500" i="1"/>
  <c r="S532" i="1"/>
  <c r="O532" i="1"/>
  <c r="Q532" i="1"/>
  <c r="P532" i="1"/>
  <c r="S609" i="1"/>
  <c r="Q609" i="1"/>
  <c r="P609" i="1"/>
  <c r="O609" i="1"/>
  <c r="Q905" i="1"/>
  <c r="P905" i="1"/>
  <c r="S905" i="1"/>
  <c r="O905" i="1"/>
  <c r="Q1658" i="1"/>
  <c r="P1658" i="1"/>
  <c r="O1658" i="1"/>
  <c r="S1658" i="1"/>
  <c r="S7460" i="1"/>
  <c r="Q7460" i="1"/>
  <c r="P7460" i="1"/>
  <c r="O7460" i="1"/>
  <c r="S5" i="1"/>
  <c r="O5" i="1"/>
  <c r="Q5" i="1"/>
  <c r="P5" i="1"/>
  <c r="S369" i="1"/>
  <c r="O369" i="1"/>
  <c r="Q369" i="1"/>
  <c r="P369" i="1"/>
  <c r="S435" i="1"/>
  <c r="Q435" i="1"/>
  <c r="P435" i="1"/>
  <c r="O435" i="1"/>
  <c r="S489" i="1"/>
  <c r="O489" i="1"/>
  <c r="Q489" i="1"/>
  <c r="P489" i="1"/>
  <c r="S592" i="1"/>
  <c r="Q592" i="1"/>
  <c r="P592" i="1"/>
  <c r="O592" i="1"/>
  <c r="P1108" i="1"/>
  <c r="O1108" i="1"/>
  <c r="Q1108" i="1"/>
  <c r="S1108" i="1"/>
  <c r="S1376" i="1"/>
  <c r="Q1376" i="1"/>
  <c r="P1376" i="1"/>
  <c r="O1376" i="1"/>
  <c r="S2155" i="1"/>
  <c r="Q2155" i="1"/>
  <c r="O2155" i="1"/>
  <c r="P2155" i="1"/>
  <c r="Q2224" i="1"/>
  <c r="P2224" i="1"/>
  <c r="O2224" i="1"/>
  <c r="S2224" i="1"/>
  <c r="S2469" i="1"/>
  <c r="Q2469" i="1"/>
  <c r="P2469" i="1"/>
  <c r="O2469" i="1"/>
  <c r="Q126" i="1"/>
  <c r="P126" i="1"/>
  <c r="O126" i="1"/>
  <c r="S126" i="1"/>
  <c r="Q177" i="1"/>
  <c r="P177" i="1"/>
  <c r="O177" i="1"/>
  <c r="S177" i="1"/>
  <c r="Q652" i="1"/>
  <c r="P652" i="1"/>
  <c r="O652" i="1"/>
  <c r="S652" i="1"/>
  <c r="S784" i="1"/>
  <c r="Q784" i="1"/>
  <c r="P784" i="1"/>
  <c r="O784" i="1"/>
  <c r="Q1471" i="1"/>
  <c r="P1471" i="1"/>
  <c r="O1471" i="1"/>
  <c r="S1471" i="1"/>
  <c r="O1530" i="1"/>
  <c r="S1530" i="1"/>
  <c r="P1530" i="1"/>
  <c r="Q1530" i="1"/>
  <c r="Q1857" i="1"/>
  <c r="P1857" i="1"/>
  <c r="O1857" i="1"/>
  <c r="S1857" i="1"/>
  <c r="S2236" i="1"/>
  <c r="P2236" i="1"/>
  <c r="Q2236" i="1"/>
  <c r="O2236" i="1"/>
  <c r="Q2416" i="1"/>
  <c r="O2416" i="1"/>
  <c r="S2416" i="1"/>
  <c r="P2416" i="1"/>
  <c r="Q46" i="1"/>
  <c r="P46" i="1"/>
  <c r="S46" i="1"/>
  <c r="O46" i="1"/>
  <c r="Q51" i="1"/>
  <c r="S51" i="1"/>
  <c r="P51" i="1"/>
  <c r="O51" i="1"/>
  <c r="Q61" i="1"/>
  <c r="S61" i="1"/>
  <c r="O61" i="1"/>
  <c r="P61" i="1"/>
  <c r="O97" i="1"/>
  <c r="Q97" i="1"/>
  <c r="P97" i="1"/>
  <c r="S97" i="1"/>
  <c r="S112" i="1"/>
  <c r="Q112" i="1"/>
  <c r="P112" i="1"/>
  <c r="O112" i="1"/>
  <c r="S203" i="1"/>
  <c r="Q203" i="1"/>
  <c r="O203" i="1"/>
  <c r="P203" i="1"/>
  <c r="P304" i="1"/>
  <c r="S304" i="1"/>
  <c r="Q304" i="1"/>
  <c r="O304" i="1"/>
  <c r="S355" i="1"/>
  <c r="P355" i="1"/>
  <c r="Q355" i="1"/>
  <c r="O355" i="1"/>
  <c r="Q401" i="1"/>
  <c r="S401" i="1"/>
  <c r="O401" i="1"/>
  <c r="P401" i="1"/>
  <c r="S463" i="1"/>
  <c r="Q463" i="1"/>
  <c r="P463" i="1"/>
  <c r="O463" i="1"/>
  <c r="Q469" i="1"/>
  <c r="S469" i="1"/>
  <c r="P469" i="1"/>
  <c r="O469" i="1"/>
  <c r="S512" i="1"/>
  <c r="P512" i="1"/>
  <c r="O512" i="1"/>
  <c r="Q512" i="1"/>
  <c r="S555" i="1"/>
  <c r="Q555" i="1"/>
  <c r="P555" i="1"/>
  <c r="O555" i="1"/>
  <c r="P604" i="1"/>
  <c r="S604" i="1"/>
  <c r="Q604" i="1"/>
  <c r="O604" i="1"/>
  <c r="S622" i="1"/>
  <c r="Q622" i="1"/>
  <c r="P622" i="1"/>
  <c r="O622" i="1"/>
  <c r="P635" i="1"/>
  <c r="S635" i="1"/>
  <c r="O635" i="1"/>
  <c r="Q635" i="1"/>
  <c r="Q665" i="1"/>
  <c r="P665" i="1"/>
  <c r="O665" i="1"/>
  <c r="S665" i="1"/>
  <c r="O803" i="1"/>
  <c r="S803" i="1"/>
  <c r="Q803" i="1"/>
  <c r="P803" i="1"/>
  <c r="S822" i="1"/>
  <c r="Q822" i="1"/>
  <c r="P822" i="1"/>
  <c r="O822" i="1"/>
  <c r="S876" i="1"/>
  <c r="Q876" i="1"/>
  <c r="P876" i="1"/>
  <c r="O876" i="1"/>
  <c r="S889" i="1"/>
  <c r="O889" i="1"/>
  <c r="Q889" i="1"/>
  <c r="P889" i="1"/>
  <c r="Q901" i="1"/>
  <c r="P901" i="1"/>
  <c r="O901" i="1"/>
  <c r="S901" i="1"/>
  <c r="O1041" i="1"/>
  <c r="S1041" i="1"/>
  <c r="P1041" i="1"/>
  <c r="Q1041" i="1"/>
  <c r="Q1053" i="1"/>
  <c r="S1053" i="1"/>
  <c r="P1053" i="1"/>
  <c r="O1053" i="1"/>
  <c r="S1109" i="1"/>
  <c r="Q1109" i="1"/>
  <c r="O1109" i="1"/>
  <c r="P1109" i="1"/>
  <c r="O1249" i="1"/>
  <c r="S1249" i="1"/>
  <c r="Q1249" i="1"/>
  <c r="P1249" i="1"/>
  <c r="S1289" i="1"/>
  <c r="Q1289" i="1"/>
  <c r="P1289" i="1"/>
  <c r="O1289" i="1"/>
  <c r="P1337" i="1"/>
  <c r="S1337" i="1"/>
  <c r="Q1337" i="1"/>
  <c r="O1337" i="1"/>
  <c r="S1444" i="1"/>
  <c r="P1444" i="1"/>
  <c r="Q1444" i="1"/>
  <c r="O1444" i="1"/>
  <c r="O1464" i="1"/>
  <c r="Q1464" i="1"/>
  <c r="P1464" i="1"/>
  <c r="S1464" i="1"/>
  <c r="S1522" i="1"/>
  <c r="Q1522" i="1"/>
  <c r="P1522" i="1"/>
  <c r="O1522" i="1"/>
  <c r="S1560" i="1"/>
  <c r="Q1560" i="1"/>
  <c r="P1560" i="1"/>
  <c r="O1560" i="1"/>
  <c r="S1816" i="1"/>
  <c r="Q1816" i="1"/>
  <c r="O1816" i="1"/>
  <c r="P1816" i="1"/>
  <c r="S2313" i="1"/>
  <c r="P2313" i="1"/>
  <c r="Q2313" i="1"/>
  <c r="O2313" i="1"/>
  <c r="S2352" i="1"/>
  <c r="P2352" i="1"/>
  <c r="O2352" i="1"/>
  <c r="Q2352" i="1"/>
  <c r="S2460" i="1"/>
  <c r="Q2460" i="1"/>
  <c r="P2460" i="1"/>
  <c r="O2460" i="1"/>
  <c r="S2541" i="1"/>
  <c r="Q2541" i="1"/>
  <c r="P2541" i="1"/>
  <c r="O2541" i="1"/>
  <c r="Q2864" i="1"/>
  <c r="P2864" i="1"/>
  <c r="O2864" i="1"/>
  <c r="S2864" i="1"/>
  <c r="S1517" i="1"/>
  <c r="Q1517" i="1"/>
  <c r="P1517" i="1"/>
  <c r="O1517" i="1"/>
  <c r="S1851" i="1"/>
  <c r="Q1851" i="1"/>
  <c r="P1851" i="1"/>
  <c r="O1851" i="1"/>
  <c r="Q2022" i="1"/>
  <c r="P2022" i="1"/>
  <c r="O2022" i="1"/>
  <c r="S2022" i="1"/>
  <c r="S2926" i="1"/>
  <c r="P2926" i="1"/>
  <c r="Q2926" i="1"/>
  <c r="O2926" i="1"/>
  <c r="S58" i="1"/>
  <c r="P58" i="1"/>
  <c r="Q58" i="1"/>
  <c r="O58" i="1"/>
  <c r="P149" i="1"/>
  <c r="S149" i="1"/>
  <c r="Q149" i="1"/>
  <c r="O149" i="1"/>
  <c r="S160" i="1"/>
  <c r="O160" i="1"/>
  <c r="Q160" i="1"/>
  <c r="P160" i="1"/>
  <c r="S258" i="1"/>
  <c r="P258" i="1"/>
  <c r="O258" i="1"/>
  <c r="Q258" i="1"/>
  <c r="P280" i="1"/>
  <c r="S280" i="1"/>
  <c r="O280" i="1"/>
  <c r="Q280" i="1"/>
  <c r="S418" i="1"/>
  <c r="Q418" i="1"/>
  <c r="P418" i="1"/>
  <c r="O418" i="1"/>
  <c r="O444" i="1"/>
  <c r="S444" i="1"/>
  <c r="Q444" i="1"/>
  <c r="P444" i="1"/>
  <c r="S475" i="1"/>
  <c r="O475" i="1"/>
  <c r="Q475" i="1"/>
  <c r="P475" i="1"/>
  <c r="Q628" i="1"/>
  <c r="P628" i="1"/>
  <c r="O628" i="1"/>
  <c r="S628" i="1"/>
  <c r="S702" i="1"/>
  <c r="Q702" i="1"/>
  <c r="P702" i="1"/>
  <c r="O702" i="1"/>
  <c r="S899" i="1"/>
  <c r="O899" i="1"/>
  <c r="P899" i="1"/>
  <c r="Q899" i="1"/>
  <c r="Q965" i="1"/>
  <c r="P965" i="1"/>
  <c r="O965" i="1"/>
  <c r="S965" i="1"/>
  <c r="Q1078" i="1"/>
  <c r="P1078" i="1"/>
  <c r="S1078" i="1"/>
  <c r="O1078" i="1"/>
  <c r="O1335" i="1"/>
  <c r="S1335" i="1"/>
  <c r="P1335" i="1"/>
  <c r="Q1335" i="1"/>
  <c r="S167" i="1"/>
  <c r="O167" i="1"/>
  <c r="Q167" i="1"/>
  <c r="P167" i="1"/>
  <c r="S663" i="1"/>
  <c r="Q663" i="1"/>
  <c r="P663" i="1"/>
  <c r="O663" i="1"/>
  <c r="S869" i="1"/>
  <c r="P869" i="1"/>
  <c r="O869" i="1"/>
  <c r="Q869" i="1"/>
  <c r="S1484" i="1"/>
  <c r="Q1484" i="1"/>
  <c r="P1484" i="1"/>
  <c r="O1484" i="1"/>
  <c r="S2250" i="1"/>
  <c r="Q2250" i="1"/>
  <c r="P2250" i="1"/>
  <c r="O2250" i="1"/>
  <c r="Q7380" i="1"/>
  <c r="P7380" i="1"/>
  <c r="O7380" i="1"/>
  <c r="S7380" i="1"/>
  <c r="O681" i="1"/>
  <c r="Q681" i="1"/>
  <c r="P681" i="1"/>
  <c r="S681" i="1"/>
  <c r="Q953" i="1"/>
  <c r="O953" i="1"/>
  <c r="P953" i="1"/>
  <c r="S953" i="1"/>
  <c r="Q1003" i="1"/>
  <c r="S1003" i="1"/>
  <c r="P1003" i="1"/>
  <c r="O1003" i="1"/>
  <c r="Q1212" i="1"/>
  <c r="O1212" i="1"/>
  <c r="P1212" i="1"/>
  <c r="S1212" i="1"/>
  <c r="S1405" i="1"/>
  <c r="Q1405" i="1"/>
  <c r="P1405" i="1"/>
  <c r="O1405" i="1"/>
  <c r="Q1653" i="1"/>
  <c r="P1653" i="1"/>
  <c r="O1653" i="1"/>
  <c r="S1653" i="1"/>
  <c r="Q2023" i="1"/>
  <c r="P2023" i="1"/>
  <c r="O2023" i="1"/>
  <c r="S2023" i="1"/>
  <c r="Q2241" i="1"/>
  <c r="P2241" i="1"/>
  <c r="O2241" i="1"/>
  <c r="S2241" i="1"/>
  <c r="Q48" i="1"/>
  <c r="P48" i="1"/>
  <c r="O48" i="1"/>
  <c r="S48" i="1"/>
  <c r="S175" i="1"/>
  <c r="Q175" i="1"/>
  <c r="P175" i="1"/>
  <c r="O175" i="1"/>
  <c r="Q197" i="1"/>
  <c r="P197" i="1"/>
  <c r="O197" i="1"/>
  <c r="S197" i="1"/>
  <c r="S215" i="1"/>
  <c r="Q215" i="1"/>
  <c r="P215" i="1"/>
  <c r="O215" i="1"/>
  <c r="S255" i="1"/>
  <c r="Q255" i="1"/>
  <c r="P255" i="1"/>
  <c r="O255" i="1"/>
  <c r="S335" i="1"/>
  <c r="Q335" i="1"/>
  <c r="P335" i="1"/>
  <c r="O335" i="1"/>
  <c r="Q357" i="1"/>
  <c r="P357" i="1"/>
  <c r="O357" i="1"/>
  <c r="S357" i="1"/>
  <c r="S375" i="1"/>
  <c r="Q375" i="1"/>
  <c r="P375" i="1"/>
  <c r="O375" i="1"/>
  <c r="P650" i="1"/>
  <c r="S650" i="1"/>
  <c r="O650" i="1"/>
  <c r="Q650" i="1"/>
  <c r="Q743" i="1"/>
  <c r="P743" i="1"/>
  <c r="O743" i="1"/>
  <c r="S743" i="1"/>
  <c r="S1144" i="1"/>
  <c r="O1144" i="1"/>
  <c r="P1144" i="1"/>
  <c r="Q1144" i="1"/>
  <c r="S1591" i="1"/>
  <c r="Q1591" i="1"/>
  <c r="P1591" i="1"/>
  <c r="O1591" i="1"/>
  <c r="S1728" i="1"/>
  <c r="Q1728" i="1"/>
  <c r="P1728" i="1"/>
  <c r="O1728" i="1"/>
  <c r="S1768" i="1"/>
  <c r="Q1768" i="1"/>
  <c r="P1768" i="1"/>
  <c r="O1768" i="1"/>
  <c r="Q1871" i="1"/>
  <c r="P1871" i="1"/>
  <c r="O1871" i="1"/>
  <c r="S2167" i="1"/>
  <c r="Q2167" i="1"/>
  <c r="P2167" i="1"/>
  <c r="O2167" i="1"/>
  <c r="S2176" i="1"/>
  <c r="Q2176" i="1"/>
  <c r="P2176" i="1"/>
  <c r="O2176" i="1"/>
  <c r="S2204" i="1"/>
  <c r="Q2204" i="1"/>
  <c r="P2204" i="1"/>
  <c r="O2204" i="1"/>
  <c r="S2409" i="1"/>
  <c r="Q2409" i="1"/>
  <c r="P2409" i="1"/>
  <c r="O2409" i="1"/>
  <c r="S2655" i="1"/>
  <c r="Q2655" i="1"/>
  <c r="P2655" i="1"/>
  <c r="O2655" i="1"/>
  <c r="S2803" i="1"/>
  <c r="Q2803" i="1"/>
  <c r="P2803" i="1"/>
  <c r="O2803" i="1"/>
  <c r="S1233" i="1"/>
  <c r="P1233" i="1"/>
  <c r="Q1233" i="1"/>
  <c r="O1233" i="1"/>
  <c r="S2483" i="1"/>
  <c r="P2483" i="1"/>
  <c r="Q2483" i="1"/>
  <c r="O2483" i="1"/>
  <c r="S2553" i="1"/>
  <c r="Q2553" i="1"/>
  <c r="O2553" i="1"/>
  <c r="P2553" i="1"/>
  <c r="S40" i="1"/>
  <c r="Q40" i="1"/>
  <c r="P40" i="1"/>
  <c r="O40" i="1"/>
  <c r="S98" i="1"/>
  <c r="Q98" i="1"/>
  <c r="P98" i="1"/>
  <c r="O98" i="1"/>
  <c r="Q109" i="1"/>
  <c r="O109" i="1"/>
  <c r="S109" i="1"/>
  <c r="P109" i="1"/>
  <c r="S120" i="1"/>
  <c r="Q120" i="1"/>
  <c r="P120" i="1"/>
  <c r="O120" i="1"/>
  <c r="S138" i="1"/>
  <c r="P138" i="1"/>
  <c r="O138" i="1"/>
  <c r="Q138" i="1"/>
  <c r="O189" i="1"/>
  <c r="S189" i="1"/>
  <c r="Q189" i="1"/>
  <c r="P189" i="1"/>
  <c r="O200" i="1"/>
  <c r="S200" i="1"/>
  <c r="Q200" i="1"/>
  <c r="P200" i="1"/>
  <c r="S218" i="1"/>
  <c r="P218" i="1"/>
  <c r="O218" i="1"/>
  <c r="Q218" i="1"/>
  <c r="S229" i="1"/>
  <c r="O229" i="1"/>
  <c r="P229" i="1"/>
  <c r="Q229" i="1"/>
  <c r="S240" i="1"/>
  <c r="Q240" i="1"/>
  <c r="P240" i="1"/>
  <c r="O240" i="1"/>
  <c r="S309" i="1"/>
  <c r="Q309" i="1"/>
  <c r="P309" i="1"/>
  <c r="O309" i="1"/>
  <c r="P320" i="1"/>
  <c r="O320" i="1"/>
  <c r="S320" i="1"/>
  <c r="Q320" i="1"/>
  <c r="S338" i="1"/>
  <c r="P338" i="1"/>
  <c r="Q338" i="1"/>
  <c r="O338" i="1"/>
  <c r="S429" i="1"/>
  <c r="P429" i="1"/>
  <c r="Q429" i="1"/>
  <c r="O429" i="1"/>
  <c r="S452" i="1"/>
  <c r="Q452" i="1"/>
  <c r="P452" i="1"/>
  <c r="O452" i="1"/>
  <c r="P521" i="1"/>
  <c r="S521" i="1"/>
  <c r="Q521" i="1"/>
  <c r="O521" i="1"/>
  <c r="S619" i="1"/>
  <c r="O619" i="1"/>
  <c r="P619" i="1"/>
  <c r="Q619" i="1"/>
  <c r="S755" i="1"/>
  <c r="P755" i="1"/>
  <c r="O755" i="1"/>
  <c r="Q755" i="1"/>
  <c r="O781" i="1"/>
  <c r="S781" i="1"/>
  <c r="P781" i="1"/>
  <c r="Q781" i="1"/>
  <c r="S842" i="1"/>
  <c r="Q842" i="1"/>
  <c r="P842" i="1"/>
  <c r="O842" i="1"/>
  <c r="Q904" i="1"/>
  <c r="P904" i="1"/>
  <c r="O904" i="1"/>
  <c r="S904" i="1"/>
  <c r="S1133" i="1"/>
  <c r="Q1133" i="1"/>
  <c r="P1133" i="1"/>
  <c r="O1133" i="1"/>
  <c r="S1267" i="1"/>
  <c r="Q1267" i="1"/>
  <c r="P1267" i="1"/>
  <c r="O1267" i="1"/>
  <c r="S1365" i="1"/>
  <c r="Q1365" i="1"/>
  <c r="P1365" i="1"/>
  <c r="O1365" i="1"/>
  <c r="P1454" i="1"/>
  <c r="O1454" i="1"/>
  <c r="S1454" i="1"/>
  <c r="Q1454" i="1"/>
  <c r="S1758" i="1"/>
  <c r="Q1758" i="1"/>
  <c r="P1758" i="1"/>
  <c r="O1758" i="1"/>
  <c r="S1827" i="1"/>
  <c r="Q1827" i="1"/>
  <c r="P1827" i="1"/>
  <c r="O1827" i="1"/>
  <c r="Q1962" i="1"/>
  <c r="P1962" i="1"/>
  <c r="O1962" i="1"/>
  <c r="S1962" i="1"/>
  <c r="S2219" i="1"/>
  <c r="Q2219" i="1"/>
  <c r="P2219" i="1"/>
  <c r="O2219" i="1"/>
  <c r="S2857" i="1"/>
  <c r="O2857" i="1"/>
  <c r="P2857" i="1"/>
  <c r="Q2857" i="1"/>
  <c r="S7244" i="1"/>
  <c r="Q7244" i="1"/>
  <c r="P7244" i="1"/>
  <c r="O7244" i="1"/>
  <c r="S7482" i="1"/>
  <c r="P7482" i="1"/>
  <c r="O7482" i="1"/>
  <c r="Q7482" i="1"/>
  <c r="S127" i="1"/>
  <c r="O127" i="1"/>
  <c r="Q127" i="1"/>
  <c r="P127" i="1"/>
  <c r="S407" i="1"/>
  <c r="O407" i="1"/>
  <c r="Q407" i="1"/>
  <c r="P407" i="1"/>
  <c r="S460" i="1"/>
  <c r="O460" i="1"/>
  <c r="P460" i="1"/>
  <c r="Q460" i="1"/>
  <c r="S483" i="1"/>
  <c r="P483" i="1"/>
  <c r="Q483" i="1"/>
  <c r="O483" i="1"/>
  <c r="S537" i="1"/>
  <c r="O537" i="1"/>
  <c r="Q537" i="1"/>
  <c r="P537" i="1"/>
  <c r="S560" i="1"/>
  <c r="O560" i="1"/>
  <c r="Q560" i="1"/>
  <c r="P560" i="1"/>
  <c r="S583" i="1"/>
  <c r="P583" i="1"/>
  <c r="O583" i="1"/>
  <c r="Q583" i="1"/>
  <c r="S676" i="1"/>
  <c r="Q676" i="1"/>
  <c r="P676" i="1"/>
  <c r="O676" i="1"/>
  <c r="S764" i="1"/>
  <c r="Q764" i="1"/>
  <c r="P764" i="1"/>
  <c r="O764" i="1"/>
  <c r="S989" i="1"/>
  <c r="O989" i="1"/>
  <c r="P989" i="1"/>
  <c r="Q989" i="1"/>
  <c r="S1172" i="1"/>
  <c r="Q1172" i="1"/>
  <c r="P1172" i="1"/>
  <c r="O1172" i="1"/>
  <c r="S1353" i="1"/>
  <c r="P1353" i="1"/>
  <c r="Q1353" i="1"/>
  <c r="O1353" i="1"/>
  <c r="S1426" i="1"/>
  <c r="Q1426" i="1"/>
  <c r="P1426" i="1"/>
  <c r="O1426" i="1"/>
  <c r="Q1447" i="1"/>
  <c r="P1447" i="1"/>
  <c r="O1447" i="1"/>
  <c r="S1447" i="1"/>
  <c r="Q1511" i="1"/>
  <c r="P1511" i="1"/>
  <c r="O1511" i="1"/>
  <c r="S1511" i="1"/>
  <c r="S2126" i="1"/>
  <c r="O2126" i="1"/>
  <c r="Q2126" i="1"/>
  <c r="P2126" i="1"/>
  <c r="S2280" i="1"/>
  <c r="P2280" i="1"/>
  <c r="O2280" i="1"/>
  <c r="Q2280" i="1"/>
  <c r="Q445" i="1"/>
  <c r="P445" i="1"/>
  <c r="O445" i="1"/>
  <c r="S445" i="1"/>
  <c r="S712" i="1"/>
  <c r="O712" i="1"/>
  <c r="Q712" i="1"/>
  <c r="P712" i="1"/>
  <c r="S756" i="1"/>
  <c r="Q756" i="1"/>
  <c r="P756" i="1"/>
  <c r="O756" i="1"/>
  <c r="Q1040" i="1"/>
  <c r="P1040" i="1"/>
  <c r="O1040" i="1"/>
  <c r="S1040" i="1"/>
  <c r="S1127" i="1"/>
  <c r="Q1127" i="1"/>
  <c r="P1127" i="1"/>
  <c r="O1127" i="1"/>
  <c r="Q1549" i="1"/>
  <c r="P1549" i="1"/>
  <c r="O1549" i="1"/>
  <c r="S1549" i="1"/>
  <c r="Q2454" i="1"/>
  <c r="P2454" i="1"/>
  <c r="O2454" i="1"/>
  <c r="S2454" i="1"/>
  <c r="S7196" i="1"/>
  <c r="Q7196" i="1"/>
  <c r="P7196" i="1"/>
  <c r="O7196" i="1"/>
  <c r="Q77" i="1"/>
  <c r="P77" i="1"/>
  <c r="O77" i="1"/>
  <c r="S77" i="1"/>
  <c r="Q88" i="1"/>
  <c r="P88" i="1"/>
  <c r="O88" i="1"/>
  <c r="S88" i="1"/>
  <c r="Q128" i="1"/>
  <c r="P128" i="1"/>
  <c r="O128" i="1"/>
  <c r="S128" i="1"/>
  <c r="Q157" i="1"/>
  <c r="P157" i="1"/>
  <c r="O157" i="1"/>
  <c r="S157" i="1"/>
  <c r="Q237" i="1"/>
  <c r="P237" i="1"/>
  <c r="O237" i="1"/>
  <c r="S237" i="1"/>
  <c r="Q277" i="1"/>
  <c r="P277" i="1"/>
  <c r="O277" i="1"/>
  <c r="S277" i="1"/>
  <c r="S295" i="1"/>
  <c r="Q295" i="1"/>
  <c r="P295" i="1"/>
  <c r="O295" i="1"/>
  <c r="Q317" i="1"/>
  <c r="P317" i="1"/>
  <c r="O317" i="1"/>
  <c r="S317" i="1"/>
  <c r="Q368" i="1"/>
  <c r="P368" i="1"/>
  <c r="O368" i="1"/>
  <c r="S368" i="1"/>
  <c r="S415" i="1"/>
  <c r="Q415" i="1"/>
  <c r="P415" i="1"/>
  <c r="O415" i="1"/>
  <c r="Q655" i="1"/>
  <c r="P655" i="1"/>
  <c r="O655" i="1"/>
  <c r="S655" i="1"/>
  <c r="S1155" i="1"/>
  <c r="Q1155" i="1"/>
  <c r="P1155" i="1"/>
  <c r="O1155" i="1"/>
  <c r="S1477" i="1"/>
  <c r="Q1477" i="1"/>
  <c r="P1477" i="1"/>
  <c r="O1477" i="1"/>
  <c r="Q1505" i="1"/>
  <c r="P1505" i="1"/>
  <c r="O1505" i="1"/>
  <c r="S1505" i="1"/>
  <c r="S4" i="1"/>
  <c r="P4" i="1"/>
  <c r="Q4" i="1"/>
  <c r="O4" i="1"/>
  <c r="P26" i="1"/>
  <c r="O26" i="1"/>
  <c r="Q26" i="1"/>
  <c r="S26" i="1"/>
  <c r="S44" i="1"/>
  <c r="Q44" i="1"/>
  <c r="P44" i="1"/>
  <c r="O44" i="1"/>
  <c r="P66" i="1"/>
  <c r="O66" i="1"/>
  <c r="Q66" i="1"/>
  <c r="S66" i="1"/>
  <c r="S84" i="1"/>
  <c r="P84" i="1"/>
  <c r="Q84" i="1"/>
  <c r="O84" i="1"/>
  <c r="P106" i="1"/>
  <c r="O106" i="1"/>
  <c r="S106" i="1"/>
  <c r="Q106" i="1"/>
  <c r="P124" i="1"/>
  <c r="S124" i="1"/>
  <c r="Q124" i="1"/>
  <c r="O124" i="1"/>
  <c r="P146" i="1"/>
  <c r="O146" i="1"/>
  <c r="Q146" i="1"/>
  <c r="S146" i="1"/>
  <c r="P164" i="1"/>
  <c r="S164" i="1"/>
  <c r="Q164" i="1"/>
  <c r="O164" i="1"/>
  <c r="P186" i="1"/>
  <c r="O186" i="1"/>
  <c r="Q186" i="1"/>
  <c r="S186" i="1"/>
  <c r="P204" i="1"/>
  <c r="S204" i="1"/>
  <c r="Q204" i="1"/>
  <c r="O204" i="1"/>
  <c r="P226" i="1"/>
  <c r="O226" i="1"/>
  <c r="Q226" i="1"/>
  <c r="S226" i="1"/>
  <c r="S244" i="1"/>
  <c r="P244" i="1"/>
  <c r="Q244" i="1"/>
  <c r="O244" i="1"/>
  <c r="P266" i="1"/>
  <c r="O266" i="1"/>
  <c r="Q266" i="1"/>
  <c r="S266" i="1"/>
  <c r="S284" i="1"/>
  <c r="P284" i="1"/>
  <c r="Q284" i="1"/>
  <c r="O284" i="1"/>
  <c r="P306" i="1"/>
  <c r="O306" i="1"/>
  <c r="S306" i="1"/>
  <c r="Q306" i="1"/>
  <c r="S324" i="1"/>
  <c r="Q324" i="1"/>
  <c r="P324" i="1"/>
  <c r="O324" i="1"/>
  <c r="P346" i="1"/>
  <c r="O346" i="1"/>
  <c r="Q346" i="1"/>
  <c r="S346" i="1"/>
  <c r="P364" i="1"/>
  <c r="S364" i="1"/>
  <c r="Q364" i="1"/>
  <c r="O364" i="1"/>
  <c r="P386" i="1"/>
  <c r="O386" i="1"/>
  <c r="Q386" i="1"/>
  <c r="S386" i="1"/>
  <c r="S404" i="1"/>
  <c r="P404" i="1"/>
  <c r="Q404" i="1"/>
  <c r="O404" i="1"/>
  <c r="P426" i="1"/>
  <c r="O426" i="1"/>
  <c r="S426" i="1"/>
  <c r="Q426" i="1"/>
  <c r="Q441" i="1"/>
  <c r="P441" i="1"/>
  <c r="S441" i="1"/>
  <c r="O441" i="1"/>
  <c r="P449" i="1"/>
  <c r="O449" i="1"/>
  <c r="S449" i="1"/>
  <c r="Q449" i="1"/>
  <c r="O464" i="1"/>
  <c r="S464" i="1"/>
  <c r="P464" i="1"/>
  <c r="Q464" i="1"/>
  <c r="S472" i="1"/>
  <c r="P472" i="1"/>
  <c r="O472" i="1"/>
  <c r="Q472" i="1"/>
  <c r="S495" i="1"/>
  <c r="P495" i="1"/>
  <c r="O495" i="1"/>
  <c r="Q495" i="1"/>
  <c r="Q518" i="1"/>
  <c r="S518" i="1"/>
  <c r="P518" i="1"/>
  <c r="O518" i="1"/>
  <c r="S541" i="1"/>
  <c r="Q541" i="1"/>
  <c r="P541" i="1"/>
  <c r="O541" i="1"/>
  <c r="P549" i="1"/>
  <c r="O549" i="1"/>
  <c r="S549" i="1"/>
  <c r="Q549" i="1"/>
  <c r="P564" i="1"/>
  <c r="S564" i="1"/>
  <c r="O564" i="1"/>
  <c r="Q564" i="1"/>
  <c r="S572" i="1"/>
  <c r="P572" i="1"/>
  <c r="O572" i="1"/>
  <c r="Q572" i="1"/>
  <c r="S595" i="1"/>
  <c r="P595" i="1"/>
  <c r="O595" i="1"/>
  <c r="Q595" i="1"/>
  <c r="P603" i="1"/>
  <c r="O603" i="1"/>
  <c r="Q603" i="1"/>
  <c r="S603" i="1"/>
  <c r="P629" i="1"/>
  <c r="O629" i="1"/>
  <c r="S629" i="1"/>
  <c r="Q629" i="1"/>
  <c r="S633" i="1"/>
  <c r="P633" i="1"/>
  <c r="O633" i="1"/>
  <c r="Q633" i="1"/>
  <c r="S659" i="1"/>
  <c r="P659" i="1"/>
  <c r="O659" i="1"/>
  <c r="Q659" i="1"/>
  <c r="S843" i="1"/>
  <c r="P843" i="1"/>
  <c r="O843" i="1"/>
  <c r="Q843" i="1"/>
  <c r="S856" i="1"/>
  <c r="P856" i="1"/>
  <c r="O856" i="1"/>
  <c r="Q856" i="1"/>
  <c r="P861" i="1"/>
  <c r="O861" i="1"/>
  <c r="S861" i="1"/>
  <c r="Q861" i="1"/>
  <c r="Q865" i="1"/>
  <c r="P865" i="1"/>
  <c r="S865" i="1"/>
  <c r="O865" i="1"/>
  <c r="P918" i="1"/>
  <c r="O918" i="1"/>
  <c r="S918" i="1"/>
  <c r="Q918" i="1"/>
  <c r="P944" i="1"/>
  <c r="O944" i="1"/>
  <c r="S944" i="1"/>
  <c r="Q944" i="1"/>
  <c r="Q948" i="1"/>
  <c r="P948" i="1"/>
  <c r="O948" i="1"/>
  <c r="S948" i="1"/>
  <c r="S1069" i="1"/>
  <c r="P1069" i="1"/>
  <c r="O1069" i="1"/>
  <c r="Q1069" i="1"/>
  <c r="S1090" i="1"/>
  <c r="Q1090" i="1"/>
  <c r="P1090" i="1"/>
  <c r="O1090" i="1"/>
  <c r="Q1122" i="1"/>
  <c r="P1122" i="1"/>
  <c r="O1122" i="1"/>
  <c r="S1122" i="1"/>
  <c r="S1139" i="1"/>
  <c r="Q1139" i="1"/>
  <c r="P1139" i="1"/>
  <c r="O1139" i="1"/>
  <c r="P1297" i="1"/>
  <c r="Q1297" i="1"/>
  <c r="O1297" i="1"/>
  <c r="S1297" i="1"/>
  <c r="S1319" i="1"/>
  <c r="Q1319" i="1"/>
  <c r="P1319" i="1"/>
  <c r="O1319" i="1"/>
  <c r="S1379" i="1"/>
  <c r="P1379" i="1"/>
  <c r="Q1379" i="1"/>
  <c r="O1379" i="1"/>
  <c r="S1427" i="1"/>
  <c r="P1427" i="1"/>
  <c r="O1427" i="1"/>
  <c r="Q1427" i="1"/>
  <c r="Q1448" i="1"/>
  <c r="P1448" i="1"/>
  <c r="O1448" i="1"/>
  <c r="S1448" i="1"/>
  <c r="S1527" i="1"/>
  <c r="Q1527" i="1"/>
  <c r="P1527" i="1"/>
  <c r="O1527" i="1"/>
  <c r="S1702" i="1"/>
  <c r="Q1702" i="1"/>
  <c r="P1702" i="1"/>
  <c r="O1702" i="1"/>
  <c r="S2213" i="1"/>
  <c r="P2213" i="1"/>
  <c r="O2213" i="1"/>
  <c r="Q2213" i="1"/>
  <c r="O2251" i="1"/>
  <c r="Q2251" i="1"/>
  <c r="S2251" i="1"/>
  <c r="P2251" i="1"/>
  <c r="Q2389" i="1"/>
  <c r="P2389" i="1"/>
  <c r="O2389" i="1"/>
  <c r="S2389" i="1"/>
  <c r="S2520" i="1"/>
  <c r="Q2520" i="1"/>
  <c r="P2520" i="1"/>
  <c r="O2520" i="1"/>
  <c r="Q2844" i="1"/>
  <c r="P2844" i="1"/>
  <c r="O2844" i="1"/>
  <c r="S2844" i="1"/>
  <c r="S2938" i="1"/>
  <c r="Q2938" i="1"/>
  <c r="P2938" i="1"/>
  <c r="O2938" i="1"/>
  <c r="S7106" i="1"/>
  <c r="Q7106" i="1"/>
  <c r="P7106" i="1"/>
  <c r="O7106" i="1"/>
  <c r="O1358" i="1"/>
  <c r="S1358" i="1"/>
  <c r="Q1358" i="1"/>
  <c r="P1358" i="1"/>
  <c r="Q1676" i="1"/>
  <c r="P1676" i="1"/>
  <c r="O1676" i="1"/>
  <c r="S1676" i="1"/>
  <c r="S2229" i="1"/>
  <c r="P2229" i="1"/>
  <c r="Q2229" i="1"/>
  <c r="O2229" i="1"/>
  <c r="S2589" i="1"/>
  <c r="Q2589" i="1"/>
  <c r="P2589" i="1"/>
  <c r="O2589" i="1"/>
  <c r="S80" i="1"/>
  <c r="P80" i="1"/>
  <c r="O80" i="1"/>
  <c r="Q80" i="1"/>
  <c r="S178" i="1"/>
  <c r="O178" i="1"/>
  <c r="P178" i="1"/>
  <c r="Q178" i="1"/>
  <c r="S298" i="1"/>
  <c r="O298" i="1"/>
  <c r="P298" i="1"/>
  <c r="Q298" i="1"/>
  <c r="P349" i="1"/>
  <c r="S349" i="1"/>
  <c r="O349" i="1"/>
  <c r="Q349" i="1"/>
  <c r="S378" i="1"/>
  <c r="Q378" i="1"/>
  <c r="P378" i="1"/>
  <c r="O378" i="1"/>
  <c r="P529" i="1"/>
  <c r="S529" i="1"/>
  <c r="Q529" i="1"/>
  <c r="O529" i="1"/>
  <c r="S544" i="1"/>
  <c r="O544" i="1"/>
  <c r="P544" i="1"/>
  <c r="Q544" i="1"/>
  <c r="S552" i="1"/>
  <c r="P552" i="1"/>
  <c r="O552" i="1"/>
  <c r="Q552" i="1"/>
  <c r="S575" i="1"/>
  <c r="Q575" i="1"/>
  <c r="P575" i="1"/>
  <c r="O575" i="1"/>
  <c r="Q790" i="1"/>
  <c r="P790" i="1"/>
  <c r="S790" i="1"/>
  <c r="O790" i="1"/>
  <c r="S998" i="1"/>
  <c r="Q998" i="1"/>
  <c r="P998" i="1"/>
  <c r="O998" i="1"/>
  <c r="S1089" i="1"/>
  <c r="Q1089" i="1"/>
  <c r="P1089" i="1"/>
  <c r="O1089" i="1"/>
  <c r="S1290" i="1"/>
  <c r="P1290" i="1"/>
  <c r="O1290" i="1"/>
  <c r="Q1290" i="1"/>
  <c r="S1460" i="1"/>
  <c r="Q1460" i="1"/>
  <c r="P1460" i="1"/>
  <c r="O1460" i="1"/>
  <c r="S1685" i="1"/>
  <c r="P1685" i="1"/>
  <c r="O1685" i="1"/>
  <c r="Q1685" i="1"/>
  <c r="S2203" i="1"/>
  <c r="Q2203" i="1"/>
  <c r="P2203" i="1"/>
  <c r="O2203" i="1"/>
  <c r="S2364" i="1"/>
  <c r="Q2364" i="1"/>
  <c r="P2364" i="1"/>
  <c r="O2364" i="1"/>
  <c r="Q2600" i="1"/>
  <c r="P2600" i="1"/>
  <c r="O2600" i="1"/>
  <c r="S2600" i="1"/>
  <c r="S2869" i="1"/>
  <c r="Q2869" i="1"/>
  <c r="P2869" i="1"/>
  <c r="O2869" i="1"/>
  <c r="S7" i="1"/>
  <c r="P7" i="1"/>
  <c r="Q7" i="1"/>
  <c r="O7" i="1"/>
  <c r="S87" i="1"/>
  <c r="Q87" i="1"/>
  <c r="O87" i="1"/>
  <c r="P87" i="1"/>
  <c r="S207" i="1"/>
  <c r="Q207" i="1"/>
  <c r="P207" i="1"/>
  <c r="O207" i="1"/>
  <c r="S327" i="1"/>
  <c r="Q327" i="1"/>
  <c r="P327" i="1"/>
  <c r="O327" i="1"/>
  <c r="S468" i="1"/>
  <c r="P468" i="1"/>
  <c r="Q468" i="1"/>
  <c r="O468" i="1"/>
  <c r="S491" i="1"/>
  <c r="O491" i="1"/>
  <c r="Q491" i="1"/>
  <c r="P491" i="1"/>
  <c r="S514" i="1"/>
  <c r="P514" i="1"/>
  <c r="Q514" i="1"/>
  <c r="O514" i="1"/>
  <c r="S568" i="1"/>
  <c r="O568" i="1"/>
  <c r="Q568" i="1"/>
  <c r="P568" i="1"/>
  <c r="S591" i="1"/>
  <c r="O591" i="1"/>
  <c r="Q591" i="1"/>
  <c r="P591" i="1"/>
  <c r="Q685" i="1"/>
  <c r="P685" i="1"/>
  <c r="O685" i="1"/>
  <c r="S685" i="1"/>
  <c r="S760" i="1"/>
  <c r="P760" i="1"/>
  <c r="O760" i="1"/>
  <c r="Q760" i="1"/>
  <c r="S773" i="1"/>
  <c r="P773" i="1"/>
  <c r="Q773" i="1"/>
  <c r="O773" i="1"/>
  <c r="S873" i="1"/>
  <c r="P873" i="1"/>
  <c r="Q873" i="1"/>
  <c r="O873" i="1"/>
  <c r="S1110" i="1"/>
  <c r="P1110" i="1"/>
  <c r="Q1110" i="1"/>
  <c r="O1110" i="1"/>
  <c r="P1183" i="1"/>
  <c r="Q1183" i="1"/>
  <c r="S1183" i="1"/>
  <c r="O1183" i="1"/>
  <c r="S1526" i="1"/>
  <c r="Q1526" i="1"/>
  <c r="P1526" i="1"/>
  <c r="O1526" i="1"/>
  <c r="O1606" i="1"/>
  <c r="S1606" i="1"/>
  <c r="Q1606" i="1"/>
  <c r="P1606" i="1"/>
  <c r="S2030" i="1"/>
  <c r="Q2030" i="1"/>
  <c r="P2030" i="1"/>
  <c r="O2030" i="1"/>
  <c r="Q2082" i="1"/>
  <c r="P2082" i="1"/>
  <c r="O2082" i="1"/>
  <c r="S2082" i="1"/>
  <c r="Q2140" i="1"/>
  <c r="P2140" i="1"/>
  <c r="O2140" i="1"/>
  <c r="S2140" i="1"/>
  <c r="Q2678" i="1"/>
  <c r="S2678" i="1"/>
  <c r="P2678" i="1"/>
  <c r="O2678" i="1"/>
  <c r="S782" i="1"/>
  <c r="Q782" i="1"/>
  <c r="O782" i="1"/>
  <c r="P782" i="1"/>
  <c r="Q935" i="1"/>
  <c r="S935" i="1"/>
  <c r="P935" i="1"/>
  <c r="O935" i="1"/>
  <c r="S1200" i="1"/>
  <c r="P1200" i="1"/>
  <c r="Q1200" i="1"/>
  <c r="O1200" i="1"/>
  <c r="S1217" i="1"/>
  <c r="Q1217" i="1"/>
  <c r="P1217" i="1"/>
  <c r="O1217" i="1"/>
  <c r="S1615" i="1"/>
  <c r="Q1615" i="1"/>
  <c r="P1615" i="1"/>
  <c r="O1615" i="1"/>
  <c r="O2231" i="1"/>
  <c r="S2231" i="1"/>
  <c r="Q2231" i="1"/>
  <c r="P2231" i="1"/>
  <c r="Q2591" i="1"/>
  <c r="P2591" i="1"/>
  <c r="O2591" i="1"/>
  <c r="S2591" i="1"/>
  <c r="P7231" i="1"/>
  <c r="S7231" i="1"/>
  <c r="Q7231" i="1"/>
  <c r="O7231" i="1"/>
  <c r="S15" i="1"/>
  <c r="Q15" i="1"/>
  <c r="P15" i="1"/>
  <c r="O15" i="1"/>
  <c r="S95" i="1"/>
  <c r="Q95" i="1"/>
  <c r="P95" i="1"/>
  <c r="O95" i="1"/>
  <c r="Q117" i="1"/>
  <c r="P117" i="1"/>
  <c r="O117" i="1"/>
  <c r="S117" i="1"/>
  <c r="S135" i="1"/>
  <c r="Q135" i="1"/>
  <c r="P135" i="1"/>
  <c r="O135" i="1"/>
  <c r="Q168" i="1"/>
  <c r="P168" i="1"/>
  <c r="O168" i="1"/>
  <c r="S168" i="1"/>
  <c r="Q208" i="1"/>
  <c r="P208" i="1"/>
  <c r="O208" i="1"/>
  <c r="S208" i="1"/>
  <c r="Q248" i="1"/>
  <c r="P248" i="1"/>
  <c r="O248" i="1"/>
  <c r="S248" i="1"/>
  <c r="Q408" i="1"/>
  <c r="P408" i="1"/>
  <c r="O408" i="1"/>
  <c r="S408" i="1"/>
  <c r="Q747" i="1"/>
  <c r="P747" i="1"/>
  <c r="O747" i="1"/>
  <c r="S747" i="1"/>
  <c r="S882" i="1"/>
  <c r="Q882" i="1"/>
  <c r="P882" i="1"/>
  <c r="O882" i="1"/>
  <c r="P909" i="1"/>
  <c r="S909" i="1"/>
  <c r="Q909" i="1"/>
  <c r="O909" i="1"/>
  <c r="Q940" i="1"/>
  <c r="P940" i="1"/>
  <c r="O940" i="1"/>
  <c r="S940" i="1"/>
  <c r="S1150" i="1"/>
  <c r="Q1150" i="1"/>
  <c r="P1150" i="1"/>
  <c r="O1150" i="1"/>
  <c r="O1280" i="1"/>
  <c r="Q1280" i="1"/>
  <c r="P1280" i="1"/>
  <c r="S1280" i="1"/>
  <c r="S1373" i="1"/>
  <c r="Q1373" i="1"/>
  <c r="P1373" i="1"/>
  <c r="O1373" i="1"/>
  <c r="O434" i="1"/>
  <c r="P434" i="1"/>
  <c r="S434" i="1"/>
  <c r="Q434" i="1"/>
  <c r="O457" i="1"/>
  <c r="S457" i="1"/>
  <c r="P457" i="1"/>
  <c r="Q457" i="1"/>
  <c r="O480" i="1"/>
  <c r="P480" i="1"/>
  <c r="S480" i="1"/>
  <c r="Q480" i="1"/>
  <c r="O488" i="1"/>
  <c r="S488" i="1"/>
  <c r="Q488" i="1"/>
  <c r="P488" i="1"/>
  <c r="O503" i="1"/>
  <c r="S503" i="1"/>
  <c r="Q503" i="1"/>
  <c r="P503" i="1"/>
  <c r="O511" i="1"/>
  <c r="P511" i="1"/>
  <c r="S511" i="1"/>
  <c r="Q511" i="1"/>
  <c r="O526" i="1"/>
  <c r="Q526" i="1"/>
  <c r="S526" i="1"/>
  <c r="P526" i="1"/>
  <c r="O534" i="1"/>
  <c r="P534" i="1"/>
  <c r="S534" i="1"/>
  <c r="Q534" i="1"/>
  <c r="O557" i="1"/>
  <c r="S557" i="1"/>
  <c r="P557" i="1"/>
  <c r="Q557" i="1"/>
  <c r="O580" i="1"/>
  <c r="S580" i="1"/>
  <c r="Q580" i="1"/>
  <c r="P580" i="1"/>
  <c r="O588" i="1"/>
  <c r="P588" i="1"/>
  <c r="Q588" i="1"/>
  <c r="S588" i="1"/>
  <c r="Q607" i="1"/>
  <c r="S607" i="1"/>
  <c r="O607" i="1"/>
  <c r="P607" i="1"/>
  <c r="O612" i="1"/>
  <c r="S612" i="1"/>
  <c r="P612" i="1"/>
  <c r="Q612" i="1"/>
  <c r="S620" i="1"/>
  <c r="O620" i="1"/>
  <c r="P620" i="1"/>
  <c r="Q620" i="1"/>
  <c r="O638" i="1"/>
  <c r="Q638" i="1"/>
  <c r="S638" i="1"/>
  <c r="P638" i="1"/>
  <c r="P686" i="1"/>
  <c r="S686" i="1"/>
  <c r="Q686" i="1"/>
  <c r="O686" i="1"/>
  <c r="O695" i="1"/>
  <c r="Q695" i="1"/>
  <c r="P695" i="1"/>
  <c r="S695" i="1"/>
  <c r="Q708" i="1"/>
  <c r="P708" i="1"/>
  <c r="O708" i="1"/>
  <c r="S708" i="1"/>
  <c r="O721" i="1"/>
  <c r="S721" i="1"/>
  <c r="Q721" i="1"/>
  <c r="P721" i="1"/>
  <c r="Q725" i="1"/>
  <c r="P725" i="1"/>
  <c r="S725" i="1"/>
  <c r="O725" i="1"/>
  <c r="O809" i="1"/>
  <c r="S809" i="1"/>
  <c r="Q809" i="1"/>
  <c r="P809" i="1"/>
  <c r="O826" i="1"/>
  <c r="P826" i="1"/>
  <c r="Q826" i="1"/>
  <c r="S826" i="1"/>
  <c r="S830" i="1"/>
  <c r="Q830" i="1"/>
  <c r="O830" i="1"/>
  <c r="P830" i="1"/>
  <c r="O835" i="1"/>
  <c r="S835" i="1"/>
  <c r="P835" i="1"/>
  <c r="Q835" i="1"/>
  <c r="O892" i="1"/>
  <c r="Q892" i="1"/>
  <c r="S892" i="1"/>
  <c r="P892" i="1"/>
  <c r="O927" i="1"/>
  <c r="S927" i="1"/>
  <c r="Q927" i="1"/>
  <c r="P927" i="1"/>
  <c r="O967" i="1"/>
  <c r="Q967" i="1"/>
  <c r="P967" i="1"/>
  <c r="S967" i="1"/>
  <c r="S1022" i="1"/>
  <c r="Q1022" i="1"/>
  <c r="P1022" i="1"/>
  <c r="O1022" i="1"/>
  <c r="S1036" i="1"/>
  <c r="O1036" i="1"/>
  <c r="Q1036" i="1"/>
  <c r="P1036" i="1"/>
  <c r="S1161" i="1"/>
  <c r="P1161" i="1"/>
  <c r="O1161" i="1"/>
  <c r="Q1161" i="1"/>
  <c r="S1190" i="1"/>
  <c r="P1190" i="1"/>
  <c r="O1190" i="1"/>
  <c r="Q1190" i="1"/>
  <c r="S1195" i="1"/>
  <c r="Q1195" i="1"/>
  <c r="O1195" i="1"/>
  <c r="P1195" i="1"/>
  <c r="Q1302" i="1"/>
  <c r="P1302" i="1"/>
  <c r="O1302" i="1"/>
  <c r="S1302" i="1"/>
  <c r="S1393" i="1"/>
  <c r="Q1393" i="1"/>
  <c r="P1393" i="1"/>
  <c r="O1393" i="1"/>
  <c r="P1399" i="1"/>
  <c r="O1399" i="1"/>
  <c r="S1399" i="1"/>
  <c r="Q1399" i="1"/>
  <c r="S1406" i="1"/>
  <c r="Q1406" i="1"/>
  <c r="P1406" i="1"/>
  <c r="O1406" i="1"/>
  <c r="S1442" i="1"/>
  <c r="O1442" i="1"/>
  <c r="Q1442" i="1"/>
  <c r="P1442" i="1"/>
  <c r="Q1470" i="1"/>
  <c r="P1470" i="1"/>
  <c r="O1470" i="1"/>
  <c r="S1470" i="1"/>
  <c r="O1550" i="1"/>
  <c r="S1550" i="1"/>
  <c r="Q1550" i="1"/>
  <c r="P1550" i="1"/>
  <c r="S1556" i="1"/>
  <c r="O1556" i="1"/>
  <c r="Q1556" i="1"/>
  <c r="P1556" i="1"/>
  <c r="S2015" i="1"/>
  <c r="Q2015" i="1"/>
  <c r="O2015" i="1"/>
  <c r="P2015" i="1"/>
  <c r="S2024" i="1"/>
  <c r="O2024" i="1"/>
  <c r="Q2024" i="1"/>
  <c r="P2024" i="1"/>
  <c r="Q2084" i="1"/>
  <c r="P2084" i="1"/>
  <c r="O2084" i="1"/>
  <c r="S2084" i="1"/>
  <c r="S2151" i="1"/>
  <c r="Q2151" i="1"/>
  <c r="P2151" i="1"/>
  <c r="O2151" i="1"/>
  <c r="S2232" i="1"/>
  <c r="Q2232" i="1"/>
  <c r="P2232" i="1"/>
  <c r="O2232" i="1"/>
  <c r="S2444" i="1"/>
  <c r="Q2444" i="1"/>
  <c r="P2444" i="1"/>
  <c r="O2444" i="1"/>
  <c r="S2721" i="1"/>
  <c r="Q2721" i="1"/>
  <c r="P2721" i="1"/>
  <c r="O2721" i="1"/>
  <c r="S2928" i="1"/>
  <c r="Q2928" i="1"/>
  <c r="O2928" i="1"/>
  <c r="P2928" i="1"/>
  <c r="S1177" i="1"/>
  <c r="Q1177" i="1"/>
  <c r="P1177" i="1"/>
  <c r="O1177" i="1"/>
  <c r="S1503" i="1"/>
  <c r="Q1503" i="1"/>
  <c r="P1503" i="1"/>
  <c r="O1503" i="1"/>
  <c r="S1568" i="1"/>
  <c r="Q1568" i="1"/>
  <c r="P1568" i="1"/>
  <c r="O1568" i="1"/>
  <c r="S2341" i="1"/>
  <c r="Q2341" i="1"/>
  <c r="P2341" i="1"/>
  <c r="O2341" i="1"/>
  <c r="S2882" i="1"/>
  <c r="Q2882" i="1"/>
  <c r="P2882" i="1"/>
  <c r="O2882" i="1"/>
  <c r="S18" i="1"/>
  <c r="P18" i="1"/>
  <c r="O18" i="1"/>
  <c r="Q18" i="1"/>
  <c r="Q69" i="1"/>
  <c r="O69" i="1"/>
  <c r="S69" i="1"/>
  <c r="P69" i="1"/>
  <c r="S269" i="1"/>
  <c r="P269" i="1"/>
  <c r="Q269" i="1"/>
  <c r="O269" i="1"/>
  <c r="S360" i="1"/>
  <c r="P360" i="1"/>
  <c r="Q360" i="1"/>
  <c r="O360" i="1"/>
  <c r="S389" i="1"/>
  <c r="P389" i="1"/>
  <c r="Q389" i="1"/>
  <c r="O389" i="1"/>
  <c r="P400" i="1"/>
  <c r="O400" i="1"/>
  <c r="S400" i="1"/>
  <c r="Q400" i="1"/>
  <c r="Q498" i="1"/>
  <c r="S498" i="1"/>
  <c r="P498" i="1"/>
  <c r="O498" i="1"/>
  <c r="Q598" i="1"/>
  <c r="S598" i="1"/>
  <c r="P598" i="1"/>
  <c r="O598" i="1"/>
  <c r="Q672" i="1"/>
  <c r="P672" i="1"/>
  <c r="S672" i="1"/>
  <c r="O672" i="1"/>
  <c r="S816" i="1"/>
  <c r="P816" i="1"/>
  <c r="Q816" i="1"/>
  <c r="O816" i="1"/>
  <c r="S961" i="1"/>
  <c r="P961" i="1"/>
  <c r="O961" i="1"/>
  <c r="Q961" i="1"/>
  <c r="S1279" i="1"/>
  <c r="Q1279" i="1"/>
  <c r="P1279" i="1"/>
  <c r="O1279" i="1"/>
  <c r="S1346" i="1"/>
  <c r="Q1346" i="1"/>
  <c r="P1346" i="1"/>
  <c r="O1346" i="1"/>
  <c r="S1614" i="1"/>
  <c r="P1614" i="1"/>
  <c r="Q1614" i="1"/>
  <c r="O1614" i="1"/>
  <c r="S1775" i="1"/>
  <c r="Q1775" i="1"/>
  <c r="P1775" i="1"/>
  <c r="O1775" i="1"/>
  <c r="S1818" i="1"/>
  <c r="P1818" i="1"/>
  <c r="O1818" i="1"/>
  <c r="Q1818" i="1"/>
  <c r="Q1868" i="1"/>
  <c r="P1868" i="1"/>
  <c r="O1868" i="1"/>
  <c r="S2038" i="1"/>
  <c r="Q2038" i="1"/>
  <c r="P2038" i="1"/>
  <c r="O2038" i="1"/>
  <c r="S2166" i="1"/>
  <c r="Q2166" i="1"/>
  <c r="P2166" i="1"/>
  <c r="O2166" i="1"/>
  <c r="S2627" i="1"/>
  <c r="Q2627" i="1"/>
  <c r="P2627" i="1"/>
  <c r="O2627" i="1"/>
  <c r="S2774" i="1"/>
  <c r="Q2774" i="1"/>
  <c r="P2774" i="1"/>
  <c r="O2774" i="1"/>
  <c r="S2828" i="1"/>
  <c r="Q2828" i="1"/>
  <c r="P2828" i="1"/>
  <c r="O2828" i="1"/>
  <c r="Q7212" i="1"/>
  <c r="P7212" i="1"/>
  <c r="S7212" i="1"/>
  <c r="O7212" i="1"/>
  <c r="S47" i="1"/>
  <c r="O47" i="1"/>
  <c r="Q47" i="1"/>
  <c r="P47" i="1"/>
  <c r="S247" i="1"/>
  <c r="O247" i="1"/>
  <c r="Q247" i="1"/>
  <c r="P247" i="1"/>
  <c r="S287" i="1"/>
  <c r="Q287" i="1"/>
  <c r="O287" i="1"/>
  <c r="P287" i="1"/>
  <c r="S367" i="1"/>
  <c r="O367" i="1"/>
  <c r="Q367" i="1"/>
  <c r="P367" i="1"/>
  <c r="S437" i="1"/>
  <c r="O437" i="1"/>
  <c r="Q437" i="1"/>
  <c r="P437" i="1"/>
  <c r="S506" i="1"/>
  <c r="O506" i="1"/>
  <c r="P506" i="1"/>
  <c r="Q506" i="1"/>
  <c r="S799" i="1"/>
  <c r="O799" i="1"/>
  <c r="Q799" i="1"/>
  <c r="P799" i="1"/>
  <c r="Q825" i="1"/>
  <c r="P825" i="1"/>
  <c r="O825" i="1"/>
  <c r="S825" i="1"/>
  <c r="S975" i="1"/>
  <c r="P975" i="1"/>
  <c r="Q975" i="1"/>
  <c r="O975" i="1"/>
  <c r="S1044" i="1"/>
  <c r="O1044" i="1"/>
  <c r="Q1044" i="1"/>
  <c r="P1044" i="1"/>
  <c r="S1100" i="1"/>
  <c r="Q1100" i="1"/>
  <c r="P1100" i="1"/>
  <c r="O1100" i="1"/>
  <c r="S1206" i="1"/>
  <c r="P1206" i="1"/>
  <c r="Q1206" i="1"/>
  <c r="O1206" i="1"/>
  <c r="S1359" i="1"/>
  <c r="Q1359" i="1"/>
  <c r="P1359" i="1"/>
  <c r="O1359" i="1"/>
  <c r="S1920" i="1"/>
  <c r="Q1920" i="1"/>
  <c r="O1920" i="1"/>
  <c r="P1920" i="1"/>
  <c r="Q545" i="1"/>
  <c r="P545" i="1"/>
  <c r="O545" i="1"/>
  <c r="S545" i="1"/>
  <c r="S738" i="1"/>
  <c r="O738" i="1"/>
  <c r="Q738" i="1"/>
  <c r="P738" i="1"/>
  <c r="Q878" i="1"/>
  <c r="P878" i="1"/>
  <c r="O878" i="1"/>
  <c r="S878" i="1"/>
  <c r="S1116" i="1"/>
  <c r="Q1116" i="1"/>
  <c r="P1116" i="1"/>
  <c r="O1116" i="1"/>
  <c r="Q1229" i="1"/>
  <c r="O1229" i="1"/>
  <c r="P1229" i="1"/>
  <c r="S1229" i="1"/>
  <c r="Q1262" i="1"/>
  <c r="P1262" i="1"/>
  <c r="O1262" i="1"/>
  <c r="S1262" i="1"/>
  <c r="Q1341" i="1"/>
  <c r="P1341" i="1"/>
  <c r="O1341" i="1"/>
  <c r="S1341" i="1"/>
  <c r="Q1489" i="1"/>
  <c r="P1489" i="1"/>
  <c r="O1489" i="1"/>
  <c r="S1489" i="1"/>
  <c r="S1534" i="1"/>
  <c r="Q1534" i="1"/>
  <c r="O1534" i="1"/>
  <c r="P1534" i="1"/>
  <c r="Q1735" i="1"/>
  <c r="P1735" i="1"/>
  <c r="O1735" i="1"/>
  <c r="S1735" i="1"/>
  <c r="Q1784" i="1"/>
  <c r="P1784" i="1"/>
  <c r="O1784" i="1"/>
  <c r="S1784" i="1"/>
  <c r="Q2642" i="1"/>
  <c r="P2642" i="1"/>
  <c r="S2642" i="1"/>
  <c r="O2642" i="1"/>
  <c r="S55" i="1"/>
  <c r="Q55" i="1"/>
  <c r="P55" i="1"/>
  <c r="O55" i="1"/>
  <c r="Q288" i="1"/>
  <c r="P288" i="1"/>
  <c r="O288" i="1"/>
  <c r="S288" i="1"/>
  <c r="Q328" i="1"/>
  <c r="P328" i="1"/>
  <c r="O328" i="1"/>
  <c r="S328" i="1"/>
  <c r="Q397" i="1"/>
  <c r="P397" i="1"/>
  <c r="O397" i="1"/>
  <c r="S397" i="1"/>
  <c r="Q646" i="1"/>
  <c r="P646" i="1"/>
  <c r="O646" i="1"/>
  <c r="S646" i="1"/>
  <c r="Q668" i="1"/>
  <c r="P668" i="1"/>
  <c r="O668" i="1"/>
  <c r="S668" i="1"/>
  <c r="Q730" i="1"/>
  <c r="P730" i="1"/>
  <c r="O730" i="1"/>
  <c r="S730" i="1"/>
  <c r="Q852" i="1"/>
  <c r="P852" i="1"/>
  <c r="O852" i="1"/>
  <c r="S852" i="1"/>
  <c r="S1307" i="1"/>
  <c r="Q1307" i="1"/>
  <c r="P1307" i="1"/>
  <c r="O1307" i="1"/>
  <c r="S1324" i="1"/>
  <c r="Q1324" i="1"/>
  <c r="P1324" i="1"/>
  <c r="O1324" i="1"/>
  <c r="Q1385" i="1"/>
  <c r="S1385" i="1"/>
  <c r="P1385" i="1"/>
  <c r="O1385" i="1"/>
  <c r="S52" i="1"/>
  <c r="Q52" i="1"/>
  <c r="P52" i="1"/>
  <c r="O52" i="1"/>
  <c r="S74" i="1"/>
  <c r="P74" i="1"/>
  <c r="Q74" i="1"/>
  <c r="O74" i="1"/>
  <c r="O92" i="1"/>
  <c r="S92" i="1"/>
  <c r="P92" i="1"/>
  <c r="Q92" i="1"/>
  <c r="Q114" i="1"/>
  <c r="S114" i="1"/>
  <c r="P114" i="1"/>
  <c r="O114" i="1"/>
  <c r="Q132" i="1"/>
  <c r="P132" i="1"/>
  <c r="O132" i="1"/>
  <c r="S132" i="1"/>
  <c r="S154" i="1"/>
  <c r="P154" i="1"/>
  <c r="O154" i="1"/>
  <c r="Q154" i="1"/>
  <c r="S172" i="1"/>
  <c r="Q172" i="1"/>
  <c r="O172" i="1"/>
  <c r="P172" i="1"/>
  <c r="O194" i="1"/>
  <c r="Q194" i="1"/>
  <c r="S194" i="1"/>
  <c r="P194" i="1"/>
  <c r="P212" i="1"/>
  <c r="O212" i="1"/>
  <c r="S212" i="1"/>
  <c r="Q212" i="1"/>
  <c r="O234" i="1"/>
  <c r="Q234" i="1"/>
  <c r="S234" i="1"/>
  <c r="P234" i="1"/>
  <c r="P252" i="1"/>
  <c r="O252" i="1"/>
  <c r="Q252" i="1"/>
  <c r="S252" i="1"/>
  <c r="Q274" i="1"/>
  <c r="P274" i="1"/>
  <c r="O274" i="1"/>
  <c r="S274" i="1"/>
  <c r="S314" i="1"/>
  <c r="Q314" i="1"/>
  <c r="P314" i="1"/>
  <c r="O314" i="1"/>
  <c r="Q332" i="1"/>
  <c r="O332" i="1"/>
  <c r="S332" i="1"/>
  <c r="P332" i="1"/>
  <c r="S354" i="1"/>
  <c r="Q354" i="1"/>
  <c r="P354" i="1"/>
  <c r="O354" i="1"/>
  <c r="S372" i="1"/>
  <c r="Q372" i="1"/>
  <c r="P372" i="1"/>
  <c r="O372" i="1"/>
  <c r="P394" i="1"/>
  <c r="O394" i="1"/>
  <c r="Q394" i="1"/>
  <c r="S394" i="1"/>
  <c r="S412" i="1"/>
  <c r="O412" i="1"/>
  <c r="Q412" i="1"/>
  <c r="P412" i="1"/>
  <c r="S465" i="1"/>
  <c r="Q465" i="1"/>
  <c r="O465" i="1"/>
  <c r="P465" i="1"/>
  <c r="S565" i="1"/>
  <c r="P565" i="1"/>
  <c r="Q565" i="1"/>
  <c r="O565" i="1"/>
  <c r="S616" i="1"/>
  <c r="P616" i="1"/>
  <c r="O616" i="1"/>
  <c r="Q616" i="1"/>
  <c r="S642" i="1"/>
  <c r="Q642" i="1"/>
  <c r="P642" i="1"/>
  <c r="O642" i="1"/>
  <c r="S699" i="1"/>
  <c r="P699" i="1"/>
  <c r="O699" i="1"/>
  <c r="Q699" i="1"/>
  <c r="P704" i="1"/>
  <c r="S704" i="1"/>
  <c r="Q704" i="1"/>
  <c r="O704" i="1"/>
  <c r="O783" i="1"/>
  <c r="S783" i="1"/>
  <c r="P783" i="1"/>
  <c r="Q783" i="1"/>
  <c r="S787" i="1"/>
  <c r="Q787" i="1"/>
  <c r="P787" i="1"/>
  <c r="O787" i="1"/>
  <c r="P800" i="1"/>
  <c r="S800" i="1"/>
  <c r="O800" i="1"/>
  <c r="Q800" i="1"/>
  <c r="S804" i="1"/>
  <c r="P804" i="1"/>
  <c r="Q804" i="1"/>
  <c r="O804" i="1"/>
  <c r="O813" i="1"/>
  <c r="S813" i="1"/>
  <c r="Q813" i="1"/>
  <c r="P813" i="1"/>
  <c r="S839" i="1"/>
  <c r="Q839" i="1"/>
  <c r="P839" i="1"/>
  <c r="O839" i="1"/>
  <c r="Q848" i="1"/>
  <c r="P848" i="1"/>
  <c r="O848" i="1"/>
  <c r="S848" i="1"/>
  <c r="Q985" i="1"/>
  <c r="P985" i="1"/>
  <c r="O985" i="1"/>
  <c r="S985" i="1"/>
  <c r="S1009" i="1"/>
  <c r="Q1009" i="1"/>
  <c r="O1009" i="1"/>
  <c r="P1009" i="1"/>
  <c r="S1013" i="1"/>
  <c r="P1013" i="1"/>
  <c r="Q1013" i="1"/>
  <c r="O1013" i="1"/>
  <c r="Q1027" i="1"/>
  <c r="S1027" i="1"/>
  <c r="O1027" i="1"/>
  <c r="P1027" i="1"/>
  <c r="Q1050" i="1"/>
  <c r="P1050" i="1"/>
  <c r="S1050" i="1"/>
  <c r="O1050" i="1"/>
  <c r="S1112" i="1"/>
  <c r="Q1112" i="1"/>
  <c r="P1112" i="1"/>
  <c r="O1112" i="1"/>
  <c r="S1146" i="1"/>
  <c r="Q1146" i="1"/>
  <c r="O1146" i="1"/>
  <c r="P1146" i="1"/>
  <c r="S1224" i="1"/>
  <c r="Q1224" i="1"/>
  <c r="P1224" i="1"/>
  <c r="O1224" i="1"/>
  <c r="S1292" i="1"/>
  <c r="P1292" i="1"/>
  <c r="Q1292" i="1"/>
  <c r="O1292" i="1"/>
  <c r="P1374" i="1"/>
  <c r="S1374" i="1"/>
  <c r="Q1374" i="1"/>
  <c r="O1374" i="1"/>
  <c r="S1571" i="1"/>
  <c r="O1571" i="1"/>
  <c r="P1571" i="1"/>
  <c r="Q1571" i="1"/>
  <c r="S1585" i="1"/>
  <c r="P1585" i="1"/>
  <c r="O1585" i="1"/>
  <c r="Q1585" i="1"/>
  <c r="S1670" i="1"/>
  <c r="Q1670" i="1"/>
  <c r="P1670" i="1"/>
  <c r="O1670" i="1"/>
  <c r="S1804" i="1"/>
  <c r="Q1804" i="1"/>
  <c r="P1804" i="1"/>
  <c r="O1804" i="1"/>
  <c r="Q2161" i="1"/>
  <c r="S2161" i="1"/>
  <c r="P2161" i="1"/>
  <c r="O2161" i="1"/>
  <c r="Q2334" i="1"/>
  <c r="S2334" i="1"/>
  <c r="P2334" i="1"/>
  <c r="O2334" i="1"/>
  <c r="S2434" i="1"/>
  <c r="Q2434" i="1"/>
  <c r="P2434" i="1"/>
  <c r="O2434" i="1"/>
  <c r="S2657" i="1"/>
  <c r="Q2657" i="1"/>
  <c r="P2657" i="1"/>
  <c r="O2657" i="1"/>
  <c r="S2669" i="1"/>
  <c r="Q2669" i="1"/>
  <c r="P2669" i="1"/>
  <c r="O2669" i="1"/>
  <c r="S7350" i="1"/>
  <c r="Q7350" i="1"/>
  <c r="P7350" i="1"/>
  <c r="O7350" i="1"/>
  <c r="Q7401" i="1"/>
  <c r="P7401" i="1"/>
  <c r="O7401" i="1"/>
  <c r="S7401" i="1"/>
  <c r="S7433" i="1"/>
  <c r="Q7433" i="1"/>
  <c r="P7433" i="1"/>
  <c r="O7433" i="1"/>
  <c r="S467" i="1"/>
  <c r="O467" i="1"/>
  <c r="Q467" i="1"/>
  <c r="P467" i="1"/>
  <c r="S547" i="1"/>
  <c r="O547" i="1"/>
  <c r="Q547" i="1"/>
  <c r="P547" i="1"/>
  <c r="S778" i="1"/>
  <c r="O778" i="1"/>
  <c r="Q778" i="1"/>
  <c r="P778" i="1"/>
  <c r="S896" i="1"/>
  <c r="O896" i="1"/>
  <c r="Q896" i="1"/>
  <c r="P896" i="1"/>
  <c r="O1082" i="1"/>
  <c r="P1082" i="1"/>
  <c r="Q1082" i="1"/>
  <c r="S1082" i="1"/>
  <c r="Q1106" i="1"/>
  <c r="P1106" i="1"/>
  <c r="O1106" i="1"/>
  <c r="S1106" i="1"/>
  <c r="S1196" i="1"/>
  <c r="Q1196" i="1"/>
  <c r="O1196" i="1"/>
  <c r="P1196" i="1"/>
  <c r="S1260" i="1"/>
  <c r="Q1260" i="1"/>
  <c r="P1260" i="1"/>
  <c r="O1260" i="1"/>
  <c r="S1610" i="1"/>
  <c r="Q1610" i="1"/>
  <c r="O1610" i="1"/>
  <c r="P1610" i="1"/>
  <c r="S1673" i="1"/>
  <c r="O1673" i="1"/>
  <c r="Q1673" i="1"/>
  <c r="P1673" i="1"/>
  <c r="S2584" i="1"/>
  <c r="Q2584" i="1"/>
  <c r="P2584" i="1"/>
  <c r="O2584" i="1"/>
  <c r="P7311" i="1"/>
  <c r="Q7311" i="1"/>
  <c r="O7311" i="1"/>
  <c r="S7311" i="1"/>
  <c r="Q130" i="1"/>
  <c r="P130" i="1"/>
  <c r="O130" i="1"/>
  <c r="S130" i="1"/>
  <c r="Q170" i="1"/>
  <c r="P170" i="1"/>
  <c r="O170" i="1"/>
  <c r="S170" i="1"/>
  <c r="Q230" i="1"/>
  <c r="P230" i="1"/>
  <c r="O230" i="1"/>
  <c r="S230" i="1"/>
  <c r="Q330" i="1"/>
  <c r="P330" i="1"/>
  <c r="O330" i="1"/>
  <c r="S330" i="1"/>
  <c r="Q350" i="1"/>
  <c r="P350" i="1"/>
  <c r="O350" i="1"/>
  <c r="S350" i="1"/>
  <c r="Q530" i="1"/>
  <c r="P530" i="1"/>
  <c r="O530" i="1"/>
  <c r="S530" i="1"/>
  <c r="Q693" i="1"/>
  <c r="P693" i="1"/>
  <c r="O693" i="1"/>
  <c r="S693" i="1"/>
  <c r="Q775" i="1"/>
  <c r="P775" i="1"/>
  <c r="O775" i="1"/>
  <c r="S775" i="1"/>
  <c r="Q870" i="1"/>
  <c r="P870" i="1"/>
  <c r="O870" i="1"/>
  <c r="S870" i="1"/>
  <c r="Q893" i="1"/>
  <c r="P893" i="1"/>
  <c r="O893" i="1"/>
  <c r="S893" i="1"/>
  <c r="Q1087" i="1"/>
  <c r="P1087" i="1"/>
  <c r="O1087" i="1"/>
  <c r="S1087" i="1"/>
  <c r="Q1166" i="1"/>
  <c r="S1166" i="1"/>
  <c r="P1166" i="1"/>
  <c r="O1166" i="1"/>
  <c r="Q1222" i="1"/>
  <c r="P1222" i="1"/>
  <c r="O1222" i="1"/>
  <c r="S1222" i="1"/>
  <c r="Q1338" i="1"/>
  <c r="S1338" i="1"/>
  <c r="P1338" i="1"/>
  <c r="O1338" i="1"/>
  <c r="Q1402" i="1"/>
  <c r="P1402" i="1"/>
  <c r="O1402" i="1"/>
  <c r="S1402" i="1"/>
  <c r="S1513" i="1"/>
  <c r="Q1513" i="1"/>
  <c r="P1513" i="1"/>
  <c r="O1513" i="1"/>
  <c r="S1547" i="1"/>
  <c r="Q1547" i="1"/>
  <c r="P1547" i="1"/>
  <c r="O1547" i="1"/>
  <c r="S1812" i="1"/>
  <c r="Q1812" i="1"/>
  <c r="P1812" i="1"/>
  <c r="O1812" i="1"/>
  <c r="S2895" i="1"/>
  <c r="Q2895" i="1"/>
  <c r="P2895" i="1"/>
  <c r="O2895" i="1"/>
  <c r="Q53" i="1"/>
  <c r="P53" i="1"/>
  <c r="O53" i="1"/>
  <c r="S53" i="1"/>
  <c r="Q73" i="1"/>
  <c r="P73" i="1"/>
  <c r="O73" i="1"/>
  <c r="S73" i="1"/>
  <c r="Q93" i="1"/>
  <c r="P93" i="1"/>
  <c r="O93" i="1"/>
  <c r="S93" i="1"/>
  <c r="Q113" i="1"/>
  <c r="P113" i="1"/>
  <c r="O113" i="1"/>
  <c r="S113" i="1"/>
  <c r="Q133" i="1"/>
  <c r="P133" i="1"/>
  <c r="O133" i="1"/>
  <c r="S133" i="1"/>
  <c r="Q153" i="1"/>
  <c r="P153" i="1"/>
  <c r="O153" i="1"/>
  <c r="S153" i="1"/>
  <c r="Q173" i="1"/>
  <c r="P173" i="1"/>
  <c r="O173" i="1"/>
  <c r="S173" i="1"/>
  <c r="Q193" i="1"/>
  <c r="P193" i="1"/>
  <c r="O193" i="1"/>
  <c r="S193" i="1"/>
  <c r="Q213" i="1"/>
  <c r="P213" i="1"/>
  <c r="O213" i="1"/>
  <c r="S213" i="1"/>
  <c r="Q233" i="1"/>
  <c r="P233" i="1"/>
  <c r="O233" i="1"/>
  <c r="S233" i="1"/>
  <c r="Q253" i="1"/>
  <c r="P253" i="1"/>
  <c r="O253" i="1"/>
  <c r="S253" i="1"/>
  <c r="Q273" i="1"/>
  <c r="P273" i="1"/>
  <c r="O273" i="1"/>
  <c r="S273" i="1"/>
  <c r="Q293" i="1"/>
  <c r="P293" i="1"/>
  <c r="O293" i="1"/>
  <c r="S293" i="1"/>
  <c r="Q313" i="1"/>
  <c r="P313" i="1"/>
  <c r="O313" i="1"/>
  <c r="S313" i="1"/>
  <c r="Q333" i="1"/>
  <c r="P333" i="1"/>
  <c r="O333" i="1"/>
  <c r="S333" i="1"/>
  <c r="Q353" i="1"/>
  <c r="P353" i="1"/>
  <c r="O353" i="1"/>
  <c r="S353" i="1"/>
  <c r="Q373" i="1"/>
  <c r="P373" i="1"/>
  <c r="O373" i="1"/>
  <c r="S373" i="1"/>
  <c r="Q393" i="1"/>
  <c r="P393" i="1"/>
  <c r="O393" i="1"/>
  <c r="S393" i="1"/>
  <c r="Q413" i="1"/>
  <c r="P413" i="1"/>
  <c r="O413" i="1"/>
  <c r="S413" i="1"/>
  <c r="Q433" i="1"/>
  <c r="P433" i="1"/>
  <c r="O433" i="1"/>
  <c r="S433" i="1"/>
  <c r="Q453" i="1"/>
  <c r="P453" i="1"/>
  <c r="O453" i="1"/>
  <c r="S453" i="1"/>
  <c r="Q473" i="1"/>
  <c r="P473" i="1"/>
  <c r="O473" i="1"/>
  <c r="S473" i="1"/>
  <c r="Q493" i="1"/>
  <c r="P493" i="1"/>
  <c r="O493" i="1"/>
  <c r="S493" i="1"/>
  <c r="Q513" i="1"/>
  <c r="P513" i="1"/>
  <c r="O513" i="1"/>
  <c r="S513" i="1"/>
  <c r="Q533" i="1"/>
  <c r="P533" i="1"/>
  <c r="O533" i="1"/>
  <c r="S533" i="1"/>
  <c r="Q553" i="1"/>
  <c r="P553" i="1"/>
  <c r="O553" i="1"/>
  <c r="S553" i="1"/>
  <c r="Q573" i="1"/>
  <c r="P573" i="1"/>
  <c r="O573" i="1"/>
  <c r="S573" i="1"/>
  <c r="Q593" i="1"/>
  <c r="P593" i="1"/>
  <c r="O593" i="1"/>
  <c r="S593" i="1"/>
  <c r="Q680" i="1"/>
  <c r="P680" i="1"/>
  <c r="O680" i="1"/>
  <c r="S680" i="1"/>
  <c r="Q703" i="1"/>
  <c r="P703" i="1"/>
  <c r="O703" i="1"/>
  <c r="S703" i="1"/>
  <c r="S716" i="1"/>
  <c r="Q716" i="1"/>
  <c r="P716" i="1"/>
  <c r="O716" i="1"/>
  <c r="Q726" i="1"/>
  <c r="P726" i="1"/>
  <c r="O726" i="1"/>
  <c r="S726" i="1"/>
  <c r="S742" i="1"/>
  <c r="Q742" i="1"/>
  <c r="P742" i="1"/>
  <c r="O742" i="1"/>
  <c r="Q749" i="1"/>
  <c r="P749" i="1"/>
  <c r="O749" i="1"/>
  <c r="S749" i="1"/>
  <c r="Q765" i="1"/>
  <c r="P765" i="1"/>
  <c r="S765" i="1"/>
  <c r="O765" i="1"/>
  <c r="Q772" i="1"/>
  <c r="P772" i="1"/>
  <c r="O772" i="1"/>
  <c r="S772" i="1"/>
  <c r="Q788" i="1"/>
  <c r="P788" i="1"/>
  <c r="O788" i="1"/>
  <c r="S788" i="1"/>
  <c r="Q798" i="1"/>
  <c r="P798" i="1"/>
  <c r="O798" i="1"/>
  <c r="S798" i="1"/>
  <c r="Q880" i="1"/>
  <c r="P880" i="1"/>
  <c r="O880" i="1"/>
  <c r="S880" i="1"/>
  <c r="Q903" i="1"/>
  <c r="P903" i="1"/>
  <c r="O903" i="1"/>
  <c r="S903" i="1"/>
  <c r="S916" i="1"/>
  <c r="Q916" i="1"/>
  <c r="P916" i="1"/>
  <c r="O916" i="1"/>
  <c r="Q926" i="1"/>
  <c r="P926" i="1"/>
  <c r="O926" i="1"/>
  <c r="S926" i="1"/>
  <c r="S942" i="1"/>
  <c r="Q942" i="1"/>
  <c r="P942" i="1"/>
  <c r="O942" i="1"/>
  <c r="Q949" i="1"/>
  <c r="P949" i="1"/>
  <c r="O949" i="1"/>
  <c r="S949" i="1"/>
  <c r="S962" i="1"/>
  <c r="Q962" i="1"/>
  <c r="P962" i="1"/>
  <c r="O962" i="1"/>
  <c r="Q966" i="1"/>
  <c r="P966" i="1"/>
  <c r="O966" i="1"/>
  <c r="S966" i="1"/>
  <c r="S976" i="1"/>
  <c r="Q976" i="1"/>
  <c r="P976" i="1"/>
  <c r="O976" i="1"/>
  <c r="Q990" i="1"/>
  <c r="P990" i="1"/>
  <c r="O990" i="1"/>
  <c r="S990" i="1"/>
  <c r="Q1075" i="1"/>
  <c r="P1075" i="1"/>
  <c r="O1075" i="1"/>
  <c r="S1075" i="1"/>
  <c r="Q1102" i="1"/>
  <c r="O1102" i="1"/>
  <c r="S1102" i="1"/>
  <c r="P1102" i="1"/>
  <c r="Q1115" i="1"/>
  <c r="P1115" i="1"/>
  <c r="O1115" i="1"/>
  <c r="S1115" i="1"/>
  <c r="Q1175" i="1"/>
  <c r="P1175" i="1"/>
  <c r="O1175" i="1"/>
  <c r="S1175" i="1"/>
  <c r="Q1192" i="1"/>
  <c r="P1192" i="1"/>
  <c r="O1192" i="1"/>
  <c r="S1192" i="1"/>
  <c r="S1299" i="1"/>
  <c r="Q1299" i="1"/>
  <c r="P1299" i="1"/>
  <c r="O1299" i="1"/>
  <c r="Q1317" i="1"/>
  <c r="P1317" i="1"/>
  <c r="O1317" i="1"/>
  <c r="S1317" i="1"/>
  <c r="S1330" i="1"/>
  <c r="Q1330" i="1"/>
  <c r="P1330" i="1"/>
  <c r="O1330" i="1"/>
  <c r="S1377" i="1"/>
  <c r="Q1377" i="1"/>
  <c r="P1377" i="1"/>
  <c r="O1377" i="1"/>
  <c r="Q1430" i="1"/>
  <c r="P1430" i="1"/>
  <c r="O1430" i="1"/>
  <c r="S1430" i="1"/>
  <c r="S1440" i="1"/>
  <c r="Q1440" i="1"/>
  <c r="P1440" i="1"/>
  <c r="O1440" i="1"/>
  <c r="S1451" i="1"/>
  <c r="Q1451" i="1"/>
  <c r="P1451" i="1"/>
  <c r="O1451" i="1"/>
  <c r="S1468" i="1"/>
  <c r="Q1468" i="1"/>
  <c r="P1468" i="1"/>
  <c r="O1468" i="1"/>
  <c r="S1485" i="1"/>
  <c r="Q1485" i="1"/>
  <c r="P1485" i="1"/>
  <c r="O1485" i="1"/>
  <c r="Q1491" i="1"/>
  <c r="P1491" i="1"/>
  <c r="O1491" i="1"/>
  <c r="S1491" i="1"/>
  <c r="Q1536" i="1"/>
  <c r="P1536" i="1"/>
  <c r="O1536" i="1"/>
  <c r="S1536" i="1"/>
  <c r="S1693" i="1"/>
  <c r="Q1693" i="1"/>
  <c r="P1693" i="1"/>
  <c r="O1693" i="1"/>
  <c r="Q1739" i="1"/>
  <c r="P1739" i="1"/>
  <c r="O1739" i="1"/>
  <c r="S1739" i="1"/>
  <c r="Q1777" i="1"/>
  <c r="P1777" i="1"/>
  <c r="O1777" i="1"/>
  <c r="S1777" i="1"/>
  <c r="S1785" i="1"/>
  <c r="Q1785" i="1"/>
  <c r="P1785" i="1"/>
  <c r="O1785" i="1"/>
  <c r="S1839" i="1"/>
  <c r="Q1839" i="1"/>
  <c r="P1839" i="1"/>
  <c r="O1839" i="1"/>
  <c r="S1859" i="1"/>
  <c r="Q1859" i="1"/>
  <c r="P1859" i="1"/>
  <c r="O1859" i="1"/>
  <c r="S1936" i="1"/>
  <c r="Q1936" i="1"/>
  <c r="P1936" i="1"/>
  <c r="O1936" i="1"/>
  <c r="Q1944" i="1"/>
  <c r="P1944" i="1"/>
  <c r="O1944" i="1"/>
  <c r="S1944" i="1"/>
  <c r="S2081" i="1"/>
  <c r="Q2081" i="1"/>
  <c r="P2081" i="1"/>
  <c r="O2081" i="1"/>
  <c r="Q2122" i="1"/>
  <c r="P2122" i="1"/>
  <c r="O2122" i="1"/>
  <c r="S2122" i="1"/>
  <c r="Q2149" i="1"/>
  <c r="P2149" i="1"/>
  <c r="O2149" i="1"/>
  <c r="S2149" i="1"/>
  <c r="Q2192" i="1"/>
  <c r="P2192" i="1"/>
  <c r="O2192" i="1"/>
  <c r="S2192" i="1"/>
  <c r="S2284" i="1"/>
  <c r="Q2284" i="1"/>
  <c r="P2284" i="1"/>
  <c r="O2284" i="1"/>
  <c r="S2346" i="1"/>
  <c r="Q2346" i="1"/>
  <c r="O2346" i="1"/>
  <c r="P2346" i="1"/>
  <c r="S2411" i="1"/>
  <c r="Q2411" i="1"/>
  <c r="P2411" i="1"/>
  <c r="O2411" i="1"/>
  <c r="Q2535" i="1"/>
  <c r="P2535" i="1"/>
  <c r="O2535" i="1"/>
  <c r="S2535" i="1"/>
  <c r="S7392" i="1"/>
  <c r="Q7392" i="1"/>
  <c r="P7392" i="1"/>
  <c r="O7392" i="1"/>
  <c r="S447" i="1"/>
  <c r="O447" i="1"/>
  <c r="Q447" i="1"/>
  <c r="P447" i="1"/>
  <c r="S487" i="1"/>
  <c r="Q487" i="1"/>
  <c r="O487" i="1"/>
  <c r="P487" i="1"/>
  <c r="S567" i="1"/>
  <c r="O567" i="1"/>
  <c r="Q567" i="1"/>
  <c r="P567" i="1"/>
  <c r="S587" i="1"/>
  <c r="Q587" i="1"/>
  <c r="P587" i="1"/>
  <c r="O587" i="1"/>
  <c r="S696" i="1"/>
  <c r="Q696" i="1"/>
  <c r="O696" i="1"/>
  <c r="P696" i="1"/>
  <c r="S706" i="1"/>
  <c r="O706" i="1"/>
  <c r="Q706" i="1"/>
  <c r="P706" i="1"/>
  <c r="S722" i="1"/>
  <c r="Q722" i="1"/>
  <c r="P722" i="1"/>
  <c r="O722" i="1"/>
  <c r="S752" i="1"/>
  <c r="O752" i="1"/>
  <c r="Q752" i="1"/>
  <c r="P752" i="1"/>
  <c r="Q945" i="1"/>
  <c r="P945" i="1"/>
  <c r="O945" i="1"/>
  <c r="S945" i="1"/>
  <c r="S979" i="1"/>
  <c r="Q979" i="1"/>
  <c r="P979" i="1"/>
  <c r="O979" i="1"/>
  <c r="S1000" i="1"/>
  <c r="O1000" i="1"/>
  <c r="Q1000" i="1"/>
  <c r="P1000" i="1"/>
  <c r="S1024" i="1"/>
  <c r="O1024" i="1"/>
  <c r="Q1024" i="1"/>
  <c r="P1024" i="1"/>
  <c r="S1132" i="1"/>
  <c r="Q1132" i="1"/>
  <c r="P1132" i="1"/>
  <c r="O1132" i="1"/>
  <c r="S1209" i="1"/>
  <c r="Q1209" i="1"/>
  <c r="O1209" i="1"/>
  <c r="P1209" i="1"/>
  <c r="S1269" i="1"/>
  <c r="O1269" i="1"/>
  <c r="Q1269" i="1"/>
  <c r="P1269" i="1"/>
  <c r="S1479" i="1"/>
  <c r="Q1479" i="1"/>
  <c r="P1479" i="1"/>
  <c r="O1479" i="1"/>
  <c r="S1679" i="1"/>
  <c r="Q1679" i="1"/>
  <c r="P1679" i="1"/>
  <c r="O1679" i="1"/>
  <c r="S2728" i="1"/>
  <c r="Q2728" i="1"/>
  <c r="P2728" i="1"/>
  <c r="O2728" i="1"/>
  <c r="S7135" i="1"/>
  <c r="Q7135" i="1"/>
  <c r="P7135" i="1"/>
  <c r="O7135" i="1"/>
  <c r="Q90" i="1"/>
  <c r="P90" i="1"/>
  <c r="O90" i="1"/>
  <c r="S90" i="1"/>
  <c r="Q110" i="1"/>
  <c r="P110" i="1"/>
  <c r="O110" i="1"/>
  <c r="S110" i="1"/>
  <c r="Q150" i="1"/>
  <c r="P150" i="1"/>
  <c r="O150" i="1"/>
  <c r="S150" i="1"/>
  <c r="Q430" i="1"/>
  <c r="P430" i="1"/>
  <c r="O430" i="1"/>
  <c r="S430" i="1"/>
  <c r="Q450" i="1"/>
  <c r="P450" i="1"/>
  <c r="O450" i="1"/>
  <c r="S450" i="1"/>
  <c r="Q510" i="1"/>
  <c r="P510" i="1"/>
  <c r="O510" i="1"/>
  <c r="S510" i="1"/>
  <c r="Q550" i="1"/>
  <c r="P550" i="1"/>
  <c r="O550" i="1"/>
  <c r="S550" i="1"/>
  <c r="Q624" i="1"/>
  <c r="P624" i="1"/>
  <c r="O624" i="1"/>
  <c r="S624" i="1"/>
  <c r="Q847" i="1"/>
  <c r="P847" i="1"/>
  <c r="O847" i="1"/>
  <c r="S847" i="1"/>
  <c r="Q1007" i="1"/>
  <c r="P1007" i="1"/>
  <c r="O1007" i="1"/>
  <c r="S1007" i="1"/>
  <c r="Q1038" i="1"/>
  <c r="P1038" i="1"/>
  <c r="O1038" i="1"/>
  <c r="S1038" i="1"/>
  <c r="S1063" i="1"/>
  <c r="Q1063" i="1"/>
  <c r="P1063" i="1"/>
  <c r="O1063" i="1"/>
  <c r="S1136" i="1"/>
  <c r="Q1136" i="1"/>
  <c r="P1136" i="1"/>
  <c r="O1136" i="1"/>
  <c r="S1170" i="1"/>
  <c r="Q1170" i="1"/>
  <c r="P1170" i="1"/>
  <c r="O1170" i="1"/>
  <c r="Q1295" i="1"/>
  <c r="P1295" i="1"/>
  <c r="O1295" i="1"/>
  <c r="S1295" i="1"/>
  <c r="Q1342" i="1"/>
  <c r="P1342" i="1"/>
  <c r="O1342" i="1"/>
  <c r="S1342" i="1"/>
  <c r="Q1391" i="1"/>
  <c r="O1391" i="1"/>
  <c r="S1391" i="1"/>
  <c r="P1391" i="1"/>
  <c r="Q1413" i="1"/>
  <c r="P1413" i="1"/>
  <c r="O1413" i="1"/>
  <c r="S1413" i="1"/>
  <c r="Q1525" i="1"/>
  <c r="P1525" i="1"/>
  <c r="O1525" i="1"/>
  <c r="S1525" i="1"/>
  <c r="S1792" i="1"/>
  <c r="Q1792" i="1"/>
  <c r="P1792" i="1"/>
  <c r="O1792" i="1"/>
  <c r="S1950" i="1"/>
  <c r="Q1950" i="1"/>
  <c r="P1950" i="1"/>
  <c r="O1950" i="1"/>
  <c r="S2292" i="1"/>
  <c r="Q2292" i="1"/>
  <c r="P2292" i="1"/>
  <c r="O2292" i="1"/>
  <c r="Q2456" i="1"/>
  <c r="P2456" i="1"/>
  <c r="O2456" i="1"/>
  <c r="S2456" i="1"/>
  <c r="P16" i="1"/>
  <c r="O16" i="1"/>
  <c r="Q16" i="1"/>
  <c r="S16" i="1"/>
  <c r="P56" i="1"/>
  <c r="O56" i="1"/>
  <c r="S56" i="1"/>
  <c r="Q56" i="1"/>
  <c r="P76" i="1"/>
  <c r="O76" i="1"/>
  <c r="S76" i="1"/>
  <c r="Q76" i="1"/>
  <c r="P96" i="1"/>
  <c r="O96" i="1"/>
  <c r="S96" i="1"/>
  <c r="Q96" i="1"/>
  <c r="P116" i="1"/>
  <c r="O116" i="1"/>
  <c r="S116" i="1"/>
  <c r="Q116" i="1"/>
  <c r="P136" i="1"/>
  <c r="O136" i="1"/>
  <c r="Q136" i="1"/>
  <c r="S136" i="1"/>
  <c r="P156" i="1"/>
  <c r="O156" i="1"/>
  <c r="S156" i="1"/>
  <c r="Q156" i="1"/>
  <c r="P176" i="1"/>
  <c r="O176" i="1"/>
  <c r="Q176" i="1"/>
  <c r="S176" i="1"/>
  <c r="P196" i="1"/>
  <c r="O196" i="1"/>
  <c r="S196" i="1"/>
  <c r="Q196" i="1"/>
  <c r="P216" i="1"/>
  <c r="O216" i="1"/>
  <c r="S216" i="1"/>
  <c r="Q216" i="1"/>
  <c r="P236" i="1"/>
  <c r="O236" i="1"/>
  <c r="S236" i="1"/>
  <c r="Q236" i="1"/>
  <c r="P256" i="1"/>
  <c r="O256" i="1"/>
  <c r="S256" i="1"/>
  <c r="Q256" i="1"/>
  <c r="P276" i="1"/>
  <c r="O276" i="1"/>
  <c r="S276" i="1"/>
  <c r="Q276" i="1"/>
  <c r="P296" i="1"/>
  <c r="O296" i="1"/>
  <c r="S296" i="1"/>
  <c r="Q296" i="1"/>
  <c r="P316" i="1"/>
  <c r="O316" i="1"/>
  <c r="S316" i="1"/>
  <c r="Q316" i="1"/>
  <c r="P336" i="1"/>
  <c r="O336" i="1"/>
  <c r="Q336" i="1"/>
  <c r="S336" i="1"/>
  <c r="P356" i="1"/>
  <c r="O356" i="1"/>
  <c r="S356" i="1"/>
  <c r="Q356" i="1"/>
  <c r="P376" i="1"/>
  <c r="O376" i="1"/>
  <c r="S376" i="1"/>
  <c r="Q376" i="1"/>
  <c r="P396" i="1"/>
  <c r="O396" i="1"/>
  <c r="S396" i="1"/>
  <c r="Q396" i="1"/>
  <c r="P416" i="1"/>
  <c r="O416" i="1"/>
  <c r="Q416" i="1"/>
  <c r="S416" i="1"/>
  <c r="P436" i="1"/>
  <c r="O436" i="1"/>
  <c r="Q436" i="1"/>
  <c r="S436" i="1"/>
  <c r="P456" i="1"/>
  <c r="O456" i="1"/>
  <c r="Q456" i="1"/>
  <c r="S456" i="1"/>
  <c r="P476" i="1"/>
  <c r="O476" i="1"/>
  <c r="Q476" i="1"/>
  <c r="S476" i="1"/>
  <c r="P496" i="1"/>
  <c r="O496" i="1"/>
  <c r="Q496" i="1"/>
  <c r="S496" i="1"/>
  <c r="P516" i="1"/>
  <c r="O516" i="1"/>
  <c r="Q516" i="1"/>
  <c r="S516" i="1"/>
  <c r="P536" i="1"/>
  <c r="O536" i="1"/>
  <c r="S536" i="1"/>
  <c r="Q536" i="1"/>
  <c r="P556" i="1"/>
  <c r="O556" i="1"/>
  <c r="S556" i="1"/>
  <c r="Q556" i="1"/>
  <c r="P576" i="1"/>
  <c r="O576" i="1"/>
  <c r="Q576" i="1"/>
  <c r="S576" i="1"/>
  <c r="P596" i="1"/>
  <c r="O596" i="1"/>
  <c r="S596" i="1"/>
  <c r="Q596" i="1"/>
  <c r="P621" i="1"/>
  <c r="O621" i="1"/>
  <c r="Q621" i="1"/>
  <c r="S621" i="1"/>
  <c r="P644" i="1"/>
  <c r="O644" i="1"/>
  <c r="Q644" i="1"/>
  <c r="S644" i="1"/>
  <c r="P667" i="1"/>
  <c r="O667" i="1"/>
  <c r="S667" i="1"/>
  <c r="Q667" i="1"/>
  <c r="P690" i="1"/>
  <c r="O690" i="1"/>
  <c r="Q690" i="1"/>
  <c r="S690" i="1"/>
  <c r="P713" i="1"/>
  <c r="O713" i="1"/>
  <c r="S713" i="1"/>
  <c r="Q713" i="1"/>
  <c r="S739" i="1"/>
  <c r="P739" i="1"/>
  <c r="O739" i="1"/>
  <c r="Q739" i="1"/>
  <c r="P795" i="1"/>
  <c r="O795" i="1"/>
  <c r="S795" i="1"/>
  <c r="Q795" i="1"/>
  <c r="P821" i="1"/>
  <c r="O821" i="1"/>
  <c r="S821" i="1"/>
  <c r="Q821" i="1"/>
  <c r="P844" i="1"/>
  <c r="O844" i="1"/>
  <c r="S844" i="1"/>
  <c r="Q844" i="1"/>
  <c r="P867" i="1"/>
  <c r="O867" i="1"/>
  <c r="Q867" i="1"/>
  <c r="S867" i="1"/>
  <c r="P890" i="1"/>
  <c r="O890" i="1"/>
  <c r="Q890" i="1"/>
  <c r="S890" i="1"/>
  <c r="P913" i="1"/>
  <c r="O913" i="1"/>
  <c r="Q913" i="1"/>
  <c r="S913" i="1"/>
  <c r="S939" i="1"/>
  <c r="P939" i="1"/>
  <c r="O939" i="1"/>
  <c r="Q939" i="1"/>
  <c r="P1021" i="1"/>
  <c r="O1021" i="1"/>
  <c r="Q1021" i="1"/>
  <c r="S1021" i="1"/>
  <c r="P1035" i="1"/>
  <c r="O1035" i="1"/>
  <c r="S1035" i="1"/>
  <c r="Q1035" i="1"/>
  <c r="Q1045" i="1"/>
  <c r="P1045" i="1"/>
  <c r="O1045" i="1"/>
  <c r="S1045" i="1"/>
  <c r="P1049" i="1"/>
  <c r="O1049" i="1"/>
  <c r="S1049" i="1"/>
  <c r="Q1049" i="1"/>
  <c r="O1091" i="1"/>
  <c r="S1091" i="1"/>
  <c r="Q1091" i="1"/>
  <c r="P1091" i="1"/>
  <c r="S1107" i="1"/>
  <c r="P1107" i="1"/>
  <c r="O1107" i="1"/>
  <c r="Q1107" i="1"/>
  <c r="S1179" i="1"/>
  <c r="Q1179" i="1"/>
  <c r="P1179" i="1"/>
  <c r="O1179" i="1"/>
  <c r="Q1252" i="1"/>
  <c r="P1252" i="1"/>
  <c r="O1252" i="1"/>
  <c r="S1252" i="1"/>
  <c r="S1256" i="1"/>
  <c r="Q1256" i="1"/>
  <c r="P1256" i="1"/>
  <c r="O1256" i="1"/>
  <c r="P1261" i="1"/>
  <c r="O1261" i="1"/>
  <c r="S1261" i="1"/>
  <c r="Q1261" i="1"/>
  <c r="P1283" i="1"/>
  <c r="O1283" i="1"/>
  <c r="Q1283" i="1"/>
  <c r="S1283" i="1"/>
  <c r="P1309" i="1"/>
  <c r="O1309" i="1"/>
  <c r="Q1309" i="1"/>
  <c r="S1309" i="1"/>
  <c r="P1321" i="1"/>
  <c r="S1321" i="1"/>
  <c r="Q1321" i="1"/>
  <c r="O1321" i="1"/>
  <c r="Q1352" i="1"/>
  <c r="S1352" i="1"/>
  <c r="P1352" i="1"/>
  <c r="O1352" i="1"/>
  <c r="O1408" i="1"/>
  <c r="Q1408" i="1"/>
  <c r="P1408" i="1"/>
  <c r="S1408" i="1"/>
  <c r="S1463" i="1"/>
  <c r="Q1463" i="1"/>
  <c r="P1463" i="1"/>
  <c r="O1463" i="1"/>
  <c r="S1480" i="1"/>
  <c r="P1480" i="1"/>
  <c r="O1480" i="1"/>
  <c r="Q1480" i="1"/>
  <c r="S1542" i="1"/>
  <c r="P1542" i="1"/>
  <c r="O1542" i="1"/>
  <c r="Q1542" i="1"/>
  <c r="S1719" i="1"/>
  <c r="P1719" i="1"/>
  <c r="O1719" i="1"/>
  <c r="Q1719" i="1"/>
  <c r="P1759" i="1"/>
  <c r="O1759" i="1"/>
  <c r="Q1759" i="1"/>
  <c r="S1759" i="1"/>
  <c r="P1833" i="1"/>
  <c r="O1833" i="1"/>
  <c r="S1833" i="1"/>
  <c r="Q1833" i="1"/>
  <c r="S1853" i="1"/>
  <c r="P1853" i="1"/>
  <c r="O1853" i="1"/>
  <c r="Q1853" i="1"/>
  <c r="S2156" i="1"/>
  <c r="Q2156" i="1"/>
  <c r="P2156" i="1"/>
  <c r="O2156" i="1"/>
  <c r="Q2171" i="1"/>
  <c r="P2171" i="1"/>
  <c r="O2171" i="1"/>
  <c r="S2171" i="1"/>
  <c r="Q2178" i="1"/>
  <c r="P2178" i="1"/>
  <c r="O2178" i="1"/>
  <c r="S2178" i="1"/>
  <c r="S2200" i="1"/>
  <c r="Q2200" i="1"/>
  <c r="P2200" i="1"/>
  <c r="O2200" i="1"/>
  <c r="S2223" i="1"/>
  <c r="Q2223" i="1"/>
  <c r="P2223" i="1"/>
  <c r="O2223" i="1"/>
  <c r="Q2245" i="1"/>
  <c r="O2245" i="1"/>
  <c r="P2245" i="1"/>
  <c r="S2245" i="1"/>
  <c r="Q2278" i="1"/>
  <c r="P2278" i="1"/>
  <c r="O2278" i="1"/>
  <c r="S2278" i="1"/>
  <c r="Q2330" i="1"/>
  <c r="S2330" i="1"/>
  <c r="P2330" i="1"/>
  <c r="O2330" i="1"/>
  <c r="S2403" i="1"/>
  <c r="Q2403" i="1"/>
  <c r="P2403" i="1"/>
  <c r="O2403" i="1"/>
  <c r="S2421" i="1"/>
  <c r="P2421" i="1"/>
  <c r="O2421" i="1"/>
  <c r="Q2421" i="1"/>
  <c r="S2429" i="1"/>
  <c r="Q2429" i="1"/>
  <c r="P2429" i="1"/>
  <c r="O2429" i="1"/>
  <c r="O2565" i="1"/>
  <c r="S2565" i="1"/>
  <c r="Q2565" i="1"/>
  <c r="P2565" i="1"/>
  <c r="Q2586" i="1"/>
  <c r="P2586" i="1"/>
  <c r="O2586" i="1"/>
  <c r="S2586" i="1"/>
  <c r="S2909" i="1"/>
  <c r="Q2909" i="1"/>
  <c r="P2909" i="1"/>
  <c r="O2909" i="1"/>
  <c r="S683" i="1"/>
  <c r="O683" i="1"/>
  <c r="Q683" i="1"/>
  <c r="P683" i="1"/>
  <c r="S729" i="1"/>
  <c r="Q729" i="1"/>
  <c r="O729" i="1"/>
  <c r="P729" i="1"/>
  <c r="Q745" i="1"/>
  <c r="P745" i="1"/>
  <c r="O745" i="1"/>
  <c r="S745" i="1"/>
  <c r="S906" i="1"/>
  <c r="Q906" i="1"/>
  <c r="O906" i="1"/>
  <c r="P906" i="1"/>
  <c r="S922" i="1"/>
  <c r="Q922" i="1"/>
  <c r="P922" i="1"/>
  <c r="O922" i="1"/>
  <c r="S952" i="1"/>
  <c r="Q952" i="1"/>
  <c r="O952" i="1"/>
  <c r="P952" i="1"/>
  <c r="S1052" i="1"/>
  <c r="Q1052" i="1"/>
  <c r="O1052" i="1"/>
  <c r="P1052" i="1"/>
  <c r="S1213" i="1"/>
  <c r="Q1213" i="1"/>
  <c r="O1213" i="1"/>
  <c r="P1213" i="1"/>
  <c r="S1667" i="1"/>
  <c r="Q1667" i="1"/>
  <c r="O1667" i="1"/>
  <c r="P1667" i="1"/>
  <c r="S1764" i="1"/>
  <c r="Q1764" i="1"/>
  <c r="O1764" i="1"/>
  <c r="P1764" i="1"/>
  <c r="Q1964" i="1"/>
  <c r="P1964" i="1"/>
  <c r="O1964" i="1"/>
  <c r="S1964" i="1"/>
  <c r="S2170" i="1"/>
  <c r="Q2170" i="1"/>
  <c r="P2170" i="1"/>
  <c r="O2170" i="1"/>
  <c r="S2309" i="1"/>
  <c r="O2309" i="1"/>
  <c r="P2309" i="1"/>
  <c r="Q2309" i="1"/>
  <c r="Q2410" i="1"/>
  <c r="S2410" i="1"/>
  <c r="P2410" i="1"/>
  <c r="O2410" i="1"/>
  <c r="S2466" i="1"/>
  <c r="Q2466" i="1"/>
  <c r="P2466" i="1"/>
  <c r="O2466" i="1"/>
  <c r="S2606" i="1"/>
  <c r="Q2606" i="1"/>
  <c r="O2606" i="1"/>
  <c r="P2606" i="1"/>
  <c r="O7004" i="1"/>
  <c r="S7004" i="1"/>
  <c r="P7004" i="1"/>
  <c r="Q7004" i="1"/>
  <c r="S7192" i="1"/>
  <c r="Q7192" i="1"/>
  <c r="P7192" i="1"/>
  <c r="O7192" i="1"/>
  <c r="Q190" i="1"/>
  <c r="P190" i="1"/>
  <c r="O190" i="1"/>
  <c r="S190" i="1"/>
  <c r="Q210" i="1"/>
  <c r="P210" i="1"/>
  <c r="O210" i="1"/>
  <c r="S210" i="1"/>
  <c r="Q250" i="1"/>
  <c r="P250" i="1"/>
  <c r="O250" i="1"/>
  <c r="S250" i="1"/>
  <c r="Q270" i="1"/>
  <c r="P270" i="1"/>
  <c r="O270" i="1"/>
  <c r="S270" i="1"/>
  <c r="Q390" i="1"/>
  <c r="P390" i="1"/>
  <c r="O390" i="1"/>
  <c r="S390" i="1"/>
  <c r="Q410" i="1"/>
  <c r="P410" i="1"/>
  <c r="O410" i="1"/>
  <c r="S410" i="1"/>
  <c r="Q470" i="1"/>
  <c r="P470" i="1"/>
  <c r="O470" i="1"/>
  <c r="S470" i="1"/>
  <c r="Q490" i="1"/>
  <c r="P490" i="1"/>
  <c r="O490" i="1"/>
  <c r="S490" i="1"/>
  <c r="Q590" i="1"/>
  <c r="P590" i="1"/>
  <c r="O590" i="1"/>
  <c r="S590" i="1"/>
  <c r="Q647" i="1"/>
  <c r="P647" i="1"/>
  <c r="O647" i="1"/>
  <c r="S647" i="1"/>
  <c r="Q670" i="1"/>
  <c r="P670" i="1"/>
  <c r="O670" i="1"/>
  <c r="S670" i="1"/>
  <c r="S719" i="1"/>
  <c r="Q719" i="1"/>
  <c r="P719" i="1"/>
  <c r="O719" i="1"/>
  <c r="Q801" i="1"/>
  <c r="P801" i="1"/>
  <c r="O801" i="1"/>
  <c r="S801" i="1"/>
  <c r="Q824" i="1"/>
  <c r="P824" i="1"/>
  <c r="O824" i="1"/>
  <c r="S824" i="1"/>
  <c r="S1059" i="1"/>
  <c r="Q1059" i="1"/>
  <c r="P1059" i="1"/>
  <c r="O1059" i="1"/>
  <c r="O1071" i="1"/>
  <c r="S1071" i="1"/>
  <c r="Q1071" i="1"/>
  <c r="P1071" i="1"/>
  <c r="Q1098" i="1"/>
  <c r="P1098" i="1"/>
  <c r="O1098" i="1"/>
  <c r="S1098" i="1"/>
  <c r="Q1218" i="1"/>
  <c r="P1218" i="1"/>
  <c r="O1218" i="1"/>
  <c r="S1218" i="1"/>
  <c r="O1356" i="1"/>
  <c r="S1356" i="1"/>
  <c r="Q1356" i="1"/>
  <c r="P1356" i="1"/>
  <c r="S1423" i="1"/>
  <c r="Q1423" i="1"/>
  <c r="P1423" i="1"/>
  <c r="O1423" i="1"/>
  <c r="S1564" i="1"/>
  <c r="Q1564" i="1"/>
  <c r="P1564" i="1"/>
  <c r="O1564" i="1"/>
  <c r="Q1604" i="1"/>
  <c r="P1604" i="1"/>
  <c r="O1604" i="1"/>
  <c r="S1604" i="1"/>
  <c r="S2039" i="1"/>
  <c r="Q2039" i="1"/>
  <c r="P2039" i="1"/>
  <c r="O2039" i="1"/>
  <c r="P2162" i="1"/>
  <c r="S2162" i="1"/>
  <c r="Q2162" i="1"/>
  <c r="O2162" i="1"/>
  <c r="S2394" i="1"/>
  <c r="Q2394" i="1"/>
  <c r="P2394" i="1"/>
  <c r="O2394" i="1"/>
  <c r="S2503" i="1"/>
  <c r="Q2503" i="1"/>
  <c r="P2503" i="1"/>
  <c r="O2503" i="1"/>
  <c r="Q2823" i="1"/>
  <c r="P2823" i="1"/>
  <c r="O2823" i="1"/>
  <c r="S2823" i="1"/>
  <c r="Q2884" i="1"/>
  <c r="P2884" i="1"/>
  <c r="O2884" i="1"/>
  <c r="S2884" i="1"/>
  <c r="O19" i="1"/>
  <c r="Q19" i="1"/>
  <c r="P19" i="1"/>
  <c r="S19" i="1"/>
  <c r="O59" i="1"/>
  <c r="Q59" i="1"/>
  <c r="P59" i="1"/>
  <c r="S59" i="1"/>
  <c r="O79" i="1"/>
  <c r="Q79" i="1"/>
  <c r="S79" i="1"/>
  <c r="P79" i="1"/>
  <c r="O99" i="1"/>
  <c r="Q99" i="1"/>
  <c r="P99" i="1"/>
  <c r="S99" i="1"/>
  <c r="O119" i="1"/>
  <c r="Q119" i="1"/>
  <c r="P119" i="1"/>
  <c r="S119" i="1"/>
  <c r="O139" i="1"/>
  <c r="Q139" i="1"/>
  <c r="P139" i="1"/>
  <c r="S139" i="1"/>
  <c r="O159" i="1"/>
  <c r="S159" i="1"/>
  <c r="P159" i="1"/>
  <c r="Q159" i="1"/>
  <c r="O179" i="1"/>
  <c r="Q179" i="1"/>
  <c r="P179" i="1"/>
  <c r="S179" i="1"/>
  <c r="O199" i="1"/>
  <c r="P199" i="1"/>
  <c r="S199" i="1"/>
  <c r="Q199" i="1"/>
  <c r="O219" i="1"/>
  <c r="Q219" i="1"/>
  <c r="P219" i="1"/>
  <c r="S219" i="1"/>
  <c r="O239" i="1"/>
  <c r="S239" i="1"/>
  <c r="Q239" i="1"/>
  <c r="P239" i="1"/>
  <c r="O259" i="1"/>
  <c r="Q259" i="1"/>
  <c r="P259" i="1"/>
  <c r="S259" i="1"/>
  <c r="O279" i="1"/>
  <c r="P279" i="1"/>
  <c r="Q279" i="1"/>
  <c r="S279" i="1"/>
  <c r="O299" i="1"/>
  <c r="Q299" i="1"/>
  <c r="P299" i="1"/>
  <c r="S299" i="1"/>
  <c r="O319" i="1"/>
  <c r="Q319" i="1"/>
  <c r="P319" i="1"/>
  <c r="S319" i="1"/>
  <c r="O339" i="1"/>
  <c r="Q339" i="1"/>
  <c r="P339" i="1"/>
  <c r="S339" i="1"/>
  <c r="O359" i="1"/>
  <c r="P359" i="1"/>
  <c r="S359" i="1"/>
  <c r="Q359" i="1"/>
  <c r="O379" i="1"/>
  <c r="Q379" i="1"/>
  <c r="P379" i="1"/>
  <c r="S379" i="1"/>
  <c r="O399" i="1"/>
  <c r="Q399" i="1"/>
  <c r="P399" i="1"/>
  <c r="S399" i="1"/>
  <c r="O419" i="1"/>
  <c r="Q419" i="1"/>
  <c r="P419" i="1"/>
  <c r="S419" i="1"/>
  <c r="O439" i="1"/>
  <c r="S439" i="1"/>
  <c r="Q439" i="1"/>
  <c r="P439" i="1"/>
  <c r="O459" i="1"/>
  <c r="S459" i="1"/>
  <c r="P459" i="1"/>
  <c r="Q459" i="1"/>
  <c r="O479" i="1"/>
  <c r="P479" i="1"/>
  <c r="Q479" i="1"/>
  <c r="S479" i="1"/>
  <c r="O499" i="1"/>
  <c r="Q499" i="1"/>
  <c r="P499" i="1"/>
  <c r="S499" i="1"/>
  <c r="O519" i="1"/>
  <c r="Q519" i="1"/>
  <c r="S519" i="1"/>
  <c r="P519" i="1"/>
  <c r="O539" i="1"/>
  <c r="Q539" i="1"/>
  <c r="P539" i="1"/>
  <c r="S539" i="1"/>
  <c r="O559" i="1"/>
  <c r="Q559" i="1"/>
  <c r="S559" i="1"/>
  <c r="P559" i="1"/>
  <c r="O579" i="1"/>
  <c r="S579" i="1"/>
  <c r="Q579" i="1"/>
  <c r="P579" i="1"/>
  <c r="O599" i="1"/>
  <c r="Q599" i="1"/>
  <c r="P599" i="1"/>
  <c r="S599" i="1"/>
  <c r="Q608" i="1"/>
  <c r="P608" i="1"/>
  <c r="O608" i="1"/>
  <c r="S608" i="1"/>
  <c r="O618" i="1"/>
  <c r="Q618" i="1"/>
  <c r="S618" i="1"/>
  <c r="P618" i="1"/>
  <c r="O700" i="1"/>
  <c r="Q700" i="1"/>
  <c r="P700" i="1"/>
  <c r="S700" i="1"/>
  <c r="O723" i="1"/>
  <c r="S723" i="1"/>
  <c r="Q723" i="1"/>
  <c r="P723" i="1"/>
  <c r="S736" i="1"/>
  <c r="O736" i="1"/>
  <c r="Q736" i="1"/>
  <c r="P736" i="1"/>
  <c r="O746" i="1"/>
  <c r="S746" i="1"/>
  <c r="Q746" i="1"/>
  <c r="P746" i="1"/>
  <c r="S762" i="1"/>
  <c r="Q762" i="1"/>
  <c r="O762" i="1"/>
  <c r="P762" i="1"/>
  <c r="O769" i="1"/>
  <c r="S769" i="1"/>
  <c r="Q769" i="1"/>
  <c r="P769" i="1"/>
  <c r="Q785" i="1"/>
  <c r="P785" i="1"/>
  <c r="O785" i="1"/>
  <c r="S785" i="1"/>
  <c r="O792" i="1"/>
  <c r="Q792" i="1"/>
  <c r="P792" i="1"/>
  <c r="S792" i="1"/>
  <c r="Q808" i="1"/>
  <c r="P808" i="1"/>
  <c r="O808" i="1"/>
  <c r="S808" i="1"/>
  <c r="O818" i="1"/>
  <c r="S818" i="1"/>
  <c r="Q818" i="1"/>
  <c r="P818" i="1"/>
  <c r="O900" i="1"/>
  <c r="Q900" i="1"/>
  <c r="P900" i="1"/>
  <c r="S900" i="1"/>
  <c r="O923" i="1"/>
  <c r="Q923" i="1"/>
  <c r="S923" i="1"/>
  <c r="P923" i="1"/>
  <c r="S936" i="1"/>
  <c r="O936" i="1"/>
  <c r="P936" i="1"/>
  <c r="Q936" i="1"/>
  <c r="O946" i="1"/>
  <c r="Q946" i="1"/>
  <c r="P946" i="1"/>
  <c r="S946" i="1"/>
  <c r="S959" i="1"/>
  <c r="Q959" i="1"/>
  <c r="O959" i="1"/>
  <c r="P959" i="1"/>
  <c r="S973" i="1"/>
  <c r="O973" i="1"/>
  <c r="P973" i="1"/>
  <c r="Q973" i="1"/>
  <c r="O980" i="1"/>
  <c r="P980" i="1"/>
  <c r="S980" i="1"/>
  <c r="Q980" i="1"/>
  <c r="O1004" i="1"/>
  <c r="P1004" i="1"/>
  <c r="Q1004" i="1"/>
  <c r="S1004" i="1"/>
  <c r="O1056" i="1"/>
  <c r="P1056" i="1"/>
  <c r="Q1056" i="1"/>
  <c r="S1056" i="1"/>
  <c r="O1064" i="1"/>
  <c r="S1064" i="1"/>
  <c r="Q1064" i="1"/>
  <c r="P1064" i="1"/>
  <c r="O1095" i="1"/>
  <c r="S1095" i="1"/>
  <c r="Q1095" i="1"/>
  <c r="P1095" i="1"/>
  <c r="S1119" i="1"/>
  <c r="Q1119" i="1"/>
  <c r="P1119" i="1"/>
  <c r="O1119" i="1"/>
  <c r="S1184" i="1"/>
  <c r="O1184" i="1"/>
  <c r="Q1184" i="1"/>
  <c r="P1184" i="1"/>
  <c r="P1197" i="1"/>
  <c r="O1197" i="1"/>
  <c r="S1197" i="1"/>
  <c r="Q1197" i="1"/>
  <c r="O1201" i="1"/>
  <c r="Q1201" i="1"/>
  <c r="P1201" i="1"/>
  <c r="S1201" i="1"/>
  <c r="O1223" i="1"/>
  <c r="Q1223" i="1"/>
  <c r="S1223" i="1"/>
  <c r="P1223" i="1"/>
  <c r="O1227" i="1"/>
  <c r="S1227" i="1"/>
  <c r="Q1227" i="1"/>
  <c r="P1227" i="1"/>
  <c r="O1240" i="1"/>
  <c r="S1240" i="1"/>
  <c r="Q1240" i="1"/>
  <c r="P1240" i="1"/>
  <c r="Q1278" i="1"/>
  <c r="P1278" i="1"/>
  <c r="O1278" i="1"/>
  <c r="S1278" i="1"/>
  <c r="S1313" i="1"/>
  <c r="O1313" i="1"/>
  <c r="Q1313" i="1"/>
  <c r="P1313" i="1"/>
  <c r="Q1343" i="1"/>
  <c r="P1343" i="1"/>
  <c r="O1343" i="1"/>
  <c r="S1343" i="1"/>
  <c r="O1382" i="1"/>
  <c r="S1382" i="1"/>
  <c r="Q1382" i="1"/>
  <c r="P1382" i="1"/>
  <c r="O1425" i="1"/>
  <c r="S1425" i="1"/>
  <c r="Q1425" i="1"/>
  <c r="P1425" i="1"/>
  <c r="S1436" i="1"/>
  <c r="O1436" i="1"/>
  <c r="Q1436" i="1"/>
  <c r="P1436" i="1"/>
  <c r="S1508" i="1"/>
  <c r="Q1508" i="1"/>
  <c r="O1508" i="1"/>
  <c r="P1508" i="1"/>
  <c r="S1520" i="1"/>
  <c r="Q1520" i="1"/>
  <c r="O1520" i="1"/>
  <c r="P1520" i="1"/>
  <c r="O1588" i="1"/>
  <c r="S1588" i="1"/>
  <c r="P1588" i="1"/>
  <c r="Q1588" i="1"/>
  <c r="S1668" i="1"/>
  <c r="O1668" i="1"/>
  <c r="Q1668" i="1"/>
  <c r="P1668" i="1"/>
  <c r="O1701" i="1"/>
  <c r="S1701" i="1"/>
  <c r="Q1701" i="1"/>
  <c r="P1701" i="1"/>
  <c r="S1847" i="1"/>
  <c r="O1847" i="1"/>
  <c r="P1847" i="1"/>
  <c r="Q1847" i="1"/>
  <c r="O1867" i="1"/>
  <c r="Q1867" i="1"/>
  <c r="P1867" i="1"/>
  <c r="S1916" i="1"/>
  <c r="Q1916" i="1"/>
  <c r="P1916" i="1"/>
  <c r="O1916" i="1"/>
  <c r="S1958" i="1"/>
  <c r="Q1958" i="1"/>
  <c r="P1958" i="1"/>
  <c r="O1958" i="1"/>
  <c r="S2019" i="1"/>
  <c r="Q2019" i="1"/>
  <c r="P2019" i="1"/>
  <c r="O2019" i="1"/>
  <c r="S2143" i="1"/>
  <c r="Q2143" i="1"/>
  <c r="P2143" i="1"/>
  <c r="O2143" i="1"/>
  <c r="Q2186" i="1"/>
  <c r="P2186" i="1"/>
  <c r="O2186" i="1"/>
  <c r="S2186" i="1"/>
  <c r="S2252" i="1"/>
  <c r="Q2252" i="1"/>
  <c r="P2252" i="1"/>
  <c r="O2252" i="1"/>
  <c r="S2261" i="1"/>
  <c r="Q2261" i="1"/>
  <c r="P2261" i="1"/>
  <c r="O2261" i="1"/>
  <c r="S2366" i="1"/>
  <c r="Q2366" i="1"/>
  <c r="P2366" i="1"/>
  <c r="O2366" i="1"/>
  <c r="Q2514" i="1"/>
  <c r="P2514" i="1"/>
  <c r="O2514" i="1"/>
  <c r="S2514" i="1"/>
  <c r="S2596" i="1"/>
  <c r="Q2596" i="1"/>
  <c r="P2596" i="1"/>
  <c r="O2596" i="1"/>
  <c r="S2885" i="1"/>
  <c r="Q2885" i="1"/>
  <c r="P2885" i="1"/>
  <c r="O2885" i="1"/>
  <c r="S507" i="1"/>
  <c r="Q507" i="1"/>
  <c r="O507" i="1"/>
  <c r="P507" i="1"/>
  <c r="S527" i="1"/>
  <c r="O527" i="1"/>
  <c r="Q527" i="1"/>
  <c r="P527" i="1"/>
  <c r="S660" i="1"/>
  <c r="Q660" i="1"/>
  <c r="O660" i="1"/>
  <c r="P660" i="1"/>
  <c r="Q768" i="1"/>
  <c r="P768" i="1"/>
  <c r="O768" i="1"/>
  <c r="S768" i="1"/>
  <c r="S860" i="1"/>
  <c r="Q860" i="1"/>
  <c r="O860" i="1"/>
  <c r="P860" i="1"/>
  <c r="S883" i="1"/>
  <c r="O883" i="1"/>
  <c r="Q883" i="1"/>
  <c r="P883" i="1"/>
  <c r="S929" i="1"/>
  <c r="Q929" i="1"/>
  <c r="O929" i="1"/>
  <c r="P929" i="1"/>
  <c r="S993" i="1"/>
  <c r="O993" i="1"/>
  <c r="Q993" i="1"/>
  <c r="P993" i="1"/>
  <c r="S1396" i="1"/>
  <c r="Q1396" i="1"/>
  <c r="O1396" i="1"/>
  <c r="P1396" i="1"/>
  <c r="S1506" i="1"/>
  <c r="Q1506" i="1"/>
  <c r="P1506" i="1"/>
  <c r="O1506" i="1"/>
  <c r="S1598" i="1"/>
  <c r="Q1598" i="1"/>
  <c r="P1598" i="1"/>
  <c r="O1598" i="1"/>
  <c r="S1654" i="1"/>
  <c r="P1654" i="1"/>
  <c r="O1654" i="1"/>
  <c r="Q1654" i="1"/>
  <c r="S1711" i="1"/>
  <c r="Q1711" i="1"/>
  <c r="O1711" i="1"/>
  <c r="P1711" i="1"/>
  <c r="Q2277" i="1"/>
  <c r="P2277" i="1"/>
  <c r="O2277" i="1"/>
  <c r="S2277" i="1"/>
  <c r="Q50" i="1"/>
  <c r="P50" i="1"/>
  <c r="O50" i="1"/>
  <c r="S50" i="1"/>
  <c r="Q70" i="1"/>
  <c r="P70" i="1"/>
  <c r="O70" i="1"/>
  <c r="S70" i="1"/>
  <c r="Q310" i="1"/>
  <c r="P310" i="1"/>
  <c r="O310" i="1"/>
  <c r="S310" i="1"/>
  <c r="Q370" i="1"/>
  <c r="P370" i="1"/>
  <c r="O370" i="1"/>
  <c r="S370" i="1"/>
  <c r="Q570" i="1"/>
  <c r="P570" i="1"/>
  <c r="O570" i="1"/>
  <c r="S570" i="1"/>
  <c r="S919" i="1"/>
  <c r="Q919" i="1"/>
  <c r="P919" i="1"/>
  <c r="O919" i="1"/>
  <c r="Q983" i="1"/>
  <c r="P983" i="1"/>
  <c r="O983" i="1"/>
  <c r="S983" i="1"/>
  <c r="S1153" i="1"/>
  <c r="Q1153" i="1"/>
  <c r="P1153" i="1"/>
  <c r="O1153" i="1"/>
  <c r="S1496" i="1"/>
  <c r="Q1496" i="1"/>
  <c r="P1496" i="1"/>
  <c r="O1496" i="1"/>
  <c r="O1617" i="1"/>
  <c r="S1617" i="1"/>
  <c r="Q1617" i="1"/>
  <c r="P1617" i="1"/>
  <c r="S1699" i="1"/>
  <c r="Q1699" i="1"/>
  <c r="P1699" i="1"/>
  <c r="O1699" i="1"/>
  <c r="S2207" i="1"/>
  <c r="Q2207" i="1"/>
  <c r="P2207" i="1"/>
  <c r="O2207" i="1"/>
  <c r="S2564" i="1"/>
  <c r="Q2564" i="1"/>
  <c r="P2564" i="1"/>
  <c r="O2564" i="1"/>
  <c r="S2717" i="1"/>
  <c r="Q2717" i="1"/>
  <c r="P2717" i="1"/>
  <c r="O2717" i="1"/>
  <c r="O22" i="1"/>
  <c r="S22" i="1"/>
  <c r="Q22" i="1"/>
  <c r="P22" i="1"/>
  <c r="P42" i="1"/>
  <c r="O42" i="1"/>
  <c r="S42" i="1"/>
  <c r="Q42" i="1"/>
  <c r="Q62" i="1"/>
  <c r="S62" i="1"/>
  <c r="P62" i="1"/>
  <c r="O62" i="1"/>
  <c r="O82" i="1"/>
  <c r="P82" i="1"/>
  <c r="Q82" i="1"/>
  <c r="S82" i="1"/>
  <c r="P102" i="1"/>
  <c r="S102" i="1"/>
  <c r="Q102" i="1"/>
  <c r="O102" i="1"/>
  <c r="Q122" i="1"/>
  <c r="P122" i="1"/>
  <c r="O122" i="1"/>
  <c r="S122" i="1"/>
  <c r="S142" i="1"/>
  <c r="Q142" i="1"/>
  <c r="O142" i="1"/>
  <c r="P142" i="1"/>
  <c r="S162" i="1"/>
  <c r="Q162" i="1"/>
  <c r="P162" i="1"/>
  <c r="O162" i="1"/>
  <c r="O182" i="1"/>
  <c r="S182" i="1"/>
  <c r="Q182" i="1"/>
  <c r="P182" i="1"/>
  <c r="Q202" i="1"/>
  <c r="P202" i="1"/>
  <c r="S202" i="1"/>
  <c r="O202" i="1"/>
  <c r="S222" i="1"/>
  <c r="O222" i="1"/>
  <c r="Q222" i="1"/>
  <c r="P222" i="1"/>
  <c r="P242" i="1"/>
  <c r="S242" i="1"/>
  <c r="O242" i="1"/>
  <c r="Q242" i="1"/>
  <c r="S262" i="1"/>
  <c r="P262" i="1"/>
  <c r="Q262" i="1"/>
  <c r="O262" i="1"/>
  <c r="S282" i="1"/>
  <c r="O282" i="1"/>
  <c r="P282" i="1"/>
  <c r="Q282" i="1"/>
  <c r="S302" i="1"/>
  <c r="P302" i="1"/>
  <c r="Q302" i="1"/>
  <c r="O302" i="1"/>
  <c r="S322" i="1"/>
  <c r="Q322" i="1"/>
  <c r="P322" i="1"/>
  <c r="O322" i="1"/>
  <c r="P342" i="1"/>
  <c r="S342" i="1"/>
  <c r="O342" i="1"/>
  <c r="Q342" i="1"/>
  <c r="Q362" i="1"/>
  <c r="S362" i="1"/>
  <c r="P362" i="1"/>
  <c r="O362" i="1"/>
  <c r="S382" i="1"/>
  <c r="O382" i="1"/>
  <c r="P382" i="1"/>
  <c r="Q382" i="1"/>
  <c r="S402" i="1"/>
  <c r="O402" i="1"/>
  <c r="Q402" i="1"/>
  <c r="P402" i="1"/>
  <c r="P422" i="1"/>
  <c r="S422" i="1"/>
  <c r="Q422" i="1"/>
  <c r="O422" i="1"/>
  <c r="P442" i="1"/>
  <c r="O442" i="1"/>
  <c r="S442" i="1"/>
  <c r="Q442" i="1"/>
  <c r="P462" i="1"/>
  <c r="S462" i="1"/>
  <c r="Q462" i="1"/>
  <c r="O462" i="1"/>
  <c r="Q482" i="1"/>
  <c r="O482" i="1"/>
  <c r="P482" i="1"/>
  <c r="S482" i="1"/>
  <c r="S502" i="1"/>
  <c r="P502" i="1"/>
  <c r="Q502" i="1"/>
  <c r="O502" i="1"/>
  <c r="Q522" i="1"/>
  <c r="O522" i="1"/>
  <c r="P522" i="1"/>
  <c r="S522" i="1"/>
  <c r="S542" i="1"/>
  <c r="O542" i="1"/>
  <c r="Q542" i="1"/>
  <c r="P542" i="1"/>
  <c r="S562" i="1"/>
  <c r="O562" i="1"/>
  <c r="Q562" i="1"/>
  <c r="P562" i="1"/>
  <c r="P582" i="1"/>
  <c r="O582" i="1"/>
  <c r="S582" i="1"/>
  <c r="Q582" i="1"/>
  <c r="Q602" i="1"/>
  <c r="P602" i="1"/>
  <c r="S602" i="1"/>
  <c r="O602" i="1"/>
  <c r="Q605" i="1"/>
  <c r="S605" i="1"/>
  <c r="P605" i="1"/>
  <c r="O605" i="1"/>
  <c r="Q615" i="1"/>
  <c r="O615" i="1"/>
  <c r="S615" i="1"/>
  <c r="P615" i="1"/>
  <c r="Q641" i="1"/>
  <c r="O641" i="1"/>
  <c r="S641" i="1"/>
  <c r="P641" i="1"/>
  <c r="Q664" i="1"/>
  <c r="P664" i="1"/>
  <c r="O664" i="1"/>
  <c r="S664" i="1"/>
  <c r="O687" i="1"/>
  <c r="Q687" i="1"/>
  <c r="S687" i="1"/>
  <c r="P687" i="1"/>
  <c r="P710" i="1"/>
  <c r="S710" i="1"/>
  <c r="Q710" i="1"/>
  <c r="O710" i="1"/>
  <c r="S733" i="1"/>
  <c r="P733" i="1"/>
  <c r="Q733" i="1"/>
  <c r="O733" i="1"/>
  <c r="S759" i="1"/>
  <c r="O759" i="1"/>
  <c r="Q759" i="1"/>
  <c r="P759" i="1"/>
  <c r="Q815" i="1"/>
  <c r="P815" i="1"/>
  <c r="O815" i="1"/>
  <c r="S815" i="1"/>
  <c r="S841" i="1"/>
  <c r="P841" i="1"/>
  <c r="O841" i="1"/>
  <c r="Q841" i="1"/>
  <c r="Q864" i="1"/>
  <c r="S864" i="1"/>
  <c r="O864" i="1"/>
  <c r="P864" i="1"/>
  <c r="S887" i="1"/>
  <c r="O887" i="1"/>
  <c r="Q887" i="1"/>
  <c r="P887" i="1"/>
  <c r="O910" i="1"/>
  <c r="S910" i="1"/>
  <c r="Q910" i="1"/>
  <c r="P910" i="1"/>
  <c r="Q933" i="1"/>
  <c r="S933" i="1"/>
  <c r="O933" i="1"/>
  <c r="P933" i="1"/>
  <c r="Q963" i="1"/>
  <c r="S963" i="1"/>
  <c r="P963" i="1"/>
  <c r="O963" i="1"/>
  <c r="S987" i="1"/>
  <c r="O987" i="1"/>
  <c r="Q987" i="1"/>
  <c r="P987" i="1"/>
  <c r="O1018" i="1"/>
  <c r="S1018" i="1"/>
  <c r="Q1018" i="1"/>
  <c r="P1018" i="1"/>
  <c r="O1032" i="1"/>
  <c r="S1032" i="1"/>
  <c r="Q1032" i="1"/>
  <c r="P1032" i="1"/>
  <c r="P1129" i="1"/>
  <c r="O1129" i="1"/>
  <c r="Q1129" i="1"/>
  <c r="S1129" i="1"/>
  <c r="S1137" i="1"/>
  <c r="Q1137" i="1"/>
  <c r="O1137" i="1"/>
  <c r="P1137" i="1"/>
  <c r="S1141" i="1"/>
  <c r="Q1141" i="1"/>
  <c r="O1141" i="1"/>
  <c r="P1141" i="1"/>
  <c r="S1193" i="1"/>
  <c r="O1193" i="1"/>
  <c r="Q1193" i="1"/>
  <c r="P1193" i="1"/>
  <c r="S1244" i="1"/>
  <c r="Q1244" i="1"/>
  <c r="O1244" i="1"/>
  <c r="P1244" i="1"/>
  <c r="S1362" i="1"/>
  <c r="Q1362" i="1"/>
  <c r="P1362" i="1"/>
  <c r="O1362" i="1"/>
  <c r="P1387" i="1"/>
  <c r="S1387" i="1"/>
  <c r="Q1387" i="1"/>
  <c r="O1387" i="1"/>
  <c r="Q1419" i="1"/>
  <c r="P1419" i="1"/>
  <c r="O1419" i="1"/>
  <c r="S1419" i="1"/>
  <c r="S1446" i="1"/>
  <c r="Q1446" i="1"/>
  <c r="P1446" i="1"/>
  <c r="O1446" i="1"/>
  <c r="S1502" i="1"/>
  <c r="Q1502" i="1"/>
  <c r="O1502" i="1"/>
  <c r="P1502" i="1"/>
  <c r="S1537" i="1"/>
  <c r="Q1537" i="1"/>
  <c r="O1537" i="1"/>
  <c r="P1537" i="1"/>
  <c r="S1554" i="1"/>
  <c r="Q1554" i="1"/>
  <c r="P1554" i="1"/>
  <c r="O1554" i="1"/>
  <c r="S1713" i="1"/>
  <c r="Q1713" i="1"/>
  <c r="P1713" i="1"/>
  <c r="O1713" i="1"/>
  <c r="S2027" i="1"/>
  <c r="Q2027" i="1"/>
  <c r="O2027" i="1"/>
  <c r="P2027" i="1"/>
  <c r="S2123" i="1"/>
  <c r="Q2123" i="1"/>
  <c r="P2123" i="1"/>
  <c r="O2123" i="1"/>
  <c r="S2130" i="1"/>
  <c r="Q2130" i="1"/>
  <c r="P2130" i="1"/>
  <c r="O2130" i="1"/>
  <c r="S2136" i="1"/>
  <c r="Q2136" i="1"/>
  <c r="O2136" i="1"/>
  <c r="P2136" i="1"/>
  <c r="S2157" i="1"/>
  <c r="Q2157" i="1"/>
  <c r="P2157" i="1"/>
  <c r="O2157" i="1"/>
  <c r="S2331" i="1"/>
  <c r="P2331" i="1"/>
  <c r="Q2331" i="1"/>
  <c r="O2331" i="1"/>
  <c r="Q2357" i="1"/>
  <c r="P2357" i="1"/>
  <c r="O2357" i="1"/>
  <c r="S2357" i="1"/>
  <c r="S2377" i="1"/>
  <c r="Q2377" i="1"/>
  <c r="O2377" i="1"/>
  <c r="P2377" i="1"/>
  <c r="S2449" i="1"/>
  <c r="P2449" i="1"/>
  <c r="Q2449" i="1"/>
  <c r="O2449" i="1"/>
  <c r="S2578" i="1"/>
  <c r="Q2578" i="1"/>
  <c r="P2578" i="1"/>
  <c r="O2578" i="1"/>
  <c r="Q6950" i="1"/>
  <c r="O6950" i="1"/>
  <c r="P6950" i="1"/>
  <c r="Q968" i="1"/>
  <c r="P968" i="1"/>
  <c r="O968" i="1"/>
  <c r="S968" i="1"/>
  <c r="Q988" i="1"/>
  <c r="P988" i="1"/>
  <c r="O988" i="1"/>
  <c r="S988" i="1"/>
  <c r="Q1008" i="1"/>
  <c r="P1008" i="1"/>
  <c r="O1008" i="1"/>
  <c r="S1008" i="1"/>
  <c r="Q1028" i="1"/>
  <c r="P1028" i="1"/>
  <c r="O1028" i="1"/>
  <c r="S1028" i="1"/>
  <c r="Q1048" i="1"/>
  <c r="P1048" i="1"/>
  <c r="O1048" i="1"/>
  <c r="S1048" i="1"/>
  <c r="Q1060" i="1"/>
  <c r="P1060" i="1"/>
  <c r="O1060" i="1"/>
  <c r="S1060" i="1"/>
  <c r="Q1073" i="1"/>
  <c r="P1073" i="1"/>
  <c r="O1073" i="1"/>
  <c r="S1073" i="1"/>
  <c r="Q1083" i="1"/>
  <c r="P1083" i="1"/>
  <c r="O1083" i="1"/>
  <c r="S1083" i="1"/>
  <c r="Q1203" i="1"/>
  <c r="P1203" i="1"/>
  <c r="O1203" i="1"/>
  <c r="S1203" i="1"/>
  <c r="S1210" i="1"/>
  <c r="Q1210" i="1"/>
  <c r="P1210" i="1"/>
  <c r="O1210" i="1"/>
  <c r="O1235" i="1"/>
  <c r="Q1235" i="1"/>
  <c r="P1235" i="1"/>
  <c r="S1235" i="1"/>
  <c r="Q1242" i="1"/>
  <c r="P1242" i="1"/>
  <c r="O1242" i="1"/>
  <c r="S1242" i="1"/>
  <c r="Q1246" i="1"/>
  <c r="P1246" i="1"/>
  <c r="O1246" i="1"/>
  <c r="S1246" i="1"/>
  <c r="S1296" i="1"/>
  <c r="Q1296" i="1"/>
  <c r="P1296" i="1"/>
  <c r="O1296" i="1"/>
  <c r="S1300" i="1"/>
  <c r="Q1300" i="1"/>
  <c r="P1300" i="1"/>
  <c r="O1300" i="1"/>
  <c r="Q1329" i="1"/>
  <c r="P1329" i="1"/>
  <c r="O1329" i="1"/>
  <c r="S1329" i="1"/>
  <c r="S1366" i="1"/>
  <c r="P1366" i="1"/>
  <c r="Q1366" i="1"/>
  <c r="O1366" i="1"/>
  <c r="P1375" i="1"/>
  <c r="O1375" i="1"/>
  <c r="S1375" i="1"/>
  <c r="Q1375" i="1"/>
  <c r="S1410" i="1"/>
  <c r="Q1410" i="1"/>
  <c r="P1410" i="1"/>
  <c r="O1410" i="1"/>
  <c r="Q1613" i="1"/>
  <c r="P1613" i="1"/>
  <c r="O1613" i="1"/>
  <c r="S1613" i="1"/>
  <c r="Q1687" i="1"/>
  <c r="P1687" i="1"/>
  <c r="O1687" i="1"/>
  <c r="S1687" i="1"/>
  <c r="S1754" i="1"/>
  <c r="Q1754" i="1"/>
  <c r="P1754" i="1"/>
  <c r="O1754" i="1"/>
  <c r="Q1923" i="1"/>
  <c r="P1923" i="1"/>
  <c r="O1923" i="1"/>
  <c r="S1923" i="1"/>
  <c r="Q2040" i="1"/>
  <c r="P2040" i="1"/>
  <c r="O2040" i="1"/>
  <c r="S2040" i="1"/>
  <c r="S2233" i="1"/>
  <c r="Q2233" i="1"/>
  <c r="P2233" i="1"/>
  <c r="O2233" i="1"/>
  <c r="Q2350" i="1"/>
  <c r="S2350" i="1"/>
  <c r="P2350" i="1"/>
  <c r="O2350" i="1"/>
  <c r="S2358" i="1"/>
  <c r="Q2358" i="1"/>
  <c r="P2358" i="1"/>
  <c r="O2358" i="1"/>
  <c r="S2375" i="1"/>
  <c r="Q2375" i="1"/>
  <c r="P2375" i="1"/>
  <c r="O2375" i="1"/>
  <c r="S2567" i="1"/>
  <c r="Q2567" i="1"/>
  <c r="P2567" i="1"/>
  <c r="O2567" i="1"/>
  <c r="P2650" i="1"/>
  <c r="S2650" i="1"/>
  <c r="Q2650" i="1"/>
  <c r="O2650" i="1"/>
  <c r="Q2662" i="1"/>
  <c r="P2662" i="1"/>
  <c r="O2662" i="1"/>
  <c r="S2662" i="1"/>
  <c r="Q2744" i="1"/>
  <c r="P2744" i="1"/>
  <c r="O2744" i="1"/>
  <c r="S2744" i="1"/>
  <c r="S2898" i="1"/>
  <c r="Q2898" i="1"/>
  <c r="P2898" i="1"/>
  <c r="O2898" i="1"/>
  <c r="Q6953" i="1"/>
  <c r="P6953" i="1"/>
  <c r="O6953" i="1"/>
  <c r="P611" i="1"/>
  <c r="O611" i="1"/>
  <c r="S611" i="1"/>
  <c r="Q611" i="1"/>
  <c r="P631" i="1"/>
  <c r="O631" i="1"/>
  <c r="Q631" i="1"/>
  <c r="S631" i="1"/>
  <c r="P651" i="1"/>
  <c r="O651" i="1"/>
  <c r="Q651" i="1"/>
  <c r="S651" i="1"/>
  <c r="P671" i="1"/>
  <c r="O671" i="1"/>
  <c r="Q671" i="1"/>
  <c r="S671" i="1"/>
  <c r="P691" i="1"/>
  <c r="O691" i="1"/>
  <c r="S691" i="1"/>
  <c r="Q691" i="1"/>
  <c r="P711" i="1"/>
  <c r="O711" i="1"/>
  <c r="S711" i="1"/>
  <c r="Q711" i="1"/>
  <c r="P731" i="1"/>
  <c r="O731" i="1"/>
  <c r="S731" i="1"/>
  <c r="Q731" i="1"/>
  <c r="P751" i="1"/>
  <c r="O751" i="1"/>
  <c r="Q751" i="1"/>
  <c r="S751" i="1"/>
  <c r="P771" i="1"/>
  <c r="O771" i="1"/>
  <c r="S771" i="1"/>
  <c r="Q771" i="1"/>
  <c r="P791" i="1"/>
  <c r="O791" i="1"/>
  <c r="Q791" i="1"/>
  <c r="S791" i="1"/>
  <c r="P811" i="1"/>
  <c r="O811" i="1"/>
  <c r="S811" i="1"/>
  <c r="Q811" i="1"/>
  <c r="P831" i="1"/>
  <c r="O831" i="1"/>
  <c r="Q831" i="1"/>
  <c r="S831" i="1"/>
  <c r="P851" i="1"/>
  <c r="O851" i="1"/>
  <c r="S851" i="1"/>
  <c r="Q851" i="1"/>
  <c r="P871" i="1"/>
  <c r="O871" i="1"/>
  <c r="Q871" i="1"/>
  <c r="S871" i="1"/>
  <c r="P891" i="1"/>
  <c r="O891" i="1"/>
  <c r="S891" i="1"/>
  <c r="Q891" i="1"/>
  <c r="P911" i="1"/>
  <c r="O911" i="1"/>
  <c r="S911" i="1"/>
  <c r="Q911" i="1"/>
  <c r="P931" i="1"/>
  <c r="O931" i="1"/>
  <c r="S931" i="1"/>
  <c r="Q931" i="1"/>
  <c r="P951" i="1"/>
  <c r="O951" i="1"/>
  <c r="S951" i="1"/>
  <c r="Q951" i="1"/>
  <c r="P971" i="1"/>
  <c r="O971" i="1"/>
  <c r="S971" i="1"/>
  <c r="Q971" i="1"/>
  <c r="P991" i="1"/>
  <c r="O991" i="1"/>
  <c r="S991" i="1"/>
  <c r="Q991" i="1"/>
  <c r="P1011" i="1"/>
  <c r="O1011" i="1"/>
  <c r="Q1011" i="1"/>
  <c r="S1011" i="1"/>
  <c r="P1031" i="1"/>
  <c r="O1031" i="1"/>
  <c r="S1031" i="1"/>
  <c r="Q1031" i="1"/>
  <c r="S1051" i="1"/>
  <c r="P1051" i="1"/>
  <c r="O1051" i="1"/>
  <c r="Q1051" i="1"/>
  <c r="P1054" i="1"/>
  <c r="O1054" i="1"/>
  <c r="S1054" i="1"/>
  <c r="Q1054" i="1"/>
  <c r="Q1057" i="1"/>
  <c r="P1057" i="1"/>
  <c r="O1057" i="1"/>
  <c r="S1057" i="1"/>
  <c r="S1070" i="1"/>
  <c r="P1070" i="1"/>
  <c r="O1070" i="1"/>
  <c r="Q1070" i="1"/>
  <c r="Q1096" i="1"/>
  <c r="P1096" i="1"/>
  <c r="O1096" i="1"/>
  <c r="S1096" i="1"/>
  <c r="S1099" i="1"/>
  <c r="P1099" i="1"/>
  <c r="Q1099" i="1"/>
  <c r="O1099" i="1"/>
  <c r="S1113" i="1"/>
  <c r="P1113" i="1"/>
  <c r="O1113" i="1"/>
  <c r="Q1113" i="1"/>
  <c r="Q1138" i="1"/>
  <c r="P1138" i="1"/>
  <c r="O1138" i="1"/>
  <c r="S1138" i="1"/>
  <c r="P1167" i="1"/>
  <c r="O1167" i="1"/>
  <c r="S1167" i="1"/>
  <c r="Q1167" i="1"/>
  <c r="S1199" i="1"/>
  <c r="Q1199" i="1"/>
  <c r="P1199" i="1"/>
  <c r="O1199" i="1"/>
  <c r="S1253" i="1"/>
  <c r="P1253" i="1"/>
  <c r="O1253" i="1"/>
  <c r="Q1253" i="1"/>
  <c r="P1264" i="1"/>
  <c r="O1264" i="1"/>
  <c r="S1264" i="1"/>
  <c r="Q1264" i="1"/>
  <c r="P1286" i="1"/>
  <c r="O1286" i="1"/>
  <c r="S1286" i="1"/>
  <c r="Q1286" i="1"/>
  <c r="P1318" i="1"/>
  <c r="O1318" i="1"/>
  <c r="S1318" i="1"/>
  <c r="Q1318" i="1"/>
  <c r="S1371" i="1"/>
  <c r="Q1371" i="1"/>
  <c r="P1371" i="1"/>
  <c r="O1371" i="1"/>
  <c r="P1467" i="1"/>
  <c r="O1467" i="1"/>
  <c r="S1467" i="1"/>
  <c r="Q1467" i="1"/>
  <c r="S1577" i="1"/>
  <c r="Q1577" i="1"/>
  <c r="P1577" i="1"/>
  <c r="O1577" i="1"/>
  <c r="P1767" i="1"/>
  <c r="O1767" i="1"/>
  <c r="S1767" i="1"/>
  <c r="Q1767" i="1"/>
  <c r="Q1772" i="1"/>
  <c r="P1772" i="1"/>
  <c r="O1772" i="1"/>
  <c r="S1772" i="1"/>
  <c r="Q1796" i="1"/>
  <c r="P1796" i="1"/>
  <c r="O1796" i="1"/>
  <c r="S1796" i="1"/>
  <c r="S1953" i="1"/>
  <c r="P1953" i="1"/>
  <c r="O1953" i="1"/>
  <c r="Q1953" i="1"/>
  <c r="S2158" i="1"/>
  <c r="Q2158" i="1"/>
  <c r="P2158" i="1"/>
  <c r="O2158" i="1"/>
  <c r="P2177" i="1"/>
  <c r="O2177" i="1"/>
  <c r="S2177" i="1"/>
  <c r="Q2177" i="1"/>
  <c r="S2343" i="1"/>
  <c r="Q2343" i="1"/>
  <c r="P2343" i="1"/>
  <c r="O2343" i="1"/>
  <c r="S2473" i="1"/>
  <c r="Q2473" i="1"/>
  <c r="P2473" i="1"/>
  <c r="O2473" i="1"/>
  <c r="S2507" i="1"/>
  <c r="P2507" i="1"/>
  <c r="O2507" i="1"/>
  <c r="Q2507" i="1"/>
  <c r="S2558" i="1"/>
  <c r="Q2558" i="1"/>
  <c r="P2558" i="1"/>
  <c r="O2558" i="1"/>
  <c r="S2641" i="1"/>
  <c r="Q2641" i="1"/>
  <c r="P2641" i="1"/>
  <c r="O2641" i="1"/>
  <c r="Q2734" i="1"/>
  <c r="P2734" i="1"/>
  <c r="O2734" i="1"/>
  <c r="S2734" i="1"/>
  <c r="Q2788" i="1"/>
  <c r="P2788" i="1"/>
  <c r="O2788" i="1"/>
  <c r="S2788" i="1"/>
  <c r="S7352" i="1"/>
  <c r="Q7352" i="1"/>
  <c r="P7352" i="1"/>
  <c r="O7352" i="1"/>
  <c r="S7473" i="1"/>
  <c r="Q7473" i="1"/>
  <c r="P7473" i="1"/>
  <c r="O7473" i="1"/>
  <c r="O614" i="1"/>
  <c r="P614" i="1"/>
  <c r="S614" i="1"/>
  <c r="Q614" i="1"/>
  <c r="O634" i="1"/>
  <c r="S634" i="1"/>
  <c r="Q634" i="1"/>
  <c r="P634" i="1"/>
  <c r="O654" i="1"/>
  <c r="Q654" i="1"/>
  <c r="P654" i="1"/>
  <c r="S654" i="1"/>
  <c r="O674" i="1"/>
  <c r="S674" i="1"/>
  <c r="Q674" i="1"/>
  <c r="P674" i="1"/>
  <c r="O694" i="1"/>
  <c r="S694" i="1"/>
  <c r="Q694" i="1"/>
  <c r="P694" i="1"/>
  <c r="O714" i="1"/>
  <c r="S714" i="1"/>
  <c r="Q714" i="1"/>
  <c r="P714" i="1"/>
  <c r="O734" i="1"/>
  <c r="S734" i="1"/>
  <c r="Q734" i="1"/>
  <c r="P734" i="1"/>
  <c r="O754" i="1"/>
  <c r="P754" i="1"/>
  <c r="S754" i="1"/>
  <c r="Q754" i="1"/>
  <c r="O774" i="1"/>
  <c r="S774" i="1"/>
  <c r="Q774" i="1"/>
  <c r="P774" i="1"/>
  <c r="O794" i="1"/>
  <c r="S794" i="1"/>
  <c r="Q794" i="1"/>
  <c r="P794" i="1"/>
  <c r="O814" i="1"/>
  <c r="P814" i="1"/>
  <c r="S814" i="1"/>
  <c r="Q814" i="1"/>
  <c r="O834" i="1"/>
  <c r="S834" i="1"/>
  <c r="Q834" i="1"/>
  <c r="P834" i="1"/>
  <c r="O854" i="1"/>
  <c r="Q854" i="1"/>
  <c r="P854" i="1"/>
  <c r="S854" i="1"/>
  <c r="O874" i="1"/>
  <c r="S874" i="1"/>
  <c r="Q874" i="1"/>
  <c r="P874" i="1"/>
  <c r="O894" i="1"/>
  <c r="S894" i="1"/>
  <c r="Q894" i="1"/>
  <c r="P894" i="1"/>
  <c r="O914" i="1"/>
  <c r="Q914" i="1"/>
  <c r="P914" i="1"/>
  <c r="S914" i="1"/>
  <c r="O934" i="1"/>
  <c r="S934" i="1"/>
  <c r="Q934" i="1"/>
  <c r="P934" i="1"/>
  <c r="O954" i="1"/>
  <c r="Q954" i="1"/>
  <c r="P954" i="1"/>
  <c r="S954" i="1"/>
  <c r="O974" i="1"/>
  <c r="P974" i="1"/>
  <c r="S974" i="1"/>
  <c r="Q974" i="1"/>
  <c r="O994" i="1"/>
  <c r="P994" i="1"/>
  <c r="S994" i="1"/>
  <c r="Q994" i="1"/>
  <c r="O1014" i="1"/>
  <c r="S1014" i="1"/>
  <c r="Q1014" i="1"/>
  <c r="P1014" i="1"/>
  <c r="O1034" i="1"/>
  <c r="S1034" i="1"/>
  <c r="P1034" i="1"/>
  <c r="Q1034" i="1"/>
  <c r="O1067" i="1"/>
  <c r="S1067" i="1"/>
  <c r="Q1067" i="1"/>
  <c r="P1067" i="1"/>
  <c r="O1080" i="1"/>
  <c r="Q1080" i="1"/>
  <c r="P1080" i="1"/>
  <c r="S1080" i="1"/>
  <c r="O1093" i="1"/>
  <c r="S1093" i="1"/>
  <c r="Q1093" i="1"/>
  <c r="P1093" i="1"/>
  <c r="O1103" i="1"/>
  <c r="P1103" i="1"/>
  <c r="S1103" i="1"/>
  <c r="Q1103" i="1"/>
  <c r="O1117" i="1"/>
  <c r="Q1117" i="1"/>
  <c r="P1117" i="1"/>
  <c r="S1117" i="1"/>
  <c r="S1124" i="1"/>
  <c r="O1124" i="1"/>
  <c r="P1124" i="1"/>
  <c r="Q1124" i="1"/>
  <c r="O1149" i="1"/>
  <c r="P1149" i="1"/>
  <c r="Q1149" i="1"/>
  <c r="S1149" i="1"/>
  <c r="S1156" i="1"/>
  <c r="Q1156" i="1"/>
  <c r="O1156" i="1"/>
  <c r="P1156" i="1"/>
  <c r="O1160" i="1"/>
  <c r="S1160" i="1"/>
  <c r="Q1160" i="1"/>
  <c r="P1160" i="1"/>
  <c r="O1189" i="1"/>
  <c r="S1189" i="1"/>
  <c r="P1189" i="1"/>
  <c r="Q1189" i="1"/>
  <c r="P1221" i="1"/>
  <c r="O1221" i="1"/>
  <c r="S1221" i="1"/>
  <c r="Q1221" i="1"/>
  <c r="O1232" i="1"/>
  <c r="P1232" i="1"/>
  <c r="Q1232" i="1"/>
  <c r="S1232" i="1"/>
  <c r="O1257" i="1"/>
  <c r="S1257" i="1"/>
  <c r="Q1257" i="1"/>
  <c r="P1257" i="1"/>
  <c r="O1275" i="1"/>
  <c r="Q1275" i="1"/>
  <c r="P1275" i="1"/>
  <c r="S1275" i="1"/>
  <c r="Q1282" i="1"/>
  <c r="P1282" i="1"/>
  <c r="O1282" i="1"/>
  <c r="S1282" i="1"/>
  <c r="S1293" i="1"/>
  <c r="O1293" i="1"/>
  <c r="P1293" i="1"/>
  <c r="Q1293" i="1"/>
  <c r="S1336" i="1"/>
  <c r="Q1336" i="1"/>
  <c r="O1336" i="1"/>
  <c r="P1336" i="1"/>
  <c r="O1340" i="1"/>
  <c r="S1340" i="1"/>
  <c r="Q1340" i="1"/>
  <c r="P1340" i="1"/>
  <c r="O1347" i="1"/>
  <c r="S1347" i="1"/>
  <c r="Q1347" i="1"/>
  <c r="P1347" i="1"/>
  <c r="O1384" i="1"/>
  <c r="S1384" i="1"/>
  <c r="Q1384" i="1"/>
  <c r="P1384" i="1"/>
  <c r="O1388" i="1"/>
  <c r="P1388" i="1"/>
  <c r="Q1388" i="1"/>
  <c r="S1388" i="1"/>
  <c r="Q1429" i="1"/>
  <c r="P1429" i="1"/>
  <c r="O1429" i="1"/>
  <c r="S1429" i="1"/>
  <c r="S1434" i="1"/>
  <c r="Q1434" i="1"/>
  <c r="O1434" i="1"/>
  <c r="P1434" i="1"/>
  <c r="Q1524" i="1"/>
  <c r="P1524" i="1"/>
  <c r="O1524" i="1"/>
  <c r="S1524" i="1"/>
  <c r="S1543" i="1"/>
  <c r="Q1543" i="1"/>
  <c r="O1543" i="1"/>
  <c r="P1543" i="1"/>
  <c r="O1678" i="1"/>
  <c r="S1678" i="1"/>
  <c r="Q1678" i="1"/>
  <c r="P1678" i="1"/>
  <c r="S1705" i="1"/>
  <c r="O1705" i="1"/>
  <c r="Q1705" i="1"/>
  <c r="P1705" i="1"/>
  <c r="S1802" i="1"/>
  <c r="Q1802" i="1"/>
  <c r="O1802" i="1"/>
  <c r="P1802" i="1"/>
  <c r="S1813" i="1"/>
  <c r="Q1813" i="1"/>
  <c r="P1813" i="1"/>
  <c r="O1813" i="1"/>
  <c r="S1825" i="1"/>
  <c r="Q1825" i="1"/>
  <c r="P1825" i="1"/>
  <c r="O1825" i="1"/>
  <c r="O1929" i="1"/>
  <c r="S1929" i="1"/>
  <c r="P1929" i="1"/>
  <c r="Q1929" i="1"/>
  <c r="S2012" i="1"/>
  <c r="O2012" i="1"/>
  <c r="P2012" i="1"/>
  <c r="Q2012" i="1"/>
  <c r="S2152" i="1"/>
  <c r="Q2152" i="1"/>
  <c r="O2152" i="1"/>
  <c r="P2152" i="1"/>
  <c r="O2165" i="1"/>
  <c r="P2165" i="1"/>
  <c r="S2165" i="1"/>
  <c r="Q2165" i="1"/>
  <c r="P2202" i="1"/>
  <c r="S2202" i="1"/>
  <c r="Q2202" i="1"/>
  <c r="O2202" i="1"/>
  <c r="S2384" i="1"/>
  <c r="P2384" i="1"/>
  <c r="O2384" i="1"/>
  <c r="Q2384" i="1"/>
  <c r="S2391" i="1"/>
  <c r="Q2391" i="1"/>
  <c r="P2391" i="1"/>
  <c r="O2391" i="1"/>
  <c r="P2422" i="1"/>
  <c r="O2422" i="1"/>
  <c r="Q2422" i="1"/>
  <c r="S2422" i="1"/>
  <c r="Q7088" i="1"/>
  <c r="P7088" i="1"/>
  <c r="O7088" i="1"/>
  <c r="S7088" i="1"/>
  <c r="Q617" i="1"/>
  <c r="S617" i="1"/>
  <c r="O617" i="1"/>
  <c r="P617" i="1"/>
  <c r="S637" i="1"/>
  <c r="P637" i="1"/>
  <c r="Q637" i="1"/>
  <c r="O637" i="1"/>
  <c r="Q657" i="1"/>
  <c r="P657" i="1"/>
  <c r="O657" i="1"/>
  <c r="S657" i="1"/>
  <c r="P677" i="1"/>
  <c r="O677" i="1"/>
  <c r="S677" i="1"/>
  <c r="Q677" i="1"/>
  <c r="S697" i="1"/>
  <c r="O697" i="1"/>
  <c r="Q697" i="1"/>
  <c r="P697" i="1"/>
  <c r="Q717" i="1"/>
  <c r="P717" i="1"/>
  <c r="O717" i="1"/>
  <c r="S717" i="1"/>
  <c r="S737" i="1"/>
  <c r="Q737" i="1"/>
  <c r="P737" i="1"/>
  <c r="O737" i="1"/>
  <c r="O757" i="1"/>
  <c r="Q757" i="1"/>
  <c r="S757" i="1"/>
  <c r="P757" i="1"/>
  <c r="P777" i="1"/>
  <c r="S777" i="1"/>
  <c r="O777" i="1"/>
  <c r="Q777" i="1"/>
  <c r="S797" i="1"/>
  <c r="P797" i="1"/>
  <c r="O797" i="1"/>
  <c r="Q797" i="1"/>
  <c r="Q817" i="1"/>
  <c r="S817" i="1"/>
  <c r="O817" i="1"/>
  <c r="P817" i="1"/>
  <c r="S837" i="1"/>
  <c r="O837" i="1"/>
  <c r="Q837" i="1"/>
  <c r="P837" i="1"/>
  <c r="Q857" i="1"/>
  <c r="P857" i="1"/>
  <c r="O857" i="1"/>
  <c r="S857" i="1"/>
  <c r="P877" i="1"/>
  <c r="O877" i="1"/>
  <c r="S877" i="1"/>
  <c r="Q877" i="1"/>
  <c r="S897" i="1"/>
  <c r="Q897" i="1"/>
  <c r="P897" i="1"/>
  <c r="O897" i="1"/>
  <c r="Q917" i="1"/>
  <c r="S917" i="1"/>
  <c r="P917" i="1"/>
  <c r="O917" i="1"/>
  <c r="O937" i="1"/>
  <c r="S937" i="1"/>
  <c r="Q937" i="1"/>
  <c r="P937" i="1"/>
  <c r="Q957" i="1"/>
  <c r="P957" i="1"/>
  <c r="S957" i="1"/>
  <c r="O957" i="1"/>
  <c r="Q977" i="1"/>
  <c r="O977" i="1"/>
  <c r="S977" i="1"/>
  <c r="P977" i="1"/>
  <c r="Q997" i="1"/>
  <c r="P997" i="1"/>
  <c r="O997" i="1"/>
  <c r="S997" i="1"/>
  <c r="P1017" i="1"/>
  <c r="S1017" i="1"/>
  <c r="Q1017" i="1"/>
  <c r="O1017" i="1"/>
  <c r="S1037" i="1"/>
  <c r="Q1037" i="1"/>
  <c r="P1037" i="1"/>
  <c r="O1037" i="1"/>
  <c r="S1178" i="1"/>
  <c r="Q1178" i="1"/>
  <c r="P1178" i="1"/>
  <c r="O1178" i="1"/>
  <c r="O1207" i="1"/>
  <c r="Q1207" i="1"/>
  <c r="S1207" i="1"/>
  <c r="P1207" i="1"/>
  <c r="S1239" i="1"/>
  <c r="Q1239" i="1"/>
  <c r="P1239" i="1"/>
  <c r="O1239" i="1"/>
  <c r="P1243" i="1"/>
  <c r="Q1243" i="1"/>
  <c r="S1243" i="1"/>
  <c r="O1243" i="1"/>
  <c r="O1304" i="1"/>
  <c r="S1304" i="1"/>
  <c r="Q1304" i="1"/>
  <c r="P1304" i="1"/>
  <c r="O1315" i="1"/>
  <c r="S1315" i="1"/>
  <c r="Q1315" i="1"/>
  <c r="P1315" i="1"/>
  <c r="Q1326" i="1"/>
  <c r="P1326" i="1"/>
  <c r="O1326" i="1"/>
  <c r="S1326" i="1"/>
  <c r="S1439" i="1"/>
  <c r="Q1439" i="1"/>
  <c r="O1439" i="1"/>
  <c r="P1439" i="1"/>
  <c r="S1443" i="1"/>
  <c r="Q1443" i="1"/>
  <c r="P1443" i="1"/>
  <c r="O1443" i="1"/>
  <c r="S1457" i="1"/>
  <c r="Q1457" i="1"/>
  <c r="P1457" i="1"/>
  <c r="O1457" i="1"/>
  <c r="S1519" i="1"/>
  <c r="Q1519" i="1"/>
  <c r="P1519" i="1"/>
  <c r="O1519" i="1"/>
  <c r="Q1529" i="1"/>
  <c r="P1529" i="1"/>
  <c r="O1529" i="1"/>
  <c r="S1529" i="1"/>
  <c r="S1539" i="1"/>
  <c r="O1539" i="1"/>
  <c r="Q1539" i="1"/>
  <c r="P1539" i="1"/>
  <c r="S1563" i="1"/>
  <c r="Q1563" i="1"/>
  <c r="O1563" i="1"/>
  <c r="P1563" i="1"/>
  <c r="S1592" i="1"/>
  <c r="Q1592" i="1"/>
  <c r="O1592" i="1"/>
  <c r="P1592" i="1"/>
  <c r="S1672" i="1"/>
  <c r="Q1672" i="1"/>
  <c r="O1672" i="1"/>
  <c r="P1672" i="1"/>
  <c r="S1688" i="1"/>
  <c r="Q1688" i="1"/>
  <c r="P1688" i="1"/>
  <c r="O1688" i="1"/>
  <c r="S1695" i="1"/>
  <c r="Q1695" i="1"/>
  <c r="O1695" i="1"/>
  <c r="P1695" i="1"/>
  <c r="S1744" i="1"/>
  <c r="Q1744" i="1"/>
  <c r="O1744" i="1"/>
  <c r="P1744" i="1"/>
  <c r="S1750" i="1"/>
  <c r="Q1750" i="1"/>
  <c r="P1750" i="1"/>
  <c r="O1750" i="1"/>
  <c r="S1808" i="1"/>
  <c r="Q1808" i="1"/>
  <c r="P1808" i="1"/>
  <c r="O1808" i="1"/>
  <c r="Q1819" i="1"/>
  <c r="P1819" i="1"/>
  <c r="O1819" i="1"/>
  <c r="S1819" i="1"/>
  <c r="Q1837" i="1"/>
  <c r="P1837" i="1"/>
  <c r="O1837" i="1"/>
  <c r="S1837" i="1"/>
  <c r="S2029" i="1"/>
  <c r="Q2029" i="1"/>
  <c r="P2029" i="1"/>
  <c r="O2029" i="1"/>
  <c r="S2041" i="1"/>
  <c r="Q2041" i="1"/>
  <c r="O2041" i="1"/>
  <c r="P2041" i="1"/>
  <c r="S2124" i="1"/>
  <c r="Q2124" i="1"/>
  <c r="P2124" i="1"/>
  <c r="O2124" i="1"/>
  <c r="Q2195" i="1"/>
  <c r="P2195" i="1"/>
  <c r="O2195" i="1"/>
  <c r="S2195" i="1"/>
  <c r="S2283" i="1"/>
  <c r="Q2283" i="1"/>
  <c r="O2283" i="1"/>
  <c r="P2283" i="1"/>
  <c r="S2297" i="1"/>
  <c r="Q2297" i="1"/>
  <c r="P2297" i="1"/>
  <c r="O2297" i="1"/>
  <c r="S2490" i="1"/>
  <c r="Q2490" i="1"/>
  <c r="P2490" i="1"/>
  <c r="O2490" i="1"/>
  <c r="S2615" i="1"/>
  <c r="Q2615" i="1"/>
  <c r="P2615" i="1"/>
  <c r="O2615" i="1"/>
  <c r="S2685" i="1"/>
  <c r="Q2685" i="1"/>
  <c r="P2685" i="1"/>
  <c r="O2685" i="1"/>
  <c r="Q2704" i="1"/>
  <c r="O2704" i="1"/>
  <c r="S2704" i="1"/>
  <c r="P2704" i="1"/>
  <c r="S2811" i="1"/>
  <c r="Q2811" i="1"/>
  <c r="P2811" i="1"/>
  <c r="O2811" i="1"/>
  <c r="Q2843" i="1"/>
  <c r="P2843" i="1"/>
  <c r="O2843" i="1"/>
  <c r="S2843" i="1"/>
  <c r="S2921" i="1"/>
  <c r="Q2921" i="1"/>
  <c r="P2921" i="1"/>
  <c r="O2921" i="1"/>
  <c r="Q7112" i="1"/>
  <c r="S7112" i="1"/>
  <c r="P7112" i="1"/>
  <c r="O7112" i="1"/>
  <c r="S7206" i="1"/>
  <c r="Q7206" i="1"/>
  <c r="P7206" i="1"/>
  <c r="O7206" i="1"/>
  <c r="S2259" i="1"/>
  <c r="Q2259" i="1"/>
  <c r="P2259" i="1"/>
  <c r="O2259" i="1"/>
  <c r="S2437" i="1"/>
  <c r="Q2437" i="1"/>
  <c r="O2437" i="1"/>
  <c r="P2437" i="1"/>
  <c r="S2463" i="1"/>
  <c r="Q2463" i="1"/>
  <c r="P2463" i="1"/>
  <c r="O2463" i="1"/>
  <c r="Q2517" i="1"/>
  <c r="P2517" i="1"/>
  <c r="O2517" i="1"/>
  <c r="S2517" i="1"/>
  <c r="S2544" i="1"/>
  <c r="Q2544" i="1"/>
  <c r="O2544" i="1"/>
  <c r="P2544" i="1"/>
  <c r="Q2629" i="1"/>
  <c r="P2629" i="1"/>
  <c r="O2629" i="1"/>
  <c r="S2629" i="1"/>
  <c r="Q2637" i="1"/>
  <c r="P2637" i="1"/>
  <c r="O2637" i="1"/>
  <c r="S2637" i="1"/>
  <c r="S2680" i="1"/>
  <c r="Q2680" i="1"/>
  <c r="P2680" i="1"/>
  <c r="O2680" i="1"/>
  <c r="S2748" i="1"/>
  <c r="Q2748" i="1"/>
  <c r="P2748" i="1"/>
  <c r="O2748" i="1"/>
  <c r="S2786" i="1"/>
  <c r="Q2786" i="1"/>
  <c r="O2786" i="1"/>
  <c r="P2786" i="1"/>
  <c r="S2840" i="1"/>
  <c r="Q2840" i="1"/>
  <c r="O2840" i="1"/>
  <c r="P2840" i="1"/>
  <c r="S7096" i="1"/>
  <c r="Q7096" i="1"/>
  <c r="P7096" i="1"/>
  <c r="O7096" i="1"/>
  <c r="Q7125" i="1"/>
  <c r="P7125" i="1"/>
  <c r="O7125" i="1"/>
  <c r="S7224" i="1"/>
  <c r="Q7224" i="1"/>
  <c r="P7224" i="1"/>
  <c r="O7224" i="1"/>
  <c r="Q7369" i="1"/>
  <c r="P7369" i="1"/>
  <c r="O7369" i="1"/>
  <c r="S7369" i="1"/>
  <c r="S2347" i="1"/>
  <c r="Q2347" i="1"/>
  <c r="P2347" i="1"/>
  <c r="O2347" i="1"/>
  <c r="S2360" i="1"/>
  <c r="Q2360" i="1"/>
  <c r="P2360" i="1"/>
  <c r="O2360" i="1"/>
  <c r="S2372" i="1"/>
  <c r="Q2372" i="1"/>
  <c r="P2372" i="1"/>
  <c r="O2372" i="1"/>
  <c r="S2518" i="1"/>
  <c r="Q2518" i="1"/>
  <c r="P2518" i="1"/>
  <c r="O2518" i="1"/>
  <c r="S2524" i="1"/>
  <c r="Q2524" i="1"/>
  <c r="P2524" i="1"/>
  <c r="O2524" i="1"/>
  <c r="Q2610" i="1"/>
  <c r="P2610" i="1"/>
  <c r="O2610" i="1"/>
  <c r="S2610" i="1"/>
  <c r="Q2617" i="1"/>
  <c r="P2617" i="1"/>
  <c r="O2617" i="1"/>
  <c r="S2663" i="1"/>
  <c r="Q2663" i="1"/>
  <c r="P2663" i="1"/>
  <c r="O2663" i="1"/>
  <c r="S2851" i="1"/>
  <c r="Q2851" i="1"/>
  <c r="P2851" i="1"/>
  <c r="O2851" i="1"/>
  <c r="S2931" i="1"/>
  <c r="Q2931" i="1"/>
  <c r="P2931" i="1"/>
  <c r="O2931" i="1"/>
  <c r="S7177" i="1"/>
  <c r="Q7177" i="1"/>
  <c r="P7177" i="1"/>
  <c r="O7177" i="1"/>
  <c r="S7358" i="1"/>
  <c r="Q7358" i="1"/>
  <c r="P7358" i="1"/>
  <c r="O7358" i="1"/>
  <c r="S1403" i="1"/>
  <c r="Q1403" i="1"/>
  <c r="P1403" i="1"/>
  <c r="O1403" i="1"/>
  <c r="P1416" i="1"/>
  <c r="Q1416" i="1"/>
  <c r="O1416" i="1"/>
  <c r="S1416" i="1"/>
  <c r="Q1424" i="1"/>
  <c r="P1424" i="1"/>
  <c r="O1424" i="1"/>
  <c r="S1424" i="1"/>
  <c r="P1433" i="1"/>
  <c r="O1433" i="1"/>
  <c r="S1433" i="1"/>
  <c r="Q1433" i="1"/>
  <c r="Q1449" i="1"/>
  <c r="P1449" i="1"/>
  <c r="O1449" i="1"/>
  <c r="S1449" i="1"/>
  <c r="P1474" i="1"/>
  <c r="O1474" i="1"/>
  <c r="S1474" i="1"/>
  <c r="Q1474" i="1"/>
  <c r="S1523" i="1"/>
  <c r="Q1523" i="1"/>
  <c r="P1523" i="1"/>
  <c r="O1523" i="1"/>
  <c r="S1544" i="1"/>
  <c r="Q1544" i="1"/>
  <c r="P1544" i="1"/>
  <c r="O1544" i="1"/>
  <c r="S1607" i="1"/>
  <c r="Q1607" i="1"/>
  <c r="P1607" i="1"/>
  <c r="O1607" i="1"/>
  <c r="Q1611" i="1"/>
  <c r="S1611" i="1"/>
  <c r="P1611" i="1"/>
  <c r="O1611" i="1"/>
  <c r="O1666" i="1"/>
  <c r="Q1666" i="1"/>
  <c r="P1666" i="1"/>
  <c r="S1666" i="1"/>
  <c r="Q1675" i="1"/>
  <c r="P1675" i="1"/>
  <c r="O1675" i="1"/>
  <c r="S1675" i="1"/>
  <c r="Q1756" i="1"/>
  <c r="P1756" i="1"/>
  <c r="O1756" i="1"/>
  <c r="S1756" i="1"/>
  <c r="Q1781" i="1"/>
  <c r="P1781" i="1"/>
  <c r="O1781" i="1"/>
  <c r="S1781" i="1"/>
  <c r="S1790" i="1"/>
  <c r="Q1790" i="1"/>
  <c r="P1790" i="1"/>
  <c r="O1790" i="1"/>
  <c r="S1835" i="1"/>
  <c r="Q1835" i="1"/>
  <c r="P1835" i="1"/>
  <c r="O1835" i="1"/>
  <c r="Q1870" i="1"/>
  <c r="P1870" i="1"/>
  <c r="O1870" i="1"/>
  <c r="Q1957" i="1"/>
  <c r="P1957" i="1"/>
  <c r="O1957" i="1"/>
  <c r="S1957" i="1"/>
  <c r="Q1961" i="1"/>
  <c r="P1961" i="1"/>
  <c r="O1961" i="1"/>
  <c r="S1961" i="1"/>
  <c r="S2163" i="1"/>
  <c r="Q2163" i="1"/>
  <c r="P2163" i="1"/>
  <c r="O2163" i="1"/>
  <c r="O2211" i="1"/>
  <c r="S2211" i="1"/>
  <c r="Q2211" i="1"/>
  <c r="P2211" i="1"/>
  <c r="P2222" i="1"/>
  <c r="S2222" i="1"/>
  <c r="Q2222" i="1"/>
  <c r="O2222" i="1"/>
  <c r="Q2260" i="1"/>
  <c r="P2260" i="1"/>
  <c r="O2260" i="1"/>
  <c r="S2260" i="1"/>
  <c r="Q2282" i="1"/>
  <c r="P2282" i="1"/>
  <c r="S2282" i="1"/>
  <c r="O2282" i="1"/>
  <c r="Q2335" i="1"/>
  <c r="P2335" i="1"/>
  <c r="O2335" i="1"/>
  <c r="S2335" i="1"/>
  <c r="S2438" i="1"/>
  <c r="Q2438" i="1"/>
  <c r="P2438" i="1"/>
  <c r="O2438" i="1"/>
  <c r="S2580" i="1"/>
  <c r="Q2580" i="1"/>
  <c r="P2580" i="1"/>
  <c r="O2580" i="1"/>
  <c r="Q2595" i="1"/>
  <c r="P2595" i="1"/>
  <c r="O2595" i="1"/>
  <c r="S2595" i="1"/>
  <c r="Q6947" i="1"/>
  <c r="P6947" i="1"/>
  <c r="O6947" i="1"/>
  <c r="S7089" i="1"/>
  <c r="Q7089" i="1"/>
  <c r="P7089" i="1"/>
  <c r="O7089" i="1"/>
  <c r="S7142" i="1"/>
  <c r="Q7142" i="1"/>
  <c r="P7142" i="1"/>
  <c r="O7142" i="1"/>
  <c r="Q7200" i="1"/>
  <c r="P7200" i="1"/>
  <c r="O7200" i="1"/>
  <c r="S7200" i="1"/>
  <c r="S7214" i="1"/>
  <c r="Q7214" i="1"/>
  <c r="P7214" i="1"/>
  <c r="O7214" i="1"/>
  <c r="S1420" i="1"/>
  <c r="Q1420" i="1"/>
  <c r="O1420" i="1"/>
  <c r="P1420" i="1"/>
  <c r="S1540" i="1"/>
  <c r="P1540" i="1"/>
  <c r="O1540" i="1"/>
  <c r="Q1540" i="1"/>
  <c r="Q1548" i="1"/>
  <c r="P1548" i="1"/>
  <c r="O1548" i="1"/>
  <c r="S1548" i="1"/>
  <c r="P1553" i="1"/>
  <c r="O1553" i="1"/>
  <c r="S1553" i="1"/>
  <c r="Q1553" i="1"/>
  <c r="S1694" i="1"/>
  <c r="P1694" i="1"/>
  <c r="Q1694" i="1"/>
  <c r="O1694" i="1"/>
  <c r="P1722" i="1"/>
  <c r="O1722" i="1"/>
  <c r="Q1722" i="1"/>
  <c r="S1722" i="1"/>
  <c r="S1736" i="1"/>
  <c r="Q1736" i="1"/>
  <c r="P1736" i="1"/>
  <c r="O1736" i="1"/>
  <c r="P1742" i="1"/>
  <c r="O1742" i="1"/>
  <c r="Q1742" i="1"/>
  <c r="S1742" i="1"/>
  <c r="S1805" i="1"/>
  <c r="P1805" i="1"/>
  <c r="O1805" i="1"/>
  <c r="Q1805" i="1"/>
  <c r="S1815" i="1"/>
  <c r="Q1815" i="1"/>
  <c r="P1815" i="1"/>
  <c r="O1815" i="1"/>
  <c r="S1830" i="1"/>
  <c r="P1830" i="1"/>
  <c r="O1830" i="1"/>
  <c r="Q1830" i="1"/>
  <c r="S1854" i="1"/>
  <c r="Q1854" i="1"/>
  <c r="P1854" i="1"/>
  <c r="O1854" i="1"/>
  <c r="Q1921" i="1"/>
  <c r="P1921" i="1"/>
  <c r="O1921" i="1"/>
  <c r="S1921" i="1"/>
  <c r="S1966" i="1"/>
  <c r="Q1966" i="1"/>
  <c r="P1966" i="1"/>
  <c r="O1966" i="1"/>
  <c r="S2138" i="1"/>
  <c r="Q2138" i="1"/>
  <c r="P2138" i="1"/>
  <c r="O2138" i="1"/>
  <c r="S2174" i="1"/>
  <c r="P2174" i="1"/>
  <c r="O2174" i="1"/>
  <c r="Q2174" i="1"/>
  <c r="Q2184" i="1"/>
  <c r="P2184" i="1"/>
  <c r="O2184" i="1"/>
  <c r="S2184" i="1"/>
  <c r="S2227" i="1"/>
  <c r="Q2227" i="1"/>
  <c r="P2227" i="1"/>
  <c r="O2227" i="1"/>
  <c r="S2249" i="1"/>
  <c r="Q2249" i="1"/>
  <c r="P2249" i="1"/>
  <c r="O2249" i="1"/>
  <c r="S2255" i="1"/>
  <c r="Q2255" i="1"/>
  <c r="P2255" i="1"/>
  <c r="O2255" i="1"/>
  <c r="P2287" i="1"/>
  <c r="O2287" i="1"/>
  <c r="S2287" i="1"/>
  <c r="Q2287" i="1"/>
  <c r="S2293" i="1"/>
  <c r="P2293" i="1"/>
  <c r="Q2293" i="1"/>
  <c r="O2293" i="1"/>
  <c r="S2412" i="1"/>
  <c r="P2412" i="1"/>
  <c r="O2412" i="1"/>
  <c r="Q2412" i="1"/>
  <c r="S2418" i="1"/>
  <c r="Q2418" i="1"/>
  <c r="P2418" i="1"/>
  <c r="O2418" i="1"/>
  <c r="Q2492" i="1"/>
  <c r="P2492" i="1"/>
  <c r="O2492" i="1"/>
  <c r="S2492" i="1"/>
  <c r="S2566" i="1"/>
  <c r="Q2566" i="1"/>
  <c r="P2566" i="1"/>
  <c r="O2566" i="1"/>
  <c r="P2602" i="1"/>
  <c r="S2602" i="1"/>
  <c r="Q2602" i="1"/>
  <c r="O2602" i="1"/>
  <c r="S2769" i="1"/>
  <c r="Q2769" i="1"/>
  <c r="P2769" i="1"/>
  <c r="O2769" i="1"/>
  <c r="S2797" i="1"/>
  <c r="Q2797" i="1"/>
  <c r="P2797" i="1"/>
  <c r="O2797" i="1"/>
  <c r="P2889" i="1"/>
  <c r="O2889" i="1"/>
  <c r="Q2889" i="1"/>
  <c r="S2889" i="1"/>
  <c r="S7188" i="1"/>
  <c r="Q7188" i="1"/>
  <c r="P7188" i="1"/>
  <c r="O7188" i="1"/>
  <c r="S7290" i="1"/>
  <c r="Q7290" i="1"/>
  <c r="P7290" i="1"/>
  <c r="O7290" i="1"/>
  <c r="P7411" i="1"/>
  <c r="S7411" i="1"/>
  <c r="Q7411" i="1"/>
  <c r="O7411" i="1"/>
  <c r="Q7492" i="1"/>
  <c r="P7492" i="1"/>
  <c r="O7492" i="1"/>
  <c r="S7492" i="1"/>
  <c r="Q1076" i="1"/>
  <c r="S1076" i="1"/>
  <c r="P1076" i="1"/>
  <c r="O1076" i="1"/>
  <c r="S1079" i="1"/>
  <c r="P1079" i="1"/>
  <c r="O1079" i="1"/>
  <c r="Q1079" i="1"/>
  <c r="S1159" i="1"/>
  <c r="Q1159" i="1"/>
  <c r="P1159" i="1"/>
  <c r="O1159" i="1"/>
  <c r="S1163" i="1"/>
  <c r="Q1163" i="1"/>
  <c r="P1163" i="1"/>
  <c r="O1163" i="1"/>
  <c r="S1173" i="1"/>
  <c r="P1173" i="1"/>
  <c r="Q1173" i="1"/>
  <c r="O1173" i="1"/>
  <c r="Q1187" i="1"/>
  <c r="S1187" i="1"/>
  <c r="O1187" i="1"/>
  <c r="P1187" i="1"/>
  <c r="S1259" i="1"/>
  <c r="Q1259" i="1"/>
  <c r="P1259" i="1"/>
  <c r="O1259" i="1"/>
  <c r="P1263" i="1"/>
  <c r="O1263" i="1"/>
  <c r="S1263" i="1"/>
  <c r="Q1263" i="1"/>
  <c r="S1273" i="1"/>
  <c r="O1273" i="1"/>
  <c r="P1273" i="1"/>
  <c r="Q1273" i="1"/>
  <c r="Q1287" i="1"/>
  <c r="P1287" i="1"/>
  <c r="O1287" i="1"/>
  <c r="S1287" i="1"/>
  <c r="S1437" i="1"/>
  <c r="P1437" i="1"/>
  <c r="O1437" i="1"/>
  <c r="Q1437" i="1"/>
  <c r="S1466" i="1"/>
  <c r="Q1466" i="1"/>
  <c r="P1466" i="1"/>
  <c r="O1466" i="1"/>
  <c r="S1487" i="1"/>
  <c r="O1487" i="1"/>
  <c r="Q1487" i="1"/>
  <c r="P1487" i="1"/>
  <c r="Q1499" i="1"/>
  <c r="P1499" i="1"/>
  <c r="O1499" i="1"/>
  <c r="S1499" i="1"/>
  <c r="O1582" i="1"/>
  <c r="Q1582" i="1"/>
  <c r="P1582" i="1"/>
  <c r="S1582" i="1"/>
  <c r="P1603" i="1"/>
  <c r="O1603" i="1"/>
  <c r="Q1603" i="1"/>
  <c r="S1603" i="1"/>
  <c r="Q1612" i="1"/>
  <c r="P1612" i="1"/>
  <c r="O1612" i="1"/>
  <c r="S1612" i="1"/>
  <c r="O1662" i="1"/>
  <c r="Q1662" i="1"/>
  <c r="P1662" i="1"/>
  <c r="S1662" i="1"/>
  <c r="O1718" i="1"/>
  <c r="S1718" i="1"/>
  <c r="P1718" i="1"/>
  <c r="Q1718" i="1"/>
  <c r="S1732" i="1"/>
  <c r="O1732" i="1"/>
  <c r="Q1732" i="1"/>
  <c r="P1732" i="1"/>
  <c r="S1751" i="1"/>
  <c r="Q1751" i="1"/>
  <c r="P1751" i="1"/>
  <c r="O1751" i="1"/>
  <c r="S1761" i="1"/>
  <c r="Q1761" i="1"/>
  <c r="P1761" i="1"/>
  <c r="O1761" i="1"/>
  <c r="O1801" i="1"/>
  <c r="S1801" i="1"/>
  <c r="Q1801" i="1"/>
  <c r="P1801" i="1"/>
  <c r="O1927" i="1"/>
  <c r="P1927" i="1"/>
  <c r="Q1927" i="1"/>
  <c r="S1927" i="1"/>
  <c r="O1937" i="1"/>
  <c r="P1937" i="1"/>
  <c r="S1937" i="1"/>
  <c r="Q1937" i="1"/>
  <c r="S1952" i="1"/>
  <c r="Q1952" i="1"/>
  <c r="P1952" i="1"/>
  <c r="O1952" i="1"/>
  <c r="S2079" i="1"/>
  <c r="Q2079" i="1"/>
  <c r="P2079" i="1"/>
  <c r="O2079" i="1"/>
  <c r="S2169" i="1"/>
  <c r="Q2169" i="1"/>
  <c r="P2169" i="1"/>
  <c r="O2169" i="1"/>
  <c r="O2191" i="1"/>
  <c r="S2191" i="1"/>
  <c r="Q2191" i="1"/>
  <c r="P2191" i="1"/>
  <c r="S2238" i="1"/>
  <c r="Q2238" i="1"/>
  <c r="P2238" i="1"/>
  <c r="O2238" i="1"/>
  <c r="O2305" i="1"/>
  <c r="S2305" i="1"/>
  <c r="P2305" i="1"/>
  <c r="Q2305" i="1"/>
  <c r="Q2311" i="1"/>
  <c r="P2311" i="1"/>
  <c r="O2311" i="1"/>
  <c r="S2311" i="1"/>
  <c r="O2318" i="1"/>
  <c r="S2318" i="1"/>
  <c r="P2318" i="1"/>
  <c r="Q2318" i="1"/>
  <c r="P2342" i="1"/>
  <c r="S2342" i="1"/>
  <c r="Q2342" i="1"/>
  <c r="O2342" i="1"/>
  <c r="S2380" i="1"/>
  <c r="Q2380" i="1"/>
  <c r="O2380" i="1"/>
  <c r="P2380" i="1"/>
  <c r="S2406" i="1"/>
  <c r="O2406" i="1"/>
  <c r="Q2406" i="1"/>
  <c r="P2406" i="1"/>
  <c r="Q2451" i="1"/>
  <c r="P2451" i="1"/>
  <c r="O2451" i="1"/>
  <c r="S2451" i="1"/>
  <c r="S2458" i="1"/>
  <c r="Q2458" i="1"/>
  <c r="P2458" i="1"/>
  <c r="O2458" i="1"/>
  <c r="Q2618" i="1"/>
  <c r="O2618" i="1"/>
  <c r="P2618" i="1"/>
  <c r="S2640" i="1"/>
  <c r="Q2640" i="1"/>
  <c r="P2640" i="1"/>
  <c r="O2640" i="1"/>
  <c r="S2682" i="1"/>
  <c r="Q2682" i="1"/>
  <c r="P2682" i="1"/>
  <c r="O2682" i="1"/>
  <c r="S2691" i="1"/>
  <c r="Q2691" i="1"/>
  <c r="P2691" i="1"/>
  <c r="O2691" i="1"/>
  <c r="Q7279" i="1"/>
  <c r="P7279" i="1"/>
  <c r="S7279" i="1"/>
  <c r="O7279" i="1"/>
  <c r="S1557" i="1"/>
  <c r="Q1557" i="1"/>
  <c r="P1557" i="1"/>
  <c r="O1557" i="1"/>
  <c r="S1565" i="1"/>
  <c r="Q1565" i="1"/>
  <c r="P1565" i="1"/>
  <c r="O1565" i="1"/>
  <c r="S1570" i="1"/>
  <c r="Q1570" i="1"/>
  <c r="O1570" i="1"/>
  <c r="P1570" i="1"/>
  <c r="O1586" i="1"/>
  <c r="S1586" i="1"/>
  <c r="Q1586" i="1"/>
  <c r="P1586" i="1"/>
  <c r="S1648" i="1"/>
  <c r="Q1648" i="1"/>
  <c r="P1648" i="1"/>
  <c r="O1648" i="1"/>
  <c r="S1727" i="1"/>
  <c r="Q1727" i="1"/>
  <c r="P1727" i="1"/>
  <c r="O1727" i="1"/>
  <c r="S1771" i="1"/>
  <c r="Q1771" i="1"/>
  <c r="P1771" i="1"/>
  <c r="O1771" i="1"/>
  <c r="S1791" i="1"/>
  <c r="Q1791" i="1"/>
  <c r="P1791" i="1"/>
  <c r="O1791" i="1"/>
  <c r="P1850" i="1"/>
  <c r="Q1850" i="1"/>
  <c r="O1850" i="1"/>
  <c r="S1850" i="1"/>
  <c r="Q1865" i="1"/>
  <c r="P1865" i="1"/>
  <c r="O1865" i="1"/>
  <c r="S1917" i="1"/>
  <c r="Q1917" i="1"/>
  <c r="P1917" i="1"/>
  <c r="O1917" i="1"/>
  <c r="Q2159" i="1"/>
  <c r="O2159" i="1"/>
  <c r="P2159" i="1"/>
  <c r="S2159" i="1"/>
  <c r="Q2201" i="1"/>
  <c r="P2201" i="1"/>
  <c r="O2201" i="1"/>
  <c r="S2201" i="1"/>
  <c r="S2300" i="1"/>
  <c r="Q2300" i="1"/>
  <c r="P2300" i="1"/>
  <c r="O2300" i="1"/>
  <c r="O2336" i="1"/>
  <c r="S2336" i="1"/>
  <c r="Q2336" i="1"/>
  <c r="P2336" i="1"/>
  <c r="S2432" i="1"/>
  <c r="Q2432" i="1"/>
  <c r="O2432" i="1"/>
  <c r="P2432" i="1"/>
  <c r="S2500" i="1"/>
  <c r="O2500" i="1"/>
  <c r="Q2500" i="1"/>
  <c r="P2500" i="1"/>
  <c r="S2532" i="1"/>
  <c r="Q2532" i="1"/>
  <c r="P2532" i="1"/>
  <c r="O2532" i="1"/>
  <c r="Q2726" i="1"/>
  <c r="P2726" i="1"/>
  <c r="O2726" i="1"/>
  <c r="S2726" i="1"/>
  <c r="S2752" i="1"/>
  <c r="Q2752" i="1"/>
  <c r="P2752" i="1"/>
  <c r="O2752" i="1"/>
  <c r="S2762" i="1"/>
  <c r="Q2762" i="1"/>
  <c r="P2762" i="1"/>
  <c r="O2762" i="1"/>
  <c r="S2861" i="1"/>
  <c r="Q2861" i="1"/>
  <c r="P2861" i="1"/>
  <c r="O2861" i="1"/>
  <c r="O6949" i="1"/>
  <c r="Q6949" i="1"/>
  <c r="P6949" i="1"/>
  <c r="Q1065" i="1"/>
  <c r="O1065" i="1"/>
  <c r="S1065" i="1"/>
  <c r="P1065" i="1"/>
  <c r="Q1085" i="1"/>
  <c r="O1085" i="1"/>
  <c r="P1085" i="1"/>
  <c r="S1085" i="1"/>
  <c r="Q1105" i="1"/>
  <c r="P1105" i="1"/>
  <c r="S1105" i="1"/>
  <c r="O1105" i="1"/>
  <c r="Q1125" i="1"/>
  <c r="P1125" i="1"/>
  <c r="O1125" i="1"/>
  <c r="S1125" i="1"/>
  <c r="Q1145" i="1"/>
  <c r="P1145" i="1"/>
  <c r="O1145" i="1"/>
  <c r="S1145" i="1"/>
  <c r="Q1165" i="1"/>
  <c r="P1165" i="1"/>
  <c r="O1165" i="1"/>
  <c r="S1165" i="1"/>
  <c r="Q1185" i="1"/>
  <c r="P1185" i="1"/>
  <c r="O1185" i="1"/>
  <c r="S1185" i="1"/>
  <c r="Q1205" i="1"/>
  <c r="P1205" i="1"/>
  <c r="O1205" i="1"/>
  <c r="S1205" i="1"/>
  <c r="Q1225" i="1"/>
  <c r="P1225" i="1"/>
  <c r="O1225" i="1"/>
  <c r="S1225" i="1"/>
  <c r="Q1245" i="1"/>
  <c r="P1245" i="1"/>
  <c r="O1245" i="1"/>
  <c r="S1245" i="1"/>
  <c r="Q1265" i="1"/>
  <c r="P1265" i="1"/>
  <c r="O1265" i="1"/>
  <c r="S1265" i="1"/>
  <c r="Q1285" i="1"/>
  <c r="P1285" i="1"/>
  <c r="O1285" i="1"/>
  <c r="S1285" i="1"/>
  <c r="Q1305" i="1"/>
  <c r="P1305" i="1"/>
  <c r="O1305" i="1"/>
  <c r="S1305" i="1"/>
  <c r="Q1325" i="1"/>
  <c r="P1325" i="1"/>
  <c r="O1325" i="1"/>
  <c r="S1325" i="1"/>
  <c r="Q1345" i="1"/>
  <c r="P1345" i="1"/>
  <c r="O1345" i="1"/>
  <c r="S1345" i="1"/>
  <c r="Q1360" i="1"/>
  <c r="P1360" i="1"/>
  <c r="O1360" i="1"/>
  <c r="S1360" i="1"/>
  <c r="Q1370" i="1"/>
  <c r="P1370" i="1"/>
  <c r="O1370" i="1"/>
  <c r="S1370" i="1"/>
  <c r="S1386" i="1"/>
  <c r="P1386" i="1"/>
  <c r="Q1386" i="1"/>
  <c r="O1386" i="1"/>
  <c r="Q1407" i="1"/>
  <c r="P1407" i="1"/>
  <c r="O1407" i="1"/>
  <c r="S1407" i="1"/>
  <c r="Q1431" i="1"/>
  <c r="P1431" i="1"/>
  <c r="O1431" i="1"/>
  <c r="S1431" i="1"/>
  <c r="Q1462" i="1"/>
  <c r="P1462" i="1"/>
  <c r="O1462" i="1"/>
  <c r="S1462" i="1"/>
  <c r="Q1476" i="1"/>
  <c r="P1476" i="1"/>
  <c r="O1476" i="1"/>
  <c r="S1476" i="1"/>
  <c r="Q1507" i="1"/>
  <c r="P1507" i="1"/>
  <c r="O1507" i="1"/>
  <c r="S1507" i="1"/>
  <c r="Q1531" i="1"/>
  <c r="P1531" i="1"/>
  <c r="O1531" i="1"/>
  <c r="S1531" i="1"/>
  <c r="Q1562" i="1"/>
  <c r="P1562" i="1"/>
  <c r="O1562" i="1"/>
  <c r="S1562" i="1"/>
  <c r="Q1576" i="1"/>
  <c r="P1576" i="1"/>
  <c r="O1576" i="1"/>
  <c r="S1576" i="1"/>
  <c r="Q1597" i="1"/>
  <c r="P1597" i="1"/>
  <c r="O1597" i="1"/>
  <c r="S1597" i="1"/>
  <c r="S1665" i="1"/>
  <c r="Q1665" i="1"/>
  <c r="P1665" i="1"/>
  <c r="O1665" i="1"/>
  <c r="S1765" i="1"/>
  <c r="Q1765" i="1"/>
  <c r="P1765" i="1"/>
  <c r="O1765" i="1"/>
  <c r="Q1778" i="1"/>
  <c r="P1778" i="1"/>
  <c r="O1778" i="1"/>
  <c r="S1778" i="1"/>
  <c r="S1782" i="1"/>
  <c r="Q1782" i="1"/>
  <c r="P1782" i="1"/>
  <c r="O1782" i="1"/>
  <c r="S1794" i="1"/>
  <c r="Q1794" i="1"/>
  <c r="P1794" i="1"/>
  <c r="O1794" i="1"/>
  <c r="Q1832" i="1"/>
  <c r="P1832" i="1"/>
  <c r="O1832" i="1"/>
  <c r="S1832" i="1"/>
  <c r="S1844" i="1"/>
  <c r="Q1844" i="1"/>
  <c r="P1844" i="1"/>
  <c r="O1844" i="1"/>
  <c r="S1930" i="1"/>
  <c r="Q1930" i="1"/>
  <c r="P1930" i="1"/>
  <c r="O1930" i="1"/>
  <c r="S1938" i="1"/>
  <c r="Q1938" i="1"/>
  <c r="P1938" i="1"/>
  <c r="O1938" i="1"/>
  <c r="Q1943" i="1"/>
  <c r="P1943" i="1"/>
  <c r="O1943" i="1"/>
  <c r="S1943" i="1"/>
  <c r="S1955" i="1"/>
  <c r="Q1955" i="1"/>
  <c r="P1955" i="1"/>
  <c r="O1955" i="1"/>
  <c r="S1979" i="1"/>
  <c r="Q1979" i="1"/>
  <c r="P1979" i="1"/>
  <c r="O1979" i="1"/>
  <c r="S2083" i="1"/>
  <c r="Q2083" i="1"/>
  <c r="P2083" i="1"/>
  <c r="O2083" i="1"/>
  <c r="O2185" i="1"/>
  <c r="Q2185" i="1"/>
  <c r="P2185" i="1"/>
  <c r="S2185" i="1"/>
  <c r="P2322" i="1"/>
  <c r="S2322" i="1"/>
  <c r="Q2322" i="1"/>
  <c r="O2322" i="1"/>
  <c r="Q2327" i="1"/>
  <c r="P2327" i="1"/>
  <c r="O2327" i="1"/>
  <c r="S2327" i="1"/>
  <c r="S2353" i="1"/>
  <c r="P2353" i="1"/>
  <c r="Q2353" i="1"/>
  <c r="O2353" i="1"/>
  <c r="S2397" i="1"/>
  <c r="Q2397" i="1"/>
  <c r="P2397" i="1"/>
  <c r="O2397" i="1"/>
  <c r="P2402" i="1"/>
  <c r="Q2402" i="1"/>
  <c r="O2402" i="1"/>
  <c r="S2402" i="1"/>
  <c r="Q2452" i="1"/>
  <c r="P2452" i="1"/>
  <c r="O2452" i="1"/>
  <c r="S2452" i="1"/>
  <c r="S2475" i="1"/>
  <c r="Q2475" i="1"/>
  <c r="P2475" i="1"/>
  <c r="O2475" i="1"/>
  <c r="S2493" i="1"/>
  <c r="Q2493" i="1"/>
  <c r="P2493" i="1"/>
  <c r="O2493" i="1"/>
  <c r="S2527" i="1"/>
  <c r="Q2527" i="1"/>
  <c r="P2527" i="1"/>
  <c r="O2527" i="1"/>
  <c r="P2562" i="1"/>
  <c r="S2562" i="1"/>
  <c r="Q2562" i="1"/>
  <c r="O2562" i="1"/>
  <c r="S2613" i="1"/>
  <c r="Q2613" i="1"/>
  <c r="P2613" i="1"/>
  <c r="O2613" i="1"/>
  <c r="S2644" i="1"/>
  <c r="Q2644" i="1"/>
  <c r="P2644" i="1"/>
  <c r="O2644" i="1"/>
  <c r="S7247" i="1"/>
  <c r="Q7247" i="1"/>
  <c r="P7247" i="1"/>
  <c r="O7247" i="1"/>
  <c r="S7442" i="1"/>
  <c r="P7442" i="1"/>
  <c r="O7442" i="1"/>
  <c r="Q7442" i="1"/>
  <c r="S7466" i="1"/>
  <c r="Q7466" i="1"/>
  <c r="P7466" i="1"/>
  <c r="O7466" i="1"/>
  <c r="P1128" i="1"/>
  <c r="O1128" i="1"/>
  <c r="S1128" i="1"/>
  <c r="Q1128" i="1"/>
  <c r="P1148" i="1"/>
  <c r="O1148" i="1"/>
  <c r="S1148" i="1"/>
  <c r="Q1148" i="1"/>
  <c r="P1168" i="1"/>
  <c r="O1168" i="1"/>
  <c r="Q1168" i="1"/>
  <c r="S1168" i="1"/>
  <c r="P1188" i="1"/>
  <c r="O1188" i="1"/>
  <c r="S1188" i="1"/>
  <c r="Q1188" i="1"/>
  <c r="P1208" i="1"/>
  <c r="O1208" i="1"/>
  <c r="Q1208" i="1"/>
  <c r="S1208" i="1"/>
  <c r="P1228" i="1"/>
  <c r="O1228" i="1"/>
  <c r="S1228" i="1"/>
  <c r="Q1228" i="1"/>
  <c r="P1248" i="1"/>
  <c r="O1248" i="1"/>
  <c r="Q1248" i="1"/>
  <c r="S1248" i="1"/>
  <c r="P1268" i="1"/>
  <c r="O1268" i="1"/>
  <c r="S1268" i="1"/>
  <c r="Q1268" i="1"/>
  <c r="P1288" i="1"/>
  <c r="O1288" i="1"/>
  <c r="S1288" i="1"/>
  <c r="Q1288" i="1"/>
  <c r="P1308" i="1"/>
  <c r="O1308" i="1"/>
  <c r="S1308" i="1"/>
  <c r="Q1308" i="1"/>
  <c r="P1328" i="1"/>
  <c r="O1328" i="1"/>
  <c r="S1328" i="1"/>
  <c r="Q1328" i="1"/>
  <c r="P1348" i="1"/>
  <c r="O1348" i="1"/>
  <c r="Q1348" i="1"/>
  <c r="S1348" i="1"/>
  <c r="P1351" i="1"/>
  <c r="O1351" i="1"/>
  <c r="S1351" i="1"/>
  <c r="Q1351" i="1"/>
  <c r="P1354" i="1"/>
  <c r="O1354" i="1"/>
  <c r="S1354" i="1"/>
  <c r="Q1354" i="1"/>
  <c r="S1357" i="1"/>
  <c r="P1357" i="1"/>
  <c r="O1357" i="1"/>
  <c r="Q1357" i="1"/>
  <c r="S1383" i="1"/>
  <c r="Q1383" i="1"/>
  <c r="P1383" i="1"/>
  <c r="O1383" i="1"/>
  <c r="P1390" i="1"/>
  <c r="O1390" i="1"/>
  <c r="Q1390" i="1"/>
  <c r="S1390" i="1"/>
  <c r="S1400" i="1"/>
  <c r="P1400" i="1"/>
  <c r="O1400" i="1"/>
  <c r="Q1400" i="1"/>
  <c r="P1414" i="1"/>
  <c r="O1414" i="1"/>
  <c r="S1414" i="1"/>
  <c r="Q1414" i="1"/>
  <c r="S1486" i="1"/>
  <c r="Q1486" i="1"/>
  <c r="P1486" i="1"/>
  <c r="O1486" i="1"/>
  <c r="P1490" i="1"/>
  <c r="O1490" i="1"/>
  <c r="S1490" i="1"/>
  <c r="Q1490" i="1"/>
  <c r="S1500" i="1"/>
  <c r="P1500" i="1"/>
  <c r="O1500" i="1"/>
  <c r="Q1500" i="1"/>
  <c r="P1514" i="1"/>
  <c r="O1514" i="1"/>
  <c r="Q1514" i="1"/>
  <c r="S1514" i="1"/>
  <c r="P1583" i="1"/>
  <c r="Q1583" i="1"/>
  <c r="O1583" i="1"/>
  <c r="S1583" i="1"/>
  <c r="O1657" i="1"/>
  <c r="Q1657" i="1"/>
  <c r="P1657" i="1"/>
  <c r="S1657" i="1"/>
  <c r="S1661" i="1"/>
  <c r="Q1661" i="1"/>
  <c r="P1661" i="1"/>
  <c r="O1661" i="1"/>
  <c r="S1696" i="1"/>
  <c r="P1696" i="1"/>
  <c r="O1696" i="1"/>
  <c r="Q1696" i="1"/>
  <c r="P1712" i="1"/>
  <c r="O1712" i="1"/>
  <c r="S1712" i="1"/>
  <c r="Q1712" i="1"/>
  <c r="S1716" i="1"/>
  <c r="P1716" i="1"/>
  <c r="O1716" i="1"/>
  <c r="Q1716" i="1"/>
  <c r="P1753" i="1"/>
  <c r="O1753" i="1"/>
  <c r="S1753" i="1"/>
  <c r="Q1753" i="1"/>
  <c r="Q1757" i="1"/>
  <c r="P1757" i="1"/>
  <c r="O1757" i="1"/>
  <c r="S1757" i="1"/>
  <c r="S1811" i="1"/>
  <c r="Q1811" i="1"/>
  <c r="P1811" i="1"/>
  <c r="O1811" i="1"/>
  <c r="S1828" i="1"/>
  <c r="P1828" i="1"/>
  <c r="O1828" i="1"/>
  <c r="Q1828" i="1"/>
  <c r="Q1922" i="1"/>
  <c r="P1922" i="1"/>
  <c r="O1922" i="1"/>
  <c r="S1922" i="1"/>
  <c r="P1947" i="1"/>
  <c r="O1947" i="1"/>
  <c r="Q1947" i="1"/>
  <c r="S1947" i="1"/>
  <c r="S2017" i="1"/>
  <c r="P2017" i="1"/>
  <c r="O2017" i="1"/>
  <c r="Q2017" i="1"/>
  <c r="P2129" i="1"/>
  <c r="O2129" i="1"/>
  <c r="Q2129" i="1"/>
  <c r="S2129" i="1"/>
  <c r="P2137" i="1"/>
  <c r="O2137" i="1"/>
  <c r="Q2137" i="1"/>
  <c r="S2137" i="1"/>
  <c r="S2141" i="1"/>
  <c r="P2141" i="1"/>
  <c r="O2141" i="1"/>
  <c r="Q2141" i="1"/>
  <c r="S2253" i="1"/>
  <c r="P2253" i="1"/>
  <c r="O2253" i="1"/>
  <c r="Q2253" i="1"/>
  <c r="S2276" i="1"/>
  <c r="P2276" i="1"/>
  <c r="O2276" i="1"/>
  <c r="Q2276" i="1"/>
  <c r="P2349" i="1"/>
  <c r="O2349" i="1"/>
  <c r="S2349" i="1"/>
  <c r="Q2349" i="1"/>
  <c r="S2446" i="1"/>
  <c r="Q2446" i="1"/>
  <c r="P2446" i="1"/>
  <c r="O2446" i="1"/>
  <c r="S2487" i="1"/>
  <c r="Q2487" i="1"/>
  <c r="P2487" i="1"/>
  <c r="O2487" i="1"/>
  <c r="Q2658" i="1"/>
  <c r="S2658" i="1"/>
  <c r="P2658" i="1"/>
  <c r="O2658" i="1"/>
  <c r="S2758" i="1"/>
  <c r="Q2758" i="1"/>
  <c r="P2758" i="1"/>
  <c r="O2758" i="1"/>
  <c r="S2775" i="1"/>
  <c r="Q2775" i="1"/>
  <c r="P2775" i="1"/>
  <c r="O2775" i="1"/>
  <c r="S2837" i="1"/>
  <c r="Q2837" i="1"/>
  <c r="P2837" i="1"/>
  <c r="O2837" i="1"/>
  <c r="S2855" i="1"/>
  <c r="P2855" i="1"/>
  <c r="O2855" i="1"/>
  <c r="Q2855" i="1"/>
  <c r="Q2925" i="1"/>
  <c r="P2925" i="1"/>
  <c r="O2925" i="1"/>
  <c r="S2925" i="1"/>
  <c r="S7430" i="1"/>
  <c r="Q7430" i="1"/>
  <c r="P7430" i="1"/>
  <c r="O7430" i="1"/>
  <c r="O1111" i="1"/>
  <c r="P1111" i="1"/>
  <c r="Q1111" i="1"/>
  <c r="S1111" i="1"/>
  <c r="O1131" i="1"/>
  <c r="Q1131" i="1"/>
  <c r="P1131" i="1"/>
  <c r="S1131" i="1"/>
  <c r="O1151" i="1"/>
  <c r="Q1151" i="1"/>
  <c r="S1151" i="1"/>
  <c r="P1151" i="1"/>
  <c r="O1171" i="1"/>
  <c r="Q1171" i="1"/>
  <c r="P1171" i="1"/>
  <c r="S1171" i="1"/>
  <c r="O1191" i="1"/>
  <c r="S1191" i="1"/>
  <c r="Q1191" i="1"/>
  <c r="P1191" i="1"/>
  <c r="O1211" i="1"/>
  <c r="P1211" i="1"/>
  <c r="S1211" i="1"/>
  <c r="Q1211" i="1"/>
  <c r="O1231" i="1"/>
  <c r="S1231" i="1"/>
  <c r="P1231" i="1"/>
  <c r="Q1231" i="1"/>
  <c r="O1251" i="1"/>
  <c r="S1251" i="1"/>
  <c r="Q1251" i="1"/>
  <c r="P1251" i="1"/>
  <c r="O1271" i="1"/>
  <c r="S1271" i="1"/>
  <c r="Q1271" i="1"/>
  <c r="P1271" i="1"/>
  <c r="O1291" i="1"/>
  <c r="P1291" i="1"/>
  <c r="S1291" i="1"/>
  <c r="Q1291" i="1"/>
  <c r="O1311" i="1"/>
  <c r="P1311" i="1"/>
  <c r="Q1311" i="1"/>
  <c r="S1311" i="1"/>
  <c r="O1331" i="1"/>
  <c r="P1331" i="1"/>
  <c r="Q1331" i="1"/>
  <c r="S1331" i="1"/>
  <c r="O1367" i="1"/>
  <c r="P1367" i="1"/>
  <c r="S1367" i="1"/>
  <c r="Q1367" i="1"/>
  <c r="O1380" i="1"/>
  <c r="P1380" i="1"/>
  <c r="Q1380" i="1"/>
  <c r="S1380" i="1"/>
  <c r="O1445" i="1"/>
  <c r="P1445" i="1"/>
  <c r="Q1445" i="1"/>
  <c r="S1445" i="1"/>
  <c r="O1459" i="1"/>
  <c r="Q1459" i="1"/>
  <c r="P1459" i="1"/>
  <c r="S1459" i="1"/>
  <c r="Q1469" i="1"/>
  <c r="P1469" i="1"/>
  <c r="O1469" i="1"/>
  <c r="S1469" i="1"/>
  <c r="O1473" i="1"/>
  <c r="S1473" i="1"/>
  <c r="Q1473" i="1"/>
  <c r="P1473" i="1"/>
  <c r="O1545" i="1"/>
  <c r="S1545" i="1"/>
  <c r="P1545" i="1"/>
  <c r="Q1545" i="1"/>
  <c r="O1559" i="1"/>
  <c r="Q1559" i="1"/>
  <c r="P1559" i="1"/>
  <c r="S1559" i="1"/>
  <c r="Q1569" i="1"/>
  <c r="P1569" i="1"/>
  <c r="O1569" i="1"/>
  <c r="S1569" i="1"/>
  <c r="O1573" i="1"/>
  <c r="S1573" i="1"/>
  <c r="Q1573" i="1"/>
  <c r="P1573" i="1"/>
  <c r="O1601" i="1"/>
  <c r="S1601" i="1"/>
  <c r="P1601" i="1"/>
  <c r="Q1601" i="1"/>
  <c r="O1616" i="1"/>
  <c r="S1616" i="1"/>
  <c r="Q1616" i="1"/>
  <c r="P1616" i="1"/>
  <c r="O1650" i="1"/>
  <c r="Q1650" i="1"/>
  <c r="P1650" i="1"/>
  <c r="S1650" i="1"/>
  <c r="O1708" i="1"/>
  <c r="Q1708" i="1"/>
  <c r="S1708" i="1"/>
  <c r="P1708" i="1"/>
  <c r="S1741" i="1"/>
  <c r="Q1741" i="1"/>
  <c r="P1741" i="1"/>
  <c r="O1741" i="1"/>
  <c r="O1770" i="1"/>
  <c r="S1770" i="1"/>
  <c r="Q1770" i="1"/>
  <c r="P1770" i="1"/>
  <c r="O1836" i="1"/>
  <c r="S1836" i="1"/>
  <c r="Q1836" i="1"/>
  <c r="P1836" i="1"/>
  <c r="O1861" i="1"/>
  <c r="P1861" i="1"/>
  <c r="S1861" i="1"/>
  <c r="Q1861" i="1"/>
  <c r="S2013" i="1"/>
  <c r="O2013" i="1"/>
  <c r="P2013" i="1"/>
  <c r="Q2013" i="1"/>
  <c r="Q2021" i="1"/>
  <c r="P2021" i="1"/>
  <c r="O2021" i="1"/>
  <c r="S2021" i="1"/>
  <c r="O2026" i="1"/>
  <c r="Q2026" i="1"/>
  <c r="P2026" i="1"/>
  <c r="S2026" i="1"/>
  <c r="O2145" i="1"/>
  <c r="S2145" i="1"/>
  <c r="Q2145" i="1"/>
  <c r="P2145" i="1"/>
  <c r="O2150" i="1"/>
  <c r="Q2150" i="1"/>
  <c r="P2150" i="1"/>
  <c r="S2150" i="1"/>
  <c r="S2154" i="1"/>
  <c r="Q2154" i="1"/>
  <c r="P2154" i="1"/>
  <c r="O2154" i="1"/>
  <c r="Q2172" i="1"/>
  <c r="P2172" i="1"/>
  <c r="O2172" i="1"/>
  <c r="S2172" i="1"/>
  <c r="S2230" i="1"/>
  <c r="Q2230" i="1"/>
  <c r="O2230" i="1"/>
  <c r="P2230" i="1"/>
  <c r="S2239" i="1"/>
  <c r="Q2239" i="1"/>
  <c r="O2239" i="1"/>
  <c r="P2239" i="1"/>
  <c r="O2244" i="1"/>
  <c r="Q2244" i="1"/>
  <c r="P2244" i="1"/>
  <c r="S2244" i="1"/>
  <c r="O2267" i="1"/>
  <c r="Q2267" i="1"/>
  <c r="P2267" i="1"/>
  <c r="S2267" i="1"/>
  <c r="O2312" i="1"/>
  <c r="Q2312" i="1"/>
  <c r="P2312" i="1"/>
  <c r="S2312" i="1"/>
  <c r="S2333" i="1"/>
  <c r="P2333" i="1"/>
  <c r="Q2333" i="1"/>
  <c r="O2333" i="1"/>
  <c r="S2441" i="1"/>
  <c r="O2441" i="1"/>
  <c r="Q2441" i="1"/>
  <c r="P2441" i="1"/>
  <c r="S2504" i="1"/>
  <c r="Q2504" i="1"/>
  <c r="P2504" i="1"/>
  <c r="O2504" i="1"/>
  <c r="S2510" i="1"/>
  <c r="Q2510" i="1"/>
  <c r="P2510" i="1"/>
  <c r="O2510" i="1"/>
  <c r="Q2516" i="1"/>
  <c r="P2516" i="1"/>
  <c r="O2516" i="1"/>
  <c r="S2516" i="1"/>
  <c r="S2533" i="1"/>
  <c r="Q2533" i="1"/>
  <c r="P2533" i="1"/>
  <c r="O2533" i="1"/>
  <c r="S2581" i="1"/>
  <c r="Q2581" i="1"/>
  <c r="P2581" i="1"/>
  <c r="O2581" i="1"/>
  <c r="Q2719" i="1"/>
  <c r="P2719" i="1"/>
  <c r="O2719" i="1"/>
  <c r="S2719" i="1"/>
  <c r="S2741" i="1"/>
  <c r="Q2741" i="1"/>
  <c r="P2741" i="1"/>
  <c r="O2741" i="1"/>
  <c r="S2862" i="1"/>
  <c r="Q2862" i="1"/>
  <c r="P2862" i="1"/>
  <c r="O2862" i="1"/>
  <c r="S2917" i="1"/>
  <c r="Q2917" i="1"/>
  <c r="P2917" i="1"/>
  <c r="O2917" i="1"/>
  <c r="Q7298" i="1"/>
  <c r="P7298" i="1"/>
  <c r="O7298" i="1"/>
  <c r="S7298" i="1"/>
  <c r="S7453" i="1"/>
  <c r="Q7453" i="1"/>
  <c r="P7453" i="1"/>
  <c r="O7453" i="1"/>
  <c r="S1074" i="1"/>
  <c r="O1074" i="1"/>
  <c r="Q1074" i="1"/>
  <c r="P1074" i="1"/>
  <c r="Q1094" i="1"/>
  <c r="S1094" i="1"/>
  <c r="O1094" i="1"/>
  <c r="P1094" i="1"/>
  <c r="S1114" i="1"/>
  <c r="Q1114" i="1"/>
  <c r="O1114" i="1"/>
  <c r="P1114" i="1"/>
  <c r="S1134" i="1"/>
  <c r="Q1134" i="1"/>
  <c r="P1134" i="1"/>
  <c r="O1134" i="1"/>
  <c r="Q1154" i="1"/>
  <c r="S1154" i="1"/>
  <c r="P1154" i="1"/>
  <c r="O1154" i="1"/>
  <c r="Q1174" i="1"/>
  <c r="P1174" i="1"/>
  <c r="O1174" i="1"/>
  <c r="S1174" i="1"/>
  <c r="S1194" i="1"/>
  <c r="P1194" i="1"/>
  <c r="O1194" i="1"/>
  <c r="Q1194" i="1"/>
  <c r="P1214" i="1"/>
  <c r="O1214" i="1"/>
  <c r="S1214" i="1"/>
  <c r="Q1214" i="1"/>
  <c r="P1234" i="1"/>
  <c r="S1234" i="1"/>
  <c r="Q1234" i="1"/>
  <c r="O1234" i="1"/>
  <c r="Q1254" i="1"/>
  <c r="O1254" i="1"/>
  <c r="S1254" i="1"/>
  <c r="P1254" i="1"/>
  <c r="S1274" i="1"/>
  <c r="P1274" i="1"/>
  <c r="O1274" i="1"/>
  <c r="Q1274" i="1"/>
  <c r="S1294" i="1"/>
  <c r="O1294" i="1"/>
  <c r="Q1294" i="1"/>
  <c r="P1294" i="1"/>
  <c r="S1314" i="1"/>
  <c r="Q1314" i="1"/>
  <c r="P1314" i="1"/>
  <c r="O1314" i="1"/>
  <c r="S1334" i="1"/>
  <c r="O1334" i="1"/>
  <c r="Q1334" i="1"/>
  <c r="P1334" i="1"/>
  <c r="S1397" i="1"/>
  <c r="P1397" i="1"/>
  <c r="O1397" i="1"/>
  <c r="Q1397" i="1"/>
  <c r="O1404" i="1"/>
  <c r="S1404" i="1"/>
  <c r="P1404" i="1"/>
  <c r="Q1404" i="1"/>
  <c r="S1428" i="1"/>
  <c r="Q1428" i="1"/>
  <c r="P1428" i="1"/>
  <c r="O1428" i="1"/>
  <c r="S1483" i="1"/>
  <c r="Q1483" i="1"/>
  <c r="P1483" i="1"/>
  <c r="O1483" i="1"/>
  <c r="S1497" i="1"/>
  <c r="O1497" i="1"/>
  <c r="Q1497" i="1"/>
  <c r="P1497" i="1"/>
  <c r="Q1504" i="1"/>
  <c r="P1504" i="1"/>
  <c r="O1504" i="1"/>
  <c r="S1504" i="1"/>
  <c r="P1528" i="1"/>
  <c r="O1528" i="1"/>
  <c r="S1528" i="1"/>
  <c r="Q1528" i="1"/>
  <c r="S1594" i="1"/>
  <c r="Q1594" i="1"/>
  <c r="P1594" i="1"/>
  <c r="O1594" i="1"/>
  <c r="S1725" i="1"/>
  <c r="O1725" i="1"/>
  <c r="Q1725" i="1"/>
  <c r="P1725" i="1"/>
  <c r="O1733" i="1"/>
  <c r="Q1733" i="1"/>
  <c r="P1733" i="1"/>
  <c r="S1733" i="1"/>
  <c r="S1774" i="1"/>
  <c r="Q1774" i="1"/>
  <c r="P1774" i="1"/>
  <c r="O1774" i="1"/>
  <c r="O1787" i="1"/>
  <c r="P1787" i="1"/>
  <c r="S1787" i="1"/>
  <c r="Q1787" i="1"/>
  <c r="S1795" i="1"/>
  <c r="Q1795" i="1"/>
  <c r="P1795" i="1"/>
  <c r="O1795" i="1"/>
  <c r="S1799" i="1"/>
  <c r="P1799" i="1"/>
  <c r="O1799" i="1"/>
  <c r="Q1799" i="1"/>
  <c r="S1939" i="1"/>
  <c r="Q1939" i="1"/>
  <c r="P1939" i="1"/>
  <c r="O1939" i="1"/>
  <c r="S1960" i="1"/>
  <c r="O1960" i="1"/>
  <c r="Q1960" i="1"/>
  <c r="P1960" i="1"/>
  <c r="S2133" i="1"/>
  <c r="Q2133" i="1"/>
  <c r="P2133" i="1"/>
  <c r="O2133" i="1"/>
  <c r="Q2217" i="1"/>
  <c r="P2217" i="1"/>
  <c r="O2217" i="1"/>
  <c r="S2217" i="1"/>
  <c r="S2226" i="1"/>
  <c r="Q2226" i="1"/>
  <c r="P2226" i="1"/>
  <c r="O2226" i="1"/>
  <c r="O2263" i="1"/>
  <c r="S2263" i="1"/>
  <c r="Q2263" i="1"/>
  <c r="P2263" i="1"/>
  <c r="S2291" i="1"/>
  <c r="Q2291" i="1"/>
  <c r="P2291" i="1"/>
  <c r="O2291" i="1"/>
  <c r="S2371" i="1"/>
  <c r="O2371" i="1"/>
  <c r="Q2371" i="1"/>
  <c r="P2371" i="1"/>
  <c r="S2413" i="1"/>
  <c r="P2413" i="1"/>
  <c r="Q2413" i="1"/>
  <c r="O2413" i="1"/>
  <c r="S2494" i="1"/>
  <c r="Q2494" i="1"/>
  <c r="P2494" i="1"/>
  <c r="O2494" i="1"/>
  <c r="S2523" i="1"/>
  <c r="Q2523" i="1"/>
  <c r="P2523" i="1"/>
  <c r="O2523" i="1"/>
  <c r="Q2539" i="1"/>
  <c r="S2539" i="1"/>
  <c r="P2539" i="1"/>
  <c r="O2539" i="1"/>
  <c r="S2552" i="1"/>
  <c r="Q2552" i="1"/>
  <c r="P2552" i="1"/>
  <c r="O2552" i="1"/>
  <c r="S2569" i="1"/>
  <c r="Q2569" i="1"/>
  <c r="P2569" i="1"/>
  <c r="O2569" i="1"/>
  <c r="S2712" i="1"/>
  <c r="P2712" i="1"/>
  <c r="O2712" i="1"/>
  <c r="Q2712" i="1"/>
  <c r="Q2902" i="1"/>
  <c r="P2902" i="1"/>
  <c r="O2902" i="1"/>
  <c r="S2902" i="1"/>
  <c r="Q6952" i="1"/>
  <c r="P6952" i="1"/>
  <c r="O6952" i="1"/>
  <c r="S7310" i="1"/>
  <c r="Q7310" i="1"/>
  <c r="P7310" i="1"/>
  <c r="O7310" i="1"/>
  <c r="Q7359" i="1"/>
  <c r="P7359" i="1"/>
  <c r="S7359" i="1"/>
  <c r="O7359" i="1"/>
  <c r="Q1372" i="1"/>
  <c r="P1372" i="1"/>
  <c r="S1372" i="1"/>
  <c r="O1372" i="1"/>
  <c r="Q1392" i="1"/>
  <c r="P1392" i="1"/>
  <c r="O1392" i="1"/>
  <c r="S1392" i="1"/>
  <c r="Q1412" i="1"/>
  <c r="P1412" i="1"/>
  <c r="O1412" i="1"/>
  <c r="S1412" i="1"/>
  <c r="Q1432" i="1"/>
  <c r="P1432" i="1"/>
  <c r="O1432" i="1"/>
  <c r="S1432" i="1"/>
  <c r="Q1452" i="1"/>
  <c r="P1452" i="1"/>
  <c r="O1452" i="1"/>
  <c r="S1452" i="1"/>
  <c r="Q1472" i="1"/>
  <c r="P1472" i="1"/>
  <c r="O1472" i="1"/>
  <c r="S1472" i="1"/>
  <c r="Q1492" i="1"/>
  <c r="P1492" i="1"/>
  <c r="O1492" i="1"/>
  <c r="S1492" i="1"/>
  <c r="Q1512" i="1"/>
  <c r="P1512" i="1"/>
  <c r="O1512" i="1"/>
  <c r="S1512" i="1"/>
  <c r="Q1532" i="1"/>
  <c r="P1532" i="1"/>
  <c r="O1532" i="1"/>
  <c r="S1532" i="1"/>
  <c r="Q1552" i="1"/>
  <c r="P1552" i="1"/>
  <c r="O1552" i="1"/>
  <c r="S1552" i="1"/>
  <c r="Q1572" i="1"/>
  <c r="P1572" i="1"/>
  <c r="O1572" i="1"/>
  <c r="S1572" i="1"/>
  <c r="Q1608" i="1"/>
  <c r="P1608" i="1"/>
  <c r="O1608" i="1"/>
  <c r="S1608" i="1"/>
  <c r="Q1655" i="1"/>
  <c r="P1655" i="1"/>
  <c r="O1655" i="1"/>
  <c r="S1655" i="1"/>
  <c r="Q1677" i="1"/>
  <c r="O1677" i="1"/>
  <c r="S1677" i="1"/>
  <c r="P1677" i="1"/>
  <c r="Q1710" i="1"/>
  <c r="P1710" i="1"/>
  <c r="O1710" i="1"/>
  <c r="S1710" i="1"/>
  <c r="Q1724" i="1"/>
  <c r="P1724" i="1"/>
  <c r="O1724" i="1"/>
  <c r="S1724" i="1"/>
  <c r="Q1755" i="1"/>
  <c r="P1755" i="1"/>
  <c r="O1755" i="1"/>
  <c r="S1755" i="1"/>
  <c r="Q1779" i="1"/>
  <c r="P1779" i="1"/>
  <c r="O1779" i="1"/>
  <c r="S1779" i="1"/>
  <c r="Q1810" i="1"/>
  <c r="P1810" i="1"/>
  <c r="O1810" i="1"/>
  <c r="S1810" i="1"/>
  <c r="Q1824" i="1"/>
  <c r="P1824" i="1"/>
  <c r="O1824" i="1"/>
  <c r="S1824" i="1"/>
  <c r="Q1855" i="1"/>
  <c r="P1855" i="1"/>
  <c r="O1855" i="1"/>
  <c r="S1855" i="1"/>
  <c r="Q1935" i="1"/>
  <c r="P1935" i="1"/>
  <c r="O1935" i="1"/>
  <c r="S1935" i="1"/>
  <c r="Q1949" i="1"/>
  <c r="P1949" i="1"/>
  <c r="O1949" i="1"/>
  <c r="S1949" i="1"/>
  <c r="Q1980" i="1"/>
  <c r="P1980" i="1"/>
  <c r="O1980" i="1"/>
  <c r="S1980" i="1"/>
  <c r="Q2035" i="1"/>
  <c r="P2035" i="1"/>
  <c r="O2035" i="1"/>
  <c r="S2035" i="1"/>
  <c r="Q2080" i="1"/>
  <c r="P2080" i="1"/>
  <c r="O2080" i="1"/>
  <c r="S2080" i="1"/>
  <c r="Q2135" i="1"/>
  <c r="P2135" i="1"/>
  <c r="O2135" i="1"/>
  <c r="S2135" i="1"/>
  <c r="Q2164" i="1"/>
  <c r="P2164" i="1"/>
  <c r="O2164" i="1"/>
  <c r="S2164" i="1"/>
  <c r="Q2216" i="1"/>
  <c r="P2216" i="1"/>
  <c r="O2216" i="1"/>
  <c r="S2216" i="1"/>
  <c r="Q2235" i="1"/>
  <c r="P2235" i="1"/>
  <c r="O2235" i="1"/>
  <c r="S2235" i="1"/>
  <c r="P2242" i="1"/>
  <c r="S2242" i="1"/>
  <c r="Q2242" i="1"/>
  <c r="O2242" i="1"/>
  <c r="Q2246" i="1"/>
  <c r="P2246" i="1"/>
  <c r="O2246" i="1"/>
  <c r="S2246" i="1"/>
  <c r="S2281" i="1"/>
  <c r="Q2281" i="1"/>
  <c r="P2281" i="1"/>
  <c r="O2281" i="1"/>
  <c r="S2294" i="1"/>
  <c r="Q2294" i="1"/>
  <c r="P2294" i="1"/>
  <c r="O2294" i="1"/>
  <c r="P2302" i="1"/>
  <c r="S2302" i="1"/>
  <c r="Q2302" i="1"/>
  <c r="O2302" i="1"/>
  <c r="Q2306" i="1"/>
  <c r="P2306" i="1"/>
  <c r="O2306" i="1"/>
  <c r="S2306" i="1"/>
  <c r="S2369" i="1"/>
  <c r="Q2369" i="1"/>
  <c r="P2369" i="1"/>
  <c r="O2369" i="1"/>
  <c r="Q2383" i="1"/>
  <c r="P2383" i="1"/>
  <c r="O2383" i="1"/>
  <c r="S2383" i="1"/>
  <c r="Q2387" i="1"/>
  <c r="P2387" i="1"/>
  <c r="O2387" i="1"/>
  <c r="S2387" i="1"/>
  <c r="O2405" i="1"/>
  <c r="Q2405" i="1"/>
  <c r="P2405" i="1"/>
  <c r="S2405" i="1"/>
  <c r="Q2414" i="1"/>
  <c r="P2414" i="1"/>
  <c r="O2414" i="1"/>
  <c r="S2414" i="1"/>
  <c r="Q2476" i="1"/>
  <c r="P2476" i="1"/>
  <c r="O2476" i="1"/>
  <c r="S2476" i="1"/>
  <c r="Q2486" i="1"/>
  <c r="P2486" i="1"/>
  <c r="O2486" i="1"/>
  <c r="S2486" i="1"/>
  <c r="Q2506" i="1"/>
  <c r="P2506" i="1"/>
  <c r="O2506" i="1"/>
  <c r="S2506" i="1"/>
  <c r="S2560" i="1"/>
  <c r="Q2560" i="1"/>
  <c r="P2560" i="1"/>
  <c r="O2560" i="1"/>
  <c r="Q2592" i="1"/>
  <c r="P2592" i="1"/>
  <c r="O2592" i="1"/>
  <c r="S2592" i="1"/>
  <c r="S2646" i="1"/>
  <c r="Q2646" i="1"/>
  <c r="P2646" i="1"/>
  <c r="O2646" i="1"/>
  <c r="Q2671" i="1"/>
  <c r="P2671" i="1"/>
  <c r="O2671" i="1"/>
  <c r="S2671" i="1"/>
  <c r="O2684" i="1"/>
  <c r="S2684" i="1"/>
  <c r="Q2684" i="1"/>
  <c r="P2684" i="1"/>
  <c r="S2709" i="1"/>
  <c r="Q2709" i="1"/>
  <c r="P2709" i="1"/>
  <c r="O2709" i="1"/>
  <c r="Q2749" i="1"/>
  <c r="P2749" i="1"/>
  <c r="O2749" i="1"/>
  <c r="S2749" i="1"/>
  <c r="S2771" i="1"/>
  <c r="Q2771" i="1"/>
  <c r="P2771" i="1"/>
  <c r="O2771" i="1"/>
  <c r="S2798" i="1"/>
  <c r="Q2798" i="1"/>
  <c r="P2798" i="1"/>
  <c r="O2798" i="1"/>
  <c r="S2845" i="1"/>
  <c r="Q2845" i="1"/>
  <c r="P2845" i="1"/>
  <c r="O2845" i="1"/>
  <c r="S2859" i="1"/>
  <c r="Q2859" i="1"/>
  <c r="P2859" i="1"/>
  <c r="O2859" i="1"/>
  <c r="S2892" i="1"/>
  <c r="Q2892" i="1"/>
  <c r="P2892" i="1"/>
  <c r="O2892" i="1"/>
  <c r="S2899" i="1"/>
  <c r="Q2899" i="1"/>
  <c r="P2899" i="1"/>
  <c r="O2899" i="1"/>
  <c r="S7090" i="1"/>
  <c r="Q7090" i="1"/>
  <c r="P7090" i="1"/>
  <c r="O7090" i="1"/>
  <c r="P7371" i="1"/>
  <c r="S7371" i="1"/>
  <c r="Q7371" i="1"/>
  <c r="O7371" i="1"/>
  <c r="P1395" i="1"/>
  <c r="O1395" i="1"/>
  <c r="S1395" i="1"/>
  <c r="Q1395" i="1"/>
  <c r="P1415" i="1"/>
  <c r="O1415" i="1"/>
  <c r="Q1415" i="1"/>
  <c r="S1415" i="1"/>
  <c r="P1435" i="1"/>
  <c r="O1435" i="1"/>
  <c r="Q1435" i="1"/>
  <c r="S1435" i="1"/>
  <c r="P1455" i="1"/>
  <c r="O1455" i="1"/>
  <c r="S1455" i="1"/>
  <c r="Q1455" i="1"/>
  <c r="P1475" i="1"/>
  <c r="O1475" i="1"/>
  <c r="S1475" i="1"/>
  <c r="Q1475" i="1"/>
  <c r="P1495" i="1"/>
  <c r="O1495" i="1"/>
  <c r="Q1495" i="1"/>
  <c r="S1495" i="1"/>
  <c r="P1515" i="1"/>
  <c r="O1515" i="1"/>
  <c r="S1515" i="1"/>
  <c r="Q1515" i="1"/>
  <c r="P1535" i="1"/>
  <c r="O1535" i="1"/>
  <c r="S1535" i="1"/>
  <c r="Q1535" i="1"/>
  <c r="P1555" i="1"/>
  <c r="O1555" i="1"/>
  <c r="S1555" i="1"/>
  <c r="Q1555" i="1"/>
  <c r="P1575" i="1"/>
  <c r="O1575" i="1"/>
  <c r="S1575" i="1"/>
  <c r="Q1575" i="1"/>
  <c r="P1578" i="1"/>
  <c r="O1578" i="1"/>
  <c r="Q1578" i="1"/>
  <c r="S1578" i="1"/>
  <c r="P1581" i="1"/>
  <c r="O1581" i="1"/>
  <c r="S1581" i="1"/>
  <c r="Q1581" i="1"/>
  <c r="P1584" i="1"/>
  <c r="O1584" i="1"/>
  <c r="Q1584" i="1"/>
  <c r="S1584" i="1"/>
  <c r="P1587" i="1"/>
  <c r="O1587" i="1"/>
  <c r="S1587" i="1"/>
  <c r="Q1587" i="1"/>
  <c r="P1590" i="1"/>
  <c r="O1590" i="1"/>
  <c r="S1590" i="1"/>
  <c r="Q1590" i="1"/>
  <c r="P1602" i="1"/>
  <c r="O1602" i="1"/>
  <c r="S1602" i="1"/>
  <c r="Q1602" i="1"/>
  <c r="S1605" i="1"/>
  <c r="P1605" i="1"/>
  <c r="O1605" i="1"/>
  <c r="Q1605" i="1"/>
  <c r="P1652" i="1"/>
  <c r="O1652" i="1"/>
  <c r="Q1652" i="1"/>
  <c r="S1652" i="1"/>
  <c r="P1684" i="1"/>
  <c r="O1684" i="1"/>
  <c r="S1684" i="1"/>
  <c r="Q1684" i="1"/>
  <c r="P1707" i="1"/>
  <c r="O1707" i="1"/>
  <c r="S1707" i="1"/>
  <c r="Q1707" i="1"/>
  <c r="S1734" i="1"/>
  <c r="Q1734" i="1"/>
  <c r="P1734" i="1"/>
  <c r="O1734" i="1"/>
  <c r="P1738" i="1"/>
  <c r="O1738" i="1"/>
  <c r="S1738" i="1"/>
  <c r="Q1738" i="1"/>
  <c r="S1748" i="1"/>
  <c r="P1748" i="1"/>
  <c r="O1748" i="1"/>
  <c r="Q1748" i="1"/>
  <c r="P1762" i="1"/>
  <c r="O1762" i="1"/>
  <c r="Q1762" i="1"/>
  <c r="S1762" i="1"/>
  <c r="S1834" i="1"/>
  <c r="Q1834" i="1"/>
  <c r="P1834" i="1"/>
  <c r="O1834" i="1"/>
  <c r="P1838" i="1"/>
  <c r="O1838" i="1"/>
  <c r="S1838" i="1"/>
  <c r="Q1838" i="1"/>
  <c r="S1848" i="1"/>
  <c r="P1848" i="1"/>
  <c r="O1848" i="1"/>
  <c r="Q1848" i="1"/>
  <c r="P1862" i="1"/>
  <c r="O1862" i="1"/>
  <c r="S1862" i="1"/>
  <c r="Q1862" i="1"/>
  <c r="S1959" i="1"/>
  <c r="Q1959" i="1"/>
  <c r="P1959" i="1"/>
  <c r="O1959" i="1"/>
  <c r="P1963" i="1"/>
  <c r="O1963" i="1"/>
  <c r="S1963" i="1"/>
  <c r="Q1963" i="1"/>
  <c r="P2087" i="1"/>
  <c r="O2087" i="1"/>
  <c r="S2087" i="1"/>
  <c r="Q2087" i="1"/>
  <c r="S2160" i="1"/>
  <c r="Q2160" i="1"/>
  <c r="P2160" i="1"/>
  <c r="O2160" i="1"/>
  <c r="Q2179" i="1"/>
  <c r="P2179" i="1"/>
  <c r="O2179" i="1"/>
  <c r="S2179" i="1"/>
  <c r="P2194" i="1"/>
  <c r="O2194" i="1"/>
  <c r="S2194" i="1"/>
  <c r="Q2194" i="1"/>
  <c r="P2266" i="1"/>
  <c r="O2266" i="1"/>
  <c r="S2266" i="1"/>
  <c r="Q2266" i="1"/>
  <c r="S2324" i="1"/>
  <c r="Q2324" i="1"/>
  <c r="P2324" i="1"/>
  <c r="O2324" i="1"/>
  <c r="O2365" i="1"/>
  <c r="Q2365" i="1"/>
  <c r="P2365" i="1"/>
  <c r="S2365" i="1"/>
  <c r="Q2515" i="1"/>
  <c r="P2515" i="1"/>
  <c r="O2515" i="1"/>
  <c r="S2515" i="1"/>
  <c r="O2545" i="1"/>
  <c r="S2545" i="1"/>
  <c r="Q2545" i="1"/>
  <c r="P2545" i="1"/>
  <c r="S2576" i="1"/>
  <c r="Q2576" i="1"/>
  <c r="P2576" i="1"/>
  <c r="O2576" i="1"/>
  <c r="S2587" i="1"/>
  <c r="Q2587" i="1"/>
  <c r="P2587" i="1"/>
  <c r="O2587" i="1"/>
  <c r="Q2614" i="1"/>
  <c r="P2614" i="1"/>
  <c r="O2614" i="1"/>
  <c r="S2614" i="1"/>
  <c r="Q2619" i="1"/>
  <c r="P2619" i="1"/>
  <c r="O2619" i="1"/>
  <c r="P2723" i="1"/>
  <c r="O2723" i="1"/>
  <c r="S2723" i="1"/>
  <c r="Q2723" i="1"/>
  <c r="S2812" i="1"/>
  <c r="Q2812" i="1"/>
  <c r="P2812" i="1"/>
  <c r="O2812" i="1"/>
  <c r="S2866" i="1"/>
  <c r="Q2866" i="1"/>
  <c r="P2866" i="1"/>
  <c r="O2866" i="1"/>
  <c r="S2874" i="1"/>
  <c r="P2874" i="1"/>
  <c r="O2874" i="1"/>
  <c r="Q2874" i="1"/>
  <c r="S2886" i="1"/>
  <c r="P2886" i="1"/>
  <c r="O2886" i="1"/>
  <c r="Q2886" i="1"/>
  <c r="S2914" i="1"/>
  <c r="P2914" i="1"/>
  <c r="O2914" i="1"/>
  <c r="Q2914" i="1"/>
  <c r="O1378" i="1"/>
  <c r="Q1378" i="1"/>
  <c r="S1378" i="1"/>
  <c r="P1378" i="1"/>
  <c r="O1398" i="1"/>
  <c r="S1398" i="1"/>
  <c r="Q1398" i="1"/>
  <c r="P1398" i="1"/>
  <c r="O1418" i="1"/>
  <c r="S1418" i="1"/>
  <c r="Q1418" i="1"/>
  <c r="P1418" i="1"/>
  <c r="O1438" i="1"/>
  <c r="Q1438" i="1"/>
  <c r="P1438" i="1"/>
  <c r="S1438" i="1"/>
  <c r="O1458" i="1"/>
  <c r="S1458" i="1"/>
  <c r="Q1458" i="1"/>
  <c r="P1458" i="1"/>
  <c r="O1478" i="1"/>
  <c r="Q1478" i="1"/>
  <c r="P1478" i="1"/>
  <c r="S1478" i="1"/>
  <c r="O1498" i="1"/>
  <c r="S1498" i="1"/>
  <c r="P1498" i="1"/>
  <c r="Q1498" i="1"/>
  <c r="O1518" i="1"/>
  <c r="S1518" i="1"/>
  <c r="Q1518" i="1"/>
  <c r="P1518" i="1"/>
  <c r="O1538" i="1"/>
  <c r="Q1538" i="1"/>
  <c r="P1538" i="1"/>
  <c r="S1538" i="1"/>
  <c r="O1558" i="1"/>
  <c r="S1558" i="1"/>
  <c r="P1558" i="1"/>
  <c r="Q1558" i="1"/>
  <c r="O1593" i="1"/>
  <c r="S1593" i="1"/>
  <c r="Q1593" i="1"/>
  <c r="P1593" i="1"/>
  <c r="O1596" i="1"/>
  <c r="S1596" i="1"/>
  <c r="Q1596" i="1"/>
  <c r="P1596" i="1"/>
  <c r="O1599" i="1"/>
  <c r="Q1599" i="1"/>
  <c r="P1599" i="1"/>
  <c r="S1599" i="1"/>
  <c r="S1674" i="1"/>
  <c r="P1674" i="1"/>
  <c r="O1674" i="1"/>
  <c r="Q1674" i="1"/>
  <c r="O1681" i="1"/>
  <c r="Q1681" i="1"/>
  <c r="P1681" i="1"/>
  <c r="S1681" i="1"/>
  <c r="Q1697" i="1"/>
  <c r="O1697" i="1"/>
  <c r="P1697" i="1"/>
  <c r="S1697" i="1"/>
  <c r="Q1717" i="1"/>
  <c r="P1717" i="1"/>
  <c r="O1717" i="1"/>
  <c r="S1717" i="1"/>
  <c r="O1721" i="1"/>
  <c r="Q1721" i="1"/>
  <c r="P1721" i="1"/>
  <c r="S1721" i="1"/>
  <c r="O1793" i="1"/>
  <c r="S1793" i="1"/>
  <c r="P1793" i="1"/>
  <c r="Q1793" i="1"/>
  <c r="O1807" i="1"/>
  <c r="Q1807" i="1"/>
  <c r="P1807" i="1"/>
  <c r="S1807" i="1"/>
  <c r="Q1817" i="1"/>
  <c r="P1817" i="1"/>
  <c r="O1817" i="1"/>
  <c r="S1817" i="1"/>
  <c r="O1821" i="1"/>
  <c r="P1821" i="1"/>
  <c r="S1821" i="1"/>
  <c r="Q1821" i="1"/>
  <c r="O1918" i="1"/>
  <c r="P1918" i="1"/>
  <c r="Q1918" i="1"/>
  <c r="S1918" i="1"/>
  <c r="O1932" i="1"/>
  <c r="P1932" i="1"/>
  <c r="Q1932" i="1"/>
  <c r="S1932" i="1"/>
  <c r="Q1942" i="1"/>
  <c r="P1942" i="1"/>
  <c r="O1942" i="1"/>
  <c r="S1942" i="1"/>
  <c r="O1946" i="1"/>
  <c r="S1946" i="1"/>
  <c r="Q1946" i="1"/>
  <c r="P1946" i="1"/>
  <c r="O2018" i="1"/>
  <c r="Q2018" i="1"/>
  <c r="S2018" i="1"/>
  <c r="P2018" i="1"/>
  <c r="O2032" i="1"/>
  <c r="S2032" i="1"/>
  <c r="Q2032" i="1"/>
  <c r="P2032" i="1"/>
  <c r="Q2042" i="1"/>
  <c r="P2042" i="1"/>
  <c r="O2042" i="1"/>
  <c r="S2042" i="1"/>
  <c r="O2132" i="1"/>
  <c r="S2132" i="1"/>
  <c r="Q2132" i="1"/>
  <c r="P2132" i="1"/>
  <c r="P2142" i="1"/>
  <c r="S2142" i="1"/>
  <c r="Q2142" i="1"/>
  <c r="O2142" i="1"/>
  <c r="O2146" i="1"/>
  <c r="S2146" i="1"/>
  <c r="Q2146" i="1"/>
  <c r="P2146" i="1"/>
  <c r="Q2175" i="1"/>
  <c r="P2175" i="1"/>
  <c r="O2175" i="1"/>
  <c r="S2175" i="1"/>
  <c r="Q2190" i="1"/>
  <c r="P2190" i="1"/>
  <c r="O2190" i="1"/>
  <c r="S2190" i="1"/>
  <c r="Q2205" i="1"/>
  <c r="O2205" i="1"/>
  <c r="S2205" i="1"/>
  <c r="P2205" i="1"/>
  <c r="O2220" i="1"/>
  <c r="S2220" i="1"/>
  <c r="Q2220" i="1"/>
  <c r="P2220" i="1"/>
  <c r="O2286" i="1"/>
  <c r="Q2286" i="1"/>
  <c r="P2286" i="1"/>
  <c r="S2286" i="1"/>
  <c r="Q2290" i="1"/>
  <c r="O2290" i="1"/>
  <c r="S2290" i="1"/>
  <c r="P2290" i="1"/>
  <c r="O2356" i="1"/>
  <c r="P2356" i="1"/>
  <c r="S2356" i="1"/>
  <c r="Q2356" i="1"/>
  <c r="O2361" i="1"/>
  <c r="Q2361" i="1"/>
  <c r="P2361" i="1"/>
  <c r="S2361" i="1"/>
  <c r="S2392" i="1"/>
  <c r="O2392" i="1"/>
  <c r="Q2392" i="1"/>
  <c r="P2392" i="1"/>
  <c r="O2396" i="1"/>
  <c r="S2396" i="1"/>
  <c r="Q2396" i="1"/>
  <c r="P2396" i="1"/>
  <c r="S2424" i="1"/>
  <c r="O2424" i="1"/>
  <c r="Q2424" i="1"/>
  <c r="P2424" i="1"/>
  <c r="P2582" i="1"/>
  <c r="S2582" i="1"/>
  <c r="O2582" i="1"/>
  <c r="Q2582" i="1"/>
  <c r="S2652" i="1"/>
  <c r="Q2652" i="1"/>
  <c r="P2652" i="1"/>
  <c r="O2652" i="1"/>
  <c r="Q2764" i="1"/>
  <c r="P2764" i="1"/>
  <c r="O2764" i="1"/>
  <c r="S2764" i="1"/>
  <c r="S2852" i="1"/>
  <c r="Q2852" i="1"/>
  <c r="P2852" i="1"/>
  <c r="O2852" i="1"/>
  <c r="S2934" i="1"/>
  <c r="Q2934" i="1"/>
  <c r="O2934" i="1"/>
  <c r="P2934" i="1"/>
  <c r="S7180" i="1"/>
  <c r="Q7180" i="1"/>
  <c r="P7180" i="1"/>
  <c r="O7180" i="1"/>
  <c r="S7199" i="1"/>
  <c r="Q7199" i="1"/>
  <c r="P7199" i="1"/>
  <c r="O7199" i="1"/>
  <c r="S1361" i="1"/>
  <c r="P1361" i="1"/>
  <c r="Q1361" i="1"/>
  <c r="O1361" i="1"/>
  <c r="Q1381" i="1"/>
  <c r="S1381" i="1"/>
  <c r="O1381" i="1"/>
  <c r="P1381" i="1"/>
  <c r="S1401" i="1"/>
  <c r="Q1401" i="1"/>
  <c r="P1401" i="1"/>
  <c r="O1401" i="1"/>
  <c r="P1421" i="1"/>
  <c r="O1421" i="1"/>
  <c r="S1421" i="1"/>
  <c r="Q1421" i="1"/>
  <c r="S1441" i="1"/>
  <c r="Q1441" i="1"/>
  <c r="O1441" i="1"/>
  <c r="P1441" i="1"/>
  <c r="Q1461" i="1"/>
  <c r="P1461" i="1"/>
  <c r="S1461" i="1"/>
  <c r="O1461" i="1"/>
  <c r="Q1481" i="1"/>
  <c r="P1481" i="1"/>
  <c r="O1481" i="1"/>
  <c r="S1481" i="1"/>
  <c r="S1501" i="1"/>
  <c r="Q1501" i="1"/>
  <c r="P1501" i="1"/>
  <c r="O1501" i="1"/>
  <c r="P1521" i="1"/>
  <c r="O1521" i="1"/>
  <c r="Q1521" i="1"/>
  <c r="S1521" i="1"/>
  <c r="S1541" i="1"/>
  <c r="Q1541" i="1"/>
  <c r="O1541" i="1"/>
  <c r="P1541" i="1"/>
  <c r="O1561" i="1"/>
  <c r="Q1561" i="1"/>
  <c r="P1561" i="1"/>
  <c r="S1561" i="1"/>
  <c r="S1618" i="1"/>
  <c r="Q1618" i="1"/>
  <c r="P1618" i="1"/>
  <c r="O1618" i="1"/>
  <c r="S1671" i="1"/>
  <c r="Q1671" i="1"/>
  <c r="P1671" i="1"/>
  <c r="O1671" i="1"/>
  <c r="Q1704" i="1"/>
  <c r="P1704" i="1"/>
  <c r="O1704" i="1"/>
  <c r="S1704" i="1"/>
  <c r="S1731" i="1"/>
  <c r="Q1731" i="1"/>
  <c r="P1731" i="1"/>
  <c r="O1731" i="1"/>
  <c r="S1745" i="1"/>
  <c r="Q1745" i="1"/>
  <c r="P1745" i="1"/>
  <c r="O1745" i="1"/>
  <c r="Q1752" i="1"/>
  <c r="P1752" i="1"/>
  <c r="O1752" i="1"/>
  <c r="S1752" i="1"/>
  <c r="P1776" i="1"/>
  <c r="O1776" i="1"/>
  <c r="S1776" i="1"/>
  <c r="Q1776" i="1"/>
  <c r="S1831" i="1"/>
  <c r="Q1831" i="1"/>
  <c r="P1831" i="1"/>
  <c r="O1831" i="1"/>
  <c r="S1845" i="1"/>
  <c r="Q1845" i="1"/>
  <c r="P1845" i="1"/>
  <c r="O1845" i="1"/>
  <c r="S1852" i="1"/>
  <c r="Q1852" i="1"/>
  <c r="P1852" i="1"/>
  <c r="O1852" i="1"/>
  <c r="S1956" i="1"/>
  <c r="Q1956" i="1"/>
  <c r="P1956" i="1"/>
  <c r="O1956" i="1"/>
  <c r="S2153" i="1"/>
  <c r="P2153" i="1"/>
  <c r="O2153" i="1"/>
  <c r="Q2153" i="1"/>
  <c r="O2183" i="1"/>
  <c r="P2183" i="1"/>
  <c r="Q2183" i="1"/>
  <c r="S2183" i="1"/>
  <c r="P2247" i="1"/>
  <c r="O2247" i="1"/>
  <c r="Q2247" i="1"/>
  <c r="S2247" i="1"/>
  <c r="S2258" i="1"/>
  <c r="Q2258" i="1"/>
  <c r="P2258" i="1"/>
  <c r="O2258" i="1"/>
  <c r="S2270" i="1"/>
  <c r="Q2270" i="1"/>
  <c r="P2270" i="1"/>
  <c r="O2270" i="1"/>
  <c r="S2338" i="1"/>
  <c r="Q2338" i="1"/>
  <c r="P2338" i="1"/>
  <c r="O2338" i="1"/>
  <c r="Q2472" i="1"/>
  <c r="P2472" i="1"/>
  <c r="O2472" i="1"/>
  <c r="S2472" i="1"/>
  <c r="S2477" i="1"/>
  <c r="Q2477" i="1"/>
  <c r="P2477" i="1"/>
  <c r="O2477" i="1"/>
  <c r="Q2491" i="1"/>
  <c r="P2491" i="1"/>
  <c r="O2491" i="1"/>
  <c r="S2491" i="1"/>
  <c r="S2511" i="1"/>
  <c r="Q2511" i="1"/>
  <c r="O2511" i="1"/>
  <c r="P2511" i="1"/>
  <c r="S2556" i="1"/>
  <c r="Q2556" i="1"/>
  <c r="P2556" i="1"/>
  <c r="O2556" i="1"/>
  <c r="S2577" i="1"/>
  <c r="Q2577" i="1"/>
  <c r="P2577" i="1"/>
  <c r="O2577" i="1"/>
  <c r="Q2598" i="1"/>
  <c r="P2598" i="1"/>
  <c r="O2598" i="1"/>
  <c r="S2598" i="1"/>
  <c r="S2604" i="1"/>
  <c r="Q2604" i="1"/>
  <c r="P2604" i="1"/>
  <c r="O2604" i="1"/>
  <c r="S2636" i="1"/>
  <c r="P2636" i="1"/>
  <c r="Q2636" i="1"/>
  <c r="O2636" i="1"/>
  <c r="S2666" i="1"/>
  <c r="Q2666" i="1"/>
  <c r="P2666" i="1"/>
  <c r="O2666" i="1"/>
  <c r="S2672" i="1"/>
  <c r="Q2672" i="1"/>
  <c r="P2672" i="1"/>
  <c r="O2672" i="1"/>
  <c r="S2806" i="1"/>
  <c r="Q2806" i="1"/>
  <c r="P2806" i="1"/>
  <c r="O2806" i="1"/>
  <c r="S7036" i="1"/>
  <c r="Q7036" i="1"/>
  <c r="P7036" i="1"/>
  <c r="O7036" i="1"/>
  <c r="Q7129" i="1"/>
  <c r="P7129" i="1"/>
  <c r="O7129" i="1"/>
  <c r="P7351" i="1"/>
  <c r="Q7351" i="1"/>
  <c r="O7351" i="1"/>
  <c r="S7351" i="1"/>
  <c r="P7451" i="1"/>
  <c r="S7451" i="1"/>
  <c r="Q7451" i="1"/>
  <c r="O7451" i="1"/>
  <c r="Q1600" i="1"/>
  <c r="S1600" i="1"/>
  <c r="O1600" i="1"/>
  <c r="P1600" i="1"/>
  <c r="Q1660" i="1"/>
  <c r="S1660" i="1"/>
  <c r="P1660" i="1"/>
  <c r="O1660" i="1"/>
  <c r="Q1680" i="1"/>
  <c r="P1680" i="1"/>
  <c r="S1680" i="1"/>
  <c r="O1680" i="1"/>
  <c r="Q1700" i="1"/>
  <c r="P1700" i="1"/>
  <c r="S1700" i="1"/>
  <c r="O1700" i="1"/>
  <c r="Q1720" i="1"/>
  <c r="P1720" i="1"/>
  <c r="O1720" i="1"/>
  <c r="S1720" i="1"/>
  <c r="Q1740" i="1"/>
  <c r="P1740" i="1"/>
  <c r="O1740" i="1"/>
  <c r="S1740" i="1"/>
  <c r="Q1760" i="1"/>
  <c r="P1760" i="1"/>
  <c r="O1760" i="1"/>
  <c r="S1760" i="1"/>
  <c r="Q1780" i="1"/>
  <c r="P1780" i="1"/>
  <c r="O1780" i="1"/>
  <c r="S1780" i="1"/>
  <c r="Q1800" i="1"/>
  <c r="P1800" i="1"/>
  <c r="O1800" i="1"/>
  <c r="S1800" i="1"/>
  <c r="Q1820" i="1"/>
  <c r="P1820" i="1"/>
  <c r="O1820" i="1"/>
  <c r="S1820" i="1"/>
  <c r="Q1840" i="1"/>
  <c r="P1840" i="1"/>
  <c r="O1840" i="1"/>
  <c r="S1840" i="1"/>
  <c r="Q1860" i="1"/>
  <c r="P1860" i="1"/>
  <c r="O1860" i="1"/>
  <c r="S1860" i="1"/>
  <c r="Q1925" i="1"/>
  <c r="P1925" i="1"/>
  <c r="O1925" i="1"/>
  <c r="S1925" i="1"/>
  <c r="Q1945" i="1"/>
  <c r="P1945" i="1"/>
  <c r="O1945" i="1"/>
  <c r="S1945" i="1"/>
  <c r="Q1965" i="1"/>
  <c r="P1965" i="1"/>
  <c r="O1965" i="1"/>
  <c r="S1965" i="1"/>
  <c r="Q2025" i="1"/>
  <c r="P2025" i="1"/>
  <c r="O2025" i="1"/>
  <c r="S2025" i="1"/>
  <c r="Q2085" i="1"/>
  <c r="P2085" i="1"/>
  <c r="O2085" i="1"/>
  <c r="S2085" i="1"/>
  <c r="Q2125" i="1"/>
  <c r="P2125" i="1"/>
  <c r="O2125" i="1"/>
  <c r="S2125" i="1"/>
  <c r="S2193" i="1"/>
  <c r="Q2193" i="1"/>
  <c r="P2193" i="1"/>
  <c r="O2193" i="1"/>
  <c r="Q2196" i="1"/>
  <c r="P2196" i="1"/>
  <c r="O2196" i="1"/>
  <c r="S2196" i="1"/>
  <c r="S2199" i="1"/>
  <c r="Q2199" i="1"/>
  <c r="P2199" i="1"/>
  <c r="O2199" i="1"/>
  <c r="Q2221" i="1"/>
  <c r="P2221" i="1"/>
  <c r="O2221" i="1"/>
  <c r="S2221" i="1"/>
  <c r="Q2243" i="1"/>
  <c r="P2243" i="1"/>
  <c r="O2243" i="1"/>
  <c r="S2243" i="1"/>
  <c r="Q2265" i="1"/>
  <c r="P2265" i="1"/>
  <c r="O2265" i="1"/>
  <c r="S2265" i="1"/>
  <c r="Q2275" i="1"/>
  <c r="P2275" i="1"/>
  <c r="O2275" i="1"/>
  <c r="S2275" i="1"/>
  <c r="Q2321" i="1"/>
  <c r="P2321" i="1"/>
  <c r="O2321" i="1"/>
  <c r="S2321" i="1"/>
  <c r="Q2355" i="1"/>
  <c r="P2355" i="1"/>
  <c r="O2355" i="1"/>
  <c r="S2355" i="1"/>
  <c r="Q2374" i="1"/>
  <c r="P2374" i="1"/>
  <c r="O2374" i="1"/>
  <c r="S2374" i="1"/>
  <c r="Q2400" i="1"/>
  <c r="P2400" i="1"/>
  <c r="O2400" i="1"/>
  <c r="S2400" i="1"/>
  <c r="Q2415" i="1"/>
  <c r="P2415" i="1"/>
  <c r="O2415" i="1"/>
  <c r="S2415" i="1"/>
  <c r="Q2431" i="1"/>
  <c r="P2431" i="1"/>
  <c r="O2431" i="1"/>
  <c r="S2431" i="1"/>
  <c r="S2447" i="1"/>
  <c r="Q2447" i="1"/>
  <c r="P2447" i="1"/>
  <c r="O2447" i="1"/>
  <c r="Q2496" i="1"/>
  <c r="P2496" i="1"/>
  <c r="O2496" i="1"/>
  <c r="S2496" i="1"/>
  <c r="Q2521" i="1"/>
  <c r="P2521" i="1"/>
  <c r="O2521" i="1"/>
  <c r="S2521" i="1"/>
  <c r="Q2529" i="1"/>
  <c r="P2529" i="1"/>
  <c r="O2529" i="1"/>
  <c r="S2529" i="1"/>
  <c r="Q2550" i="1"/>
  <c r="P2550" i="1"/>
  <c r="O2550" i="1"/>
  <c r="S2550" i="1"/>
  <c r="Q2571" i="1"/>
  <c r="P2571" i="1"/>
  <c r="O2571" i="1"/>
  <c r="S2571" i="1"/>
  <c r="S2593" i="1"/>
  <c r="Q2593" i="1"/>
  <c r="P2593" i="1"/>
  <c r="O2593" i="1"/>
  <c r="Q2603" i="1"/>
  <c r="P2603" i="1"/>
  <c r="O2603" i="1"/>
  <c r="S2603" i="1"/>
  <c r="Q2607" i="1"/>
  <c r="P2607" i="1"/>
  <c r="O2607" i="1"/>
  <c r="S2607" i="1"/>
  <c r="Q2611" i="1"/>
  <c r="P2611" i="1"/>
  <c r="O2611" i="1"/>
  <c r="S2611" i="1"/>
  <c r="S2686" i="1"/>
  <c r="Q2686" i="1"/>
  <c r="P2686" i="1"/>
  <c r="O2686" i="1"/>
  <c r="Q2724" i="1"/>
  <c r="P2724" i="1"/>
  <c r="O2724" i="1"/>
  <c r="S2724" i="1"/>
  <c r="S2754" i="1"/>
  <c r="Q2754" i="1"/>
  <c r="P2754" i="1"/>
  <c r="O2754" i="1"/>
  <c r="Q2760" i="1"/>
  <c r="P2760" i="1"/>
  <c r="O2760" i="1"/>
  <c r="S2760" i="1"/>
  <c r="S2766" i="1"/>
  <c r="Q2766" i="1"/>
  <c r="P2766" i="1"/>
  <c r="O2766" i="1"/>
  <c r="S2835" i="1"/>
  <c r="Q2835" i="1"/>
  <c r="P2835" i="1"/>
  <c r="O2835" i="1"/>
  <c r="S7263" i="1"/>
  <c r="Q7263" i="1"/>
  <c r="P7263" i="1"/>
  <c r="O7263" i="1"/>
  <c r="Q7375" i="1"/>
  <c r="P7375" i="1"/>
  <c r="O7375" i="1"/>
  <c r="S7375" i="1"/>
  <c r="S7386" i="1"/>
  <c r="Q7386" i="1"/>
  <c r="P7386" i="1"/>
  <c r="O7386" i="1"/>
  <c r="P1723" i="1"/>
  <c r="O1723" i="1"/>
  <c r="S1723" i="1"/>
  <c r="Q1723" i="1"/>
  <c r="P1743" i="1"/>
  <c r="O1743" i="1"/>
  <c r="S1743" i="1"/>
  <c r="Q1743" i="1"/>
  <c r="P1763" i="1"/>
  <c r="O1763" i="1"/>
  <c r="S1763" i="1"/>
  <c r="Q1763" i="1"/>
  <c r="P1783" i="1"/>
  <c r="O1783" i="1"/>
  <c r="S1783" i="1"/>
  <c r="Q1783" i="1"/>
  <c r="P1803" i="1"/>
  <c r="O1803" i="1"/>
  <c r="S1803" i="1"/>
  <c r="Q1803" i="1"/>
  <c r="P1823" i="1"/>
  <c r="O1823" i="1"/>
  <c r="S1823" i="1"/>
  <c r="Q1823" i="1"/>
  <c r="P1843" i="1"/>
  <c r="O1843" i="1"/>
  <c r="S1843" i="1"/>
  <c r="Q1843" i="1"/>
  <c r="P1863" i="1"/>
  <c r="O1863" i="1"/>
  <c r="Q1863" i="1"/>
  <c r="P1928" i="1"/>
  <c r="O1928" i="1"/>
  <c r="S1928" i="1"/>
  <c r="Q1928" i="1"/>
  <c r="P1948" i="1"/>
  <c r="O1948" i="1"/>
  <c r="Q1948" i="1"/>
  <c r="S1948" i="1"/>
  <c r="P1968" i="1"/>
  <c r="O1968" i="1"/>
  <c r="Q1968" i="1"/>
  <c r="S1968" i="1"/>
  <c r="P2028" i="1"/>
  <c r="O2028" i="1"/>
  <c r="S2028" i="1"/>
  <c r="Q2028" i="1"/>
  <c r="P2088" i="1"/>
  <c r="O2088" i="1"/>
  <c r="Q2088" i="1"/>
  <c r="S2088" i="1"/>
  <c r="P2128" i="1"/>
  <c r="O2128" i="1"/>
  <c r="S2128" i="1"/>
  <c r="Q2128" i="1"/>
  <c r="P2215" i="1"/>
  <c r="O2215" i="1"/>
  <c r="Q2215" i="1"/>
  <c r="S2215" i="1"/>
  <c r="P2218" i="1"/>
  <c r="O2218" i="1"/>
  <c r="S2218" i="1"/>
  <c r="Q2218" i="1"/>
  <c r="P2240" i="1"/>
  <c r="O2240" i="1"/>
  <c r="S2240" i="1"/>
  <c r="Q2240" i="1"/>
  <c r="P2272" i="1"/>
  <c r="O2272" i="1"/>
  <c r="Q2272" i="1"/>
  <c r="S2272" i="1"/>
  <c r="Q2285" i="1"/>
  <c r="P2285" i="1"/>
  <c r="S2285" i="1"/>
  <c r="O2285" i="1"/>
  <c r="P2289" i="1"/>
  <c r="O2289" i="1"/>
  <c r="S2289" i="1"/>
  <c r="Q2289" i="1"/>
  <c r="P2314" i="1"/>
  <c r="O2314" i="1"/>
  <c r="Q2314" i="1"/>
  <c r="S2314" i="1"/>
  <c r="O2385" i="1"/>
  <c r="S2385" i="1"/>
  <c r="Q2385" i="1"/>
  <c r="P2385" i="1"/>
  <c r="Q2423" i="1"/>
  <c r="P2423" i="1"/>
  <c r="O2423" i="1"/>
  <c r="S2423" i="1"/>
  <c r="P2455" i="1"/>
  <c r="O2455" i="1"/>
  <c r="S2455" i="1"/>
  <c r="Q2455" i="1"/>
  <c r="P2480" i="1"/>
  <c r="O2480" i="1"/>
  <c r="S2480" i="1"/>
  <c r="Q2480" i="1"/>
  <c r="P2509" i="1"/>
  <c r="O2509" i="1"/>
  <c r="S2509" i="1"/>
  <c r="Q2509" i="1"/>
  <c r="P2555" i="1"/>
  <c r="O2555" i="1"/>
  <c r="S2555" i="1"/>
  <c r="Q2555" i="1"/>
  <c r="O2585" i="1"/>
  <c r="Q2585" i="1"/>
  <c r="P2585" i="1"/>
  <c r="S2585" i="1"/>
  <c r="P2621" i="1"/>
  <c r="O2621" i="1"/>
  <c r="Q2638" i="1"/>
  <c r="P2638" i="1"/>
  <c r="O2638" i="1"/>
  <c r="S2638" i="1"/>
  <c r="S2659" i="1"/>
  <c r="P2659" i="1"/>
  <c r="O2659" i="1"/>
  <c r="Q2659" i="1"/>
  <c r="S2742" i="1"/>
  <c r="Q2742" i="1"/>
  <c r="P2742" i="1"/>
  <c r="O2742" i="1"/>
  <c r="S2783" i="1"/>
  <c r="Q2783" i="1"/>
  <c r="P2783" i="1"/>
  <c r="O2783" i="1"/>
  <c r="S2795" i="1"/>
  <c r="P2795" i="1"/>
  <c r="O2795" i="1"/>
  <c r="Q2795" i="1"/>
  <c r="P2802" i="1"/>
  <c r="O2802" i="1"/>
  <c r="Q2802" i="1"/>
  <c r="S2802" i="1"/>
  <c r="Q2824" i="1"/>
  <c r="P2824" i="1"/>
  <c r="O2824" i="1"/>
  <c r="S2824" i="1"/>
  <c r="S2911" i="1"/>
  <c r="Q2911" i="1"/>
  <c r="P2911" i="1"/>
  <c r="O2911" i="1"/>
  <c r="Q6946" i="1"/>
  <c r="P6946" i="1"/>
  <c r="O6946" i="1"/>
  <c r="Q6955" i="1"/>
  <c r="P6955" i="1"/>
  <c r="O6955" i="1"/>
  <c r="S7100" i="1"/>
  <c r="Q7100" i="1"/>
  <c r="P7100" i="1"/>
  <c r="O7100" i="1"/>
  <c r="S7366" i="1"/>
  <c r="Q7366" i="1"/>
  <c r="P7366" i="1"/>
  <c r="O7366" i="1"/>
  <c r="S7407" i="1"/>
  <c r="P7407" i="1"/>
  <c r="O7407" i="1"/>
  <c r="Q7407" i="1"/>
  <c r="O1686" i="1"/>
  <c r="S1686" i="1"/>
  <c r="Q1686" i="1"/>
  <c r="P1686" i="1"/>
  <c r="O1706" i="1"/>
  <c r="Q1706" i="1"/>
  <c r="P1706" i="1"/>
  <c r="S1706" i="1"/>
  <c r="O1726" i="1"/>
  <c r="S1726" i="1"/>
  <c r="Q1726" i="1"/>
  <c r="P1726" i="1"/>
  <c r="O1746" i="1"/>
  <c r="S1746" i="1"/>
  <c r="Q1746" i="1"/>
  <c r="P1746" i="1"/>
  <c r="O1766" i="1"/>
  <c r="Q1766" i="1"/>
  <c r="P1766" i="1"/>
  <c r="S1766" i="1"/>
  <c r="O1786" i="1"/>
  <c r="Q1786" i="1"/>
  <c r="P1786" i="1"/>
  <c r="S1786" i="1"/>
  <c r="O1806" i="1"/>
  <c r="S1806" i="1"/>
  <c r="Q1806" i="1"/>
  <c r="P1806" i="1"/>
  <c r="O1826" i="1"/>
  <c r="S1826" i="1"/>
  <c r="Q1826" i="1"/>
  <c r="P1826" i="1"/>
  <c r="O1846" i="1"/>
  <c r="Q1846" i="1"/>
  <c r="S1846" i="1"/>
  <c r="P1846" i="1"/>
  <c r="O1866" i="1"/>
  <c r="Q1866" i="1"/>
  <c r="P1866" i="1"/>
  <c r="O1931" i="1"/>
  <c r="S1931" i="1"/>
  <c r="Q1931" i="1"/>
  <c r="P1931" i="1"/>
  <c r="O1951" i="1"/>
  <c r="Q1951" i="1"/>
  <c r="P1951" i="1"/>
  <c r="S1951" i="1"/>
  <c r="O2031" i="1"/>
  <c r="S2031" i="1"/>
  <c r="Q2031" i="1"/>
  <c r="P2031" i="1"/>
  <c r="O2131" i="1"/>
  <c r="S2131" i="1"/>
  <c r="Q2131" i="1"/>
  <c r="P2131" i="1"/>
  <c r="O2209" i="1"/>
  <c r="Q2209" i="1"/>
  <c r="P2209" i="1"/>
  <c r="S2209" i="1"/>
  <c r="O2212" i="1"/>
  <c r="S2212" i="1"/>
  <c r="Q2212" i="1"/>
  <c r="P2212" i="1"/>
  <c r="O2237" i="1"/>
  <c r="S2237" i="1"/>
  <c r="Q2237" i="1"/>
  <c r="P2237" i="1"/>
  <c r="Q2262" i="1"/>
  <c r="P2262" i="1"/>
  <c r="O2262" i="1"/>
  <c r="S2262" i="1"/>
  <c r="O2269" i="1"/>
  <c r="S2269" i="1"/>
  <c r="P2269" i="1"/>
  <c r="Q2269" i="1"/>
  <c r="O2296" i="1"/>
  <c r="P2296" i="1"/>
  <c r="S2296" i="1"/>
  <c r="Q2296" i="1"/>
  <c r="O2303" i="1"/>
  <c r="S2303" i="1"/>
  <c r="Q2303" i="1"/>
  <c r="P2303" i="1"/>
  <c r="Q2310" i="1"/>
  <c r="P2310" i="1"/>
  <c r="O2310" i="1"/>
  <c r="S2310" i="1"/>
  <c r="O2367" i="1"/>
  <c r="S2367" i="1"/>
  <c r="Q2367" i="1"/>
  <c r="P2367" i="1"/>
  <c r="O2435" i="1"/>
  <c r="S2435" i="1"/>
  <c r="Q2435" i="1"/>
  <c r="P2435" i="1"/>
  <c r="O2538" i="1"/>
  <c r="S2538" i="1"/>
  <c r="Q2538" i="1"/>
  <c r="P2538" i="1"/>
  <c r="Q2559" i="1"/>
  <c r="O2559" i="1"/>
  <c r="P2559" i="1"/>
  <c r="S2559" i="1"/>
  <c r="S2563" i="1"/>
  <c r="Q2563" i="1"/>
  <c r="O2563" i="1"/>
  <c r="P2563" i="1"/>
  <c r="O2630" i="1"/>
  <c r="Q2630" i="1"/>
  <c r="P2630" i="1"/>
  <c r="S2630" i="1"/>
  <c r="S2634" i="1"/>
  <c r="Q2634" i="1"/>
  <c r="O2634" i="1"/>
  <c r="P2634" i="1"/>
  <c r="S2665" i="1"/>
  <c r="Q2665" i="1"/>
  <c r="P2665" i="1"/>
  <c r="O2665" i="1"/>
  <c r="S2681" i="1"/>
  <c r="P2681" i="1"/>
  <c r="O2681" i="1"/>
  <c r="Q2681" i="1"/>
  <c r="O2703" i="1"/>
  <c r="Q2703" i="1"/>
  <c r="P2703" i="1"/>
  <c r="S2703" i="1"/>
  <c r="Q2708" i="1"/>
  <c r="P2708" i="1"/>
  <c r="O2708" i="1"/>
  <c r="S2708" i="1"/>
  <c r="Q2854" i="1"/>
  <c r="P2854" i="1"/>
  <c r="O2854" i="1"/>
  <c r="S2854" i="1"/>
  <c r="O2860" i="1"/>
  <c r="P2860" i="1"/>
  <c r="S2860" i="1"/>
  <c r="Q2860" i="1"/>
  <c r="S7002" i="1"/>
  <c r="Q7002" i="1"/>
  <c r="O7002" i="1"/>
  <c r="P7002" i="1"/>
  <c r="Q7235" i="1"/>
  <c r="P7235" i="1"/>
  <c r="O7235" i="1"/>
  <c r="S7235" i="1"/>
  <c r="S1589" i="1"/>
  <c r="P1589" i="1"/>
  <c r="Q1589" i="1"/>
  <c r="O1589" i="1"/>
  <c r="Q1609" i="1"/>
  <c r="P1609" i="1"/>
  <c r="O1609" i="1"/>
  <c r="S1609" i="1"/>
  <c r="P1649" i="1"/>
  <c r="O1649" i="1"/>
  <c r="S1649" i="1"/>
  <c r="Q1649" i="1"/>
  <c r="P1669" i="1"/>
  <c r="O1669" i="1"/>
  <c r="Q1669" i="1"/>
  <c r="S1669" i="1"/>
  <c r="Q1689" i="1"/>
  <c r="P1689" i="1"/>
  <c r="O1689" i="1"/>
  <c r="S1689" i="1"/>
  <c r="S1709" i="1"/>
  <c r="Q1709" i="1"/>
  <c r="O1709" i="1"/>
  <c r="P1709" i="1"/>
  <c r="P1729" i="1"/>
  <c r="O1729" i="1"/>
  <c r="S1729" i="1"/>
  <c r="Q1729" i="1"/>
  <c r="Q1749" i="1"/>
  <c r="P1749" i="1"/>
  <c r="O1749" i="1"/>
  <c r="S1749" i="1"/>
  <c r="P1769" i="1"/>
  <c r="O1769" i="1"/>
  <c r="S1769" i="1"/>
  <c r="Q1769" i="1"/>
  <c r="S1789" i="1"/>
  <c r="Q1789" i="1"/>
  <c r="P1789" i="1"/>
  <c r="O1789" i="1"/>
  <c r="S1809" i="1"/>
  <c r="Q1809" i="1"/>
  <c r="P1809" i="1"/>
  <c r="O1809" i="1"/>
  <c r="P1829" i="1"/>
  <c r="O1829" i="1"/>
  <c r="S1829" i="1"/>
  <c r="Q1829" i="1"/>
  <c r="S1849" i="1"/>
  <c r="P1849" i="1"/>
  <c r="O1849" i="1"/>
  <c r="Q1849" i="1"/>
  <c r="P1869" i="1"/>
  <c r="O1869" i="1"/>
  <c r="Q1869" i="1"/>
  <c r="S1872" i="1"/>
  <c r="Q1872" i="1"/>
  <c r="O1872" i="1"/>
  <c r="P1872" i="1"/>
  <c r="Q1934" i="1"/>
  <c r="P1934" i="1"/>
  <c r="O1934" i="1"/>
  <c r="S1934" i="1"/>
  <c r="S1954" i="1"/>
  <c r="Q1954" i="1"/>
  <c r="P1954" i="1"/>
  <c r="O1954" i="1"/>
  <c r="S2014" i="1"/>
  <c r="Q2014" i="1"/>
  <c r="O2014" i="1"/>
  <c r="P2014" i="1"/>
  <c r="S2034" i="1"/>
  <c r="Q2034" i="1"/>
  <c r="P2034" i="1"/>
  <c r="O2034" i="1"/>
  <c r="S2134" i="1"/>
  <c r="Q2134" i="1"/>
  <c r="P2134" i="1"/>
  <c r="O2134" i="1"/>
  <c r="S2206" i="1"/>
  <c r="Q2206" i="1"/>
  <c r="P2206" i="1"/>
  <c r="O2206" i="1"/>
  <c r="O2325" i="1"/>
  <c r="Q2325" i="1"/>
  <c r="P2325" i="1"/>
  <c r="S2325" i="1"/>
  <c r="S2344" i="1"/>
  <c r="Q2344" i="1"/>
  <c r="O2344" i="1"/>
  <c r="P2344" i="1"/>
  <c r="S2363" i="1"/>
  <c r="Q2363" i="1"/>
  <c r="P2363" i="1"/>
  <c r="O2363" i="1"/>
  <c r="Q2378" i="1"/>
  <c r="P2378" i="1"/>
  <c r="O2378" i="1"/>
  <c r="S2378" i="1"/>
  <c r="S2386" i="1"/>
  <c r="Q2386" i="1"/>
  <c r="P2386" i="1"/>
  <c r="O2386" i="1"/>
  <c r="S2393" i="1"/>
  <c r="P2393" i="1"/>
  <c r="Q2393" i="1"/>
  <c r="O2393" i="1"/>
  <c r="S2484" i="1"/>
  <c r="Q2484" i="1"/>
  <c r="P2484" i="1"/>
  <c r="O2484" i="1"/>
  <c r="Q2497" i="1"/>
  <c r="S2497" i="1"/>
  <c r="P2497" i="1"/>
  <c r="O2497" i="1"/>
  <c r="S2501" i="1"/>
  <c r="Q2501" i="1"/>
  <c r="P2501" i="1"/>
  <c r="O2501" i="1"/>
  <c r="S2513" i="1"/>
  <c r="Q2513" i="1"/>
  <c r="P2513" i="1"/>
  <c r="O2513" i="1"/>
  <c r="S2530" i="1"/>
  <c r="Q2530" i="1"/>
  <c r="O2530" i="1"/>
  <c r="P2530" i="1"/>
  <c r="P2542" i="1"/>
  <c r="S2542" i="1"/>
  <c r="O2542" i="1"/>
  <c r="Q2542" i="1"/>
  <c r="S2551" i="1"/>
  <c r="Q2551" i="1"/>
  <c r="P2551" i="1"/>
  <c r="O2551" i="1"/>
  <c r="S2572" i="1"/>
  <c r="Q2572" i="1"/>
  <c r="P2572" i="1"/>
  <c r="O2572" i="1"/>
  <c r="S2612" i="1"/>
  <c r="Q2612" i="1"/>
  <c r="P2612" i="1"/>
  <c r="O2612" i="1"/>
  <c r="Q2654" i="1"/>
  <c r="P2654" i="1"/>
  <c r="O2654" i="1"/>
  <c r="S2654" i="1"/>
  <c r="S2737" i="1"/>
  <c r="O2737" i="1"/>
  <c r="Q2737" i="1"/>
  <c r="P2737" i="1"/>
  <c r="S2761" i="1"/>
  <c r="Q2761" i="1"/>
  <c r="P2761" i="1"/>
  <c r="O2761" i="1"/>
  <c r="S2778" i="1"/>
  <c r="Q2778" i="1"/>
  <c r="P2778" i="1"/>
  <c r="O2778" i="1"/>
  <c r="S2831" i="1"/>
  <c r="O2831" i="1"/>
  <c r="Q2831" i="1"/>
  <c r="P2831" i="1"/>
  <c r="S2872" i="1"/>
  <c r="Q2872" i="1"/>
  <c r="P2872" i="1"/>
  <c r="O2872" i="1"/>
  <c r="S2900" i="1"/>
  <c r="P2900" i="1"/>
  <c r="O2900" i="1"/>
  <c r="Q2900" i="1"/>
  <c r="S2906" i="1"/>
  <c r="Q2906" i="1"/>
  <c r="P2906" i="1"/>
  <c r="O2906" i="1"/>
  <c r="S2919" i="1"/>
  <c r="Q2919" i="1"/>
  <c r="O2919" i="1"/>
  <c r="P2919" i="1"/>
  <c r="P7207" i="1"/>
  <c r="S7207" i="1"/>
  <c r="Q7207" i="1"/>
  <c r="O7207" i="1"/>
  <c r="S2148" i="1"/>
  <c r="Q2148" i="1"/>
  <c r="P2148" i="1"/>
  <c r="O2148" i="1"/>
  <c r="O2168" i="1"/>
  <c r="S2168" i="1"/>
  <c r="Q2168" i="1"/>
  <c r="P2168" i="1"/>
  <c r="S2188" i="1"/>
  <c r="Q2188" i="1"/>
  <c r="P2188" i="1"/>
  <c r="O2188" i="1"/>
  <c r="P2208" i="1"/>
  <c r="S2208" i="1"/>
  <c r="Q2208" i="1"/>
  <c r="O2208" i="1"/>
  <c r="P2228" i="1"/>
  <c r="Q2228" i="1"/>
  <c r="O2228" i="1"/>
  <c r="S2228" i="1"/>
  <c r="P2248" i="1"/>
  <c r="Q2248" i="1"/>
  <c r="O2248" i="1"/>
  <c r="S2248" i="1"/>
  <c r="P2268" i="1"/>
  <c r="O2268" i="1"/>
  <c r="S2268" i="1"/>
  <c r="Q2268" i="1"/>
  <c r="P2307" i="1"/>
  <c r="O2307" i="1"/>
  <c r="Q2307" i="1"/>
  <c r="S2307" i="1"/>
  <c r="Q2329" i="1"/>
  <c r="P2329" i="1"/>
  <c r="O2329" i="1"/>
  <c r="S2329" i="1"/>
  <c r="Q2332" i="1"/>
  <c r="P2332" i="1"/>
  <c r="O2332" i="1"/>
  <c r="S2332" i="1"/>
  <c r="Q2354" i="1"/>
  <c r="P2354" i="1"/>
  <c r="O2354" i="1"/>
  <c r="S2354" i="1"/>
  <c r="P2382" i="1"/>
  <c r="Q2382" i="1"/>
  <c r="O2382" i="1"/>
  <c r="S2382" i="1"/>
  <c r="Q2407" i="1"/>
  <c r="P2407" i="1"/>
  <c r="O2407" i="1"/>
  <c r="S2407" i="1"/>
  <c r="Q2420" i="1"/>
  <c r="P2420" i="1"/>
  <c r="O2420" i="1"/>
  <c r="S2420" i="1"/>
  <c r="Q2436" i="1"/>
  <c r="O2436" i="1"/>
  <c r="S2436" i="1"/>
  <c r="P2436" i="1"/>
  <c r="Q2443" i="1"/>
  <c r="P2443" i="1"/>
  <c r="O2443" i="1"/>
  <c r="S2443" i="1"/>
  <c r="Q2474" i="1"/>
  <c r="P2474" i="1"/>
  <c r="O2474" i="1"/>
  <c r="S2474" i="1"/>
  <c r="Q2498" i="1"/>
  <c r="P2498" i="1"/>
  <c r="O2498" i="1"/>
  <c r="S2498" i="1"/>
  <c r="S2557" i="1"/>
  <c r="Q2557" i="1"/>
  <c r="P2557" i="1"/>
  <c r="O2557" i="1"/>
  <c r="Q2601" i="1"/>
  <c r="P2601" i="1"/>
  <c r="O2601" i="1"/>
  <c r="S2601" i="1"/>
  <c r="S2661" i="1"/>
  <c r="P2661" i="1"/>
  <c r="Q2661" i="1"/>
  <c r="O2661" i="1"/>
  <c r="S2674" i="1"/>
  <c r="Q2674" i="1"/>
  <c r="P2674" i="1"/>
  <c r="O2674" i="1"/>
  <c r="Q2720" i="1"/>
  <c r="P2720" i="1"/>
  <c r="O2720" i="1"/>
  <c r="S2720" i="1"/>
  <c r="S2735" i="1"/>
  <c r="Q2735" i="1"/>
  <c r="P2735" i="1"/>
  <c r="O2735" i="1"/>
  <c r="Q2740" i="1"/>
  <c r="P2740" i="1"/>
  <c r="O2740" i="1"/>
  <c r="S2740" i="1"/>
  <c r="S2745" i="1"/>
  <c r="Q2745" i="1"/>
  <c r="P2745" i="1"/>
  <c r="O2745" i="1"/>
  <c r="Q2765" i="1"/>
  <c r="P2765" i="1"/>
  <c r="O2765" i="1"/>
  <c r="S2765" i="1"/>
  <c r="S2779" i="1"/>
  <c r="Q2779" i="1"/>
  <c r="P2779" i="1"/>
  <c r="O2779" i="1"/>
  <c r="Q2789" i="1"/>
  <c r="P2789" i="1"/>
  <c r="O2789" i="1"/>
  <c r="S2789" i="1"/>
  <c r="Q2799" i="1"/>
  <c r="P2799" i="1"/>
  <c r="O2799" i="1"/>
  <c r="S2799" i="1"/>
  <c r="Q2848" i="1"/>
  <c r="P2848" i="1"/>
  <c r="O2848" i="1"/>
  <c r="S2848" i="1"/>
  <c r="S2912" i="1"/>
  <c r="Q2912" i="1"/>
  <c r="P2912" i="1"/>
  <c r="O2912" i="1"/>
  <c r="S7097" i="1"/>
  <c r="Q7097" i="1"/>
  <c r="P7097" i="1"/>
  <c r="O7097" i="1"/>
  <c r="S7189" i="1"/>
  <c r="Q7189" i="1"/>
  <c r="P7189" i="1"/>
  <c r="O7189" i="1"/>
  <c r="Q7204" i="1"/>
  <c r="S7204" i="1"/>
  <c r="P7204" i="1"/>
  <c r="O7204" i="1"/>
  <c r="S7264" i="1"/>
  <c r="Q7264" i="1"/>
  <c r="P7264" i="1"/>
  <c r="O7264" i="1"/>
  <c r="S7273" i="1"/>
  <c r="Q7273" i="1"/>
  <c r="P7273" i="1"/>
  <c r="O7273" i="1"/>
  <c r="S7281" i="1"/>
  <c r="Q7281" i="1"/>
  <c r="P7281" i="1"/>
  <c r="O7281" i="1"/>
  <c r="O2271" i="1"/>
  <c r="Q2271" i="1"/>
  <c r="P2271" i="1"/>
  <c r="S2271" i="1"/>
  <c r="O2301" i="1"/>
  <c r="Q2301" i="1"/>
  <c r="P2301" i="1"/>
  <c r="S2301" i="1"/>
  <c r="S2304" i="1"/>
  <c r="O2304" i="1"/>
  <c r="Q2304" i="1"/>
  <c r="P2304" i="1"/>
  <c r="P2326" i="1"/>
  <c r="O2326" i="1"/>
  <c r="S2326" i="1"/>
  <c r="Q2326" i="1"/>
  <c r="P2351" i="1"/>
  <c r="O2351" i="1"/>
  <c r="S2351" i="1"/>
  <c r="Q2351" i="1"/>
  <c r="P2401" i="1"/>
  <c r="O2401" i="1"/>
  <c r="Q2401" i="1"/>
  <c r="S2401" i="1"/>
  <c r="S2404" i="1"/>
  <c r="P2404" i="1"/>
  <c r="O2404" i="1"/>
  <c r="Q2404" i="1"/>
  <c r="S2453" i="1"/>
  <c r="Q2453" i="1"/>
  <c r="P2453" i="1"/>
  <c r="O2453" i="1"/>
  <c r="P2457" i="1"/>
  <c r="O2457" i="1"/>
  <c r="S2457" i="1"/>
  <c r="Q2457" i="1"/>
  <c r="S2467" i="1"/>
  <c r="P2467" i="1"/>
  <c r="O2467" i="1"/>
  <c r="Q2467" i="1"/>
  <c r="P2481" i="1"/>
  <c r="O2481" i="1"/>
  <c r="S2481" i="1"/>
  <c r="Q2481" i="1"/>
  <c r="S2536" i="1"/>
  <c r="Q2536" i="1"/>
  <c r="P2536" i="1"/>
  <c r="O2536" i="1"/>
  <c r="P2561" i="1"/>
  <c r="O2561" i="1"/>
  <c r="S2561" i="1"/>
  <c r="Q2561" i="1"/>
  <c r="Q2579" i="1"/>
  <c r="P2579" i="1"/>
  <c r="O2579" i="1"/>
  <c r="S2579" i="1"/>
  <c r="P2594" i="1"/>
  <c r="O2594" i="1"/>
  <c r="Q2594" i="1"/>
  <c r="S2594" i="1"/>
  <c r="P2609" i="1"/>
  <c r="O2609" i="1"/>
  <c r="S2609" i="1"/>
  <c r="Q2609" i="1"/>
  <c r="P2616" i="1"/>
  <c r="O2616" i="1"/>
  <c r="S2616" i="1"/>
  <c r="Q2616" i="1"/>
  <c r="P2631" i="1"/>
  <c r="O2631" i="1"/>
  <c r="S2631" i="1"/>
  <c r="Q2631" i="1"/>
  <c r="P2643" i="1"/>
  <c r="O2643" i="1"/>
  <c r="S2643" i="1"/>
  <c r="Q2643" i="1"/>
  <c r="Q2725" i="1"/>
  <c r="P2725" i="1"/>
  <c r="O2725" i="1"/>
  <c r="S2725" i="1"/>
  <c r="S2814" i="1"/>
  <c r="P2814" i="1"/>
  <c r="O2814" i="1"/>
  <c r="Q2814" i="1"/>
  <c r="P2819" i="1"/>
  <c r="O2819" i="1"/>
  <c r="Q2819" i="1"/>
  <c r="S2819" i="1"/>
  <c r="S2838" i="1"/>
  <c r="Q2838" i="1"/>
  <c r="P2838" i="1"/>
  <c r="O2838" i="1"/>
  <c r="S2897" i="1"/>
  <c r="Q2897" i="1"/>
  <c r="P2897" i="1"/>
  <c r="O2897" i="1"/>
  <c r="Q7116" i="1"/>
  <c r="P7116" i="1"/>
  <c r="O7116" i="1"/>
  <c r="Q7197" i="1"/>
  <c r="P7197" i="1"/>
  <c r="S7197" i="1"/>
  <c r="O7197" i="1"/>
  <c r="Q7255" i="1"/>
  <c r="P7255" i="1"/>
  <c r="O7255" i="1"/>
  <c r="S7255" i="1"/>
  <c r="S7326" i="1"/>
  <c r="Q7326" i="1"/>
  <c r="P7326" i="1"/>
  <c r="O7326" i="1"/>
  <c r="S7464" i="1"/>
  <c r="Q7464" i="1"/>
  <c r="P7464" i="1"/>
  <c r="O7464" i="1"/>
  <c r="O7474" i="1"/>
  <c r="Q7474" i="1"/>
  <c r="P7474" i="1"/>
  <c r="S7474" i="1"/>
  <c r="Q2214" i="1"/>
  <c r="P2214" i="1"/>
  <c r="O2214" i="1"/>
  <c r="S2214" i="1"/>
  <c r="O2234" i="1"/>
  <c r="S2234" i="1"/>
  <c r="Q2234" i="1"/>
  <c r="P2234" i="1"/>
  <c r="Q2254" i="1"/>
  <c r="P2254" i="1"/>
  <c r="O2254" i="1"/>
  <c r="S2254" i="1"/>
  <c r="S2274" i="1"/>
  <c r="Q2274" i="1"/>
  <c r="P2274" i="1"/>
  <c r="O2274" i="1"/>
  <c r="Q2298" i="1"/>
  <c r="P2298" i="1"/>
  <c r="O2298" i="1"/>
  <c r="S2298" i="1"/>
  <c r="O2320" i="1"/>
  <c r="P2320" i="1"/>
  <c r="Q2320" i="1"/>
  <c r="S2320" i="1"/>
  <c r="O2323" i="1"/>
  <c r="S2323" i="1"/>
  <c r="Q2323" i="1"/>
  <c r="P2323" i="1"/>
  <c r="O2376" i="1"/>
  <c r="P2376" i="1"/>
  <c r="S2376" i="1"/>
  <c r="Q2376" i="1"/>
  <c r="O2398" i="1"/>
  <c r="S2398" i="1"/>
  <c r="Q2398" i="1"/>
  <c r="P2398" i="1"/>
  <c r="O2417" i="1"/>
  <c r="S2417" i="1"/>
  <c r="P2417" i="1"/>
  <c r="Q2417" i="1"/>
  <c r="S2433" i="1"/>
  <c r="P2433" i="1"/>
  <c r="O2433" i="1"/>
  <c r="Q2433" i="1"/>
  <c r="O2440" i="1"/>
  <c r="S2440" i="1"/>
  <c r="P2440" i="1"/>
  <c r="Q2440" i="1"/>
  <c r="O2512" i="1"/>
  <c r="S2512" i="1"/>
  <c r="Q2512" i="1"/>
  <c r="P2512" i="1"/>
  <c r="O2526" i="1"/>
  <c r="Q2526" i="1"/>
  <c r="P2526" i="1"/>
  <c r="S2526" i="1"/>
  <c r="O2547" i="1"/>
  <c r="Q2547" i="1"/>
  <c r="P2547" i="1"/>
  <c r="S2547" i="1"/>
  <c r="S2575" i="1"/>
  <c r="Q2575" i="1"/>
  <c r="P2575" i="1"/>
  <c r="O2575" i="1"/>
  <c r="S2590" i="1"/>
  <c r="Q2590" i="1"/>
  <c r="P2590" i="1"/>
  <c r="O2590" i="1"/>
  <c r="Q2639" i="1"/>
  <c r="O2639" i="1"/>
  <c r="P2639" i="1"/>
  <c r="S2639" i="1"/>
  <c r="O2647" i="1"/>
  <c r="S2647" i="1"/>
  <c r="Q2647" i="1"/>
  <c r="P2647" i="1"/>
  <c r="S2688" i="1"/>
  <c r="O2688" i="1"/>
  <c r="Q2688" i="1"/>
  <c r="P2688" i="1"/>
  <c r="S2701" i="1"/>
  <c r="P2701" i="1"/>
  <c r="Q2701" i="1"/>
  <c r="O2701" i="1"/>
  <c r="S2711" i="1"/>
  <c r="Q2711" i="1"/>
  <c r="P2711" i="1"/>
  <c r="O2711" i="1"/>
  <c r="O2731" i="1"/>
  <c r="Q2731" i="1"/>
  <c r="P2731" i="1"/>
  <c r="S2731" i="1"/>
  <c r="O2785" i="1"/>
  <c r="Q2785" i="1"/>
  <c r="P2785" i="1"/>
  <c r="S2785" i="1"/>
  <c r="Q6948" i="1"/>
  <c r="P6948" i="1"/>
  <c r="O6948" i="1"/>
  <c r="S7091" i="1"/>
  <c r="Q7091" i="1"/>
  <c r="P7091" i="1"/>
  <c r="O7091" i="1"/>
  <c r="O7111" i="1"/>
  <c r="Q7111" i="1"/>
  <c r="P7111" i="1"/>
  <c r="S7111" i="1"/>
  <c r="Q7456" i="1"/>
  <c r="O7456" i="1"/>
  <c r="S7456" i="1"/>
  <c r="P7456" i="1"/>
  <c r="S7493" i="1"/>
  <c r="Q7493" i="1"/>
  <c r="P7493" i="1"/>
  <c r="O7493" i="1"/>
  <c r="S2317" i="1"/>
  <c r="Q2317" i="1"/>
  <c r="P2317" i="1"/>
  <c r="O2317" i="1"/>
  <c r="O2345" i="1"/>
  <c r="S2345" i="1"/>
  <c r="Q2345" i="1"/>
  <c r="P2345" i="1"/>
  <c r="Q2370" i="1"/>
  <c r="S2370" i="1"/>
  <c r="P2370" i="1"/>
  <c r="O2370" i="1"/>
  <c r="S2373" i="1"/>
  <c r="P2373" i="1"/>
  <c r="Q2373" i="1"/>
  <c r="O2373" i="1"/>
  <c r="S2395" i="1"/>
  <c r="Q2395" i="1"/>
  <c r="O2395" i="1"/>
  <c r="P2395" i="1"/>
  <c r="S2430" i="1"/>
  <c r="Q2430" i="1"/>
  <c r="P2430" i="1"/>
  <c r="O2430" i="1"/>
  <c r="S2450" i="1"/>
  <c r="Q2450" i="1"/>
  <c r="P2450" i="1"/>
  <c r="O2450" i="1"/>
  <c r="S2464" i="1"/>
  <c r="Q2464" i="1"/>
  <c r="P2464" i="1"/>
  <c r="O2464" i="1"/>
  <c r="S2471" i="1"/>
  <c r="Q2471" i="1"/>
  <c r="P2471" i="1"/>
  <c r="O2471" i="1"/>
  <c r="S2495" i="1"/>
  <c r="Q2495" i="1"/>
  <c r="P2495" i="1"/>
  <c r="O2495" i="1"/>
  <c r="S2554" i="1"/>
  <c r="Q2554" i="1"/>
  <c r="P2554" i="1"/>
  <c r="O2554" i="1"/>
  <c r="Q2583" i="1"/>
  <c r="P2583" i="1"/>
  <c r="O2583" i="1"/>
  <c r="S2583" i="1"/>
  <c r="O2605" i="1"/>
  <c r="S2605" i="1"/>
  <c r="Q2605" i="1"/>
  <c r="P2605" i="1"/>
  <c r="Q2620" i="1"/>
  <c r="P2620" i="1"/>
  <c r="O2620" i="1"/>
  <c r="S2697" i="1"/>
  <c r="Q2697" i="1"/>
  <c r="P2697" i="1"/>
  <c r="O2697" i="1"/>
  <c r="S2878" i="1"/>
  <c r="Q2878" i="1"/>
  <c r="P2878" i="1"/>
  <c r="O2878" i="1"/>
  <c r="S2923" i="1"/>
  <c r="Q2923" i="1"/>
  <c r="P2923" i="1"/>
  <c r="O2923" i="1"/>
  <c r="S7099" i="1"/>
  <c r="Q7099" i="1"/>
  <c r="P7099" i="1"/>
  <c r="O7099" i="1"/>
  <c r="Q7139" i="1"/>
  <c r="P7139" i="1"/>
  <c r="O7139" i="1"/>
  <c r="S7346" i="1"/>
  <c r="Q7346" i="1"/>
  <c r="P7346" i="1"/>
  <c r="O7346" i="1"/>
  <c r="Q2299" i="1"/>
  <c r="S2299" i="1"/>
  <c r="P2299" i="1"/>
  <c r="O2299" i="1"/>
  <c r="Q2319" i="1"/>
  <c r="S2319" i="1"/>
  <c r="P2319" i="1"/>
  <c r="O2319" i="1"/>
  <c r="Q2339" i="1"/>
  <c r="O2339" i="1"/>
  <c r="P2339" i="1"/>
  <c r="S2339" i="1"/>
  <c r="Q2359" i="1"/>
  <c r="P2359" i="1"/>
  <c r="O2359" i="1"/>
  <c r="S2359" i="1"/>
  <c r="Q2379" i="1"/>
  <c r="P2379" i="1"/>
  <c r="O2379" i="1"/>
  <c r="S2379" i="1"/>
  <c r="Q2399" i="1"/>
  <c r="P2399" i="1"/>
  <c r="O2399" i="1"/>
  <c r="S2399" i="1"/>
  <c r="Q2419" i="1"/>
  <c r="P2419" i="1"/>
  <c r="O2419" i="1"/>
  <c r="S2419" i="1"/>
  <c r="Q2439" i="1"/>
  <c r="P2439" i="1"/>
  <c r="S2439" i="1"/>
  <c r="O2439" i="1"/>
  <c r="Q2459" i="1"/>
  <c r="P2459" i="1"/>
  <c r="O2459" i="1"/>
  <c r="S2459" i="1"/>
  <c r="Q2479" i="1"/>
  <c r="P2479" i="1"/>
  <c r="O2479" i="1"/>
  <c r="S2479" i="1"/>
  <c r="Q2499" i="1"/>
  <c r="P2499" i="1"/>
  <c r="O2499" i="1"/>
  <c r="S2499" i="1"/>
  <c r="Q2519" i="1"/>
  <c r="P2519" i="1"/>
  <c r="O2519" i="1"/>
  <c r="S2519" i="1"/>
  <c r="Q2632" i="1"/>
  <c r="P2632" i="1"/>
  <c r="O2632" i="1"/>
  <c r="S2632" i="1"/>
  <c r="Q2635" i="1"/>
  <c r="P2635" i="1"/>
  <c r="O2635" i="1"/>
  <c r="S2635" i="1"/>
  <c r="P2690" i="1"/>
  <c r="Q2690" i="1"/>
  <c r="O2690" i="1"/>
  <c r="S2690" i="1"/>
  <c r="Q2751" i="1"/>
  <c r="P2751" i="1"/>
  <c r="O2751" i="1"/>
  <c r="S2751" i="1"/>
  <c r="S2759" i="1"/>
  <c r="Q2759" i="1"/>
  <c r="P2759" i="1"/>
  <c r="O2759" i="1"/>
  <c r="S2800" i="1"/>
  <c r="Q2800" i="1"/>
  <c r="P2800" i="1"/>
  <c r="O2800" i="1"/>
  <c r="Q2825" i="1"/>
  <c r="P2825" i="1"/>
  <c r="O2825" i="1"/>
  <c r="S2825" i="1"/>
  <c r="S2841" i="1"/>
  <c r="Q2841" i="1"/>
  <c r="P2841" i="1"/>
  <c r="O2841" i="1"/>
  <c r="S2858" i="1"/>
  <c r="Q2858" i="1"/>
  <c r="P2858" i="1"/>
  <c r="O2858" i="1"/>
  <c r="Q2871" i="1"/>
  <c r="P2871" i="1"/>
  <c r="O2871" i="1"/>
  <c r="S2871" i="1"/>
  <c r="Q2920" i="1"/>
  <c r="P2920" i="1"/>
  <c r="O2920" i="1"/>
  <c r="S2920" i="1"/>
  <c r="S7138" i="1"/>
  <c r="Q7138" i="1"/>
  <c r="P7138" i="1"/>
  <c r="O7138" i="1"/>
  <c r="S7208" i="1"/>
  <c r="Q7208" i="1"/>
  <c r="P7208" i="1"/>
  <c r="O7208" i="1"/>
  <c r="Q7339" i="1"/>
  <c r="P7339" i="1"/>
  <c r="S7339" i="1"/>
  <c r="O7339" i="1"/>
  <c r="S7404" i="1"/>
  <c r="Q7404" i="1"/>
  <c r="P7404" i="1"/>
  <c r="O7404" i="1"/>
  <c r="S7470" i="1"/>
  <c r="Q7470" i="1"/>
  <c r="P7470" i="1"/>
  <c r="O7470" i="1"/>
  <c r="P2442" i="1"/>
  <c r="O2442" i="1"/>
  <c r="S2442" i="1"/>
  <c r="Q2442" i="1"/>
  <c r="P2462" i="1"/>
  <c r="O2462" i="1"/>
  <c r="Q2462" i="1"/>
  <c r="S2462" i="1"/>
  <c r="P2482" i="1"/>
  <c r="O2482" i="1"/>
  <c r="Q2482" i="1"/>
  <c r="S2482" i="1"/>
  <c r="P2502" i="1"/>
  <c r="O2502" i="1"/>
  <c r="S2502" i="1"/>
  <c r="Q2502" i="1"/>
  <c r="P2522" i="1"/>
  <c r="O2522" i="1"/>
  <c r="S2522" i="1"/>
  <c r="Q2522" i="1"/>
  <c r="O2664" i="1"/>
  <c r="Q2664" i="1"/>
  <c r="P2664" i="1"/>
  <c r="S2664" i="1"/>
  <c r="P2683" i="1"/>
  <c r="O2683" i="1"/>
  <c r="S2683" i="1"/>
  <c r="Q2683" i="1"/>
  <c r="P2694" i="1"/>
  <c r="O2694" i="1"/>
  <c r="S2694" i="1"/>
  <c r="Q2694" i="1"/>
  <c r="S2738" i="1"/>
  <c r="Q2738" i="1"/>
  <c r="P2738" i="1"/>
  <c r="O2738" i="1"/>
  <c r="P2768" i="1"/>
  <c r="O2768" i="1"/>
  <c r="S2768" i="1"/>
  <c r="Q2768" i="1"/>
  <c r="Q2784" i="1"/>
  <c r="P2784" i="1"/>
  <c r="O2784" i="1"/>
  <c r="S2784" i="1"/>
  <c r="S2792" i="1"/>
  <c r="P2792" i="1"/>
  <c r="O2792" i="1"/>
  <c r="Q2792" i="1"/>
  <c r="P2809" i="1"/>
  <c r="O2809" i="1"/>
  <c r="Q2809" i="1"/>
  <c r="S2809" i="1"/>
  <c r="P2817" i="1"/>
  <c r="O2817" i="1"/>
  <c r="S2817" i="1"/>
  <c r="Q2817" i="1"/>
  <c r="P2879" i="1"/>
  <c r="O2879" i="1"/>
  <c r="S2879" i="1"/>
  <c r="Q2879" i="1"/>
  <c r="S2883" i="1"/>
  <c r="Q2883" i="1"/>
  <c r="P2883" i="1"/>
  <c r="O2883" i="1"/>
  <c r="Q2924" i="1"/>
  <c r="P2924" i="1"/>
  <c r="O2924" i="1"/>
  <c r="S2924" i="1"/>
  <c r="S7005" i="1"/>
  <c r="P7005" i="1"/>
  <c r="O7005" i="1"/>
  <c r="Q7005" i="1"/>
  <c r="S7086" i="1"/>
  <c r="P7086" i="1"/>
  <c r="O7086" i="1"/>
  <c r="Q7086" i="1"/>
  <c r="P7103" i="1"/>
  <c r="O7103" i="1"/>
  <c r="S7103" i="1"/>
  <c r="Q7103" i="1"/>
  <c r="P7108" i="1"/>
  <c r="O7108" i="1"/>
  <c r="S7108" i="1"/>
  <c r="Q7108" i="1"/>
  <c r="Q7276" i="1"/>
  <c r="S7276" i="1"/>
  <c r="P7276" i="1"/>
  <c r="O7276" i="1"/>
  <c r="P7381" i="1"/>
  <c r="O7381" i="1"/>
  <c r="Q7381" i="1"/>
  <c r="S7381" i="1"/>
  <c r="Q7429" i="1"/>
  <c r="P7429" i="1"/>
  <c r="S7429" i="1"/>
  <c r="O7429" i="1"/>
  <c r="O2425" i="1"/>
  <c r="Q2425" i="1"/>
  <c r="P2425" i="1"/>
  <c r="S2425" i="1"/>
  <c r="O2445" i="1"/>
  <c r="P2445" i="1"/>
  <c r="Q2445" i="1"/>
  <c r="S2445" i="1"/>
  <c r="O2465" i="1"/>
  <c r="S2465" i="1"/>
  <c r="Q2465" i="1"/>
  <c r="P2465" i="1"/>
  <c r="O2485" i="1"/>
  <c r="S2485" i="1"/>
  <c r="Q2485" i="1"/>
  <c r="P2485" i="1"/>
  <c r="O2505" i="1"/>
  <c r="Q2505" i="1"/>
  <c r="P2505" i="1"/>
  <c r="S2505" i="1"/>
  <c r="O2525" i="1"/>
  <c r="S2525" i="1"/>
  <c r="Q2525" i="1"/>
  <c r="P2525" i="1"/>
  <c r="S2660" i="1"/>
  <c r="Q2660" i="1"/>
  <c r="P2660" i="1"/>
  <c r="O2660" i="1"/>
  <c r="O2668" i="1"/>
  <c r="Q2668" i="1"/>
  <c r="S2668" i="1"/>
  <c r="P2668" i="1"/>
  <c r="O2675" i="1"/>
  <c r="S2675" i="1"/>
  <c r="Q2675" i="1"/>
  <c r="P2675" i="1"/>
  <c r="O2706" i="1"/>
  <c r="Q2706" i="1"/>
  <c r="P2706" i="1"/>
  <c r="S2706" i="1"/>
  <c r="S2714" i="1"/>
  <c r="O2714" i="1"/>
  <c r="Q2714" i="1"/>
  <c r="P2714" i="1"/>
  <c r="O2743" i="1"/>
  <c r="P2743" i="1"/>
  <c r="Q2743" i="1"/>
  <c r="S2743" i="1"/>
  <c r="S2755" i="1"/>
  <c r="O2755" i="1"/>
  <c r="Q2755" i="1"/>
  <c r="P2755" i="1"/>
  <c r="S2875" i="1"/>
  <c r="O2875" i="1"/>
  <c r="Q2875" i="1"/>
  <c r="P2875" i="1"/>
  <c r="O2937" i="1"/>
  <c r="Q2937" i="1"/>
  <c r="P2937" i="1"/>
  <c r="S2937" i="1"/>
  <c r="P7001" i="1"/>
  <c r="O7001" i="1"/>
  <c r="S7001" i="1"/>
  <c r="Q7001" i="1"/>
  <c r="S7238" i="1"/>
  <c r="Q7238" i="1"/>
  <c r="P7238" i="1"/>
  <c r="O7238" i="1"/>
  <c r="S7261" i="1"/>
  <c r="Q7261" i="1"/>
  <c r="P7261" i="1"/>
  <c r="O7261" i="1"/>
  <c r="P7291" i="1"/>
  <c r="S7291" i="1"/>
  <c r="Q7291" i="1"/>
  <c r="O7291" i="1"/>
  <c r="Q7316" i="1"/>
  <c r="O7316" i="1"/>
  <c r="S7316" i="1"/>
  <c r="P7316" i="1"/>
  <c r="Q7487" i="1"/>
  <c r="P7487" i="1"/>
  <c r="O7487" i="1"/>
  <c r="S7487" i="1"/>
  <c r="S2288" i="1"/>
  <c r="Q2288" i="1"/>
  <c r="P2288" i="1"/>
  <c r="O2288" i="1"/>
  <c r="S2308" i="1"/>
  <c r="P2308" i="1"/>
  <c r="O2308" i="1"/>
  <c r="Q2308" i="1"/>
  <c r="S2328" i="1"/>
  <c r="Q2328" i="1"/>
  <c r="P2328" i="1"/>
  <c r="O2328" i="1"/>
  <c r="P2348" i="1"/>
  <c r="O2348" i="1"/>
  <c r="S2348" i="1"/>
  <c r="Q2348" i="1"/>
  <c r="P2368" i="1"/>
  <c r="O2368" i="1"/>
  <c r="Q2368" i="1"/>
  <c r="S2368" i="1"/>
  <c r="S2388" i="1"/>
  <c r="Q2388" i="1"/>
  <c r="P2388" i="1"/>
  <c r="O2388" i="1"/>
  <c r="P2408" i="1"/>
  <c r="O2408" i="1"/>
  <c r="Q2408" i="1"/>
  <c r="S2408" i="1"/>
  <c r="S2428" i="1"/>
  <c r="Q2428" i="1"/>
  <c r="P2428" i="1"/>
  <c r="O2428" i="1"/>
  <c r="P2448" i="1"/>
  <c r="O2448" i="1"/>
  <c r="Q2448" i="1"/>
  <c r="S2448" i="1"/>
  <c r="O2468" i="1"/>
  <c r="Q2468" i="1"/>
  <c r="P2468" i="1"/>
  <c r="S2468" i="1"/>
  <c r="P2488" i="1"/>
  <c r="O2488" i="1"/>
  <c r="S2488" i="1"/>
  <c r="Q2488" i="1"/>
  <c r="S2508" i="1"/>
  <c r="Q2508" i="1"/>
  <c r="P2508" i="1"/>
  <c r="O2508" i="1"/>
  <c r="P2531" i="1"/>
  <c r="O2531" i="1"/>
  <c r="S2531" i="1"/>
  <c r="Q2531" i="1"/>
  <c r="P2534" i="1"/>
  <c r="O2534" i="1"/>
  <c r="Q2534" i="1"/>
  <c r="S2534" i="1"/>
  <c r="S2537" i="1"/>
  <c r="P2537" i="1"/>
  <c r="Q2537" i="1"/>
  <c r="O2537" i="1"/>
  <c r="P2540" i="1"/>
  <c r="O2540" i="1"/>
  <c r="S2540" i="1"/>
  <c r="Q2540" i="1"/>
  <c r="S2543" i="1"/>
  <c r="Q2543" i="1"/>
  <c r="P2543" i="1"/>
  <c r="O2543" i="1"/>
  <c r="S2546" i="1"/>
  <c r="Q2546" i="1"/>
  <c r="P2546" i="1"/>
  <c r="O2546" i="1"/>
  <c r="Q2549" i="1"/>
  <c r="P2549" i="1"/>
  <c r="O2549" i="1"/>
  <c r="S2549" i="1"/>
  <c r="Q2645" i="1"/>
  <c r="P2645" i="1"/>
  <c r="O2645" i="1"/>
  <c r="S2645" i="1"/>
  <c r="O2649" i="1"/>
  <c r="P2649" i="1"/>
  <c r="S2649" i="1"/>
  <c r="Q2649" i="1"/>
  <c r="Q2679" i="1"/>
  <c r="P2679" i="1"/>
  <c r="O2679" i="1"/>
  <c r="S2679" i="1"/>
  <c r="P2710" i="1"/>
  <c r="O2710" i="1"/>
  <c r="S2710" i="1"/>
  <c r="Q2710" i="1"/>
  <c r="S2772" i="1"/>
  <c r="Q2772" i="1"/>
  <c r="P2772" i="1"/>
  <c r="O2772" i="1"/>
  <c r="S2821" i="1"/>
  <c r="Q2821" i="1"/>
  <c r="P2821" i="1"/>
  <c r="O2821" i="1"/>
  <c r="Q2826" i="1"/>
  <c r="P2826" i="1"/>
  <c r="O2826" i="1"/>
  <c r="S2826" i="1"/>
  <c r="Q2834" i="1"/>
  <c r="P2834" i="1"/>
  <c r="O2834" i="1"/>
  <c r="S2834" i="1"/>
  <c r="S2842" i="1"/>
  <c r="Q2842" i="1"/>
  <c r="P2842" i="1"/>
  <c r="O2842" i="1"/>
  <c r="P2888" i="1"/>
  <c r="O2888" i="1"/>
  <c r="S2888" i="1"/>
  <c r="Q2888" i="1"/>
  <c r="S7037" i="1"/>
  <c r="Q7037" i="1"/>
  <c r="P7037" i="1"/>
  <c r="O7037" i="1"/>
  <c r="S7093" i="1"/>
  <c r="Q7093" i="1"/>
  <c r="O7093" i="1"/>
  <c r="P7093" i="1"/>
  <c r="Q7134" i="1"/>
  <c r="P7134" i="1"/>
  <c r="O7134" i="1"/>
  <c r="S7134" i="1"/>
  <c r="O7217" i="1"/>
  <c r="S7217" i="1"/>
  <c r="P7217" i="1"/>
  <c r="Q7217" i="1"/>
  <c r="Q7301" i="1"/>
  <c r="P7301" i="1"/>
  <c r="S7301" i="1"/>
  <c r="O7301" i="1"/>
  <c r="P7309" i="1"/>
  <c r="O7309" i="1"/>
  <c r="S7309" i="1"/>
  <c r="Q7309" i="1"/>
  <c r="S7332" i="1"/>
  <c r="Q7332" i="1"/>
  <c r="P7332" i="1"/>
  <c r="O7332" i="1"/>
  <c r="S7438" i="1"/>
  <c r="P7438" i="1"/>
  <c r="O7438" i="1"/>
  <c r="Q7438" i="1"/>
  <c r="O2528" i="1"/>
  <c r="S2528" i="1"/>
  <c r="P2528" i="1"/>
  <c r="Q2528" i="1"/>
  <c r="S2548" i="1"/>
  <c r="Q2548" i="1"/>
  <c r="P2548" i="1"/>
  <c r="O2548" i="1"/>
  <c r="P2568" i="1"/>
  <c r="O2568" i="1"/>
  <c r="S2568" i="1"/>
  <c r="Q2568" i="1"/>
  <c r="P2588" i="1"/>
  <c r="O2588" i="1"/>
  <c r="S2588" i="1"/>
  <c r="Q2588" i="1"/>
  <c r="S2608" i="1"/>
  <c r="Q2608" i="1"/>
  <c r="P2608" i="1"/>
  <c r="O2608" i="1"/>
  <c r="Q2628" i="1"/>
  <c r="P2628" i="1"/>
  <c r="O2628" i="1"/>
  <c r="S2628" i="1"/>
  <c r="Q2648" i="1"/>
  <c r="P2648" i="1"/>
  <c r="O2648" i="1"/>
  <c r="S2648" i="1"/>
  <c r="Q2651" i="1"/>
  <c r="P2651" i="1"/>
  <c r="O2651" i="1"/>
  <c r="S2651" i="1"/>
  <c r="S2698" i="1"/>
  <c r="Q2698" i="1"/>
  <c r="P2698" i="1"/>
  <c r="O2698" i="1"/>
  <c r="Q2780" i="1"/>
  <c r="P2780" i="1"/>
  <c r="O2780" i="1"/>
  <c r="S2780" i="1"/>
  <c r="Q2794" i="1"/>
  <c r="P2794" i="1"/>
  <c r="O2794" i="1"/>
  <c r="S2794" i="1"/>
  <c r="Q2804" i="1"/>
  <c r="P2804" i="1"/>
  <c r="O2804" i="1"/>
  <c r="S2804" i="1"/>
  <c r="Q2808" i="1"/>
  <c r="P2808" i="1"/>
  <c r="O2808" i="1"/>
  <c r="S2808" i="1"/>
  <c r="Q2880" i="1"/>
  <c r="P2880" i="1"/>
  <c r="O2880" i="1"/>
  <c r="S2880" i="1"/>
  <c r="Q2894" i="1"/>
  <c r="P2894" i="1"/>
  <c r="O2894" i="1"/>
  <c r="S2894" i="1"/>
  <c r="Q2904" i="1"/>
  <c r="P2904" i="1"/>
  <c r="O2904" i="1"/>
  <c r="S2904" i="1"/>
  <c r="Q2908" i="1"/>
  <c r="P2908" i="1"/>
  <c r="O2908" i="1"/>
  <c r="S2908" i="1"/>
  <c r="S6999" i="1"/>
  <c r="Q6999" i="1"/>
  <c r="P6999" i="1"/>
  <c r="O6999" i="1"/>
  <c r="Q7092" i="1"/>
  <c r="S7092" i="1"/>
  <c r="P7092" i="1"/>
  <c r="O7092" i="1"/>
  <c r="S7105" i="1"/>
  <c r="Q7105" i="1"/>
  <c r="P7105" i="1"/>
  <c r="O7105" i="1"/>
  <c r="S7213" i="1"/>
  <c r="O7213" i="1"/>
  <c r="Q7213" i="1"/>
  <c r="P7213" i="1"/>
  <c r="P7251" i="1"/>
  <c r="Q7251" i="1"/>
  <c r="O7251" i="1"/>
  <c r="S7251" i="1"/>
  <c r="Q7299" i="1"/>
  <c r="P7299" i="1"/>
  <c r="S7299" i="1"/>
  <c r="O7299" i="1"/>
  <c r="S7340" i="1"/>
  <c r="Q7340" i="1"/>
  <c r="P7340" i="1"/>
  <c r="O7340" i="1"/>
  <c r="Q7347" i="1"/>
  <c r="P7347" i="1"/>
  <c r="S7347" i="1"/>
  <c r="O7347" i="1"/>
  <c r="Q7376" i="1"/>
  <c r="S7376" i="1"/>
  <c r="P7376" i="1"/>
  <c r="O7376" i="1"/>
  <c r="O2673" i="1"/>
  <c r="Q2673" i="1"/>
  <c r="P2673" i="1"/>
  <c r="S2673" i="1"/>
  <c r="P2695" i="1"/>
  <c r="O2695" i="1"/>
  <c r="S2695" i="1"/>
  <c r="Q2695" i="1"/>
  <c r="P2705" i="1"/>
  <c r="O2705" i="1"/>
  <c r="S2705" i="1"/>
  <c r="Q2705" i="1"/>
  <c r="S2718" i="1"/>
  <c r="Q2718" i="1"/>
  <c r="P2718" i="1"/>
  <c r="O2718" i="1"/>
  <c r="S2732" i="1"/>
  <c r="P2732" i="1"/>
  <c r="O2732" i="1"/>
  <c r="Q2732" i="1"/>
  <c r="P2739" i="1"/>
  <c r="O2739" i="1"/>
  <c r="S2739" i="1"/>
  <c r="Q2739" i="1"/>
  <c r="P2763" i="1"/>
  <c r="O2763" i="1"/>
  <c r="S2763" i="1"/>
  <c r="Q2763" i="1"/>
  <c r="S2818" i="1"/>
  <c r="Q2818" i="1"/>
  <c r="P2818" i="1"/>
  <c r="O2818" i="1"/>
  <c r="S2832" i="1"/>
  <c r="P2832" i="1"/>
  <c r="O2832" i="1"/>
  <c r="Q2832" i="1"/>
  <c r="P2839" i="1"/>
  <c r="O2839" i="1"/>
  <c r="Q2839" i="1"/>
  <c r="S2839" i="1"/>
  <c r="P2863" i="1"/>
  <c r="O2863" i="1"/>
  <c r="S2863" i="1"/>
  <c r="Q2863" i="1"/>
  <c r="S2918" i="1"/>
  <c r="Q2918" i="1"/>
  <c r="P2918" i="1"/>
  <c r="O2918" i="1"/>
  <c r="S2932" i="1"/>
  <c r="P2932" i="1"/>
  <c r="O2932" i="1"/>
  <c r="Q2932" i="1"/>
  <c r="P6945" i="1"/>
  <c r="O6945" i="1"/>
  <c r="S6945" i="1"/>
  <c r="Q6945" i="1"/>
  <c r="Q7110" i="1"/>
  <c r="P7110" i="1"/>
  <c r="O7110" i="1"/>
  <c r="S7110" i="1"/>
  <c r="P7137" i="1"/>
  <c r="O7137" i="1"/>
  <c r="Q7137" i="1"/>
  <c r="S7137" i="1"/>
  <c r="Q7141" i="1"/>
  <c r="P7141" i="1"/>
  <c r="S7141" i="1"/>
  <c r="O7141" i="1"/>
  <c r="S7179" i="1"/>
  <c r="P7179" i="1"/>
  <c r="O7179" i="1"/>
  <c r="Q7179" i="1"/>
  <c r="Q7184" i="1"/>
  <c r="S7184" i="1"/>
  <c r="P7184" i="1"/>
  <c r="O7184" i="1"/>
  <c r="Q7219" i="1"/>
  <c r="P7219" i="1"/>
  <c r="S7219" i="1"/>
  <c r="O7219" i="1"/>
  <c r="S7362" i="1"/>
  <c r="P7362" i="1"/>
  <c r="O7362" i="1"/>
  <c r="Q7362" i="1"/>
  <c r="Q7426" i="1"/>
  <c r="P7426" i="1"/>
  <c r="O7426" i="1"/>
  <c r="S7426" i="1"/>
  <c r="S7455" i="1"/>
  <c r="Q7455" i="1"/>
  <c r="P7455" i="1"/>
  <c r="O7455" i="1"/>
  <c r="Q7461" i="1"/>
  <c r="P7461" i="1"/>
  <c r="O7461" i="1"/>
  <c r="S7461" i="1"/>
  <c r="P2670" i="1"/>
  <c r="O2670" i="1"/>
  <c r="S2670" i="1"/>
  <c r="Q2670" i="1"/>
  <c r="O2722" i="1"/>
  <c r="Q2722" i="1"/>
  <c r="P2722" i="1"/>
  <c r="S2722" i="1"/>
  <c r="O2746" i="1"/>
  <c r="S2746" i="1"/>
  <c r="Q2746" i="1"/>
  <c r="P2746" i="1"/>
  <c r="O2777" i="1"/>
  <c r="S2777" i="1"/>
  <c r="Q2777" i="1"/>
  <c r="P2777" i="1"/>
  <c r="O2791" i="1"/>
  <c r="S2791" i="1"/>
  <c r="Q2791" i="1"/>
  <c r="P2791" i="1"/>
  <c r="O2822" i="1"/>
  <c r="S2822" i="1"/>
  <c r="Q2822" i="1"/>
  <c r="P2822" i="1"/>
  <c r="O2846" i="1"/>
  <c r="Q2846" i="1"/>
  <c r="P2846" i="1"/>
  <c r="S2846" i="1"/>
  <c r="O2877" i="1"/>
  <c r="S2877" i="1"/>
  <c r="P2877" i="1"/>
  <c r="Q2877" i="1"/>
  <c r="O2891" i="1"/>
  <c r="S2891" i="1"/>
  <c r="Q2891" i="1"/>
  <c r="P2891" i="1"/>
  <c r="O2922" i="1"/>
  <c r="S2922" i="1"/>
  <c r="P2922" i="1"/>
  <c r="Q2922" i="1"/>
  <c r="S7307" i="1"/>
  <c r="Q7307" i="1"/>
  <c r="P7307" i="1"/>
  <c r="O7307" i="1"/>
  <c r="S7412" i="1"/>
  <c r="Q7412" i="1"/>
  <c r="P7412" i="1"/>
  <c r="O7412" i="1"/>
  <c r="S2689" i="1"/>
  <c r="Q2689" i="1"/>
  <c r="P2689" i="1"/>
  <c r="O2689" i="1"/>
  <c r="S2692" i="1"/>
  <c r="Q2692" i="1"/>
  <c r="P2692" i="1"/>
  <c r="O2692" i="1"/>
  <c r="Q2702" i="1"/>
  <c r="P2702" i="1"/>
  <c r="O2702" i="1"/>
  <c r="S2702" i="1"/>
  <c r="S2715" i="1"/>
  <c r="Q2715" i="1"/>
  <c r="P2715" i="1"/>
  <c r="O2715" i="1"/>
  <c r="Q2729" i="1"/>
  <c r="P2729" i="1"/>
  <c r="O2729" i="1"/>
  <c r="S2729" i="1"/>
  <c r="S2801" i="1"/>
  <c r="Q2801" i="1"/>
  <c r="P2801" i="1"/>
  <c r="O2801" i="1"/>
  <c r="P2805" i="1"/>
  <c r="O2805" i="1"/>
  <c r="S2805" i="1"/>
  <c r="Q2805" i="1"/>
  <c r="S2815" i="1"/>
  <c r="Q2815" i="1"/>
  <c r="P2815" i="1"/>
  <c r="O2815" i="1"/>
  <c r="S2829" i="1"/>
  <c r="Q2829" i="1"/>
  <c r="O2829" i="1"/>
  <c r="P2829" i="1"/>
  <c r="S2901" i="1"/>
  <c r="Q2901" i="1"/>
  <c r="P2901" i="1"/>
  <c r="O2901" i="1"/>
  <c r="S2905" i="1"/>
  <c r="Q2905" i="1"/>
  <c r="P2905" i="1"/>
  <c r="O2905" i="1"/>
  <c r="S2915" i="1"/>
  <c r="Q2915" i="1"/>
  <c r="P2915" i="1"/>
  <c r="O2915" i="1"/>
  <c r="P2929" i="1"/>
  <c r="O2929" i="1"/>
  <c r="S2929" i="1"/>
  <c r="Q2929" i="1"/>
  <c r="Q7115" i="1"/>
  <c r="P7115" i="1"/>
  <c r="O7115" i="1"/>
  <c r="S7115" i="1"/>
  <c r="S7240" i="1"/>
  <c r="O7240" i="1"/>
  <c r="Q7240" i="1"/>
  <c r="P7240" i="1"/>
  <c r="Q7266" i="1"/>
  <c r="P7266" i="1"/>
  <c r="O7266" i="1"/>
  <c r="S7266" i="1"/>
  <c r="O7314" i="1"/>
  <c r="S7314" i="1"/>
  <c r="Q7314" i="1"/>
  <c r="P7314" i="1"/>
  <c r="S7335" i="1"/>
  <c r="Q7335" i="1"/>
  <c r="P7335" i="1"/>
  <c r="O7335" i="1"/>
  <c r="S7370" i="1"/>
  <c r="Q7370" i="1"/>
  <c r="P7370" i="1"/>
  <c r="O7370" i="1"/>
  <c r="Q7419" i="1"/>
  <c r="P7419" i="1"/>
  <c r="S7419" i="1"/>
  <c r="O7419" i="1"/>
  <c r="S7478" i="1"/>
  <c r="Q7478" i="1"/>
  <c r="P7478" i="1"/>
  <c r="O7478" i="1"/>
  <c r="Q2667" i="1"/>
  <c r="O2667" i="1"/>
  <c r="S2667" i="1"/>
  <c r="P2667" i="1"/>
  <c r="Q2687" i="1"/>
  <c r="S2687" i="1"/>
  <c r="P2687" i="1"/>
  <c r="O2687" i="1"/>
  <c r="Q2707" i="1"/>
  <c r="P2707" i="1"/>
  <c r="S2707" i="1"/>
  <c r="O2707" i="1"/>
  <c r="Q2727" i="1"/>
  <c r="P2727" i="1"/>
  <c r="O2727" i="1"/>
  <c r="S2727" i="1"/>
  <c r="Q2747" i="1"/>
  <c r="P2747" i="1"/>
  <c r="O2747" i="1"/>
  <c r="S2747" i="1"/>
  <c r="Q2767" i="1"/>
  <c r="P2767" i="1"/>
  <c r="O2767" i="1"/>
  <c r="S2767" i="1"/>
  <c r="Q2787" i="1"/>
  <c r="P2787" i="1"/>
  <c r="O2787" i="1"/>
  <c r="S2787" i="1"/>
  <c r="Q2807" i="1"/>
  <c r="P2807" i="1"/>
  <c r="O2807" i="1"/>
  <c r="S2807" i="1"/>
  <c r="Q2827" i="1"/>
  <c r="P2827" i="1"/>
  <c r="O2827" i="1"/>
  <c r="S2827" i="1"/>
  <c r="Q2847" i="1"/>
  <c r="P2847" i="1"/>
  <c r="O2847" i="1"/>
  <c r="S2847" i="1"/>
  <c r="Q2867" i="1"/>
  <c r="P2867" i="1"/>
  <c r="O2867" i="1"/>
  <c r="S2867" i="1"/>
  <c r="Q2887" i="1"/>
  <c r="P2887" i="1"/>
  <c r="O2887" i="1"/>
  <c r="S2887" i="1"/>
  <c r="Q2907" i="1"/>
  <c r="P2907" i="1"/>
  <c r="O2907" i="1"/>
  <c r="S2907" i="1"/>
  <c r="Q2927" i="1"/>
  <c r="P2927" i="1"/>
  <c r="O2927" i="1"/>
  <c r="S2927" i="1"/>
  <c r="Q7083" i="1"/>
  <c r="P7083" i="1"/>
  <c r="O7083" i="1"/>
  <c r="S7083" i="1"/>
  <c r="Q7102" i="1"/>
  <c r="P7102" i="1"/>
  <c r="O7102" i="1"/>
  <c r="S7102" i="1"/>
  <c r="S7109" i="1"/>
  <c r="Q7109" i="1"/>
  <c r="P7109" i="1"/>
  <c r="O7109" i="1"/>
  <c r="S7113" i="1"/>
  <c r="Q7113" i="1"/>
  <c r="P7113" i="1"/>
  <c r="O7113" i="1"/>
  <c r="Q7117" i="1"/>
  <c r="P7117" i="1"/>
  <c r="O7117" i="1"/>
  <c r="Q7176" i="1"/>
  <c r="P7176" i="1"/>
  <c r="O7176" i="1"/>
  <c r="S7176" i="1"/>
  <c r="Q7195" i="1"/>
  <c r="P7195" i="1"/>
  <c r="O7195" i="1"/>
  <c r="S7195" i="1"/>
  <c r="S7221" i="1"/>
  <c r="Q7221" i="1"/>
  <c r="P7221" i="1"/>
  <c r="O7221" i="1"/>
  <c r="O7254" i="1"/>
  <c r="Q7254" i="1"/>
  <c r="P7254" i="1"/>
  <c r="S7254" i="1"/>
  <c r="Q7259" i="1"/>
  <c r="P7259" i="1"/>
  <c r="S7259" i="1"/>
  <c r="O7259" i="1"/>
  <c r="O7294" i="1"/>
  <c r="Q7294" i="1"/>
  <c r="P7294" i="1"/>
  <c r="S7294" i="1"/>
  <c r="Q7421" i="1"/>
  <c r="P7421" i="1"/>
  <c r="O7421" i="1"/>
  <c r="S7421" i="1"/>
  <c r="S7483" i="1"/>
  <c r="Q7483" i="1"/>
  <c r="P7483" i="1"/>
  <c r="O7483" i="1"/>
  <c r="P2730" i="1"/>
  <c r="O2730" i="1"/>
  <c r="S2730" i="1"/>
  <c r="Q2730" i="1"/>
  <c r="P2750" i="1"/>
  <c r="O2750" i="1"/>
  <c r="S2750" i="1"/>
  <c r="Q2750" i="1"/>
  <c r="P2770" i="1"/>
  <c r="O2770" i="1"/>
  <c r="Q2770" i="1"/>
  <c r="S2770" i="1"/>
  <c r="P2790" i="1"/>
  <c r="O2790" i="1"/>
  <c r="S2790" i="1"/>
  <c r="Q2790" i="1"/>
  <c r="P2810" i="1"/>
  <c r="O2810" i="1"/>
  <c r="S2810" i="1"/>
  <c r="Q2810" i="1"/>
  <c r="P2830" i="1"/>
  <c r="O2830" i="1"/>
  <c r="S2830" i="1"/>
  <c r="Q2830" i="1"/>
  <c r="P2850" i="1"/>
  <c r="O2850" i="1"/>
  <c r="S2850" i="1"/>
  <c r="Q2850" i="1"/>
  <c r="P2870" i="1"/>
  <c r="O2870" i="1"/>
  <c r="Q2870" i="1"/>
  <c r="S2870" i="1"/>
  <c r="P2890" i="1"/>
  <c r="O2890" i="1"/>
  <c r="S2890" i="1"/>
  <c r="Q2890" i="1"/>
  <c r="P2910" i="1"/>
  <c r="O2910" i="1"/>
  <c r="Q2910" i="1"/>
  <c r="S2910" i="1"/>
  <c r="P2930" i="1"/>
  <c r="O2930" i="1"/>
  <c r="S2930" i="1"/>
  <c r="Q2930" i="1"/>
  <c r="P6951" i="1"/>
  <c r="O6951" i="1"/>
  <c r="Q6951" i="1"/>
  <c r="P7128" i="1"/>
  <c r="O7128" i="1"/>
  <c r="S7128" i="1"/>
  <c r="Q7128" i="1"/>
  <c r="P7191" i="1"/>
  <c r="O7191" i="1"/>
  <c r="Q7191" i="1"/>
  <c r="S7191" i="1"/>
  <c r="S7205" i="1"/>
  <c r="Q7205" i="1"/>
  <c r="P7205" i="1"/>
  <c r="O7205" i="1"/>
  <c r="S7243" i="1"/>
  <c r="Q7243" i="1"/>
  <c r="P7243" i="1"/>
  <c r="O7243" i="1"/>
  <c r="P7271" i="1"/>
  <c r="S7271" i="1"/>
  <c r="Q7271" i="1"/>
  <c r="O7271" i="1"/>
  <c r="S7283" i="1"/>
  <c r="P7283" i="1"/>
  <c r="O7283" i="1"/>
  <c r="Q7283" i="1"/>
  <c r="S7306" i="1"/>
  <c r="Q7306" i="1"/>
  <c r="P7306" i="1"/>
  <c r="O7306" i="1"/>
  <c r="Q7403" i="1"/>
  <c r="P7403" i="1"/>
  <c r="O7403" i="1"/>
  <c r="S7403" i="1"/>
  <c r="O2693" i="1"/>
  <c r="S2693" i="1"/>
  <c r="Q2693" i="1"/>
  <c r="P2693" i="1"/>
  <c r="O2713" i="1"/>
  <c r="S2713" i="1"/>
  <c r="Q2713" i="1"/>
  <c r="P2713" i="1"/>
  <c r="O2733" i="1"/>
  <c r="S2733" i="1"/>
  <c r="Q2733" i="1"/>
  <c r="P2733" i="1"/>
  <c r="O2753" i="1"/>
  <c r="P2753" i="1"/>
  <c r="S2753" i="1"/>
  <c r="Q2753" i="1"/>
  <c r="O2773" i="1"/>
  <c r="S2773" i="1"/>
  <c r="Q2773" i="1"/>
  <c r="P2773" i="1"/>
  <c r="O2793" i="1"/>
  <c r="S2793" i="1"/>
  <c r="Q2793" i="1"/>
  <c r="P2793" i="1"/>
  <c r="O2813" i="1"/>
  <c r="Q2813" i="1"/>
  <c r="P2813" i="1"/>
  <c r="S2813" i="1"/>
  <c r="O2833" i="1"/>
  <c r="S2833" i="1"/>
  <c r="Q2833" i="1"/>
  <c r="P2833" i="1"/>
  <c r="O2853" i="1"/>
  <c r="P2853" i="1"/>
  <c r="Q2853" i="1"/>
  <c r="S2853" i="1"/>
  <c r="O2873" i="1"/>
  <c r="S2873" i="1"/>
  <c r="Q2873" i="1"/>
  <c r="P2873" i="1"/>
  <c r="O2893" i="1"/>
  <c r="S2893" i="1"/>
  <c r="Q2893" i="1"/>
  <c r="P2893" i="1"/>
  <c r="O2913" i="1"/>
  <c r="Q2913" i="1"/>
  <c r="P2913" i="1"/>
  <c r="S2913" i="1"/>
  <c r="O2933" i="1"/>
  <c r="Q2933" i="1"/>
  <c r="P2933" i="1"/>
  <c r="S2933" i="1"/>
  <c r="O6954" i="1"/>
  <c r="Q6954" i="1"/>
  <c r="P6954" i="1"/>
  <c r="O7087" i="1"/>
  <c r="S7087" i="1"/>
  <c r="Q7087" i="1"/>
  <c r="P7087" i="1"/>
  <c r="S7132" i="1"/>
  <c r="Q7132" i="1"/>
  <c r="O7132" i="1"/>
  <c r="P7132" i="1"/>
  <c r="S7210" i="1"/>
  <c r="O7210" i="1"/>
  <c r="Q7210" i="1"/>
  <c r="P7210" i="1"/>
  <c r="O7227" i="1"/>
  <c r="S7227" i="1"/>
  <c r="Q7227" i="1"/>
  <c r="P7227" i="1"/>
  <c r="S7300" i="1"/>
  <c r="Q7300" i="1"/>
  <c r="P7300" i="1"/>
  <c r="O7300" i="1"/>
  <c r="S7440" i="1"/>
  <c r="O7440" i="1"/>
  <c r="Q7440" i="1"/>
  <c r="P7440" i="1"/>
  <c r="Q7496" i="1"/>
  <c r="O7496" i="1"/>
  <c r="S7496" i="1"/>
  <c r="P7496" i="1"/>
  <c r="Q2656" i="1"/>
  <c r="P2656" i="1"/>
  <c r="O2656" i="1"/>
  <c r="S2656" i="1"/>
  <c r="Q2676" i="1"/>
  <c r="P2676" i="1"/>
  <c r="O2676" i="1"/>
  <c r="S2676" i="1"/>
  <c r="S2696" i="1"/>
  <c r="Q2696" i="1"/>
  <c r="P2696" i="1"/>
  <c r="O2696" i="1"/>
  <c r="P2716" i="1"/>
  <c r="O2716" i="1"/>
  <c r="Q2716" i="1"/>
  <c r="S2716" i="1"/>
  <c r="P2736" i="1"/>
  <c r="O2736" i="1"/>
  <c r="S2736" i="1"/>
  <c r="Q2736" i="1"/>
  <c r="Q2756" i="1"/>
  <c r="P2756" i="1"/>
  <c r="O2756" i="1"/>
  <c r="S2756" i="1"/>
  <c r="S2776" i="1"/>
  <c r="O2776" i="1"/>
  <c r="Q2776" i="1"/>
  <c r="P2776" i="1"/>
  <c r="Q2796" i="1"/>
  <c r="P2796" i="1"/>
  <c r="O2796" i="1"/>
  <c r="S2796" i="1"/>
  <c r="O2816" i="1"/>
  <c r="Q2816" i="1"/>
  <c r="P2816" i="1"/>
  <c r="S2816" i="1"/>
  <c r="P2836" i="1"/>
  <c r="O2836" i="1"/>
  <c r="S2836" i="1"/>
  <c r="Q2836" i="1"/>
  <c r="Q2856" i="1"/>
  <c r="P2856" i="1"/>
  <c r="O2856" i="1"/>
  <c r="S2856" i="1"/>
  <c r="S2876" i="1"/>
  <c r="Q2876" i="1"/>
  <c r="P2876" i="1"/>
  <c r="O2876" i="1"/>
  <c r="S2896" i="1"/>
  <c r="Q2896" i="1"/>
  <c r="P2896" i="1"/>
  <c r="O2896" i="1"/>
  <c r="S2916" i="1"/>
  <c r="Q2916" i="1"/>
  <c r="P2916" i="1"/>
  <c r="O2916" i="1"/>
  <c r="S2936" i="1"/>
  <c r="Q2936" i="1"/>
  <c r="P2936" i="1"/>
  <c r="O2936" i="1"/>
  <c r="P6957" i="1"/>
  <c r="O6957" i="1"/>
  <c r="Q6957" i="1"/>
  <c r="O6997" i="1"/>
  <c r="Q6997" i="1"/>
  <c r="P6997" i="1"/>
  <c r="S6997" i="1"/>
  <c r="S7000" i="1"/>
  <c r="Q7000" i="1"/>
  <c r="O7000" i="1"/>
  <c r="P7000" i="1"/>
  <c r="S7003" i="1"/>
  <c r="P7003" i="1"/>
  <c r="O7003" i="1"/>
  <c r="Q7003" i="1"/>
  <c r="Q7095" i="1"/>
  <c r="P7095" i="1"/>
  <c r="O7095" i="1"/>
  <c r="S7095" i="1"/>
  <c r="S7114" i="1"/>
  <c r="O7114" i="1"/>
  <c r="Q7114" i="1"/>
  <c r="P7114" i="1"/>
  <c r="S7181" i="1"/>
  <c r="Q7181" i="1"/>
  <c r="P7181" i="1"/>
  <c r="O7181" i="1"/>
  <c r="S7222" i="1"/>
  <c r="P7222" i="1"/>
  <c r="O7222" i="1"/>
  <c r="Q7222" i="1"/>
  <c r="S7289" i="1"/>
  <c r="Q7289" i="1"/>
  <c r="P7289" i="1"/>
  <c r="O7289" i="1"/>
  <c r="Q7336" i="1"/>
  <c r="O7336" i="1"/>
  <c r="S7336" i="1"/>
  <c r="P7336" i="1"/>
  <c r="Q7355" i="1"/>
  <c r="P7355" i="1"/>
  <c r="S7355" i="1"/>
  <c r="O7355" i="1"/>
  <c r="P7391" i="1"/>
  <c r="S7391" i="1"/>
  <c r="Q7391" i="1"/>
  <c r="O7391" i="1"/>
  <c r="O7434" i="1"/>
  <c r="Q7434" i="1"/>
  <c r="P7434" i="1"/>
  <c r="S7434" i="1"/>
  <c r="Q6998" i="1"/>
  <c r="P6998" i="1"/>
  <c r="O6998" i="1"/>
  <c r="S6998" i="1"/>
  <c r="Q7038" i="1"/>
  <c r="P7038" i="1"/>
  <c r="S7038" i="1"/>
  <c r="O7038" i="1"/>
  <c r="Q7107" i="1"/>
  <c r="P7107" i="1"/>
  <c r="O7107" i="1"/>
  <c r="S7107" i="1"/>
  <c r="Q7136" i="1"/>
  <c r="P7136" i="1"/>
  <c r="S7136" i="1"/>
  <c r="O7136" i="1"/>
  <c r="S7198" i="1"/>
  <c r="Q7198" i="1"/>
  <c r="P7198" i="1"/>
  <c r="O7198" i="1"/>
  <c r="S7202" i="1"/>
  <c r="Q7202" i="1"/>
  <c r="P7202" i="1"/>
  <c r="O7202" i="1"/>
  <c r="O7234" i="1"/>
  <c r="Q7234" i="1"/>
  <c r="P7234" i="1"/>
  <c r="S7234" i="1"/>
  <c r="Q7296" i="1"/>
  <c r="S7296" i="1"/>
  <c r="P7296" i="1"/>
  <c r="O7296" i="1"/>
  <c r="S7322" i="1"/>
  <c r="P7322" i="1"/>
  <c r="O7322" i="1"/>
  <c r="Q7322" i="1"/>
  <c r="Q7343" i="1"/>
  <c r="P7343" i="1"/>
  <c r="O7343" i="1"/>
  <c r="S7343" i="1"/>
  <c r="S7353" i="1"/>
  <c r="Q7353" i="1"/>
  <c r="P7353" i="1"/>
  <c r="O7353" i="1"/>
  <c r="S7363" i="1"/>
  <c r="Q7363" i="1"/>
  <c r="P7363" i="1"/>
  <c r="O7363" i="1"/>
  <c r="Q7384" i="1"/>
  <c r="P7384" i="1"/>
  <c r="O7384" i="1"/>
  <c r="S7384" i="1"/>
  <c r="Q7399" i="1"/>
  <c r="P7399" i="1"/>
  <c r="S7399" i="1"/>
  <c r="O7399" i="1"/>
  <c r="S7489" i="1"/>
  <c r="Q7489" i="1"/>
  <c r="P7489" i="1"/>
  <c r="O7489" i="1"/>
  <c r="P7126" i="1"/>
  <c r="O7126" i="1"/>
  <c r="Q7126" i="1"/>
  <c r="P7182" i="1"/>
  <c r="O7182" i="1"/>
  <c r="S7182" i="1"/>
  <c r="Q7182" i="1"/>
  <c r="Q7220" i="1"/>
  <c r="P7220" i="1"/>
  <c r="S7220" i="1"/>
  <c r="O7220" i="1"/>
  <c r="P7252" i="1"/>
  <c r="O7252" i="1"/>
  <c r="S7252" i="1"/>
  <c r="Q7252" i="1"/>
  <c r="S7373" i="1"/>
  <c r="Q7373" i="1"/>
  <c r="P7373" i="1"/>
  <c r="O7373" i="1"/>
  <c r="P7415" i="1"/>
  <c r="O7415" i="1"/>
  <c r="Q7415" i="1"/>
  <c r="S7415" i="1"/>
  <c r="Q7420" i="1"/>
  <c r="P7420" i="1"/>
  <c r="O7420" i="1"/>
  <c r="S7420" i="1"/>
  <c r="O7140" i="1"/>
  <c r="Q7140" i="1"/>
  <c r="P7140" i="1"/>
  <c r="S7140" i="1"/>
  <c r="S7186" i="1"/>
  <c r="Q7186" i="1"/>
  <c r="O7186" i="1"/>
  <c r="P7186" i="1"/>
  <c r="S7230" i="1"/>
  <c r="O7230" i="1"/>
  <c r="Q7230" i="1"/>
  <c r="P7230" i="1"/>
  <c r="Q7239" i="1"/>
  <c r="P7239" i="1"/>
  <c r="O7239" i="1"/>
  <c r="S7239" i="1"/>
  <c r="S7287" i="1"/>
  <c r="O7287" i="1"/>
  <c r="Q7287" i="1"/>
  <c r="P7287" i="1"/>
  <c r="S7292" i="1"/>
  <c r="Q7292" i="1"/>
  <c r="O7292" i="1"/>
  <c r="P7292" i="1"/>
  <c r="O7389" i="1"/>
  <c r="S7389" i="1"/>
  <c r="Q7389" i="1"/>
  <c r="P7389" i="1"/>
  <c r="O7447" i="1"/>
  <c r="S7447" i="1"/>
  <c r="P7447" i="1"/>
  <c r="Q7447" i="1"/>
  <c r="P7098" i="1"/>
  <c r="O7098" i="1"/>
  <c r="S7098" i="1"/>
  <c r="Q7098" i="1"/>
  <c r="S7178" i="1"/>
  <c r="Q7178" i="1"/>
  <c r="P7178" i="1"/>
  <c r="O7178" i="1"/>
  <c r="O7203" i="1"/>
  <c r="S7203" i="1"/>
  <c r="Q7203" i="1"/>
  <c r="P7203" i="1"/>
  <c r="S7211" i="1"/>
  <c r="Q7211" i="1"/>
  <c r="P7211" i="1"/>
  <c r="O7211" i="1"/>
  <c r="P7226" i="1"/>
  <c r="S7226" i="1"/>
  <c r="Q7226" i="1"/>
  <c r="O7226" i="1"/>
  <c r="S7303" i="1"/>
  <c r="Q7303" i="1"/>
  <c r="P7303" i="1"/>
  <c r="O7303" i="1"/>
  <c r="S7313" i="1"/>
  <c r="Q7313" i="1"/>
  <c r="P7313" i="1"/>
  <c r="O7313" i="1"/>
  <c r="S7395" i="1"/>
  <c r="Q7395" i="1"/>
  <c r="P7395" i="1"/>
  <c r="O7395" i="1"/>
  <c r="S7406" i="1"/>
  <c r="Q7406" i="1"/>
  <c r="P7406" i="1"/>
  <c r="O7406" i="1"/>
  <c r="Q7452" i="1"/>
  <c r="P7452" i="1"/>
  <c r="O7452" i="1"/>
  <c r="S7452" i="1"/>
  <c r="Q7463" i="1"/>
  <c r="P7463" i="1"/>
  <c r="O7463" i="1"/>
  <c r="S7463" i="1"/>
  <c r="Q7479" i="1"/>
  <c r="P7479" i="1"/>
  <c r="S7479" i="1"/>
  <c r="O7479" i="1"/>
  <c r="Q7467" i="1"/>
  <c r="P7467" i="1"/>
  <c r="O7467" i="1"/>
  <c r="S7467" i="1"/>
  <c r="P7471" i="1"/>
  <c r="Q7471" i="1"/>
  <c r="O7471" i="1"/>
  <c r="S7471" i="1"/>
  <c r="O7101" i="1"/>
  <c r="Q7101" i="1"/>
  <c r="P7101" i="1"/>
  <c r="S7101" i="1"/>
  <c r="O7130" i="1"/>
  <c r="P7130" i="1"/>
  <c r="Q7130" i="1"/>
  <c r="S7130" i="1"/>
  <c r="P7183" i="1"/>
  <c r="O7183" i="1"/>
  <c r="S7183" i="1"/>
  <c r="Q7183" i="1"/>
  <c r="Q7216" i="1"/>
  <c r="P7216" i="1"/>
  <c r="S7216" i="1"/>
  <c r="O7216" i="1"/>
  <c r="S7270" i="1"/>
  <c r="Q7270" i="1"/>
  <c r="P7270" i="1"/>
  <c r="O7270" i="1"/>
  <c r="S7315" i="1"/>
  <c r="Q7315" i="1"/>
  <c r="P7315" i="1"/>
  <c r="O7315" i="1"/>
  <c r="Q7324" i="1"/>
  <c r="P7324" i="1"/>
  <c r="S7324" i="1"/>
  <c r="O7324" i="1"/>
  <c r="S7342" i="1"/>
  <c r="P7342" i="1"/>
  <c r="O7342" i="1"/>
  <c r="Q7342" i="1"/>
  <c r="S7378" i="1"/>
  <c r="P7378" i="1"/>
  <c r="O7378" i="1"/>
  <c r="Q7378" i="1"/>
  <c r="S7382" i="1"/>
  <c r="P7382" i="1"/>
  <c r="O7382" i="1"/>
  <c r="Q7382" i="1"/>
  <c r="P7418" i="1"/>
  <c r="O7418" i="1"/>
  <c r="S7418" i="1"/>
  <c r="Q7418" i="1"/>
  <c r="S7422" i="1"/>
  <c r="P7422" i="1"/>
  <c r="O7422" i="1"/>
  <c r="Q7422" i="1"/>
  <c r="P7431" i="1"/>
  <c r="S7431" i="1"/>
  <c r="Q7431" i="1"/>
  <c r="O7431" i="1"/>
  <c r="S7481" i="1"/>
  <c r="P7481" i="1"/>
  <c r="O7481" i="1"/>
  <c r="Q7481" i="1"/>
  <c r="O7494" i="1"/>
  <c r="S7494" i="1"/>
  <c r="Q7494" i="1"/>
  <c r="P7494" i="1"/>
  <c r="S7084" i="1"/>
  <c r="Q7084" i="1"/>
  <c r="P7084" i="1"/>
  <c r="O7084" i="1"/>
  <c r="Q7104" i="1"/>
  <c r="P7104" i="1"/>
  <c r="O7104" i="1"/>
  <c r="S7104" i="1"/>
  <c r="Q7124" i="1"/>
  <c r="P7124" i="1"/>
  <c r="O7124" i="1"/>
  <c r="O7190" i="1"/>
  <c r="S7190" i="1"/>
  <c r="Q7190" i="1"/>
  <c r="P7190" i="1"/>
  <c r="O7194" i="1"/>
  <c r="Q7194" i="1"/>
  <c r="P7194" i="1"/>
  <c r="S7194" i="1"/>
  <c r="O7201" i="1"/>
  <c r="S7201" i="1"/>
  <c r="Q7201" i="1"/>
  <c r="P7201" i="1"/>
  <c r="Q7229" i="1"/>
  <c r="O7229" i="1"/>
  <c r="S7229" i="1"/>
  <c r="P7229" i="1"/>
  <c r="Q7275" i="1"/>
  <c r="P7275" i="1"/>
  <c r="O7275" i="1"/>
  <c r="S7275" i="1"/>
  <c r="S7302" i="1"/>
  <c r="P7302" i="1"/>
  <c r="O7302" i="1"/>
  <c r="Q7302" i="1"/>
  <c r="O7320" i="1"/>
  <c r="S7320" i="1"/>
  <c r="Q7320" i="1"/>
  <c r="P7320" i="1"/>
  <c r="O7414" i="1"/>
  <c r="P7414" i="1"/>
  <c r="S7414" i="1"/>
  <c r="Q7414" i="1"/>
  <c r="S7427" i="1"/>
  <c r="Q7427" i="1"/>
  <c r="O7427" i="1"/>
  <c r="P7427" i="1"/>
  <c r="S7490" i="1"/>
  <c r="O7490" i="1"/>
  <c r="Q7490" i="1"/>
  <c r="P7490" i="1"/>
  <c r="S7209" i="1"/>
  <c r="P7209" i="1"/>
  <c r="O7209" i="1"/>
  <c r="Q7209" i="1"/>
  <c r="S7233" i="1"/>
  <c r="O7233" i="1"/>
  <c r="Q7233" i="1"/>
  <c r="P7233" i="1"/>
  <c r="S7241" i="1"/>
  <c r="Q7241" i="1"/>
  <c r="O7241" i="1"/>
  <c r="P7241" i="1"/>
  <c r="S7258" i="1"/>
  <c r="Q7258" i="1"/>
  <c r="P7258" i="1"/>
  <c r="O7258" i="1"/>
  <c r="O7280" i="1"/>
  <c r="Q7280" i="1"/>
  <c r="S7280" i="1"/>
  <c r="P7280" i="1"/>
  <c r="S7284" i="1"/>
  <c r="Q7284" i="1"/>
  <c r="P7284" i="1"/>
  <c r="O7284" i="1"/>
  <c r="S7329" i="1"/>
  <c r="P7329" i="1"/>
  <c r="O7329" i="1"/>
  <c r="Q7329" i="1"/>
  <c r="S7333" i="1"/>
  <c r="Q7333" i="1"/>
  <c r="P7333" i="1"/>
  <c r="O7333" i="1"/>
  <c r="Q7361" i="1"/>
  <c r="P7361" i="1"/>
  <c r="O7361" i="1"/>
  <c r="S7361" i="1"/>
  <c r="O7374" i="1"/>
  <c r="P7374" i="1"/>
  <c r="Q7374" i="1"/>
  <c r="S7374" i="1"/>
  <c r="Q7396" i="1"/>
  <c r="S7396" i="1"/>
  <c r="P7396" i="1"/>
  <c r="O7396" i="1"/>
  <c r="S7410" i="1"/>
  <c r="Q7410" i="1"/>
  <c r="P7410" i="1"/>
  <c r="O7410" i="1"/>
  <c r="S7432" i="1"/>
  <c r="Q7432" i="1"/>
  <c r="P7432" i="1"/>
  <c r="O7432" i="1"/>
  <c r="Q7441" i="1"/>
  <c r="P7441" i="1"/>
  <c r="O7441" i="1"/>
  <c r="S7441" i="1"/>
  <c r="S7486" i="1"/>
  <c r="Q7486" i="1"/>
  <c r="P7486" i="1"/>
  <c r="O7486" i="1"/>
  <c r="Q7218" i="1"/>
  <c r="P7218" i="1"/>
  <c r="O7218" i="1"/>
  <c r="S7218" i="1"/>
  <c r="O7274" i="1"/>
  <c r="Q7274" i="1"/>
  <c r="P7274" i="1"/>
  <c r="S7274" i="1"/>
  <c r="S7304" i="1"/>
  <c r="Q7304" i="1"/>
  <c r="P7304" i="1"/>
  <c r="O7304" i="1"/>
  <c r="S7330" i="1"/>
  <c r="Q7330" i="1"/>
  <c r="P7330" i="1"/>
  <c r="O7330" i="1"/>
  <c r="Q7349" i="1"/>
  <c r="P7349" i="1"/>
  <c r="O7349" i="1"/>
  <c r="S7349" i="1"/>
  <c r="Q7356" i="1"/>
  <c r="S7356" i="1"/>
  <c r="P7356" i="1"/>
  <c r="O7356" i="1"/>
  <c r="S7360" i="1"/>
  <c r="Q7360" i="1"/>
  <c r="P7360" i="1"/>
  <c r="O7360" i="1"/>
  <c r="O7394" i="1"/>
  <c r="Q7394" i="1"/>
  <c r="P7394" i="1"/>
  <c r="S7394" i="1"/>
  <c r="S7435" i="1"/>
  <c r="Q7435" i="1"/>
  <c r="P7435" i="1"/>
  <c r="O7435" i="1"/>
  <c r="S7450" i="1"/>
  <c r="Q7450" i="1"/>
  <c r="P7450" i="1"/>
  <c r="O7450" i="1"/>
  <c r="Q7476" i="1"/>
  <c r="S7476" i="1"/>
  <c r="P7476" i="1"/>
  <c r="O7476" i="1"/>
  <c r="Q7480" i="1"/>
  <c r="P7480" i="1"/>
  <c r="O7480" i="1"/>
  <c r="S7480" i="1"/>
  <c r="P7127" i="1"/>
  <c r="O7127" i="1"/>
  <c r="Q7127" i="1"/>
  <c r="P7260" i="1"/>
  <c r="O7260" i="1"/>
  <c r="S7260" i="1"/>
  <c r="Q7260" i="1"/>
  <c r="P7267" i="1"/>
  <c r="O7267" i="1"/>
  <c r="S7267" i="1"/>
  <c r="Q7267" i="1"/>
  <c r="S7278" i="1"/>
  <c r="Q7278" i="1"/>
  <c r="P7278" i="1"/>
  <c r="O7278" i="1"/>
  <c r="Q7319" i="1"/>
  <c r="P7319" i="1"/>
  <c r="O7319" i="1"/>
  <c r="S7319" i="1"/>
  <c r="P7323" i="1"/>
  <c r="O7323" i="1"/>
  <c r="S7323" i="1"/>
  <c r="Q7323" i="1"/>
  <c r="P7338" i="1"/>
  <c r="O7338" i="1"/>
  <c r="Q7338" i="1"/>
  <c r="S7338" i="1"/>
  <c r="S7409" i="1"/>
  <c r="P7409" i="1"/>
  <c r="O7409" i="1"/>
  <c r="Q7409" i="1"/>
  <c r="P7443" i="1"/>
  <c r="O7443" i="1"/>
  <c r="Q7443" i="1"/>
  <c r="S7443" i="1"/>
  <c r="O7454" i="1"/>
  <c r="Q7454" i="1"/>
  <c r="P7454" i="1"/>
  <c r="S7454" i="1"/>
  <c r="P7491" i="1"/>
  <c r="S7491" i="1"/>
  <c r="Q7491" i="1"/>
  <c r="O7491" i="1"/>
  <c r="O7215" i="1"/>
  <c r="Q7215" i="1"/>
  <c r="P7215" i="1"/>
  <c r="S7215" i="1"/>
  <c r="O7232" i="1"/>
  <c r="S7232" i="1"/>
  <c r="P7232" i="1"/>
  <c r="Q7232" i="1"/>
  <c r="S7242" i="1"/>
  <c r="P7242" i="1"/>
  <c r="O7242" i="1"/>
  <c r="Q7242" i="1"/>
  <c r="S7282" i="1"/>
  <c r="P7282" i="1"/>
  <c r="O7282" i="1"/>
  <c r="Q7282" i="1"/>
  <c r="O7286" i="1"/>
  <c r="S7286" i="1"/>
  <c r="P7286" i="1"/>
  <c r="Q7286" i="1"/>
  <c r="S7293" i="1"/>
  <c r="O7293" i="1"/>
  <c r="Q7293" i="1"/>
  <c r="P7293" i="1"/>
  <c r="O7312" i="1"/>
  <c r="S7312" i="1"/>
  <c r="Q7312" i="1"/>
  <c r="P7312" i="1"/>
  <c r="O7334" i="1"/>
  <c r="Q7334" i="1"/>
  <c r="P7334" i="1"/>
  <c r="S7334" i="1"/>
  <c r="Q7379" i="1"/>
  <c r="P7379" i="1"/>
  <c r="O7379" i="1"/>
  <c r="S7379" i="1"/>
  <c r="S7383" i="1"/>
  <c r="Q7383" i="1"/>
  <c r="O7383" i="1"/>
  <c r="P7383" i="1"/>
  <c r="O7398" i="1"/>
  <c r="Q7398" i="1"/>
  <c r="P7398" i="1"/>
  <c r="S7398" i="1"/>
  <c r="O7424" i="1"/>
  <c r="P7424" i="1"/>
  <c r="S7424" i="1"/>
  <c r="Q7424" i="1"/>
  <c r="S7458" i="1"/>
  <c r="O7458" i="1"/>
  <c r="Q7458" i="1"/>
  <c r="P7458" i="1"/>
  <c r="Q7133" i="1"/>
  <c r="P7133" i="1"/>
  <c r="O7133" i="1"/>
  <c r="S7133" i="1"/>
  <c r="S7253" i="1"/>
  <c r="Q7253" i="1"/>
  <c r="P7253" i="1"/>
  <c r="O7253" i="1"/>
  <c r="S7327" i="1"/>
  <c r="Q7327" i="1"/>
  <c r="P7327" i="1"/>
  <c r="O7327" i="1"/>
  <c r="Q7372" i="1"/>
  <c r="P7372" i="1"/>
  <c r="O7372" i="1"/>
  <c r="S7372" i="1"/>
  <c r="P7484" i="1"/>
  <c r="O7484" i="1"/>
  <c r="S7484" i="1"/>
  <c r="Q7484" i="1"/>
  <c r="O7249" i="1"/>
  <c r="Q7249" i="1"/>
  <c r="P7249" i="1"/>
  <c r="S7249" i="1"/>
  <c r="P7321" i="1"/>
  <c r="O7321" i="1"/>
  <c r="S7321" i="1"/>
  <c r="Q7321" i="1"/>
  <c r="P7344" i="1"/>
  <c r="O7344" i="1"/>
  <c r="S7344" i="1"/>
  <c r="Q7344" i="1"/>
  <c r="P7367" i="1"/>
  <c r="O7367" i="1"/>
  <c r="S7367" i="1"/>
  <c r="Q7367" i="1"/>
  <c r="S7393" i="1"/>
  <c r="P7393" i="1"/>
  <c r="O7393" i="1"/>
  <c r="Q7393" i="1"/>
  <c r="Q7416" i="1"/>
  <c r="P7416" i="1"/>
  <c r="O7416" i="1"/>
  <c r="S7416" i="1"/>
  <c r="Q7439" i="1"/>
  <c r="P7439" i="1"/>
  <c r="O7439" i="1"/>
  <c r="S7439" i="1"/>
  <c r="P7449" i="1"/>
  <c r="O7449" i="1"/>
  <c r="S7449" i="1"/>
  <c r="Q7449" i="1"/>
  <c r="S7193" i="1"/>
  <c r="Q7193" i="1"/>
  <c r="P7193" i="1"/>
  <c r="O7193" i="1"/>
  <c r="S7223" i="1"/>
  <c r="Q7223" i="1"/>
  <c r="P7223" i="1"/>
  <c r="O7223" i="1"/>
  <c r="O7246" i="1"/>
  <c r="P7246" i="1"/>
  <c r="S7246" i="1"/>
  <c r="Q7246" i="1"/>
  <c r="S7262" i="1"/>
  <c r="P7262" i="1"/>
  <c r="O7262" i="1"/>
  <c r="Q7262" i="1"/>
  <c r="O7272" i="1"/>
  <c r="Q7272" i="1"/>
  <c r="P7272" i="1"/>
  <c r="S7272" i="1"/>
  <c r="O7295" i="1"/>
  <c r="Q7295" i="1"/>
  <c r="P7295" i="1"/>
  <c r="S7295" i="1"/>
  <c r="O7318" i="1"/>
  <c r="Q7318" i="1"/>
  <c r="P7318" i="1"/>
  <c r="S7318" i="1"/>
  <c r="P7331" i="1"/>
  <c r="O7331" i="1"/>
  <c r="S7331" i="1"/>
  <c r="Q7331" i="1"/>
  <c r="O7354" i="1"/>
  <c r="P7354" i="1"/>
  <c r="S7354" i="1"/>
  <c r="Q7354" i="1"/>
  <c r="S7390" i="1"/>
  <c r="O7390" i="1"/>
  <c r="Q7390" i="1"/>
  <c r="P7390" i="1"/>
  <c r="O7400" i="1"/>
  <c r="Q7400" i="1"/>
  <c r="P7400" i="1"/>
  <c r="S7400" i="1"/>
  <c r="O7423" i="1"/>
  <c r="S7423" i="1"/>
  <c r="Q7423" i="1"/>
  <c r="P7423" i="1"/>
  <c r="O7446" i="1"/>
  <c r="S7446" i="1"/>
  <c r="Q7446" i="1"/>
  <c r="P7446" i="1"/>
  <c r="S7462" i="1"/>
  <c r="P7462" i="1"/>
  <c r="O7462" i="1"/>
  <c r="Q7462" i="1"/>
  <c r="O7472" i="1"/>
  <c r="S7472" i="1"/>
  <c r="Q7472" i="1"/>
  <c r="P7472" i="1"/>
  <c r="O7495" i="1"/>
  <c r="P7495" i="1"/>
  <c r="S7495" i="1"/>
  <c r="Q7495" i="1"/>
  <c r="P7269" i="1"/>
  <c r="O7269" i="1"/>
  <c r="Q7269" i="1"/>
  <c r="S7269" i="1"/>
  <c r="S7341" i="1"/>
  <c r="Q7341" i="1"/>
  <c r="P7341" i="1"/>
  <c r="O7341" i="1"/>
  <c r="Q7364" i="1"/>
  <c r="P7364" i="1"/>
  <c r="O7364" i="1"/>
  <c r="S7364" i="1"/>
  <c r="O7387" i="1"/>
  <c r="Q7387" i="1"/>
  <c r="P7387" i="1"/>
  <c r="S7387" i="1"/>
  <c r="S7413" i="1"/>
  <c r="Q7413" i="1"/>
  <c r="P7413" i="1"/>
  <c r="O7413" i="1"/>
  <c r="Q7436" i="1"/>
  <c r="S7436" i="1"/>
  <c r="P7436" i="1"/>
  <c r="O7436" i="1"/>
  <c r="Q7459" i="1"/>
  <c r="P7459" i="1"/>
  <c r="O7459" i="1"/>
  <c r="S7459" i="1"/>
  <c r="P7469" i="1"/>
  <c r="O7469" i="1"/>
  <c r="S7469" i="1"/>
  <c r="Q7469" i="1"/>
  <c r="O7225" i="1"/>
  <c r="Q7225" i="1"/>
  <c r="P7225" i="1"/>
  <c r="S7225" i="1"/>
  <c r="O7245" i="1"/>
  <c r="S7245" i="1"/>
  <c r="Q7245" i="1"/>
  <c r="P7245" i="1"/>
  <c r="O7265" i="1"/>
  <c r="S7265" i="1"/>
  <c r="Q7265" i="1"/>
  <c r="P7265" i="1"/>
  <c r="O7285" i="1"/>
  <c r="Q7285" i="1"/>
  <c r="P7285" i="1"/>
  <c r="S7285" i="1"/>
  <c r="O7305" i="1"/>
  <c r="S7305" i="1"/>
  <c r="Q7305" i="1"/>
  <c r="P7305" i="1"/>
  <c r="O7325" i="1"/>
  <c r="P7325" i="1"/>
  <c r="Q7325" i="1"/>
  <c r="S7325" i="1"/>
  <c r="O7345" i="1"/>
  <c r="S7345" i="1"/>
  <c r="Q7345" i="1"/>
  <c r="P7345" i="1"/>
  <c r="O7365" i="1"/>
  <c r="P7365" i="1"/>
  <c r="Q7365" i="1"/>
  <c r="S7365" i="1"/>
  <c r="O7385" i="1"/>
  <c r="P7385" i="1"/>
  <c r="Q7385" i="1"/>
  <c r="S7385" i="1"/>
  <c r="O7405" i="1"/>
  <c r="S7405" i="1"/>
  <c r="Q7405" i="1"/>
  <c r="P7405" i="1"/>
  <c r="O7425" i="1"/>
  <c r="S7425" i="1"/>
  <c r="Q7425" i="1"/>
  <c r="P7425" i="1"/>
  <c r="O7445" i="1"/>
  <c r="P7445" i="1"/>
  <c r="S7445" i="1"/>
  <c r="Q7445" i="1"/>
  <c r="O7465" i="1"/>
  <c r="S7465" i="1"/>
  <c r="Q7465" i="1"/>
  <c r="P7465" i="1"/>
  <c r="O7485" i="1"/>
  <c r="Q7485" i="1"/>
  <c r="P7485" i="1"/>
  <c r="S7485" i="1"/>
  <c r="Q7228" i="1"/>
  <c r="S7228" i="1"/>
  <c r="P7228" i="1"/>
  <c r="O7228" i="1"/>
  <c r="Q7248" i="1"/>
  <c r="S7248" i="1"/>
  <c r="P7248" i="1"/>
  <c r="O7248" i="1"/>
  <c r="Q7268" i="1"/>
  <c r="S7268" i="1"/>
  <c r="P7268" i="1"/>
  <c r="O7268" i="1"/>
  <c r="Q7288" i="1"/>
  <c r="S7288" i="1"/>
  <c r="P7288" i="1"/>
  <c r="O7288" i="1"/>
  <c r="Q7308" i="1"/>
  <c r="P7308" i="1"/>
  <c r="O7308" i="1"/>
  <c r="S7308" i="1"/>
  <c r="Q7328" i="1"/>
  <c r="S7328" i="1"/>
  <c r="P7328" i="1"/>
  <c r="O7328" i="1"/>
  <c r="Q7348" i="1"/>
  <c r="P7348" i="1"/>
  <c r="O7348" i="1"/>
  <c r="S7348" i="1"/>
  <c r="Q7368" i="1"/>
  <c r="P7368" i="1"/>
  <c r="O7368" i="1"/>
  <c r="S7368" i="1"/>
  <c r="Q7388" i="1"/>
  <c r="S7388" i="1"/>
  <c r="P7388" i="1"/>
  <c r="O7388" i="1"/>
  <c r="Q7408" i="1"/>
  <c r="S7408" i="1"/>
  <c r="P7408" i="1"/>
  <c r="O7408" i="1"/>
  <c r="Q7428" i="1"/>
  <c r="O7428" i="1"/>
  <c r="P7428" i="1"/>
  <c r="S7428" i="1"/>
  <c r="Q7448" i="1"/>
  <c r="O7448" i="1"/>
  <c r="P7448" i="1"/>
  <c r="S7448" i="1"/>
  <c r="Q7468" i="1"/>
  <c r="S7468" i="1"/>
  <c r="O7468" i="1"/>
  <c r="P7468" i="1"/>
  <c r="Q7488" i="1"/>
  <c r="S7488" i="1"/>
  <c r="P7488" i="1"/>
  <c r="O7488" i="1"/>
  <c r="P7237" i="1"/>
  <c r="O7237" i="1"/>
  <c r="S7237" i="1"/>
  <c r="Q7237" i="1"/>
  <c r="S7257" i="1"/>
  <c r="Q7257" i="1"/>
  <c r="P7257" i="1"/>
  <c r="O7257" i="1"/>
  <c r="Q7277" i="1"/>
  <c r="P7277" i="1"/>
  <c r="O7277" i="1"/>
  <c r="S7277" i="1"/>
  <c r="O7297" i="1"/>
  <c r="Q7297" i="1"/>
  <c r="P7297" i="1"/>
  <c r="S7297" i="1"/>
  <c r="S7317" i="1"/>
  <c r="Q7317" i="1"/>
  <c r="O7317" i="1"/>
  <c r="P7317" i="1"/>
  <c r="S7337" i="1"/>
  <c r="Q7337" i="1"/>
  <c r="P7337" i="1"/>
  <c r="O7337" i="1"/>
  <c r="Q7357" i="1"/>
  <c r="P7357" i="1"/>
  <c r="S7357" i="1"/>
  <c r="O7357" i="1"/>
  <c r="P7377" i="1"/>
  <c r="O7377" i="1"/>
  <c r="S7377" i="1"/>
  <c r="Q7377" i="1"/>
  <c r="S7397" i="1"/>
  <c r="Q7397" i="1"/>
  <c r="P7397" i="1"/>
  <c r="O7397" i="1"/>
  <c r="O7417" i="1"/>
  <c r="S7417" i="1"/>
  <c r="Q7417" i="1"/>
  <c r="P7417" i="1"/>
  <c r="O7437" i="1"/>
  <c r="S7437" i="1"/>
  <c r="Q7437" i="1"/>
  <c r="P7437" i="1"/>
  <c r="S7457" i="1"/>
  <c r="Q7457" i="1"/>
  <c r="P7457" i="1"/>
  <c r="O7457" i="1"/>
  <c r="O7477" i="1"/>
  <c r="S7477" i="1"/>
  <c r="Q7477" i="1"/>
  <c r="P7477" i="1"/>
  <c r="S7497" i="1"/>
  <c r="Q7497" i="1"/>
  <c r="P7497" i="1"/>
  <c r="O7497" i="1"/>
  <c r="P2113" i="1"/>
  <c r="O1642" i="1"/>
  <c r="O2045" i="1"/>
  <c r="P7054" i="1"/>
  <c r="P7006" i="1"/>
  <c r="P1633" i="1"/>
  <c r="O7022" i="1"/>
  <c r="P1643" i="1"/>
  <c r="P2098" i="1"/>
  <c r="P7164" i="1"/>
  <c r="O2092" i="1"/>
  <c r="P1986" i="1"/>
  <c r="P7021" i="1"/>
  <c r="P2056" i="1"/>
  <c r="P7078" i="1"/>
  <c r="P7119" i="1"/>
  <c r="P7008" i="1"/>
  <c r="O7046" i="1"/>
  <c r="P7049" i="1"/>
  <c r="O7028" i="1"/>
  <c r="O1997" i="1"/>
  <c r="O6974" i="1"/>
  <c r="P2110" i="1"/>
  <c r="P2076" i="1"/>
  <c r="P7061" i="1"/>
  <c r="P1634" i="1"/>
  <c r="P1629" i="1"/>
  <c r="O2008" i="1"/>
  <c r="P2011" i="1"/>
  <c r="P7159" i="1"/>
  <c r="P45" i="1"/>
  <c r="P2055" i="1"/>
  <c r="O9" i="1"/>
  <c r="O2113" i="1"/>
  <c r="P1642" i="1"/>
  <c r="P2045" i="1"/>
  <c r="O7054" i="1"/>
  <c r="O7006" i="1"/>
  <c r="O1633" i="1"/>
  <c r="P7022" i="1"/>
  <c r="O1643" i="1"/>
  <c r="O2098" i="1"/>
  <c r="O7164" i="1"/>
  <c r="P2092" i="1"/>
  <c r="O1986" i="1"/>
  <c r="O7021" i="1"/>
  <c r="O2056" i="1"/>
  <c r="O7078" i="1"/>
  <c r="O7119" i="1"/>
  <c r="O7008" i="1"/>
  <c r="P7046" i="1"/>
  <c r="O7049" i="1"/>
  <c r="P7028" i="1"/>
  <c r="P1997" i="1"/>
  <c r="P6974" i="1"/>
  <c r="O2110" i="1"/>
  <c r="O2076" i="1"/>
  <c r="O7061" i="1"/>
  <c r="O1634" i="1"/>
  <c r="O1629" i="1"/>
  <c r="P2008" i="1"/>
  <c r="O2011" i="1"/>
  <c r="O7159" i="1"/>
  <c r="O45" i="1"/>
  <c r="O2055" i="1"/>
  <c r="S7139" i="1"/>
  <c r="O1996" i="1"/>
  <c r="P6975" i="1"/>
  <c r="O2108" i="1"/>
  <c r="P7053" i="1"/>
  <c r="O36" i="1"/>
  <c r="O7015" i="1"/>
  <c r="O7152" i="1"/>
  <c r="O2106" i="1"/>
  <c r="O6987" i="1"/>
  <c r="P2049" i="1"/>
  <c r="O1990" i="1"/>
  <c r="O1983" i="1"/>
  <c r="P6993" i="1"/>
  <c r="P1639" i="1"/>
  <c r="P2052" i="1"/>
  <c r="O7156" i="1"/>
  <c r="O1620" i="1"/>
  <c r="P6968" i="1"/>
  <c r="O2071" i="1"/>
  <c r="P7144" i="1"/>
  <c r="P7045" i="1"/>
  <c r="O2004" i="1"/>
  <c r="O2623" i="1"/>
  <c r="O6979" i="1"/>
  <c r="O291" i="1"/>
  <c r="P7167" i="1"/>
  <c r="P7075" i="1"/>
  <c r="O6991" i="1"/>
  <c r="O6985" i="1"/>
  <c r="O6995" i="1"/>
  <c r="O7081" i="1"/>
  <c r="P1996" i="1"/>
  <c r="O6975" i="1"/>
  <c r="P2108" i="1"/>
  <c r="O7053" i="1"/>
  <c r="P36" i="1"/>
  <c r="P7015" i="1"/>
  <c r="P7152" i="1"/>
  <c r="P2106" i="1"/>
  <c r="P6987" i="1"/>
  <c r="O2049" i="1"/>
  <c r="P1990" i="1"/>
  <c r="P1983" i="1"/>
  <c r="O6993" i="1"/>
  <c r="O1639" i="1"/>
  <c r="O2052" i="1"/>
  <c r="P7156" i="1"/>
  <c r="P1620" i="1"/>
  <c r="O6968" i="1"/>
  <c r="P2071" i="1"/>
  <c r="O7144" i="1"/>
  <c r="O7045" i="1"/>
  <c r="P2004" i="1"/>
  <c r="P2623" i="1"/>
  <c r="Q2623" i="1" s="1"/>
  <c r="P6979" i="1"/>
  <c r="P291" i="1"/>
  <c r="O7167" i="1"/>
  <c r="O7075" i="1"/>
  <c r="P6991" i="1"/>
  <c r="P6985" i="1"/>
  <c r="P6995" i="1"/>
  <c r="P7081" i="1"/>
  <c r="P2010" i="1"/>
  <c r="P2058" i="1"/>
  <c r="O7063" i="1"/>
  <c r="O6958" i="1"/>
  <c r="P6971" i="1"/>
  <c r="O7160" i="1"/>
  <c r="O7047" i="1"/>
  <c r="P7020" i="1"/>
  <c r="P7056" i="1"/>
  <c r="O7122" i="1"/>
  <c r="O7064" i="1"/>
  <c r="P2119" i="1"/>
  <c r="P7034" i="1"/>
  <c r="O2103" i="1"/>
  <c r="O6963" i="1"/>
  <c r="P7170" i="1"/>
  <c r="P7166" i="1"/>
  <c r="O7161" i="1"/>
  <c r="P7042" i="1"/>
  <c r="P2057" i="1"/>
  <c r="O6970" i="1"/>
  <c r="O2006" i="1"/>
  <c r="P2003" i="1"/>
  <c r="P7024" i="1"/>
  <c r="P7123" i="1"/>
  <c r="P7158" i="1"/>
  <c r="P7148" i="1"/>
  <c r="P2111" i="1"/>
  <c r="P2095" i="1"/>
  <c r="O6988" i="1"/>
  <c r="P7032" i="1"/>
  <c r="O2010" i="1"/>
  <c r="O2058" i="1"/>
  <c r="P7063" i="1"/>
  <c r="P6958" i="1"/>
  <c r="O6971" i="1"/>
  <c r="P7160" i="1"/>
  <c r="P7047" i="1"/>
  <c r="O7020" i="1"/>
  <c r="O7056" i="1"/>
  <c r="P7122" i="1"/>
  <c r="P7064" i="1"/>
  <c r="O2119" i="1"/>
  <c r="O7034" i="1"/>
  <c r="P2103" i="1"/>
  <c r="P6963" i="1"/>
  <c r="O7170" i="1"/>
  <c r="O7166" i="1"/>
  <c r="P7161" i="1"/>
  <c r="O7042" i="1"/>
  <c r="O2057" i="1"/>
  <c r="P6970" i="1"/>
  <c r="P2006" i="1"/>
  <c r="O2003" i="1"/>
  <c r="O7024" i="1"/>
  <c r="O7123" i="1"/>
  <c r="O7158" i="1"/>
  <c r="O7148" i="1"/>
  <c r="O2111" i="1"/>
  <c r="O2095" i="1"/>
  <c r="P6988" i="1"/>
  <c r="O7032" i="1"/>
  <c r="P2068" i="1"/>
  <c r="O290" i="1"/>
  <c r="P1994" i="1"/>
  <c r="O38" i="1"/>
  <c r="P7069" i="1"/>
  <c r="P2078" i="1"/>
  <c r="O1998" i="1"/>
  <c r="O2054" i="1"/>
  <c r="O6967" i="1"/>
  <c r="P2075" i="1"/>
  <c r="P6978" i="1"/>
  <c r="O2050" i="1"/>
  <c r="O13" i="1"/>
  <c r="O7010" i="1"/>
  <c r="O6960" i="1"/>
  <c r="O6989" i="1"/>
  <c r="P2070" i="1"/>
  <c r="P2118" i="1"/>
  <c r="P1993" i="1"/>
  <c r="O6959" i="1"/>
  <c r="O7040" i="1"/>
  <c r="O1975" i="1"/>
  <c r="P7055" i="1"/>
  <c r="P1619" i="1"/>
  <c r="P7062" i="1"/>
  <c r="O7077" i="1"/>
  <c r="O33" i="1"/>
  <c r="O1644" i="1"/>
  <c r="O2009" i="1"/>
  <c r="O7035" i="1"/>
  <c r="O7074" i="1"/>
  <c r="O2068" i="1"/>
  <c r="P290" i="1"/>
  <c r="O1994" i="1"/>
  <c r="P38" i="1"/>
  <c r="O7069" i="1"/>
  <c r="O2078" i="1"/>
  <c r="P1998" i="1"/>
  <c r="P2054" i="1"/>
  <c r="P6967" i="1"/>
  <c r="O2075" i="1"/>
  <c r="O6978" i="1"/>
  <c r="P2050" i="1"/>
  <c r="P13" i="1"/>
  <c r="P7010" i="1"/>
  <c r="P6960" i="1"/>
  <c r="P6989" i="1"/>
  <c r="O2070" i="1"/>
  <c r="O2118" i="1"/>
  <c r="O1993" i="1"/>
  <c r="P6959" i="1"/>
  <c r="P7040" i="1"/>
  <c r="P1975" i="1"/>
  <c r="O7055" i="1"/>
  <c r="O1619" i="1"/>
  <c r="O7062" i="1"/>
  <c r="P7077" i="1"/>
  <c r="P33" i="1"/>
  <c r="P1644" i="1"/>
  <c r="P2009" i="1"/>
  <c r="P7035" i="1"/>
  <c r="P7074" i="1"/>
  <c r="P2060" i="1"/>
  <c r="P6961" i="1"/>
  <c r="P6973" i="1"/>
  <c r="O2102" i="1"/>
  <c r="P2053" i="1"/>
  <c r="O7052" i="1"/>
  <c r="P2107" i="1"/>
  <c r="P2073" i="1"/>
  <c r="P7031" i="1"/>
  <c r="P7082" i="1"/>
  <c r="O2622" i="1"/>
  <c r="P2047" i="1"/>
  <c r="O1988" i="1"/>
  <c r="P7048" i="1"/>
  <c r="P39" i="1"/>
  <c r="O2007" i="1"/>
  <c r="P6965" i="1"/>
  <c r="P1999" i="1"/>
  <c r="O1976" i="1"/>
  <c r="P6996" i="1"/>
  <c r="O7173" i="1"/>
  <c r="P7051" i="1"/>
  <c r="P7154" i="1"/>
  <c r="P6983" i="1"/>
  <c r="O1981" i="1"/>
  <c r="O7060" i="1"/>
  <c r="P34" i="1"/>
  <c r="O292" i="1"/>
  <c r="P1970" i="1"/>
  <c r="O7162" i="1"/>
  <c r="O7029" i="1"/>
  <c r="O2060" i="1"/>
  <c r="O6961" i="1"/>
  <c r="O6973" i="1"/>
  <c r="P2102" i="1"/>
  <c r="O2053" i="1"/>
  <c r="P7052" i="1"/>
  <c r="O2107" i="1"/>
  <c r="O2073" i="1"/>
  <c r="O7031" i="1"/>
  <c r="O7082" i="1"/>
  <c r="P2622" i="1"/>
  <c r="Q2622" i="1" s="1"/>
  <c r="O2047" i="1"/>
  <c r="P1988" i="1"/>
  <c r="O7048" i="1"/>
  <c r="O39" i="1"/>
  <c r="P2007" i="1"/>
  <c r="O6965" i="1"/>
  <c r="O1999" i="1"/>
  <c r="P1976" i="1"/>
  <c r="O6996" i="1"/>
  <c r="P7173" i="1"/>
  <c r="O7051" i="1"/>
  <c r="O7154" i="1"/>
  <c r="O6983" i="1"/>
  <c r="P1981" i="1"/>
  <c r="P7060" i="1"/>
  <c r="O34" i="1"/>
  <c r="P292" i="1"/>
  <c r="O1970" i="1"/>
  <c r="P7162" i="1"/>
  <c r="P7029" i="1"/>
  <c r="O1625" i="1"/>
  <c r="O7120" i="1"/>
  <c r="P1995" i="1"/>
  <c r="P7030" i="1"/>
  <c r="P6969" i="1"/>
  <c r="P7012" i="1"/>
  <c r="O2069" i="1"/>
  <c r="P7019" i="1"/>
  <c r="O1623" i="1"/>
  <c r="P2093" i="1"/>
  <c r="O2000" i="1"/>
  <c r="O2059" i="1"/>
  <c r="O7165" i="1"/>
  <c r="P1984" i="1"/>
  <c r="O2100" i="1"/>
  <c r="O7169" i="1"/>
  <c r="O7146" i="1"/>
  <c r="P7050" i="1"/>
  <c r="P2090" i="1"/>
  <c r="P1972" i="1"/>
  <c r="P10" i="1"/>
  <c r="O2066" i="1"/>
  <c r="P2112" i="1"/>
  <c r="P2065" i="1"/>
  <c r="O1626" i="1"/>
  <c r="P6984" i="1"/>
  <c r="O7011" i="1"/>
  <c r="O2116" i="1"/>
  <c r="P1978" i="1"/>
  <c r="P7147" i="1"/>
  <c r="O7172" i="1"/>
  <c r="P1625" i="1"/>
  <c r="P7120" i="1"/>
  <c r="O1995" i="1"/>
  <c r="O7030" i="1"/>
  <c r="O6969" i="1"/>
  <c r="O7012" i="1"/>
  <c r="P2069" i="1"/>
  <c r="O7019" i="1"/>
  <c r="P1623" i="1"/>
  <c r="O2093" i="1"/>
  <c r="P2000" i="1"/>
  <c r="P2059" i="1"/>
  <c r="P7165" i="1"/>
  <c r="O1984" i="1"/>
  <c r="P2100" i="1"/>
  <c r="P7169" i="1"/>
  <c r="P7146" i="1"/>
  <c r="O7050" i="1"/>
  <c r="O2090" i="1"/>
  <c r="O1972" i="1"/>
  <c r="O10" i="1"/>
  <c r="P2066" i="1"/>
  <c r="O2112" i="1"/>
  <c r="O2065" i="1"/>
  <c r="P1626" i="1"/>
  <c r="O6984" i="1"/>
  <c r="P7011" i="1"/>
  <c r="P2116" i="1"/>
  <c r="O1978" i="1"/>
  <c r="O7147" i="1"/>
  <c r="P7172" i="1"/>
  <c r="O7057" i="1"/>
  <c r="O6982" i="1"/>
  <c r="O2089" i="1"/>
  <c r="P1989" i="1"/>
  <c r="P6981" i="1"/>
  <c r="O1632" i="1"/>
  <c r="O7059" i="1"/>
  <c r="O7155" i="1"/>
  <c r="P7007" i="1"/>
  <c r="P2101" i="1"/>
  <c r="O2064" i="1"/>
  <c r="P6962" i="1"/>
  <c r="O2094" i="1"/>
  <c r="P7058" i="1"/>
  <c r="P7027" i="1"/>
  <c r="P2096" i="1"/>
  <c r="P2099" i="1"/>
  <c r="P7072" i="1"/>
  <c r="O7065" i="1"/>
  <c r="P1631" i="1"/>
  <c r="O2061" i="1"/>
  <c r="O7018" i="1"/>
  <c r="O2114" i="1"/>
  <c r="P7080" i="1"/>
  <c r="P7025" i="1"/>
  <c r="P6992" i="1"/>
  <c r="P2624" i="1"/>
  <c r="P2051" i="1"/>
  <c r="O6964" i="1"/>
  <c r="O6986" i="1"/>
  <c r="O7071" i="1"/>
  <c r="P7057" i="1"/>
  <c r="P6982" i="1"/>
  <c r="P2089" i="1"/>
  <c r="O1989" i="1"/>
  <c r="O6981" i="1"/>
  <c r="P1632" i="1"/>
  <c r="P7059" i="1"/>
  <c r="P7155" i="1"/>
  <c r="O7007" i="1"/>
  <c r="O2101" i="1"/>
  <c r="P2064" i="1"/>
  <c r="O6962" i="1"/>
  <c r="P2094" i="1"/>
  <c r="O7058" i="1"/>
  <c r="O7027" i="1"/>
  <c r="O2096" i="1"/>
  <c r="O2099" i="1"/>
  <c r="O7072" i="1"/>
  <c r="P7065" i="1"/>
  <c r="O1631" i="1"/>
  <c r="P2061" i="1"/>
  <c r="P7018" i="1"/>
  <c r="P2114" i="1"/>
  <c r="O7080" i="1"/>
  <c r="O7025" i="1"/>
  <c r="O6992" i="1"/>
  <c r="O2624" i="1"/>
  <c r="O2051" i="1"/>
  <c r="P6964" i="1"/>
  <c r="P6986" i="1"/>
  <c r="P7071" i="1"/>
  <c r="P7174" i="1"/>
  <c r="P1630" i="1"/>
  <c r="P11" i="1"/>
  <c r="O1992" i="1"/>
  <c r="P7017" i="1"/>
  <c r="O2063" i="1"/>
  <c r="P2062" i="1"/>
  <c r="P31" i="1"/>
  <c r="O7070" i="1"/>
  <c r="P2005" i="1"/>
  <c r="P2625" i="1"/>
  <c r="O7039" i="1"/>
  <c r="P2091" i="1"/>
  <c r="O7079" i="1"/>
  <c r="P6972" i="1"/>
  <c r="O1647" i="1"/>
  <c r="O1974" i="1"/>
  <c r="O7009" i="1"/>
  <c r="P1646" i="1"/>
  <c r="O8" i="1"/>
  <c r="O7016" i="1"/>
  <c r="P1635" i="1"/>
  <c r="P2077" i="1"/>
  <c r="O6990" i="1"/>
  <c r="O2109" i="1"/>
  <c r="O2105" i="1"/>
  <c r="O7041" i="1"/>
  <c r="O1641" i="1"/>
  <c r="O2072" i="1"/>
  <c r="P1977" i="1"/>
  <c r="P1627" i="1"/>
  <c r="O7174" i="1"/>
  <c r="O1630" i="1"/>
  <c r="O11" i="1"/>
  <c r="P1992" i="1"/>
  <c r="O7017" i="1"/>
  <c r="P2063" i="1"/>
  <c r="O2062" i="1"/>
  <c r="O31" i="1"/>
  <c r="P7070" i="1"/>
  <c r="O2005" i="1"/>
  <c r="O2625" i="1"/>
  <c r="P7039" i="1"/>
  <c r="O2091" i="1"/>
  <c r="P7079" i="1"/>
  <c r="O6972" i="1"/>
  <c r="P1647" i="1"/>
  <c r="P1974" i="1"/>
  <c r="P7009" i="1"/>
  <c r="O1646" i="1"/>
  <c r="P8" i="1"/>
  <c r="P7016" i="1"/>
  <c r="O1635" i="1"/>
  <c r="O2077" i="1"/>
  <c r="P6990" i="1"/>
  <c r="P2109" i="1"/>
  <c r="P2105" i="1"/>
  <c r="P7041" i="1"/>
  <c r="P1641" i="1"/>
  <c r="P2072" i="1"/>
  <c r="O1977" i="1"/>
  <c r="O1627" i="1"/>
  <c r="P1645" i="1"/>
  <c r="O2104" i="1"/>
  <c r="O6977" i="1"/>
  <c r="P7153" i="1"/>
  <c r="O7118" i="1"/>
  <c r="O7150" i="1"/>
  <c r="O6976" i="1"/>
  <c r="O7033" i="1"/>
  <c r="P7066" i="1"/>
  <c r="O7145" i="1"/>
  <c r="O1624" i="1"/>
  <c r="O7013" i="1"/>
  <c r="P12" i="1"/>
  <c r="P7073" i="1"/>
  <c r="P7043" i="1"/>
  <c r="O7044" i="1"/>
  <c r="P1982" i="1"/>
  <c r="P2046" i="1"/>
  <c r="P7149" i="1"/>
  <c r="P7067" i="1"/>
  <c r="P2002" i="1"/>
  <c r="P1973" i="1"/>
  <c r="P2001" i="1"/>
  <c r="O7023" i="1"/>
  <c r="P7175" i="1"/>
  <c r="P7014" i="1"/>
  <c r="O1640" i="1"/>
  <c r="P7168" i="1"/>
  <c r="P32" i="1"/>
  <c r="P7076" i="1"/>
  <c r="O7068" i="1"/>
  <c r="O1645" i="1"/>
  <c r="P2104" i="1"/>
  <c r="P6977" i="1"/>
  <c r="O7153" i="1"/>
  <c r="P7118" i="1"/>
  <c r="P7150" i="1"/>
  <c r="P6976" i="1"/>
  <c r="P7033" i="1"/>
  <c r="O7066" i="1"/>
  <c r="P7145" i="1"/>
  <c r="P1624" i="1"/>
  <c r="P7013" i="1"/>
  <c r="O12" i="1"/>
  <c r="O7073" i="1"/>
  <c r="O7043" i="1"/>
  <c r="P7044" i="1"/>
  <c r="O1982" i="1"/>
  <c r="O2046" i="1"/>
  <c r="O7149" i="1"/>
  <c r="O7067" i="1"/>
  <c r="O2002" i="1"/>
  <c r="O1973" i="1"/>
  <c r="O2001" i="1"/>
  <c r="P7023" i="1"/>
  <c r="O7175" i="1"/>
  <c r="O7014" i="1"/>
  <c r="P1640" i="1"/>
  <c r="O7168" i="1"/>
  <c r="O32" i="1"/>
  <c r="O7076" i="1"/>
  <c r="P7068" i="1"/>
  <c r="P9" i="1"/>
  <c r="P7121" i="1"/>
  <c r="O30" i="1"/>
  <c r="O1628" i="1"/>
  <c r="P2067" i="1"/>
  <c r="O2097" i="1"/>
  <c r="P1637" i="1"/>
  <c r="O7157" i="1"/>
  <c r="O37" i="1"/>
  <c r="P1985" i="1"/>
  <c r="O35" i="1"/>
  <c r="O2074" i="1"/>
  <c r="O1622" i="1"/>
  <c r="P6966" i="1"/>
  <c r="O1638" i="1"/>
  <c r="O2048" i="1"/>
  <c r="P1991" i="1"/>
  <c r="O2115" i="1"/>
  <c r="O7026" i="1"/>
  <c r="P1971" i="1"/>
  <c r="P1987" i="1"/>
  <c r="O29" i="1"/>
  <c r="P7151" i="1"/>
  <c r="P6994" i="1"/>
  <c r="P2626" i="1"/>
  <c r="O7171" i="1"/>
  <c r="O1621" i="1"/>
  <c r="P7143" i="1"/>
  <c r="P6980" i="1"/>
  <c r="O2117" i="1"/>
  <c r="O1636" i="1"/>
  <c r="O7163" i="1"/>
  <c r="O7121" i="1"/>
  <c r="P30" i="1"/>
  <c r="P1628" i="1"/>
  <c r="O2067" i="1"/>
  <c r="P2097" i="1"/>
  <c r="O1637" i="1"/>
  <c r="P7157" i="1"/>
  <c r="P37" i="1"/>
  <c r="O1985" i="1"/>
  <c r="P35" i="1"/>
  <c r="P2074" i="1"/>
  <c r="P1622" i="1"/>
  <c r="O6966" i="1"/>
  <c r="P1638" i="1"/>
  <c r="P2048" i="1"/>
  <c r="O1991" i="1"/>
  <c r="P2115" i="1"/>
  <c r="P7026" i="1"/>
  <c r="O1971" i="1"/>
  <c r="O1987" i="1"/>
  <c r="P29" i="1"/>
  <c r="O7151" i="1"/>
  <c r="O6994" i="1"/>
  <c r="O2626" i="1"/>
  <c r="P7171" i="1"/>
  <c r="P1621" i="1"/>
  <c r="O7143" i="1"/>
  <c r="O6980" i="1"/>
  <c r="P2117" i="1"/>
  <c r="P1636" i="1"/>
  <c r="P7163" i="1"/>
  <c r="Q9" i="1"/>
  <c r="S2622" i="1" l="1"/>
  <c r="S9" i="1"/>
  <c r="Q7143" i="1"/>
  <c r="Q6976" i="1"/>
  <c r="Q7066" i="1"/>
  <c r="Q1977" i="1"/>
  <c r="Q7065" i="1"/>
  <c r="Q6962" i="1"/>
  <c r="Q7147" i="1"/>
  <c r="Q1981" i="1"/>
  <c r="Q7031" i="1"/>
  <c r="Q2050" i="1"/>
  <c r="Q6970" i="1"/>
  <c r="Q7166" i="1"/>
  <c r="Q1983" i="1"/>
  <c r="Q2008" i="1"/>
  <c r="Q7119" i="1"/>
  <c r="Q1976" i="1"/>
  <c r="Q7034" i="1"/>
  <c r="Q1997" i="1"/>
  <c r="Q2007" i="1"/>
  <c r="Q2011" i="1"/>
  <c r="Q1620" i="1"/>
  <c r="Q7163" i="1"/>
  <c r="Q2626" i="1"/>
  <c r="Q7150" i="1"/>
  <c r="Q7153" i="1"/>
  <c r="Q2077" i="1"/>
  <c r="Q2094" i="1"/>
  <c r="Q2101" i="1"/>
  <c r="Q1978" i="1"/>
  <c r="Q7173" i="1"/>
  <c r="Q2073" i="1"/>
  <c r="Q6967" i="1"/>
  <c r="Q7161" i="1"/>
  <c r="Q7170" i="1"/>
  <c r="Q1990" i="1"/>
  <c r="Q6974" i="1"/>
  <c r="Q7078" i="1"/>
  <c r="Q2107" i="1"/>
  <c r="Q2054" i="1"/>
  <c r="Q6963" i="1"/>
  <c r="Q6987" i="1"/>
  <c r="Q2056" i="1"/>
  <c r="Q2053" i="1"/>
  <c r="Q2103" i="1"/>
  <c r="Q2119" i="1"/>
  <c r="Q7028" i="1"/>
  <c r="Q7021" i="1"/>
  <c r="Q7144" i="1"/>
  <c r="Q1636" i="1"/>
  <c r="Q6994" i="1"/>
  <c r="Q7118" i="1"/>
  <c r="Q1645" i="1"/>
  <c r="Q1635" i="1"/>
  <c r="Q2064" i="1"/>
  <c r="Q7007" i="1"/>
  <c r="Q6984" i="1"/>
  <c r="Q2106" i="1"/>
  <c r="Q2117" i="1"/>
  <c r="Q7151" i="1"/>
  <c r="Q6977" i="1"/>
  <c r="Q2072" i="1"/>
  <c r="Q1646" i="1"/>
  <c r="Q7155" i="1"/>
  <c r="Q6981" i="1"/>
  <c r="Q2065" i="1"/>
  <c r="Q1998" i="1"/>
  <c r="Q7010" i="1"/>
  <c r="Q1621" i="1"/>
  <c r="Q1987" i="1"/>
  <c r="Q2104" i="1"/>
  <c r="Q1641" i="1"/>
  <c r="Q6972" i="1"/>
  <c r="Q7059" i="1"/>
  <c r="Q1989" i="1"/>
  <c r="Q2112" i="1"/>
  <c r="Q1988" i="1"/>
  <c r="Q6973" i="1"/>
  <c r="Q38" i="1"/>
  <c r="Q7064" i="1"/>
  <c r="Q7056" i="1"/>
  <c r="Q7152" i="1"/>
  <c r="Q7046" i="1"/>
  <c r="Q1986" i="1"/>
  <c r="Q2045" i="1"/>
  <c r="Q2113" i="1"/>
  <c r="Q7042" i="1"/>
  <c r="Q7171" i="1"/>
  <c r="Q1971" i="1"/>
  <c r="Q7076" i="1"/>
  <c r="Q7041" i="1"/>
  <c r="Q2091" i="1"/>
  <c r="Q1632" i="1"/>
  <c r="Q7172" i="1"/>
  <c r="Q10" i="1"/>
  <c r="Q6961" i="1"/>
  <c r="Q290" i="1"/>
  <c r="Q7122" i="1"/>
  <c r="Q7020" i="1"/>
  <c r="Q7015" i="1"/>
  <c r="Q2092" i="1"/>
  <c r="Q7164" i="1"/>
  <c r="Q2058" i="1"/>
  <c r="Q1643" i="1"/>
  <c r="Q7049" i="1"/>
  <c r="Q29" i="1"/>
  <c r="Q1991" i="1"/>
  <c r="Q32" i="1"/>
  <c r="Q2105" i="1"/>
  <c r="Q2625" i="1"/>
  <c r="Q2089" i="1"/>
  <c r="Q2116" i="1"/>
  <c r="Q1972" i="1"/>
  <c r="Q7052" i="1"/>
  <c r="Q2060" i="1"/>
  <c r="Q7062" i="1"/>
  <c r="Q7047" i="1"/>
  <c r="Q6971" i="1"/>
  <c r="Q36" i="1"/>
  <c r="Q7022" i="1"/>
  <c r="Q2098" i="1"/>
  <c r="Q2108" i="1"/>
  <c r="Q6991" i="1"/>
  <c r="Q2047" i="1"/>
  <c r="Q7026" i="1"/>
  <c r="Q6966" i="1"/>
  <c r="Q7168" i="1"/>
  <c r="Q2109" i="1"/>
  <c r="Q2005" i="1"/>
  <c r="Q6982" i="1"/>
  <c r="Q7011" i="1"/>
  <c r="Q2090" i="1"/>
  <c r="Q2102" i="1"/>
  <c r="Q7074" i="1"/>
  <c r="Q1619" i="1"/>
  <c r="Q7160" i="1"/>
  <c r="Q2115" i="1"/>
  <c r="Q1985" i="1"/>
  <c r="Q7014" i="1"/>
  <c r="Q6990" i="1"/>
  <c r="Q31" i="1"/>
  <c r="Q7057" i="1"/>
  <c r="Q1626" i="1"/>
  <c r="Q7050" i="1"/>
  <c r="Q1970" i="1"/>
  <c r="Q7035" i="1"/>
  <c r="Q7055" i="1"/>
  <c r="Q6958" i="1"/>
  <c r="Q2010" i="1"/>
  <c r="Q1996" i="1"/>
  <c r="Q1642" i="1"/>
  <c r="Q1633" i="1"/>
  <c r="Q2057" i="1"/>
  <c r="Q2048" i="1"/>
  <c r="Q1637" i="1"/>
  <c r="Q7175" i="1"/>
  <c r="Q7016" i="1"/>
  <c r="Q2062" i="1"/>
  <c r="Q2051" i="1"/>
  <c r="Q2066" i="1"/>
  <c r="Q1984" i="1"/>
  <c r="Q34" i="1"/>
  <c r="Q2009" i="1"/>
  <c r="Q1993" i="1"/>
  <c r="Q7063" i="1"/>
  <c r="Q7081" i="1"/>
  <c r="Q7075" i="1"/>
  <c r="Q2055" i="1"/>
  <c r="Q7006" i="1"/>
  <c r="Q7146" i="1"/>
  <c r="Q1644" i="1"/>
  <c r="Q2118" i="1"/>
  <c r="Q7167" i="1"/>
  <c r="Q7054" i="1"/>
  <c r="Q2111" i="1"/>
  <c r="Q1638" i="1"/>
  <c r="Q2067" i="1"/>
  <c r="Q2001" i="1"/>
  <c r="Q8" i="1"/>
  <c r="Q7017" i="1"/>
  <c r="Q2624" i="1"/>
  <c r="Q2093" i="1"/>
  <c r="Q6983" i="1"/>
  <c r="Q7032" i="1"/>
  <c r="Q6995" i="1"/>
  <c r="Q45" i="1"/>
  <c r="Q6988" i="1"/>
  <c r="Q1622" i="1"/>
  <c r="Q7121" i="1"/>
  <c r="Q1973" i="1"/>
  <c r="Q7009" i="1"/>
  <c r="Q11" i="1"/>
  <c r="Q6992" i="1"/>
  <c r="Q7169" i="1"/>
  <c r="Q7019" i="1"/>
  <c r="Q7154" i="1"/>
  <c r="Q33" i="1"/>
  <c r="Q2070" i="1"/>
  <c r="Q2095" i="1"/>
  <c r="Q6985" i="1"/>
  <c r="Q7045" i="1"/>
  <c r="Q7159" i="1"/>
  <c r="Q7008" i="1"/>
  <c r="Q2074" i="1"/>
  <c r="Q7068" i="1"/>
  <c r="Q2002" i="1"/>
  <c r="Q1974" i="1"/>
  <c r="Q1630" i="1"/>
  <c r="Q7025" i="1"/>
  <c r="Q2100" i="1"/>
  <c r="Q7012" i="1"/>
  <c r="Q7051" i="1"/>
  <c r="Q7077" i="1"/>
  <c r="Q6978" i="1"/>
  <c r="Q35" i="1"/>
  <c r="Q1640" i="1"/>
  <c r="Q7067" i="1"/>
  <c r="Q1647" i="1"/>
  <c r="Q7174" i="1"/>
  <c r="Q7080" i="1"/>
  <c r="Q7165" i="1"/>
  <c r="Q6969" i="1"/>
  <c r="Q6996" i="1"/>
  <c r="Q1975" i="1"/>
  <c r="Q2075" i="1"/>
  <c r="Q7148" i="1"/>
  <c r="Q291" i="1"/>
  <c r="Q6968" i="1"/>
  <c r="Q1629" i="1"/>
  <c r="Q37" i="1"/>
  <c r="Q7023" i="1"/>
  <c r="Q7149" i="1"/>
  <c r="Q7079" i="1"/>
  <c r="Q7071" i="1"/>
  <c r="Q1631" i="1"/>
  <c r="Q2059" i="1"/>
  <c r="Q7030" i="1"/>
  <c r="Q1999" i="1"/>
  <c r="Q7040" i="1"/>
  <c r="Q2078" i="1"/>
  <c r="Q7158" i="1"/>
  <c r="Q6979" i="1"/>
  <c r="Q2052" i="1"/>
  <c r="Q1634" i="1"/>
  <c r="Q7157" i="1"/>
  <c r="Q7044" i="1"/>
  <c r="Q2046" i="1"/>
  <c r="Q7039" i="1"/>
  <c r="Q6986" i="1"/>
  <c r="Q7072" i="1"/>
  <c r="Q2000" i="1"/>
  <c r="Q1995" i="1"/>
  <c r="Q6965" i="1"/>
  <c r="Q6959" i="1"/>
  <c r="Q7069" i="1"/>
  <c r="Q7123" i="1"/>
  <c r="Q1639" i="1"/>
  <c r="Q7061" i="1"/>
  <c r="Q7053" i="1"/>
  <c r="Q7156" i="1"/>
  <c r="Q2097" i="1"/>
  <c r="Q7013" i="1"/>
  <c r="Q1982" i="1"/>
  <c r="Q7070" i="1"/>
  <c r="Q6964" i="1"/>
  <c r="Q2099" i="1"/>
  <c r="Q1623" i="1"/>
  <c r="Q7029" i="1"/>
  <c r="Q39" i="1"/>
  <c r="Q6989" i="1"/>
  <c r="Q1994" i="1"/>
  <c r="Q7024" i="1"/>
  <c r="Q2004" i="1"/>
  <c r="Q6993" i="1"/>
  <c r="Q2076" i="1"/>
  <c r="Q6975" i="1"/>
  <c r="Q1628" i="1"/>
  <c r="Q1624" i="1"/>
  <c r="Q7043" i="1"/>
  <c r="Q2063" i="1"/>
  <c r="Q2114" i="1"/>
  <c r="Q2096" i="1"/>
  <c r="Q2069" i="1"/>
  <c r="Q7162" i="1"/>
  <c r="Q7048" i="1"/>
  <c r="Q6960" i="1"/>
  <c r="Q2068" i="1"/>
  <c r="Q2003" i="1"/>
  <c r="Q2071" i="1"/>
  <c r="Q2049" i="1"/>
  <c r="Q2110" i="1"/>
  <c r="Q30" i="1"/>
  <c r="Q7145" i="1"/>
  <c r="Q7073" i="1"/>
  <c r="Q1992" i="1"/>
  <c r="Q7018" i="1"/>
  <c r="Q7027" i="1"/>
  <c r="Q7120" i="1"/>
  <c r="Q292" i="1"/>
  <c r="Q6980" i="1"/>
  <c r="Q7033" i="1"/>
  <c r="Q12" i="1"/>
  <c r="Q1627" i="1"/>
  <c r="Q2061" i="1"/>
  <c r="Q7058" i="1"/>
  <c r="Q1625" i="1"/>
  <c r="Q7060" i="1"/>
  <c r="Q7082" i="1"/>
  <c r="Q13" i="1"/>
  <c r="Q2006" i="1"/>
  <c r="S2006" i="1" l="1"/>
  <c r="S13" i="1"/>
  <c r="S7082" i="1"/>
  <c r="S7060" i="1"/>
  <c r="S1625" i="1"/>
  <c r="S7058" i="1"/>
  <c r="S2061" i="1"/>
  <c r="S1627" i="1"/>
  <c r="S12" i="1"/>
  <c r="S7033" i="1"/>
  <c r="S6980" i="1"/>
  <c r="S292" i="1"/>
  <c r="S7027" i="1"/>
  <c r="S7018" i="1"/>
  <c r="S1992" i="1"/>
  <c r="S7073" i="1"/>
  <c r="S7145" i="1"/>
  <c r="S30" i="1"/>
  <c r="S2110" i="1"/>
  <c r="S2049" i="1"/>
  <c r="S2071" i="1"/>
  <c r="S2003" i="1"/>
  <c r="S2068" i="1"/>
  <c r="S6960" i="1"/>
  <c r="S7048" i="1"/>
  <c r="S7162" i="1"/>
  <c r="S2069" i="1"/>
  <c r="S2096" i="1"/>
  <c r="S2114" i="1"/>
  <c r="S2063" i="1"/>
  <c r="S7043" i="1"/>
  <c r="S1624" i="1"/>
  <c r="S1628" i="1"/>
  <c r="S6975" i="1"/>
  <c r="S2076" i="1"/>
  <c r="S6993" i="1"/>
  <c r="S2004" i="1"/>
  <c r="S7024" i="1"/>
  <c r="S1994" i="1"/>
  <c r="S6989" i="1"/>
  <c r="S39" i="1"/>
  <c r="S7029" i="1"/>
  <c r="S1623" i="1"/>
  <c r="S2099" i="1"/>
  <c r="S6964" i="1"/>
  <c r="S7070" i="1"/>
  <c r="S1982" i="1"/>
  <c r="S7013" i="1"/>
  <c r="S2097" i="1"/>
  <c r="S7156" i="1"/>
  <c r="S7053" i="1"/>
  <c r="S7061" i="1"/>
  <c r="S1639" i="1"/>
  <c r="S2623" i="1"/>
  <c r="S7123" i="1"/>
  <c r="S7069" i="1"/>
  <c r="S6959" i="1"/>
  <c r="S6965" i="1"/>
  <c r="S1995" i="1"/>
  <c r="S2000" i="1"/>
  <c r="S7072" i="1"/>
  <c r="S6986" i="1"/>
  <c r="S7039" i="1"/>
  <c r="S2046" i="1"/>
  <c r="S7044" i="1"/>
  <c r="S7157" i="1"/>
  <c r="S1634" i="1"/>
  <c r="S2052" i="1"/>
  <c r="S6979" i="1"/>
  <c r="S7158" i="1"/>
  <c r="S2078" i="1"/>
  <c r="S7040" i="1"/>
  <c r="S1999" i="1"/>
  <c r="S7030" i="1"/>
  <c r="S2059" i="1"/>
  <c r="S1631" i="1"/>
  <c r="S7071" i="1"/>
  <c r="S7079" i="1"/>
  <c r="S7149" i="1"/>
  <c r="S7023" i="1"/>
  <c r="S37" i="1"/>
  <c r="S1629" i="1"/>
  <c r="S6968" i="1"/>
  <c r="S291" i="1"/>
  <c r="S7148" i="1"/>
  <c r="S2075" i="1"/>
  <c r="S1975" i="1"/>
  <c r="S6996" i="1"/>
  <c r="S6969" i="1"/>
  <c r="S7165" i="1"/>
  <c r="S7080" i="1"/>
  <c r="S7174" i="1"/>
  <c r="S1647" i="1"/>
  <c r="S7067" i="1"/>
  <c r="S1640" i="1"/>
  <c r="S35" i="1"/>
  <c r="S6978" i="1"/>
  <c r="S7077" i="1"/>
  <c r="S7051" i="1"/>
  <c r="S7012" i="1"/>
  <c r="S2100" i="1"/>
  <c r="S7025" i="1"/>
  <c r="S1630" i="1"/>
  <c r="S1974" i="1"/>
  <c r="S2002" i="1"/>
  <c r="S7068" i="1"/>
  <c r="S2074" i="1"/>
  <c r="S7008" i="1"/>
  <c r="S7159" i="1"/>
  <c r="S7045" i="1"/>
  <c r="S6985" i="1"/>
  <c r="S2095" i="1"/>
  <c r="S2070" i="1"/>
  <c r="S33" i="1"/>
  <c r="S7154" i="1"/>
  <c r="S7019" i="1"/>
  <c r="S7169" i="1"/>
  <c r="S6992" i="1"/>
  <c r="S11" i="1"/>
  <c r="S7009" i="1"/>
  <c r="S1973" i="1"/>
  <c r="S1622" i="1"/>
  <c r="S6988" i="1"/>
  <c r="S45" i="1"/>
  <c r="S6995" i="1"/>
  <c r="S7032" i="1"/>
  <c r="S6983" i="1"/>
  <c r="S2093" i="1"/>
  <c r="S2624" i="1"/>
  <c r="S7017" i="1"/>
  <c r="S8" i="1"/>
  <c r="S2001" i="1"/>
  <c r="S2067" i="1"/>
  <c r="S1638" i="1"/>
  <c r="S2111" i="1"/>
  <c r="S7054" i="1"/>
  <c r="S7167" i="1"/>
  <c r="S2118" i="1"/>
  <c r="S1644" i="1"/>
  <c r="S7146" i="1"/>
  <c r="S7006" i="1"/>
  <c r="S2055" i="1"/>
  <c r="S7075" i="1"/>
  <c r="S7081" i="1"/>
  <c r="S7063" i="1"/>
  <c r="S1993" i="1"/>
  <c r="S2009" i="1"/>
  <c r="S34" i="1"/>
  <c r="S1984" i="1"/>
  <c r="S2066" i="1"/>
  <c r="S2051" i="1"/>
  <c r="S2062" i="1"/>
  <c r="S7016" i="1"/>
  <c r="S7175" i="1"/>
  <c r="S1637" i="1"/>
  <c r="S2048" i="1"/>
  <c r="S2057" i="1"/>
  <c r="S1633" i="1"/>
  <c r="S1642" i="1"/>
  <c r="S1996" i="1"/>
  <c r="S2010" i="1"/>
  <c r="S6958" i="1"/>
  <c r="S7055" i="1"/>
  <c r="S7035" i="1"/>
  <c r="S1970" i="1"/>
  <c r="S7050" i="1"/>
  <c r="S1626" i="1"/>
  <c r="S7057" i="1"/>
  <c r="S31" i="1"/>
  <c r="S6990" i="1"/>
  <c r="S7014" i="1"/>
  <c r="S1985" i="1"/>
  <c r="S2115" i="1"/>
  <c r="S7160" i="1"/>
  <c r="S1619" i="1"/>
  <c r="S7074" i="1"/>
  <c r="S2102" i="1"/>
  <c r="S2090" i="1"/>
  <c r="S7011" i="1"/>
  <c r="S6982" i="1"/>
  <c r="S2005" i="1"/>
  <c r="S2109" i="1"/>
  <c r="S7168" i="1"/>
  <c r="S6966" i="1"/>
  <c r="S7026" i="1"/>
  <c r="S2047" i="1"/>
  <c r="S6991" i="1"/>
  <c r="S2108" i="1"/>
  <c r="S2098" i="1"/>
  <c r="S7022" i="1"/>
  <c r="S36" i="1"/>
  <c r="S6971" i="1"/>
  <c r="S7047" i="1"/>
  <c r="S7062" i="1"/>
  <c r="S2060" i="1"/>
  <c r="S7052" i="1"/>
  <c r="S1972" i="1"/>
  <c r="S2116" i="1"/>
  <c r="S2089" i="1"/>
  <c r="S2625" i="1"/>
  <c r="S2105" i="1"/>
  <c r="S32" i="1"/>
  <c r="S1991" i="1"/>
  <c r="S29" i="1"/>
  <c r="S7049" i="1"/>
  <c r="S1643" i="1"/>
  <c r="S2058" i="1"/>
  <c r="S7164" i="1"/>
  <c r="S2092" i="1"/>
  <c r="S7015" i="1"/>
  <c r="S7020" i="1"/>
  <c r="S290" i="1"/>
  <c r="S6961" i="1"/>
  <c r="S10" i="1"/>
  <c r="S7172" i="1"/>
  <c r="S1632" i="1"/>
  <c r="S2091" i="1"/>
  <c r="S7041" i="1"/>
  <c r="S7076" i="1"/>
  <c r="S1971" i="1"/>
  <c r="S7171" i="1"/>
  <c r="S7042" i="1"/>
  <c r="S2113" i="1"/>
  <c r="S2045" i="1"/>
  <c r="S1986" i="1"/>
  <c r="S7046" i="1"/>
  <c r="S7152" i="1"/>
  <c r="S7056" i="1"/>
  <c r="S7064" i="1"/>
  <c r="S38" i="1"/>
  <c r="S6973" i="1"/>
  <c r="S1988" i="1"/>
  <c r="S2112" i="1"/>
  <c r="S1989" i="1"/>
  <c r="S7059" i="1"/>
  <c r="S6972" i="1"/>
  <c r="S1641" i="1"/>
  <c r="S2104" i="1"/>
  <c r="S1987" i="1"/>
  <c r="S1621" i="1"/>
  <c r="S7010" i="1"/>
  <c r="S1998" i="1"/>
  <c r="S2065" i="1"/>
  <c r="S6981" i="1"/>
  <c r="S7155" i="1"/>
  <c r="S1646" i="1"/>
  <c r="S2072" i="1"/>
  <c r="S6977" i="1"/>
  <c r="S7151" i="1"/>
  <c r="S2117" i="1"/>
  <c r="S2106" i="1"/>
  <c r="S6984" i="1"/>
  <c r="S7007" i="1"/>
  <c r="S2064" i="1"/>
  <c r="S1635" i="1"/>
  <c r="S1645" i="1"/>
  <c r="S6994" i="1"/>
  <c r="S1636" i="1"/>
  <c r="S7144" i="1"/>
  <c r="S7021" i="1"/>
  <c r="S7028" i="1"/>
  <c r="S2119" i="1"/>
  <c r="S2103" i="1"/>
  <c r="S2053" i="1"/>
  <c r="S2056" i="1"/>
  <c r="S6987" i="1"/>
  <c r="S6963" i="1"/>
  <c r="S2054" i="1"/>
  <c r="S2107" i="1"/>
  <c r="S7078" i="1"/>
  <c r="S6974" i="1"/>
  <c r="S1990" i="1"/>
  <c r="S7170" i="1"/>
  <c r="S7161" i="1"/>
  <c r="S6967" i="1"/>
  <c r="S2073" i="1"/>
  <c r="S7173" i="1"/>
  <c r="S1978" i="1"/>
  <c r="S2101" i="1"/>
  <c r="S2094" i="1"/>
  <c r="S2077" i="1"/>
  <c r="S7153" i="1"/>
  <c r="S7150" i="1"/>
  <c r="S2626" i="1"/>
  <c r="S7163" i="1"/>
  <c r="S1620" i="1"/>
  <c r="S2011" i="1"/>
  <c r="S2007" i="1"/>
  <c r="S1997" i="1"/>
  <c r="S7034" i="1"/>
  <c r="S1976" i="1"/>
  <c r="S2008" i="1"/>
  <c r="S1983" i="1"/>
  <c r="S7166" i="1"/>
  <c r="S6970" i="1"/>
  <c r="S2050" i="1"/>
  <c r="S7031" i="1"/>
  <c r="S1981" i="1"/>
  <c r="S7147" i="1"/>
  <c r="S6962" i="1"/>
  <c r="S7065" i="1"/>
  <c r="S1977" i="1"/>
  <c r="S7066" i="1"/>
  <c r="S6976" i="1"/>
  <c r="S7143" i="1"/>
  <c r="S7129" i="1"/>
</calcChain>
</file>

<file path=xl/sharedStrings.xml><?xml version="1.0" encoding="utf-8"?>
<sst xmlns="http://schemas.openxmlformats.org/spreadsheetml/2006/main" count="42097" uniqueCount="11332">
  <si>
    <t>Holdings are subject to change without notice. Underlying swap holdings are reported on a best efforts basis, but may be incomplete and or include proxies.</t>
  </si>
  <si>
    <t>11/26/2024</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</si>
  <si>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</si>
  <si>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</si>
  <si>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</si>
  <si>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</si>
  <si>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</si>
  <si>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</si>
  <si>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</si>
  <si>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</si>
  <si>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</si>
  <si>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</si>
  <si>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</si>
  <si>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</si>
  <si>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</si>
  <si>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</si>
  <si>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</si>
  <si>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</si>
  <si>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</si>
  <si>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</si>
  <si>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</si>
  <si>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</si>
  <si>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</si>
  <si>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</si>
  <si>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</si>
  <si>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</si>
  <si>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</si>
  <si>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</si>
  <si>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</si>
  <si>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</si>
  <si>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</si>
  <si>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</si>
  <si>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</si>
  <si>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</si>
  <si>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</si>
  <si>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</si>
  <si>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</si>
  <si>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</si>
  <si>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</si>
  <si>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</si>
  <si>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</si>
  <si>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</si>
  <si>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JP MORGAN ULTRA SHORT INCOME ETF</t>
  </si>
  <si>
    <t>JPST</t>
  </si>
  <si>
    <t>BZ7Q1H9</t>
  </si>
  <si>
    <t>US46641Q8371</t>
  </si>
  <si>
    <t>46641Q837</t>
  </si>
  <si>
    <t>PIMCO ENHANCED SHRT MATURTY ACT ETF</t>
  </si>
  <si>
    <t>MINT</t>
  </si>
  <si>
    <t>B3Q9777</t>
  </si>
  <si>
    <t>US72201R8337</t>
  </si>
  <si>
    <t>72201R833</t>
  </si>
  <si>
    <t>US 10YR NOTE (CBT) Mar25</t>
  </si>
  <si>
    <t>TYH5 Comdty</t>
  </si>
  <si>
    <t>US 10YR NOTE (CBT)MAR25</t>
  </si>
  <si>
    <t>TYH5</t>
  </si>
  <si>
    <t>Future</t>
  </si>
  <si>
    <t>US LONG BOND(CBT) Mar25</t>
  </si>
  <si>
    <t>USH5 Comdty</t>
  </si>
  <si>
    <t>US LONG BOND(CBT) MAR25</t>
  </si>
  <si>
    <t>USH5</t>
  </si>
  <si>
    <t>US Bond Fut Opt Jan25C 144</t>
  </si>
  <si>
    <t>USF5C 144.0 Comdty</t>
  </si>
  <si>
    <t>01P0NGBN5</t>
  </si>
  <si>
    <t>Option</t>
  </si>
  <si>
    <t>US Bond Fut Opt Jan25C 146</t>
  </si>
  <si>
    <t>USF5C 146.0 Comdty</t>
  </si>
  <si>
    <t>01P0NGCH0</t>
  </si>
  <si>
    <t>US Bond Fut Opt Jan25P 100</t>
  </si>
  <si>
    <t>USF5P 100.0 Comdty</t>
  </si>
  <si>
    <t>01P0NLKZ6</t>
  </si>
  <si>
    <t>US Bond Fut Opt Feb25C 126</t>
  </si>
  <si>
    <t>USG5C 126.0 Comdty</t>
  </si>
  <si>
    <t>01PYNCD03</t>
  </si>
  <si>
    <t>US Bond Fut Opt Feb25P 108</t>
  </si>
  <si>
    <t>USG5P 108.0 Comdty</t>
  </si>
  <si>
    <t>01PYNHDP1</t>
  </si>
  <si>
    <t>US Bond Fut Opt Feb25P 110</t>
  </si>
  <si>
    <t>USG5P 110.0 Comdty</t>
  </si>
  <si>
    <t>01PYNHFF7</t>
  </si>
  <si>
    <t>IRS P 3.1155 12/15/2027 12/15/2057</t>
  </si>
  <si>
    <t>IRS31155 00001</t>
  </si>
  <si>
    <t>Swap</t>
  </si>
  <si>
    <t>IRS P 3.4285 08/05/25 08/05/55</t>
  </si>
  <si>
    <t>IRS343855 00001</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</si>
  <si>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</si>
  <si>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</si>
  <si>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</si>
  <si>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</si>
  <si>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</si>
  <si>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</si>
  <si>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</si>
  <si>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</si>
  <si>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</si>
  <si>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</si>
  <si>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08/05/25 08/05/55</t>
  </si>
  <si>
    <t>IRS343855</t>
  </si>
  <si>
    <t>IRS R SOFR 11/15/2027 11/15/2057</t>
  </si>
  <si>
    <t>IRSP35920</t>
  </si>
  <si>
    <t>IRS R SOFR 12/15/2027 12/15/2057</t>
  </si>
  <si>
    <t>IRS31155</t>
  </si>
  <si>
    <t>FNCL 5 12/24 Mtge</t>
  </si>
  <si>
    <t>US01F0506C58</t>
  </si>
  <si>
    <t>01F0506C5</t>
  </si>
  <si>
    <t>Bond</t>
  </si>
  <si>
    <t>B 12/10/24 Govt</t>
  </si>
  <si>
    <t>BNDT156</t>
  </si>
  <si>
    <t>US912797MN44</t>
  </si>
  <si>
    <t>912797MN4</t>
  </si>
  <si>
    <t>Treasury Bill</t>
  </si>
  <si>
    <t>B 12/17/24 Govt</t>
  </si>
  <si>
    <t>BMYDYZ1</t>
  </si>
  <si>
    <t>US912797MP91</t>
  </si>
  <si>
    <t>912797MP9</t>
  </si>
  <si>
    <t>Cash</t>
  </si>
  <si>
    <t>BUCK</t>
  </si>
  <si>
    <t>US Bond Fut Opt Jan25C 126</t>
  </si>
  <si>
    <t>USF5C 126.0 Comdty</t>
  </si>
  <si>
    <t>01P0NG5K1</t>
  </si>
  <si>
    <t>US Bond Fut Opt Jan25C 139</t>
  </si>
  <si>
    <t>USF5C 139.0 Comdty</t>
  </si>
  <si>
    <t>01P0NG987</t>
  </si>
  <si>
    <t>US Bond Fut Opt Jan25C 140</t>
  </si>
  <si>
    <t>USF5C 140.0 Comdty</t>
  </si>
  <si>
    <t>01P0NG9J5</t>
  </si>
  <si>
    <t>US Bond Fut Opt Jan25C 141</t>
  </si>
  <si>
    <t>USF5C 141.0 Comdty</t>
  </si>
  <si>
    <t>01P0NG9T4</t>
  </si>
  <si>
    <t>US Bond Fut Opt Jan25C 142</t>
  </si>
  <si>
    <t>USF5C 142.0 Comdty</t>
  </si>
  <si>
    <t>01P0NGB37</t>
  </si>
  <si>
    <t>US Bond Fut Opt Jan25P 101</t>
  </si>
  <si>
    <t>USF5P 101.0 Comdty</t>
  </si>
  <si>
    <t>01P0NLL57</t>
  </si>
  <si>
    <t>US Bond Fut Opt Jan25P 102</t>
  </si>
  <si>
    <t>USF5P 102.0 Comdty</t>
  </si>
  <si>
    <t>01P0NLLB0</t>
  </si>
  <si>
    <t>US Bond Fut Opt Jan25P 108</t>
  </si>
  <si>
    <t>USF5P 108.0 Comdty</t>
  </si>
  <si>
    <t>01P0NLMC7</t>
  </si>
  <si>
    <t>CDX</t>
  </si>
  <si>
    <t>ISHARES CORE S+P 500 ETF</t>
  </si>
  <si>
    <t>IVV</t>
  </si>
  <si>
    <t>2593025</t>
  </si>
  <si>
    <t>US4642872000</t>
  </si>
  <si>
    <t>464287200</t>
  </si>
  <si>
    <t>SPXW US 12/05/24 P5600 Index</t>
  </si>
  <si>
    <t>01QG368R4</t>
  </si>
  <si>
    <t>CDX HY CDSI S43 5Y PRC</t>
  </si>
  <si>
    <t>05Y5BRAD3</t>
  </si>
  <si>
    <t>HYGFFSTRS</t>
  </si>
  <si>
    <t>Pay</t>
  </si>
  <si>
    <t>Fed Funds Effective</t>
  </si>
  <si>
    <t>HYGFFSTRS            00001</t>
  </si>
  <si>
    <t>HYGFFSTRS 00001</t>
  </si>
  <si>
    <t>HYGNOMTRS</t>
  </si>
  <si>
    <t>HYGNOMTRS            00001</t>
  </si>
  <si>
    <t>HYGNOMTRS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</si>
  <si>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</si>
  <si>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</si>
  <si>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</si>
  <si>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</si>
  <si>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</si>
  <si>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</si>
  <si>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</si>
  <si>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</si>
  <si>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</si>
  <si>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</si>
  <si>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</si>
  <si>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</si>
  <si>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</si>
  <si>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</si>
  <si>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</si>
  <si>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</si>
  <si>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</si>
  <si>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</si>
  <si>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</si>
  <si>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</si>
  <si>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</si>
  <si>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</si>
  <si>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</si>
  <si>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</si>
  <si>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</si>
  <si>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</si>
  <si>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</si>
  <si>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</si>
  <si>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</si>
  <si>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</si>
  <si>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</si>
  <si>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</si>
  <si>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</si>
  <si>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</si>
  <si>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</si>
  <si>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</si>
  <si>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</si>
  <si>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</si>
  <si>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</si>
  <si>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</si>
  <si>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</si>
  <si>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</si>
  <si>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</si>
  <si>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</si>
  <si>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</si>
  <si>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</si>
  <si>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</si>
  <si>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</si>
  <si>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</si>
  <si>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</si>
  <si>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</si>
  <si>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</si>
  <si>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</si>
  <si>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</si>
  <si>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</si>
  <si>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</si>
  <si>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</si>
  <si>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</si>
  <si>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</si>
  <si>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</si>
  <si>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</si>
  <si>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</si>
  <si>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</si>
  <si>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</si>
  <si>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</si>
  <si>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</si>
  <si>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</si>
  <si>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</si>
  <si>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</si>
  <si>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</si>
  <si>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</si>
  <si>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</si>
  <si>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</si>
  <si>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</si>
  <si>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</si>
  <si>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</si>
  <si>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</si>
  <si>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</si>
  <si>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</si>
  <si>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</si>
  <si>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</si>
  <si>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</si>
  <si>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</si>
  <si>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</si>
  <si>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</si>
  <si>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</si>
  <si>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</si>
  <si>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</si>
  <si>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</si>
  <si>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</si>
  <si>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</si>
  <si>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</si>
  <si>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</si>
  <si>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</si>
  <si>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</si>
  <si>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</si>
  <si>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</si>
  <si>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</si>
  <si>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</si>
  <si>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</si>
  <si>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</si>
  <si>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</si>
  <si>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</si>
  <si>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</si>
  <si>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</si>
  <si>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</si>
  <si>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</si>
  <si>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</si>
  <si>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</si>
  <si>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</si>
  <si>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</si>
  <si>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</si>
  <si>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</si>
  <si>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</si>
  <si>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</si>
  <si>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</si>
  <si>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</si>
  <si>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</si>
  <si>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</si>
  <si>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</si>
  <si>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</si>
  <si>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</si>
  <si>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</si>
  <si>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</si>
  <si>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</si>
  <si>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</si>
  <si>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</si>
  <si>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</si>
  <si>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</si>
  <si>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</si>
  <si>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</si>
  <si>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</si>
  <si>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</si>
  <si>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</si>
  <si>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</si>
  <si>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</si>
  <si>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</si>
  <si>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</si>
  <si>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</si>
  <si>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</si>
  <si>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</si>
  <si>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</si>
  <si>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</si>
  <si>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</si>
  <si>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</si>
  <si>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</si>
  <si>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</si>
  <si>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</si>
  <si>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</si>
  <si>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</si>
  <si>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</si>
  <si>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</si>
  <si>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</si>
  <si>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</si>
  <si>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</si>
  <si>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</si>
  <si>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</si>
  <si>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</si>
  <si>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</si>
  <si>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</si>
  <si>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</si>
  <si>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</si>
  <si>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</si>
  <si>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</si>
  <si>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</si>
  <si>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</si>
  <si>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</si>
  <si>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</si>
  <si>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</si>
  <si>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</si>
  <si>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</si>
  <si>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</si>
  <si>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</si>
  <si>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</si>
  <si>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</si>
  <si>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</si>
  <si>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</si>
  <si>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</si>
  <si>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</si>
  <si>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</si>
  <si>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</si>
  <si>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</si>
  <si>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</si>
  <si>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</si>
  <si>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</si>
  <si>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</si>
  <si>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</si>
  <si>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</si>
  <si>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</si>
  <si>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</si>
  <si>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</si>
  <si>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</si>
  <si>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</si>
  <si>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</si>
  <si>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</si>
  <si>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</si>
  <si>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</si>
  <si>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</si>
  <si>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</si>
  <si>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</si>
  <si>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</si>
  <si>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</si>
  <si>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</si>
  <si>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</si>
  <si>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</si>
  <si>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</si>
  <si>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</si>
  <si>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</si>
  <si>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</si>
  <si>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</si>
  <si>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</si>
  <si>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</si>
  <si>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</si>
  <si>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</si>
  <si>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</si>
  <si>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</si>
  <si>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</si>
  <si>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</si>
  <si>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</si>
  <si>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</si>
  <si>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</si>
  <si>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</si>
  <si>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</si>
  <si>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</si>
  <si>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</si>
  <si>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</si>
  <si>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</si>
  <si>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</si>
  <si>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</si>
  <si>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</si>
  <si>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</si>
  <si>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</si>
  <si>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</si>
  <si>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</si>
  <si>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</si>
  <si>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</si>
  <si>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</si>
  <si>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</si>
  <si>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</si>
  <si>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</si>
  <si>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</si>
  <si>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</si>
  <si>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</si>
  <si>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</si>
  <si>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</si>
  <si>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</si>
  <si>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</si>
  <si>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</si>
  <si>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</si>
  <si>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</si>
  <si>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</si>
  <si>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</si>
  <si>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</si>
  <si>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</si>
  <si>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</si>
  <si>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</si>
  <si>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</si>
  <si>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</si>
  <si>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</si>
  <si>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</si>
  <si>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</si>
  <si>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</si>
  <si>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</si>
  <si>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</si>
  <si>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</si>
  <si>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</si>
  <si>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</si>
  <si>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</si>
  <si>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</si>
  <si>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</si>
  <si>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</si>
  <si>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</si>
  <si>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</si>
  <si>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</si>
  <si>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</si>
  <si>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</si>
  <si>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</si>
  <si>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</si>
  <si>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</si>
  <si>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</si>
  <si>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</si>
  <si>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</si>
  <si>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</si>
  <si>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</si>
  <si>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</si>
  <si>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</si>
  <si>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</si>
  <si>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</si>
  <si>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</si>
  <si>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</si>
  <si>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</si>
  <si>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</si>
  <si>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</si>
  <si>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</si>
  <si>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</si>
  <si>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</si>
  <si>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</si>
  <si>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</si>
  <si>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</si>
  <si>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</si>
  <si>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</si>
  <si>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</si>
  <si>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</si>
  <si>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</si>
  <si>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</si>
  <si>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</si>
  <si>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</si>
  <si>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</si>
  <si>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</si>
  <si>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</si>
  <si>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</si>
  <si>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</si>
  <si>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</si>
  <si>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</si>
  <si>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</si>
  <si>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</si>
  <si>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</si>
  <si>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</si>
  <si>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</si>
  <si>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</si>
  <si>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</si>
  <si>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</si>
  <si>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</si>
  <si>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</si>
  <si>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</si>
  <si>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</si>
  <si>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</si>
  <si>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</si>
  <si>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</si>
  <si>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</si>
  <si>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</si>
  <si>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</si>
  <si>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</si>
  <si>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</si>
  <si>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</si>
  <si>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</si>
  <si>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</si>
  <si>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</si>
  <si>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</si>
  <si>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</si>
  <si>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</si>
  <si>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</si>
  <si>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</si>
  <si>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</si>
  <si>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</si>
  <si>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</si>
  <si>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</si>
  <si>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</si>
  <si>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</si>
  <si>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</si>
  <si>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</si>
  <si>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</si>
  <si>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</si>
  <si>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</si>
  <si>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</si>
  <si>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</si>
  <si>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</si>
  <si>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</si>
  <si>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</si>
  <si>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</si>
  <si>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</si>
  <si>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</si>
  <si>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</si>
  <si>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</si>
  <si>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</si>
  <si>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</si>
  <si>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</si>
  <si>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</si>
  <si>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</si>
  <si>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</si>
  <si>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</si>
  <si>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</si>
  <si>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</si>
  <si>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</si>
  <si>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</si>
  <si>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</si>
  <si>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</si>
  <si>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</si>
  <si>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</si>
  <si>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</si>
  <si>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</si>
  <si>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</si>
  <si>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</si>
  <si>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</si>
  <si>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</si>
  <si>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</si>
  <si>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</si>
  <si>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</si>
  <si>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</si>
  <si>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</si>
  <si>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</si>
  <si>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</si>
  <si>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</si>
  <si>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</si>
  <si>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</si>
  <si>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</si>
  <si>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</si>
  <si>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</si>
  <si>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</si>
  <si>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</si>
  <si>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</si>
  <si>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</si>
  <si>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</si>
  <si>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</si>
  <si>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</si>
  <si>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</si>
  <si>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</si>
  <si>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</si>
  <si>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</si>
  <si>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</si>
  <si>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</si>
  <si>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</si>
  <si>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</si>
  <si>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</si>
  <si>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</si>
  <si>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</si>
  <si>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</si>
  <si>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</si>
  <si>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</si>
  <si>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</si>
  <si>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</si>
  <si>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</si>
  <si>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</si>
  <si>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</si>
  <si>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</si>
  <si>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</si>
  <si>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</si>
  <si>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</si>
  <si>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</si>
  <si>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</si>
  <si>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</si>
  <si>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</si>
  <si>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</si>
  <si>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</si>
  <si>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</si>
  <si>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</si>
  <si>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</si>
  <si>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</si>
  <si>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</si>
  <si>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</si>
  <si>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</si>
  <si>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</si>
  <si>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</si>
  <si>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</si>
  <si>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</si>
  <si>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</si>
  <si>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</si>
  <si>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</si>
  <si>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</si>
  <si>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</si>
  <si>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</si>
  <si>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</si>
  <si>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</si>
  <si>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</si>
  <si>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</si>
  <si>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</si>
  <si>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</si>
  <si>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</si>
  <si>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</si>
  <si>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</si>
  <si>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</si>
  <si>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</si>
  <si>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</si>
  <si>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</si>
  <si>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</si>
  <si>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</si>
  <si>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</si>
  <si>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</si>
  <si>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</si>
  <si>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</si>
  <si>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</si>
  <si>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</si>
  <si>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</si>
  <si>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</si>
  <si>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</si>
  <si>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</si>
  <si>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</si>
  <si>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</si>
  <si>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</si>
  <si>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</si>
  <si>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</si>
  <si>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</si>
  <si>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</si>
  <si>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</si>
  <si>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</si>
  <si>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</si>
  <si>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</si>
  <si>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</si>
  <si>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</si>
  <si>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</si>
  <si>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</si>
  <si>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</si>
  <si>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</si>
  <si>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</si>
  <si>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</si>
  <si>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</si>
  <si>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</si>
  <si>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</si>
  <si>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</si>
  <si>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</si>
  <si>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</si>
  <si>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</si>
  <si>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</si>
  <si>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</si>
  <si>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</si>
  <si>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</si>
  <si>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</si>
  <si>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</si>
  <si>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</si>
  <si>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</si>
  <si>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</si>
  <si>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</si>
  <si>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</si>
  <si>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</si>
  <si>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</si>
  <si>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</si>
  <si>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</si>
  <si>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</si>
  <si>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</si>
  <si>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</si>
  <si>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</si>
  <si>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</si>
  <si>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</si>
  <si>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</si>
  <si>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</si>
  <si>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</si>
  <si>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</si>
  <si>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</si>
  <si>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</si>
  <si>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</si>
  <si>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</si>
  <si>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</si>
  <si>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</si>
  <si>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</si>
  <si>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</si>
  <si>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</si>
  <si>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</si>
  <si>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</si>
  <si>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</si>
  <si>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</si>
  <si>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</si>
  <si>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</si>
  <si>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</si>
  <si>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</si>
  <si>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</si>
  <si>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</si>
  <si>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</si>
  <si>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</si>
  <si>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</si>
  <si>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</si>
  <si>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</si>
  <si>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</si>
  <si>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</si>
  <si>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</si>
  <si>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</si>
  <si>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</si>
  <si>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</si>
  <si>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</si>
  <si>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</si>
  <si>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</si>
  <si>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</si>
  <si>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</si>
  <si>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</si>
  <si>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</si>
  <si>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</si>
  <si>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</si>
  <si>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</si>
  <si>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</si>
  <si>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</si>
  <si>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</si>
  <si>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</si>
  <si>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</si>
  <si>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</si>
  <si>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</si>
  <si>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</si>
  <si>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</si>
  <si>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</si>
  <si>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</si>
  <si>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</si>
  <si>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</si>
  <si>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</si>
  <si>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</si>
  <si>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</si>
  <si>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</si>
  <si>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</si>
  <si>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</si>
  <si>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</si>
  <si>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</si>
  <si>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</si>
  <si>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</si>
  <si>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</si>
  <si>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</si>
  <si>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</si>
  <si>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</si>
  <si>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</si>
  <si>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</si>
  <si>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</si>
  <si>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</si>
  <si>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</si>
  <si>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</si>
  <si>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</si>
  <si>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</si>
  <si>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</si>
  <si>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</si>
  <si>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</si>
  <si>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</si>
  <si>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</si>
  <si>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</si>
  <si>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</si>
  <si>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</si>
  <si>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</si>
  <si>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</si>
  <si>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</si>
  <si>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</si>
  <si>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</si>
  <si>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</si>
  <si>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</si>
  <si>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</si>
  <si>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</si>
  <si>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</si>
  <si>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</si>
  <si>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</si>
  <si>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</si>
  <si>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</si>
  <si>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</si>
  <si>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</si>
  <si>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</si>
  <si>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</si>
  <si>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</si>
  <si>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</si>
  <si>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</si>
  <si>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</si>
  <si>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</si>
  <si>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</si>
  <si>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</si>
  <si>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</si>
  <si>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</si>
  <si>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</si>
  <si>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</si>
  <si>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</si>
  <si>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</si>
  <si>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</si>
  <si>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</si>
  <si>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</si>
  <si>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</si>
  <si>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</si>
  <si>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</si>
  <si>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</si>
  <si>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</si>
  <si>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</si>
  <si>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</si>
  <si>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</si>
  <si>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</si>
  <si>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</si>
  <si>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</si>
  <si>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</si>
  <si>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</si>
  <si>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</si>
  <si>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</si>
  <si>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</si>
  <si>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</si>
  <si>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</si>
  <si>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</si>
  <si>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</si>
  <si>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</si>
  <si>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</si>
  <si>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</si>
  <si>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</si>
  <si>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</si>
  <si>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</si>
  <si>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</si>
  <si>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</si>
  <si>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</si>
  <si>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</si>
  <si>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</si>
  <si>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</si>
  <si>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</si>
  <si>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</si>
  <si>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</si>
  <si>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</si>
  <si>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</si>
  <si>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</si>
  <si>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</si>
  <si>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</si>
  <si>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</si>
  <si>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</si>
  <si>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</si>
  <si>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</si>
  <si>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</si>
  <si>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</si>
  <si>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</si>
  <si>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</si>
  <si>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</si>
  <si>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</si>
  <si>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</si>
  <si>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</si>
  <si>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</si>
  <si>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</si>
  <si>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</si>
  <si>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</si>
  <si>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</si>
  <si>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</si>
  <si>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</si>
  <si>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</si>
  <si>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</si>
  <si>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</si>
  <si>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</si>
  <si>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</si>
  <si>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</si>
  <si>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</si>
  <si>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</si>
  <si>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</si>
  <si>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</si>
  <si>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</si>
  <si>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</si>
  <si>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</si>
  <si>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</si>
  <si>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</si>
  <si>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</si>
  <si>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</si>
  <si>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</si>
  <si>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</si>
  <si>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</si>
  <si>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</si>
  <si>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</si>
  <si>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</si>
  <si>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</si>
  <si>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</si>
  <si>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</si>
  <si>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</si>
  <si>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</si>
  <si>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</si>
  <si>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</si>
  <si>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</si>
  <si>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</si>
  <si>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</si>
  <si>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</si>
  <si>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</si>
  <si>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</si>
  <si>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</si>
  <si>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</si>
  <si>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</si>
  <si>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</si>
  <si>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</si>
  <si>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</si>
  <si>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</si>
  <si>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</si>
  <si>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</si>
  <si>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</si>
  <si>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</si>
  <si>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</si>
  <si>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</si>
  <si>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</si>
  <si>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</si>
  <si>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</si>
  <si>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</si>
  <si>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</si>
  <si>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</si>
  <si>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</si>
  <si>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</si>
  <si>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</si>
  <si>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</si>
  <si>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</si>
  <si>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</si>
  <si>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</si>
  <si>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</si>
  <si>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</si>
  <si>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</si>
  <si>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</si>
  <si>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</si>
  <si>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</si>
  <si>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</si>
  <si>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</si>
  <si>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</si>
  <si>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</si>
  <si>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</si>
  <si>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</si>
  <si>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</si>
  <si>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</si>
  <si>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</si>
  <si>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</si>
  <si>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</si>
  <si>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</si>
  <si>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</si>
  <si>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</si>
  <si>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</si>
  <si>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</si>
  <si>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</si>
  <si>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</si>
  <si>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</si>
  <si>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</si>
  <si>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</si>
  <si>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</si>
  <si>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</si>
  <si>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</si>
  <si>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</si>
  <si>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</si>
  <si>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</si>
  <si>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</si>
  <si>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</si>
  <si>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</si>
  <si>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</si>
  <si>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</si>
  <si>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</si>
  <si>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</si>
  <si>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</si>
  <si>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</si>
  <si>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</si>
  <si>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</si>
  <si>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</si>
  <si>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</si>
  <si>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</si>
  <si>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</si>
  <si>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</si>
  <si>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</si>
  <si>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</si>
  <si>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</si>
  <si>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</si>
  <si>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</si>
  <si>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</si>
  <si>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</si>
  <si>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</si>
  <si>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</si>
  <si>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</si>
  <si>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</si>
  <si>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</si>
  <si>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</si>
  <si>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</si>
  <si>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</si>
  <si>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</si>
  <si>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</si>
  <si>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</si>
  <si>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</si>
  <si>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</si>
  <si>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</si>
  <si>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</si>
  <si>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</si>
  <si>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</si>
  <si>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</si>
  <si>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</si>
  <si>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</si>
  <si>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</si>
  <si>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</si>
  <si>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</si>
  <si>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</si>
  <si>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</si>
  <si>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</si>
  <si>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</si>
  <si>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</si>
  <si>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</si>
  <si>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</si>
  <si>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</si>
  <si>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</si>
  <si>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</si>
  <si>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</si>
  <si>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</si>
  <si>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</si>
  <si>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</si>
  <si>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</si>
  <si>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</si>
  <si>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</si>
  <si>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</si>
  <si>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</si>
  <si>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</si>
  <si>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</si>
  <si>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</si>
  <si>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</si>
  <si>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</si>
  <si>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</si>
  <si>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</si>
  <si>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</si>
  <si>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</si>
  <si>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</si>
  <si>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</si>
  <si>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</si>
  <si>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</si>
  <si>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</si>
  <si>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</si>
  <si>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</si>
  <si>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</si>
  <si>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</si>
  <si>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</si>
  <si>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</si>
  <si>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</si>
  <si>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</si>
  <si>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</si>
  <si>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</si>
  <si>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</si>
  <si>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</si>
  <si>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</si>
  <si>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</si>
  <si>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</si>
  <si>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</si>
  <si>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</si>
  <si>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</si>
  <si>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</si>
  <si>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</si>
  <si>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</si>
  <si>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</si>
  <si>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</si>
  <si>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</si>
  <si>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</si>
  <si>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</si>
  <si>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</si>
  <si>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</si>
  <si>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</si>
  <si>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</si>
  <si>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</si>
  <si>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</si>
  <si>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</si>
  <si>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</si>
  <si>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</si>
  <si>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</si>
  <si>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</si>
  <si>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</si>
  <si>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</si>
  <si>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</si>
  <si>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</si>
  <si>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</si>
  <si>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</si>
  <si>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</si>
  <si>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</si>
  <si>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</si>
  <si>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</si>
  <si>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</si>
  <si>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</si>
  <si>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</si>
  <si>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</si>
  <si>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</si>
  <si>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</si>
  <si>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</si>
  <si>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</si>
  <si>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</si>
  <si>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</si>
  <si>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</si>
  <si>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</si>
  <si>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</si>
  <si>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</si>
  <si>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</si>
  <si>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</si>
  <si>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</si>
  <si>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</si>
  <si>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</si>
  <si>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</si>
  <si>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</si>
  <si>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</si>
  <si>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</si>
  <si>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</si>
  <si>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</si>
  <si>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</si>
  <si>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</si>
  <si>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</si>
  <si>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</si>
  <si>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</si>
  <si>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</si>
  <si>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</si>
  <si>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</si>
  <si>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</si>
  <si>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</si>
  <si>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</si>
  <si>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</si>
  <si>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</si>
  <si>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</si>
  <si>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</si>
  <si>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</si>
  <si>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</si>
  <si>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</si>
  <si>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</si>
  <si>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</si>
  <si>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</si>
  <si>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</si>
  <si>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</si>
  <si>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</si>
  <si>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</si>
  <si>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</si>
  <si>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</si>
  <si>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</si>
  <si>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</si>
  <si>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</si>
  <si>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</si>
  <si>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</si>
  <si>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</si>
  <si>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</si>
  <si>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</si>
  <si>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</si>
  <si>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</si>
  <si>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</si>
  <si>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</si>
  <si>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</si>
  <si>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</si>
  <si>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</si>
  <si>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</si>
  <si>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</si>
  <si>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</si>
  <si>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</si>
  <si>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</si>
  <si>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</si>
  <si>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</si>
  <si>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</si>
  <si>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</si>
  <si>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</si>
  <si>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</si>
  <si>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</si>
  <si>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</si>
  <si>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</si>
  <si>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</si>
  <si>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</si>
  <si>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</si>
  <si>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</si>
  <si>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</si>
  <si>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</si>
  <si>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</si>
  <si>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</si>
  <si>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SPTRNOTRS</t>
  </si>
  <si>
    <t>SPX TRS 01/17/25 FF+127 NOM</t>
  </si>
  <si>
    <t>SPTRNOTRS 00001</t>
  </si>
  <si>
    <t>B 01/14/25 Govt</t>
  </si>
  <si>
    <t>BQXJKN8</t>
  </si>
  <si>
    <t>US912797MX26</t>
  </si>
  <si>
    <t>912797MX2</t>
  </si>
  <si>
    <t>CRDT</t>
  </si>
  <si>
    <t>CENTRAL AND EASTERN EUROPE FUND</t>
  </si>
  <si>
    <t>CEE</t>
  </si>
  <si>
    <t>2356604</t>
  </si>
  <si>
    <t>US1534361001</t>
  </si>
  <si>
    <t>153436100</t>
  </si>
  <si>
    <t>CIM 10.6563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</si>
  <si>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</si>
  <si>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</si>
  <si>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</si>
  <si>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</si>
  <si>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</si>
  <si>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</si>
  <si>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</si>
  <si>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</si>
  <si>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</si>
  <si>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</si>
  <si>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</si>
  <si>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</si>
  <si>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</si>
  <si>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</si>
  <si>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</si>
  <si>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</si>
  <si>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FNMA 8 1/4 PERP Pfd</t>
  </si>
  <si>
    <t>B29WL29</t>
  </si>
  <si>
    <t>US3135867527</t>
  </si>
  <si>
    <t>313586752</t>
  </si>
  <si>
    <t>MFA 8 7/8 Pfd</t>
  </si>
  <si>
    <t>BPRBVL8</t>
  </si>
  <si>
    <t>US55272X7066</t>
  </si>
  <si>
    <t>55272X706</t>
  </si>
  <si>
    <t>QRTEA 8 Pfd</t>
  </si>
  <si>
    <t>BMH2T16</t>
  </si>
  <si>
    <t>US74915M3088</t>
  </si>
  <si>
    <t>74915M308</t>
  </si>
  <si>
    <t>RILY 5 1/4 Pfd</t>
  </si>
  <si>
    <t>BMCHWS4</t>
  </si>
  <si>
    <t>US05580M8192</t>
  </si>
  <si>
    <t>05580M819</t>
  </si>
  <si>
    <t>RITM 6 3/8 PERP Pfd</t>
  </si>
  <si>
    <t>BLCF612</t>
  </si>
  <si>
    <t>US64828T5083</t>
  </si>
  <si>
    <t>64828T508</t>
  </si>
  <si>
    <t>RITM 7 PERP Pfd</t>
  </si>
  <si>
    <t>BMHVDC2</t>
  </si>
  <si>
    <t>US64828T7063</t>
  </si>
  <si>
    <t>64828T706</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</si>
  <si>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</si>
  <si>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</si>
  <si>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</si>
  <si>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</si>
  <si>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</si>
  <si>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</si>
  <si>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</si>
  <si>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</si>
  <si>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</si>
  <si>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</si>
  <si>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</si>
  <si>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</si>
  <si>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</si>
  <si>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</si>
  <si>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</si>
  <si>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</si>
  <si>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</si>
  <si>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</si>
  <si>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</si>
  <si>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</si>
  <si>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</si>
  <si>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</si>
  <si>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</si>
  <si>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</si>
  <si>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</si>
  <si>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</si>
  <si>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</si>
  <si>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</si>
  <si>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</si>
  <si>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</si>
  <si>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</si>
  <si>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</si>
  <si>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</si>
  <si>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</si>
  <si>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</si>
  <si>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QURATE RETAIL INC QVC GROUP</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</si>
  <si>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</si>
  <si>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</si>
  <si>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</si>
  <si>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</si>
  <si>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</si>
  <si>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</si>
  <si>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</si>
  <si>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</si>
  <si>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</si>
  <si>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</si>
  <si>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</si>
  <si>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</si>
  <si>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</si>
  <si>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</si>
  <si>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Mar25</t>
  </si>
  <si>
    <t>FVH5 Comdty</t>
  </si>
  <si>
    <t>US 5YR NOTE (CBT) MAR25</t>
  </si>
  <si>
    <t>FVH5</t>
  </si>
  <si>
    <t>US 2YR NOTE (CBT) Mar25</t>
  </si>
  <si>
    <t>TUH5 Comdty</t>
  </si>
  <si>
    <t>TUH5</t>
  </si>
  <si>
    <t>US ULTRA BOND CBT Mar25</t>
  </si>
  <si>
    <t>WNH5 Comdty</t>
  </si>
  <si>
    <t>US ULTRA BOND CBT MAR25</t>
  </si>
  <si>
    <t>WNH5</t>
  </si>
  <si>
    <t>CAVA US 12/20/24 P110 Equity</t>
  </si>
  <si>
    <t>CAVA 12/20/24 P110 Equity</t>
  </si>
  <si>
    <t>01MRL0N67</t>
  </si>
  <si>
    <t>MAC US 12/20/24 P15 Equity</t>
  </si>
  <si>
    <t>MAC 12/20/24 P15 Equity</t>
  </si>
  <si>
    <t>01MHJHLB3</t>
  </si>
  <si>
    <t>US 10YR Fut Opt Mar25P 107</t>
  </si>
  <si>
    <t>TYH5P 107.00 Comdty</t>
  </si>
  <si>
    <t>01NCLV1X5</t>
  </si>
  <si>
    <t>ITALY CDS USD SR 5Y D14</t>
  </si>
  <si>
    <t>4AB951AF2</t>
  </si>
  <si>
    <t>MBONO 7 09/03/26 Govt</t>
  </si>
  <si>
    <t>BQLSC64</t>
  </si>
  <si>
    <t>MX0MGO000193</t>
  </si>
  <si>
    <t>P4R07XZL3</t>
  </si>
  <si>
    <t>BAHAMA 9 06/16/29 Govt</t>
  </si>
  <si>
    <t>BM99RR7</t>
  </si>
  <si>
    <t>US056732AM27</t>
  </si>
  <si>
    <t>056732AM2</t>
  </si>
  <si>
    <t>EGYPT 7.903 02/21/48 Govt</t>
  </si>
  <si>
    <t>BYWJDR0</t>
  </si>
  <si>
    <t>XS1775617464</t>
  </si>
  <si>
    <t>M1487WCP8</t>
  </si>
  <si>
    <t>ABCLN 2024-B F Mtge</t>
  </si>
  <si>
    <t>BRK0HB8</t>
  </si>
  <si>
    <t>US02007G4G58</t>
  </si>
  <si>
    <t>02007G4G5</t>
  </si>
  <si>
    <t>ADMSO 2023-1 B Mtge</t>
  </si>
  <si>
    <t>9A8GGR2</t>
  </si>
  <si>
    <t>US006346AX84</t>
  </si>
  <si>
    <t>006346AX8</t>
  </si>
  <si>
    <t>AGO 6.4 12/15/66 Corp</t>
  </si>
  <si>
    <t>B1HNWC4</t>
  </si>
  <si>
    <t>US31769PAB67</t>
  </si>
  <si>
    <t>31769PAB6</t>
  </si>
  <si>
    <t>AMSR 2024-SFR2 E1 Mtge</t>
  </si>
  <si>
    <t>9A9OQ4O</t>
  </si>
  <si>
    <t>US00179UAE82</t>
  </si>
  <si>
    <t>00179UAE8</t>
  </si>
  <si>
    <t>ANCHC 2021-19A E Mtge</t>
  </si>
  <si>
    <t>9A6RZPV</t>
  </si>
  <si>
    <t>US03328KAA25</t>
  </si>
  <si>
    <t>03328KAA2</t>
  </si>
  <si>
    <t>ARES 2019-54A E Mtge</t>
  </si>
  <si>
    <t>9A5D4P1</t>
  </si>
  <si>
    <t>US04017XAA81</t>
  </si>
  <si>
    <t>04017XAA8</t>
  </si>
  <si>
    <t>ARI 4 5/8 06/15/29 Corp</t>
  </si>
  <si>
    <t>BNSPQB0</t>
  </si>
  <si>
    <t>US03762UAD72</t>
  </si>
  <si>
    <t>03762UAD7</t>
  </si>
  <si>
    <t>AZUBBZ 11.93 08/28/28 Corp</t>
  </si>
  <si>
    <t>BQ9CJZ6</t>
  </si>
  <si>
    <t>US05501WAC64</t>
  </si>
  <si>
    <t>05501WAC6</t>
  </si>
  <si>
    <t>AZUBBZ 7 1/4 06/15/26 Corp</t>
  </si>
  <si>
    <t>BMH7D97</t>
  </si>
  <si>
    <t>US05502FAC23</t>
  </si>
  <si>
    <t>05502FAC2</t>
  </si>
  <si>
    <t>BKP87J6</t>
  </si>
  <si>
    <t>USU0551UAB99</t>
  </si>
  <si>
    <t>U0551UAB9</t>
  </si>
  <si>
    <t>BNS Float PERP Corp</t>
  </si>
  <si>
    <t>BF8F733</t>
  </si>
  <si>
    <t>US064159KJ44</t>
  </si>
  <si>
    <t>064159KJ4</t>
  </si>
  <si>
    <t>CIFC 2020-4A D Mtge</t>
  </si>
  <si>
    <t>9A6K258</t>
  </si>
  <si>
    <t>US12562RAG02</t>
  </si>
  <si>
    <t>12562RAG0</t>
  </si>
  <si>
    <t>DANBNK 6.466 01/09/26 Corp</t>
  </si>
  <si>
    <t>BNNMPG4</t>
  </si>
  <si>
    <t>US23636ABF75</t>
  </si>
  <si>
    <t>23636ABF7</t>
  </si>
  <si>
    <t>DANBNK 7 PERP Corp</t>
  </si>
  <si>
    <t>BDZSR31</t>
  </si>
  <si>
    <t>XS1825417535</t>
  </si>
  <si>
    <t>K22274H96</t>
  </si>
  <si>
    <t>DB 7 1/2 PERP Corp</t>
  </si>
  <si>
    <t>BSPKCN7</t>
  </si>
  <si>
    <t>US251525AN16</t>
  </si>
  <si>
    <t>251525AN1</t>
  </si>
  <si>
    <t>EART 2021-4A C Mtge</t>
  </si>
  <si>
    <t>BMHYGV1</t>
  </si>
  <si>
    <t>US30165JAE64</t>
  </si>
  <si>
    <t>30165JAE6</t>
  </si>
  <si>
    <t>EPD 5 3/8 02/15/2078 Corp</t>
  </si>
  <si>
    <t>BYWF668</t>
  </si>
  <si>
    <t>US29379VBR33</t>
  </si>
  <si>
    <t>29379VBR3</t>
  </si>
  <si>
    <t>FBC 4 1/8 11/01/30 Corp</t>
  </si>
  <si>
    <t>BM8YVD7</t>
  </si>
  <si>
    <t>US337930AD30</t>
  </si>
  <si>
    <t>337930AD3</t>
  </si>
  <si>
    <t>FLAT 2024-1A D1 Mtge</t>
  </si>
  <si>
    <t>9A9443Y</t>
  </si>
  <si>
    <t>US33884EAL56</t>
  </si>
  <si>
    <t>33884EAL5</t>
  </si>
  <si>
    <t>FLG Float 11/06/28 Corp</t>
  </si>
  <si>
    <t>BGKV7K3</t>
  </si>
  <si>
    <t>US649445AC78</t>
  </si>
  <si>
    <t>649445AC7</t>
  </si>
  <si>
    <t>FRCB 4 5/8 02/13/47 Corp</t>
  </si>
  <si>
    <t>BYNHPM2</t>
  </si>
  <si>
    <t>US33616CAC47</t>
  </si>
  <si>
    <t>33616CAC4</t>
  </si>
  <si>
    <t>FYBR 2023-1 B Mtge</t>
  </si>
  <si>
    <t>9A8HLTC</t>
  </si>
  <si>
    <t>US35910EAB02</t>
  </si>
  <si>
    <t>35910EAB0</t>
  </si>
  <si>
    <t>FYBR 2023-1 C Mtge</t>
  </si>
  <si>
    <t>BQHP0F4</t>
  </si>
  <si>
    <t>US35910EAC84</t>
  </si>
  <si>
    <t>35910EAC8</t>
  </si>
  <si>
    <t>GBLATL 7.95 10/15/54 Corp</t>
  </si>
  <si>
    <t>BRDZX12</t>
  </si>
  <si>
    <t>US37959GAG29</t>
  </si>
  <si>
    <t>37959GAG2</t>
  </si>
  <si>
    <t>GOODG 2024-1A C Mtge</t>
  </si>
  <si>
    <t>9A8Z2TP</t>
  </si>
  <si>
    <t>US38217YAC84</t>
  </si>
  <si>
    <t>38217YAC8</t>
  </si>
  <si>
    <t>GRADE 2024-FIG5 E Mtge</t>
  </si>
  <si>
    <t>9A93JFN</t>
  </si>
  <si>
    <t>US79582MAE12</t>
  </si>
  <si>
    <t>79582MAE1</t>
  </si>
  <si>
    <t>HACLN 2024-2 E Mtge</t>
  </si>
  <si>
    <t>BRK1454</t>
  </si>
  <si>
    <t>US44644NAL38</t>
  </si>
  <si>
    <t>44644NAL3</t>
  </si>
  <si>
    <t>HERTZ 2022-4A D Mtge</t>
  </si>
  <si>
    <t>9A79Q9H</t>
  </si>
  <si>
    <t>US42806MBG33</t>
  </si>
  <si>
    <t>42806MBG3</t>
  </si>
  <si>
    <t>HTAP 2024-2 A Mtge</t>
  </si>
  <si>
    <t>9A9LN7V</t>
  </si>
  <si>
    <t>US40444WAA71</t>
  </si>
  <si>
    <t>40444WAA7</t>
  </si>
  <si>
    <t>IHSFR 2024-SFR1 F Mtge</t>
  </si>
  <si>
    <t>9A9H5TN</t>
  </si>
  <si>
    <t>US46188DAL29</t>
  </si>
  <si>
    <t>46188DAL2</t>
  </si>
  <si>
    <t>KSS 6 7/8 12/15/37 Corp</t>
  </si>
  <si>
    <t>B282PB7</t>
  </si>
  <si>
    <t>US500255AQ76</t>
  </si>
  <si>
    <t>500255AQ7</t>
  </si>
  <si>
    <t>KSTAT 2022-1A E Mtge</t>
  </si>
  <si>
    <t>9A7I5N8</t>
  </si>
  <si>
    <t>US48255RAA95</t>
  </si>
  <si>
    <t>48255RAA9</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</si>
  <si>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</si>
  <si>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</si>
  <si>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</si>
  <si>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</si>
  <si>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</si>
  <si>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</si>
  <si>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</si>
  <si>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</si>
  <si>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</si>
  <si>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</si>
  <si>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</si>
  <si>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</si>
  <si>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</si>
  <si>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</si>
  <si>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</si>
  <si>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</si>
  <si>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 6.375 03/15/37 Corp</t>
  </si>
  <si>
    <t>B1TWZV9</t>
  </si>
  <si>
    <t>US314275AC25</t>
  </si>
  <si>
    <t>314275AC2</t>
  </si>
  <si>
    <t>MCBRAC 7 1/4 06/30/31 Corp</t>
  </si>
  <si>
    <t>BNNTMV9</t>
  </si>
  <si>
    <t>US55292WAA80</t>
  </si>
  <si>
    <t>55292WAA8</t>
  </si>
  <si>
    <t>MCLAUT 7 1/2 08/01/26 Corp</t>
  </si>
  <si>
    <t>BN75S59</t>
  </si>
  <si>
    <t>US58175LAA89</t>
  </si>
  <si>
    <t>58175LAA8</t>
  </si>
  <si>
    <t>MDPK 2018-28A D Mtge</t>
  </si>
  <si>
    <t>9A4G7IV</t>
  </si>
  <si>
    <t>US55821AAJ79</t>
  </si>
  <si>
    <t>55821AAJ7</t>
  </si>
  <si>
    <t>NAVSL 2021-BA R Mtge</t>
  </si>
  <si>
    <t>9A6E2FI</t>
  </si>
  <si>
    <t>US63942LAC63</t>
  </si>
  <si>
    <t>63942LAC6</t>
  </si>
  <si>
    <t>NRG 10 1/4 PERP Corp</t>
  </si>
  <si>
    <t>BPH14T7</t>
  </si>
  <si>
    <t>US629377CU45</t>
  </si>
  <si>
    <t>629377CU4</t>
  </si>
  <si>
    <t>NRMLT 2024-RTL1 M1 Mtge</t>
  </si>
  <si>
    <t>9A92OTV</t>
  </si>
  <si>
    <t>US64831PAC95</t>
  </si>
  <si>
    <t>64831PAC9</t>
  </si>
  <si>
    <t>NRMLT 2024-RTL1 M2 Mtge</t>
  </si>
  <si>
    <t>9A92OTW</t>
  </si>
  <si>
    <t>US64831PAF27</t>
  </si>
  <si>
    <t>64831PAF2</t>
  </si>
  <si>
    <t>NYMT 2024-BPL3 M1 Mtge</t>
  </si>
  <si>
    <t>9A9JXOI</t>
  </si>
  <si>
    <t>US67119RAC16</t>
  </si>
  <si>
    <t>67119RAC1</t>
  </si>
  <si>
    <t>OCTL 2022-1A R1 Mtge</t>
  </si>
  <si>
    <t>9A8K63C</t>
  </si>
  <si>
    <t>US67571EAG26</t>
  </si>
  <si>
    <t>67571EAG2</t>
  </si>
  <si>
    <t>OCTL 2024-3A D Mtge</t>
  </si>
  <si>
    <t>9A9P14P</t>
  </si>
  <si>
    <t>US67571GAE26</t>
  </si>
  <si>
    <t>67571GAE2</t>
  </si>
  <si>
    <t>OPI 9 03/31/29 Corp</t>
  </si>
  <si>
    <t>BSF1VR7</t>
  </si>
  <si>
    <t>US67623CAG42</t>
  </si>
  <si>
    <t>67623CAG4</t>
  </si>
  <si>
    <t>PANAMA 6.853 03/28/54 Govt</t>
  </si>
  <si>
    <t>BMDBBB1</t>
  </si>
  <si>
    <t>US698299BV52</t>
  </si>
  <si>
    <t>698299BV5</t>
  </si>
  <si>
    <t>PMT 8 1/2 06/01/29 Corp</t>
  </si>
  <si>
    <t>BRK49B4</t>
  </si>
  <si>
    <t>US70932AAG85</t>
  </si>
  <si>
    <t>70932AAG8</t>
  </si>
  <si>
    <t>QVCN 6 7/8 04/15/29 Corp</t>
  </si>
  <si>
    <t>BRSF384</t>
  </si>
  <si>
    <t>US747262BA06</t>
  </si>
  <si>
    <t>747262BA0</t>
  </si>
  <si>
    <t>RCITY 2024-RTL1 M Mtge</t>
  </si>
  <si>
    <t>9A9NBDG</t>
  </si>
  <si>
    <t>US75079KAC71</t>
  </si>
  <si>
    <t>75079KAC7</t>
  </si>
  <si>
    <t>RITM 6 1/4 10/15/25 Corp</t>
  </si>
  <si>
    <t>BMC4412</t>
  </si>
  <si>
    <t>US64828TAA07</t>
  </si>
  <si>
    <t>64828TAA0</t>
  </si>
  <si>
    <t>RITM 8 04/01/29 Corp</t>
  </si>
  <si>
    <t>BPBJYP3</t>
  </si>
  <si>
    <t>US64828TAB89</t>
  </si>
  <si>
    <t>64828TAB8</t>
  </si>
  <si>
    <t>RMIR 2024-1 M2 Mtge</t>
  </si>
  <si>
    <t>9A9JHRO</t>
  </si>
  <si>
    <t>US75049AAC62</t>
  </si>
  <si>
    <t>75049AAC6</t>
  </si>
  <si>
    <t>SDART 2022-1 C Mtge</t>
  </si>
  <si>
    <t>BMYRTX6</t>
  </si>
  <si>
    <t>US80286EAE68</t>
  </si>
  <si>
    <t>80286EAE6</t>
  </si>
  <si>
    <t>SDART 2024-3 A2 Mtge</t>
  </si>
  <si>
    <t>9A99H2M</t>
  </si>
  <si>
    <t>US80287LAB53</t>
  </si>
  <si>
    <t>80287LAB5</t>
  </si>
  <si>
    <t>SFRFP 10 1/2 05/15/27 Corp</t>
  </si>
  <si>
    <t>BJP8GV4</t>
  </si>
  <si>
    <t>US02156TAB08</t>
  </si>
  <si>
    <t>02156TAB0</t>
  </si>
  <si>
    <t>SIERRA 6 06/15/28 Corp</t>
  </si>
  <si>
    <t>BL986Q9</t>
  </si>
  <si>
    <t>US82653LAA98</t>
  </si>
  <si>
    <t>82653LAA9</t>
  </si>
  <si>
    <t>STWD 7 1/4 04/01/29 Corp</t>
  </si>
  <si>
    <t>BRPT6L3</t>
  </si>
  <si>
    <t>US85571BBB09</t>
  </si>
  <si>
    <t>85571BBB0</t>
  </si>
  <si>
    <t>TEN 8 11/17/28 Corp</t>
  </si>
  <si>
    <t>BQ1PCD2</t>
  </si>
  <si>
    <t>US880349AU90</t>
  </si>
  <si>
    <t>880349AU9</t>
  </si>
  <si>
    <t>TRPCN 5.625 05/20/2075 Corp</t>
  </si>
  <si>
    <t>BWX45C9</t>
  </si>
  <si>
    <t>US89356BAA61</t>
  </si>
  <si>
    <t>89356BAA6</t>
  </si>
  <si>
    <t>UFS 6 3/4 10/01/28 Corp</t>
  </si>
  <si>
    <t>BNM5MZ2</t>
  </si>
  <si>
    <t>US70478JAA25</t>
  </si>
  <si>
    <t>70478JAA2</t>
  </si>
  <si>
    <t>UNIT 6 1/2 02/15/29 Corp</t>
  </si>
  <si>
    <t>BMDHSY1</t>
  </si>
  <si>
    <t>US91327BAA89</t>
  </si>
  <si>
    <t>91327BAA8</t>
  </si>
  <si>
    <t>USRE 2021-1 B1 Mtge</t>
  </si>
  <si>
    <t>BMHSP38</t>
  </si>
  <si>
    <t>US643821AB76</t>
  </si>
  <si>
    <t>643821AB7</t>
  </si>
  <si>
    <t>VAL 8 3/8 04/30/30 Corp</t>
  </si>
  <si>
    <t>BPK4CP5</t>
  </si>
  <si>
    <t>US91889FAC59</t>
  </si>
  <si>
    <t>91889FAC5</t>
  </si>
  <si>
    <t>WFCM 2024-5C2 D Mtge</t>
  </si>
  <si>
    <t>9A9QLLS</t>
  </si>
  <si>
    <t>US95003UAM27</t>
  </si>
  <si>
    <t>95003UAM2</t>
  </si>
  <si>
    <t>DIAMOND SPORTS  12/02/24 TERM LOAN</t>
  </si>
  <si>
    <t>KYNBL4597342</t>
  </si>
  <si>
    <t>Term  Loan</t>
  </si>
  <si>
    <t>CTA</t>
  </si>
  <si>
    <t>SOYBEAN OIL FUTR Jan25</t>
  </si>
  <si>
    <t>BOF5 Comdty</t>
  </si>
  <si>
    <t>BOF5</t>
  </si>
  <si>
    <t>SOYBEAN OIL FUTR Mar25</t>
  </si>
  <si>
    <t>BOH5 Comdty</t>
  </si>
  <si>
    <t>BOH5</t>
  </si>
  <si>
    <t>SOYBEAN OIL FUTR May25</t>
  </si>
  <si>
    <t>BOK5 Comdty</t>
  </si>
  <si>
    <t>SOYBEAN OIL FUTR MAY25</t>
  </si>
  <si>
    <t>BOK5</t>
  </si>
  <si>
    <t>COCOA FUTURE      Mar25</t>
  </si>
  <si>
    <t>CCH5 Comdty</t>
  </si>
  <si>
    <t>COCOA FUTURE Mar25</t>
  </si>
  <si>
    <t>CCH5</t>
  </si>
  <si>
    <t>COCOA FUTURE MAY25</t>
  </si>
  <si>
    <t>CCK5 Comdty</t>
  </si>
  <si>
    <t>CCK5</t>
  </si>
  <si>
    <t>COCOA FUTURE Jul25</t>
  </si>
  <si>
    <t>CCN5 Comdty</t>
  </si>
  <si>
    <t>CCN5</t>
  </si>
  <si>
    <t>CAN 10YR BOND FUT Mar25</t>
  </si>
  <si>
    <t>CNH5 Comdty</t>
  </si>
  <si>
    <t>CNH5</t>
  </si>
  <si>
    <t>3M CORRA Futures Mar25</t>
  </si>
  <si>
    <t>CORH5 Comdty</t>
  </si>
  <si>
    <t>3M CORRA FUTURES MAR25</t>
  </si>
  <si>
    <t>CORH5</t>
  </si>
  <si>
    <t>3M CORRA Futures  Jun25</t>
  </si>
  <si>
    <t>CORM5 Comdty</t>
  </si>
  <si>
    <t>3M CORRA Futures Jun25</t>
  </si>
  <si>
    <t>CORM5</t>
  </si>
  <si>
    <t>3M CORRA Futures Sep25</t>
  </si>
  <si>
    <t>CORU5 Comdty</t>
  </si>
  <si>
    <t>3M CORRA FUTURES SEP25</t>
  </si>
  <si>
    <t>CORU5</t>
  </si>
  <si>
    <t>3M CORRA Futures Dec24</t>
  </si>
  <si>
    <t>CORZ4 Comdty</t>
  </si>
  <si>
    <t>CORZ4</t>
  </si>
  <si>
    <t>COTTON NO.2 FUTR MAR25</t>
  </si>
  <si>
    <t>CTH5 Comdty</t>
  </si>
  <si>
    <t>CTH5</t>
  </si>
  <si>
    <t>COTTON NO.2 FUTR May25</t>
  </si>
  <si>
    <t>CTK5 Comdty</t>
  </si>
  <si>
    <t>CTK5</t>
  </si>
  <si>
    <t>COTTON NO.2 FUTR  Jul25</t>
  </si>
  <si>
    <t>CTN5 Comdty</t>
  </si>
  <si>
    <t>COTTON NO.2 FUTR Jul25</t>
  </si>
  <si>
    <t>CTN5</t>
  </si>
  <si>
    <t>CAN 2YR BOND FUT  Mar25</t>
  </si>
  <si>
    <t>CVH5 Comdty</t>
  </si>
  <si>
    <t>CAN 2YR BOND FUT Mar25</t>
  </si>
  <si>
    <t>CVH5</t>
  </si>
  <si>
    <t>CATTLE FEEDER FUT Jan25</t>
  </si>
  <si>
    <t>FCF5 Comdty</t>
  </si>
  <si>
    <t>CATTLE FEEDER FUT JAN25</t>
  </si>
  <si>
    <t>FCF5</t>
  </si>
  <si>
    <t>CATTLE FEEDER FUT Mar25</t>
  </si>
  <si>
    <t>FCH5 Comdty</t>
  </si>
  <si>
    <t>FCH5</t>
  </si>
  <si>
    <t>CATTLE FEEDER FUT Apr25</t>
  </si>
  <si>
    <t>FCJ5 Comdty</t>
  </si>
  <si>
    <t>FCJ5</t>
  </si>
  <si>
    <t>GOLD 100 OZ FUTR Feb25</t>
  </si>
  <si>
    <t>GCG5 Comdty</t>
  </si>
  <si>
    <t>GCG5</t>
  </si>
  <si>
    <t>GOLD 100 OZ FUTR  Apr25</t>
  </si>
  <si>
    <t>GCJ5 Comdty</t>
  </si>
  <si>
    <t>GOLD 100 OZ FUTR Apr25</t>
  </si>
  <si>
    <t>GCJ5</t>
  </si>
  <si>
    <t>COPPER FUTURE     Mar25</t>
  </si>
  <si>
    <t>HGH5 Comdty</t>
  </si>
  <si>
    <t>COPPER FUTURE Mar25</t>
  </si>
  <si>
    <t>HGH5</t>
  </si>
  <si>
    <t>COPPER FUTURE May25</t>
  </si>
  <si>
    <t>HGK5 Comdty</t>
  </si>
  <si>
    <t>COPPER FUTURE MAY25</t>
  </si>
  <si>
    <t>HGK5</t>
  </si>
  <si>
    <t>COPPER FUTURE Jul25</t>
  </si>
  <si>
    <t>HGN5 Comdty</t>
  </si>
  <si>
    <t>HGN5</t>
  </si>
  <si>
    <t>NY Harb ULSD Fut  Jan25</t>
  </si>
  <si>
    <t>HOF5 Comdty</t>
  </si>
  <si>
    <t>NY HARB ULSD FUT JAN25</t>
  </si>
  <si>
    <t>HOF5</t>
  </si>
  <si>
    <t>NY HARB ULSD FUT Feb25</t>
  </si>
  <si>
    <t>HOG5 Comdty</t>
  </si>
  <si>
    <t>NY Harb ULSD Fut Feb25</t>
  </si>
  <si>
    <t>HOG5</t>
  </si>
  <si>
    <t>NY Harb ULSD Fut Mar25</t>
  </si>
  <si>
    <t>HOH5 Comdty</t>
  </si>
  <si>
    <t>HOH5</t>
  </si>
  <si>
    <t>NY Harb ULSD Fut  Apr25</t>
  </si>
  <si>
    <t>HOJ5 Comdty</t>
  </si>
  <si>
    <t>NY Harb ULSD Fut Apr25</t>
  </si>
  <si>
    <t>HOJ5</t>
  </si>
  <si>
    <t>COFFEE 'C' FUTURE Mar25</t>
  </si>
  <si>
    <t>KCH5 Comdty</t>
  </si>
  <si>
    <t>KCH5</t>
  </si>
  <si>
    <t>COFFEE 'C' FUTURE MAY25</t>
  </si>
  <si>
    <t>KCK5 Comdty</t>
  </si>
  <si>
    <t>KCK5</t>
  </si>
  <si>
    <t>COFFEE 'C' FUTURE Jul25</t>
  </si>
  <si>
    <t>KCN5 Comdty</t>
  </si>
  <si>
    <t>KCN5</t>
  </si>
  <si>
    <t>LIVE CATTLE FUTR Feb25</t>
  </si>
  <si>
    <t>LCG5 Comdty</t>
  </si>
  <si>
    <t>LIVE CATTLE FUTR FEB25</t>
  </si>
  <si>
    <t>LCG5</t>
  </si>
  <si>
    <t>LIVE CATTLE FUTR Apr25</t>
  </si>
  <si>
    <t>LCJ5 Comdty</t>
  </si>
  <si>
    <t>LCJ5</t>
  </si>
  <si>
    <t>LIVE CATTLE FUTR  Dec24</t>
  </si>
  <si>
    <t>LCZ4 Comdty</t>
  </si>
  <si>
    <t>LIVE CATTLE FUTR Dec24</t>
  </si>
  <si>
    <t>LCZ4</t>
  </si>
  <si>
    <t>LEAN HOGS FUTURE Feb25</t>
  </si>
  <si>
    <t>LHG5 Comdty</t>
  </si>
  <si>
    <t>LHG5</t>
  </si>
  <si>
    <t>LEAN HOGS FUTURE APR25</t>
  </si>
  <si>
    <t>LHJ5 Comdty</t>
  </si>
  <si>
    <t>LHJ5</t>
  </si>
  <si>
    <t>LEAN HOGS FUTURE  Dec24</t>
  </si>
  <si>
    <t>LHZ4 Comdty</t>
  </si>
  <si>
    <t>LEAN HOGS FUTURE Dec24</t>
  </si>
  <si>
    <t>LHZ4</t>
  </si>
  <si>
    <t>NATURAL GAS FUTR Feb25</t>
  </si>
  <si>
    <t>NGG25 Comdty</t>
  </si>
  <si>
    <t>NGG25</t>
  </si>
  <si>
    <t>NATURAL GAS FUTR  Mar25</t>
  </si>
  <si>
    <t>NGH25 Comdty</t>
  </si>
  <si>
    <t>NATURAL GAS FUTR Mar25</t>
  </si>
  <si>
    <t>NGH25</t>
  </si>
  <si>
    <t>NATURAL GAS FUTR  Apr25</t>
  </si>
  <si>
    <t>NGJ25 Comdty</t>
  </si>
  <si>
    <t>NATURAL GAS FUTR Apr25</t>
  </si>
  <si>
    <t>NGJ25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</si>
  <si>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</si>
  <si>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</si>
  <si>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</si>
  <si>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</si>
  <si>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</si>
  <si>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</si>
  <si>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</si>
  <si>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</si>
  <si>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</si>
  <si>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</si>
  <si>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</si>
  <si>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</si>
  <si>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</si>
  <si>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</si>
  <si>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</si>
  <si>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</si>
  <si>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</si>
  <si>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</si>
  <si>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PALLADIUM FUTURE Mar25</t>
  </si>
  <si>
    <t>PAH5 Comdty</t>
  </si>
  <si>
    <t>PAH5</t>
  </si>
  <si>
    <t>CANOLA FUTR (WCE) Jan25</t>
  </si>
  <si>
    <t>RSF5 Comdty</t>
  </si>
  <si>
    <t>RSF5</t>
  </si>
  <si>
    <t>CANOLA FUTR (WCE) Mar25</t>
  </si>
  <si>
    <t>RSH5 Comdty</t>
  </si>
  <si>
    <t>RSH5</t>
  </si>
  <si>
    <t>SOYBEAN FUTURE    Jan25</t>
  </si>
  <si>
    <t>S F5 Comdty</t>
  </si>
  <si>
    <t>SOYBEAN FUTURE Jan25</t>
  </si>
  <si>
    <t>S F5</t>
  </si>
  <si>
    <t>SOYBEAN FUTURE Mar25</t>
  </si>
  <si>
    <t>S H5 Comdty</t>
  </si>
  <si>
    <t>S H5</t>
  </si>
  <si>
    <t>SOYBEAN FUTURE May25</t>
  </si>
  <si>
    <t>S K5 Comdty</t>
  </si>
  <si>
    <t>SOYBEAN FUTURE MAY25</t>
  </si>
  <si>
    <t>S K5</t>
  </si>
  <si>
    <t>SUGAR #11 (WORLD) Mar25</t>
  </si>
  <si>
    <t>SBH5 Comdty</t>
  </si>
  <si>
    <t>SUGAR #11 (WORLD) MAR25</t>
  </si>
  <si>
    <t>SBH5</t>
  </si>
  <si>
    <t>SUGAR #11 (WORLD) May25</t>
  </si>
  <si>
    <t>SBK5 Comdty</t>
  </si>
  <si>
    <t>SUGAR #11 (WORLD) MAY25</t>
  </si>
  <si>
    <t>SBK5</t>
  </si>
  <si>
    <t>SUGAR #11 (WORLD) Jul25</t>
  </si>
  <si>
    <t>SBN5 Comdty</t>
  </si>
  <si>
    <t>SUGAR #11 (WORLD) JUL25</t>
  </si>
  <si>
    <t>SBN5</t>
  </si>
  <si>
    <t>3 MONTH SOFR FUT MAR25</t>
  </si>
  <si>
    <t>SFRH5 Comdty</t>
  </si>
  <si>
    <t>SFRH5</t>
  </si>
  <si>
    <t>3 MONTH SOFR FUT JUN25</t>
  </si>
  <si>
    <t>SFRM5 Comdty</t>
  </si>
  <si>
    <t>SFRM5</t>
  </si>
  <si>
    <t>3 MONTH SOFR FUT  Sep25</t>
  </si>
  <si>
    <t>SFRU5 Comdty</t>
  </si>
  <si>
    <t>3 MONTH SOFR FUT SEP25</t>
  </si>
  <si>
    <t>SFRU5</t>
  </si>
  <si>
    <t>3 MONTH SOFR FUT Dec25</t>
  </si>
  <si>
    <t>SFRZ5 Comdty</t>
  </si>
  <si>
    <t>SFRZ5</t>
  </si>
  <si>
    <t>SILVER FUTURE     Mar25</t>
  </si>
  <si>
    <t>SIH5 Comdty</t>
  </si>
  <si>
    <t>SILVER FUTURE Mar25</t>
  </si>
  <si>
    <t>SIH5</t>
  </si>
  <si>
    <t>SILVER FUTURE May25</t>
  </si>
  <si>
    <t>SIK5 Comdty</t>
  </si>
  <si>
    <t>SILVER FUTURE MAY25</t>
  </si>
  <si>
    <t>SIK5</t>
  </si>
  <si>
    <t>SILVER FUTURE Jul25</t>
  </si>
  <si>
    <t>SIN5 Comdty</t>
  </si>
  <si>
    <t>SIN5</t>
  </si>
  <si>
    <t>SOYBEAN MEAL FUTR Jan25</t>
  </si>
  <si>
    <t>SMF5 Comdty</t>
  </si>
  <si>
    <t>SMF5</t>
  </si>
  <si>
    <t>SOYBEAN MEAL FUTR Mar25</t>
  </si>
  <si>
    <t>SMH5 Comdty</t>
  </si>
  <si>
    <t>SMH5</t>
  </si>
  <si>
    <t>WHEAT FUTURE(CBT) Mar25</t>
  </si>
  <si>
    <t>W H5 Comdty</t>
  </si>
  <si>
    <t>W H5</t>
  </si>
  <si>
    <t>GASOLINE RBOB FUT Jan25</t>
  </si>
  <si>
    <t>XBF5 Comdty</t>
  </si>
  <si>
    <t>XBF5</t>
  </si>
  <si>
    <t>GASOLINE RBOB FUT Feb25</t>
  </si>
  <si>
    <t>XBG5 Comdty</t>
  </si>
  <si>
    <t>XBG5</t>
  </si>
  <si>
    <t>CAN 5YR BOND FUT  Mar25</t>
  </si>
  <si>
    <t>XQH5 Comdty</t>
  </si>
  <si>
    <t>CAN 5YR BOND FUT Mar25</t>
  </si>
  <si>
    <t>XQH5</t>
  </si>
  <si>
    <t>B 02/20/25 Govt</t>
  </si>
  <si>
    <t>BPG5RS0</t>
  </si>
  <si>
    <t>US912797KA41</t>
  </si>
  <si>
    <t>912797KA4</t>
  </si>
  <si>
    <t>EQLS</t>
  </si>
  <si>
    <t>BNPWGTRS</t>
  </si>
  <si>
    <t>BNPWGLL1</t>
  </si>
  <si>
    <t>CK Hutchison Holdings Ltd</t>
  </si>
  <si>
    <t>1 HK</t>
  </si>
  <si>
    <t>BW9P816</t>
  </si>
  <si>
    <t>KYG217651051</t>
  </si>
  <si>
    <t>Henderson Land Development Co</t>
  </si>
  <si>
    <t>12 HK</t>
  </si>
  <si>
    <t>6420538</t>
  </si>
  <si>
    <t>HK0012000102</t>
  </si>
  <si>
    <t>SITC International Holdings Co</t>
  </si>
  <si>
    <t>1308 HK</t>
  </si>
  <si>
    <t>B61X7R5</t>
  </si>
  <si>
    <t>KYG8187G1055</t>
  </si>
  <si>
    <t>Obayashi Corp</t>
  </si>
  <si>
    <t>1802 JT</t>
  </si>
  <si>
    <t>6656407</t>
  </si>
  <si>
    <t>JP3190000004</t>
  </si>
  <si>
    <t>BOC Hong Kong Holdings Ltd</t>
  </si>
  <si>
    <t>2388 HK</t>
  </si>
  <si>
    <t>6536112</t>
  </si>
  <si>
    <t>HK2388011192</t>
  </si>
  <si>
    <t>Kikkoman Corp</t>
  </si>
  <si>
    <t>2801 JT</t>
  </si>
  <si>
    <t>6490809</t>
  </si>
  <si>
    <t>JP3240400006</t>
  </si>
  <si>
    <t>Nissin Foods Holdings Co Ltd</t>
  </si>
  <si>
    <t>2897 JT</t>
  </si>
  <si>
    <t>6641760</t>
  </si>
  <si>
    <t>JP3675600005</t>
  </si>
  <si>
    <t>ZOZO Inc</t>
  </si>
  <si>
    <t>3092 JT</t>
  </si>
  <si>
    <t>B292RC1</t>
  </si>
  <si>
    <t>JP3399310006</t>
  </si>
  <si>
    <t>Nippon Prologis REIT Inc</t>
  </si>
  <si>
    <t>3283 JT</t>
  </si>
  <si>
    <t>B98BC67</t>
  </si>
  <si>
    <t>JP3047550003</t>
  </si>
  <si>
    <t>Hong Kong Exchanges &amp; Clearing</t>
  </si>
  <si>
    <t>388 HK</t>
  </si>
  <si>
    <t>6267359</t>
  </si>
  <si>
    <t>HK0388045442</t>
  </si>
  <si>
    <t>Shin-Etsu Chemical Co Ltd</t>
  </si>
  <si>
    <t>4063 JT</t>
  </si>
  <si>
    <t>6804585</t>
  </si>
  <si>
    <t>JP3371200001</t>
  </si>
  <si>
    <t>Kyowa Kirin Co Ltd</t>
  </si>
  <si>
    <t>4151 JT</t>
  </si>
  <si>
    <t>6499550</t>
  </si>
  <si>
    <t>JP3256000005</t>
  </si>
  <si>
    <t>Obic Co Ltd</t>
  </si>
  <si>
    <t>4684 JT</t>
  </si>
  <si>
    <t>6136749</t>
  </si>
  <si>
    <t>JP3173400007</t>
  </si>
  <si>
    <t>Trend Micro Inc/Japan</t>
  </si>
  <si>
    <t>4704 JT</t>
  </si>
  <si>
    <t>6125286</t>
  </si>
  <si>
    <t>JP3637300009</t>
  </si>
  <si>
    <t>Oracle Corp Japan</t>
  </si>
  <si>
    <t>4716 JT</t>
  </si>
  <si>
    <t>6141680</t>
  </si>
  <si>
    <t>JP3689500001</t>
  </si>
  <si>
    <t>Rakuten Group Inc</t>
  </si>
  <si>
    <t>4755 JT</t>
  </si>
  <si>
    <t>6229597</t>
  </si>
  <si>
    <t>JP3967200001</t>
  </si>
  <si>
    <t>Otsuka Corp</t>
  </si>
  <si>
    <t>4768 JT</t>
  </si>
  <si>
    <t>6267058</t>
  </si>
  <si>
    <t>JP3188200004</t>
  </si>
  <si>
    <t>FUJIFILM Holdings Corp</t>
  </si>
  <si>
    <t>4901 JT</t>
  </si>
  <si>
    <t>6356525</t>
  </si>
  <si>
    <t>JP3814000000</t>
  </si>
  <si>
    <t>AGC Inc</t>
  </si>
  <si>
    <t>5201 JT</t>
  </si>
  <si>
    <t>6055208</t>
  </si>
  <si>
    <t>JP3112000009</t>
  </si>
  <si>
    <t>Recruit Holdings Co Ltd</t>
  </si>
  <si>
    <t>6098 JT</t>
  </si>
  <si>
    <t>BQRRZ00</t>
  </si>
  <si>
    <t>JP3970300004</t>
  </si>
  <si>
    <t>Komatsu Ltd</t>
  </si>
  <si>
    <t>6301 JT</t>
  </si>
  <si>
    <t>6496584</t>
  </si>
  <si>
    <t>JP3304200003</t>
  </si>
  <si>
    <t>Daifuku Co Ltd</t>
  </si>
  <si>
    <t>6383 JT</t>
  </si>
  <si>
    <t>6250025</t>
  </si>
  <si>
    <t>JP3497400006</t>
  </si>
  <si>
    <t>Kokusai Electric Corp</t>
  </si>
  <si>
    <t>6525 JT</t>
  </si>
  <si>
    <t>BNGHNG2</t>
  </si>
  <si>
    <t>JP3293330001</t>
  </si>
  <si>
    <t>TDK Corp</t>
  </si>
  <si>
    <t>6762 JT</t>
  </si>
  <si>
    <t>6869302</t>
  </si>
  <si>
    <t>JP3538800008</t>
  </si>
  <si>
    <t>HKT Trust &amp; HKT Ltd</t>
  </si>
  <si>
    <t>6823 HK</t>
  </si>
  <si>
    <t>B4TXDZ3</t>
  </si>
  <si>
    <t>HK0000093390</t>
  </si>
  <si>
    <t>Yokogawa Electric Corp</t>
  </si>
  <si>
    <t>6841 JT</t>
  </si>
  <si>
    <t>6986427</t>
  </si>
  <si>
    <t>JP3955000009</t>
  </si>
  <si>
    <t>Advantest Corp</t>
  </si>
  <si>
    <t>6857 JT</t>
  </si>
  <si>
    <t>6870490</t>
  </si>
  <si>
    <t>JP3122400009</t>
  </si>
  <si>
    <t>Lasertec Corp</t>
  </si>
  <si>
    <t>6920 JT</t>
  </si>
  <si>
    <t>6506267</t>
  </si>
  <si>
    <t>JP3979200007</t>
  </si>
  <si>
    <t>Nitto Denko Corp</t>
  </si>
  <si>
    <t>6988 JT</t>
  </si>
  <si>
    <t>6641801</t>
  </si>
  <si>
    <t>JP3684000007</t>
  </si>
  <si>
    <t>Mitsubishi Heavy Industries Lt</t>
  </si>
  <si>
    <t>7011 JT</t>
  </si>
  <si>
    <t>6597067</t>
  </si>
  <si>
    <t>JP3900000005</t>
  </si>
  <si>
    <t>Hoya Corp</t>
  </si>
  <si>
    <t>7741 JT</t>
  </si>
  <si>
    <t>6441506</t>
  </si>
  <si>
    <t>JP3837800006</t>
  </si>
  <si>
    <t>Tokyo Electron Ltd</t>
  </si>
  <si>
    <t>8035 JT</t>
  </si>
  <si>
    <t>6895675</t>
  </si>
  <si>
    <t>JP3571400005</t>
  </si>
  <si>
    <t>ORIX Corp</t>
  </si>
  <si>
    <t>8591 JT</t>
  </si>
  <si>
    <t>6661144</t>
  </si>
  <si>
    <t>JP3200450009</t>
  </si>
  <si>
    <t>Japan Exchange Group Inc</t>
  </si>
  <si>
    <t>8697 JT</t>
  </si>
  <si>
    <t>6743882</t>
  </si>
  <si>
    <t>JP3183200009</t>
  </si>
  <si>
    <t>MS&amp;AD Insurance Group Holdings</t>
  </si>
  <si>
    <t>8725 JT</t>
  </si>
  <si>
    <t>B2Q4CS1</t>
  </si>
  <si>
    <t>JP3890310000</t>
  </si>
  <si>
    <t>Dai-ichi Life Holdings Inc</t>
  </si>
  <si>
    <t>8750 JT</t>
  </si>
  <si>
    <t>B601QS4</t>
  </si>
  <si>
    <t>JP3476480003</t>
  </si>
  <si>
    <t>Tokio Marine Holdings Inc</t>
  </si>
  <si>
    <t>8766 JT</t>
  </si>
  <si>
    <t>6513126</t>
  </si>
  <si>
    <t>JP3910660004</t>
  </si>
  <si>
    <t>T&amp;D Holdings Inc</t>
  </si>
  <si>
    <t>8795 JT</t>
  </si>
  <si>
    <t>6744294</t>
  </si>
  <si>
    <t>JP3539220008</t>
  </si>
  <si>
    <t>Mitsubishi Estate Co Ltd</t>
  </si>
  <si>
    <t>8802 JT</t>
  </si>
  <si>
    <t>6596729</t>
  </si>
  <si>
    <t>JP3899600005</t>
  </si>
  <si>
    <t>Kawasaki Kisen Kaisha Ltd</t>
  </si>
  <si>
    <t>9107 JT</t>
  </si>
  <si>
    <t>6484686</t>
  </si>
  <si>
    <t>JP3223800008</t>
  </si>
  <si>
    <t>Nippon Telegraph &amp; Telephone C</t>
  </si>
  <si>
    <t>9432 JT</t>
  </si>
  <si>
    <t>6641373</t>
  </si>
  <si>
    <t>JP3735400008</t>
  </si>
  <si>
    <t>KDDI Corp</t>
  </si>
  <si>
    <t>9433 JT</t>
  </si>
  <si>
    <t>6248990</t>
  </si>
  <si>
    <t>JP3496400007</t>
  </si>
  <si>
    <t>SoftBank Corp</t>
  </si>
  <si>
    <t>9434 JT</t>
  </si>
  <si>
    <t>BF5M0K5</t>
  </si>
  <si>
    <t>JP3732000009</t>
  </si>
  <si>
    <t>SCSK Corp</t>
  </si>
  <si>
    <t>9719 JT</t>
  </si>
  <si>
    <t>6858474</t>
  </si>
  <si>
    <t>JP3400400002</t>
  </si>
  <si>
    <t>Konami Group Corp</t>
  </si>
  <si>
    <t>9766 JT</t>
  </si>
  <si>
    <t>6496681</t>
  </si>
  <si>
    <t>JP3300200007</t>
  </si>
  <si>
    <t>SoftBank Group Corp</t>
  </si>
  <si>
    <t>9984 JT</t>
  </si>
  <si>
    <t>6770620</t>
  </si>
  <si>
    <t>JP3436100006</t>
  </si>
  <si>
    <t>AddTech AB</t>
  </si>
  <si>
    <t>ADDTB SS</t>
  </si>
  <si>
    <t>BLN8T44</t>
  </si>
  <si>
    <t>SE0014781795</t>
  </si>
  <si>
    <t>Admiral Group PLC</t>
  </si>
  <si>
    <t>ADM LN</t>
  </si>
  <si>
    <t>B02J639</t>
  </si>
  <si>
    <t>GB00B02J6398</t>
  </si>
  <si>
    <t>Automatic Data Processing Inc</t>
  </si>
  <si>
    <t>ADP UW</t>
  </si>
  <si>
    <t>2065308</t>
  </si>
  <si>
    <t>US0530151036</t>
  </si>
  <si>
    <t>053015103</t>
  </si>
  <si>
    <t>AerCap Holdings NV</t>
  </si>
  <si>
    <t>AER UN</t>
  </si>
  <si>
    <t>B1HHKD3</t>
  </si>
  <si>
    <t>NL0000687663</t>
  </si>
  <si>
    <t>AES Corp/The</t>
  </si>
  <si>
    <t>AES UN</t>
  </si>
  <si>
    <t>2002479</t>
  </si>
  <si>
    <t>US00130H1059</t>
  </si>
  <si>
    <t>00130H105</t>
  </si>
  <si>
    <t>American Financial Group Inc/O</t>
  </si>
  <si>
    <t>AFG UN</t>
  </si>
  <si>
    <t>2134532</t>
  </si>
  <si>
    <t>US0259321042</t>
  </si>
  <si>
    <t>025932104</t>
  </si>
  <si>
    <t>AIB Group PLC</t>
  </si>
  <si>
    <t>AIBG ID</t>
  </si>
  <si>
    <t>BF0L353</t>
  </si>
  <si>
    <t>IE00BF0L3536</t>
  </si>
  <si>
    <t>Alfa Laval AB</t>
  </si>
  <si>
    <t>ALFA SS</t>
  </si>
  <si>
    <t>7332687</t>
  </si>
  <si>
    <t>SE0000695876</t>
  </si>
  <si>
    <t>Ally Financial Inc</t>
  </si>
  <si>
    <t>ALLY UN</t>
  </si>
  <si>
    <t>B72XK05</t>
  </si>
  <si>
    <t>US02005N1000</t>
  </si>
  <si>
    <t>02005N100</t>
  </si>
  <si>
    <t>Alnylam Pharmaceuticals Inc</t>
  </si>
  <si>
    <t>ALNY UW</t>
  </si>
  <si>
    <t>B00FWN1</t>
  </si>
  <si>
    <t>US02043Q1076</t>
  </si>
  <si>
    <t>02043Q107</t>
  </si>
  <si>
    <t>Dassault Aviation SA</t>
  </si>
  <si>
    <t>AM FP</t>
  </si>
  <si>
    <t>BMT9L19</t>
  </si>
  <si>
    <t>FR0014004L86</t>
  </si>
  <si>
    <t>Applied Materials Inc</t>
  </si>
  <si>
    <t>AMAT UW</t>
  </si>
  <si>
    <t>2046552</t>
  </si>
  <si>
    <t>US0382221051</t>
  </si>
  <si>
    <t>038222105</t>
  </si>
  <si>
    <t>Arista Networks Inc</t>
  </si>
  <si>
    <t>ANET UN</t>
  </si>
  <si>
    <t>BN33VM5</t>
  </si>
  <si>
    <t>US0404131064</t>
  </si>
  <si>
    <t>040413106</t>
  </si>
  <si>
    <t>Antofagasta PLC</t>
  </si>
  <si>
    <t>ANTO LN</t>
  </si>
  <si>
    <t>0045614</t>
  </si>
  <si>
    <t>GB0000456144</t>
  </si>
  <si>
    <t>A O Smith Corp</t>
  </si>
  <si>
    <t>AOS UN</t>
  </si>
  <si>
    <t>2816023</t>
  </si>
  <si>
    <t>US8318652091</t>
  </si>
  <si>
    <t>831865209</t>
  </si>
  <si>
    <t>APH UN</t>
  </si>
  <si>
    <t>Alexandria Real Estate Equitie</t>
  </si>
  <si>
    <t>ARE UN</t>
  </si>
  <si>
    <t>2009210</t>
  </si>
  <si>
    <t>US0152711091</t>
  </si>
  <si>
    <t>015271109</t>
  </si>
  <si>
    <t>ASML Holding NV</t>
  </si>
  <si>
    <t>ASML NA</t>
  </si>
  <si>
    <t>B929F46</t>
  </si>
  <si>
    <t>NL0010273215</t>
  </si>
  <si>
    <t>Atlas Copco AB</t>
  </si>
  <si>
    <t>ATCOB SS</t>
  </si>
  <si>
    <t>BLDBN52</t>
  </si>
  <si>
    <t>SE0017486897</t>
  </si>
  <si>
    <t>AVGO UW</t>
  </si>
  <si>
    <t>AstraZeneca PLC</t>
  </si>
  <si>
    <t>AZN LN</t>
  </si>
  <si>
    <t>0989529</t>
  </si>
  <si>
    <t>GB0009895292</t>
  </si>
  <si>
    <t>BAE Systems PLC</t>
  </si>
  <si>
    <t>BA/ LN</t>
  </si>
  <si>
    <t>0263494</t>
  </si>
  <si>
    <t>GB0002634946</t>
  </si>
  <si>
    <t>Bank of America Corp</t>
  </si>
  <si>
    <t>BAC UN</t>
  </si>
  <si>
    <t>2295677</t>
  </si>
  <si>
    <t>US0605051046</t>
  </si>
  <si>
    <t>060505104</t>
  </si>
  <si>
    <t>Baxter International Inc</t>
  </si>
  <si>
    <t>BAX UN</t>
  </si>
  <si>
    <t>2085102</t>
  </si>
  <si>
    <t>US0718131099</t>
  </si>
  <si>
    <t>071813109</t>
  </si>
  <si>
    <t>BBWI UN</t>
  </si>
  <si>
    <t>Best Buy Co Inc</t>
  </si>
  <si>
    <t>BBY UN</t>
  </si>
  <si>
    <t>2094670</t>
  </si>
  <si>
    <t>US0865161014</t>
  </si>
  <si>
    <t>086516101</t>
  </si>
  <si>
    <t>Beijer Ref AB</t>
  </si>
  <si>
    <t>BEIJB SS</t>
  </si>
  <si>
    <t>BP2NJ48</t>
  </si>
  <si>
    <t>SE0015949748</t>
  </si>
  <si>
    <t>BHP Group Ltd</t>
  </si>
  <si>
    <t>BHP AT</t>
  </si>
  <si>
    <t>6144690</t>
  </si>
  <si>
    <t>AU000000BHP4</t>
  </si>
  <si>
    <t>Bank of Ireland Group PLC</t>
  </si>
  <si>
    <t>BIRG ID</t>
  </si>
  <si>
    <t>BD1RP61</t>
  </si>
  <si>
    <t>IE00BD1RP616</t>
  </si>
  <si>
    <t>Bank of New York Mellon Corp/T</t>
  </si>
  <si>
    <t>BK UN</t>
  </si>
  <si>
    <t>B1Z77F6</t>
  </si>
  <si>
    <t>US0640581007</t>
  </si>
  <si>
    <t>064058100</t>
  </si>
  <si>
    <t>BT Group PLC</t>
  </si>
  <si>
    <t>BT/A LN</t>
  </si>
  <si>
    <t>3091357</t>
  </si>
  <si>
    <t>GB0030913577</t>
  </si>
  <si>
    <t>Burlington Stores Inc</t>
  </si>
  <si>
    <t>BURL UN</t>
  </si>
  <si>
    <t>BF311Y5</t>
  </si>
  <si>
    <t>US1220171060</t>
  </si>
  <si>
    <t>122017106</t>
  </si>
  <si>
    <t>Bureau Veritas SA</t>
  </si>
  <si>
    <t>BVI FP</t>
  </si>
  <si>
    <t>B28DTJ6</t>
  </si>
  <si>
    <t>FR0006174348</t>
  </si>
  <si>
    <t>Citigroup Inc</t>
  </si>
  <si>
    <t>C UN</t>
  </si>
  <si>
    <t>2297907</t>
  </si>
  <si>
    <t>US1729674242</t>
  </si>
  <si>
    <t>172967424</t>
  </si>
  <si>
    <t>Conagra Brands Inc</t>
  </si>
  <si>
    <t>CAG UN</t>
  </si>
  <si>
    <t>2215460</t>
  </si>
  <si>
    <t>US2058871029</t>
  </si>
  <si>
    <t>205887102</t>
  </si>
  <si>
    <t>Cardinal Health Inc</t>
  </si>
  <si>
    <t>CAH UN</t>
  </si>
  <si>
    <t>2175672</t>
  </si>
  <si>
    <t>US14149Y1082</t>
  </si>
  <si>
    <t>14149Y108</t>
  </si>
  <si>
    <t>Carlsberg AS</t>
  </si>
  <si>
    <t>CARLB DC</t>
  </si>
  <si>
    <t>4169219</t>
  </si>
  <si>
    <t>DK0010181759</t>
  </si>
  <si>
    <t>CCL Industries Inc</t>
  </si>
  <si>
    <t>CCL/B CT</t>
  </si>
  <si>
    <t>2159795</t>
  </si>
  <si>
    <t>CA1249003098</t>
  </si>
  <si>
    <t>124900309</t>
  </si>
  <si>
    <t>Constellation Energy Corp</t>
  </si>
  <si>
    <t>CEG UW</t>
  </si>
  <si>
    <t>BMH4FS1</t>
  </si>
  <si>
    <t>US21037T1097</t>
  </si>
  <si>
    <t>21037T109</t>
  </si>
  <si>
    <t>Citizens Financial Group Inc</t>
  </si>
  <si>
    <t>CFG UN</t>
  </si>
  <si>
    <t>BQRX1X3</t>
  </si>
  <si>
    <t>US1746101054</t>
  </si>
  <si>
    <t>174610105</t>
  </si>
  <si>
    <t>Chord Energy Corp</t>
  </si>
  <si>
    <t>CHRD UW</t>
  </si>
  <si>
    <t>BLDDYB1</t>
  </si>
  <si>
    <t>US6742152076</t>
  </si>
  <si>
    <t>674215207</t>
  </si>
  <si>
    <t>Cincinnati Financial Corp</t>
  </si>
  <si>
    <t>CINF UW</t>
  </si>
  <si>
    <t>2196888</t>
  </si>
  <si>
    <t>US1720621010</t>
  </si>
  <si>
    <t>172062101</t>
  </si>
  <si>
    <t>Colgate-Palmolive Co</t>
  </si>
  <si>
    <t>CL UN</t>
  </si>
  <si>
    <t>2209106</t>
  </si>
  <si>
    <t>US1941621039</t>
  </si>
  <si>
    <t>194162103</t>
  </si>
  <si>
    <t>Cellnex Telecom SA</t>
  </si>
  <si>
    <t>CLNX SQ</t>
  </si>
  <si>
    <t>BX90C05</t>
  </si>
  <si>
    <t>ES0105066007</t>
  </si>
  <si>
    <t>Chipotle Mexican Grill Inc</t>
  </si>
  <si>
    <t>CMG UN</t>
  </si>
  <si>
    <t>B0X7DZ3</t>
  </si>
  <si>
    <t>US1696561059</t>
  </si>
  <si>
    <t>169656105</t>
  </si>
  <si>
    <t>Canadian Natural Resources Ltd</t>
  </si>
  <si>
    <t>CNQ CT</t>
  </si>
  <si>
    <t>2171573</t>
  </si>
  <si>
    <t>CA1363851017</t>
  </si>
  <si>
    <t>136385101</t>
  </si>
  <si>
    <t>Coinbase Global Inc</t>
  </si>
  <si>
    <t>COIN UW</t>
  </si>
  <si>
    <t>BMC9P69</t>
  </si>
  <si>
    <t>US19260Q1076</t>
  </si>
  <si>
    <t>19260Q107</t>
  </si>
  <si>
    <t>Cencora Inc</t>
  </si>
  <si>
    <t>COR UN</t>
  </si>
  <si>
    <t>2795393</t>
  </si>
  <si>
    <t>US03073E1055</t>
  </si>
  <si>
    <t>03073E105</t>
  </si>
  <si>
    <t>Covivio SA/France</t>
  </si>
  <si>
    <t>COV FP</t>
  </si>
  <si>
    <t>7745638</t>
  </si>
  <si>
    <t>FR0000064578</t>
  </si>
  <si>
    <t>Camden Property Trust</t>
  </si>
  <si>
    <t>CPT UN</t>
  </si>
  <si>
    <t>2166320</t>
  </si>
  <si>
    <t>US1331311027</t>
  </si>
  <si>
    <t>133131102</t>
  </si>
  <si>
    <t>CRH PLC</t>
  </si>
  <si>
    <t>CRH UN</t>
  </si>
  <si>
    <t>B01ZKD6</t>
  </si>
  <si>
    <t>IE0001827041</t>
  </si>
  <si>
    <t>Crowdstrike Holdings Inc</t>
  </si>
  <si>
    <t>CRWD UW</t>
  </si>
  <si>
    <t>BJJP138</t>
  </si>
  <si>
    <t>US22788C1053</t>
  </si>
  <si>
    <t>22788C105</t>
  </si>
  <si>
    <t>Carlisle Cos Inc</t>
  </si>
  <si>
    <t>CSL UN</t>
  </si>
  <si>
    <t>2176318</t>
  </si>
  <si>
    <t>US1423391002</t>
  </si>
  <si>
    <t>142339100</t>
  </si>
  <si>
    <t>Constellation Software Inc/Can</t>
  </si>
  <si>
    <t>CSU CT</t>
  </si>
  <si>
    <t>B15C4L6</t>
  </si>
  <si>
    <t>CA21037X1006</t>
  </si>
  <si>
    <t>21037X100</t>
  </si>
  <si>
    <t>Canadian Tire Corp Ltd</t>
  </si>
  <si>
    <t>CTC/A CT</t>
  </si>
  <si>
    <t>2172286</t>
  </si>
  <si>
    <t>CA1366812024</t>
  </si>
  <si>
    <t>136681202</t>
  </si>
  <si>
    <t>Danske Bank A/S</t>
  </si>
  <si>
    <t>DANSKE DC</t>
  </si>
  <si>
    <t>4588825</t>
  </si>
  <si>
    <t>DK0010274414</t>
  </si>
  <si>
    <t>DoorDash Inc</t>
  </si>
  <si>
    <t>DASH UW</t>
  </si>
  <si>
    <t>BN13P03</t>
  </si>
  <si>
    <t>US25809K1051</t>
  </si>
  <si>
    <t>25809K105</t>
  </si>
  <si>
    <t>DuPont de Nemours Inc</t>
  </si>
  <si>
    <t>DD UN</t>
  </si>
  <si>
    <t>BK0VN47</t>
  </si>
  <si>
    <t>US26614N1028</t>
  </si>
  <si>
    <t>26614N102</t>
  </si>
  <si>
    <t>DECK UN</t>
  </si>
  <si>
    <t>Dell Technologies Inc</t>
  </si>
  <si>
    <t>DELL UN</t>
  </si>
  <si>
    <t>BHKD3S6</t>
  </si>
  <si>
    <t>US24703L2025</t>
  </si>
  <si>
    <t>24703L202</t>
  </si>
  <si>
    <t>Demant A/S</t>
  </si>
  <si>
    <t>DEMANT DC</t>
  </si>
  <si>
    <t>BZ01RF1</t>
  </si>
  <si>
    <t>DK0060738599</t>
  </si>
  <si>
    <t>Discover Financial Services</t>
  </si>
  <si>
    <t>DFS UN</t>
  </si>
  <si>
    <t>B1YLC43</t>
  </si>
  <si>
    <t>US2547091080</t>
  </si>
  <si>
    <t>254709108</t>
  </si>
  <si>
    <t>Dick's Sporting Goods Inc</t>
  </si>
  <si>
    <t>DKS UN</t>
  </si>
  <si>
    <t>2969637</t>
  </si>
  <si>
    <t>US2533931026</t>
  </si>
  <si>
    <t>253393102</t>
  </si>
  <si>
    <t>Healthpeak Properties Inc</t>
  </si>
  <si>
    <t>DOC UN</t>
  </si>
  <si>
    <t>BJBLRK3</t>
  </si>
  <si>
    <t>US42250P1030</t>
  </si>
  <si>
    <t>42250P103</t>
  </si>
  <si>
    <t>DPZ UN</t>
  </si>
  <si>
    <t>DSM-Firmenich AG</t>
  </si>
  <si>
    <t>DSFIR NA</t>
  </si>
  <si>
    <t>BPCPSD6</t>
  </si>
  <si>
    <t>CH1216478797</t>
  </si>
  <si>
    <t>DVA UN</t>
  </si>
  <si>
    <t>Devon Energy Corp</t>
  </si>
  <si>
    <t>DVN UN</t>
  </si>
  <si>
    <t>2480677</t>
  </si>
  <si>
    <t>US25179M1036</t>
  </si>
  <si>
    <t>25179M103</t>
  </si>
  <si>
    <t>Dexcom Inc</t>
  </si>
  <si>
    <t>DXCM UW</t>
  </si>
  <si>
    <t>B0796X4</t>
  </si>
  <si>
    <t>US2521311074</t>
  </si>
  <si>
    <t>252131107</t>
  </si>
  <si>
    <t>Dexus</t>
  </si>
  <si>
    <t>DXS AT</t>
  </si>
  <si>
    <t>B033YN6</t>
  </si>
  <si>
    <t>AU000000DXS1</t>
  </si>
  <si>
    <t>Erste Group Bank AG</t>
  </si>
  <si>
    <t>EBS AV</t>
  </si>
  <si>
    <t>5289837</t>
  </si>
  <si>
    <t>AT0000652011</t>
  </si>
  <si>
    <t>Equifax Inc</t>
  </si>
  <si>
    <t>EFX UN</t>
  </si>
  <si>
    <t>2319146</t>
  </si>
  <si>
    <t>US2944291051</t>
  </si>
  <si>
    <t>294429105</t>
  </si>
  <si>
    <t>Elisa Oyj</t>
  </si>
  <si>
    <t>ELISA FH</t>
  </si>
  <si>
    <t>5701513</t>
  </si>
  <si>
    <t>FI0009007884</t>
  </si>
  <si>
    <t>Empire Co Ltd</t>
  </si>
  <si>
    <t>EMP/A CT</t>
  </si>
  <si>
    <t>2314000</t>
  </si>
  <si>
    <t>CA2918434077</t>
  </si>
  <si>
    <t>291843407</t>
  </si>
  <si>
    <t>EMS-Chemie Holding AG</t>
  </si>
  <si>
    <t>EMSN SE</t>
  </si>
  <si>
    <t>7635610</t>
  </si>
  <si>
    <t>CH0016440353</t>
  </si>
  <si>
    <t>Engie SA</t>
  </si>
  <si>
    <t>ENGI FP</t>
  </si>
  <si>
    <t>B0C2CQ3</t>
  </si>
  <si>
    <t>FR0010208488</t>
  </si>
  <si>
    <t>Epiroc AB</t>
  </si>
  <si>
    <t>EPIA SS</t>
  </si>
  <si>
    <t>BMD58R8</t>
  </si>
  <si>
    <t>SE0015658109</t>
  </si>
  <si>
    <t>EPIB SS</t>
  </si>
  <si>
    <t>BMD58W3</t>
  </si>
  <si>
    <t>SE0015658117</t>
  </si>
  <si>
    <t>Equitable Holdings Inc</t>
  </si>
  <si>
    <t>EQH UN</t>
  </si>
  <si>
    <t>BKRMR96</t>
  </si>
  <si>
    <t>US29452E1010</t>
  </si>
  <si>
    <t>29452E101</t>
  </si>
  <si>
    <t>Equinor ASA</t>
  </si>
  <si>
    <t>EQNR NO</t>
  </si>
  <si>
    <t>7133608</t>
  </si>
  <si>
    <t>NO0010096985</t>
  </si>
  <si>
    <t>Essex Property Trust Inc</t>
  </si>
  <si>
    <t>ESS UN</t>
  </si>
  <si>
    <t>2316619</t>
  </si>
  <si>
    <t>US2971781057</t>
  </si>
  <si>
    <t>297178105</t>
  </si>
  <si>
    <t>Essity AB</t>
  </si>
  <si>
    <t>ESSITYB SS</t>
  </si>
  <si>
    <t>BF1K7P7</t>
  </si>
  <si>
    <t>SE0009922164</t>
  </si>
  <si>
    <t>CTS Eventim AG &amp; Co KGaA</t>
  </si>
  <si>
    <t>EVD GY</t>
  </si>
  <si>
    <t>5881857</t>
  </si>
  <si>
    <t>DE0005470306</t>
  </si>
  <si>
    <t>Evolution AB</t>
  </si>
  <si>
    <t>EVO SS</t>
  </si>
  <si>
    <t>BJXSCH4</t>
  </si>
  <si>
    <t>SE0012673267</t>
  </si>
  <si>
    <t>Expeditors International of Wa</t>
  </si>
  <si>
    <t>EXPD UN</t>
  </si>
  <si>
    <t>2325507</t>
  </si>
  <si>
    <t>US3021301094</t>
  </si>
  <si>
    <t>302130109</t>
  </si>
  <si>
    <t>Experian PLC</t>
  </si>
  <si>
    <t>EXPN LN</t>
  </si>
  <si>
    <t>B19NLV4</t>
  </si>
  <si>
    <t>GB00B19NLV48</t>
  </si>
  <si>
    <t>Extra Space Storage Inc</t>
  </si>
  <si>
    <t>EXR UN</t>
  </si>
  <si>
    <t>B02HWR9</t>
  </si>
  <si>
    <t>US30225T1025</t>
  </si>
  <si>
    <t>30225T102</t>
  </si>
  <si>
    <t>FinecoBank Banca Fineco SpA</t>
  </si>
  <si>
    <t>FBK IM</t>
  </si>
  <si>
    <t>BNGN9Z1</t>
  </si>
  <si>
    <t>IT0000072170</t>
  </si>
  <si>
    <t>La Francaise des Jeux SACA</t>
  </si>
  <si>
    <t>FDJ FP</t>
  </si>
  <si>
    <t>BG0SC10</t>
  </si>
  <si>
    <t>FR0013451333</t>
  </si>
  <si>
    <t>Fair Isaac Corp</t>
  </si>
  <si>
    <t>FICO UN</t>
  </si>
  <si>
    <t>2330299</t>
  </si>
  <si>
    <t>US3032501047</t>
  </si>
  <si>
    <t>303250104</t>
  </si>
  <si>
    <t>Fifth Third Bancorp</t>
  </si>
  <si>
    <t>FITB UW</t>
  </si>
  <si>
    <t>2336747</t>
  </si>
  <si>
    <t>US3167731005</t>
  </si>
  <si>
    <t>316773100</t>
  </si>
  <si>
    <t>Fortescue Ltd</t>
  </si>
  <si>
    <t>FMG AT</t>
  </si>
  <si>
    <t>6086253</t>
  </si>
  <si>
    <t>AU000000FMG4</t>
  </si>
  <si>
    <t>Scout24 SE</t>
  </si>
  <si>
    <t>G24 GY</t>
  </si>
  <si>
    <t>BYT9340</t>
  </si>
  <si>
    <t>DE000A12DM80</t>
  </si>
  <si>
    <t>GoDaddy Inc</t>
  </si>
  <si>
    <t>GDDY UN</t>
  </si>
  <si>
    <t>BWFRFC6</t>
  </si>
  <si>
    <t>US3802371076</t>
  </si>
  <si>
    <t>380237107</t>
  </si>
  <si>
    <t>General Electric Co</t>
  </si>
  <si>
    <t>GE UN</t>
  </si>
  <si>
    <t>BL59CR9</t>
  </si>
  <si>
    <t>US3696043013</t>
  </si>
  <si>
    <t>369604301</t>
  </si>
  <si>
    <t>Getinge AB</t>
  </si>
  <si>
    <t>GETIB SS</t>
  </si>
  <si>
    <t>7698356</t>
  </si>
  <si>
    <t>SE0000202624</t>
  </si>
  <si>
    <t>Gecina SA</t>
  </si>
  <si>
    <t>GFC FP</t>
  </si>
  <si>
    <t>7742468</t>
  </si>
  <si>
    <t>FR0010040865</t>
  </si>
  <si>
    <t>Gildan Activewear Inc</t>
  </si>
  <si>
    <t>GIL CT</t>
  </si>
  <si>
    <t>2254645</t>
  </si>
  <si>
    <t>CA3759161035</t>
  </si>
  <si>
    <t>375916103</t>
  </si>
  <si>
    <t>Givaudan SA</t>
  </si>
  <si>
    <t>GIVN SE</t>
  </si>
  <si>
    <t>5980613</t>
  </si>
  <si>
    <t>CH0010645932</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</si>
  <si>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</si>
  <si>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</si>
  <si>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</si>
  <si>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</si>
  <si>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</si>
  <si>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</si>
  <si>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</si>
  <si>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</si>
  <si>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</si>
  <si>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</si>
  <si>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</si>
  <si>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</si>
  <si>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</si>
  <si>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</si>
  <si>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</si>
  <si>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</si>
  <si>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</si>
  <si>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Garmin Ltd</t>
  </si>
  <si>
    <t>GRMN UN</t>
  </si>
  <si>
    <t>B3Z5T14</t>
  </si>
  <si>
    <t>CH0114405324</t>
  </si>
  <si>
    <t>Huntington Bancshares Inc/OH</t>
  </si>
  <si>
    <t>HBAN UW</t>
  </si>
  <si>
    <t>2445966</t>
  </si>
  <si>
    <t>US4461501045</t>
  </si>
  <si>
    <t>446150104</t>
  </si>
  <si>
    <t>Hartford Financial Services Gr</t>
  </si>
  <si>
    <t>HIG UN</t>
  </si>
  <si>
    <t>2476193</t>
  </si>
  <si>
    <t>US4165151048</t>
  </si>
  <si>
    <t>416515104</t>
  </si>
  <si>
    <t>Huntington Ingalls Industries</t>
  </si>
  <si>
    <t>HII UN</t>
  </si>
  <si>
    <t>B40SSC9</t>
  </si>
  <si>
    <t>US4464131063</t>
  </si>
  <si>
    <t>446413106</t>
  </si>
  <si>
    <t>Hargreaves Lansdown PLC</t>
  </si>
  <si>
    <t>HL/ LN</t>
  </si>
  <si>
    <t>B1VZ0M2</t>
  </si>
  <si>
    <t>GB00B1VZ0M25</t>
  </si>
  <si>
    <t>Honeywell International Inc</t>
  </si>
  <si>
    <t>HON UW</t>
  </si>
  <si>
    <t>2020459</t>
  </si>
  <si>
    <t>US4385161066</t>
  </si>
  <si>
    <t>438516106</t>
  </si>
  <si>
    <t>Hewlett Packard Enterprise Co</t>
  </si>
  <si>
    <t>HPE UN</t>
  </si>
  <si>
    <t>BYVYWS0</t>
  </si>
  <si>
    <t>US42824C1099</t>
  </si>
  <si>
    <t>42824C109</t>
  </si>
  <si>
    <t>Howmet Aerospace Inc</t>
  </si>
  <si>
    <t>HWM UN</t>
  </si>
  <si>
    <t>BKLJ8V2</t>
  </si>
  <si>
    <t>US4432011082</t>
  </si>
  <si>
    <t>443201108</t>
  </si>
  <si>
    <t>iA Financial Corp Inc</t>
  </si>
  <si>
    <t>IAG CT</t>
  </si>
  <si>
    <t>BJ2ZH37</t>
  </si>
  <si>
    <t>CA45075E1043</t>
  </si>
  <si>
    <t>45075E104</t>
  </si>
  <si>
    <t>Imperial Brands PLC</t>
  </si>
  <si>
    <t>IMB LN</t>
  </si>
  <si>
    <t>0454492</t>
  </si>
  <si>
    <t>GB0004544929</t>
  </si>
  <si>
    <t>IPG UN</t>
  </si>
  <si>
    <t>Intertek Group PLC</t>
  </si>
  <si>
    <t>ITRK LN</t>
  </si>
  <si>
    <t>3163836</t>
  </si>
  <si>
    <t>GB0031638363</t>
  </si>
  <si>
    <t>Industria de Diseno Textil SA</t>
  </si>
  <si>
    <t>ITX SQ</t>
  </si>
  <si>
    <t>BP9DL90</t>
  </si>
  <si>
    <t>ES0148396007</t>
  </si>
  <si>
    <t>Keyera Corp</t>
  </si>
  <si>
    <t>KEY CT</t>
  </si>
  <si>
    <t>B3SGMV5</t>
  </si>
  <si>
    <t>CA4932711001</t>
  </si>
  <si>
    <t>493271100</t>
  </si>
  <si>
    <t>KeyCorp</t>
  </si>
  <si>
    <t>KEY UN</t>
  </si>
  <si>
    <t>2490911</t>
  </si>
  <si>
    <t>US4932671088</t>
  </si>
  <si>
    <t>493267108</t>
  </si>
  <si>
    <t>Kimco Realty Corp</t>
  </si>
  <si>
    <t>KIM UN</t>
  </si>
  <si>
    <t>2491594</t>
  </si>
  <si>
    <t>US49446R1095</t>
  </si>
  <si>
    <t>49446R109</t>
  </si>
  <si>
    <t>KKR &amp; Co Inc</t>
  </si>
  <si>
    <t>KKR UN</t>
  </si>
  <si>
    <t>BG1FRR1</t>
  </si>
  <si>
    <t>US48251W1045</t>
  </si>
  <si>
    <t>48251W104</t>
  </si>
  <si>
    <t>KLA Corp</t>
  </si>
  <si>
    <t>KLAC UW</t>
  </si>
  <si>
    <t>2480138</t>
  </si>
  <si>
    <t>US4824801009</t>
  </si>
  <si>
    <t>482480100</t>
  </si>
  <si>
    <t>Kimberly-Clark Corp</t>
  </si>
  <si>
    <t>KMB UN</t>
  </si>
  <si>
    <t>2491839</t>
  </si>
  <si>
    <t>US4943681035</t>
  </si>
  <si>
    <t>494368103</t>
  </si>
  <si>
    <t>Coca-Cola Co/The</t>
  </si>
  <si>
    <t>KO UN</t>
  </si>
  <si>
    <t>2206657</t>
  </si>
  <si>
    <t>US1912161007</t>
  </si>
  <si>
    <t>191216100</t>
  </si>
  <si>
    <t>Kongsberg Gruppen ASA</t>
  </si>
  <si>
    <t>KOG NO</t>
  </si>
  <si>
    <t>5208241</t>
  </si>
  <si>
    <t>NO0003043309</t>
  </si>
  <si>
    <t>Land Securities Group PLC</t>
  </si>
  <si>
    <t>LAND LN</t>
  </si>
  <si>
    <t>BYW0PQ6</t>
  </si>
  <si>
    <t>GB00BYW0PQ60</t>
  </si>
  <si>
    <t>Legal &amp; General Group PLC</t>
  </si>
  <si>
    <t>LGEN LN</t>
  </si>
  <si>
    <t>0560399</t>
  </si>
  <si>
    <t>GB0005603997</t>
  </si>
  <si>
    <t>Eli Lilly &amp; Co</t>
  </si>
  <si>
    <t>LLY UN</t>
  </si>
  <si>
    <t>2516152</t>
  </si>
  <si>
    <t>US5324571083</t>
  </si>
  <si>
    <t>532457108</t>
  </si>
  <si>
    <t>Lockheed Martin Corp</t>
  </si>
  <si>
    <t>LMT UN</t>
  </si>
  <si>
    <t>2522096</t>
  </si>
  <si>
    <t>US5398301094</t>
  </si>
  <si>
    <t>539830109</t>
  </si>
  <si>
    <t>Lonza Group AG</t>
  </si>
  <si>
    <t>LONN SE</t>
  </si>
  <si>
    <t>7333378</t>
  </si>
  <si>
    <t>CH0013841017</t>
  </si>
  <si>
    <t>Lam Research Corp</t>
  </si>
  <si>
    <t>LRCX UW</t>
  </si>
  <si>
    <t>BSML4N7</t>
  </si>
  <si>
    <t>US5128073062</t>
  </si>
  <si>
    <t>512807306</t>
  </si>
  <si>
    <t>Lundin Mining Corp</t>
  </si>
  <si>
    <t>LUN CT</t>
  </si>
  <si>
    <t>2866857</t>
  </si>
  <si>
    <t>CA5503721063</t>
  </si>
  <si>
    <t>550372106</t>
  </si>
  <si>
    <t>MA UN</t>
  </si>
  <si>
    <t>Mid-America Apartment Communit</t>
  </si>
  <si>
    <t>MAA UN</t>
  </si>
  <si>
    <t>2589132</t>
  </si>
  <si>
    <t>US59522J1034</t>
  </si>
  <si>
    <t>59522J103</t>
  </si>
  <si>
    <t>AP Moller - Maersk A/S</t>
  </si>
  <si>
    <t>MAERSKA DC</t>
  </si>
  <si>
    <t>4253059</t>
  </si>
  <si>
    <t>DK0010244425</t>
  </si>
  <si>
    <t>MAERSKB DC</t>
  </si>
  <si>
    <t>4253048</t>
  </si>
  <si>
    <t>DK0010244508</t>
  </si>
  <si>
    <t>McKesson Corp</t>
  </si>
  <si>
    <t>MCK UN</t>
  </si>
  <si>
    <t>2378534</t>
  </si>
  <si>
    <t>US58155Q1031</t>
  </si>
  <si>
    <t>58155Q103</t>
  </si>
  <si>
    <t>MongoDB Inc</t>
  </si>
  <si>
    <t>MDB UQ</t>
  </si>
  <si>
    <t>BF2FJ99</t>
  </si>
  <si>
    <t>US60937P1066</t>
  </si>
  <si>
    <t>60937P106</t>
  </si>
  <si>
    <t>MercadoLibre Inc</t>
  </si>
  <si>
    <t>MELI UW</t>
  </si>
  <si>
    <t>B23X1H3</t>
  </si>
  <si>
    <t>US58733R1023</t>
  </si>
  <si>
    <t>58733R102</t>
  </si>
  <si>
    <t>MarketAxess Holdings Inc</t>
  </si>
  <si>
    <t>MKTX UW</t>
  </si>
  <si>
    <t>B03Q9D0</t>
  </si>
  <si>
    <t>US57060D1081</t>
  </si>
  <si>
    <t>57060D108</t>
  </si>
  <si>
    <t>Monday.com Ltd</t>
  </si>
  <si>
    <t>MNDY UW</t>
  </si>
  <si>
    <t>BMHRYX8</t>
  </si>
  <si>
    <t>IL0011762130</t>
  </si>
  <si>
    <t>MOS UN</t>
  </si>
  <si>
    <t>Mowi ASA</t>
  </si>
  <si>
    <t>MOWI NO</t>
  </si>
  <si>
    <t>B02L486</t>
  </si>
  <si>
    <t>NO0003054108</t>
  </si>
  <si>
    <t>Medibank Pvt Ltd</t>
  </si>
  <si>
    <t>MPL AT</t>
  </si>
  <si>
    <t>BRTNNQ5</t>
  </si>
  <si>
    <t>AU000000MPL3</t>
  </si>
  <si>
    <t>Monolithic Power Systems Inc</t>
  </si>
  <si>
    <t>MPWR UW</t>
  </si>
  <si>
    <t>B01Z7J1</t>
  </si>
  <si>
    <t>US6098391054</t>
  </si>
  <si>
    <t>609839105</t>
  </si>
  <si>
    <t>MSCI Inc</t>
  </si>
  <si>
    <t>MSCI UN</t>
  </si>
  <si>
    <t>B2972D2</t>
  </si>
  <si>
    <t>US55354G1004</t>
  </si>
  <si>
    <t>55354G100</t>
  </si>
  <si>
    <t>MSFT UW</t>
  </si>
  <si>
    <t>MSI UN</t>
  </si>
  <si>
    <t>M&amp;T Bank Corp</t>
  </si>
  <si>
    <t>MTB UN</t>
  </si>
  <si>
    <t>2340168</t>
  </si>
  <si>
    <t>US55261F1049</t>
  </si>
  <si>
    <t>55261F104</t>
  </si>
  <si>
    <t>MTU Aero Engines AG</t>
  </si>
  <si>
    <t>MTX GY</t>
  </si>
  <si>
    <t>B09DHL9</t>
  </si>
  <si>
    <t>DE000A0D9PT0</t>
  </si>
  <si>
    <t>Micron Technology Inc</t>
  </si>
  <si>
    <t>MU UW</t>
  </si>
  <si>
    <t>2588184</t>
  </si>
  <si>
    <t>US5951121038</t>
  </si>
  <si>
    <t>595112103</t>
  </si>
  <si>
    <t>Neurocrine Biosciences Inc</t>
  </si>
  <si>
    <t>NBIX UW</t>
  </si>
  <si>
    <t>2623911</t>
  </si>
  <si>
    <t>US64125C1099</t>
  </si>
  <si>
    <t>64125C109</t>
  </si>
  <si>
    <t>Newmont Corp</t>
  </si>
  <si>
    <t>NEM UN</t>
  </si>
  <si>
    <t>2636607</t>
  </si>
  <si>
    <t>US6516391066</t>
  </si>
  <si>
    <t>651639106</t>
  </si>
  <si>
    <t>Annaly Capital Management Inc</t>
  </si>
  <si>
    <t>NLY UN</t>
  </si>
  <si>
    <t>Novo Nordisk A/S</t>
  </si>
  <si>
    <t>NOVOB DC</t>
  </si>
  <si>
    <t>BP6KMJ1</t>
  </si>
  <si>
    <t>DK0062498333</t>
  </si>
  <si>
    <t>Novonesis (Novozymes) B</t>
  </si>
  <si>
    <t>NSISB DC</t>
  </si>
  <si>
    <t>B798FW0</t>
  </si>
  <si>
    <t>DK0060336014</t>
  </si>
  <si>
    <t>NetApp Inc</t>
  </si>
  <si>
    <t>NTAP UW</t>
  </si>
  <si>
    <t>2630643</t>
  </si>
  <si>
    <t>US64110D1046</t>
  </si>
  <si>
    <t>64110D104</t>
  </si>
  <si>
    <t>Northern Trust Corp</t>
  </si>
  <si>
    <t>NTRS UW</t>
  </si>
  <si>
    <t>2648668</t>
  </si>
  <si>
    <t>US6658591044</t>
  </si>
  <si>
    <t>665859104</t>
  </si>
  <si>
    <t>NVIDIA Corp</t>
  </si>
  <si>
    <t>NVDA UW</t>
  </si>
  <si>
    <t>2379504</t>
  </si>
  <si>
    <t>US67066G1040</t>
  </si>
  <si>
    <t>67066G104</t>
  </si>
  <si>
    <t>NatWest Group PLC</t>
  </si>
  <si>
    <t>NWG LN</t>
  </si>
  <si>
    <t>BM8PJY7</t>
  </si>
  <si>
    <t>GB00BM8PJY71</t>
  </si>
  <si>
    <t>Next PLC</t>
  </si>
  <si>
    <t>NXT LN</t>
  </si>
  <si>
    <t>3208986</t>
  </si>
  <si>
    <t>GB0032089863</t>
  </si>
  <si>
    <t>OMC UN</t>
  </si>
  <si>
    <t>Orange SA</t>
  </si>
  <si>
    <t>ORA FP</t>
  </si>
  <si>
    <t>5176177</t>
  </si>
  <si>
    <t>FR0000133308</t>
  </si>
  <si>
    <t>Origin Energy Ltd</t>
  </si>
  <si>
    <t>ORG AT</t>
  </si>
  <si>
    <t>6214861</t>
  </si>
  <si>
    <t>AU000000ORG5</t>
  </si>
  <si>
    <t>Orkla ASA</t>
  </si>
  <si>
    <t>ORK NO</t>
  </si>
  <si>
    <t>B1VQF42</t>
  </si>
  <si>
    <t>NO0003733800</t>
  </si>
  <si>
    <t>Orion Oyj</t>
  </si>
  <si>
    <t>ORNBV FH</t>
  </si>
  <si>
    <t>B17NY40</t>
  </si>
  <si>
    <t>FI0009014377</t>
  </si>
  <si>
    <t>Pan American Silver Corp</t>
  </si>
  <si>
    <t>PAAS CT</t>
  </si>
  <si>
    <t>2669272</t>
  </si>
  <si>
    <t>CA6979001089</t>
  </si>
  <si>
    <t>697900108</t>
  </si>
  <si>
    <t>Palo Alto Networks Inc</t>
  </si>
  <si>
    <t>PANW UW</t>
  </si>
  <si>
    <t>B87ZMX0</t>
  </si>
  <si>
    <t>US6974351057</t>
  </si>
  <si>
    <t>697435105</t>
  </si>
  <si>
    <t>Pfizer Inc</t>
  </si>
  <si>
    <t>PFE UN</t>
  </si>
  <si>
    <t>2684703</t>
  </si>
  <si>
    <t>US7170811035</t>
  </si>
  <si>
    <t>717081103</t>
  </si>
  <si>
    <t>Progressive Corp/The</t>
  </si>
  <si>
    <t>PGR UN</t>
  </si>
  <si>
    <t>2705024</t>
  </si>
  <si>
    <t>US7433151039</t>
  </si>
  <si>
    <t>743315103</t>
  </si>
  <si>
    <t>Pinterest Inc</t>
  </si>
  <si>
    <t>PINS UN</t>
  </si>
  <si>
    <t>BJ2Z0H2</t>
  </si>
  <si>
    <t>US72352L1061</t>
  </si>
  <si>
    <t>72352L106</t>
  </si>
  <si>
    <t>PM UN</t>
  </si>
  <si>
    <t>PNC Financial Services Group I</t>
  </si>
  <si>
    <t>PNC UN</t>
  </si>
  <si>
    <t>2692665</t>
  </si>
  <si>
    <t>US6934751057</t>
  </si>
  <si>
    <t>693475105</t>
  </si>
  <si>
    <t>Pandora A/S</t>
  </si>
  <si>
    <t>PNDORA DC</t>
  </si>
  <si>
    <t>B44XTX8</t>
  </si>
  <si>
    <t>DK0060252690</t>
  </si>
  <si>
    <t>Public Storage</t>
  </si>
  <si>
    <t>PSA UN</t>
  </si>
  <si>
    <t>2852533</t>
  </si>
  <si>
    <t>US74460D1090</t>
  </si>
  <si>
    <t>74460D109</t>
  </si>
  <si>
    <t>Persimmon PLC</t>
  </si>
  <si>
    <t>PSN LN</t>
  </si>
  <si>
    <t>0682538</t>
  </si>
  <si>
    <t>GB0006825383</t>
  </si>
  <si>
    <t>Pure Storage Inc</t>
  </si>
  <si>
    <t>PSTG UN</t>
  </si>
  <si>
    <t>BYZ62T3</t>
  </si>
  <si>
    <t>US74624M1027</t>
  </si>
  <si>
    <t>74624M102</t>
  </si>
  <si>
    <t>Publicis Groupe SA</t>
  </si>
  <si>
    <t>PUB FP</t>
  </si>
  <si>
    <t>4380429</t>
  </si>
  <si>
    <t>FR0000130577</t>
  </si>
  <si>
    <t>Quebecor Inc</t>
  </si>
  <si>
    <t>QBR/B CT</t>
  </si>
  <si>
    <t>2715777</t>
  </si>
  <si>
    <t>CA7481932084</t>
  </si>
  <si>
    <t>748193208</t>
  </si>
  <si>
    <t>QUALCOMM Inc</t>
  </si>
  <si>
    <t>QCOM UW</t>
  </si>
  <si>
    <t>2714923</t>
  </si>
  <si>
    <t>US7475251036</t>
  </si>
  <si>
    <t>747525103</t>
  </si>
  <si>
    <t>Rogers Communications Inc</t>
  </si>
  <si>
    <t>RCI/B CT</t>
  </si>
  <si>
    <t>2169051</t>
  </si>
  <si>
    <t>CA7751092007</t>
  </si>
  <si>
    <t>775109200</t>
  </si>
  <si>
    <t>Regency Centers Corp</t>
  </si>
  <si>
    <t>REG UW</t>
  </si>
  <si>
    <t>2726177</t>
  </si>
  <si>
    <t>US7588491032</t>
  </si>
  <si>
    <t>758849103</t>
  </si>
  <si>
    <t>RELX PLC</t>
  </si>
  <si>
    <t>REL LN</t>
  </si>
  <si>
    <t>B2B0DG9</t>
  </si>
  <si>
    <t>GB00B2B0DG97</t>
  </si>
  <si>
    <t>Rheinmetall AG</t>
  </si>
  <si>
    <t>RHM GY</t>
  </si>
  <si>
    <t>5334588</t>
  </si>
  <si>
    <t>DE0007030009</t>
  </si>
  <si>
    <t>Rio Tinto PLC</t>
  </si>
  <si>
    <t>RIO LN</t>
  </si>
  <si>
    <t>0718875</t>
  </si>
  <si>
    <t>GB0007188757</t>
  </si>
  <si>
    <t>ROCKWOOL A/S</t>
  </si>
  <si>
    <t>ROCKB DC</t>
  </si>
  <si>
    <t>4713490</t>
  </si>
  <si>
    <t>DK0010219153</t>
  </si>
  <si>
    <t>RPM International Inc</t>
  </si>
  <si>
    <t>RPM UN</t>
  </si>
  <si>
    <t>2756174</t>
  </si>
  <si>
    <t>US7496851038</t>
  </si>
  <si>
    <t>749685103</t>
  </si>
  <si>
    <t>Royalty Pharma PLC</t>
  </si>
  <si>
    <t>RPRX UW</t>
  </si>
  <si>
    <t>BMVP7Y0</t>
  </si>
  <si>
    <t>GB00BMVP7Y09</t>
  </si>
  <si>
    <t>Rolls-Royce Holdings PLC</t>
  </si>
  <si>
    <t>RR/ LN</t>
  </si>
  <si>
    <t>B63H849</t>
  </si>
  <si>
    <t>GB00B63H8491</t>
  </si>
  <si>
    <t>RTX Corp</t>
  </si>
  <si>
    <t>RTX UN</t>
  </si>
  <si>
    <t>BM5M5Y3</t>
  </si>
  <si>
    <t>US75513E1010</t>
  </si>
  <si>
    <t>75513E101</t>
  </si>
  <si>
    <t>Royal Bank of Canada</t>
  </si>
  <si>
    <t>RY CT</t>
  </si>
  <si>
    <t>2754383</t>
  </si>
  <si>
    <t>CA7800871021</t>
  </si>
  <si>
    <t>780087102</t>
  </si>
  <si>
    <t>Saab AB</t>
  </si>
  <si>
    <t>SAABB SS</t>
  </si>
  <si>
    <t>BPXZH27</t>
  </si>
  <si>
    <t>SE0021921269</t>
  </si>
  <si>
    <t>Banco de Sabadell SA</t>
  </si>
  <si>
    <t>SAB SQ</t>
  </si>
  <si>
    <t>B1X8QN2</t>
  </si>
  <si>
    <t>ES0113860A34</t>
  </si>
  <si>
    <t>Safran SA</t>
  </si>
  <si>
    <t>SAF FP</t>
  </si>
  <si>
    <t>B058TZ6</t>
  </si>
  <si>
    <t>FR0000073272</t>
  </si>
  <si>
    <t>Salmar ASA</t>
  </si>
  <si>
    <t>SALM NO</t>
  </si>
  <si>
    <t>B1W5NW2</t>
  </si>
  <si>
    <t>NO0010310956</t>
  </si>
  <si>
    <t>Scentre Group</t>
  </si>
  <si>
    <t>SCG AT</t>
  </si>
  <si>
    <t>BLZH0Z7</t>
  </si>
  <si>
    <t>AU000000SCG8</t>
  </si>
  <si>
    <t>Sembcorp Industries Ltd</t>
  </si>
  <si>
    <t>SCI SP</t>
  </si>
  <si>
    <t>B08X163</t>
  </si>
  <si>
    <t>SG1R50925390</t>
  </si>
  <si>
    <t>Sandoz Group AG</t>
  </si>
  <si>
    <t>SDZ SE</t>
  </si>
  <si>
    <t>BLPLD38</t>
  </si>
  <si>
    <t>CH1243598427</t>
  </si>
  <si>
    <t>Skandinaviska Enskilda Banken</t>
  </si>
  <si>
    <t>SEBA SS</t>
  </si>
  <si>
    <t>4813345</t>
  </si>
  <si>
    <t>SE0000148884</t>
  </si>
  <si>
    <t>SEI Investments Co</t>
  </si>
  <si>
    <t>SEIC UW</t>
  </si>
  <si>
    <t>2793610</t>
  </si>
  <si>
    <t>US7841171033</t>
  </si>
  <si>
    <t>784117103</t>
  </si>
  <si>
    <t>Shopify Inc</t>
  </si>
  <si>
    <t>SHOP CT</t>
  </si>
  <si>
    <t>BX865C7</t>
  </si>
  <si>
    <t>CA82509L1076</t>
  </si>
  <si>
    <t>82509L107</t>
  </si>
  <si>
    <t>Super Micro Computer Inc</t>
  </si>
  <si>
    <t>SMCI UW</t>
  </si>
  <si>
    <t>BRC3N73</t>
  </si>
  <si>
    <t>US86800U3023</t>
  </si>
  <si>
    <t>86800U302</t>
  </si>
  <si>
    <t>Snap Inc</t>
  </si>
  <si>
    <t>SNAP UN</t>
  </si>
  <si>
    <t>BD8DJ71</t>
  </si>
  <si>
    <t>US83304A1060</t>
  </si>
  <si>
    <t>83304A106</t>
  </si>
  <si>
    <t>Snowflake Inc</t>
  </si>
  <si>
    <t>SNOW UN</t>
  </si>
  <si>
    <t>BN134B7</t>
  </si>
  <si>
    <t>US8334451098</t>
  </si>
  <si>
    <t>833445109</t>
  </si>
  <si>
    <t>Spark New Zealand Ltd</t>
  </si>
  <si>
    <t>SPK NZ</t>
  </si>
  <si>
    <t>6881436</t>
  </si>
  <si>
    <t>NZTELE0001S4</t>
  </si>
  <si>
    <t>SSE PLC</t>
  </si>
  <si>
    <t>SSE LN</t>
  </si>
  <si>
    <t>0790873</t>
  </si>
  <si>
    <t>GB0007908733</t>
  </si>
  <si>
    <t>Singapore Telecommunications L</t>
  </si>
  <si>
    <t>ST SP</t>
  </si>
  <si>
    <t>B02PY11</t>
  </si>
  <si>
    <t>SG1T75931496</t>
  </si>
  <si>
    <t>Singapore Technologies Enginee</t>
  </si>
  <si>
    <t>STE SP</t>
  </si>
  <si>
    <t>6043214</t>
  </si>
  <si>
    <t>SG1F60858221</t>
  </si>
  <si>
    <t>State Street Corp</t>
  </si>
  <si>
    <t>STT UN</t>
  </si>
  <si>
    <t>2842040</t>
  </si>
  <si>
    <t>US8574771031</t>
  </si>
  <si>
    <t>857477103</t>
  </si>
  <si>
    <t>Seagate Technology Holdings PL</t>
  </si>
  <si>
    <t>STX UW</t>
  </si>
  <si>
    <t>BKVD2N4</t>
  </si>
  <si>
    <t>IE00BKVD2N49</t>
  </si>
  <si>
    <t>Sodexo SA</t>
  </si>
  <si>
    <t>SW FP</t>
  </si>
  <si>
    <t>7062713</t>
  </si>
  <si>
    <t>FR0000121220</t>
  </si>
  <si>
    <t>Swedbank AB</t>
  </si>
  <si>
    <t>SWEDA SS</t>
  </si>
  <si>
    <t>4846523</t>
  </si>
  <si>
    <t>SE0000242455</t>
  </si>
  <si>
    <t>Symrise AG</t>
  </si>
  <si>
    <t>SY1 GY</t>
  </si>
  <si>
    <t>B1JB4K8</t>
  </si>
  <si>
    <t>DE000SYM9999</t>
  </si>
  <si>
    <t>Synchrony Financial</t>
  </si>
  <si>
    <t>SYF UN</t>
  </si>
  <si>
    <t>BP96PS6</t>
  </si>
  <si>
    <t>US87165B1035</t>
  </si>
  <si>
    <t>87165B103</t>
  </si>
  <si>
    <t>TELUS Corp</t>
  </si>
  <si>
    <t>T CT</t>
  </si>
  <si>
    <t>2381093</t>
  </si>
  <si>
    <t>CA87971M1032</t>
  </si>
  <si>
    <t>87971M103</t>
  </si>
  <si>
    <t>TransDigm Group Inc</t>
  </si>
  <si>
    <t>TDG UN</t>
  </si>
  <si>
    <t>B11FJK3</t>
  </si>
  <si>
    <t>US8936411003</t>
  </si>
  <si>
    <t>893641100</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</si>
  <si>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</si>
  <si>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</si>
  <si>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</si>
  <si>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</si>
  <si>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</si>
  <si>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</si>
  <si>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</si>
  <si>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</si>
  <si>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</si>
  <si>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</si>
  <si>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</si>
  <si>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</si>
  <si>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</si>
  <si>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</si>
  <si>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</si>
  <si>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</si>
  <si>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</si>
  <si>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</si>
  <si>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</si>
  <si>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</si>
  <si>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</si>
  <si>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</si>
  <si>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Teradyne Inc</t>
  </si>
  <si>
    <t>TER UW</t>
  </si>
  <si>
    <t>2884183</t>
  </si>
  <si>
    <t>US8807701029</t>
  </si>
  <si>
    <t>880770102</t>
  </si>
  <si>
    <t>Toromont Industries Ltd</t>
  </si>
  <si>
    <t>TIH CT</t>
  </si>
  <si>
    <t>2897103</t>
  </si>
  <si>
    <t>CA8911021050</t>
  </si>
  <si>
    <t>891102105</t>
  </si>
  <si>
    <t>Telstra Group Ltd</t>
  </si>
  <si>
    <t>TLS AT</t>
  </si>
  <si>
    <t>6087289</t>
  </si>
  <si>
    <t>AU000000TLS2</t>
  </si>
  <si>
    <t>Trelleborg AB</t>
  </si>
  <si>
    <t>TRELB SS</t>
  </si>
  <si>
    <t>4902384</t>
  </si>
  <si>
    <t>SE0000114837</t>
  </si>
  <si>
    <t>Tyson Foods Inc</t>
  </si>
  <si>
    <t>TSN UN</t>
  </si>
  <si>
    <t>2909730</t>
  </si>
  <si>
    <t>US9024941034</t>
  </si>
  <si>
    <t>902494103</t>
  </si>
  <si>
    <t>Taylor Wimpey PLC</t>
  </si>
  <si>
    <t>TW/ LN</t>
  </si>
  <si>
    <t>0878230</t>
  </si>
  <si>
    <t>GB0008782301</t>
  </si>
  <si>
    <t>Twilio Inc</t>
  </si>
  <si>
    <t>TWLO UN</t>
  </si>
  <si>
    <t>BD6P5Q0</t>
  </si>
  <si>
    <t>US90138F1021</t>
  </si>
  <si>
    <t>90138F102</t>
  </si>
  <si>
    <t>UDR UN</t>
  </si>
  <si>
    <t>Universal Health Services Inc</t>
  </si>
  <si>
    <t>UHS UN</t>
  </si>
  <si>
    <t>2923785</t>
  </si>
  <si>
    <t>US9139031002</t>
  </si>
  <si>
    <t>913903100</t>
  </si>
  <si>
    <t>Universal Music Group NV</t>
  </si>
  <si>
    <t>UMG NA</t>
  </si>
  <si>
    <t>BNZGVV1</t>
  </si>
  <si>
    <t>NL0015000IY2</t>
  </si>
  <si>
    <t>US Bancorp</t>
  </si>
  <si>
    <t>USB UN</t>
  </si>
  <si>
    <t>2736035</t>
  </si>
  <si>
    <t>US9029733048</t>
  </si>
  <si>
    <t>902973304</t>
  </si>
  <si>
    <t>VAT Group AG</t>
  </si>
  <si>
    <t>VACN SE</t>
  </si>
  <si>
    <t>BYZWMR9</t>
  </si>
  <si>
    <t>CH0311864901</t>
  </si>
  <si>
    <t>Vodafone Group PLC</t>
  </si>
  <si>
    <t>VOD LN</t>
  </si>
  <si>
    <t>BH4HKS3</t>
  </si>
  <si>
    <t>GB00BH4HKS39</t>
  </si>
  <si>
    <t>VRSK UW</t>
  </si>
  <si>
    <t>Vertiv Holdings Co</t>
  </si>
  <si>
    <t>VRT UN</t>
  </si>
  <si>
    <t>BL3LWS8</t>
  </si>
  <si>
    <t>US92537N1081</t>
  </si>
  <si>
    <t>92537N108</t>
  </si>
  <si>
    <t>Vistra Corp</t>
  </si>
  <si>
    <t>VST UN</t>
  </si>
  <si>
    <t>BZ8VJQ8</t>
  </si>
  <si>
    <t>US92840M1027</t>
  </si>
  <si>
    <t>92840M102</t>
  </si>
  <si>
    <t>Vestas Wind Systems A/S</t>
  </si>
  <si>
    <t>VWS DC</t>
  </si>
  <si>
    <t>BN4MYF5</t>
  </si>
  <si>
    <t>DK0061539921</t>
  </si>
  <si>
    <t>Wesfarmers Ltd</t>
  </si>
  <si>
    <t>WES AT</t>
  </si>
  <si>
    <t>6948836</t>
  </si>
  <si>
    <t>AU000000WES1</t>
  </si>
  <si>
    <t>Wolters Kluwer NV</t>
  </si>
  <si>
    <t>WKL NA</t>
  </si>
  <si>
    <t>5671519</t>
  </si>
  <si>
    <t>NL0000395903</t>
  </si>
  <si>
    <t>Wartsila OYJ Abp</t>
  </si>
  <si>
    <t>WRT1V FH</t>
  </si>
  <si>
    <t>4525189</t>
  </si>
  <si>
    <t>FI0009003727</t>
  </si>
  <si>
    <t>Williams-Sonoma Inc</t>
  </si>
  <si>
    <t>WSM UN</t>
  </si>
  <si>
    <t>2967589</t>
  </si>
  <si>
    <t>US9699041011</t>
  </si>
  <si>
    <t>969904101</t>
  </si>
  <si>
    <t>WiseTech Global Ltd</t>
  </si>
  <si>
    <t>WTC AT</t>
  </si>
  <si>
    <t>BZ8GX83</t>
  </si>
  <si>
    <t>AU000000WTC3</t>
  </si>
  <si>
    <t>Xylem Inc/NY</t>
  </si>
  <si>
    <t>XYL UN</t>
  </si>
  <si>
    <t>B3P2CN8</t>
  </si>
  <si>
    <t>US98419M1009</t>
  </si>
  <si>
    <t>98419M100</t>
  </si>
  <si>
    <t>Zealand Pharma A/S</t>
  </si>
  <si>
    <t>ZEAL DC</t>
  </si>
  <si>
    <t>B0SDJB4</t>
  </si>
  <si>
    <t>DK0060257814</t>
  </si>
  <si>
    <t>BNPWGTRS             00001</t>
  </si>
  <si>
    <t>BNPWGTRS 00001</t>
  </si>
  <si>
    <t>BNPWSTRSS</t>
  </si>
  <si>
    <t>BNPWSTRSS            00001</t>
  </si>
  <si>
    <t>BNPWSTRSS 00001</t>
  </si>
  <si>
    <t>BNPWGLS1</t>
  </si>
  <si>
    <t>CK Infrastructure Holdings Ltd</t>
  </si>
  <si>
    <t>1038 HK</t>
  </si>
  <si>
    <t>BYVS6J1</t>
  </si>
  <si>
    <t>BMG2178K1009</t>
  </si>
  <si>
    <t>AIA Group Ltd</t>
  </si>
  <si>
    <t>1299 HK</t>
  </si>
  <si>
    <t>B4TX8S1</t>
  </si>
  <si>
    <t>HK0000069689</t>
  </si>
  <si>
    <t>Sands China Ltd</t>
  </si>
  <si>
    <t>1928 HK</t>
  </si>
  <si>
    <t>B5B23W2</t>
  </si>
  <si>
    <t>KYG7800X1079</t>
  </si>
  <si>
    <t>Wharf Real Estate Investment C</t>
  </si>
  <si>
    <t>1997 HK</t>
  </si>
  <si>
    <t>BF0GWS4</t>
  </si>
  <si>
    <t>KYG9593A1040</t>
  </si>
  <si>
    <t>Covestro AG</t>
  </si>
  <si>
    <t>1COV GY</t>
  </si>
  <si>
    <t>BYTBWY9</t>
  </si>
  <si>
    <t>DE0006062144</t>
  </si>
  <si>
    <t>Galaxy Entertainment Group Ltd</t>
  </si>
  <si>
    <t>27 HK</t>
  </si>
  <si>
    <t>6465874</t>
  </si>
  <si>
    <t>HK0027032686</t>
  </si>
  <si>
    <t>WH Group Ltd</t>
  </si>
  <si>
    <t>288 HK</t>
  </si>
  <si>
    <t>BLLHKZ1</t>
  </si>
  <si>
    <t>KYG960071028</t>
  </si>
  <si>
    <t>Hulic Co Ltd</t>
  </si>
  <si>
    <t>3003 JT</t>
  </si>
  <si>
    <t>6805317</t>
  </si>
  <si>
    <t>JP3360800001</t>
  </si>
  <si>
    <t>MatsukiyoCocokara &amp; Co</t>
  </si>
  <si>
    <t>3088 JT</t>
  </si>
  <si>
    <t>B249GC0</t>
  </si>
  <si>
    <t>JP3869010003</t>
  </si>
  <si>
    <t>SUMCO Corp</t>
  </si>
  <si>
    <t>3436 JT</t>
  </si>
  <si>
    <t>B0M0C89</t>
  </si>
  <si>
    <t>JP3322930003</t>
  </si>
  <si>
    <t>TIS Inc</t>
  </si>
  <si>
    <t>3626 JT</t>
  </si>
  <si>
    <t>B2Q4CR0</t>
  </si>
  <si>
    <t>JP3104890003</t>
  </si>
  <si>
    <t>Ibiden Co Ltd</t>
  </si>
  <si>
    <t>4062 JT</t>
  </si>
  <si>
    <t>6456102</t>
  </si>
  <si>
    <t>JP3148800000</t>
  </si>
  <si>
    <t>Sekisui Chemical Co Ltd</t>
  </si>
  <si>
    <t>4204 JT</t>
  </si>
  <si>
    <t>6793821</t>
  </si>
  <si>
    <t>JP3419400001</t>
  </si>
  <si>
    <t>Dentsu Group Inc</t>
  </si>
  <si>
    <t>4324 JT</t>
  </si>
  <si>
    <t>6416281</t>
  </si>
  <si>
    <t>JP3551520004</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</si>
  <si>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</si>
  <si>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</si>
  <si>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</si>
  <si>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</si>
  <si>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</si>
  <si>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</si>
  <si>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</si>
  <si>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</si>
  <si>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</si>
  <si>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</si>
  <si>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</si>
  <si>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</si>
  <si>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</si>
  <si>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</si>
  <si>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</si>
  <si>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</si>
  <si>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Japan Post Holdings Co Ltd</t>
  </si>
  <si>
    <t>6178 JT</t>
  </si>
  <si>
    <t>BYT8143</t>
  </si>
  <si>
    <t>JP3752900005</t>
  </si>
  <si>
    <t>Daikin Industries Ltd</t>
  </si>
  <si>
    <t>6367 JT</t>
  </si>
  <si>
    <t>6250724</t>
  </si>
  <si>
    <t>JP3481800005</t>
  </si>
  <si>
    <t>Hitachi Ltd</t>
  </si>
  <si>
    <t>6501 JT</t>
  </si>
  <si>
    <t>6429104</t>
  </si>
  <si>
    <t>JP3788600009</t>
  </si>
  <si>
    <t>Omron Corp</t>
  </si>
  <si>
    <t>6645 JT</t>
  </si>
  <si>
    <t>6659428</t>
  </si>
  <si>
    <t>JP3197800000</t>
  </si>
  <si>
    <t>Renesas Electronics Corp</t>
  </si>
  <si>
    <t>6723 JT</t>
  </si>
  <si>
    <t>6635677</t>
  </si>
  <si>
    <t>JP3164720009</t>
  </si>
  <si>
    <t>Seiko Epson Corp</t>
  </si>
  <si>
    <t>6724 JT</t>
  </si>
  <si>
    <t>6616508</t>
  </si>
  <si>
    <t>JP3414750004</t>
  </si>
  <si>
    <t>Sony Group Corp</t>
  </si>
  <si>
    <t>6758 JT</t>
  </si>
  <si>
    <t>6821506</t>
  </si>
  <si>
    <t>JP3435000009</t>
  </si>
  <si>
    <t>Rohm Co Ltd</t>
  </si>
  <si>
    <t>6963 JT</t>
  </si>
  <si>
    <t>6747204</t>
  </si>
  <si>
    <t>JP3982800009</t>
  </si>
  <si>
    <t>Hamamatsu Photonics KK</t>
  </si>
  <si>
    <t>6965 JT</t>
  </si>
  <si>
    <t>6405870</t>
  </si>
  <si>
    <t>JP3771800004</t>
  </si>
  <si>
    <t>Honda Motor Co Ltd</t>
  </si>
  <si>
    <t>7267 JT</t>
  </si>
  <si>
    <t>6435145</t>
  </si>
  <si>
    <t>JP3854600008</t>
  </si>
  <si>
    <t>Shimano Inc</t>
  </si>
  <si>
    <t>7309 JT</t>
  </si>
  <si>
    <t>6804820</t>
  </si>
  <si>
    <t>JP3358000002</t>
  </si>
  <si>
    <t>Shimadzu Corp</t>
  </si>
  <si>
    <t>7701 JT</t>
  </si>
  <si>
    <t>6804369</t>
  </si>
  <si>
    <t>JP3357200009</t>
  </si>
  <si>
    <t>Mitsui &amp; Co Ltd</t>
  </si>
  <si>
    <t>8031 JT</t>
  </si>
  <si>
    <t>6597302</t>
  </si>
  <si>
    <t>JP3893600001</t>
  </si>
  <si>
    <t>Mitsubishi Corp</t>
  </si>
  <si>
    <t>8058 JT</t>
  </si>
  <si>
    <t>6596785</t>
  </si>
  <si>
    <t>JP3898400001</t>
  </si>
  <si>
    <t>Resona Holdings Inc</t>
  </si>
  <si>
    <t>8308 JT</t>
  </si>
  <si>
    <t>6421553</t>
  </si>
  <si>
    <t>JP3500610005</t>
  </si>
  <si>
    <t>Mizuho Financial Group Inc</t>
  </si>
  <si>
    <t>8411 JT</t>
  </si>
  <si>
    <t>6591014</t>
  </si>
  <si>
    <t>JP3885780001</t>
  </si>
  <si>
    <t>Sumitomo Realty &amp; Development</t>
  </si>
  <si>
    <t>8830 JT</t>
  </si>
  <si>
    <t>6858902</t>
  </si>
  <si>
    <t>JP3409000001</t>
  </si>
  <si>
    <t>Tokyu Corp</t>
  </si>
  <si>
    <t>9005 JT</t>
  </si>
  <si>
    <t>6896548</t>
  </si>
  <si>
    <t>JP3574200006</t>
  </si>
  <si>
    <t>East Japan Railway Co</t>
  </si>
  <si>
    <t>9020 JT</t>
  </si>
  <si>
    <t>6298542</t>
  </si>
  <si>
    <t>JP3783600004</t>
  </si>
  <si>
    <t>West Japan Railway Co</t>
  </si>
  <si>
    <t>9021 JT</t>
  </si>
  <si>
    <t>6957995</t>
  </si>
  <si>
    <t>JP3659000008</t>
  </si>
  <si>
    <t>Central Japan Railway Co</t>
  </si>
  <si>
    <t>9022 JT</t>
  </si>
  <si>
    <t>6183552</t>
  </si>
  <si>
    <t>JP3566800003</t>
  </si>
  <si>
    <t>Hankyu Hanshin Holdings Inc</t>
  </si>
  <si>
    <t>9042 JT</t>
  </si>
  <si>
    <t>6408664</t>
  </si>
  <si>
    <t>JP3774200004</t>
  </si>
  <si>
    <t>Tokyo Electric Power Co Holdin</t>
  </si>
  <si>
    <t>9501 JT</t>
  </si>
  <si>
    <t>6895404</t>
  </si>
  <si>
    <t>JP3585800000</t>
  </si>
  <si>
    <t>Tokyo Gas Co Ltd</t>
  </si>
  <si>
    <t>9531 JT</t>
  </si>
  <si>
    <t>6895448</t>
  </si>
  <si>
    <t>JP3573000001</t>
  </si>
  <si>
    <t>Anglo American PLC</t>
  </si>
  <si>
    <t>AAL LN</t>
  </si>
  <si>
    <t>B1XZS82</t>
  </si>
  <si>
    <t>GB00B1XZS820</t>
  </si>
  <si>
    <t>AAPL UW</t>
  </si>
  <si>
    <t>Anheuser-Busch InBev SA/NV</t>
  </si>
  <si>
    <t>ABI BB</t>
  </si>
  <si>
    <t>BYYHL23</t>
  </si>
  <si>
    <t>BE0974293251</t>
  </si>
  <si>
    <t>Air Canada</t>
  </si>
  <si>
    <t>AC CT</t>
  </si>
  <si>
    <t>BSDHYK1</t>
  </si>
  <si>
    <t>CA0089118776</t>
  </si>
  <si>
    <t>008911877</t>
  </si>
  <si>
    <t>Albertsons Cos Inc</t>
  </si>
  <si>
    <t>ACI UN</t>
  </si>
  <si>
    <t>BYNQ369</t>
  </si>
  <si>
    <t>US0130911037</t>
  </si>
  <si>
    <t>013091103</t>
  </si>
  <si>
    <t>Analog Devices Inc</t>
  </si>
  <si>
    <t>ADI UW</t>
  </si>
  <si>
    <t>2032067</t>
  </si>
  <si>
    <t>US0326541051</t>
  </si>
  <si>
    <t>032654105</t>
  </si>
  <si>
    <t>adidas AG</t>
  </si>
  <si>
    <t>ADS GY</t>
  </si>
  <si>
    <t>4031976</t>
  </si>
  <si>
    <t>DE000A1EWWW0</t>
  </si>
  <si>
    <t>Ameren Corp</t>
  </si>
  <si>
    <t>AEE UN</t>
  </si>
  <si>
    <t>2050832</t>
  </si>
  <si>
    <t>US0236081024</t>
  </si>
  <si>
    <t>023608102</t>
  </si>
  <si>
    <t>Aflac Inc</t>
  </si>
  <si>
    <t>AFL UN</t>
  </si>
  <si>
    <t>2026361</t>
  </si>
  <si>
    <t>US0010551028</t>
  </si>
  <si>
    <t>001055102</t>
  </si>
  <si>
    <t>Carl Zeiss Meditec AG</t>
  </si>
  <si>
    <t>AFX GY</t>
  </si>
  <si>
    <t>5922961</t>
  </si>
  <si>
    <t>DE0005313704</t>
  </si>
  <si>
    <t>Aegon Ltd</t>
  </si>
  <si>
    <t>AGN NA</t>
  </si>
  <si>
    <t>BPH0Y27</t>
  </si>
  <si>
    <t>BMG0112X1056</t>
  </si>
  <si>
    <t>American International Group I</t>
  </si>
  <si>
    <t>AIG UN</t>
  </si>
  <si>
    <t>2027342</t>
  </si>
  <si>
    <t>US0268747849</t>
  </si>
  <si>
    <t>026874784</t>
  </si>
  <si>
    <t>Akamai Technologies Inc</t>
  </si>
  <si>
    <t>AKAM UW</t>
  </si>
  <si>
    <t>2507457</t>
  </si>
  <si>
    <t>US00971T1016</t>
  </si>
  <si>
    <t>00971T101</t>
  </si>
  <si>
    <t>ALB UN</t>
  </si>
  <si>
    <t>Alcon AG</t>
  </si>
  <si>
    <t>ALC SE</t>
  </si>
  <si>
    <t>BJT1GR5</t>
  </si>
  <si>
    <t>CH0432492467</t>
  </si>
  <si>
    <t>Ampol Ltd</t>
  </si>
  <si>
    <t>ALD AT</t>
  </si>
  <si>
    <t>BM91201</t>
  </si>
  <si>
    <t>AU0000088338</t>
  </si>
  <si>
    <t>Alstom SA</t>
  </si>
  <si>
    <t>ALO FP</t>
  </si>
  <si>
    <t>B0DJ8Q5</t>
  </si>
  <si>
    <t>FR0010220475</t>
  </si>
  <si>
    <t>AMCR UN</t>
  </si>
  <si>
    <t>Amazon.com Inc</t>
  </si>
  <si>
    <t>AMZN UW</t>
  </si>
  <si>
    <t>2000019</t>
  </si>
  <si>
    <t>US0231351067</t>
  </si>
  <si>
    <t>023135106</t>
  </si>
  <si>
    <t>Ares Management Corp</t>
  </si>
  <si>
    <t>ARES UN</t>
  </si>
  <si>
    <t>BF14BT1</t>
  </si>
  <si>
    <t>US03990B1017</t>
  </si>
  <si>
    <t>03990B101</t>
  </si>
  <si>
    <t>ARC Resources Ltd</t>
  </si>
  <si>
    <t>ARX CT</t>
  </si>
  <si>
    <t>B6463M8</t>
  </si>
  <si>
    <t>CA00208D4084</t>
  </si>
  <si>
    <t>00208D408</t>
  </si>
  <si>
    <t>Avolta AG</t>
  </si>
  <si>
    <t>AVOL SE</t>
  </si>
  <si>
    <t>B0R80X9</t>
  </si>
  <si>
    <t>CH0023405456</t>
  </si>
  <si>
    <t>AVTR UN</t>
  </si>
  <si>
    <t>AVY UN</t>
  </si>
  <si>
    <t>American Water Works Co Inc</t>
  </si>
  <si>
    <t>AWK UN</t>
  </si>
  <si>
    <t>B2R3PV1</t>
  </si>
  <si>
    <t>US0304201033</t>
  </si>
  <si>
    <t>030420103</t>
  </si>
  <si>
    <t>Aspen Technology Inc</t>
  </si>
  <si>
    <t>AZPN UW</t>
  </si>
  <si>
    <t>BP2V812</t>
  </si>
  <si>
    <t>US29109X1063</t>
  </si>
  <si>
    <t>29109X106</t>
  </si>
  <si>
    <t>Julius Baer Group Ltd</t>
  </si>
  <si>
    <t>BAER SE</t>
  </si>
  <si>
    <t>B4R2R50</t>
  </si>
  <si>
    <t>CH0102484968</t>
  </si>
  <si>
    <t>Brookfield Asset Management Lt</t>
  </si>
  <si>
    <t>BAM CT</t>
  </si>
  <si>
    <t>BPCPYH2</t>
  </si>
  <si>
    <t>CA1130041058</t>
  </si>
  <si>
    <t>113004105</t>
  </si>
  <si>
    <t>Barry Callebaut AG</t>
  </si>
  <si>
    <t>BARN SE</t>
  </si>
  <si>
    <t>5476929</t>
  </si>
  <si>
    <t>CH0009002962</t>
  </si>
  <si>
    <t>BASF SE</t>
  </si>
  <si>
    <t>BAS GY</t>
  </si>
  <si>
    <t>5086577</t>
  </si>
  <si>
    <t>DE000BASF111</t>
  </si>
  <si>
    <t>British American Tobacco PLC</t>
  </si>
  <si>
    <t>BATS LN</t>
  </si>
  <si>
    <t>0287580</t>
  </si>
  <si>
    <t>GB0002875804</t>
  </si>
  <si>
    <t>Bechtle AG</t>
  </si>
  <si>
    <t>BC8 GY</t>
  </si>
  <si>
    <t>5932409</t>
  </si>
  <si>
    <t>DE0005158703</t>
  </si>
  <si>
    <t>Bio-Rad Laboratories Inc</t>
  </si>
  <si>
    <t>BIO UN</t>
  </si>
  <si>
    <t>2098508</t>
  </si>
  <si>
    <t>US0905722072</t>
  </si>
  <si>
    <t>090572207</t>
  </si>
  <si>
    <t>BKW AG</t>
  </si>
  <si>
    <t>BKW SE</t>
  </si>
  <si>
    <t>B76D410</t>
  </si>
  <si>
    <t>CH0130293662</t>
  </si>
  <si>
    <t>Bayerische Motoren Werke AG</t>
  </si>
  <si>
    <t>BMW GY</t>
  </si>
  <si>
    <t>5756029</t>
  </si>
  <si>
    <t>DE0005190003</t>
  </si>
  <si>
    <t>Brookfield Corp</t>
  </si>
  <si>
    <t>BN CT</t>
  </si>
  <si>
    <t>BPCPYT4</t>
  </si>
  <si>
    <t>CA11271J1075</t>
  </si>
  <si>
    <t>11271J107</t>
  </si>
  <si>
    <t>Bollore SE</t>
  </si>
  <si>
    <t>BOL FP</t>
  </si>
  <si>
    <t>4572709</t>
  </si>
  <si>
    <t>FR0000039299</t>
  </si>
  <si>
    <t>BRO UN</t>
  </si>
  <si>
    <t>Blackstone Inc</t>
  </si>
  <si>
    <t>BX UN</t>
  </si>
  <si>
    <t>BKF2SL7</t>
  </si>
  <si>
    <t>US09260D1072</t>
  </si>
  <si>
    <t>09260D107</t>
  </si>
  <si>
    <t>CAE Inc</t>
  </si>
  <si>
    <t>CAE CT</t>
  </si>
  <si>
    <t>2162760</t>
  </si>
  <si>
    <t>CA1247651088</t>
  </si>
  <si>
    <t>124765108</t>
  </si>
  <si>
    <t>Chubb Ltd</t>
  </si>
  <si>
    <t>CB UN</t>
  </si>
  <si>
    <t>B3BQMF6</t>
  </si>
  <si>
    <t>CH0044328745</t>
  </si>
  <si>
    <t>Commonwealth Bank of Australia</t>
  </si>
  <si>
    <t>CBA AT</t>
  </si>
  <si>
    <t>6215035</t>
  </si>
  <si>
    <t>AU000000CBA7</t>
  </si>
  <si>
    <t>CBOE UF</t>
  </si>
  <si>
    <t>CCL UN</t>
  </si>
  <si>
    <t>Cameco Corp</t>
  </si>
  <si>
    <t>CCO CT</t>
  </si>
  <si>
    <t>2166160</t>
  </si>
  <si>
    <t>CA13321L1085</t>
  </si>
  <si>
    <t>13321L108</t>
  </si>
  <si>
    <t>Cie Financiere Richemont SA</t>
  </si>
  <si>
    <t>CFR SE</t>
  </si>
  <si>
    <t>BCRWZ18</t>
  </si>
  <si>
    <t>CH0210483332</t>
  </si>
  <si>
    <t>Carlyle Group Inc/The</t>
  </si>
  <si>
    <t>CG UW</t>
  </si>
  <si>
    <t>BKRTG56</t>
  </si>
  <si>
    <t>US14316J1088</t>
  </si>
  <si>
    <t>14316J108</t>
  </si>
  <si>
    <t>CapitaLand Investment Ltd/Sing</t>
  </si>
  <si>
    <t>CLI SP</t>
  </si>
  <si>
    <t>BNHXFJ6</t>
  </si>
  <si>
    <t>SGXE62145532</t>
  </si>
  <si>
    <t>Cummins Inc</t>
  </si>
  <si>
    <t>CMI UN</t>
  </si>
  <si>
    <t>2240202</t>
  </si>
  <si>
    <t>US2310211063</t>
  </si>
  <si>
    <t>231021106</t>
  </si>
  <si>
    <t>Centene Corp</t>
  </si>
  <si>
    <t>CNC UN</t>
  </si>
  <si>
    <t>2807061</t>
  </si>
  <si>
    <t>US15135B1017</t>
  </si>
  <si>
    <t>15135B101</t>
  </si>
  <si>
    <t>CenterPoint Energy Inc</t>
  </si>
  <si>
    <t>CNP UN</t>
  </si>
  <si>
    <t>2440637</t>
  </si>
  <si>
    <t>US15189T1079</t>
  </si>
  <si>
    <t>15189T107</t>
  </si>
  <si>
    <t>Continental AG</t>
  </si>
  <si>
    <t>CON GY</t>
  </si>
  <si>
    <t>4598589</t>
  </si>
  <si>
    <t>DE0005439004</t>
  </si>
  <si>
    <t>Canadian Pacific Kansas City L</t>
  </si>
  <si>
    <t>CP CT</t>
  </si>
  <si>
    <t>BMBQR09</t>
  </si>
  <si>
    <t>CA13646K1084</t>
  </si>
  <si>
    <t>13646K108</t>
  </si>
  <si>
    <t>Corpay Inc</t>
  </si>
  <si>
    <t>CPAY UN</t>
  </si>
  <si>
    <t>BMX5GK7</t>
  </si>
  <si>
    <t>US2199481068</t>
  </si>
  <si>
    <t>219948106</t>
  </si>
  <si>
    <t>Davide Campari-Milano NV</t>
  </si>
  <si>
    <t>CPR IM</t>
  </si>
  <si>
    <t>BMQ5W17</t>
  </si>
  <si>
    <t>NL0015435975</t>
  </si>
  <si>
    <t>Croda International PLC</t>
  </si>
  <si>
    <t>CRDA LN</t>
  </si>
  <si>
    <t>BJFFLV0</t>
  </si>
  <si>
    <t>GB00BJFFLV09</t>
  </si>
  <si>
    <t>CoStar Group Inc</t>
  </si>
  <si>
    <t>CSGP UW</t>
  </si>
  <si>
    <t>2262864</t>
  </si>
  <si>
    <t>US22160N1090</t>
  </si>
  <si>
    <t>22160N109</t>
  </si>
  <si>
    <t>CTSH UW</t>
  </si>
  <si>
    <t>Corteva Inc</t>
  </si>
  <si>
    <t>CTVA UN</t>
  </si>
  <si>
    <t>BK73B42</t>
  </si>
  <si>
    <t>US22052L1044</t>
  </si>
  <si>
    <t>22052L104</t>
  </si>
  <si>
    <t>CVS UN</t>
  </si>
  <si>
    <t>Chevron Corp</t>
  </si>
  <si>
    <t>CVX UN</t>
  </si>
  <si>
    <t>2838555</t>
  </si>
  <si>
    <t>US1667641005</t>
  </si>
  <si>
    <t>166764100</t>
  </si>
  <si>
    <t>DAL UN</t>
  </si>
  <si>
    <t>Dayforce Inc</t>
  </si>
  <si>
    <t>DAY UN</t>
  </si>
  <si>
    <t>BFX1V56</t>
  </si>
  <si>
    <t>US15677J1088</t>
  </si>
  <si>
    <t>15677J108</t>
  </si>
  <si>
    <t>Deutsche Boerse AG</t>
  </si>
  <si>
    <t>DB1 GY</t>
  </si>
  <si>
    <t>7021963</t>
  </si>
  <si>
    <t>DE0005810055</t>
  </si>
  <si>
    <t>DBS Group Holdings Ltd</t>
  </si>
  <si>
    <t>DBS SP</t>
  </si>
  <si>
    <t>6175203</t>
  </si>
  <si>
    <t>SG1L01001701</t>
  </si>
  <si>
    <t>Deere &amp; Co</t>
  </si>
  <si>
    <t>DE UN</t>
  </si>
  <si>
    <t>2261203</t>
  </si>
  <si>
    <t>US2441991054</t>
  </si>
  <si>
    <t>244199105</t>
  </si>
  <si>
    <t>Diageo PLC</t>
  </si>
  <si>
    <t>DGE LN</t>
  </si>
  <si>
    <t>0237400</t>
  </si>
  <si>
    <t>GB0002374006</t>
  </si>
  <si>
    <t>Delivery Hero SE</t>
  </si>
  <si>
    <t>DHER GY</t>
  </si>
  <si>
    <t>BZCNB42</t>
  </si>
  <si>
    <t>DE000A2E4K43</t>
  </si>
  <si>
    <t>DiaSorin SpA</t>
  </si>
  <si>
    <t>DIA IM</t>
  </si>
  <si>
    <t>B234WN9</t>
  </si>
  <si>
    <t>IT0003492391</t>
  </si>
  <si>
    <t>Sartorius Stedim Biotech</t>
  </si>
  <si>
    <t>DIM FP</t>
  </si>
  <si>
    <t>BYZ2QP5</t>
  </si>
  <si>
    <t>FR0013154002</t>
  </si>
  <si>
    <t>Walt Disney Co/The</t>
  </si>
  <si>
    <t>DIS UN</t>
  </si>
  <si>
    <t>2270726</t>
  </si>
  <si>
    <t>US2546871060</t>
  </si>
  <si>
    <t>254687106</t>
  </si>
  <si>
    <t>DLTR UW</t>
  </si>
  <si>
    <t>BRP Inc</t>
  </si>
  <si>
    <t>DOO CT</t>
  </si>
  <si>
    <t>B9B3FG1</t>
  </si>
  <si>
    <t>CA05577W2004</t>
  </si>
  <si>
    <t>05577W200</t>
  </si>
  <si>
    <t>Darden Restaurants Inc</t>
  </si>
  <si>
    <t>DRI UN</t>
  </si>
  <si>
    <t>2289874</t>
  </si>
  <si>
    <t>US2371941053</t>
  </si>
  <si>
    <t>237194105</t>
  </si>
  <si>
    <t>Descartes Systems Group Inc/Th</t>
  </si>
  <si>
    <t>DSG CT</t>
  </si>
  <si>
    <t>2141941</t>
  </si>
  <si>
    <t>CA2499061083</t>
  </si>
  <si>
    <t>249906108</t>
  </si>
  <si>
    <t>DSV A/S</t>
  </si>
  <si>
    <t>DSV DC</t>
  </si>
  <si>
    <t>B1WT5G2</t>
  </si>
  <si>
    <t>DK0060079531</t>
  </si>
  <si>
    <t>Duke Energy Corp</t>
  </si>
  <si>
    <t>DUK UN</t>
  </si>
  <si>
    <t>B7VD3F2</t>
  </si>
  <si>
    <t>US26441C2044</t>
  </si>
  <si>
    <t>26441C204</t>
  </si>
  <si>
    <t>EDP Renovaveis SA</t>
  </si>
  <si>
    <t>EDPR PL</t>
  </si>
  <si>
    <t>B39GNW2</t>
  </si>
  <si>
    <t>ES0127797019</t>
  </si>
  <si>
    <t>Endeavour Mining PLC</t>
  </si>
  <si>
    <t>EDV LN</t>
  </si>
  <si>
    <t>BL6K5J4</t>
  </si>
  <si>
    <t>GB00BL6K5J42</t>
  </si>
  <si>
    <t>EssilorLuxottica SA</t>
  </si>
  <si>
    <t>EL FP</t>
  </si>
  <si>
    <t>7212477</t>
  </si>
  <si>
    <t>FR0000121667</t>
  </si>
  <si>
    <t>EMCOR Group Inc</t>
  </si>
  <si>
    <t>EME UN</t>
  </si>
  <si>
    <t>2474164</t>
  </si>
  <si>
    <t>US29084Q1004</t>
  </si>
  <si>
    <t>29084Q100</t>
  </si>
  <si>
    <t>Enbridge Inc</t>
  </si>
  <si>
    <t>ENB CT</t>
  </si>
  <si>
    <t>2466149</t>
  </si>
  <si>
    <t>CA29250N1050</t>
  </si>
  <si>
    <t>29250N105</t>
  </si>
  <si>
    <t>Enel SpA</t>
  </si>
  <si>
    <t>ENEL IM</t>
  </si>
  <si>
    <t>7144569</t>
  </si>
  <si>
    <t>IT0003128367</t>
  </si>
  <si>
    <t>Enphase Energy Inc</t>
  </si>
  <si>
    <t>ENPH UQ</t>
  </si>
  <si>
    <t>B65SQW4</t>
  </si>
  <si>
    <t>US29355A1079</t>
  </si>
  <si>
    <t>29355A107</t>
  </si>
  <si>
    <t>Siemens Energy AG</t>
  </si>
  <si>
    <t>ENR GY</t>
  </si>
  <si>
    <t>BMTVQK9</t>
  </si>
  <si>
    <t>DE000ENER6Y0</t>
  </si>
  <si>
    <t>Entain PLC</t>
  </si>
  <si>
    <t>ENT LN</t>
  </si>
  <si>
    <t>B5VQMV6</t>
  </si>
  <si>
    <t>IM00B5VQMV65</t>
  </si>
  <si>
    <t>Euronext NV</t>
  </si>
  <si>
    <t>ENX FP</t>
  </si>
  <si>
    <t>BNBNSG0</t>
  </si>
  <si>
    <t>NL0006294274</t>
  </si>
  <si>
    <t>EOG Resources Inc</t>
  </si>
  <si>
    <t>EOG UN</t>
  </si>
  <si>
    <t>2318024</t>
  </si>
  <si>
    <t>US26875P1012</t>
  </si>
  <si>
    <t>26875P101</t>
  </si>
  <si>
    <t>EQT AB</t>
  </si>
  <si>
    <t>EQT SS</t>
  </si>
  <si>
    <t>BJ7W9K4</t>
  </si>
  <si>
    <t>SE0012853455</t>
  </si>
  <si>
    <t>EQT Corp</t>
  </si>
  <si>
    <t>EQT UN</t>
  </si>
  <si>
    <t>2319414</t>
  </si>
  <si>
    <t>US26884L1098</t>
  </si>
  <si>
    <t>26884L109</t>
  </si>
  <si>
    <t>Eurofins Scientific SE</t>
  </si>
  <si>
    <t>ERF FP</t>
  </si>
  <si>
    <t>BNDPYV1</t>
  </si>
  <si>
    <t>FR0014000MR3</t>
  </si>
  <si>
    <t>Exact Sciences Corp</t>
  </si>
  <si>
    <t>EXAS UR</t>
  </si>
  <si>
    <t>2719951</t>
  </si>
  <si>
    <t>US30063P1057</t>
  </si>
  <si>
    <t>30063P105</t>
  </si>
  <si>
    <t>Expand Energy Corp</t>
  </si>
  <si>
    <t>EXE UW</t>
  </si>
  <si>
    <t>BMZ5LZ5</t>
  </si>
  <si>
    <t>US1651677353</t>
  </si>
  <si>
    <t>165167735</t>
  </si>
  <si>
    <t>EXOR NV</t>
  </si>
  <si>
    <t>EXO NA</t>
  </si>
  <si>
    <t>BMJ1825</t>
  </si>
  <si>
    <t>NL0012059018</t>
  </si>
  <si>
    <t>First Citizens BancShares Inc/</t>
  </si>
  <si>
    <t>FCNCA UW</t>
  </si>
  <si>
    <t>2355582</t>
  </si>
  <si>
    <t>US31946M1036</t>
  </si>
  <si>
    <t>31946M103</t>
  </si>
  <si>
    <t>FedEx Corp</t>
  </si>
  <si>
    <t>FDX UN</t>
  </si>
  <si>
    <t>2142784</t>
  </si>
  <si>
    <t>US31428X1063</t>
  </si>
  <si>
    <t>31428X106</t>
  </si>
  <si>
    <t>Ferrovial SE</t>
  </si>
  <si>
    <t>FER SQ</t>
  </si>
  <si>
    <t>BRS7CF0</t>
  </si>
  <si>
    <t>NL0015001FS8</t>
  </si>
  <si>
    <t>FI UN</t>
  </si>
  <si>
    <t>Fidelity National Information</t>
  </si>
  <si>
    <t>FIS UN</t>
  </si>
  <si>
    <t>2769796</t>
  </si>
  <si>
    <t>US31620M1062</t>
  </si>
  <si>
    <t>31620M106</t>
  </si>
  <si>
    <t>First Quantum Minerals Ltd</t>
  </si>
  <si>
    <t>FM CT</t>
  </si>
  <si>
    <t>2347608</t>
  </si>
  <si>
    <t>CA3359341052</t>
  </si>
  <si>
    <t>335934105</t>
  </si>
  <si>
    <t>Fresenius Medical Care AG</t>
  </si>
  <si>
    <t>FME GY</t>
  </si>
  <si>
    <t>5129074</t>
  </si>
  <si>
    <t>DE0005785802</t>
  </si>
  <si>
    <t>Franco-Nevada Corp</t>
  </si>
  <si>
    <t>FNV CT</t>
  </si>
  <si>
    <t>B29NF31</t>
  </si>
  <si>
    <t>CA3518581051</t>
  </si>
  <si>
    <t>351858105</t>
  </si>
  <si>
    <t>FirstService Corp</t>
  </si>
  <si>
    <t>FSV CT</t>
  </si>
  <si>
    <t>BJMKSJ5</t>
  </si>
  <si>
    <t>CA33767E2024</t>
  </si>
  <si>
    <t>33767E202</t>
  </si>
  <si>
    <t>Fortis Inc/Canada</t>
  </si>
  <si>
    <t>FTS CT</t>
  </si>
  <si>
    <t>2347200</t>
  </si>
  <si>
    <t>CA3495531079</t>
  </si>
  <si>
    <t>349553107</t>
  </si>
  <si>
    <t>Futu Holdings Ltd</t>
  </si>
  <si>
    <t>FUTU UQ</t>
  </si>
  <si>
    <t>BGK4T39</t>
  </si>
  <si>
    <t>US36118L1061</t>
  </si>
  <si>
    <t>36118L106</t>
  </si>
  <si>
    <t>Liberty Media Corp-Liberty For</t>
  </si>
  <si>
    <t>FWONK UW</t>
  </si>
  <si>
    <t>BPLYVN5</t>
  </si>
  <si>
    <t>US5312297550</t>
  </si>
  <si>
    <t>531229755</t>
  </si>
  <si>
    <t>Galp Energia SGPS SA</t>
  </si>
  <si>
    <t>GALP PL</t>
  </si>
  <si>
    <t>B1FW751</t>
  </si>
  <si>
    <t>PTGAL0AM0009</t>
  </si>
  <si>
    <t>GE HealthCare Technologies Inc</t>
  </si>
  <si>
    <t>GEHC UW</t>
  </si>
  <si>
    <t>BL6JPG8</t>
  </si>
  <si>
    <t>US36266G1076</t>
  </si>
  <si>
    <t>36266G107</t>
  </si>
  <si>
    <t>Global Payments Inc</t>
  </si>
  <si>
    <t>GPN UN</t>
  </si>
  <si>
    <t>2712013</t>
  </si>
  <si>
    <t>US37940X1028</t>
  </si>
  <si>
    <t>37940X102</t>
  </si>
  <si>
    <t>Grifols SA</t>
  </si>
  <si>
    <t>GRF SQ</t>
  </si>
  <si>
    <t>BYY3DX6</t>
  </si>
  <si>
    <t>ES0171996087</t>
  </si>
  <si>
    <t>Heidelberg Materials AG</t>
  </si>
  <si>
    <t>HEI GY</t>
  </si>
  <si>
    <t>5120679</t>
  </si>
  <si>
    <t>DE0006047004</t>
  </si>
  <si>
    <t>Heineken NV</t>
  </si>
  <si>
    <t>HEIA NA</t>
  </si>
  <si>
    <t>7792559</t>
  </si>
  <si>
    <t>NL0000009165</t>
  </si>
  <si>
    <t>Heineken Holding NV</t>
  </si>
  <si>
    <t>HEIO NA</t>
  </si>
  <si>
    <t>B0CCH46</t>
  </si>
  <si>
    <t>NL0000008977</t>
  </si>
  <si>
    <t>Helvetia Holding AG</t>
  </si>
  <si>
    <t>HELN SE</t>
  </si>
  <si>
    <t>BK6QWF0</t>
  </si>
  <si>
    <t>CH0466642201</t>
  </si>
  <si>
    <t>Hess Corp</t>
  </si>
  <si>
    <t>HES UN</t>
  </si>
  <si>
    <t>2023748</t>
  </si>
  <si>
    <t>US42809H1077</t>
  </si>
  <si>
    <t>42809H107</t>
  </si>
  <si>
    <t>Haleon PLC</t>
  </si>
  <si>
    <t>HLN LN</t>
  </si>
  <si>
    <t>BMX86B7</t>
  </si>
  <si>
    <t>GB00BMX86B70</t>
  </si>
  <si>
    <t>Hormel Foods Corp</t>
  </si>
  <si>
    <t>HRL UN</t>
  </si>
  <si>
    <t>2437264</t>
  </si>
  <si>
    <t>US4404521001</t>
  </si>
  <si>
    <t>440452100</t>
  </si>
  <si>
    <t>Iberdrola SA</t>
  </si>
  <si>
    <t>IBE SQ</t>
  </si>
  <si>
    <t>B288C92</t>
  </si>
  <si>
    <t>ES0144580Y14</t>
  </si>
  <si>
    <t>ICE UN</t>
  </si>
  <si>
    <t>Intact Financial Corp</t>
  </si>
  <si>
    <t>IFC CT</t>
  </si>
  <si>
    <t>B04YJV1</t>
  </si>
  <si>
    <t>CA45823T1066</t>
  </si>
  <si>
    <t>45823T106</t>
  </si>
  <si>
    <t>Infineon Technologies AG</t>
  </si>
  <si>
    <t>IFX GY</t>
  </si>
  <si>
    <t>5889505</t>
  </si>
  <si>
    <t>DE0006231004</t>
  </si>
  <si>
    <t>3i Group PLC</t>
  </si>
  <si>
    <t>III LN</t>
  </si>
  <si>
    <t>B1YW440</t>
  </si>
  <si>
    <t>GB00B1YW4409</t>
  </si>
  <si>
    <t>IMCD NV</t>
  </si>
  <si>
    <t>IMCD NA</t>
  </si>
  <si>
    <t>BNCBD46</t>
  </si>
  <si>
    <t>NL0010801007</t>
  </si>
  <si>
    <t>Incyte Corp</t>
  </si>
  <si>
    <t>INCY UW</t>
  </si>
  <si>
    <t>2471950</t>
  </si>
  <si>
    <t>US45337C1027</t>
  </si>
  <si>
    <t>45337C102</t>
  </si>
  <si>
    <t>Industrivarden AB</t>
  </si>
  <si>
    <t>INDUC SS</t>
  </si>
  <si>
    <t>B1VSK54</t>
  </si>
  <si>
    <t>SE0000107203</t>
  </si>
  <si>
    <t>Ivanhoe Mines Ltd</t>
  </si>
  <si>
    <t>IVN CT</t>
  </si>
  <si>
    <t>BD73C40</t>
  </si>
  <si>
    <t>CA46579R1047</t>
  </si>
  <si>
    <t>46579R104</t>
  </si>
  <si>
    <t>JD Sports Fashion PLC</t>
  </si>
  <si>
    <t>JD/ LN</t>
  </si>
  <si>
    <t>BM8Q5M0</t>
  </si>
  <si>
    <t>GB00BM8Q5M07</t>
  </si>
  <si>
    <t>JDE Peet's NV</t>
  </si>
  <si>
    <t>JDEP NA</t>
  </si>
  <si>
    <t>BMC4ZZ3</t>
  </si>
  <si>
    <t>NL0014332678</t>
  </si>
  <si>
    <t>James Hardie Industries PLC</t>
  </si>
  <si>
    <t>JHX AT</t>
  </si>
  <si>
    <t>B60QWJ2</t>
  </si>
  <si>
    <t>AU000000JHX1</t>
  </si>
  <si>
    <t>Kinross Gold Corp</t>
  </si>
  <si>
    <t>K CT</t>
  </si>
  <si>
    <t>B03Z841</t>
  </si>
  <si>
    <t>CA4969024047</t>
  </si>
  <si>
    <t>496902404</t>
  </si>
  <si>
    <t>Kering SA</t>
  </si>
  <si>
    <t>KER FP</t>
  </si>
  <si>
    <t>5505072</t>
  </si>
  <si>
    <t>FR0000121485</t>
  </si>
  <si>
    <t>Keysight Technologies Inc</t>
  </si>
  <si>
    <t>KEYS UN</t>
  </si>
  <si>
    <t>BQZJ0Q9</t>
  </si>
  <si>
    <t>US49338L1035</t>
  </si>
  <si>
    <t>49338L103</t>
  </si>
  <si>
    <t>KHC UW</t>
  </si>
  <si>
    <t>Kinder Morgan Inc</t>
  </si>
  <si>
    <t>KMI UN</t>
  </si>
  <si>
    <t>B3NQ4P8</t>
  </si>
  <si>
    <t>US49456B1017</t>
  </si>
  <si>
    <t>49456B101</t>
  </si>
  <si>
    <t>CarMax Inc</t>
  </si>
  <si>
    <t>KMX UN</t>
  </si>
  <si>
    <t>2983563</t>
  </si>
  <si>
    <t>US1431301027</t>
  </si>
  <si>
    <t>143130102</t>
  </si>
  <si>
    <t>Kroger Co/The</t>
  </si>
  <si>
    <t>KR UN</t>
  </si>
  <si>
    <t>2497406</t>
  </si>
  <si>
    <t>US5010441013</t>
  </si>
  <si>
    <t>501044101</t>
  </si>
  <si>
    <t>KVUE UN</t>
  </si>
  <si>
    <t>Labcorp Holdings Inc</t>
  </si>
  <si>
    <t>LH UN</t>
  </si>
  <si>
    <t>BSBK800</t>
  </si>
  <si>
    <t>US5049221055</t>
  </si>
  <si>
    <t>504922105</t>
  </si>
  <si>
    <t>Deutsche Lufthansa AG</t>
  </si>
  <si>
    <t>LHA GY</t>
  </si>
  <si>
    <t>5287488</t>
  </si>
  <si>
    <t>DE0008232125</t>
  </si>
  <si>
    <t>Lifco AB</t>
  </si>
  <si>
    <t>LIFCOB SS</t>
  </si>
  <si>
    <t>BL6K7K9</t>
  </si>
  <si>
    <t>SE0015949201</t>
  </si>
  <si>
    <t>Chocoladefabriken Lindt &amp; Spru</t>
  </si>
  <si>
    <t>LISP SE</t>
  </si>
  <si>
    <t>5962280</t>
  </si>
  <si>
    <t>CH0010570767</t>
  </si>
  <si>
    <t>Lowe's Cos Inc</t>
  </si>
  <si>
    <t>LOW UN</t>
  </si>
  <si>
    <t>2536763</t>
  </si>
  <si>
    <t>US5486611073</t>
  </si>
  <si>
    <t>548661107</t>
  </si>
  <si>
    <t>LULU UW</t>
  </si>
  <si>
    <t>L E Lundbergforetagen AB</t>
  </si>
  <si>
    <t>LUNDB SS</t>
  </si>
  <si>
    <t>4538002</t>
  </si>
  <si>
    <t>SE0000108847</t>
  </si>
  <si>
    <t>Las Vegas Sands Corp</t>
  </si>
  <si>
    <t>LVS UN</t>
  </si>
  <si>
    <t>B02T2J7</t>
  </si>
  <si>
    <t>US5178341070</t>
  </si>
  <si>
    <t>517834107</t>
  </si>
  <si>
    <t>Lamb Weston Holdings Inc</t>
  </si>
  <si>
    <t>LW UN</t>
  </si>
  <si>
    <t>BDQZFJ3</t>
  </si>
  <si>
    <t>US5132721045</t>
  </si>
  <si>
    <t>513272104</t>
  </si>
  <si>
    <t>LyondellBasell Industries NV</t>
  </si>
  <si>
    <t>LYB UN</t>
  </si>
  <si>
    <t>B3SPXZ3</t>
  </si>
  <si>
    <t>NL0009434992</t>
  </si>
  <si>
    <t>Live Nation Entertainment Inc</t>
  </si>
  <si>
    <t>LYV UN</t>
  </si>
  <si>
    <t>B0T7YX2</t>
  </si>
  <si>
    <t>US5380341090</t>
  </si>
  <si>
    <t>538034109</t>
  </si>
  <si>
    <t>MGM UN</t>
  </si>
  <si>
    <t>Mineral Resources Ltd</t>
  </si>
  <si>
    <t>MIN AT</t>
  </si>
  <si>
    <t>B17ZL56</t>
  </si>
  <si>
    <t>AU000000MIN4</t>
  </si>
  <si>
    <t>Martin Marietta Materials Inc</t>
  </si>
  <si>
    <t>MLM UN</t>
  </si>
  <si>
    <t>2572079</t>
  </si>
  <si>
    <t>US5732841060</t>
  </si>
  <si>
    <t>573284106</t>
  </si>
  <si>
    <t>MOH UN</t>
  </si>
  <si>
    <t>Merck KGaA</t>
  </si>
  <si>
    <t>MRK GY</t>
  </si>
  <si>
    <t>4741844</t>
  </si>
  <si>
    <t>DE0006599905</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</si>
  <si>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</si>
  <si>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</si>
  <si>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</si>
  <si>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</si>
  <si>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</si>
  <si>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</si>
  <si>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</si>
  <si>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</si>
  <si>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</si>
  <si>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</si>
  <si>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</si>
  <si>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</si>
  <si>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</si>
  <si>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</si>
  <si>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</si>
  <si>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ArcelorMittal SA</t>
  </si>
  <si>
    <t>MT NA</t>
  </si>
  <si>
    <t>BYPBS67</t>
  </si>
  <si>
    <t>LU1598757687</t>
  </si>
  <si>
    <t>National Bank of Canada</t>
  </si>
  <si>
    <t>NA CT</t>
  </si>
  <si>
    <t>2077303</t>
  </si>
  <si>
    <t>CA6330671034</t>
  </si>
  <si>
    <t>633067103</t>
  </si>
  <si>
    <t>Nasdaq Inc</t>
  </si>
  <si>
    <t>NDAQ UW</t>
  </si>
  <si>
    <t>2965107</t>
  </si>
  <si>
    <t>US6311031081</t>
  </si>
  <si>
    <t>631103108</t>
  </si>
  <si>
    <t>Neste Oyj</t>
  </si>
  <si>
    <t>NESTE FH</t>
  </si>
  <si>
    <t>B06YV46</t>
  </si>
  <si>
    <t>FI0009013296</t>
  </si>
  <si>
    <t>Nibe Industrier AB</t>
  </si>
  <si>
    <t>NIBEB SS</t>
  </si>
  <si>
    <t>BN7BZM3</t>
  </si>
  <si>
    <t>SE0015988019</t>
  </si>
  <si>
    <t>Nokia Oyj</t>
  </si>
  <si>
    <t>NOKIA FH</t>
  </si>
  <si>
    <t>5902941</t>
  </si>
  <si>
    <t>FI0009000681</t>
  </si>
  <si>
    <t>NRG UN</t>
  </si>
  <si>
    <t>Nucor Corp</t>
  </si>
  <si>
    <t>NUE UN</t>
  </si>
  <si>
    <t>2651086</t>
  </si>
  <si>
    <t>US6703461052</t>
  </si>
  <si>
    <t>670346105</t>
  </si>
  <si>
    <t>NXP Semiconductors NV</t>
  </si>
  <si>
    <t>NXPI UW</t>
  </si>
  <si>
    <t>B505PN7</t>
  </si>
  <si>
    <t>NL0009538784</t>
  </si>
  <si>
    <t>Old Dominion Freight Line Inc</t>
  </si>
  <si>
    <t>ODFL UW</t>
  </si>
  <si>
    <t>2656423</t>
  </si>
  <si>
    <t>US6795801009</t>
  </si>
  <si>
    <t>679580100</t>
  </si>
  <si>
    <t>ON Semiconductor Corp</t>
  </si>
  <si>
    <t>ON UW</t>
  </si>
  <si>
    <t>2583576</t>
  </si>
  <si>
    <t>US6821891057</t>
  </si>
  <si>
    <t>682189105</t>
  </si>
  <si>
    <t>Onex Corp</t>
  </si>
  <si>
    <t>ONEX CT</t>
  </si>
  <si>
    <t>2659518</t>
  </si>
  <si>
    <t>CA68272K1030</t>
  </si>
  <si>
    <t>68272K103</t>
  </si>
  <si>
    <t>ORCL UN</t>
  </si>
  <si>
    <t>Occidental Petroleum Corp</t>
  </si>
  <si>
    <t>OXY UN</t>
  </si>
  <si>
    <t>2655408</t>
  </si>
  <si>
    <t>US6745991058</t>
  </si>
  <si>
    <t>674599105</t>
  </si>
  <si>
    <t>Dr Ing hc F Porsche AG</t>
  </si>
  <si>
    <t>P911 GY</t>
  </si>
  <si>
    <t>BJN59B8</t>
  </si>
  <si>
    <t>DE000PAG9113</t>
  </si>
  <si>
    <t>PACCAR Inc</t>
  </si>
  <si>
    <t>PCAR UW</t>
  </si>
  <si>
    <t>2665861</t>
  </si>
  <si>
    <t>US6937181088</t>
  </si>
  <si>
    <t>693718108</t>
  </si>
  <si>
    <t>Public Service Enterprise Grou</t>
  </si>
  <si>
    <t>PEG UN</t>
  </si>
  <si>
    <t>2707677</t>
  </si>
  <si>
    <t>US7445731067</t>
  </si>
  <si>
    <t>744573106</t>
  </si>
  <si>
    <t>Partners Group Holding AG</t>
  </si>
  <si>
    <t>PGHN SE</t>
  </si>
  <si>
    <t>B119QG0</t>
  </si>
  <si>
    <t>CH0024608827</t>
  </si>
  <si>
    <t>Parkland Corp</t>
  </si>
  <si>
    <t>PKI CT</t>
  </si>
  <si>
    <t>BLFHPV8</t>
  </si>
  <si>
    <t>CA70137W1086</t>
  </si>
  <si>
    <t>70137W108</t>
  </si>
  <si>
    <t>Pilbara Minerals Ltd</t>
  </si>
  <si>
    <t>PLS AT</t>
  </si>
  <si>
    <t>B2368L5</t>
  </si>
  <si>
    <t>AU000000PLS0</t>
  </si>
  <si>
    <t>Pembina Pipeline Corp</t>
  </si>
  <si>
    <t>PPL CT</t>
  </si>
  <si>
    <t>B4PT2P8</t>
  </si>
  <si>
    <t>CA7063271034</t>
  </si>
  <si>
    <t>706327103</t>
  </si>
  <si>
    <t>Prudential PLC</t>
  </si>
  <si>
    <t>PRU LN</t>
  </si>
  <si>
    <t>0709954</t>
  </si>
  <si>
    <t>GB0007099541</t>
  </si>
  <si>
    <t>Prosus NV</t>
  </si>
  <si>
    <t>PRX NA</t>
  </si>
  <si>
    <t>BJDS7L3</t>
  </si>
  <si>
    <t>NL0013654783</t>
  </si>
  <si>
    <t>Prysmian SpA</t>
  </si>
  <si>
    <t>PRY IM</t>
  </si>
  <si>
    <t>B1W4V69</t>
  </si>
  <si>
    <t>IT0004176001</t>
  </si>
  <si>
    <t>Qorvo Inc</t>
  </si>
  <si>
    <t>QRVO UW</t>
  </si>
  <si>
    <t>BR9YYP4</t>
  </si>
  <si>
    <t>US74736K1016</t>
  </si>
  <si>
    <t>74736K101</t>
  </si>
  <si>
    <t>Randstad NV</t>
  </si>
  <si>
    <t>RAND NA</t>
  </si>
  <si>
    <t>5228658</t>
  </si>
  <si>
    <t>NL0000379121</t>
  </si>
  <si>
    <t>RB Global Inc</t>
  </si>
  <si>
    <t>RBA CT</t>
  </si>
  <si>
    <t>BMWGTH9</t>
  </si>
  <si>
    <t>CA74935Q1072</t>
  </si>
  <si>
    <t>74935Q107</t>
  </si>
  <si>
    <t>Reece Ltd</t>
  </si>
  <si>
    <t>REH AT</t>
  </si>
  <si>
    <t>6728801</t>
  </si>
  <si>
    <t>AU000000REH4</t>
  </si>
  <si>
    <t>Eurazeo SE</t>
  </si>
  <si>
    <t>RF FP</t>
  </si>
  <si>
    <t>7042395</t>
  </si>
  <si>
    <t>FR0000121121</t>
  </si>
  <si>
    <t>Pernod Ricard SA</t>
  </si>
  <si>
    <t>RI FP</t>
  </si>
  <si>
    <t>4682329</t>
  </si>
  <si>
    <t>FR0000120693</t>
  </si>
  <si>
    <t>Hermes International SCA</t>
  </si>
  <si>
    <t>RMS FP</t>
  </si>
  <si>
    <t>5253973</t>
  </si>
  <si>
    <t>FR0000052292</t>
  </si>
  <si>
    <t>Roche Holding AG</t>
  </si>
  <si>
    <t>RO SE</t>
  </si>
  <si>
    <t>7108918</t>
  </si>
  <si>
    <t>CH0012032113</t>
  </si>
  <si>
    <t>Roper Technologies Inc</t>
  </si>
  <si>
    <t>ROP UW</t>
  </si>
  <si>
    <t>2749602</t>
  </si>
  <si>
    <t>US7766961061</t>
  </si>
  <si>
    <t>776696106</t>
  </si>
  <si>
    <t>Rentokil Initial PLC</t>
  </si>
  <si>
    <t>RTO LN</t>
  </si>
  <si>
    <t>B082RF1</t>
  </si>
  <si>
    <t>GB00B082RF11</t>
  </si>
  <si>
    <t>Revvity Inc</t>
  </si>
  <si>
    <t>RVTY UN</t>
  </si>
  <si>
    <t>2305844</t>
  </si>
  <si>
    <t>US7140461093</t>
  </si>
  <si>
    <t>714046109</t>
  </si>
  <si>
    <t>RWE AG</t>
  </si>
  <si>
    <t>RWE GY</t>
  </si>
  <si>
    <t>4768962</t>
  </si>
  <si>
    <t>DE0007037129</t>
  </si>
  <si>
    <t>Saputo Inc</t>
  </si>
  <si>
    <t>SAP CT</t>
  </si>
  <si>
    <t>2112226</t>
  </si>
  <si>
    <t>CA8029121057</t>
  </si>
  <si>
    <t>802912105</t>
  </si>
  <si>
    <t>SAP SE</t>
  </si>
  <si>
    <t>SAP GY</t>
  </si>
  <si>
    <t>4846288</t>
  </si>
  <si>
    <t>DE0007164600</t>
  </si>
  <si>
    <t>Svenska Cellulosa AB SCA</t>
  </si>
  <si>
    <t>SCAB SS</t>
  </si>
  <si>
    <t>B1VVGZ5</t>
  </si>
  <si>
    <t>SE0000112724</t>
  </si>
  <si>
    <t>SGH Ltd</t>
  </si>
  <si>
    <t>SGH AT</t>
  </si>
  <si>
    <t>BR858V2</t>
  </si>
  <si>
    <t>AU0000364754</t>
  </si>
  <si>
    <t>Sonic Healthcare Ltd</t>
  </si>
  <si>
    <t>SHL AT</t>
  </si>
  <si>
    <t>6821120</t>
  </si>
  <si>
    <t>AU000000SHL7</t>
  </si>
  <si>
    <t>Siemens AG</t>
  </si>
  <si>
    <t>SIE GY</t>
  </si>
  <si>
    <t>5727973</t>
  </si>
  <si>
    <t>DE0007236101</t>
  </si>
  <si>
    <t>Sofina SA</t>
  </si>
  <si>
    <t>SOF BB</t>
  </si>
  <si>
    <t>4820301</t>
  </si>
  <si>
    <t>BE0003717312</t>
  </si>
  <si>
    <t>Washington H Soul Pattinson &amp;</t>
  </si>
  <si>
    <t>SOL AT</t>
  </si>
  <si>
    <t>6821807</t>
  </si>
  <si>
    <t>AU000000SOL3</t>
  </si>
  <si>
    <t>Swiss Prime Site AG</t>
  </si>
  <si>
    <t>SPSN SE</t>
  </si>
  <si>
    <t>B083BH4</t>
  </si>
  <si>
    <t>CH0008038389</t>
  </si>
  <si>
    <t>Block Inc</t>
  </si>
  <si>
    <t>SQ UN</t>
  </si>
  <si>
    <t>BYNZGK1</t>
  </si>
  <si>
    <t>US8522341036</t>
  </si>
  <si>
    <t>852234103</t>
  </si>
  <si>
    <t>SRE UN</t>
  </si>
  <si>
    <t>Sartorius AG</t>
  </si>
  <si>
    <t>SRT3 GY</t>
  </si>
  <si>
    <t>5843329</t>
  </si>
  <si>
    <t>DE0007165631</t>
  </si>
  <si>
    <t>Standard Chartered PLC</t>
  </si>
  <si>
    <t>STAN LN</t>
  </si>
  <si>
    <t>0408284</t>
  </si>
  <si>
    <t>GB0004082847</t>
  </si>
  <si>
    <t>STERIS PLC</t>
  </si>
  <si>
    <t>STE UN</t>
  </si>
  <si>
    <t>BFY8C75</t>
  </si>
  <si>
    <t>IE00BFY8C754</t>
  </si>
  <si>
    <t>Stellantis NV</t>
  </si>
  <si>
    <t>STLAM IM</t>
  </si>
  <si>
    <t>BMD8KX7</t>
  </si>
  <si>
    <t>NL00150001Q9</t>
  </si>
  <si>
    <t>STMicroelectronics NV</t>
  </si>
  <si>
    <t>STMPA FP</t>
  </si>
  <si>
    <t>5962332</t>
  </si>
  <si>
    <t>NL0000226223</t>
  </si>
  <si>
    <t>Santos Ltd</t>
  </si>
  <si>
    <t>STO AT</t>
  </si>
  <si>
    <t>6776703</t>
  </si>
  <si>
    <t>AU000000STO6</t>
  </si>
  <si>
    <t>Constellation Brands Inc</t>
  </si>
  <si>
    <t>STZ UN</t>
  </si>
  <si>
    <t>2170473</t>
  </si>
  <si>
    <t>US21036P1084</t>
  </si>
  <si>
    <t>21036P108</t>
  </si>
  <si>
    <t>SYK UN</t>
  </si>
  <si>
    <t>Teledyne Technologies Inc</t>
  </si>
  <si>
    <t>TDY UN</t>
  </si>
  <si>
    <t>2503477</t>
  </si>
  <si>
    <t>US8793601050</t>
  </si>
  <si>
    <t>879360105</t>
  </si>
  <si>
    <t>Telecom Italia SpA/Milano</t>
  </si>
  <si>
    <t>TIT IM</t>
  </si>
  <si>
    <t>7634394</t>
  </si>
  <si>
    <t>IT0003497168</t>
  </si>
  <si>
    <t>Lottery Corp Ltd/The</t>
  </si>
  <si>
    <t>TLC AT</t>
  </si>
  <si>
    <t>BNRQW72</t>
  </si>
  <si>
    <t>AU0000219529</t>
  </si>
  <si>
    <t>TMO UN</t>
  </si>
  <si>
    <t>Toast Inc</t>
  </si>
  <si>
    <t>TOST UN</t>
  </si>
  <si>
    <t>BP6D7B7</t>
  </si>
  <si>
    <t>US8887871080</t>
  </si>
  <si>
    <t>888787108</t>
  </si>
  <si>
    <t>Tourmaline Oil Corp</t>
  </si>
  <si>
    <t>TOU CT</t>
  </si>
  <si>
    <t>B3QJ0H8</t>
  </si>
  <si>
    <t>CA89156V1067</t>
  </si>
  <si>
    <t>89156V106</t>
  </si>
  <si>
    <t>Trimble Inc</t>
  </si>
  <si>
    <t>TRMB UW</t>
  </si>
  <si>
    <t>2903958</t>
  </si>
  <si>
    <t>US8962391004</t>
  </si>
  <si>
    <t>896239100</t>
  </si>
  <si>
    <t>TC Energy Corp</t>
  </si>
  <si>
    <t>TRP CT</t>
  </si>
  <si>
    <t>BJMY6G0</t>
  </si>
  <si>
    <t>CA87807B1076</t>
  </si>
  <si>
    <t>87807B107</t>
  </si>
  <si>
    <t>Tesla Inc</t>
  </si>
  <si>
    <t>TSLA UW</t>
  </si>
  <si>
    <t>B616C79</t>
  </si>
  <si>
    <t>US88160R1014</t>
  </si>
  <si>
    <t>88160R101</t>
  </si>
  <si>
    <t>Take-Two Interactive Software</t>
  </si>
  <si>
    <t>TTWO UW</t>
  </si>
  <si>
    <t>2122117</t>
  </si>
  <si>
    <t>US8740541094</t>
  </si>
  <si>
    <t>874054109</t>
  </si>
  <si>
    <t>UBS Group AG</t>
  </si>
  <si>
    <t>UBSG SE</t>
  </si>
  <si>
    <t>BRJL176</t>
  </si>
  <si>
    <t>CH0244767585</t>
  </si>
  <si>
    <t>UCB SA</t>
  </si>
  <si>
    <t>UCB BB</t>
  </si>
  <si>
    <t>5596991</t>
  </si>
  <si>
    <t>BE0003739530</t>
  </si>
  <si>
    <t>U-Haul Holding Co</t>
  </si>
  <si>
    <t>UHAL/B UN</t>
  </si>
  <si>
    <t>BP0VMC3</t>
  </si>
  <si>
    <t>US0235865062</t>
  </si>
  <si>
    <t>023586506</t>
  </si>
  <si>
    <t>Swatch Group AG/The</t>
  </si>
  <si>
    <t>UHR SE</t>
  </si>
  <si>
    <t>7184725</t>
  </si>
  <si>
    <t>CH0012255151</t>
  </si>
  <si>
    <t>UHRN SE</t>
  </si>
  <si>
    <t>7184736</t>
  </si>
  <si>
    <t>CH0012255144</t>
  </si>
  <si>
    <t>United Overseas Bank Ltd</t>
  </si>
  <si>
    <t>UOB SP</t>
  </si>
  <si>
    <t>6916781</t>
  </si>
  <si>
    <t>SG1M31001969</t>
  </si>
  <si>
    <t>United Parcel Service Inc</t>
  </si>
  <si>
    <t>UPS UN</t>
  </si>
  <si>
    <t>2517382</t>
  </si>
  <si>
    <t>US9113121068</t>
  </si>
  <si>
    <t>911312106</t>
  </si>
  <si>
    <t>VICI Properties Inc</t>
  </si>
  <si>
    <t>VICI UN</t>
  </si>
  <si>
    <t>BYWH073</t>
  </si>
  <si>
    <t>US9256521090</t>
  </si>
  <si>
    <t>925652109</t>
  </si>
  <si>
    <t>Vulcan Materials Co</t>
  </si>
  <si>
    <t>VMC UN</t>
  </si>
  <si>
    <t>2931205</t>
  </si>
  <si>
    <t>US9291601097</t>
  </si>
  <si>
    <t>929160109</t>
  </si>
  <si>
    <t>Western Digital Corp</t>
  </si>
  <si>
    <t>WDC UW</t>
  </si>
  <si>
    <t>2954699</t>
  </si>
  <si>
    <t>US9581021055</t>
  </si>
  <si>
    <t>958102105</t>
  </si>
  <si>
    <t>West Fraser Timber Co Ltd</t>
  </si>
  <si>
    <t>WFG CT</t>
  </si>
  <si>
    <t>2951098</t>
  </si>
  <si>
    <t>CA9528451052</t>
  </si>
  <si>
    <t>952845105</t>
  </si>
  <si>
    <t>Wilmar International Ltd</t>
  </si>
  <si>
    <t>WIL SP</t>
  </si>
  <si>
    <t>B17KC69</t>
  </si>
  <si>
    <t>SG1T56930848</t>
  </si>
  <si>
    <t>Wise PLC</t>
  </si>
  <si>
    <t>WISE LN</t>
  </si>
  <si>
    <t>BL9YR75</t>
  </si>
  <si>
    <t>GB00BL9YR756</t>
  </si>
  <si>
    <t>Westlake Corp</t>
  </si>
  <si>
    <t>WLK UN</t>
  </si>
  <si>
    <t>B01ZP20</t>
  </si>
  <si>
    <t>US9604131022</t>
  </si>
  <si>
    <t>960413102</t>
  </si>
  <si>
    <t>Williams Cos Inc/The</t>
  </si>
  <si>
    <t>WMB UN</t>
  </si>
  <si>
    <t>2967181</t>
  </si>
  <si>
    <t>US9694571004</t>
  </si>
  <si>
    <t>969457100</t>
  </si>
  <si>
    <t>WPP PLC</t>
  </si>
  <si>
    <t>WPP LN</t>
  </si>
  <si>
    <t>B8KF9B4</t>
  </si>
  <si>
    <t>JE00B8KF9B49</t>
  </si>
  <si>
    <t>Willis Towers Watson PLC</t>
  </si>
  <si>
    <t>WTW UW</t>
  </si>
  <si>
    <t>BDB6Q21</t>
  </si>
  <si>
    <t>IE00BDB6Q211</t>
  </si>
  <si>
    <t>WY UN</t>
  </si>
  <si>
    <t>Wynn Resorts Ltd</t>
  </si>
  <si>
    <t>WYNN UW</t>
  </si>
  <si>
    <t>2963811</t>
  </si>
  <si>
    <t>US9831341071</t>
  </si>
  <si>
    <t>983134107</t>
  </si>
  <si>
    <t>Xcel Energy Inc</t>
  </si>
  <si>
    <t>XEL UW</t>
  </si>
  <si>
    <t>2614807</t>
  </si>
  <si>
    <t>US98389B1008</t>
  </si>
  <si>
    <t>98389B100</t>
  </si>
  <si>
    <t>Exxon Mobil Corp</t>
  </si>
  <si>
    <t>XOM UN</t>
  </si>
  <si>
    <t>2326618</t>
  </si>
  <si>
    <t>US30231G1022</t>
  </si>
  <si>
    <t>30231G102</t>
  </si>
  <si>
    <t>Yara International ASA</t>
  </si>
  <si>
    <t>YAR NO</t>
  </si>
  <si>
    <t>7751259</t>
  </si>
  <si>
    <t>NO0010208051</t>
  </si>
  <si>
    <t>Zimmer Biomet Holdings Inc</t>
  </si>
  <si>
    <t>ZBH UN</t>
  </si>
  <si>
    <t>2783815</t>
  </si>
  <si>
    <t>US98956P1021</t>
  </si>
  <si>
    <t>98956P102</t>
  </si>
  <si>
    <t>Zebra Technologies Corp</t>
  </si>
  <si>
    <t>ZBRA UW</t>
  </si>
  <si>
    <t>2989356</t>
  </si>
  <si>
    <t>US9892071054</t>
  </si>
  <si>
    <t>989207105</t>
  </si>
  <si>
    <t>Zoom Video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</si>
  <si>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</si>
  <si>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</si>
  <si>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</si>
  <si>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</si>
  <si>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</si>
  <si>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</si>
  <si>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</si>
  <si>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</si>
  <si>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</si>
  <si>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</si>
  <si>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</si>
  <si>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</si>
  <si>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</si>
  <si>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</si>
  <si>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</si>
  <si>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</si>
  <si>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</si>
  <si>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NEXT INTANGIBLE CORE INDEX ETF</t>
  </si>
  <si>
    <t>NXTI</t>
  </si>
  <si>
    <t>BPSN4M5</t>
  </si>
  <si>
    <t>US82889N4759</t>
  </si>
  <si>
    <t>82889N475</t>
  </si>
  <si>
    <t>NEXT INTANGIBLE VALUE INDEX ETF</t>
  </si>
  <si>
    <t>NXTV</t>
  </si>
  <si>
    <t>BPSN4N6</t>
  </si>
  <si>
    <t>US82889N4676</t>
  </si>
  <si>
    <t>82889N467</t>
  </si>
  <si>
    <t>SIMPLIFY E MULTI-QIS ALTERNATIVE ET</t>
  </si>
  <si>
    <t>QIS</t>
  </si>
  <si>
    <t>BS3BMD2</t>
  </si>
  <si>
    <t>US82889N5335</t>
  </si>
  <si>
    <t>82889N533</t>
  </si>
  <si>
    <t>SIMPLIFY E US EQUITY PLUS QIS ETF</t>
  </si>
  <si>
    <t>SPQ</t>
  </si>
  <si>
    <t>BR1YSN8</t>
  </si>
  <si>
    <t>US82889N5178</t>
  </si>
  <si>
    <t>82889N517</t>
  </si>
  <si>
    <t>SIMPLIFY E WOLFE US EQUITY 150/50 E</t>
  </si>
  <si>
    <t>WUSA</t>
  </si>
  <si>
    <t>BRYQCF1</t>
  </si>
  <si>
    <t>US82889N4346</t>
  </si>
  <si>
    <t>82889N434</t>
  </si>
  <si>
    <t>NDXP US 11/27/24 P20150 Index</t>
  </si>
  <si>
    <t>01QLQR5N4</t>
  </si>
  <si>
    <t>NDXP US 11/27/24 P19250 Index</t>
  </si>
  <si>
    <t>01QLQQRG5</t>
  </si>
  <si>
    <t>RUTW US 11/27/24 P2265 Index</t>
  </si>
  <si>
    <t>01QRM0X73</t>
  </si>
  <si>
    <t>RUTW US 11/27/24 P2125 Index</t>
  </si>
  <si>
    <t>01QRLZWQ8</t>
  </si>
  <si>
    <t>SPXW US 11/27/24 P5805 Index</t>
  </si>
  <si>
    <t>01QKQ18V8</t>
  </si>
  <si>
    <t>SPXW US 11/27/24 P5550 Index</t>
  </si>
  <si>
    <t>01QF58VT5</t>
  </si>
  <si>
    <t>NDXP US 11/29/24 P19350 Index</t>
  </si>
  <si>
    <t>01Q5900X9</t>
  </si>
  <si>
    <t>NDXP US 11/29/24 P18250 Index</t>
  </si>
  <si>
    <t>01Q590ZZ0</t>
  </si>
  <si>
    <t>RUTW US 11/29/24 P2190 Index</t>
  </si>
  <si>
    <t>01N5796M0</t>
  </si>
  <si>
    <t>RUTW US 11/29/24 P2070 Index</t>
  </si>
  <si>
    <t>01N5795G9</t>
  </si>
  <si>
    <t>SPXW US 11/29/24 P5650 Index</t>
  </si>
  <si>
    <t>01N57G599</t>
  </si>
  <si>
    <t>SPXW US 11/29/24 P5350 Index</t>
  </si>
  <si>
    <t>01N57G3L0</t>
  </si>
  <si>
    <t>NDXP US 12/04/24 P19450 Index</t>
  </si>
  <si>
    <t>01QQ0Y335</t>
  </si>
  <si>
    <t>NDXP US 12/04/24 P18450 Index</t>
  </si>
  <si>
    <t>01QQ0XX94</t>
  </si>
  <si>
    <t>RUTW US 12/04/24 P2190 Index</t>
  </si>
  <si>
    <t>01QXSBJW4</t>
  </si>
  <si>
    <t>RUTW US 12/04/24 P2050 Index</t>
  </si>
  <si>
    <t>01QXS9S02</t>
  </si>
  <si>
    <t>SPXW US 12/04/24 P5650 Index</t>
  </si>
  <si>
    <t>01QJC8MB5</t>
  </si>
  <si>
    <t>SPXW US 12/04/24 P5350 Index</t>
  </si>
  <si>
    <t>01QJC8NY8</t>
  </si>
  <si>
    <t>NDXP US 12/06/24 P19760 Index</t>
  </si>
  <si>
    <t>01QW08BQ4</t>
  </si>
  <si>
    <t>NDXP US 12/06/24 P18550 Index</t>
  </si>
  <si>
    <t>01Q8J5XQ5</t>
  </si>
  <si>
    <t>RUTW US 12/06/24 C2435 Index</t>
  </si>
  <si>
    <t>01QGVJSR4</t>
  </si>
  <si>
    <t>RUTW US 12/06/24 P2275 Index</t>
  </si>
  <si>
    <t>01QGVKLG9</t>
  </si>
  <si>
    <t>RUTW US 12/06/24 P2125 Index</t>
  </si>
  <si>
    <t>01QGVKX46</t>
  </si>
  <si>
    <t>SPXW US 12/06/24 C5970 Index</t>
  </si>
  <si>
    <t>01Q931TB8</t>
  </si>
  <si>
    <t>SPXW US 12/06/24 P5745 Index</t>
  </si>
  <si>
    <t>01QJC8BW6</t>
  </si>
  <si>
    <t>SPXW US 12/06/24 P5400 Index</t>
  </si>
  <si>
    <t>01Q70M963</t>
  </si>
  <si>
    <t>RUTW US 12/13/24 C2405 Index</t>
  </si>
  <si>
    <t>01QKPZM15</t>
  </si>
  <si>
    <t>RUTW US 12/20/24 C2420 Index</t>
  </si>
  <si>
    <t>01QB9J9F3</t>
  </si>
  <si>
    <t>RUTW US 12/27/24 C2420 Index</t>
  </si>
  <si>
    <t>01QNVXVF6</t>
  </si>
  <si>
    <t>Forward</t>
  </si>
  <si>
    <t>KYNCCTUSD__00003842</t>
  </si>
  <si>
    <t>KYNCCTUSD__00003867</t>
  </si>
  <si>
    <t>KYNCCTCOP__00003882</t>
  </si>
  <si>
    <t>KYNCCTUSD__00003986</t>
  </si>
  <si>
    <t>KYNCCTGBP__00003933</t>
  </si>
  <si>
    <t>KYNCCTJPY__00003866</t>
  </si>
  <si>
    <t>KYNCCTTWD__00004005</t>
  </si>
  <si>
    <t>KYNCCTUSD__00004498</t>
  </si>
  <si>
    <t>KYNCCTSGD__00004111</t>
  </si>
  <si>
    <t>KYNCCTUSD__00003603</t>
  </si>
  <si>
    <t>KYNCCTZAR__00003609</t>
  </si>
  <si>
    <t>KYNCCTUSD__00003883</t>
  </si>
  <si>
    <t>KYNCCTMXN__00003597</t>
  </si>
  <si>
    <t>KYNCCTUSD__00004045</t>
  </si>
  <si>
    <t>B 01/23/25 Govt</t>
  </si>
  <si>
    <t>BPJM971</t>
  </si>
  <si>
    <t>US912797JR94</t>
  </si>
  <si>
    <t>912797JR9</t>
  </si>
  <si>
    <t>HARD</t>
  </si>
  <si>
    <t>CORN FUTURE Mar25</t>
  </si>
  <si>
    <t>C H5 Comdty</t>
  </si>
  <si>
    <t>C H5</t>
  </si>
  <si>
    <t>CORN FUTURE       May25</t>
  </si>
  <si>
    <t>C K5 Comdty</t>
  </si>
  <si>
    <t>CORN FUTURE May25</t>
  </si>
  <si>
    <t>C K5</t>
  </si>
  <si>
    <t>KC HRW WHEAT FUT  Mar25</t>
  </si>
  <si>
    <t>KWH5 Comdty</t>
  </si>
  <si>
    <t>KC HRW WHEAT FUT Mar25</t>
  </si>
  <si>
    <t>KWH5</t>
  </si>
  <si>
    <t>KC HRW WHEAT FUT  May25</t>
  </si>
  <si>
    <t>KWK5 Comdty</t>
  </si>
  <si>
    <t>KC HRW WHEAT FUT May25</t>
  </si>
  <si>
    <t>KWK5</t>
  </si>
  <si>
    <t>PLATINUM FUTURE Jan25</t>
  </si>
  <si>
    <t>PLF5 Comdty</t>
  </si>
  <si>
    <t>PLF5</t>
  </si>
  <si>
    <t>WHEAT FUTURE(CBT) May25</t>
  </si>
  <si>
    <t>W K5 Comdty</t>
  </si>
  <si>
    <t>W K5</t>
  </si>
  <si>
    <t>WHEAT FUTURE(CBT) Jul25</t>
  </si>
  <si>
    <t>W N5 Comdty</t>
  </si>
  <si>
    <t>W N5</t>
  </si>
  <si>
    <t>HEQT</t>
  </si>
  <si>
    <t>SPX US 12/20/24 C6025 Index</t>
  </si>
  <si>
    <t>01PDMWXB0</t>
  </si>
  <si>
    <t>SPX US 12/20/24 P5435 Index</t>
  </si>
  <si>
    <t>01PBXRHN6</t>
  </si>
  <si>
    <t>SPX US 12/20/24 P4575 Index</t>
  </si>
  <si>
    <t>01JFPWQS2</t>
  </si>
  <si>
    <t>SPX US 01/17/25 C6150 Index</t>
  </si>
  <si>
    <t>01NX24039</t>
  </si>
  <si>
    <t>SPX US 01/17/25 P5555 Index</t>
  </si>
  <si>
    <t>01PYPXZD2</t>
  </si>
  <si>
    <t>SPX US 01/17/25 P4680 Index</t>
  </si>
  <si>
    <t>01P3J13C7</t>
  </si>
  <si>
    <t>SPX US 02/21/25 C6260 Index</t>
  </si>
  <si>
    <t>01QF564K6</t>
  </si>
  <si>
    <t>SPX US 02/21/25 P5655 Index</t>
  </si>
  <si>
    <t>01QF55GG5</t>
  </si>
  <si>
    <t>SPX US 02/21/25 P4750 Index</t>
  </si>
  <si>
    <t>01L1731F3</t>
  </si>
  <si>
    <t>HIGH</t>
  </si>
  <si>
    <t>GLD US 11/29/24 P226 Equity</t>
  </si>
  <si>
    <t>GLD 11/29/24 P226 Equity</t>
  </si>
  <si>
    <t>01QTCP9N1</t>
  </si>
  <si>
    <t>GLD US 11/29/24 P215 Equity</t>
  </si>
  <si>
    <t>GLD 11/29/24 P215 Equity</t>
  </si>
  <si>
    <t>01Q8N4HS0</t>
  </si>
  <si>
    <t>GLD US 12/04/24 P235 Equity</t>
  </si>
  <si>
    <t>GLD 12/04/24 P235 Equity</t>
  </si>
  <si>
    <t>01QXT3HX4</t>
  </si>
  <si>
    <t>GLD US 12/04/24 P226 Equity</t>
  </si>
  <si>
    <t>GLD 12/04/24 P226 Equity</t>
  </si>
  <si>
    <t>01QXT37K0</t>
  </si>
  <si>
    <t>GLD US 12/06/24 P240 Equity</t>
  </si>
  <si>
    <t>GLD 12/06/24 P240 Equity</t>
  </si>
  <si>
    <t>01QH47RS7</t>
  </si>
  <si>
    <t>GLD US 12/06/24 P231 Equity</t>
  </si>
  <si>
    <t>GLD 12/06/24 P231 Equity</t>
  </si>
  <si>
    <t>01QHXF2T8</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</si>
  <si>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</si>
  <si>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</si>
  <si>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</si>
  <si>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</si>
  <si>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</si>
  <si>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</si>
  <si>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</si>
  <si>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</si>
  <si>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</si>
  <si>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</si>
  <si>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</si>
  <si>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</si>
  <si>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</si>
  <si>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</si>
  <si>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</si>
  <si>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</si>
  <si>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</si>
  <si>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</si>
  <si>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</si>
  <si>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</si>
  <si>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</si>
  <si>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</si>
  <si>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</si>
  <si>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</si>
  <si>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</si>
  <si>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</si>
  <si>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</si>
  <si>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</si>
  <si>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</si>
  <si>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</si>
  <si>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</si>
  <si>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</si>
  <si>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</si>
  <si>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</si>
  <si>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</si>
  <si>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</si>
  <si>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</si>
  <si>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</si>
  <si>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</si>
  <si>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</si>
  <si>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</si>
  <si>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</si>
  <si>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</si>
  <si>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</si>
  <si>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</si>
  <si>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</si>
  <si>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</si>
  <si>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</si>
  <si>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</si>
  <si>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</si>
  <si>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</si>
  <si>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</si>
  <si>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</si>
  <si>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</si>
  <si>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</si>
  <si>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</si>
  <si>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</si>
  <si>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</si>
  <si>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</si>
  <si>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</si>
  <si>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</si>
  <si>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</si>
  <si>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</si>
  <si>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</si>
  <si>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</si>
  <si>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</si>
  <si>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</si>
  <si>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</si>
  <si>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</si>
  <si>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</si>
  <si>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</si>
  <si>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</si>
  <si>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</si>
  <si>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</si>
  <si>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</si>
  <si>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</si>
  <si>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LTIMINDTREE LIMITED</t>
  </si>
  <si>
    <t>LTIM</t>
  </si>
  <si>
    <t>BD6F8V6</t>
  </si>
  <si>
    <t>INE214T01019</t>
  </si>
  <si>
    <t>Y5S745101</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</si>
  <si>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</si>
  <si>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</si>
  <si>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</si>
  <si>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</si>
  <si>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</si>
  <si>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</si>
  <si>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</si>
  <si>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</si>
  <si>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</si>
  <si>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</si>
  <si>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</si>
  <si>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</si>
  <si>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</si>
  <si>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</si>
  <si>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</si>
  <si>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</si>
  <si>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</si>
  <si>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</si>
  <si>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</si>
  <si>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</si>
  <si>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</si>
  <si>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</si>
  <si>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</si>
  <si>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</si>
  <si>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</si>
  <si>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</si>
  <si>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</si>
  <si>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</si>
  <si>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</si>
  <si>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</si>
  <si>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</si>
  <si>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</si>
  <si>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</si>
  <si>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</si>
  <si>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</si>
  <si>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</si>
  <si>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</si>
  <si>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</si>
  <si>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</si>
  <si>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</si>
  <si>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</si>
  <si>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</si>
  <si>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</si>
  <si>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</si>
  <si>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</si>
  <si>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</si>
  <si>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</si>
  <si>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</si>
  <si>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</si>
  <si>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</si>
  <si>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</si>
  <si>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Dec24</t>
  </si>
  <si>
    <t>BTCZ4 Curncy</t>
  </si>
  <si>
    <t>CME Bitcoin Fut Dec24</t>
  </si>
  <si>
    <t>BTCZ4</t>
  </si>
  <si>
    <t>IBIT US 12/20/24 C58 Equity</t>
  </si>
  <si>
    <t>IBIT 12/20/24 C58 Equity</t>
  </si>
  <si>
    <t>01QXT9LW0</t>
  </si>
  <si>
    <t>IBIT US 12/20/24 C52 Equity</t>
  </si>
  <si>
    <t>IBIT 12/20/24 C52 Equity</t>
  </si>
  <si>
    <t>01QXTBMG3</t>
  </si>
  <si>
    <t>IBIT US 12/20/24 P44 Equity</t>
  </si>
  <si>
    <t>IBIT 12/20/24 P44 Equity</t>
  </si>
  <si>
    <t>01QXTBPC0</t>
  </si>
  <si>
    <t>IBIT US 12/20/24 P37 Equity</t>
  </si>
  <si>
    <t>IBIT 12/20/24 P37 Equity</t>
  </si>
  <si>
    <t>01QXTBFV1</t>
  </si>
  <si>
    <t>MTBA</t>
  </si>
  <si>
    <t>FNCL 5.5 12/24 Mtge</t>
  </si>
  <si>
    <t>B03P1G4</t>
  </si>
  <si>
    <t>US01F0526C13</t>
  </si>
  <si>
    <t>01F0526C1</t>
  </si>
  <si>
    <t>NMB</t>
  </si>
  <si>
    <t>ALLEGHENY CNTY PA ARPT 5.0 01JAN56</t>
  </si>
  <si>
    <t>ALLAPT</t>
  </si>
  <si>
    <t>BMY1BD2</t>
  </si>
  <si>
    <t>US01728LFK35</t>
  </si>
  <si>
    <t>01728LFK3</t>
  </si>
  <si>
    <t>AUSTIN TEX ARPT SYS REV 5.0 15NOV52</t>
  </si>
  <si>
    <t>AUSAPT</t>
  </si>
  <si>
    <t>BP6NQF4</t>
  </si>
  <si>
    <t>US052398HW71</t>
  </si>
  <si>
    <t>052398HW7</t>
  </si>
  <si>
    <t>COLORADO SPRINGS COLO 5.25 15NOV54</t>
  </si>
  <si>
    <t>CSPUTL</t>
  </si>
  <si>
    <t>9A9G8BT</t>
  </si>
  <si>
    <t>US1966326P31</t>
  </si>
  <si>
    <t>1966326P3</t>
  </si>
  <si>
    <t>DALLAS TEX AREA RAPID T 3.0 01DEC47</t>
  </si>
  <si>
    <t>DALTRN</t>
  </si>
  <si>
    <t>9A6YJA4</t>
  </si>
  <si>
    <t>US235241WR38</t>
  </si>
  <si>
    <t>235241WR3</t>
  </si>
  <si>
    <t>DENVER COLO CITY + CNTY 5.0 15NOV53</t>
  </si>
  <si>
    <t>DENAPT</t>
  </si>
  <si>
    <t>9A7V0DE</t>
  </si>
  <si>
    <t>US249182TN62</t>
  </si>
  <si>
    <t>249182TN6</t>
  </si>
  <si>
    <t>ELGIN TEX INDPT SCH DIS 5.0 01AUG54</t>
  </si>
  <si>
    <t>ELGSCD</t>
  </si>
  <si>
    <t>9A9ERSZ</t>
  </si>
  <si>
    <t>US286533UM43</t>
  </si>
  <si>
    <t>286533UM4</t>
  </si>
  <si>
    <t>FULTON CNTY GA DEV AUTH 5.0 15JUN56</t>
  </si>
  <si>
    <t>FULDEV</t>
  </si>
  <si>
    <t>9A9DASJ</t>
  </si>
  <si>
    <t>US36005FNC58</t>
  </si>
  <si>
    <t>36005FNC5</t>
  </si>
  <si>
    <t>HONOLULU HAWAII CITY + 5.25 01JUL54</t>
  </si>
  <si>
    <t>HONUTL</t>
  </si>
  <si>
    <t>9A9JSAB</t>
  </si>
  <si>
    <t>US4387014H42</t>
  </si>
  <si>
    <t>4387014H4</t>
  </si>
  <si>
    <t>LAMAR TEX CONS INDPT SC 3.0 15FEB51</t>
  </si>
  <si>
    <t>LAMSCD</t>
  </si>
  <si>
    <t>BRBWD59</t>
  </si>
  <si>
    <t>US513174ZT26</t>
  </si>
  <si>
    <t>513174ZT2</t>
  </si>
  <si>
    <t>LOUISIANA PUB FACS AUTH 5.0 15OCT52</t>
  </si>
  <si>
    <t>LASFAC</t>
  </si>
  <si>
    <t>9A817XV</t>
  </si>
  <si>
    <t>US546399QQ29</t>
  </si>
  <si>
    <t>546399QQ2</t>
  </si>
  <si>
    <t>MASSACHUSETTS ST 5.0 01AUG53</t>
  </si>
  <si>
    <t>BRK14S7</t>
  </si>
  <si>
    <t>US57582TAQ58</t>
  </si>
  <si>
    <t>57582TAQ5</t>
  </si>
  <si>
    <t>MASSACHUSETTS ST SCH BL 3.0 15AUG50</t>
  </si>
  <si>
    <t>MASEDU</t>
  </si>
  <si>
    <t>BMTSW57</t>
  </si>
  <si>
    <t>US576000YZ00</t>
  </si>
  <si>
    <t>576000YZ0</t>
  </si>
  <si>
    <t>MARYLAND ST DEPT TRAN 5.25 01AUG54</t>
  </si>
  <si>
    <t>MDSTRN</t>
  </si>
  <si>
    <t>9A9QFOZ</t>
  </si>
  <si>
    <t>US57421FBX42</t>
  </si>
  <si>
    <t>57421FBX4</t>
  </si>
  <si>
    <t>MIAMI-DADE CNTY FLA HEA 4.0 01AUG51</t>
  </si>
  <si>
    <t>MIAMED</t>
  </si>
  <si>
    <t>9A6XADO</t>
  </si>
  <si>
    <t>US59334NFC11</t>
  </si>
  <si>
    <t>59334NFC1</t>
  </si>
  <si>
    <t>METROPOLITAN TRANSN AUT 5.0 15NOV48</t>
  </si>
  <si>
    <t>MTATRN</t>
  </si>
  <si>
    <t>BM9FKR6</t>
  </si>
  <si>
    <t>US59260XCR70</t>
  </si>
  <si>
    <t>59260XCR7</t>
  </si>
  <si>
    <t>METROPOLITAN TRANSN AUT 5.0 15NOV49</t>
  </si>
  <si>
    <t>BS55CR6</t>
  </si>
  <si>
    <t>US59260XCS53</t>
  </si>
  <si>
    <t>59260XCS5</t>
  </si>
  <si>
    <t>NEW YORK N Y CITY TRAN 4.25 01MAY54</t>
  </si>
  <si>
    <t>NYCGEN</t>
  </si>
  <si>
    <t>9A9OAFW</t>
  </si>
  <si>
    <t>US64972JNS32</t>
  </si>
  <si>
    <t>64972JNS3</t>
  </si>
  <si>
    <t>NEW YORK N Y CITY MUN W 5.0 15JUN51</t>
  </si>
  <si>
    <t>NYCUTL</t>
  </si>
  <si>
    <t>BPYS093</t>
  </si>
  <si>
    <t>US64972GK298</t>
  </si>
  <si>
    <t>64972GK29</t>
  </si>
  <si>
    <t>NEW YORK ST TWY AUTH ST 3.0 15MAR50</t>
  </si>
  <si>
    <t>NYSTRN</t>
  </si>
  <si>
    <t>BMD9X31</t>
  </si>
  <si>
    <t>US650028XL24</t>
  </si>
  <si>
    <t>650028XL2</t>
  </si>
  <si>
    <t>NEW YORK TRANSN DEV COR 4.5 31DEC54</t>
  </si>
  <si>
    <t>NYTTRN</t>
  </si>
  <si>
    <t>BM8X1X4</t>
  </si>
  <si>
    <t>US650116HU34</t>
  </si>
  <si>
    <t>650116HU3</t>
  </si>
  <si>
    <t>PENNSYLVANIA ST HIGHER 4.25 01NOV48</t>
  </si>
  <si>
    <t>PASHGR</t>
  </si>
  <si>
    <t>9A9P14S</t>
  </si>
  <si>
    <t>US70917TRV51</t>
  </si>
  <si>
    <t>70917TRV5</t>
  </si>
  <si>
    <t>PHILADELPHIA PA AUTH FO 4.0 01JUL49</t>
  </si>
  <si>
    <t>PHIMED</t>
  </si>
  <si>
    <t>9A9MO8B</t>
  </si>
  <si>
    <t>US717901CA88</t>
  </si>
  <si>
    <t>717901CA8</t>
  </si>
  <si>
    <t>PORT AUTH N Y + N J 4.0 15JUL60</t>
  </si>
  <si>
    <t>PORTRN</t>
  </si>
  <si>
    <t>BMX3JX5</t>
  </si>
  <si>
    <t>US73358W5V23</t>
  </si>
  <si>
    <t>73358W5V2</t>
  </si>
  <si>
    <t>SOUTH CAROLINA JOBS-ECO 5.5 01NOV54</t>
  </si>
  <si>
    <t>SCSMED</t>
  </si>
  <si>
    <t>BT3BP41</t>
  </si>
  <si>
    <t>US837032CF65</t>
  </si>
  <si>
    <t>837032CF6</t>
  </si>
  <si>
    <t>SAN FRANCISCO CALIF CI 5.25 01MAY49</t>
  </si>
  <si>
    <t>SFOAPT</t>
  </si>
  <si>
    <t>9A96RJT</t>
  </si>
  <si>
    <t>US79766DWX38</t>
  </si>
  <si>
    <t>79766DWX3</t>
  </si>
  <si>
    <t>TRIBOROUGH BRDG + TUNL 5.25 15MAY57</t>
  </si>
  <si>
    <t>TRITRN</t>
  </si>
  <si>
    <t>BT3FVG7</t>
  </si>
  <si>
    <t>US896035BE11</t>
  </si>
  <si>
    <t>896035BE1</t>
  </si>
  <si>
    <t>TEXAS WTR DEV BRD REV 4.375 15OCT59</t>
  </si>
  <si>
    <t>TXSWTR</t>
  </si>
  <si>
    <t>9A9LHPL</t>
  </si>
  <si>
    <t>US88285AGC62</t>
  </si>
  <si>
    <t>88285AGC6</t>
  </si>
  <si>
    <t>WACO TEX INDPT SCH DIST 3.0 15AUG52</t>
  </si>
  <si>
    <t>WACSCD</t>
  </si>
  <si>
    <t>BRK4B52</t>
  </si>
  <si>
    <t>US929845WC58</t>
  </si>
  <si>
    <t>929845WC5</t>
  </si>
  <si>
    <t>AGILENT TECHNOLOGIES INC USD 0.01</t>
  </si>
  <si>
    <t>AIRBNB INC USD 0.0001</t>
  </si>
  <si>
    <t>ABNB</t>
  </si>
  <si>
    <t>BMGYYH4</t>
  </si>
  <si>
    <t>US0090661010</t>
  </si>
  <si>
    <t>009066101</t>
  </si>
  <si>
    <t>ARCH CAPIT COM USD0.01</t>
  </si>
  <si>
    <t>ACGL</t>
  </si>
  <si>
    <t>2740542</t>
  </si>
  <si>
    <t>BMG0450A1053</t>
  </si>
  <si>
    <t>G0450A105</t>
  </si>
  <si>
    <t>ALBERTSONS COS INC USD 0.01</t>
  </si>
  <si>
    <t>ACI</t>
  </si>
  <si>
    <t>ADOBE SYST COM USD0.0001</t>
  </si>
  <si>
    <t>AUTODESK I COM USD0.01</t>
  </si>
  <si>
    <t>ADSK</t>
  </si>
  <si>
    <t>2065159</t>
  </si>
  <si>
    <t>US0527691069</t>
  </si>
  <si>
    <t>052769106</t>
  </si>
  <si>
    <t>AFLAC INC USD 0.1</t>
  </si>
  <si>
    <t>AFL</t>
  </si>
  <si>
    <t>AMERICAN INTL GROUP INC USD 2.5</t>
  </si>
  <si>
    <t>AIG</t>
  </si>
  <si>
    <t>GALLAGHER ARTHUR J + CO USD 1.0</t>
  </si>
  <si>
    <t>ALIGN TECHNOLOGY INC USD 0.0001</t>
  </si>
  <si>
    <t>ALGN</t>
  </si>
  <si>
    <t>2679204</t>
  </si>
  <si>
    <t>US0162551016</t>
  </si>
  <si>
    <t>016255101</t>
  </si>
  <si>
    <t>ALKERMES PLC USD 0.01</t>
  </si>
  <si>
    <t>ALKS</t>
  </si>
  <si>
    <t>B3P6D26</t>
  </si>
  <si>
    <t>IE00B56GVS15</t>
  </si>
  <si>
    <t>G01767105</t>
  </si>
  <si>
    <t>ALLSTATE CORP USD 0.01</t>
  </si>
  <si>
    <t>ALL</t>
  </si>
  <si>
    <t>2019952</t>
  </si>
  <si>
    <t>US0200021014</t>
  </si>
  <si>
    <t>020002101</t>
  </si>
  <si>
    <t>ALNYLAM PHARMACEUTICALS IN USD 0.01</t>
  </si>
  <si>
    <t>ALNY</t>
  </si>
  <si>
    <t>APPLIED MATLS INC USD 0.01</t>
  </si>
  <si>
    <t>AMAT</t>
  </si>
  <si>
    <t>AMEDISYS INC USD 0.001</t>
  </si>
  <si>
    <t>AMED</t>
  </si>
  <si>
    <t>2024332</t>
  </si>
  <si>
    <t>US0234361089</t>
  </si>
  <si>
    <t>023436108</t>
  </si>
  <si>
    <t>AMERIPRISE COM USD0.01</t>
  </si>
  <si>
    <t>AMP</t>
  </si>
  <si>
    <t>B0J7D57</t>
  </si>
  <si>
    <t>US03076C1062</t>
  </si>
  <si>
    <t>03076C106</t>
  </si>
  <si>
    <t>APELLIS PHARMACEUTICALS USD 0.0001</t>
  </si>
  <si>
    <t>APLS</t>
  </si>
  <si>
    <t>BYTQ6X1</t>
  </si>
  <si>
    <t>US03753U1060</t>
  </si>
  <si>
    <t>03753U106</t>
  </si>
  <si>
    <t>APPLOVIN CORP USD 0.00003</t>
  </si>
  <si>
    <t>APP</t>
  </si>
  <si>
    <t>BMV3LG4</t>
  </si>
  <si>
    <t>US03831W1080</t>
  </si>
  <si>
    <t>03831W108</t>
  </si>
  <si>
    <t>APPFOLIO INC USD 0.0001</t>
  </si>
  <si>
    <t>APPF</t>
  </si>
  <si>
    <t>BYN7H48</t>
  </si>
  <si>
    <t>US03783C1009</t>
  </si>
  <si>
    <t>03783C100</t>
  </si>
  <si>
    <t>APTIV PLC</t>
  </si>
  <si>
    <t>APTV</t>
  </si>
  <si>
    <t>B783TY6</t>
  </si>
  <si>
    <t>JE00B783TY65</t>
  </si>
  <si>
    <t>G6095L109</t>
  </si>
  <si>
    <t>AVERY DENNISON CORP USD 1.0</t>
  </si>
  <si>
    <t>AMERICAN EXPRESS CO USD 0.2</t>
  </si>
  <si>
    <t>AXP</t>
  </si>
  <si>
    <t>2026082</t>
  </si>
  <si>
    <t>US0258161092</t>
  </si>
  <si>
    <t>025816109</t>
  </si>
  <si>
    <t>AXSOME THERAPEUTICS INC. USD 0.0001</t>
  </si>
  <si>
    <t>AXSM</t>
  </si>
  <si>
    <t>BYZR4X4</t>
  </si>
  <si>
    <t>US05464T1043</t>
  </si>
  <si>
    <t>05464T104</t>
  </si>
  <si>
    <t>BOOZ ALLEN HAMILTON HLDG C USD 0.01</t>
  </si>
  <si>
    <t>BAH</t>
  </si>
  <si>
    <t>B5367T7</t>
  </si>
  <si>
    <t>US0995021062</t>
  </si>
  <si>
    <t>099502106</t>
  </si>
  <si>
    <t>BRIDGEBIO PHARMA INC USD 0.001</t>
  </si>
  <si>
    <t>BBIO</t>
  </si>
  <si>
    <t>BK1KWG8</t>
  </si>
  <si>
    <t>US10806X1028</t>
  </si>
  <si>
    <t>10806X102</t>
  </si>
  <si>
    <t>BEST BUY INC USD 0.1</t>
  </si>
  <si>
    <t>BBY</t>
  </si>
  <si>
    <t>BOOKING HLDGS INC USD 0.008</t>
  </si>
  <si>
    <t>BKNG</t>
  </si>
  <si>
    <t>BDRXDB4</t>
  </si>
  <si>
    <t>US09857L1089</t>
  </si>
  <si>
    <t>09857L108</t>
  </si>
  <si>
    <t>BAKER HUGHES CO USD 0.0001</t>
  </si>
  <si>
    <t>BKR</t>
  </si>
  <si>
    <t>BDHLTQ5</t>
  </si>
  <si>
    <t>US05722G1004</t>
  </si>
  <si>
    <t>05722G100</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</si>
  <si>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</si>
  <si>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</si>
  <si>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</si>
  <si>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</si>
  <si>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</si>
  <si>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</si>
  <si>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</si>
  <si>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</si>
  <si>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</si>
  <si>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</si>
  <si>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</si>
  <si>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</si>
  <si>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</si>
  <si>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</si>
  <si>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</si>
  <si>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</si>
  <si>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</si>
  <si>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</si>
  <si>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</si>
  <si>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</si>
  <si>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</si>
  <si>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</si>
  <si>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</si>
  <si>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2302232</t>
  </si>
  <si>
    <t>US1273871087</t>
  </si>
  <si>
    <t>127387108</t>
  </si>
  <si>
    <t>CDW CORP USD 0.01</t>
  </si>
  <si>
    <t>CDW</t>
  </si>
  <si>
    <t>BBM5MD6</t>
  </si>
  <si>
    <t>US12514G1085</t>
  </si>
  <si>
    <t>12514G108</t>
  </si>
  <si>
    <t>CHEWY INC USD 0.01</t>
  </si>
  <si>
    <t>CHWY</t>
  </si>
  <si>
    <t>BJLFHW7</t>
  </si>
  <si>
    <t>US16679L1098</t>
  </si>
  <si>
    <t>16679L109</t>
  </si>
  <si>
    <t>CIGNA GROUP USD 0.01</t>
  </si>
  <si>
    <t>COLGATE PALMOLIVE CO USD 1.0</t>
  </si>
  <si>
    <t>CL</t>
  </si>
  <si>
    <t>CLOROX CO USD 1.0</t>
  </si>
  <si>
    <t>CLX</t>
  </si>
  <si>
    <t>2204026</t>
  </si>
  <si>
    <t>US1890541097</t>
  </si>
  <si>
    <t>189054109</t>
  </si>
  <si>
    <t>CUMMINS INC USD 2.5</t>
  </si>
  <si>
    <t>CMI</t>
  </si>
  <si>
    <t>CENTENE CORP USD 0.001</t>
  </si>
  <si>
    <t>CNC</t>
  </si>
  <si>
    <t>CORCEPT THERAPEUTICS INC USD 0.001</t>
  </si>
  <si>
    <t>CORT</t>
  </si>
  <si>
    <t>B00SCY1</t>
  </si>
  <si>
    <t>US2183521028</t>
  </si>
  <si>
    <t>218352102</t>
  </si>
  <si>
    <t>CRH PLC EUR 0.32</t>
  </si>
  <si>
    <t>CRH</t>
  </si>
  <si>
    <t>G25508105</t>
  </si>
  <si>
    <t>CISCO SYS INC USD 0.001</t>
  </si>
  <si>
    <t>CINTAS CORP NPV</t>
  </si>
  <si>
    <t>CTAS</t>
  </si>
  <si>
    <t>2197137</t>
  </si>
  <si>
    <t>US1729081059</t>
  </si>
  <si>
    <t>172908105</t>
  </si>
  <si>
    <t>COGNIZANT TECHNOLOGY SOLUT USD 0.01</t>
  </si>
  <si>
    <t>CARVANA CO USD 0.001</t>
  </si>
  <si>
    <t>CVNA</t>
  </si>
  <si>
    <t>BYQHPG3</t>
  </si>
  <si>
    <t>US1468691027</t>
  </si>
  <si>
    <t>146869102</t>
  </si>
  <si>
    <t>CVS HEALTH CORPORATION USD 0.01</t>
  </si>
  <si>
    <t>CYTOKINETICS INC USD 0.001</t>
  </si>
  <si>
    <t>CYTK</t>
  </si>
  <si>
    <t>BBBSBJ5</t>
  </si>
  <si>
    <t>US23282W6057</t>
  </si>
  <si>
    <t>23282W605</t>
  </si>
  <si>
    <t>DOMINION ENERGY INC NPV</t>
  </si>
  <si>
    <t>D</t>
  </si>
  <si>
    <t>2542049</t>
  </si>
  <si>
    <t>US25746U1097</t>
  </si>
  <si>
    <t>25746U109</t>
  </si>
  <si>
    <t>DOORDASH INC USD 0.00001</t>
  </si>
  <si>
    <t>DASH</t>
  </si>
  <si>
    <t>DUPONT DE NEMOURS INC USD 0.01</t>
  </si>
  <si>
    <t>DD</t>
  </si>
  <si>
    <t>DATADOG INC USD 0.00001</t>
  </si>
  <si>
    <t>DDOG</t>
  </si>
  <si>
    <t>BKT9Y49</t>
  </si>
  <si>
    <t>US23804L1035</t>
  </si>
  <si>
    <t>23804L103</t>
  </si>
  <si>
    <t>DECKERS OUTDOOR CORP USD 0.01</t>
  </si>
  <si>
    <t>DELL TECHNOLOGIES INC USD 0.01</t>
  </si>
  <si>
    <t>DELL</t>
  </si>
  <si>
    <t>DRAFTKINGS INC NEW USD 0.0001</t>
  </si>
  <si>
    <t>DKNG</t>
  </si>
  <si>
    <t>BLDDH12</t>
  </si>
  <si>
    <t>US26142V1052</t>
  </si>
  <si>
    <t>26142V105</t>
  </si>
  <si>
    <t>DOLBY LABO COM STK USD0.001 CLASS</t>
  </si>
  <si>
    <t>DLB</t>
  </si>
  <si>
    <t>B04NJM9</t>
  </si>
  <si>
    <t>US25659T1079</t>
  </si>
  <si>
    <t>25659T107</t>
  </si>
  <si>
    <t>DENALI THERAPEUTICS INC USD 0.01</t>
  </si>
  <si>
    <t>DNLI</t>
  </si>
  <si>
    <t>BD2B4V0</t>
  </si>
  <si>
    <t>US24823R1059</t>
  </si>
  <si>
    <t>24823R105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</si>
  <si>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</si>
  <si>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</si>
  <si>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</si>
  <si>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</si>
  <si>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</si>
  <si>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</si>
  <si>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</si>
  <si>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</si>
  <si>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</si>
  <si>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</si>
  <si>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</si>
  <si>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</si>
  <si>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</si>
  <si>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</si>
  <si>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</si>
  <si>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</si>
  <si>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</si>
  <si>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</si>
  <si>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</si>
  <si>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</si>
  <si>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DYNE THERAPEUTICS INC USD 0.0001</t>
  </si>
  <si>
    <t>DYN</t>
  </si>
  <si>
    <t>BN15WD1</t>
  </si>
  <si>
    <t>US26818M1080</t>
  </si>
  <si>
    <t>26818M108</t>
  </si>
  <si>
    <t>ELECTRONIC ARTS INC USD 0.01</t>
  </si>
  <si>
    <t>EA</t>
  </si>
  <si>
    <t>2310194</t>
  </si>
  <si>
    <t>US2855121099</t>
  </si>
  <si>
    <t>285512109</t>
  </si>
  <si>
    <t>EBAY INC COM USD0.001</t>
  </si>
  <si>
    <t>EBAY</t>
  </si>
  <si>
    <t>2293819</t>
  </si>
  <si>
    <t>US2786421030</t>
  </si>
  <si>
    <t>278642103</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</si>
  <si>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</si>
  <si>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</si>
  <si>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</si>
  <si>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</si>
  <si>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</si>
  <si>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</si>
  <si>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</si>
  <si>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</si>
  <si>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</si>
  <si>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</si>
  <si>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</si>
  <si>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</si>
  <si>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EXELIXIS INC USD 0.001</t>
  </si>
  <si>
    <t>EXEL</t>
  </si>
  <si>
    <t>2576941</t>
  </si>
  <si>
    <t>US30161Q1040</t>
  </si>
  <si>
    <t>30161Q104</t>
  </si>
  <si>
    <t>EXPEDITORS INTL WASH INC USD 0.01</t>
  </si>
  <si>
    <t>EXPD</t>
  </si>
  <si>
    <t>EXPEDIA GROUP INC USD 0.001</t>
  </si>
  <si>
    <t>EXPE</t>
  </si>
  <si>
    <t>B748CK2</t>
  </si>
  <si>
    <t>US30212P3038</t>
  </si>
  <si>
    <t>30212P303</t>
  </si>
  <si>
    <t>FASTENAL CO USD 0.01</t>
  </si>
  <si>
    <t>FAST</t>
  </si>
  <si>
    <t>2332262</t>
  </si>
  <si>
    <t>US3119001044</t>
  </si>
  <si>
    <t>311900104</t>
  </si>
  <si>
    <t>FEDEX CORP USD 0.1</t>
  </si>
  <si>
    <t>FDX</t>
  </si>
  <si>
    <t>F5 INC</t>
  </si>
  <si>
    <t>FFIV</t>
  </si>
  <si>
    <t>2427599</t>
  </si>
  <si>
    <t>US3156161024</t>
  </si>
  <si>
    <t>315616102</t>
  </si>
  <si>
    <t>FAIR ISAAC CORPORATION USD 0.01</t>
  </si>
  <si>
    <t>FICO</t>
  </si>
  <si>
    <t>AMICUS THERAPEUTICS INC USD 0.01</t>
  </si>
  <si>
    <t>FOLD</t>
  </si>
  <si>
    <t>B19FQ48</t>
  </si>
  <si>
    <t>US03152W1099</t>
  </si>
  <si>
    <t>03152W109</t>
  </si>
  <si>
    <t>FORTINET I USD 0.001</t>
  </si>
  <si>
    <t>FTNT</t>
  </si>
  <si>
    <t>B5B2106</t>
  </si>
  <si>
    <t>US34959E1091</t>
  </si>
  <si>
    <t>34959E109</t>
  </si>
  <si>
    <t>GODADDY INC USD 0.001</t>
  </si>
  <si>
    <t>GDDY</t>
  </si>
  <si>
    <t>GE VERNOVA INC USD 0.01</t>
  </si>
  <si>
    <t>GEV</t>
  </si>
  <si>
    <t>BP6H4Y1</t>
  </si>
  <si>
    <t>US36828A1016</t>
  </si>
  <si>
    <t>36828A101</t>
  </si>
  <si>
    <t>GENERAL MLS INC USD 0.1</t>
  </si>
  <si>
    <t>GENUINE PARTS CO USD 1.0</t>
  </si>
  <si>
    <t>GPC</t>
  </si>
  <si>
    <t>2367480</t>
  </si>
  <si>
    <t>US3724601055</t>
  </si>
  <si>
    <t>372460105</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</si>
  <si>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</si>
  <si>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</si>
  <si>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</si>
  <si>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</si>
  <si>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</si>
  <si>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</si>
  <si>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</si>
  <si>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</si>
  <si>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</si>
  <si>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</si>
  <si>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</si>
  <si>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</si>
  <si>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</si>
  <si>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</si>
  <si>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</si>
  <si>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</si>
  <si>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FINL SVCS GROUP I USD 0.01</t>
  </si>
  <si>
    <t>HIG</t>
  </si>
  <si>
    <t>HONEYWELL INTL INC USD 1.0</t>
  </si>
  <si>
    <t>HON</t>
  </si>
  <si>
    <t>HP INC USD 0.01</t>
  </si>
  <si>
    <t>HPQ</t>
  </si>
  <si>
    <t>BYX4D52</t>
  </si>
  <si>
    <t>US40434L1052</t>
  </si>
  <si>
    <t>40434L105</t>
  </si>
  <si>
    <t>SCHEIN HENRY INC USD 0.01</t>
  </si>
  <si>
    <t>HSIC</t>
  </si>
  <si>
    <t>2416962</t>
  </si>
  <si>
    <t>US8064071025</t>
  </si>
  <si>
    <t>806407102</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</si>
  <si>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</si>
  <si>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</si>
  <si>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</si>
  <si>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</si>
  <si>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</si>
  <si>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</si>
  <si>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</si>
  <si>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</si>
  <si>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</si>
  <si>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</si>
  <si>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</si>
  <si>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</si>
  <si>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</si>
  <si>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</si>
  <si>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</si>
  <si>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</si>
  <si>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</si>
  <si>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ILLUMINA INC USD 0.01</t>
  </si>
  <si>
    <t>ILMN</t>
  </si>
  <si>
    <t>2613990</t>
  </si>
  <si>
    <t>US4523271090</t>
  </si>
  <si>
    <t>452327109</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</si>
  <si>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</si>
  <si>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</si>
  <si>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</si>
  <si>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</si>
  <si>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</si>
  <si>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</si>
  <si>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</si>
  <si>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</si>
  <si>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</si>
  <si>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</si>
  <si>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</si>
  <si>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</si>
  <si>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</si>
  <si>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</si>
  <si>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</si>
  <si>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</si>
  <si>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</si>
  <si>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</si>
  <si>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</si>
  <si>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</si>
  <si>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</si>
  <si>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</si>
  <si>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</si>
  <si>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IOVANCE BIOTHERAPEUTIC USD 0.000042</t>
  </si>
  <si>
    <t>IOVA</t>
  </si>
  <si>
    <t>BF0DMK7</t>
  </si>
  <si>
    <t>US4622601007</t>
  </si>
  <si>
    <t>462260100</t>
  </si>
  <si>
    <t>GARTNER INC USD 0.0005</t>
  </si>
  <si>
    <t>IT</t>
  </si>
  <si>
    <t>2372763</t>
  </si>
  <si>
    <t>US3666511072</t>
  </si>
  <si>
    <t>366651107</t>
  </si>
  <si>
    <t>INTRA-CELLULAR THERAPIES USD 0.0001</t>
  </si>
  <si>
    <t>ITCI</t>
  </si>
  <si>
    <t>BHCB0P4</t>
  </si>
  <si>
    <t>US46116X1019</t>
  </si>
  <si>
    <t>46116X101</t>
  </si>
  <si>
    <t>ILLINOIS TOOL WKS INC USD 0.01</t>
  </si>
  <si>
    <t>ITW</t>
  </si>
  <si>
    <t>2457552</t>
  </si>
  <si>
    <t>US4523081093</t>
  </si>
  <si>
    <t>452308109</t>
  </si>
  <si>
    <t>JUNIPER NETWORKS INC USD 0.00001</t>
  </si>
  <si>
    <t>JNPR</t>
  </si>
  <si>
    <t>2431846</t>
  </si>
  <si>
    <t>US48203R1041</t>
  </si>
  <si>
    <t>48203R104</t>
  </si>
  <si>
    <t>KELLANOVA USD 0.25</t>
  </si>
  <si>
    <t>K</t>
  </si>
  <si>
    <t>2486813</t>
  </si>
  <si>
    <t>US4878361082</t>
  </si>
  <si>
    <t>487836108</t>
  </si>
  <si>
    <t>KEYSIGHT TECHNOLOGIES INC USD 0.01</t>
  </si>
  <si>
    <t>KEYS</t>
  </si>
  <si>
    <t>KIMBERLY-CLARK CORP USD 1.25</t>
  </si>
  <si>
    <t>COCA COLA CO USD 0.25</t>
  </si>
  <si>
    <t>KO</t>
  </si>
  <si>
    <t>KROGER CO USD 1.0</t>
  </si>
  <si>
    <t>KR</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</si>
  <si>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</si>
  <si>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</si>
  <si>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</si>
  <si>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</si>
  <si>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</si>
  <si>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</si>
  <si>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</si>
  <si>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</si>
  <si>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</si>
  <si>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</si>
  <si>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</si>
  <si>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</si>
  <si>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</si>
  <si>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</si>
  <si>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</si>
  <si>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</si>
  <si>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</si>
  <si>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LAM RESH CORP USD 0.001</t>
  </si>
  <si>
    <t>LRCX</t>
  </si>
  <si>
    <t>LIVE NATION ENTMT INC USD 0.01</t>
  </si>
  <si>
    <t>LYV</t>
  </si>
  <si>
    <t>MASTERCARD INC</t>
  </si>
  <si>
    <t>MANHATTAN ASSOCS INC USD 0.01</t>
  </si>
  <si>
    <t>MONGODB INC USD 0.001</t>
  </si>
  <si>
    <t>MDB</t>
  </si>
  <si>
    <t>MADRIGAL PHARMACEUTICALS USD 0.0001</t>
  </si>
  <si>
    <t>MDGL</t>
  </si>
  <si>
    <t>BD59BS7</t>
  </si>
  <si>
    <t>US5588681057</t>
  </si>
  <si>
    <t>558868105</t>
  </si>
  <si>
    <t>META PLATFORMS INC USD 0.000006</t>
  </si>
  <si>
    <t>META</t>
  </si>
  <si>
    <t>B7TL820</t>
  </si>
  <si>
    <t>US30303M1027</t>
  </si>
  <si>
    <t>30303M102</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</si>
  <si>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</si>
  <si>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</si>
  <si>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</si>
  <si>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</si>
  <si>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</si>
  <si>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</si>
  <si>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</si>
  <si>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</si>
  <si>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</si>
  <si>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</si>
  <si>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</si>
  <si>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</si>
  <si>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</si>
  <si>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</si>
  <si>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</si>
  <si>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</si>
  <si>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</si>
  <si>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</si>
  <si>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</si>
  <si>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</si>
  <si>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</si>
  <si>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</si>
  <si>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</si>
  <si>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NEUROCRINE BIOSCIENCES IN USD 0.001</t>
  </si>
  <si>
    <t>NBIX</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</si>
  <si>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</si>
  <si>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</si>
  <si>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</si>
  <si>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</si>
  <si>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</si>
  <si>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</si>
  <si>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</si>
  <si>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</si>
  <si>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</si>
  <si>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</si>
  <si>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</si>
  <si>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</si>
  <si>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</si>
  <si>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</si>
  <si>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</si>
  <si>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</si>
  <si>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</si>
  <si>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</si>
  <si>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</si>
  <si>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</si>
  <si>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</si>
  <si>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</si>
  <si>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</si>
  <si>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</si>
  <si>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</si>
  <si>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</si>
  <si>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</si>
  <si>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</si>
  <si>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</si>
  <si>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</si>
  <si>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</si>
  <si>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</si>
  <si>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</si>
  <si>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</si>
  <si>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</si>
  <si>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</si>
  <si>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</si>
  <si>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</si>
  <si>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</si>
  <si>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</si>
  <si>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</si>
  <si>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</si>
  <si>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</si>
  <si>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</si>
  <si>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</si>
  <si>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</si>
  <si>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</si>
  <si>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</si>
  <si>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</si>
  <si>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</si>
  <si>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</si>
  <si>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PARAMOUNT GLOBAL USD 0.001</t>
  </si>
  <si>
    <t>PARAA</t>
  </si>
  <si>
    <t>BKTNTP7</t>
  </si>
  <si>
    <t>US92556H1077</t>
  </si>
  <si>
    <t>92556H107</t>
  </si>
  <si>
    <t>PAYCHEX INC USD 0.01</t>
  </si>
  <si>
    <t>PROCORE TECHNOLOGIES INC USD 0.0001</t>
  </si>
  <si>
    <t>PCOR</t>
  </si>
  <si>
    <t>BLH11J8</t>
  </si>
  <si>
    <t>US74275K1088</t>
  </si>
  <si>
    <t>74275K108</t>
  </si>
  <si>
    <t>PENUMBRA INC USD 0.001</t>
  </si>
  <si>
    <t>PEN</t>
  </si>
  <si>
    <t>BZ0V201</t>
  </si>
  <si>
    <t>US70975L1070</t>
  </si>
  <si>
    <t>70975L107</t>
  </si>
  <si>
    <t>PEPSICO INC USD 0.017</t>
  </si>
  <si>
    <t>PEP</t>
  </si>
  <si>
    <t>2681511</t>
  </si>
  <si>
    <t>US7134481081</t>
  </si>
  <si>
    <t>713448108</t>
  </si>
  <si>
    <t>PROGRESSIVE CORP OH USD 1.0</t>
  </si>
  <si>
    <t>PGR</t>
  </si>
  <si>
    <t>PARKER-HANNIFIN CORP USD 0.5</t>
  </si>
  <si>
    <t>PH</t>
  </si>
  <si>
    <t>2671501</t>
  </si>
  <si>
    <t>US7010941042</t>
  </si>
  <si>
    <t>701094104</t>
  </si>
  <si>
    <t>PINTEREST INC USD 0.00001</t>
  </si>
  <si>
    <t>PINS</t>
  </si>
  <si>
    <t>PALANTIR TECHNOLOGIES INC USD 0.001</t>
  </si>
  <si>
    <t>PLTR</t>
  </si>
  <si>
    <t>BN78DQ4</t>
  </si>
  <si>
    <t>US69608A1088</t>
  </si>
  <si>
    <t>69608A108</t>
  </si>
  <si>
    <t>PHILIP MORRIS INTL INC NPV</t>
  </si>
  <si>
    <t>PPG INDS INC USD 1.66666</t>
  </si>
  <si>
    <t>PPG</t>
  </si>
  <si>
    <t>2698470</t>
  </si>
  <si>
    <t>US6935061076</t>
  </si>
  <si>
    <t>693506107</t>
  </si>
  <si>
    <t>PRUDENTIAL FINL INC USD 0.01</t>
  </si>
  <si>
    <t>PRU</t>
  </si>
  <si>
    <t>2819118</t>
  </si>
  <si>
    <t>US7443201022</t>
  </si>
  <si>
    <t>744320102</t>
  </si>
  <si>
    <t>PURE STORAGE INC USD 0.0001</t>
  </si>
  <si>
    <t>PSTG</t>
  </si>
  <si>
    <t>ULTRAGENYX PHARMACEUTICAL USD 0.001</t>
  </si>
  <si>
    <t>RARE</t>
  </si>
  <si>
    <t>BJ62Z18</t>
  </si>
  <si>
    <t>US90400D1081</t>
  </si>
  <si>
    <t>90400D108</t>
  </si>
  <si>
    <t>REDDIT INC USD 0.0001</t>
  </si>
  <si>
    <t>RDDT</t>
  </si>
  <si>
    <t>BMVNLY2</t>
  </si>
  <si>
    <t>US75734B1008</t>
  </si>
  <si>
    <t>75734B100</t>
  </si>
  <si>
    <t>RALPH LAUREN CORP USD 0.01</t>
  </si>
  <si>
    <t>RL</t>
  </si>
  <si>
    <t>B4V9661</t>
  </si>
  <si>
    <t>US7512121010</t>
  </si>
  <si>
    <t>751212101</t>
  </si>
  <si>
    <t>ROLLINS INC USD 1.0</t>
  </si>
  <si>
    <t>RELIANCE INC USD 0.001</t>
  </si>
  <si>
    <t>RS</t>
  </si>
  <si>
    <t>2729068</t>
  </si>
  <si>
    <t>US7595091023</t>
  </si>
  <si>
    <t>759509102</t>
  </si>
  <si>
    <t>SHERWIN-WILLIAMS CO USD 1.0</t>
  </si>
  <si>
    <t>SUMMIT THERAPEUTICS INC USD 0.01</t>
  </si>
  <si>
    <t>SMMT</t>
  </si>
  <si>
    <t>BMTVQS7</t>
  </si>
  <si>
    <t>US86627T1088</t>
  </si>
  <si>
    <t>86627T108</t>
  </si>
  <si>
    <t>SNAP INC USD 0.00001</t>
  </si>
  <si>
    <t>SNAP</t>
  </si>
  <si>
    <t>SYNOPSYS INC USD 0.01</t>
  </si>
  <si>
    <t>SNPS</t>
  </si>
  <si>
    <t>2867719</t>
  </si>
  <si>
    <t>US8716071076</t>
  </si>
  <si>
    <t>871607107</t>
  </si>
  <si>
    <t>SPOTIFY TECHNOLOGY SA EUR 0.000625</t>
  </si>
  <si>
    <t>SPOT</t>
  </si>
  <si>
    <t>BFZ1K46</t>
  </si>
  <si>
    <t>LU1778762911</t>
  </si>
  <si>
    <t>L8681T102</t>
  </si>
  <si>
    <t>SAREPTA THERAPEUTICS INC USD 0.0001</t>
  </si>
  <si>
    <t>SRPT</t>
  </si>
  <si>
    <t>B8DPDT7</t>
  </si>
  <si>
    <t>US8036071004</t>
  </si>
  <si>
    <t>803607100</t>
  </si>
  <si>
    <t>SEAGATE TECHNOLOGY HOLD USD 0.00001</t>
  </si>
  <si>
    <t>STX</t>
  </si>
  <si>
    <t>G7997R103</t>
  </si>
  <si>
    <t>SYSCO CORP USD 1.0</t>
  </si>
  <si>
    <t>SYY</t>
  </si>
  <si>
    <t>2868165</t>
  </si>
  <si>
    <t>US8718291078</t>
  </si>
  <si>
    <t>871829107</t>
  </si>
  <si>
    <t>ATLASSIAN CORP USD 0.00001</t>
  </si>
  <si>
    <t>TEAM</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</si>
  <si>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</si>
  <si>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</si>
  <si>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</si>
  <si>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</si>
  <si>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</si>
  <si>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</si>
  <si>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</si>
  <si>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</si>
  <si>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</si>
  <si>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</si>
  <si>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</si>
  <si>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</si>
  <si>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</si>
  <si>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</si>
  <si>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TARGA RES CORP USD 0.001</t>
  </si>
  <si>
    <t>TRGP</t>
  </si>
  <si>
    <t>B55PZY3</t>
  </si>
  <si>
    <t>US87612G1013</t>
  </si>
  <si>
    <t>87612G101</t>
  </si>
  <si>
    <t>TRAVELERS COM NPV</t>
  </si>
  <si>
    <t>TRV</t>
  </si>
  <si>
    <t>2769503</t>
  </si>
  <si>
    <t>US89417E1091</t>
  </si>
  <si>
    <t>89417E109</t>
  </si>
  <si>
    <t>TRACTOR SUPPLY CO USD 0.008</t>
  </si>
  <si>
    <t>TSCO</t>
  </si>
  <si>
    <t>2900335</t>
  </si>
  <si>
    <t>US8923561067</t>
  </si>
  <si>
    <t>892356106</t>
  </si>
  <si>
    <t>TRANE TECHNOLOGIES PLC USD 1.0</t>
  </si>
  <si>
    <t>TT</t>
  </si>
  <si>
    <t>BK9ZQ96</t>
  </si>
  <si>
    <t>IE00BK9ZQ967</t>
  </si>
  <si>
    <t>G8994E103</t>
  </si>
  <si>
    <t>TRADEWEB MKTS INC USD 0.01</t>
  </si>
  <si>
    <t>TW</t>
  </si>
  <si>
    <t>BJXMVK2</t>
  </si>
  <si>
    <t>US8926721064</t>
  </si>
  <si>
    <t>892672106</t>
  </si>
  <si>
    <t>TEXTRON INC USD 0.125</t>
  </si>
  <si>
    <t>TXT</t>
  </si>
  <si>
    <t>2885937</t>
  </si>
  <si>
    <t>US8832031012</t>
  </si>
  <si>
    <t>883203101</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</si>
  <si>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</si>
  <si>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</si>
  <si>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</si>
  <si>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</si>
  <si>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</si>
  <si>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</si>
  <si>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</si>
  <si>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</si>
  <si>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</si>
  <si>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</si>
  <si>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</si>
  <si>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</si>
  <si>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</si>
  <si>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VERALTO CORP USD 0.01</t>
  </si>
  <si>
    <t>VULCAN MATLS CO USD 1.0</t>
  </si>
  <si>
    <t>VMC</t>
  </si>
  <si>
    <t>VISTRA CORP USD 0.01</t>
  </si>
  <si>
    <t>VST</t>
  </si>
  <si>
    <t>WATERS CORP USD 0.01</t>
  </si>
  <si>
    <t>WAT</t>
  </si>
  <si>
    <t>2937689</t>
  </si>
  <si>
    <t>US9418481035</t>
  </si>
  <si>
    <t>941848103</t>
  </si>
  <si>
    <t>WORKDAY INC USD 0.001</t>
  </si>
  <si>
    <t>WDAY</t>
  </si>
  <si>
    <t>B8K6ZD1</t>
  </si>
  <si>
    <t>US98138H1014</t>
  </si>
  <si>
    <t>98138H101</t>
  </si>
  <si>
    <t>WINGSTOP INC USD 0.01</t>
  </si>
  <si>
    <t>WING</t>
  </si>
  <si>
    <t>BYYXHN4</t>
  </si>
  <si>
    <t>US9741551033</t>
  </si>
  <si>
    <t>974155103</t>
  </si>
  <si>
    <t>WILLIAMS COS INC USD 1.0</t>
  </si>
  <si>
    <t>WMB</t>
  </si>
  <si>
    <t>WALMART INC</t>
  </si>
  <si>
    <t>WMT</t>
  </si>
  <si>
    <t>2936921</t>
  </si>
  <si>
    <t>US9311421039</t>
  </si>
  <si>
    <t>931142103</t>
  </si>
  <si>
    <t>WILLIAMS SONOMA INC USD 0.01</t>
  </si>
  <si>
    <t>WSM</t>
  </si>
  <si>
    <t>EXXON MOBIL CORP NPV</t>
  </si>
  <si>
    <t>XOM</t>
  </si>
  <si>
    <t>XYLEM INC USD 0.01</t>
  </si>
  <si>
    <t>XYL</t>
  </si>
  <si>
    <t>ZEBRA TECHNOLOGIES CORP USD 0.01</t>
  </si>
  <si>
    <t>ZBRA</t>
  </si>
  <si>
    <t>ZSCALER INC USD 0.001</t>
  </si>
  <si>
    <t>ZS</t>
  </si>
  <si>
    <t>BZ00V34</t>
  </si>
  <si>
    <t>US98980G1022</t>
  </si>
  <si>
    <t>98980G102</t>
  </si>
  <si>
    <t>ALCOA CORP USD 0.01</t>
  </si>
  <si>
    <t>ARCHER-DANIELS MIDLAND CO NPV</t>
  </si>
  <si>
    <t>ADM</t>
  </si>
  <si>
    <t>2047317</t>
  </si>
  <si>
    <t>US0394831020</t>
  </si>
  <si>
    <t>039483102</t>
  </si>
  <si>
    <t>ADT INC DEL USD 0.01</t>
  </si>
  <si>
    <t>AMERICAN EAGLE OUTFITTERS USD 0.01</t>
  </si>
  <si>
    <t>AEO</t>
  </si>
  <si>
    <t>2048592</t>
  </si>
  <si>
    <t>US02553E1064</t>
  </si>
  <si>
    <t>02553E106</t>
  </si>
  <si>
    <t>AVANGRID INC USD 0.01</t>
  </si>
  <si>
    <t>AGR</t>
  </si>
  <si>
    <t>BYP0CD9</t>
  </si>
  <si>
    <t>US05351W1036</t>
  </si>
  <si>
    <t>05351W103</t>
  </si>
  <si>
    <t>APPLIED IN COM NPV</t>
  </si>
  <si>
    <t>AIT</t>
  </si>
  <si>
    <t>2086309</t>
  </si>
  <si>
    <t>US03820C1053</t>
  </si>
  <si>
    <t>03820C105</t>
  </si>
  <si>
    <t>ASSURANT INC USD 0.01</t>
  </si>
  <si>
    <t>AIZ</t>
  </si>
  <si>
    <t>2331430</t>
  </si>
  <si>
    <t>US04621X1081</t>
  </si>
  <si>
    <t>04621X108</t>
  </si>
  <si>
    <t>ALBEMARLE COM USD0.01</t>
  </si>
  <si>
    <t>ALIGHT HLDG CO LLC USD 0.0001</t>
  </si>
  <si>
    <t>ALIT</t>
  </si>
  <si>
    <t>BNG7BZ7</t>
  </si>
  <si>
    <t>US01626W1018</t>
  </si>
  <si>
    <t>01626W101</t>
  </si>
  <si>
    <t>ALLY FINL INC USD 0.01</t>
  </si>
  <si>
    <t>ALLY</t>
  </si>
  <si>
    <t>AMKOR TECH COM STK USD0.001</t>
  </si>
  <si>
    <t>AMKR</t>
  </si>
  <si>
    <t>2242929</t>
  </si>
  <si>
    <t>US0316521006</t>
  </si>
  <si>
    <t>031652100</t>
  </si>
  <si>
    <t>ANTERO RES CORP USD 0.01</t>
  </si>
  <si>
    <t>AR</t>
  </si>
  <si>
    <t>BFD2WR8</t>
  </si>
  <si>
    <t>US03674X1063</t>
  </si>
  <si>
    <t>03674X106</t>
  </si>
  <si>
    <t>ALEXANDRIA COM USD0.01</t>
  </si>
  <si>
    <t>ARE</t>
  </si>
  <si>
    <t>ARROW ELECTRS INC USD 1.0</t>
  </si>
  <si>
    <t>ARW</t>
  </si>
  <si>
    <t>2051404</t>
  </si>
  <si>
    <t>US0427351004</t>
  </si>
  <si>
    <t>042735100</t>
  </si>
  <si>
    <t>ACADEMY SPORTS + OUTDOORS USD 0.01</t>
  </si>
  <si>
    <t>ASO</t>
  </si>
  <si>
    <t>BN7K304</t>
  </si>
  <si>
    <t>US00402L1070</t>
  </si>
  <si>
    <t>00402L107</t>
  </si>
  <si>
    <t>BAXTER INTL INC USD 1.0</t>
  </si>
  <si>
    <t>BAX</t>
  </si>
  <si>
    <t>FRANKLIN RES INC USD 0.1</t>
  </si>
  <si>
    <t>BEN</t>
  </si>
  <si>
    <t>2350684</t>
  </si>
  <si>
    <t>US3546131018</t>
  </si>
  <si>
    <t>354613101</t>
  </si>
  <si>
    <t>BUNGE GLOBAL SA USD 0.01</t>
  </si>
  <si>
    <t>BG</t>
  </si>
  <si>
    <t>BQ6BPG9</t>
  </si>
  <si>
    <t>CH1300646267</t>
  </si>
  <si>
    <t>H11356104</t>
  </si>
  <si>
    <t>BIOGEN INC</t>
  </si>
  <si>
    <t>BIIB</t>
  </si>
  <si>
    <t>2455965</t>
  </si>
  <si>
    <t>US09062X1037</t>
  </si>
  <si>
    <t>09062X103</t>
  </si>
  <si>
    <t>BILL HLDGS INC USD 0.00001</t>
  </si>
  <si>
    <t>BILL</t>
  </si>
  <si>
    <t>BKDS4H5</t>
  </si>
  <si>
    <t>US0900431000</t>
  </si>
  <si>
    <t>090043100</t>
  </si>
  <si>
    <t>BIO RAD LABORATORIES INC USD 0.0001</t>
  </si>
  <si>
    <t>BIO</t>
  </si>
  <si>
    <t>BUILDERS FIRSTSOURCE INC USD 0.01</t>
  </si>
  <si>
    <t>BLDR</t>
  </si>
  <si>
    <t>B0BV2M7</t>
  </si>
  <si>
    <t>US12008R1077</t>
  </si>
  <si>
    <t>12008R107</t>
  </si>
  <si>
    <t>BORGWARNER INC USD 0.01</t>
  </si>
  <si>
    <t>BWA</t>
  </si>
  <si>
    <t>2111955</t>
  </si>
  <si>
    <t>US0997241064</t>
  </si>
  <si>
    <t>099724106</t>
  </si>
  <si>
    <t>BOYD GAMING CORP USD 0.01</t>
  </si>
  <si>
    <t>BYD</t>
  </si>
  <si>
    <t>2117232</t>
  </si>
  <si>
    <t>US1033041013</t>
  </si>
  <si>
    <t>103304101</t>
  </si>
  <si>
    <t>CITIGROUP INC USD 0.01</t>
  </si>
  <si>
    <t>C</t>
  </si>
  <si>
    <t>MAPLEBEAR INC USD 0.0001</t>
  </si>
  <si>
    <t>CART</t>
  </si>
  <si>
    <t>BN4L6W3</t>
  </si>
  <si>
    <t>US5653941030</t>
  </si>
  <si>
    <t>565394103</t>
  </si>
  <si>
    <t>CARNIVAL CORP USD 0.01</t>
  </si>
  <si>
    <t>CITIZENS FINL GROUP INC USD 0.01</t>
  </si>
  <si>
    <t>CFG</t>
  </si>
  <si>
    <t>CIENA CORP USD 0.01</t>
  </si>
  <si>
    <t>CIEN</t>
  </si>
  <si>
    <t>B1FLZ21</t>
  </si>
  <si>
    <t>US1717793095</t>
  </si>
  <si>
    <t>171779309</t>
  </si>
  <si>
    <t>CINCINNATI FINL CORP USD 2.0</t>
  </si>
  <si>
    <t>CINF</t>
  </si>
  <si>
    <t>CIVITAS RES INC NPV</t>
  </si>
  <si>
    <t>CLEVELAND-CLIFFS INC NEW USD 0.125</t>
  </si>
  <si>
    <t>CLF</t>
  </si>
  <si>
    <t>BYVZ186</t>
  </si>
  <si>
    <t>US1858991011</t>
  </si>
  <si>
    <t>185899101</t>
  </si>
  <si>
    <t>CLARIVATE PLC USD 0.01</t>
  </si>
  <si>
    <t>G21810109</t>
  </si>
  <si>
    <t>COMCAST CORP NEW USD 0.01</t>
  </si>
  <si>
    <t>CMCSA</t>
  </si>
  <si>
    <t>2044545</t>
  </si>
  <si>
    <t>US20030N1019</t>
  </si>
  <si>
    <t>20030N101</t>
  </si>
  <si>
    <t>CNA FINL CORP USD 2.5</t>
  </si>
  <si>
    <t>CNA</t>
  </si>
  <si>
    <t>2204866</t>
  </si>
  <si>
    <t>US1261171003</t>
  </si>
  <si>
    <t>126117100</t>
  </si>
  <si>
    <t>CNH INDUSTRIAL NV EUR 0.01</t>
  </si>
  <si>
    <t>CNH</t>
  </si>
  <si>
    <t>BDX85Z1</t>
  </si>
  <si>
    <t>NL0010545661</t>
  </si>
  <si>
    <t>N20944109</t>
  </si>
  <si>
    <t>CAPITAL ON COM USD0.01</t>
  </si>
  <si>
    <t>COF</t>
  </si>
  <si>
    <t>2654461</t>
  </si>
  <si>
    <t>US14040H1059</t>
  </si>
  <si>
    <t>14040H105</t>
  </si>
  <si>
    <t>COCA-COLA CONSOLIDATED INC</t>
  </si>
  <si>
    <t>COKE</t>
  </si>
  <si>
    <t>2206721</t>
  </si>
  <si>
    <t>US1910981026</t>
  </si>
  <si>
    <t>191098102</t>
  </si>
  <si>
    <t>CONOCOPHIL COM USD0.01</t>
  </si>
  <si>
    <t>COP</t>
  </si>
  <si>
    <t>2685717</t>
  </si>
  <si>
    <t>US20825C1045</t>
  </si>
  <si>
    <t>20825C104</t>
  </si>
  <si>
    <t>COTY INC USD 0.01</t>
  </si>
  <si>
    <t>THE CAMPBELL S COMPANY</t>
  </si>
  <si>
    <t>CPB</t>
  </si>
  <si>
    <t>2162845</t>
  </si>
  <si>
    <t>US1344291091</t>
  </si>
  <si>
    <t>134429109</t>
  </si>
  <si>
    <t>CAPRI HOLDINGS LTD</t>
  </si>
  <si>
    <t>G1890L107</t>
  </si>
  <si>
    <t>COREBRIDGE FINL INC USD 0.01</t>
  </si>
  <si>
    <t>CRBG</t>
  </si>
  <si>
    <t>BMTX0G9</t>
  </si>
  <si>
    <t>US21871X1090</t>
  </si>
  <si>
    <t>21871X109</t>
  </si>
  <si>
    <t>COTERRA ENERGY INC USD 0.1</t>
  </si>
  <si>
    <t>CTRA</t>
  </si>
  <si>
    <t>2162340</t>
  </si>
  <si>
    <t>US1270971039</t>
  </si>
  <si>
    <t>127097103</t>
  </si>
  <si>
    <t>CORTEVA INC USD 0.01</t>
  </si>
  <si>
    <t>CTVA</t>
  </si>
  <si>
    <t>CRANE NXT CO USD 1.0</t>
  </si>
  <si>
    <t>DROPBOX INC USD 0.00001</t>
  </si>
  <si>
    <t>DBX</t>
  </si>
  <si>
    <t>BG0T321</t>
  </si>
  <si>
    <t>US26210C1045</t>
  </si>
  <si>
    <t>26210C104</t>
  </si>
  <si>
    <t>DILLARDS INC NPV</t>
  </si>
  <si>
    <t>DDS</t>
  </si>
  <si>
    <t>2269768</t>
  </si>
  <si>
    <t>US2540671011</t>
  </si>
  <si>
    <t>254067101</t>
  </si>
  <si>
    <t>DOLLAR GEN CORP NEW USD 0.875</t>
  </si>
  <si>
    <t>HF SINCLAIR CORP NPV</t>
  </si>
  <si>
    <t>DOLLAR TREE INC USD 0.01</t>
  </si>
  <si>
    <t>DXC TECHNOLOGY CO USD 0.01</t>
  </si>
  <si>
    <t>EVEREST GR COM USD0.01</t>
  </si>
  <si>
    <t>EG</t>
  </si>
  <si>
    <t>2556868</t>
  </si>
  <si>
    <t>BMG3223R1088</t>
  </si>
  <si>
    <t>G3223R108</t>
  </si>
  <si>
    <t>ELANCO ANIMAL HEALTH INC NPV</t>
  </si>
  <si>
    <t>EQUITABLE HLDGS INC USD 0.01</t>
  </si>
  <si>
    <t>EQH</t>
  </si>
  <si>
    <t>EQT CORP NPV</t>
  </si>
  <si>
    <t>EQT</t>
  </si>
  <si>
    <t>ENTERGY CORP NEW USD 0.01</t>
  </si>
  <si>
    <t>ETR</t>
  </si>
  <si>
    <t>2317087</t>
  </si>
  <si>
    <t>US29364G1031</t>
  </si>
  <si>
    <t>29364G103</t>
  </si>
  <si>
    <t>EVERGY INC NPV</t>
  </si>
  <si>
    <t>EVRG</t>
  </si>
  <si>
    <t>BFMXGR0</t>
  </si>
  <si>
    <t>US30034W1062</t>
  </si>
  <si>
    <t>30034W106</t>
  </si>
  <si>
    <t>EXELON CORP NPV</t>
  </si>
  <si>
    <t>EXC</t>
  </si>
  <si>
    <t>2670519</t>
  </si>
  <si>
    <t>US30161N1019</t>
  </si>
  <si>
    <t>30161N101</t>
  </si>
  <si>
    <t>EXPAND ENERGY CORPORATION</t>
  </si>
  <si>
    <t>EXE</t>
  </si>
  <si>
    <t>FORD MTR CO DEL USD 0.01</t>
  </si>
  <si>
    <t>F</t>
  </si>
  <si>
    <t>2615468</t>
  </si>
  <si>
    <t>US3453708600</t>
  </si>
  <si>
    <t>345370860</t>
  </si>
  <si>
    <t>FIRST CITIZENS BCSHS -CL A USD 1.0</t>
  </si>
  <si>
    <t>FCNCA</t>
  </si>
  <si>
    <t>FIRST HORIZON CORP USD 0.625</t>
  </si>
  <si>
    <t>FHN</t>
  </si>
  <si>
    <t>2341484</t>
  </si>
  <si>
    <t>US3205171057</t>
  </si>
  <si>
    <t>320517105</t>
  </si>
  <si>
    <t>FLEX LTD</t>
  </si>
  <si>
    <t>FLEX</t>
  </si>
  <si>
    <t>2353058</t>
  </si>
  <si>
    <t>SG9999000020</t>
  </si>
  <si>
    <t>Y2573F102</t>
  </si>
  <si>
    <t>FLOWSERVE CORP USD 1.25</t>
  </si>
  <si>
    <t>FLS</t>
  </si>
  <si>
    <t>2288406</t>
  </si>
  <si>
    <t>US34354P1057</t>
  </si>
  <si>
    <t>34354P105</t>
  </si>
  <si>
    <t>FIDELITY NATL FINL INC N USD 0.0001</t>
  </si>
  <si>
    <t>FNF</t>
  </si>
  <si>
    <t>BNBRDD4</t>
  </si>
  <si>
    <t>US31620R3030</t>
  </si>
  <si>
    <t>31620R303</t>
  </si>
  <si>
    <t>FOX CORP USD 0.01</t>
  </si>
  <si>
    <t>FOXA</t>
  </si>
  <si>
    <t>BJJMGL2</t>
  </si>
  <si>
    <t>US35137L1052</t>
  </si>
  <si>
    <t>35137L105</t>
  </si>
  <si>
    <t>FRESHWORKS INC USD 0.00001</t>
  </si>
  <si>
    <t>FRSH</t>
  </si>
  <si>
    <t>BPF0BB7</t>
  </si>
  <si>
    <t>US3580541049</t>
  </si>
  <si>
    <t>358054104</t>
  </si>
  <si>
    <t>TECHNIPFMC PLC USD 1.0</t>
  </si>
  <si>
    <t>FTI</t>
  </si>
  <si>
    <t>BDSFG98</t>
  </si>
  <si>
    <t>GB00BDSFG982</t>
  </si>
  <si>
    <t>G87110105</t>
  </si>
  <si>
    <t>FRONTIER COMMUNICATIONS PA USD 0.25</t>
  </si>
  <si>
    <t>FYBR</t>
  </si>
  <si>
    <t>BP0V999</t>
  </si>
  <si>
    <t>US35909D1090</t>
  </si>
  <si>
    <t>35909D109</t>
  </si>
  <si>
    <t>GAP INC USD 0.05</t>
  </si>
  <si>
    <t>GLOBALFOUNDRIES INC USD 0.02</t>
  </si>
  <si>
    <t>GFS</t>
  </si>
  <si>
    <t>BMW7F63</t>
  </si>
  <si>
    <t>KYG393871085</t>
  </si>
  <si>
    <t>G39387108</t>
  </si>
  <si>
    <t>GLOBE LIFE INC USD 1.0</t>
  </si>
  <si>
    <t>GL</t>
  </si>
  <si>
    <t>BK6YKG1</t>
  </si>
  <si>
    <t>US37959E1029</t>
  </si>
  <si>
    <t>37959E102</t>
  </si>
  <si>
    <t>GENERAL MTRS CO USD 0.01</t>
  </si>
  <si>
    <t>GM</t>
  </si>
  <si>
    <t>B665KZ5</t>
  </si>
  <si>
    <t>US37045V1008</t>
  </si>
  <si>
    <t>37045V100</t>
  </si>
  <si>
    <t>HEWLETT PACKARD ENTERPRISE USD 0.01</t>
  </si>
  <si>
    <t>HPE</t>
  </si>
  <si>
    <t>IAC INC USD 0.0001</t>
  </si>
  <si>
    <t>IAC</t>
  </si>
  <si>
    <t>BNDYF48</t>
  </si>
  <si>
    <t>US44891N2080</t>
  </si>
  <si>
    <t>44891N208</t>
  </si>
  <si>
    <t>INGREDION INC USD 0.01</t>
  </si>
  <si>
    <t>INGR</t>
  </si>
  <si>
    <t>B7K24P7</t>
  </si>
  <si>
    <t>US4571871023</t>
  </si>
  <si>
    <t>457187102</t>
  </si>
  <si>
    <t>INTEL CORP USD 0.001</t>
  </si>
  <si>
    <t>INTL PAPER COM USD1.00</t>
  </si>
  <si>
    <t>IP</t>
  </si>
  <si>
    <t>2465254</t>
  </si>
  <si>
    <t>US4601461035</t>
  </si>
  <si>
    <t>460146103</t>
  </si>
  <si>
    <t>JAZZ PHARMACEUTICALS PLC USD 0.0001</t>
  </si>
  <si>
    <t>G50871105</t>
  </si>
  <si>
    <t>JEFFERIES FINL GROUP INC USD 1.0</t>
  </si>
  <si>
    <t>JEF</t>
  </si>
  <si>
    <t>BG0Q4Z2</t>
  </si>
  <si>
    <t>US47233W1099</t>
  </si>
  <si>
    <t>47233W109</t>
  </si>
  <si>
    <t>JONES LANG LASALLE INC USD 0.01</t>
  </si>
  <si>
    <t>JLL</t>
  </si>
  <si>
    <t>2040640</t>
  </si>
  <si>
    <t>US48020Q1076</t>
  </si>
  <si>
    <t>48020Q107</t>
  </si>
  <si>
    <t>NORDSTROM INC NPV</t>
  </si>
  <si>
    <t>KYNDRYL HLDGS INC USD 0.01</t>
  </si>
  <si>
    <t>KRAFT HEINZ CO USD 0.01</t>
  </si>
  <si>
    <t>CARMAX INC USD 0.5</t>
  </si>
  <si>
    <t>KMX</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</si>
  <si>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</si>
  <si>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</si>
  <si>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</si>
  <si>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</si>
  <si>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</si>
  <si>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</si>
  <si>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</si>
  <si>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</si>
  <si>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</si>
  <si>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</si>
  <si>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</si>
  <si>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</si>
  <si>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</si>
  <si>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</si>
  <si>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</si>
  <si>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</si>
  <si>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</si>
  <si>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</si>
  <si>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</si>
  <si>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</si>
  <si>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</si>
  <si>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</si>
  <si>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</si>
  <si>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</si>
  <si>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</si>
  <si>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</si>
  <si>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</si>
  <si>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</si>
  <si>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</si>
  <si>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</si>
  <si>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</si>
  <si>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</si>
  <si>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</si>
  <si>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MACYS INC USD 0.01</t>
  </si>
  <si>
    <t>METLIFE INC USD 0.01</t>
  </si>
  <si>
    <t>MET</t>
  </si>
  <si>
    <t>2573209</t>
  </si>
  <si>
    <t>US59156R1086</t>
  </si>
  <si>
    <t>59156R108</t>
  </si>
  <si>
    <t>MGM RESORTS INTERNATIONAL USD 0.01</t>
  </si>
  <si>
    <t>MARKEL GROUP INC NPV</t>
  </si>
  <si>
    <t>MKL</t>
  </si>
  <si>
    <t>2566436</t>
  </si>
  <si>
    <t>US5705351048</t>
  </si>
  <si>
    <t>570535104</t>
  </si>
  <si>
    <t>MODERNA INC USD 0.0001</t>
  </si>
  <si>
    <t>MRNA</t>
  </si>
  <si>
    <t>MURPHY OIL CORP USD 1.0</t>
  </si>
  <si>
    <t>MUR</t>
  </si>
  <si>
    <t>2611206</t>
  </si>
  <si>
    <t>US6267171022</t>
  </si>
  <si>
    <t>626717102</t>
  </si>
  <si>
    <t>NOV INC USD 0.01</t>
  </si>
  <si>
    <t>NOV</t>
  </si>
  <si>
    <t>BN2RYW9</t>
  </si>
  <si>
    <t>US62955J1034</t>
  </si>
  <si>
    <t>62955J103</t>
  </si>
  <si>
    <t>INSIGHT ENTERPRISES INC USD 0.01</t>
  </si>
  <si>
    <t>NSIT</t>
  </si>
  <si>
    <t>2475060</t>
  </si>
  <si>
    <t>US45765U1034</t>
  </si>
  <si>
    <t>45765U103</t>
  </si>
  <si>
    <t>NUCOR CORP USD 0.4</t>
  </si>
  <si>
    <t>NUE</t>
  </si>
  <si>
    <t>OLD REP INTL CORP USD 1.0</t>
  </si>
  <si>
    <t>ORI</t>
  </si>
  <si>
    <t>2659109</t>
  </si>
  <si>
    <t>US6802231042</t>
  </si>
  <si>
    <t>680223104</t>
  </si>
  <si>
    <t>OVINTIV INC USD 0.01</t>
  </si>
  <si>
    <t>PENSKE AUTOMOTIVE GROUP USD 0.0001</t>
  </si>
  <si>
    <t>PAG</t>
  </si>
  <si>
    <t>2943523</t>
  </si>
  <si>
    <t>US70959W1036</t>
  </si>
  <si>
    <t>70959W103</t>
  </si>
  <si>
    <t>UIPATH INC USD 0.00001</t>
  </si>
  <si>
    <t>PATH</t>
  </si>
  <si>
    <t>BMD02L5</t>
  </si>
  <si>
    <t>US90364P1057</t>
  </si>
  <si>
    <t>90364P105</t>
  </si>
  <si>
    <t>PG+E CORP NPV</t>
  </si>
  <si>
    <t>PCG</t>
  </si>
  <si>
    <t>2689560</t>
  </si>
  <si>
    <t>US69331C1080</t>
  </si>
  <si>
    <t>69331C108</t>
  </si>
  <si>
    <t>PEGASYSTEMS INC USD 0.01</t>
  </si>
  <si>
    <t>PEGA</t>
  </si>
  <si>
    <t>2675860</t>
  </si>
  <si>
    <t>US7055731035</t>
  </si>
  <si>
    <t>705573103</t>
  </si>
  <si>
    <t>PFIZER INC USD 0.05</t>
  </si>
  <si>
    <t>PFE</t>
  </si>
  <si>
    <t>PRINCIPAL FINL GROUP INC USD 0.01</t>
  </si>
  <si>
    <t>PFG</t>
  </si>
  <si>
    <t>2803014</t>
  </si>
  <si>
    <t>US74251V1026</t>
  </si>
  <si>
    <t>74251V102</t>
  </si>
  <si>
    <t>PERFORMANCE FOOD GROUP CO USD 0.01</t>
  </si>
  <si>
    <t>PFGC</t>
  </si>
  <si>
    <t>BYVYD43</t>
  </si>
  <si>
    <t>US71377A1034</t>
  </si>
  <si>
    <t>71377A103</t>
  </si>
  <si>
    <t>PPL CORP USD 0.01</t>
  </si>
  <si>
    <t>PPL</t>
  </si>
  <si>
    <t>2680905</t>
  </si>
  <si>
    <t>US69351T1060</t>
  </si>
  <si>
    <t>69351T106</t>
  </si>
  <si>
    <t>PVH CORP USD 1.0</t>
  </si>
  <si>
    <t>PVH</t>
  </si>
  <si>
    <t>B3V9F12</t>
  </si>
  <si>
    <t>US6936561009</t>
  </si>
  <si>
    <t>693656100</t>
  </si>
  <si>
    <t>REINSURANCE GROUP AMER INC USD 0.01</t>
  </si>
  <si>
    <t>RGA</t>
  </si>
  <si>
    <t>2731193</t>
  </si>
  <si>
    <t>US7593516047</t>
  </si>
  <si>
    <t>759351604</t>
  </si>
  <si>
    <t>ROBERT HALF INC USD 0.001</t>
  </si>
  <si>
    <t>RHI</t>
  </si>
  <si>
    <t>2110703</t>
  </si>
  <si>
    <t>US7703231032</t>
  </si>
  <si>
    <t>770323103</t>
  </si>
  <si>
    <t>RIVIAN AUTOMOTIVE INC USD 0.001</t>
  </si>
  <si>
    <t>RENAISSANCERE HOLDINGS LTD USD 1.0</t>
  </si>
  <si>
    <t>RNR</t>
  </si>
  <si>
    <t>2728429</t>
  </si>
  <si>
    <t>BMG7496G1033</t>
  </si>
  <si>
    <t>G7496G103</t>
  </si>
  <si>
    <t>ROKU INC USD 0.0001</t>
  </si>
  <si>
    <t>ROKU</t>
  </si>
  <si>
    <t>BZ1LFG7</t>
  </si>
  <si>
    <t>US77543R1023</t>
  </si>
  <si>
    <t>77543R102</t>
  </si>
  <si>
    <t>RPM INTL INC USD 0.01</t>
  </si>
  <si>
    <t>RPM</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</si>
  <si>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</si>
  <si>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</si>
  <si>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</si>
  <si>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</si>
  <si>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</si>
  <si>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</si>
  <si>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</si>
  <si>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</si>
  <si>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</si>
  <si>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</si>
  <si>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</si>
  <si>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</si>
  <si>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</si>
  <si>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</si>
  <si>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</si>
  <si>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SILICON LABORATORIES INC USD 0.0001</t>
  </si>
  <si>
    <t>SLAB</t>
  </si>
  <si>
    <t>2568131</t>
  </si>
  <si>
    <t>US8269191024</t>
  </si>
  <si>
    <t>826919102</t>
  </si>
  <si>
    <t>SNAP ON INC USD 1.0</t>
  </si>
  <si>
    <t>SNA</t>
  </si>
  <si>
    <t>2818740</t>
  </si>
  <si>
    <t>US8330341012</t>
  </si>
  <si>
    <t>833034101</t>
  </si>
  <si>
    <t>TD SYNNEX CORP USD 0.001</t>
  </si>
  <si>
    <t>SNX</t>
  </si>
  <si>
    <t>2002554</t>
  </si>
  <si>
    <t>US87162W1009</t>
  </si>
  <si>
    <t>87162W100</t>
  </si>
  <si>
    <t>SOLVENTUM CORP USD 0.01</t>
  </si>
  <si>
    <t>SONOCO PRODS CO NPV</t>
  </si>
  <si>
    <t>SON</t>
  </si>
  <si>
    <t>2821395</t>
  </si>
  <si>
    <t>US8354951027</t>
  </si>
  <si>
    <t>835495102</t>
  </si>
  <si>
    <t>SEMPRA. NPV</t>
  </si>
  <si>
    <t>STANLEY BLACK + DECKER INC USD 2.5</t>
  </si>
  <si>
    <t>SWK</t>
  </si>
  <si>
    <t>B3Q2FJ4</t>
  </si>
  <si>
    <t>US8545021011</t>
  </si>
  <si>
    <t>854502101</t>
  </si>
  <si>
    <t>SYNCHRONY FINL USD 0.001</t>
  </si>
  <si>
    <t>SYF</t>
  </si>
  <si>
    <t>AT+T INC USD 1.0</t>
  </si>
  <si>
    <t>T</t>
  </si>
  <si>
    <t>2831811</t>
  </si>
  <si>
    <t>US00206R1023</t>
  </si>
  <si>
    <t>00206R102</t>
  </si>
  <si>
    <t>MOLSON COORS BEVERAGE COMPANY</t>
  </si>
  <si>
    <t>TAP</t>
  </si>
  <si>
    <t>B067BM3</t>
  </si>
  <si>
    <t>US60871R2094</t>
  </si>
  <si>
    <t>60871R209</t>
  </si>
  <si>
    <t>TOLL BROS COM USD0.01</t>
  </si>
  <si>
    <t>TOL</t>
  </si>
  <si>
    <t>2896092</t>
  </si>
  <si>
    <t>US8894781033</t>
  </si>
  <si>
    <t>889478103</t>
  </si>
  <si>
    <t>TAPESTRY INC USD 0.01</t>
  </si>
  <si>
    <t>TPR</t>
  </si>
  <si>
    <t>BF09HX3</t>
  </si>
  <si>
    <t>US8760301072</t>
  </si>
  <si>
    <t>876030107</t>
  </si>
  <si>
    <t>TYSON FOODS INC USD 0.1</t>
  </si>
  <si>
    <t>TSN</t>
  </si>
  <si>
    <t>TWILIO INC USD 0.001</t>
  </si>
  <si>
    <t>TWLO</t>
  </si>
  <si>
    <t>UNITY SOFTWARE INC USD 0.000005</t>
  </si>
  <si>
    <t>UNITED AIRLINES HOLDINGS INC</t>
  </si>
  <si>
    <t>UNUM GROUP COM USD0.10</t>
  </si>
  <si>
    <t>UNM</t>
  </si>
  <si>
    <t>2433842</t>
  </si>
  <si>
    <t>US91529Y1064</t>
  </si>
  <si>
    <t>91529Y106</t>
  </si>
  <si>
    <t>UPSTART HLDGS INC USD 0.0001</t>
  </si>
  <si>
    <t>UPST</t>
  </si>
  <si>
    <t>BL53QN5</t>
  </si>
  <si>
    <t>US91680M1071</t>
  </si>
  <si>
    <t>91680M107</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</si>
  <si>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</si>
  <si>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</si>
  <si>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</si>
  <si>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</si>
  <si>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</si>
  <si>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</si>
  <si>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</si>
  <si>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</si>
  <si>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</si>
  <si>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</si>
  <si>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</si>
  <si>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</si>
  <si>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</si>
  <si>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VIATRIS INC NPV</t>
  </si>
  <si>
    <t>VERIZON COMMUNICATIONS INC USD 0.1</t>
  </si>
  <si>
    <t>VZ</t>
  </si>
  <si>
    <t>2090571</t>
  </si>
  <si>
    <t>US92343V1044</t>
  </si>
  <si>
    <t>92343V104</t>
  </si>
  <si>
    <t>WAYFAIR INC USD 0.001</t>
  </si>
  <si>
    <t>W</t>
  </si>
  <si>
    <t>BQXZP64</t>
  </si>
  <si>
    <t>US94419L1017</t>
  </si>
  <si>
    <t>94419L101</t>
  </si>
  <si>
    <t>WARNER BROS DISCOVERY INC NPV</t>
  </si>
  <si>
    <t>WESCO INTL INC USD 0.01</t>
  </si>
  <si>
    <t>WESTERN DIGITAL CORP USD 0.01</t>
  </si>
  <si>
    <t>WDC</t>
  </si>
  <si>
    <t>WEATHERFORD INTERNATIONAL USD 0.001</t>
  </si>
  <si>
    <t>G48833118</t>
  </si>
  <si>
    <t>WHIRLPOOL CORP USD 1.0</t>
  </si>
  <si>
    <t>BERKLEY W R CORP USD 0.2</t>
  </si>
  <si>
    <t>WRB</t>
  </si>
  <si>
    <t>2093644</t>
  </si>
  <si>
    <t>US0844231029</t>
  </si>
  <si>
    <t>084423102</t>
  </si>
  <si>
    <t>UNITED STS STL CORP NEW USD 1.0</t>
  </si>
  <si>
    <t>X</t>
  </si>
  <si>
    <t>2824770</t>
  </si>
  <si>
    <t>US9129091081</t>
  </si>
  <si>
    <t>912909108</t>
  </si>
  <si>
    <t>DENTSPLY SIRONA INC USD 0.01</t>
  </si>
  <si>
    <t>ZIMMER BIOMET HLDGS INC USD 0.01</t>
  </si>
  <si>
    <t>ZBH</t>
  </si>
  <si>
    <t>ZOOMINFO TECHNOLOGIES INC USD 0.01</t>
  </si>
  <si>
    <t>ZOOM VIDEO COMMUNICATIONS USD 0.001</t>
  </si>
  <si>
    <t>ZM</t>
  </si>
  <si>
    <t>PFIX</t>
  </si>
  <si>
    <t>SWAPTION 05/10/2030 P4.25/SOFR BOY</t>
  </si>
  <si>
    <t>SWO425BOY</t>
  </si>
  <si>
    <t>Swaption</t>
  </si>
  <si>
    <t>SWAPTION 05/10/2030 P4.25/SOFR GSY</t>
  </si>
  <si>
    <t>SWO425GSY</t>
  </si>
  <si>
    <t>SWAPTION 4.5% SOFR 5/10/30 BRC</t>
  </si>
  <si>
    <t>SWO450BRY</t>
  </si>
  <si>
    <t>SWAPTION 05/10/30 P4.50/SOFR GSX</t>
  </si>
  <si>
    <t>SWO450GSY</t>
  </si>
  <si>
    <t>SWAPTION 05/10/30 P4.50/SOFR JPM</t>
  </si>
  <si>
    <t>SWO450JPY</t>
  </si>
  <si>
    <t>SWAPTION 4.5% SOFR 5/10/30 MSX</t>
  </si>
  <si>
    <t>SWO450MSY</t>
  </si>
  <si>
    <t>IRS 2.11 5/15/48</t>
  </si>
  <si>
    <t>IRS211548</t>
  </si>
  <si>
    <t>IRS211548 00001</t>
  </si>
  <si>
    <t>T 0 1/4 09/30/25 Govt</t>
  </si>
  <si>
    <t>BMT6SJ7</t>
  </si>
  <si>
    <t>US91282CAM38</t>
  </si>
  <si>
    <t>91282CAM3</t>
  </si>
  <si>
    <t>Treasury Note</t>
  </si>
  <si>
    <t>PINK</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</si>
  <si>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</si>
  <si>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</si>
  <si>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</si>
  <si>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</si>
  <si>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</si>
  <si>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</si>
  <si>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</si>
  <si>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</si>
  <si>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</si>
  <si>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</si>
  <si>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</si>
  <si>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</si>
  <si>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</si>
  <si>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</si>
  <si>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</si>
  <si>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AKERO THERAPEUTICS INC USD 0.0001</t>
  </si>
  <si>
    <t>AKRO</t>
  </si>
  <si>
    <t>BK7Y2V9</t>
  </si>
  <si>
    <t>US00973Y1082</t>
  </si>
  <si>
    <t>00973Y108</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</si>
  <si>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</si>
  <si>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</si>
  <si>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</si>
  <si>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</si>
  <si>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</si>
  <si>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</si>
  <si>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</si>
  <si>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</si>
  <si>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</si>
  <si>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</si>
  <si>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</si>
  <si>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</si>
  <si>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</si>
  <si>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</si>
  <si>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</si>
  <si>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BIOMARIN PHARMACEUTICAL I USD 0.001</t>
  </si>
  <si>
    <t>BMRN</t>
  </si>
  <si>
    <t>2437071</t>
  </si>
  <si>
    <t>US09061G1013</t>
  </si>
  <si>
    <t>09061G101</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</si>
  <si>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</si>
  <si>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</si>
  <si>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</si>
  <si>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</si>
  <si>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</si>
  <si>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</si>
  <si>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</si>
  <si>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</si>
  <si>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</si>
  <si>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</si>
  <si>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</si>
  <si>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</si>
  <si>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</si>
  <si>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</si>
  <si>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</si>
  <si>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DANAHER CORP USD 0.01</t>
  </si>
  <si>
    <t>DHR</t>
  </si>
  <si>
    <t>2250870</t>
  </si>
  <si>
    <t>US2358511028</t>
  </si>
  <si>
    <t>235851102</t>
  </si>
  <si>
    <t>DEXCOM INC USD 0.001</t>
  </si>
  <si>
    <t>DXCM</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</si>
  <si>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</si>
  <si>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</si>
  <si>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</si>
  <si>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</si>
  <si>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</si>
  <si>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</si>
  <si>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</si>
  <si>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</si>
  <si>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</si>
  <si>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</si>
  <si>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</si>
  <si>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</si>
  <si>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</si>
  <si>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</si>
  <si>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</si>
  <si>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EXACT SCIENCES CORP USD 0.01</t>
  </si>
  <si>
    <t>EXAS</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</si>
  <si>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</si>
  <si>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</si>
  <si>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</si>
  <si>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</si>
  <si>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</si>
  <si>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</si>
  <si>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</si>
  <si>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</si>
  <si>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</si>
  <si>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</si>
  <si>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</si>
  <si>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</si>
  <si>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</si>
  <si>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</si>
  <si>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</si>
  <si>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</si>
  <si>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</si>
  <si>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</si>
  <si>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</si>
  <si>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</si>
  <si>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</si>
  <si>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</si>
  <si>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</si>
  <si>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</si>
  <si>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</si>
  <si>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</si>
  <si>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</si>
  <si>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</si>
  <si>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</si>
  <si>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</si>
  <si>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LEGEND BIOTECH CORP USD 0.0001 ADR</t>
  </si>
  <si>
    <t>LEGN</t>
  </si>
  <si>
    <t>BMX9K07</t>
  </si>
  <si>
    <t>US52490G1022</t>
  </si>
  <si>
    <t>52490G102</t>
  </si>
  <si>
    <t>LIVANOVA PLC GBP 1.0</t>
  </si>
  <si>
    <t>LIVN</t>
  </si>
  <si>
    <t>BYMT0J1</t>
  </si>
  <si>
    <t>GB00BYMT0J19</t>
  </si>
  <si>
    <t>G5509L101</t>
  </si>
  <si>
    <t>LILLY ELI + CO NPV</t>
  </si>
  <si>
    <t>LLY</t>
  </si>
  <si>
    <t>LEAP THERAPEUTICS INC NPV</t>
  </si>
  <si>
    <t>LPTX</t>
  </si>
  <si>
    <t>BQLSBS9</t>
  </si>
  <si>
    <t>US52187K2006</t>
  </si>
  <si>
    <t>52187K200</t>
  </si>
  <si>
    <t>MASIMO COR COM STK USD0.001</t>
  </si>
  <si>
    <t>MASI</t>
  </si>
  <si>
    <t>B1YWR63</t>
  </si>
  <si>
    <t>US5747951003</t>
  </si>
  <si>
    <t>574795100</t>
  </si>
  <si>
    <t>MERCK + CO INC NEW USD 0.5</t>
  </si>
  <si>
    <t>MRK</t>
  </si>
  <si>
    <t>2778844</t>
  </si>
  <si>
    <t>US58933Y1055</t>
  </si>
  <si>
    <t>58933Y105</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</si>
  <si>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</si>
  <si>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</si>
  <si>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</si>
  <si>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</si>
  <si>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</si>
  <si>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</si>
  <si>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</si>
  <si>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</si>
  <si>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</si>
  <si>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</si>
  <si>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</si>
  <si>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</si>
  <si>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</si>
  <si>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</si>
  <si>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</si>
  <si>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</si>
  <si>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ROYALTY PHARMA PLC USD 0.0001</t>
  </si>
  <si>
    <t>RPRX</t>
  </si>
  <si>
    <t>G7709Q104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</si>
  <si>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</si>
  <si>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</si>
  <si>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</si>
  <si>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</si>
  <si>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</si>
  <si>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</si>
  <si>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</si>
  <si>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</si>
  <si>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</si>
  <si>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</si>
  <si>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</si>
  <si>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</si>
  <si>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</si>
  <si>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BIO-TECHNE CORP USD 0.01</t>
  </si>
  <si>
    <t>TECH</t>
  </si>
  <si>
    <t>TELEFLEX INC USD 1.0</t>
  </si>
  <si>
    <t>TFX</t>
  </si>
  <si>
    <t>2881407</t>
  </si>
  <si>
    <t>US8793691069</t>
  </si>
  <si>
    <t>879369106</t>
  </si>
  <si>
    <t>THERMO FISHER SCIENTIFIC IN USD 1.0</t>
  </si>
  <si>
    <t>TANDEM DIABETES CARE INC NPV</t>
  </si>
  <si>
    <t>TNDM</t>
  </si>
  <si>
    <t>BF3W461</t>
  </si>
  <si>
    <t>US8753722037</t>
  </si>
  <si>
    <t>875372203</t>
  </si>
  <si>
    <t>VERTEX PHARMACEUTICALS INC USD 0.01</t>
  </si>
  <si>
    <t>VRTX</t>
  </si>
  <si>
    <t>2931034</t>
  </si>
  <si>
    <t>US92532F1003</t>
  </si>
  <si>
    <t>92532F100</t>
  </si>
  <si>
    <t>VIX US 12/18/24 C23 Index</t>
  </si>
  <si>
    <t>01M6GGS72</t>
  </si>
  <si>
    <t>SPX US 12/20/24 P5400 Index</t>
  </si>
  <si>
    <t>0139BM7X2</t>
  </si>
  <si>
    <t>SPX US 12/20/24 P5000 Index</t>
  </si>
  <si>
    <t>0139BM7N3</t>
  </si>
  <si>
    <t>VIX US 01/22/25 C22 Index</t>
  </si>
  <si>
    <t>01MLZQ3C1</t>
  </si>
  <si>
    <t>VIX US 02/19/25 C21 Index</t>
  </si>
  <si>
    <t>01N3HZKG7</t>
  </si>
  <si>
    <t>OTC SPX 12/20/24 96% RESET PUT JPM Equity</t>
  </si>
  <si>
    <t>OTCJP0001</t>
  </si>
  <si>
    <t>OTC SPX 12/20/24 96/89/70% APS JPM Equity</t>
  </si>
  <si>
    <t>OTCJP0002</t>
  </si>
  <si>
    <t>AIJPLTRS</t>
  </si>
  <si>
    <t>AIJPLTRS             00001</t>
  </si>
  <si>
    <t>AIJPLTRS 00001</t>
  </si>
  <si>
    <t>ARCMCDIRS</t>
  </si>
  <si>
    <t>ARCMCDIRS            00001</t>
  </si>
  <si>
    <t>ARCMCDIRS 00001</t>
  </si>
  <si>
    <t>BACVWWTRS</t>
  </si>
  <si>
    <t>BACVWWTRS            00001</t>
  </si>
  <si>
    <t>BACVWWTRS 00001</t>
  </si>
  <si>
    <t>BASR15TRS</t>
  </si>
  <si>
    <t>BASR15TRS            00001</t>
  </si>
  <si>
    <t>BASR15TRS 00001</t>
  </si>
  <si>
    <t>BNPXVTRS</t>
  </si>
  <si>
    <t>BNPXVTRS 00001</t>
  </si>
  <si>
    <t>DFEQGDTRS</t>
  </si>
  <si>
    <t>DFEQGDTRS            00001</t>
  </si>
  <si>
    <t>DFEQGDTRS 00001</t>
  </si>
  <si>
    <t>DFFIFRVRS</t>
  </si>
  <si>
    <t>DFFIFRVRS            00001</t>
  </si>
  <si>
    <t>DFFIFRVRS 00001</t>
  </si>
  <si>
    <t>GSISCDTRS</t>
  </si>
  <si>
    <t>GSISCDTRS            00001</t>
  </si>
  <si>
    <t>GSISCDTRS 00001</t>
  </si>
  <si>
    <t>GSISSTRS</t>
  </si>
  <si>
    <t>GSISSTRS             00001</t>
  </si>
  <si>
    <t>GSISSTRS 00001</t>
  </si>
  <si>
    <t>GSVIUVTRS</t>
  </si>
  <si>
    <t>GSVIUVTRS            00001</t>
  </si>
  <si>
    <t>GSVIUVTRS 00001</t>
  </si>
  <si>
    <t>GSVLBCTRS</t>
  </si>
  <si>
    <t>GSVLBCTRS            00001</t>
  </si>
  <si>
    <t>GSVLBCTRS 00001</t>
  </si>
  <si>
    <t>GSVLOBTRS</t>
  </si>
  <si>
    <t>GSVLOBTRS            00001</t>
  </si>
  <si>
    <t>GSVLOBTRS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</si>
  <si>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</si>
  <si>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</si>
  <si>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</si>
  <si>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</si>
  <si>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</si>
  <si>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</si>
  <si>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</si>
  <si>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</si>
  <si>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</si>
  <si>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</si>
  <si>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</si>
  <si>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</si>
  <si>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</si>
  <si>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MQIS6TRS</t>
  </si>
  <si>
    <t>MQIS6TRS 00001</t>
  </si>
  <si>
    <t>MSCBVMTRS</t>
  </si>
  <si>
    <t>MSCBVMTRS            00001</t>
  </si>
  <si>
    <t>MSCBVMTRS 00001</t>
  </si>
  <si>
    <t>MSVXCSTRS</t>
  </si>
  <si>
    <t>MSVXCSTRS            00001</t>
  </si>
  <si>
    <t>MSVXCSTRS 00001</t>
  </si>
  <si>
    <t>NMSMALTRS</t>
  </si>
  <si>
    <t>NMSMALTL</t>
  </si>
  <si>
    <t>ADBE UW</t>
  </si>
  <si>
    <t>AJG UN</t>
  </si>
  <si>
    <t>Allstate Corp/The</t>
  </si>
  <si>
    <t>ALL UN</t>
  </si>
  <si>
    <t>Allison Transmission Holdings</t>
  </si>
  <si>
    <t>ALSN UN</t>
  </si>
  <si>
    <t>B4PZ892</t>
  </si>
  <si>
    <t>US01973R1014</t>
  </si>
  <si>
    <t>01973R101</t>
  </si>
  <si>
    <t>Amedisys Inc</t>
  </si>
  <si>
    <t>AMED UW</t>
  </si>
  <si>
    <t>Ameriprise Financial Inc</t>
  </si>
  <si>
    <t>AMP UN</t>
  </si>
  <si>
    <t>Aptiv PLC</t>
  </si>
  <si>
    <t>APTV UN</t>
  </si>
  <si>
    <t>ATI Inc</t>
  </si>
  <si>
    <t>ATI UN</t>
  </si>
  <si>
    <t>2526117</t>
  </si>
  <si>
    <t>US01741R1023</t>
  </si>
  <si>
    <t>01741R102</t>
  </si>
  <si>
    <t>Axon Enterprise Inc</t>
  </si>
  <si>
    <t>AXON UW</t>
  </si>
  <si>
    <t>BDT5S35</t>
  </si>
  <si>
    <t>US05464C1018</t>
  </si>
  <si>
    <t>05464C101</t>
  </si>
  <si>
    <t>Brown-Forman Corp</t>
  </si>
  <si>
    <t>BF/B UN</t>
  </si>
  <si>
    <t>2146838</t>
  </si>
  <si>
    <t>US1156372096</t>
  </si>
  <si>
    <t>115637209</t>
  </si>
  <si>
    <t>Dutch Bros Inc</t>
  </si>
  <si>
    <t>BROS UN</t>
  </si>
  <si>
    <t>BMWP7H2</t>
  </si>
  <si>
    <t>US26701L1008</t>
  </si>
  <si>
    <t>26701L100</t>
  </si>
  <si>
    <t>Clorox Co/The</t>
  </si>
  <si>
    <t>CLX UN</t>
  </si>
  <si>
    <t>CMS Energy Corp</t>
  </si>
  <si>
    <t>CMS UN</t>
  </si>
  <si>
    <t>2219224</t>
  </si>
  <si>
    <t>US1258961002</t>
  </si>
  <si>
    <t>125896100</t>
  </si>
  <si>
    <t>Americold Realty Trust Inc</t>
  </si>
  <si>
    <t>COLD UN</t>
  </si>
  <si>
    <t>B3SKZK7</t>
  </si>
  <si>
    <t>US03064D1081</t>
  </si>
  <si>
    <t>03064D108</t>
  </si>
  <si>
    <t>CubeSmart</t>
  </si>
  <si>
    <t>CUBE UN</t>
  </si>
  <si>
    <t>B6SW913</t>
  </si>
  <si>
    <t>US2296631094</t>
  </si>
  <si>
    <t>229663109</t>
  </si>
  <si>
    <t>Datadog Inc</t>
  </si>
  <si>
    <t>DDOG UW</t>
  </si>
  <si>
    <t>Doximity Inc</t>
  </si>
  <si>
    <t>DOCS UN</t>
  </si>
  <si>
    <t>BMD22Y4</t>
  </si>
  <si>
    <t>US26622P1075</t>
  </si>
  <si>
    <t>26622P107</t>
  </si>
  <si>
    <t>ECL UN</t>
  </si>
  <si>
    <t>Encompass Health Corp</t>
  </si>
  <si>
    <t>EHC UN</t>
  </si>
  <si>
    <t>BYX2YJ7</t>
  </si>
  <si>
    <t>US29261A1007</t>
  </si>
  <si>
    <t>29261A100</t>
  </si>
  <si>
    <t>EIX UN</t>
  </si>
  <si>
    <t>Eastman Chemical Co</t>
  </si>
  <si>
    <t>EMN UN</t>
  </si>
  <si>
    <t>2298386</t>
  </si>
  <si>
    <t>US2774321002</t>
  </si>
  <si>
    <t>277432100</t>
  </si>
  <si>
    <t>Esab Corp</t>
  </si>
  <si>
    <t>ESAB UN</t>
  </si>
  <si>
    <t>BJLTMN5</t>
  </si>
  <si>
    <t>US29605J1060</t>
  </si>
  <si>
    <t>29605J106</t>
  </si>
  <si>
    <t>Entergy Corp</t>
  </si>
  <si>
    <t>ETR UN</t>
  </si>
  <si>
    <t>Freeport-McMoRan Inc</t>
  </si>
  <si>
    <t>FCX UN</t>
  </si>
  <si>
    <t>2352118</t>
  </si>
  <si>
    <t>US35671D8570</t>
  </si>
  <si>
    <t>35671D857</t>
  </si>
  <si>
    <t>Ferguson Enterprises Inc</t>
  </si>
  <si>
    <t>FERG UN</t>
  </si>
  <si>
    <t>BS6VHW3</t>
  </si>
  <si>
    <t>US31488V1070</t>
  </si>
  <si>
    <t>31488V107</t>
  </si>
  <si>
    <t>FIX UN</t>
  </si>
  <si>
    <t>Fox Corp</t>
  </si>
  <si>
    <t>FOXA UW</t>
  </si>
  <si>
    <t>Federal Realty Investment Trus</t>
  </si>
  <si>
    <t>FRT UN</t>
  </si>
  <si>
    <t>BN7P9B2</t>
  </si>
  <si>
    <t>US3137451015</t>
  </si>
  <si>
    <t>313745101</t>
  </si>
  <si>
    <t>TechnipFMC PLC</t>
  </si>
  <si>
    <t>FTI UN</t>
  </si>
  <si>
    <t>Graco Inc</t>
  </si>
  <si>
    <t>GGG UN</t>
  </si>
  <si>
    <t>2380443</t>
  </si>
  <si>
    <t>US3841091040</t>
  </si>
  <si>
    <t>384109104</t>
  </si>
  <si>
    <t>GOOGL UW</t>
  </si>
  <si>
    <t>BYVY8G0</t>
  </si>
  <si>
    <t>US02079K3059</t>
  </si>
  <si>
    <t>02079K305</t>
  </si>
  <si>
    <t>Gates Industrial Corp PLC</t>
  </si>
  <si>
    <t>GTES UN</t>
  </si>
  <si>
    <t>BD9G2S1</t>
  </si>
  <si>
    <t>GB00BD9G2S12</t>
  </si>
  <si>
    <t>HashiCorp Inc</t>
  </si>
  <si>
    <t>HCP UW</t>
  </si>
  <si>
    <t>BP0PQT0</t>
  </si>
  <si>
    <t>US4181001037</t>
  </si>
  <si>
    <t>418100103</t>
  </si>
  <si>
    <t>HEICO Corp</t>
  </si>
  <si>
    <t>HEI UN</t>
  </si>
  <si>
    <t>2419217</t>
  </si>
  <si>
    <t>US4228061093</t>
  </si>
  <si>
    <t>422806109</t>
  </si>
  <si>
    <t>Houlihan Lokey Inc</t>
  </si>
  <si>
    <t>HLI UN</t>
  </si>
  <si>
    <t>BYQ3PM7</t>
  </si>
  <si>
    <t>US4415931009</t>
  </si>
  <si>
    <t>441593100</t>
  </si>
  <si>
    <t>Hexcel Corp</t>
  </si>
  <si>
    <t>HXL UN</t>
  </si>
  <si>
    <t>2416779</t>
  </si>
  <si>
    <t>US4282911084</t>
  </si>
  <si>
    <t>428291108</t>
  </si>
  <si>
    <t>IAC Inc</t>
  </si>
  <si>
    <t>IAC UW</t>
  </si>
  <si>
    <t>IDXX UW</t>
  </si>
  <si>
    <t>Illumina Inc</t>
  </si>
  <si>
    <t>ILMN UW</t>
  </si>
  <si>
    <t>Inspire Medical Systems Inc</t>
  </si>
  <si>
    <t>INSP UN</t>
  </si>
  <si>
    <t>JAZZ UW</t>
  </si>
  <si>
    <t>KBR Inc</t>
  </si>
  <si>
    <t>KBR UN</t>
  </si>
  <si>
    <t>B1HHB18</t>
  </si>
  <si>
    <t>US48242W1062</t>
  </si>
  <si>
    <t>48242W106</t>
  </si>
  <si>
    <t>KSS UN</t>
  </si>
  <si>
    <t>Leidos Holdings Inc</t>
  </si>
  <si>
    <t>LDOS UN</t>
  </si>
  <si>
    <t>BDV82B8</t>
  </si>
  <si>
    <t>US5253271028</t>
  </si>
  <si>
    <t>525327102</t>
  </si>
  <si>
    <t>Lennar Corp</t>
  </si>
  <si>
    <t>LEN UN</t>
  </si>
  <si>
    <t>LEN/B UN</t>
  </si>
  <si>
    <t>2578293</t>
  </si>
  <si>
    <t>US5260573028</t>
  </si>
  <si>
    <t>526057302</t>
  </si>
  <si>
    <t>LITE UW</t>
  </si>
  <si>
    <t>LNG UN</t>
  </si>
  <si>
    <t>LPL Financial Holdings Inc</t>
  </si>
  <si>
    <t>LPLA UW</t>
  </si>
  <si>
    <t>B75JX34</t>
  </si>
  <si>
    <t>US50212V1008</t>
  </si>
  <si>
    <t>50212V100</t>
  </si>
  <si>
    <t>Louisiana-Pacific Corp</t>
  </si>
  <si>
    <t>LPX UN</t>
  </si>
  <si>
    <t>2535243</t>
  </si>
  <si>
    <t>US5463471053</t>
  </si>
  <si>
    <t>546347105</t>
  </si>
  <si>
    <t>Masimo Corp</t>
  </si>
  <si>
    <t>MASI UW</t>
  </si>
  <si>
    <t>MKSI UW</t>
  </si>
  <si>
    <t>Marsh &amp; McLennan Cos Inc</t>
  </si>
  <si>
    <t>MMC UN</t>
  </si>
  <si>
    <t>Morningstar Inc</t>
  </si>
  <si>
    <t>MORN UW</t>
  </si>
  <si>
    <t>B081VR8</t>
  </si>
  <si>
    <t>US6177001095</t>
  </si>
  <si>
    <t>617700109</t>
  </si>
  <si>
    <t>Madison Square Garden Sports C</t>
  </si>
  <si>
    <t>MSGS UN</t>
  </si>
  <si>
    <t>BYQCZ35</t>
  </si>
  <si>
    <t>US55825T1034</t>
  </si>
  <si>
    <t>55825T103</t>
  </si>
  <si>
    <t>MGIC Investment Corp</t>
  </si>
  <si>
    <t>MTG UN</t>
  </si>
  <si>
    <t>2548616</t>
  </si>
  <si>
    <t>US5528481030</t>
  </si>
  <si>
    <t>552848103</t>
  </si>
  <si>
    <t>NiSource Inc</t>
  </si>
  <si>
    <t>NI UN</t>
  </si>
  <si>
    <t>NXST UW</t>
  </si>
  <si>
    <t>New York Times Co/The</t>
  </si>
  <si>
    <t>NYT UN</t>
  </si>
  <si>
    <t>Onto Innovation Inc</t>
  </si>
  <si>
    <t>ONTO UN</t>
  </si>
  <si>
    <t>BKZ7N95</t>
  </si>
  <si>
    <t>US6833441057</t>
  </si>
  <si>
    <t>683344105</t>
  </si>
  <si>
    <t>PulteGroup Inc</t>
  </si>
  <si>
    <t>PHM UN</t>
  </si>
  <si>
    <t>2708841</t>
  </si>
  <si>
    <t>US7458671010</t>
  </si>
  <si>
    <t>745867101</t>
  </si>
  <si>
    <t>Packaging Corp of America</t>
  </si>
  <si>
    <t>PKG UN</t>
  </si>
  <si>
    <t>2504566</t>
  </si>
  <si>
    <t>US6951561090</t>
  </si>
  <si>
    <t>695156109</t>
  </si>
  <si>
    <t>Playtika Holding Corp</t>
  </si>
  <si>
    <t>PLTK UW</t>
  </si>
  <si>
    <t>BNRQKQ7</t>
  </si>
  <si>
    <t>US72815L1070</t>
  </si>
  <si>
    <t>72815L107</t>
  </si>
  <si>
    <t>Insulet Corp</t>
  </si>
  <si>
    <t>PODD UW</t>
  </si>
  <si>
    <t>B1XGNW4</t>
  </si>
  <si>
    <t>US45784P1012</t>
  </si>
  <si>
    <t>45784P101</t>
  </si>
  <si>
    <t>Primerica Inc</t>
  </si>
  <si>
    <t>PRI UN</t>
  </si>
  <si>
    <t>B50K3X8</t>
  </si>
  <si>
    <t>US74164M1080</t>
  </si>
  <si>
    <t>74164M108</t>
  </si>
  <si>
    <t>R UN</t>
  </si>
  <si>
    <t>RH</t>
  </si>
  <si>
    <t>RH UN</t>
  </si>
  <si>
    <t>BYXR425</t>
  </si>
  <si>
    <t>US74967X1037</t>
  </si>
  <si>
    <t>74967X103</t>
  </si>
  <si>
    <t>Ralph Lauren Corp</t>
  </si>
  <si>
    <t>RL UN</t>
  </si>
  <si>
    <t>Rayonier Inc</t>
  </si>
  <si>
    <t>RYN UN</t>
  </si>
  <si>
    <t>2473138</t>
  </si>
  <si>
    <t>US7549071030</t>
  </si>
  <si>
    <t>754907103</t>
  </si>
  <si>
    <t>Science Applications Internati</t>
  </si>
  <si>
    <t>SAIC UW</t>
  </si>
  <si>
    <t>BDTZZG7</t>
  </si>
  <si>
    <t>US8086251076</t>
  </si>
  <si>
    <t>808625107</t>
  </si>
  <si>
    <t>Schneider National Inc</t>
  </si>
  <si>
    <t>SNDR UN</t>
  </si>
  <si>
    <t>BYVN953</t>
  </si>
  <si>
    <t>US80689H1023</t>
  </si>
  <si>
    <t>80689H102</t>
  </si>
  <si>
    <t>Synovus Financial Corp</t>
  </si>
  <si>
    <t>SNV UN</t>
  </si>
  <si>
    <t>BMH4NJ8</t>
  </si>
  <si>
    <t>US87161C5013</t>
  </si>
  <si>
    <t>87161C501</t>
  </si>
  <si>
    <t>Sonoco Products Co</t>
  </si>
  <si>
    <t>SON UN</t>
  </si>
  <si>
    <t>Simon Property Group Inc</t>
  </si>
  <si>
    <t>SPG UN</t>
  </si>
  <si>
    <t>2812452</t>
  </si>
  <si>
    <t>US8288061091</t>
  </si>
  <si>
    <t>828806109</t>
  </si>
  <si>
    <t>Sun Communities Inc</t>
  </si>
  <si>
    <t>SUI UN</t>
  </si>
  <si>
    <t>2860257</t>
  </si>
  <si>
    <t>US8666741041</t>
  </si>
  <si>
    <t>866674104</t>
  </si>
  <si>
    <t>Target Corp</t>
  </si>
  <si>
    <t>TGT UN</t>
  </si>
  <si>
    <t>TJX Cos Inc/The</t>
  </si>
  <si>
    <t>TJX UN</t>
  </si>
  <si>
    <t>2989301</t>
  </si>
  <si>
    <t>US8725401090</t>
  </si>
  <si>
    <t>872540109</t>
  </si>
  <si>
    <t>Toll Brothers Inc</t>
  </si>
  <si>
    <t>TOL UN</t>
  </si>
  <si>
    <t>TPL UN</t>
  </si>
  <si>
    <t>Targa Resources Corp</t>
  </si>
  <si>
    <t>TRGP UN</t>
  </si>
  <si>
    <t>Travelers Cos Inc/The</t>
  </si>
  <si>
    <t>TRV UN</t>
  </si>
  <si>
    <t>Tradeweb Markets Inc</t>
  </si>
  <si>
    <t>TW UW</t>
  </si>
  <si>
    <t>Texas Roadhouse Inc</t>
  </si>
  <si>
    <t>TXRH UW</t>
  </si>
  <si>
    <t>B033TJ7</t>
  </si>
  <si>
    <t>US8826811098</t>
  </si>
  <si>
    <t>882681109</t>
  </si>
  <si>
    <t>Ulta Beauty Inc</t>
  </si>
  <si>
    <t>ULTA UW</t>
  </si>
  <si>
    <t>Unum Group</t>
  </si>
  <si>
    <t>UNM UN</t>
  </si>
  <si>
    <t>United Therapeutics Corp</t>
  </si>
  <si>
    <t>UTHR UW</t>
  </si>
  <si>
    <t>2430412</t>
  </si>
  <si>
    <t>US91307C1027</t>
  </si>
  <si>
    <t>91307C102</t>
  </si>
  <si>
    <t>WCC UN</t>
  </si>
  <si>
    <t>Waste Management Inc</t>
  </si>
  <si>
    <t>WM UN</t>
  </si>
  <si>
    <t>2937667</t>
  </si>
  <si>
    <t>US94106L1098</t>
  </si>
  <si>
    <t>94106L109</t>
  </si>
  <si>
    <t>Watsco Inc</t>
  </si>
  <si>
    <t>WSO UN</t>
  </si>
  <si>
    <t>2943039</t>
  </si>
  <si>
    <t>US9426222009</t>
  </si>
  <si>
    <t>942622200</t>
  </si>
  <si>
    <t>Zions Bancorp NA</t>
  </si>
  <si>
    <t>ZION UW</t>
  </si>
  <si>
    <t>2989828</t>
  </si>
  <si>
    <t>US9897011071</t>
  </si>
  <si>
    <t>989701107</t>
  </si>
  <si>
    <t>NMSMALTRS            00001</t>
  </si>
  <si>
    <t>NMSMALTRS 00001</t>
  </si>
  <si>
    <t>NMVVR1TRS</t>
  </si>
  <si>
    <t>NMVVR1TRS            00001</t>
  </si>
  <si>
    <t>NMVVR1TRS 00001</t>
  </si>
  <si>
    <t>NMXCMDTRS</t>
  </si>
  <si>
    <t>NMXCMDTRS            00001</t>
  </si>
  <si>
    <t>NMXCMDTRS 00001</t>
  </si>
  <si>
    <t>NMZMASTRS</t>
  </si>
  <si>
    <t>NMZMASTRS            00001</t>
  </si>
  <si>
    <t>NMZMASTRS 00001</t>
  </si>
  <si>
    <t>NMSMALTS</t>
  </si>
  <si>
    <t>AAP UN</t>
  </si>
  <si>
    <t>ADC UN</t>
  </si>
  <si>
    <t>Archer-Daniels-Midland Co</t>
  </si>
  <si>
    <t>ADM UN</t>
  </si>
  <si>
    <t>AGNC Investment Corp</t>
  </si>
  <si>
    <t>AGNC UW</t>
  </si>
  <si>
    <t>Avangrid Inc</t>
  </si>
  <si>
    <t>AGR UN</t>
  </si>
  <si>
    <t>AM UN</t>
  </si>
  <si>
    <t>Advanced Micro Devices Inc</t>
  </si>
  <si>
    <t>AMD UW</t>
  </si>
  <si>
    <t>2007849</t>
  </si>
  <si>
    <t>US0079031078</t>
  </si>
  <si>
    <t>007903107</t>
  </si>
  <si>
    <t>Amkor Technology Inc</t>
  </si>
  <si>
    <t>AMKR UW</t>
  </si>
  <si>
    <t>American Tower Corp</t>
  </si>
  <si>
    <t>AMT UN</t>
  </si>
  <si>
    <t>B7FBFL2</t>
  </si>
  <si>
    <t>US03027X1000</t>
  </si>
  <si>
    <t>03027X100</t>
  </si>
  <si>
    <t>Air Products and Chemicals Inc</t>
  </si>
  <si>
    <t>APD UN</t>
  </si>
  <si>
    <t>2011602</t>
  </si>
  <si>
    <t>US0091581068</t>
  </si>
  <si>
    <t>009158106</t>
  </si>
  <si>
    <t>Aramark</t>
  </si>
  <si>
    <t>ARMK UN</t>
  </si>
  <si>
    <t>BH3XG17</t>
  </si>
  <si>
    <t>US03852U1060</t>
  </si>
  <si>
    <t>03852U106</t>
  </si>
  <si>
    <t>Azenta Inc</t>
  </si>
  <si>
    <t>AZTA UW</t>
  </si>
  <si>
    <t>2145460</t>
  </si>
  <si>
    <t>US1143401024</t>
  </si>
  <si>
    <t>114340102</t>
  </si>
  <si>
    <t>Franklin Resources Inc</t>
  </si>
  <si>
    <t>BEN UN</t>
  </si>
  <si>
    <t>Brookfield Renewable Corp</t>
  </si>
  <si>
    <t>BEPC UN</t>
  </si>
  <si>
    <t>BMW8YT2</t>
  </si>
  <si>
    <t>CA11284V1058</t>
  </si>
  <si>
    <t>11284V105</t>
  </si>
  <si>
    <t>Biogen Inc</t>
  </si>
  <si>
    <t>BIIB UW</t>
  </si>
  <si>
    <t>Bruker Corp</t>
  </si>
  <si>
    <t>BRKR UW</t>
  </si>
  <si>
    <t>2616137</t>
  </si>
  <si>
    <t>US1167941087</t>
  </si>
  <si>
    <t>116794108</t>
  </si>
  <si>
    <t>Boyd Gaming Corp</t>
  </si>
  <si>
    <t>BYD UN</t>
  </si>
  <si>
    <t>Credit Acceptance Corp</t>
  </si>
  <si>
    <t>CACC UW</t>
  </si>
  <si>
    <t>2232050</t>
  </si>
  <si>
    <t>US2253101016</t>
  </si>
  <si>
    <t>225310101</t>
  </si>
  <si>
    <t>CAR UW</t>
  </si>
  <si>
    <t>CC UN</t>
  </si>
  <si>
    <t>CCC Intelligent Solutions Hold</t>
  </si>
  <si>
    <t>CCCS UW</t>
  </si>
  <si>
    <t>BP4CXL8</t>
  </si>
  <si>
    <t>US12510Q1004</t>
  </si>
  <si>
    <t>12510Q100</t>
  </si>
  <si>
    <t>Cleveland-Cliffs Inc</t>
  </si>
  <si>
    <t>CLF UN</t>
  </si>
  <si>
    <t>CLVT UN</t>
  </si>
  <si>
    <t>CNA Financial Corp</t>
  </si>
  <si>
    <t>CNA UN</t>
  </si>
  <si>
    <t>CNH Industrial NV</t>
  </si>
  <si>
    <t>CNH UN</t>
  </si>
  <si>
    <t>Capital One Financial Corp</t>
  </si>
  <si>
    <t>COF UN</t>
  </si>
  <si>
    <t>Cirrus Logic Inc</t>
  </si>
  <si>
    <t>CRUS UW</t>
  </si>
  <si>
    <t>2197308</t>
  </si>
  <si>
    <t>US1727551004</t>
  </si>
  <si>
    <t>172755100</t>
  </si>
  <si>
    <t>Dominion Energy Inc</t>
  </si>
  <si>
    <t>D UN</t>
  </si>
  <si>
    <t>Danaher Corp</t>
  </si>
  <si>
    <t>DHR UN</t>
  </si>
  <si>
    <t>Dow Inc</t>
  </si>
  <si>
    <t>DOW UN</t>
  </si>
  <si>
    <t>BHXCF84</t>
  </si>
  <si>
    <t>US2605571031</t>
  </si>
  <si>
    <t>260557103</t>
  </si>
  <si>
    <t>DXC UN</t>
  </si>
  <si>
    <t>Emerson Electric Co</t>
  </si>
  <si>
    <t>EMR UN</t>
  </si>
  <si>
    <t>2313405</t>
  </si>
  <si>
    <t>US2910111044</t>
  </si>
  <si>
    <t>291011104</t>
  </si>
  <si>
    <t>Enovis Corp</t>
  </si>
  <si>
    <t>ENOV UN</t>
  </si>
  <si>
    <t>BJLTMX5</t>
  </si>
  <si>
    <t>US1940145022</t>
  </si>
  <si>
    <t>194014502</t>
  </si>
  <si>
    <t>East West Bancorp Inc</t>
  </si>
  <si>
    <t>EWBC UW</t>
  </si>
  <si>
    <t>2487407</t>
  </si>
  <si>
    <t>US27579R1041</t>
  </si>
  <si>
    <t>27579R104</t>
  </si>
  <si>
    <t>Fastenal Co</t>
  </si>
  <si>
    <t>FAST UW</t>
  </si>
  <si>
    <t>General Dynamics Corp</t>
  </si>
  <si>
    <t>GD UN</t>
  </si>
  <si>
    <t>2365161</t>
  </si>
  <si>
    <t>US3695501086</t>
  </si>
  <si>
    <t>369550108</t>
  </si>
  <si>
    <t>GLOBALFOUNDRIES Inc</t>
  </si>
  <si>
    <t>GFS UW</t>
  </si>
  <si>
    <t>Globant SA</t>
  </si>
  <si>
    <t>GLOB UN</t>
  </si>
  <si>
    <t>BP40HF4</t>
  </si>
  <si>
    <t>LU0974299876</t>
  </si>
  <si>
    <t>GO UW</t>
  </si>
  <si>
    <t>IPG Photonics Corp</t>
  </si>
  <si>
    <t>IPGP UW</t>
  </si>
  <si>
    <t>2698782</t>
  </si>
  <si>
    <t>US44980X1090</t>
  </si>
  <si>
    <t>44980X109</t>
  </si>
  <si>
    <t>Iridium Communications Inc</t>
  </si>
  <si>
    <t>IRDM UW</t>
  </si>
  <si>
    <t>B2QH310</t>
  </si>
  <si>
    <t>US46269C1027</t>
  </si>
  <si>
    <t>46269C102</t>
  </si>
  <si>
    <t>Illinois Tool Works Inc</t>
  </si>
  <si>
    <t>ITW UN</t>
  </si>
  <si>
    <t>Johnson Controls International</t>
  </si>
  <si>
    <t>JCI UN</t>
  </si>
  <si>
    <t>BY7QL61</t>
  </si>
  <si>
    <t>IE00BY7QL619</t>
  </si>
  <si>
    <t>Johnson &amp; Johnson</t>
  </si>
  <si>
    <t>JNJ UN</t>
  </si>
  <si>
    <t>JPMorgan Chase &amp; Co</t>
  </si>
  <si>
    <t>JPM UN</t>
  </si>
  <si>
    <t>2190385</t>
  </si>
  <si>
    <t>US46625H1005</t>
  </si>
  <si>
    <t>46625H100</t>
  </si>
  <si>
    <t>Keurig Dr Pepper Inc</t>
  </si>
  <si>
    <t>KDP UW</t>
  </si>
  <si>
    <t>BD3W133</t>
  </si>
  <si>
    <t>US49271V1008</t>
  </si>
  <si>
    <t>49271V100</t>
  </si>
  <si>
    <t>LAD UN</t>
  </si>
  <si>
    <t>Liberty Global Ltd</t>
  </si>
  <si>
    <t>LBTYA UW</t>
  </si>
  <si>
    <t>BS71B31</t>
  </si>
  <si>
    <t>BMG611881019</t>
  </si>
  <si>
    <t>LBTYK UW</t>
  </si>
  <si>
    <t>BS71BR5</t>
  </si>
  <si>
    <t>BMG611881274</t>
  </si>
  <si>
    <t>L3Harris Technologies Inc</t>
  </si>
  <si>
    <t>LHX UN</t>
  </si>
  <si>
    <t>BK9DTN5</t>
  </si>
  <si>
    <t>US5024311095</t>
  </si>
  <si>
    <t>502431109</t>
  </si>
  <si>
    <t>LUV UN</t>
  </si>
  <si>
    <t>Medtronic PLC</t>
  </si>
  <si>
    <t>MDT UN</t>
  </si>
  <si>
    <t>BTN1Y11</t>
  </si>
  <si>
    <t>IE00BTN1Y115</t>
  </si>
  <si>
    <t>MTD UN</t>
  </si>
  <si>
    <t>Netflix Inc</t>
  </si>
  <si>
    <t>NFLX UW</t>
  </si>
  <si>
    <t>2857817</t>
  </si>
  <si>
    <t>US64110L1061</t>
  </si>
  <si>
    <t>64110L106</t>
  </si>
  <si>
    <t>NOV Inc</t>
  </si>
  <si>
    <t>NOV UN</t>
  </si>
  <si>
    <t>NWL UW</t>
  </si>
  <si>
    <t>Okta Inc</t>
  </si>
  <si>
    <t>OKTA UW</t>
  </si>
  <si>
    <t>BDFZSP1</t>
  </si>
  <si>
    <t>US6792951054</t>
  </si>
  <si>
    <t>679295105</t>
  </si>
  <si>
    <t>Penske Automotive Group Inc</t>
  </si>
  <si>
    <t>PAG UN</t>
  </si>
  <si>
    <t>PENN UW</t>
  </si>
  <si>
    <t>Polaris Inc</t>
  </si>
  <si>
    <t>PII UN</t>
  </si>
  <si>
    <t>2692933</t>
  </si>
  <si>
    <t>US7310681025</t>
  </si>
  <si>
    <t>731068102</t>
  </si>
  <si>
    <t>Prologis Inc</t>
  </si>
  <si>
    <t>PLD UN</t>
  </si>
  <si>
    <t>B44WZD7</t>
  </si>
  <si>
    <t>US74340W1036</t>
  </si>
  <si>
    <t>74340W103</t>
  </si>
  <si>
    <t>Pinnacle Financial Partners In</t>
  </si>
  <si>
    <t>PNFP UW</t>
  </si>
  <si>
    <t>2675097</t>
  </si>
  <si>
    <t>US72346Q1040</t>
  </si>
  <si>
    <t>72346Q104</t>
  </si>
  <si>
    <t>Phillips 66</t>
  </si>
  <si>
    <t>PSX UN</t>
  </si>
  <si>
    <t>B78C4Y8</t>
  </si>
  <si>
    <t>US7185461040</t>
  </si>
  <si>
    <t>718546104</t>
  </si>
  <si>
    <t>QuantumScape Corp</t>
  </si>
  <si>
    <t>QS UN</t>
  </si>
  <si>
    <t>BMC73Z8</t>
  </si>
  <si>
    <t>US74767V1098</t>
  </si>
  <si>
    <t>74767V109</t>
  </si>
  <si>
    <t>RBA UN</t>
  </si>
  <si>
    <t>BMWGSD8</t>
  </si>
  <si>
    <t>Rexford Industrial Realty Inc</t>
  </si>
  <si>
    <t>REXR UN</t>
  </si>
  <si>
    <t>BC9ZHL9</t>
  </si>
  <si>
    <t>US76169C1009</t>
  </si>
  <si>
    <t>76169C100</t>
  </si>
  <si>
    <t>Regal Rexnord Corp</t>
  </si>
  <si>
    <t>RRX UN</t>
  </si>
  <si>
    <t>2730082</t>
  </si>
  <si>
    <t>US7587501039</t>
  </si>
  <si>
    <t>758750103</t>
  </si>
  <si>
    <t>Starbucks Corp</t>
  </si>
  <si>
    <t>SBUX UW</t>
  </si>
  <si>
    <t>2842255</t>
  </si>
  <si>
    <t>US8552441094</t>
  </si>
  <si>
    <t>855244109</t>
  </si>
  <si>
    <t>Sunrise Communications AG/old</t>
  </si>
  <si>
    <t>SNRE UW</t>
  </si>
  <si>
    <t>BT21X93</t>
  </si>
  <si>
    <t>US8679751045</t>
  </si>
  <si>
    <t>867975104</t>
  </si>
  <si>
    <t>Smurfit WestRock PLC</t>
  </si>
  <si>
    <t>SW UN</t>
  </si>
  <si>
    <t>BRK49M5</t>
  </si>
  <si>
    <t>IE00028FXN24</t>
  </si>
  <si>
    <t>AT&amp;T Inc</t>
  </si>
  <si>
    <t>T UN</t>
  </si>
  <si>
    <t>TFS Financial Corp</t>
  </si>
  <si>
    <t>TFSL UW</t>
  </si>
  <si>
    <t>B1W8J67</t>
  </si>
  <si>
    <t>US87240R1077</t>
  </si>
  <si>
    <t>87240R107</t>
  </si>
  <si>
    <t>TKO Group Holdings Inc</t>
  </si>
  <si>
    <t>TKO UN</t>
  </si>
  <si>
    <t>BQBBFD1</t>
  </si>
  <si>
    <t>US87256C1018</t>
  </si>
  <si>
    <t>87256C101</t>
  </si>
  <si>
    <t>T-Mobile US Inc</t>
  </si>
  <si>
    <t>TMUS UW</t>
  </si>
  <si>
    <t>B94Q9V0</t>
  </si>
  <si>
    <t>US8725901040</t>
  </si>
  <si>
    <t>872590104</t>
  </si>
  <si>
    <t>Trex Co Inc</t>
  </si>
  <si>
    <t>TREX UN</t>
  </si>
  <si>
    <t>2483074</t>
  </si>
  <si>
    <t>US89531P1057</t>
  </si>
  <si>
    <t>89531P105</t>
  </si>
  <si>
    <t>T Rowe Price Group Inc</t>
  </si>
  <si>
    <t>TROW UW</t>
  </si>
  <si>
    <t>2702337</t>
  </si>
  <si>
    <t>US74144T1088</t>
  </si>
  <si>
    <t>74144T108</t>
  </si>
  <si>
    <t>10X Genomics Inc</t>
  </si>
  <si>
    <t>TXG UW</t>
  </si>
  <si>
    <t>BKS3RS7</t>
  </si>
  <si>
    <t>US88025U1097</t>
  </si>
  <si>
    <t>88025U109</t>
  </si>
  <si>
    <t>U UN</t>
  </si>
  <si>
    <t>VeriSign Inc</t>
  </si>
  <si>
    <t>VRSN UW</t>
  </si>
  <si>
    <t>2142922</t>
  </si>
  <si>
    <t>US92343E1029</t>
  </si>
  <si>
    <t>92343E102</t>
  </si>
  <si>
    <t>Ventas Inc</t>
  </si>
  <si>
    <t>VTR UN</t>
  </si>
  <si>
    <t>2927925</t>
  </si>
  <si>
    <t>US92276F1003</t>
  </si>
  <si>
    <t>92276F100</t>
  </si>
  <si>
    <t>Verizon Communications Inc</t>
  </si>
  <si>
    <t>VZ UN</t>
  </si>
  <si>
    <t>WBA UW</t>
  </si>
  <si>
    <t>Webster Financial Corp</t>
  </si>
  <si>
    <t>WBS UN</t>
  </si>
  <si>
    <t>2945143</t>
  </si>
  <si>
    <t>US9478901096</t>
  </si>
  <si>
    <t>947890109</t>
  </si>
  <si>
    <t>WP Carey Inc</t>
  </si>
  <si>
    <t>WPC UN</t>
  </si>
  <si>
    <t>B826YT8</t>
  </si>
  <si>
    <t>US92936U1097</t>
  </si>
  <si>
    <t>92936U109</t>
  </si>
  <si>
    <t>White Mountains Insurance Grou</t>
  </si>
  <si>
    <t>WTM UN</t>
  </si>
  <si>
    <t>2339252</t>
  </si>
  <si>
    <t>BMG9618E1075</t>
  </si>
  <si>
    <t>SGDRCTTRS</t>
  </si>
  <si>
    <t>SGDRCTTRS            00001</t>
  </si>
  <si>
    <t>SGDRCTTRS 00001</t>
  </si>
  <si>
    <t>SGIXPRTRS</t>
  </si>
  <si>
    <t>SGIXPRTRS            00001</t>
  </si>
  <si>
    <t>SGIXPRTRS 00001</t>
  </si>
  <si>
    <t>SGIXTTTRS</t>
  </si>
  <si>
    <t>SGIXTTTRS            00001</t>
  </si>
  <si>
    <t>SGIXTTTRS 00001</t>
  </si>
  <si>
    <t>TFEQAITRS</t>
  </si>
  <si>
    <t>TFEQAITRS            00001</t>
  </si>
  <si>
    <t>TFEQAITRS 00001</t>
  </si>
  <si>
    <t>TFEQUITRS</t>
  </si>
  <si>
    <t>TFEQUITRS            00001</t>
  </si>
  <si>
    <t>TFEQUITRS 00001</t>
  </si>
  <si>
    <t>TFXAFCMRS</t>
  </si>
  <si>
    <t>TFXAFCMRS            00001</t>
  </si>
  <si>
    <t>TFXAFCMRS 00001</t>
  </si>
  <si>
    <t>TFXATATRS</t>
  </si>
  <si>
    <t>TFXATATRS            00001</t>
  </si>
  <si>
    <t>TFXATATRS 00001</t>
  </si>
  <si>
    <t>VCEQSVARS</t>
  </si>
  <si>
    <t>VCEQSVARS            00001</t>
  </si>
  <si>
    <t>VCEQSVARS 00001</t>
  </si>
  <si>
    <t>VCEQSVBRS</t>
  </si>
  <si>
    <t>VCEQSVBRS            00001</t>
  </si>
  <si>
    <t>VCEQSVBRS 00001</t>
  </si>
  <si>
    <t>VCEQSVFRS</t>
  </si>
  <si>
    <t>VCEQSVFRS            00001</t>
  </si>
  <si>
    <t>VCEQSVFRS 00001</t>
  </si>
  <si>
    <t>VCFISVSRS</t>
  </si>
  <si>
    <t>VCFISVSRS            00001</t>
  </si>
  <si>
    <t>VCFISVSRS 00001</t>
  </si>
  <si>
    <t>VMACBTRS</t>
  </si>
  <si>
    <t>VMACBTRS 00001</t>
  </si>
  <si>
    <t>SPBC</t>
  </si>
  <si>
    <t>GRAYSCALE GRAYSCALE BITCOIN MINI T</t>
  </si>
  <si>
    <t>BTC</t>
  </si>
  <si>
    <t>BQT69H0</t>
  </si>
  <si>
    <t>US3899302075</t>
  </si>
  <si>
    <t>389930207</t>
  </si>
  <si>
    <t>GRAYSCALE BITCOIN TRUST ETF</t>
  </si>
  <si>
    <t>GBTC</t>
  </si>
  <si>
    <t>BFY28C4</t>
  </si>
  <si>
    <t>US3896371099</t>
  </si>
  <si>
    <t>389637109</t>
  </si>
  <si>
    <t>S&amp;P500 EMINI FUT DEC24</t>
  </si>
  <si>
    <t>ESZ4 Index</t>
  </si>
  <si>
    <t>ESZ4</t>
  </si>
  <si>
    <t>SPD</t>
  </si>
  <si>
    <t>SPXW US 12/20/24 P4850 Index</t>
  </si>
  <si>
    <t>01NTK2TK4</t>
  </si>
  <si>
    <t>SPXW US 12/20/24 P4575 Index</t>
  </si>
  <si>
    <t>01NTK3BG7</t>
  </si>
  <si>
    <t>SPX US 01/17/25 P4960 Index</t>
  </si>
  <si>
    <t>01NZQTHF7</t>
  </si>
  <si>
    <t>SPX US 01/17/25 P4670 Index</t>
  </si>
  <si>
    <t>01P48FR87</t>
  </si>
  <si>
    <t>SPXW US 01/17/25 P4960 Index</t>
  </si>
  <si>
    <t>01P891806</t>
  </si>
  <si>
    <t>SPXW US 01/17/25 P4670 Index</t>
  </si>
  <si>
    <t>01P890K19</t>
  </si>
  <si>
    <t>SPX US 02/21/25 P4990 Index</t>
  </si>
  <si>
    <t>01PBZ0PM3</t>
  </si>
  <si>
    <t>SPX US 02/21/25 P4700 Index</t>
  </si>
  <si>
    <t>01L173190</t>
  </si>
  <si>
    <t>ESZ4 IND</t>
  </si>
  <si>
    <t>SPUC</t>
  </si>
  <si>
    <t>RUTW US 12/20/24 C2450 Index</t>
  </si>
  <si>
    <t>01QB9KT12</t>
  </si>
  <si>
    <t>SPXW US 12/20/24 C5990 Index</t>
  </si>
  <si>
    <t>01PDMXXP4</t>
  </si>
  <si>
    <t>SPYC</t>
  </si>
  <si>
    <t>SURI</t>
  </si>
  <si>
    <t>ABEONA THERAPEUTICS INC USD 0.01</t>
  </si>
  <si>
    <t>ABEO</t>
  </si>
  <si>
    <t>BMZ4B74</t>
  </si>
  <si>
    <t>US00289Y2063</t>
  </si>
  <si>
    <t>00289Y206</t>
  </si>
  <si>
    <t>ACHIEVE LIFE SCIENCES INC USD 0.001</t>
  </si>
  <si>
    <t>ACHV</t>
  </si>
  <si>
    <t>BLD0Z08</t>
  </si>
  <si>
    <t>US0044685008</t>
  </si>
  <si>
    <t>004468500</t>
  </si>
  <si>
    <t>APPLIED THERAPEUTICS INC USD 0.0001</t>
  </si>
  <si>
    <t>APLT</t>
  </si>
  <si>
    <t>BJL38Z1</t>
  </si>
  <si>
    <t>US03828A1016</t>
  </si>
  <si>
    <t>03828A101</t>
  </si>
  <si>
    <t>ARDELYX INC USD 0.000001</t>
  </si>
  <si>
    <t>ARDX</t>
  </si>
  <si>
    <t>BN89V40</t>
  </si>
  <si>
    <t>US0396971071</t>
  </si>
  <si>
    <t>039697107</t>
  </si>
  <si>
    <t>ATHIRA PHARMA INC USD 0.0001</t>
  </si>
  <si>
    <t>ATHA</t>
  </si>
  <si>
    <t>BMTVQR6</t>
  </si>
  <si>
    <t>US04746L1044</t>
  </si>
  <si>
    <t>04746L104</t>
  </si>
  <si>
    <t>COMPASS PATHWAYS PLC USD 0.008 ADR</t>
  </si>
  <si>
    <t>CMPS</t>
  </si>
  <si>
    <t>BMC3HS7</t>
  </si>
  <si>
    <t>US20451W1018</t>
  </si>
  <si>
    <t>20451W101</t>
  </si>
  <si>
    <t>EIGER BIOPHARMACEUTICALS USD 0.0001</t>
  </si>
  <si>
    <t>EIGRQ</t>
  </si>
  <si>
    <t>BRXGNH1</t>
  </si>
  <si>
    <t>US28249U2042</t>
  </si>
  <si>
    <t>28249U204</t>
  </si>
  <si>
    <t>KURA ONCOLOGY INC USD 0.0001</t>
  </si>
  <si>
    <t>KURA</t>
  </si>
  <si>
    <t>BYZD465</t>
  </si>
  <si>
    <t>US50127T1097</t>
  </si>
  <si>
    <t>50127T109</t>
  </si>
  <si>
    <t>KYMERA THERAPEUTICS INC USD 0.0001</t>
  </si>
  <si>
    <t>KYMR</t>
  </si>
  <si>
    <t>BMPRZV5</t>
  </si>
  <si>
    <t>US5015751044</t>
  </si>
  <si>
    <t>501575104</t>
  </si>
  <si>
    <t>MAAT PHARMA SACA EUR 0.1</t>
  </si>
  <si>
    <t>MAAT</t>
  </si>
  <si>
    <t>BNRR5C1</t>
  </si>
  <si>
    <t>FR0012634822</t>
  </si>
  <si>
    <t>F5888J116</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</si>
  <si>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</si>
  <si>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</si>
  <si>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</si>
  <si>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</si>
  <si>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</si>
  <si>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</si>
  <si>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</si>
  <si>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</si>
  <si>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</si>
  <si>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</si>
  <si>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</si>
  <si>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</si>
  <si>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</si>
  <si>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</si>
  <si>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</si>
  <si>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</si>
  <si>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</si>
  <si>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</si>
  <si>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</si>
  <si>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</si>
  <si>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TELESAT CORP NPV</t>
  </si>
  <si>
    <t>TSAT</t>
  </si>
  <si>
    <t>BLD1BD6</t>
  </si>
  <si>
    <t>CA8795123097</t>
  </si>
  <si>
    <t>879512309</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</si>
  <si>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</si>
  <si>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</si>
  <si>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</si>
  <si>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</si>
  <si>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</si>
  <si>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</si>
  <si>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</si>
  <si>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</si>
  <si>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</si>
  <si>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</si>
  <si>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</si>
  <si>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</si>
  <si>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</si>
  <si>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</si>
  <si>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</si>
  <si>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</si>
  <si>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</si>
  <si>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</si>
  <si>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</si>
  <si>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</si>
  <si>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</si>
  <si>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</si>
  <si>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STABLE INCOME ETF</t>
  </si>
  <si>
    <t>BQGHTD2</t>
  </si>
  <si>
    <t>US82889N6408</t>
  </si>
  <si>
    <t>82889N640</t>
  </si>
  <si>
    <t>SIMPLIFY E HIGH YIELD PLUS CREDIT H</t>
  </si>
  <si>
    <t>BP6BST6</t>
  </si>
  <si>
    <t>US82889N8305</t>
  </si>
  <si>
    <t>82889N830</t>
  </si>
  <si>
    <t>SIMPLIFY EXCHANGE TRADED FDS</t>
  </si>
  <si>
    <t>BSBJXF7</t>
  </si>
  <si>
    <t>US82889N5251</t>
  </si>
  <si>
    <t>82889N525</t>
  </si>
  <si>
    <t>SIMPLIFY E NATIONAL MUNI BOND ETF</t>
  </si>
  <si>
    <t>BQ95VG0</t>
  </si>
  <si>
    <t>US82889N4429</t>
  </si>
  <si>
    <t>82889N442</t>
  </si>
  <si>
    <t>SIMPLIFY E INTERMEDIATE TERM TREASU</t>
  </si>
  <si>
    <t>TYA</t>
  </si>
  <si>
    <t>BN11T50</t>
  </si>
  <si>
    <t>US82889N7984</t>
  </si>
  <si>
    <t>82889N798</t>
  </si>
  <si>
    <t>CBOE VIX FUTURE Feb25</t>
  </si>
  <si>
    <t>UXG5 Index</t>
  </si>
  <si>
    <t>UXG5</t>
  </si>
  <si>
    <t>VIX US 03/18/25 C50 Index</t>
  </si>
  <si>
    <t>01NJJ7ZC8</t>
  </si>
  <si>
    <t>VIX US 04/16/25 C50 Index</t>
  </si>
  <si>
    <t>01NYQL562</t>
  </si>
  <si>
    <t>VIX US 05/21/25 C50 Index</t>
  </si>
  <si>
    <t>01PHQY3Y6</t>
  </si>
  <si>
    <t>VIX US 06/18/25 C50 Index</t>
  </si>
  <si>
    <t>01Q0W8ZN9</t>
  </si>
  <si>
    <t>SPX US 12/19/25 C6800 Index</t>
  </si>
  <si>
    <t>013D0VJB9</t>
  </si>
  <si>
    <t>US Bond Fut Opt Jan25P 112</t>
  </si>
  <si>
    <t>USF5P 112.0 Comdty</t>
  </si>
  <si>
    <t>01P0NLN17</t>
  </si>
  <si>
    <t>T 2 7/8 06/15/25 Govt</t>
  </si>
  <si>
    <t>BQB7JY8</t>
  </si>
  <si>
    <t>US91282CEU18</t>
  </si>
  <si>
    <t>91282CEU1</t>
  </si>
  <si>
    <t>TUA</t>
  </si>
  <si>
    <t>VCAR</t>
  </si>
  <si>
    <t>DIREXION S DAILY TSLA BULL 2X SHARE</t>
  </si>
  <si>
    <t>TSLL</t>
  </si>
  <si>
    <t>BN6NCM9</t>
  </si>
  <si>
    <t>US25460G2865</t>
  </si>
  <si>
    <t>25460G286</t>
  </si>
  <si>
    <t>TESLA INC USD 0.001</t>
  </si>
  <si>
    <t>TSLA</t>
  </si>
  <si>
    <t>TSLA US 03/21/25 C435 Equity</t>
  </si>
  <si>
    <t>TSLA 03/21/25 C435 Equity</t>
  </si>
  <si>
    <t>01L59DK62</t>
  </si>
  <si>
    <t>TSLA US 06/18/26 C440 Equity</t>
  </si>
  <si>
    <t>TSLA 06/18/26 C440 Equity</t>
  </si>
  <si>
    <t>01KWGHBD6</t>
  </si>
  <si>
    <t>NMSWULTRS</t>
  </si>
  <si>
    <t>NMSWUSAL</t>
  </si>
  <si>
    <t>A UN</t>
  </si>
  <si>
    <t>AA UN</t>
  </si>
  <si>
    <t>Airbnb Inc</t>
  </si>
  <si>
    <t>ABNB UW</t>
  </si>
  <si>
    <t>Affirm Holdings Inc</t>
  </si>
  <si>
    <t>AFRM UW</t>
  </si>
  <si>
    <t>BMF9NM8</t>
  </si>
  <si>
    <t>US00827B1061</t>
  </si>
  <si>
    <t>00827B106</t>
  </si>
  <si>
    <t>Assured Guaranty Ltd</t>
  </si>
  <si>
    <t>AGO UN</t>
  </si>
  <si>
    <t>B00V7H8</t>
  </si>
  <si>
    <t>BMG0585R1060</t>
  </si>
  <si>
    <t>Ashland Inc</t>
  </si>
  <si>
    <t>ASH UN</t>
  </si>
  <si>
    <t>BYND5N1</t>
  </si>
  <si>
    <t>US0441861046</t>
  </si>
  <si>
    <t>044186104</t>
  </si>
  <si>
    <t>AZEK Co Inc/The</t>
  </si>
  <si>
    <t>AZEK UN</t>
  </si>
  <si>
    <t>BKPVG43</t>
  </si>
  <si>
    <t>US05478C1053</t>
  </si>
  <si>
    <t>05478C105</t>
  </si>
  <si>
    <t>Bunge Global SA</t>
  </si>
  <si>
    <t>BG UN</t>
  </si>
  <si>
    <t>Booking Holdings Inc</t>
  </si>
  <si>
    <t>BKNG UW</t>
  </si>
  <si>
    <t>Popular Inc</t>
  </si>
  <si>
    <t>BPOP UW</t>
  </si>
  <si>
    <t>B86QM90</t>
  </si>
  <si>
    <t>PR7331747001</t>
  </si>
  <si>
    <t>733174700</t>
  </si>
  <si>
    <t>BR UN</t>
  </si>
  <si>
    <t>Berkshire Hathaway Inc</t>
  </si>
  <si>
    <t>BRK/B UN</t>
  </si>
  <si>
    <t>CBRE Group Inc</t>
  </si>
  <si>
    <t>CBRE UN</t>
  </si>
  <si>
    <t>Churchill Downs Inc</t>
  </si>
  <si>
    <t>CHDN UW</t>
  </si>
  <si>
    <t>2194105</t>
  </si>
  <si>
    <t>US1714841087</t>
  </si>
  <si>
    <t>171484108</t>
  </si>
  <si>
    <t>CH Robinson Worldwide Inc</t>
  </si>
  <si>
    <t>CHRW UW</t>
  </si>
  <si>
    <t>2116228</t>
  </si>
  <si>
    <t>US12541W2098</t>
  </si>
  <si>
    <t>12541W209</t>
  </si>
  <si>
    <t>CI UN</t>
  </si>
  <si>
    <t>CIVI UN</t>
  </si>
  <si>
    <t>Comerica Inc</t>
  </si>
  <si>
    <t>CMA UN</t>
  </si>
  <si>
    <t>2212870</t>
  </si>
  <si>
    <t>US2003401070</t>
  </si>
  <si>
    <t>200340107</t>
  </si>
  <si>
    <t>CNM UN</t>
  </si>
  <si>
    <t>CSX Corp</t>
  </si>
  <si>
    <t>CSX UW</t>
  </si>
  <si>
    <t>2160753</t>
  </si>
  <si>
    <t>US1264081035</t>
  </si>
  <si>
    <t>126408103</t>
  </si>
  <si>
    <t>Catalent Inc</t>
  </si>
  <si>
    <t>CTLT UN</t>
  </si>
  <si>
    <t>BP96PQ4</t>
  </si>
  <si>
    <t>US1488061029</t>
  </si>
  <si>
    <t>148806102</t>
  </si>
  <si>
    <t>Amdocs Ltd</t>
  </si>
  <si>
    <t>DOX UW</t>
  </si>
  <si>
    <t>2256908</t>
  </si>
  <si>
    <t>GB0022569080</t>
  </si>
  <si>
    <t>DTE Energy Co</t>
  </si>
  <si>
    <t>DTE UN</t>
  </si>
  <si>
    <t>2280220</t>
  </si>
  <si>
    <t>US2333311072</t>
  </si>
  <si>
    <t>233331107</t>
  </si>
  <si>
    <t>Duolingo Inc</t>
  </si>
  <si>
    <t>DUOL UW</t>
  </si>
  <si>
    <t>Estee Lauder Cos Inc/The</t>
  </si>
  <si>
    <t>EL UN</t>
  </si>
  <si>
    <t>EQIX UW</t>
  </si>
  <si>
    <t>Flowers Foods Inc</t>
  </si>
  <si>
    <t>FLO UN</t>
  </si>
  <si>
    <t>2744243</t>
  </si>
  <si>
    <t>US3434981011</t>
  </si>
  <si>
    <t>343498101</t>
  </si>
  <si>
    <t>Fidelity National Financial In</t>
  </si>
  <si>
    <t>FNF UN</t>
  </si>
  <si>
    <t>Gilead Sciences Inc</t>
  </si>
  <si>
    <t>GILD UW</t>
  </si>
  <si>
    <t>Gaming and Leisure Properties</t>
  </si>
  <si>
    <t>GLPI UW</t>
  </si>
  <si>
    <t>BFPK4S5</t>
  </si>
  <si>
    <t>US36467J1088</t>
  </si>
  <si>
    <t>36467J108</t>
  </si>
  <si>
    <t>Gitlab Inc</t>
  </si>
  <si>
    <t>GTLB UW</t>
  </si>
  <si>
    <t>Halliburton Co</t>
  </si>
  <si>
    <t>HAL UN</t>
  </si>
  <si>
    <t>2405302</t>
  </si>
  <si>
    <t>US4062161017</t>
  </si>
  <si>
    <t>406216101</t>
  </si>
  <si>
    <t>HSY UN</t>
  </si>
  <si>
    <t>Humana Inc</t>
  </si>
  <si>
    <t>HUM UN</t>
  </si>
  <si>
    <t>Interactive Brokers Group Inc</t>
  </si>
  <si>
    <t>IBKR UW</t>
  </si>
  <si>
    <t>B1WT4X2</t>
  </si>
  <si>
    <t>US45841N1072</t>
  </si>
  <si>
    <t>45841N107</t>
  </si>
  <si>
    <t>IEX UN</t>
  </si>
  <si>
    <t>Intuitive Surgical Inc</t>
  </si>
  <si>
    <t>ISRG UW</t>
  </si>
  <si>
    <t>Liberty Broadband Corp</t>
  </si>
  <si>
    <t>LBRDK UW</t>
  </si>
  <si>
    <t>LEG UN</t>
  </si>
  <si>
    <t>Landstar System Inc</t>
  </si>
  <si>
    <t>LSTR UW</t>
  </si>
  <si>
    <t>2503994</t>
  </si>
  <si>
    <t>US5150981018</t>
  </si>
  <si>
    <t>515098101</t>
  </si>
  <si>
    <t>M UN</t>
  </si>
  <si>
    <t>Moody's Corp</t>
  </si>
  <si>
    <t>MCO UN</t>
  </si>
  <si>
    <t>2252058</t>
  </si>
  <si>
    <t>US6153691059</t>
  </si>
  <si>
    <t>615369105</t>
  </si>
  <si>
    <t>Medpace Holdings Inc</t>
  </si>
  <si>
    <t>MEDP UW</t>
  </si>
  <si>
    <t>BDCBC61</t>
  </si>
  <si>
    <t>US58506Q1094</t>
  </si>
  <si>
    <t>58506Q109</t>
  </si>
  <si>
    <t>Meta Platforms Inc</t>
  </si>
  <si>
    <t>META UW</t>
  </si>
  <si>
    <t>Merck &amp; Co Inc</t>
  </si>
  <si>
    <t>MRK UN</t>
  </si>
  <si>
    <t>MSC Industrial Direct Co Inc</t>
  </si>
  <si>
    <t>MSM UN</t>
  </si>
  <si>
    <t>2567655</t>
  </si>
  <si>
    <t>US5535301064</t>
  </si>
  <si>
    <t>553530106</t>
  </si>
  <si>
    <t>MasTec Inc</t>
  </si>
  <si>
    <t>MTZ UN</t>
  </si>
  <si>
    <t>2155306</t>
  </si>
  <si>
    <t>US5763231090</t>
  </si>
  <si>
    <t>576323109</t>
  </si>
  <si>
    <t>NewMarket Corp</t>
  </si>
  <si>
    <t>NEU UN</t>
  </si>
  <si>
    <t>B01CGF1</t>
  </si>
  <si>
    <t>US6515871076</t>
  </si>
  <si>
    <t>651587107</t>
  </si>
  <si>
    <t>Northrop Grumman Corp</t>
  </si>
  <si>
    <t>NOC UN</t>
  </si>
  <si>
    <t>2648806</t>
  </si>
  <si>
    <t>US6668071029</t>
  </si>
  <si>
    <t>666807102</t>
  </si>
  <si>
    <t>Norfolk Southern Corp</t>
  </si>
  <si>
    <t>NSC UN</t>
  </si>
  <si>
    <t>2641894</t>
  </si>
  <si>
    <t>US6558441084</t>
  </si>
  <si>
    <t>655844108</t>
  </si>
  <si>
    <t>NVR Inc</t>
  </si>
  <si>
    <t>NVR UN</t>
  </si>
  <si>
    <t>2637785</t>
  </si>
  <si>
    <t>US62944T1051</t>
  </si>
  <si>
    <t>62944T105</t>
  </si>
  <si>
    <t>News Corp</t>
  </si>
  <si>
    <t>NWSA UW</t>
  </si>
  <si>
    <t>BBGVT40</t>
  </si>
  <si>
    <t>US65249B1098</t>
  </si>
  <si>
    <t>65249B109</t>
  </si>
  <si>
    <t>Owens Corning</t>
  </si>
  <si>
    <t>OC UN</t>
  </si>
  <si>
    <t>B1FW7Q2</t>
  </si>
  <si>
    <t>US6907421019</t>
  </si>
  <si>
    <t>690742101</t>
  </si>
  <si>
    <t>OGE Energy Corp</t>
  </si>
  <si>
    <t>OGE UN</t>
  </si>
  <si>
    <t>2657802</t>
  </si>
  <si>
    <t>US6708371033</t>
  </si>
  <si>
    <t>670837103</t>
  </si>
  <si>
    <t>ONEOK Inc</t>
  </si>
  <si>
    <t>OKE UN</t>
  </si>
  <si>
    <t>2130109</t>
  </si>
  <si>
    <t>US6826801036</t>
  </si>
  <si>
    <t>682680103</t>
  </si>
  <si>
    <t>Olin Corp</t>
  </si>
  <si>
    <t>OLN UN</t>
  </si>
  <si>
    <t>2658526</t>
  </si>
  <si>
    <t>US6806652052</t>
  </si>
  <si>
    <t>680665205</t>
  </si>
  <si>
    <t>Procore Technologies Inc</t>
  </si>
  <si>
    <t>PCOR UN</t>
  </si>
  <si>
    <t>Principal Financial Group Inc</t>
  </si>
  <si>
    <t>PFG UW</t>
  </si>
  <si>
    <t>Performance Food Group Co</t>
  </si>
  <si>
    <t>PFGC UN</t>
  </si>
  <si>
    <t>Premier Inc</t>
  </si>
  <si>
    <t>PINC UW</t>
  </si>
  <si>
    <t>BDZDRC5</t>
  </si>
  <si>
    <t>US74051N1028</t>
  </si>
  <si>
    <t>74051N102</t>
  </si>
  <si>
    <t>Park Hotels &amp; Resorts Inc</t>
  </si>
  <si>
    <t>PK UN</t>
  </si>
  <si>
    <t>BYVMVV0</t>
  </si>
  <si>
    <t>US7005171050</t>
  </si>
  <si>
    <t>700517105</t>
  </si>
  <si>
    <t>PPL Corp</t>
  </si>
  <si>
    <t>PPL UN</t>
  </si>
  <si>
    <t>PTC Inc</t>
  </si>
  <si>
    <t>PTC UW</t>
  </si>
  <si>
    <t>B95N910</t>
  </si>
  <si>
    <t>US69370C1009</t>
  </si>
  <si>
    <t>69370C100</t>
  </si>
  <si>
    <t>Robert Half Inc</t>
  </si>
  <si>
    <t>RHI UN</t>
  </si>
  <si>
    <t>Raymond James Financial Inc</t>
  </si>
  <si>
    <t>RJF UN</t>
  </si>
  <si>
    <t>2718992</t>
  </si>
  <si>
    <t>US7547301090</t>
  </si>
  <si>
    <t>754730109</t>
  </si>
  <si>
    <t>RLI Corp</t>
  </si>
  <si>
    <t>RLI UN</t>
  </si>
  <si>
    <t>2719070</t>
  </si>
  <si>
    <t>US7496071074</t>
  </si>
  <si>
    <t>749607107</t>
  </si>
  <si>
    <t>Ross Stores Inc</t>
  </si>
  <si>
    <t>ROST UW</t>
  </si>
  <si>
    <t>2746711</t>
  </si>
  <si>
    <t>US7782961038</t>
  </si>
  <si>
    <t>778296103</t>
  </si>
  <si>
    <t>Smartsheet Inc</t>
  </si>
  <si>
    <t>SMAR UN</t>
  </si>
  <si>
    <t>BFZND98</t>
  </si>
  <si>
    <t>US83200N1037</t>
  </si>
  <si>
    <t>83200N103</t>
  </si>
  <si>
    <t>SMG UN</t>
  </si>
  <si>
    <t>Southern Co/The</t>
  </si>
  <si>
    <t>SO UN</t>
  </si>
  <si>
    <t>2829601</t>
  </si>
  <si>
    <t>US8425871071</t>
  </si>
  <si>
    <t>842587107</t>
  </si>
  <si>
    <t>Spotify Technology SA</t>
  </si>
  <si>
    <t>SPOT UN</t>
  </si>
  <si>
    <t>Sysco Corp</t>
  </si>
  <si>
    <t>SYY UN</t>
  </si>
  <si>
    <t>Hanover Insurance Group Inc/Th</t>
  </si>
  <si>
    <t>THG UN</t>
  </si>
  <si>
    <t>2020415</t>
  </si>
  <si>
    <t>US4108671052</t>
  </si>
  <si>
    <t>410867105</t>
  </si>
  <si>
    <t>TNL UN</t>
  </si>
  <si>
    <t>Tapestry Inc</t>
  </si>
  <si>
    <t>TPR UN</t>
  </si>
  <si>
    <t>Toro Co/The</t>
  </si>
  <si>
    <t>TTC UN</t>
  </si>
  <si>
    <t>2897040</t>
  </si>
  <si>
    <t>US8910921084</t>
  </si>
  <si>
    <t>891092108</t>
  </si>
  <si>
    <t>Under Armour Inc</t>
  </si>
  <si>
    <t>UAA UN</t>
  </si>
  <si>
    <t>B0PZN11</t>
  </si>
  <si>
    <t>US9043111072</t>
  </si>
  <si>
    <t>904311107</t>
  </si>
  <si>
    <t>Uber Technologies Inc</t>
  </si>
  <si>
    <t>UBER UN</t>
  </si>
  <si>
    <t>Ubiquiti Inc</t>
  </si>
  <si>
    <t>UI UN</t>
  </si>
  <si>
    <t>BK9Z6V8</t>
  </si>
  <si>
    <t>US90353W1036</t>
  </si>
  <si>
    <t>90353W103</t>
  </si>
  <si>
    <t>UNH UN</t>
  </si>
  <si>
    <t>US Foods Holding Corp</t>
  </si>
  <si>
    <t>USFD UN</t>
  </si>
  <si>
    <t>BYVFC94</t>
  </si>
  <si>
    <t>US9120081099</t>
  </si>
  <si>
    <t>912008109</t>
  </si>
  <si>
    <t>Veeva Systems Inc</t>
  </si>
  <si>
    <t>VEEV UN</t>
  </si>
  <si>
    <t>BFH3N85</t>
  </si>
  <si>
    <t>US9224751084</t>
  </si>
  <si>
    <t>922475108</t>
  </si>
  <si>
    <t>VSTS UN</t>
  </si>
  <si>
    <t>WEC Energy Group Inc</t>
  </si>
  <si>
    <t>WEC UN</t>
  </si>
  <si>
    <t>BYY8XK8</t>
  </si>
  <si>
    <t>US92939U1060</t>
  </si>
  <si>
    <t>92939U106</t>
  </si>
  <si>
    <t>West Pharmaceutical Services I</t>
  </si>
  <si>
    <t>WST UN</t>
  </si>
  <si>
    <t>2950482</t>
  </si>
  <si>
    <t>US9553061055</t>
  </si>
  <si>
    <t>955306105</t>
  </si>
  <si>
    <t>NMSWULTRS            00001</t>
  </si>
  <si>
    <t>NMSWULTRS 00001</t>
  </si>
  <si>
    <t>NMSWUSTRS</t>
  </si>
  <si>
    <t>NMSWUSTRS            00001</t>
  </si>
  <si>
    <t>NMSWUSTRS 00001</t>
  </si>
  <si>
    <t>NMSWUSAS</t>
  </si>
  <si>
    <t>Arch Capital Group Ltd</t>
  </si>
  <si>
    <t>ACGL UW</t>
  </si>
  <si>
    <t>AL UN</t>
  </si>
  <si>
    <t>AutoNation Inc</t>
  </si>
  <si>
    <t>AN UN</t>
  </si>
  <si>
    <t>2732635</t>
  </si>
  <si>
    <t>US05329W1027</t>
  </si>
  <si>
    <t>05329W102</t>
  </si>
  <si>
    <t>Avnet Inc</t>
  </si>
  <si>
    <t>AVT UW</t>
  </si>
  <si>
    <t>2066505</t>
  </si>
  <si>
    <t>US0538071038</t>
  </si>
  <si>
    <t>053807103</t>
  </si>
  <si>
    <t>BA UN</t>
  </si>
  <si>
    <t>BERY UN</t>
  </si>
  <si>
    <t>BioMarin Pharmaceutical Inc</t>
  </si>
  <si>
    <t>BMRN UW</t>
  </si>
  <si>
    <t>Carrier Global Corp</t>
  </si>
  <si>
    <t>CARR UN</t>
  </si>
  <si>
    <t>BK4N0D7</t>
  </si>
  <si>
    <t>US14448C1045</t>
  </si>
  <si>
    <t>14448C104</t>
  </si>
  <si>
    <t>COTY UN</t>
  </si>
  <si>
    <t>CZR UW</t>
  </si>
  <si>
    <t>Dover Corp</t>
  </si>
  <si>
    <t>DOV UN</t>
  </si>
  <si>
    <t>DT Midstream Inc</t>
  </si>
  <si>
    <t>DTM UN</t>
  </si>
  <si>
    <t>BN7L880</t>
  </si>
  <si>
    <t>US23345M1071</t>
  </si>
  <si>
    <t>23345M107</t>
  </si>
  <si>
    <t>ESI UN</t>
  </si>
  <si>
    <t>Diamondback Energy Inc</t>
  </si>
  <si>
    <t>FANG UW</t>
  </si>
  <si>
    <t>B7Y8YR3</t>
  </si>
  <si>
    <t>US25278X1090</t>
  </si>
  <si>
    <t>25278X109</t>
  </si>
  <si>
    <t>Corning Inc</t>
  </si>
  <si>
    <t>GLW UN</t>
  </si>
  <si>
    <t>2224701</t>
  </si>
  <si>
    <t>US2193501051</t>
  </si>
  <si>
    <t>219350105</t>
  </si>
  <si>
    <t>GXO UN</t>
  </si>
  <si>
    <t>Hubbell Inc</t>
  </si>
  <si>
    <t>HUBB UN</t>
  </si>
  <si>
    <t>BDFG6S3</t>
  </si>
  <si>
    <t>US4435106079</t>
  </si>
  <si>
    <t>443510607</t>
  </si>
  <si>
    <t>International Business Machine</t>
  </si>
  <si>
    <t>IBM UN</t>
  </si>
  <si>
    <t>Ionis Pharmaceuticals Inc</t>
  </si>
  <si>
    <t>IONS UW</t>
  </si>
  <si>
    <t>Magnera Corp</t>
  </si>
  <si>
    <t>MAGN UN</t>
  </si>
  <si>
    <t>BT9NC28</t>
  </si>
  <si>
    <t>US55939A1079</t>
  </si>
  <si>
    <t>55939A107</t>
  </si>
  <si>
    <t>MDU Resources Group Inc</t>
  </si>
  <si>
    <t>MDU UN</t>
  </si>
  <si>
    <t>2547323</t>
  </si>
  <si>
    <t>US5526901096</t>
  </si>
  <si>
    <t>552690109</t>
  </si>
  <si>
    <t>Prosperity Bancshares Inc</t>
  </si>
  <si>
    <t>PB UN</t>
  </si>
  <si>
    <t>2310257</t>
  </si>
  <si>
    <t>US7436061052</t>
  </si>
  <si>
    <t>743606105</t>
  </si>
  <si>
    <t>Pinnacle West Capital Corp</t>
  </si>
  <si>
    <t>PNW UN</t>
  </si>
  <si>
    <t>2048804</t>
  </si>
  <si>
    <t>US7234841010</t>
  </si>
  <si>
    <t>723484101</t>
  </si>
  <si>
    <t>RBC Bearings Inc</t>
  </si>
  <si>
    <t>RBC UN</t>
  </si>
  <si>
    <t>B0GLYB5</t>
  </si>
  <si>
    <t>US75524B1044</t>
  </si>
  <si>
    <t>75524B104</t>
  </si>
  <si>
    <t>Rithm Capital Corp</t>
  </si>
  <si>
    <t>RITM UN</t>
  </si>
  <si>
    <t>RenaissanceRe Holdings Ltd</t>
  </si>
  <si>
    <t>RNR UN</t>
  </si>
  <si>
    <t>Roivant Sciences Ltd</t>
  </si>
  <si>
    <t>ROIV UW</t>
  </si>
  <si>
    <t>BMW4NZ9</t>
  </si>
  <si>
    <t>BMG762791017</t>
  </si>
  <si>
    <t>SHC UW</t>
  </si>
  <si>
    <t>J M Smucker Co/The</t>
  </si>
  <si>
    <t>SJM UN</t>
  </si>
  <si>
    <t>2951452</t>
  </si>
  <si>
    <t>US8326964058</t>
  </si>
  <si>
    <t>832696405</t>
  </si>
  <si>
    <t>Sensata Technologies Holding P</t>
  </si>
  <si>
    <t>ST UN</t>
  </si>
  <si>
    <t>BFMBMT8</t>
  </si>
  <si>
    <t>GB00BFMBMT84</t>
  </si>
  <si>
    <t>Molson Coors Beverage Co</t>
  </si>
  <si>
    <t>TAP UN</t>
  </si>
  <si>
    <t>UHAL UN</t>
  </si>
  <si>
    <t>2028174</t>
  </si>
  <si>
    <t>US0235861004</t>
  </si>
  <si>
    <t>023586100</t>
  </si>
  <si>
    <t>Vornado Realty Trust</t>
  </si>
  <si>
    <t>VNO UN</t>
  </si>
  <si>
    <t>2933632</t>
  </si>
  <si>
    <t>US9290421091</t>
  </si>
  <si>
    <t>929042109</t>
  </si>
  <si>
    <t>WBD UW</t>
  </si>
  <si>
    <t>WHR UN</t>
  </si>
  <si>
    <t>WTRG UN</t>
  </si>
  <si>
    <t>Duration Contribution</t>
  </si>
  <si>
    <t>Category</t>
  </si>
  <si>
    <t>Est. Initial Margin</t>
  </si>
  <si>
    <t>Contrib to Vol</t>
  </si>
  <si>
    <t>COCOA FUTURE</t>
  </si>
  <si>
    <t>CATTLE FEEDER FUT</t>
  </si>
  <si>
    <t>3 MONTH SOFR FUT</t>
  </si>
  <si>
    <t>NATURAL GAS FUTR</t>
  </si>
  <si>
    <t>COPPER FUTURE</t>
  </si>
  <si>
    <t>COFFEE 'C' FUTURE</t>
  </si>
  <si>
    <t>LIVE CATTLE FUTR</t>
  </si>
  <si>
    <t>US 2YR NOTE (CBT)</t>
  </si>
  <si>
    <t>SOYBEAN FUTURE</t>
  </si>
  <si>
    <t>NY HARB ULSD FUT</t>
  </si>
  <si>
    <t>CAN 10YR BOND FUT</t>
  </si>
  <si>
    <t>SILVER FUTURE</t>
  </si>
  <si>
    <t>US ULTRA BOND CBT</t>
  </si>
  <si>
    <t>LEAN HOGS FUTURE</t>
  </si>
  <si>
    <t>CAN 5YR BOND FUT</t>
  </si>
  <si>
    <t>GOLD 100 OZ FUTR</t>
  </si>
  <si>
    <t>SOYBEAN MEAL FUTR</t>
  </si>
  <si>
    <t>SOYBEAN OIL FUTR</t>
  </si>
  <si>
    <t>GASOLINE RBOB FUT</t>
  </si>
  <si>
    <t>COTTON NO.2 FUTR</t>
  </si>
  <si>
    <t>SUGAR #11 (WORLD)</t>
  </si>
  <si>
    <t>3M CORRA FUTURES</t>
  </si>
  <si>
    <t>PALLADIUM FUTURE</t>
  </si>
  <si>
    <t>CAN 2YR BOND FUT</t>
  </si>
  <si>
    <t>CANOLA FUTR (WCE)</t>
  </si>
  <si>
    <t>WHEAT FUTURE(CBT)</t>
  </si>
  <si>
    <t>Total</t>
  </si>
  <si>
    <t>* 10y equivalents for 3 Month SOFR, Bank Acceptances, CORRA, and CAN 10YR Bond futures</t>
  </si>
  <si>
    <t>Est. Yield</t>
  </si>
  <si>
    <t>Pure Cash</t>
  </si>
  <si>
    <t>Source: Bloomberg, Simplify</t>
  </si>
  <si>
    <t>CORN FUTURE</t>
  </si>
  <si>
    <t>PLATINUM FUTURE</t>
  </si>
  <si>
    <t>KC HRW WHEAT FUT</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</si>
  <si>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</si>
  <si>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</si>
  <si>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</si>
  <si>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</si>
  <si>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</si>
  <si>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</si>
  <si>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</si>
  <si>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</si>
  <si>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</si>
  <si>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</si>
  <si>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</si>
  <si>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</si>
  <si>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</si>
  <si>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</si>
  <si>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</si>
  <si>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</si>
  <si>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</si>
  <si>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</si>
  <si>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</si>
  <si>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</si>
  <si>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</si>
  <si>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</si>
  <si>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</si>
  <si>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</si>
  <si>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</si>
  <si>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</si>
  <si>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</si>
  <si>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</si>
  <si>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</si>
  <si>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</si>
  <si>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</si>
  <si>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</si>
  <si>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5 1/27/2045</t>
  </si>
  <si>
    <t>105756BW9</t>
  </si>
  <si>
    <t>BPFK010</t>
  </si>
  <si>
    <t>US105756BW95</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</si>
  <si>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</si>
  <si>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</si>
  <si>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</si>
  <si>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</si>
  <si>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</si>
  <si>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</si>
  <si>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</si>
  <si>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</si>
  <si>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</si>
  <si>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</si>
  <si>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</si>
  <si>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</si>
  <si>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</si>
  <si>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</si>
  <si>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</si>
  <si>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</si>
  <si>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ECOPETROL SA 8.375 1/19/2036</t>
  </si>
  <si>
    <t>279158AV1</t>
  </si>
  <si>
    <t>BR87692</t>
  </si>
  <si>
    <t>US279158AV11</t>
  </si>
  <si>
    <t>ECOPETROL SA 7.75 2/1/2032</t>
  </si>
  <si>
    <t>279158AW9</t>
  </si>
  <si>
    <t>BSF06F7</t>
  </si>
  <si>
    <t>US279158AW93</t>
  </si>
  <si>
    <t>REPUBLIC OF EL SALVADOR 9.65 11/21/2054</t>
  </si>
  <si>
    <t>283875CG5</t>
  </si>
  <si>
    <t>US283875CG53</t>
  </si>
  <si>
    <t>HONDURAS GOVERNMENT 8.625 11/27/2034</t>
  </si>
  <si>
    <t>438180AK7</t>
  </si>
  <si>
    <t>US438180AK75</t>
  </si>
  <si>
    <t>KINGSTON AIRPORT REV FIN 6.75 12/15/2036</t>
  </si>
  <si>
    <t>49647QAA6</t>
  </si>
  <si>
    <t>BL6LXP9</t>
  </si>
  <si>
    <t>US49647QAA67</t>
  </si>
  <si>
    <t>LD CELULOSE INTERNATIONA 7.95 1/26/2032</t>
  </si>
  <si>
    <t>50206BAA0</t>
  </si>
  <si>
    <t>US50206BAA08</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</si>
  <si>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</si>
  <si>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</si>
  <si>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</si>
  <si>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</si>
  <si>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</si>
  <si>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</si>
  <si>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</si>
  <si>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</si>
  <si>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</si>
  <si>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</si>
  <si>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</si>
  <si>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</si>
  <si>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</si>
  <si>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</si>
  <si>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</si>
  <si>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</si>
  <si>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</si>
  <si>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</si>
  <si>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</si>
  <si>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</si>
  <si>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</si>
  <si>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</si>
  <si>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</si>
  <si>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</si>
  <si>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</si>
  <si>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</si>
  <si>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</si>
  <si>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</si>
  <si>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</si>
  <si>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</si>
  <si>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</si>
  <si>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</si>
  <si>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</si>
  <si>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</si>
  <si>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</si>
  <si>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</si>
  <si>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</si>
  <si>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</si>
  <si>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</si>
  <si>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</si>
  <si>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</si>
  <si>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</si>
  <si>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</si>
  <si>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</si>
  <si>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</si>
  <si>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</si>
  <si>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</si>
  <si>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</si>
  <si>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</si>
  <si>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</si>
  <si>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</si>
  <si>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</si>
  <si>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</si>
  <si>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</si>
  <si>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</si>
  <si>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</si>
  <si>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</si>
  <si>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</si>
  <si>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</si>
  <si>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</si>
  <si>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</si>
  <si>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</si>
  <si>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</si>
  <si>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</si>
  <si>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</si>
  <si>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</si>
  <si>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</si>
  <si>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</si>
  <si>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</si>
  <si>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</si>
  <si>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</si>
  <si>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</si>
  <si>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</si>
  <si>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</si>
  <si>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</si>
  <si>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</si>
  <si>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</si>
  <si>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</si>
  <si>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</si>
  <si>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</si>
  <si>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</si>
  <si>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</si>
  <si>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</si>
  <si>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</si>
  <si>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11 9/15/2028</t>
  </si>
  <si>
    <t>ZH3648222</t>
  </si>
  <si>
    <t>XS2703951553</t>
  </si>
  <si>
    <t/>
  </si>
  <si>
    <t>USD/BRL 12/18/2024 Curncy</t>
  </si>
  <si>
    <t>CAD/USD 12/18/2024 Curncy</t>
  </si>
  <si>
    <t>CHF/USD 12/18/2024 Curncy</t>
  </si>
  <si>
    <t>USD/CNH 12/18/2024 Curncy</t>
  </si>
  <si>
    <t>USD/COP 12/18/2024 Curncy</t>
  </si>
  <si>
    <t>EUR/USD 12/18/2024 Curncy</t>
  </si>
  <si>
    <t>GBP/USD 12/18/2024 Curncy</t>
  </si>
  <si>
    <t>JPY/USD 12/18/2024 Curncy</t>
  </si>
  <si>
    <t>USD/KRW 12/18/2024 Curncy</t>
  </si>
  <si>
    <t>USD/MXN 12/18/2024 Curncy</t>
  </si>
  <si>
    <t>NOK/USD 12/18/2024 Curncy</t>
  </si>
  <si>
    <t>USD/SGD 12/18/2024 Curncy</t>
  </si>
  <si>
    <t>USD/TWD 12/18/2024 Curncy</t>
  </si>
  <si>
    <t>USD/ZAR 12/18/2024 Curncy</t>
  </si>
  <si>
    <t>10Y20Y USD Swaption Straddle</t>
  </si>
  <si>
    <t>QISSwaps</t>
  </si>
  <si>
    <t>10Y30Y USD Swaption Straddle</t>
  </si>
  <si>
    <t>15Y10Y USD Swaption Straddle</t>
  </si>
  <si>
    <t>15Y20Y USD Swaption Straddle</t>
  </si>
  <si>
    <t>15Y30Y USD Swaption Straddle</t>
  </si>
  <si>
    <t>20Y10Y USD Swaption Straddle</t>
  </si>
  <si>
    <t>20Y20Y USD Swaption Straddle</t>
  </si>
  <si>
    <t>3Y10Y USD Swaption Straddle</t>
  </si>
  <si>
    <t>AAPL US 01/17/2025 C235 Equity</t>
  </si>
  <si>
    <t>AAPL UW Equity</t>
  </si>
  <si>
    <t>ABBV UN Equity</t>
  </si>
  <si>
    <t>ABBV US 01/17/2025 C185 Equity</t>
  </si>
  <si>
    <t>ABT UN Equity</t>
  </si>
  <si>
    <t>ABT US 01/17/2025 P120 Equity</t>
  </si>
  <si>
    <t>ACN UN Equity</t>
  </si>
  <si>
    <t>ACN US 01/17/2025 C365 Equity</t>
  </si>
  <si>
    <t>ADBE US 01/17/2025 P525 Equity</t>
  </si>
  <si>
    <t>ADBE UW Equity</t>
  </si>
  <si>
    <t>AMAT US 01/17/2025 P175 Equity</t>
  </si>
  <si>
    <t>AMAT UW Equity</t>
  </si>
  <si>
    <t>AMD US 01/17/2025 P140 Equity</t>
  </si>
  <si>
    <t>AMD UW Equity</t>
  </si>
  <si>
    <t>AMGN US 01/17/2025 P280 Equity</t>
  </si>
  <si>
    <t>AMGN UW Equity</t>
  </si>
  <si>
    <t>AMZN US 01/17/2025 P210 Equity</t>
  </si>
  <si>
    <t>AMZN UW Equity</t>
  </si>
  <si>
    <t>AUDUSD Curncy</t>
  </si>
  <si>
    <t>AVGO US 01/17/2025 C168 Equity</t>
  </si>
  <si>
    <t>AVGO UW Equity</t>
  </si>
  <si>
    <t>BAC UN Equity</t>
  </si>
  <si>
    <t>BAC US 01/17/2025 P48 Equity</t>
  </si>
  <si>
    <t>BRK/B UN Equity</t>
  </si>
  <si>
    <t>BRK/B US 01/17/2025 C480 Equity</t>
  </si>
  <si>
    <t>BRL Forward @ 16/12/2024</t>
  </si>
  <si>
    <t>BRLUSD Curncy</t>
  </si>
  <si>
    <t>C H5C 430 Comdty</t>
  </si>
  <si>
    <t>C K5P 410 Comdty</t>
  </si>
  <si>
    <t>CAD-USD,02/12/2024,1.3926,31/10/2024,WMR</t>
  </si>
  <si>
    <t>CAD-USD,03/12/2024,1.3913,01/11/2024,WMR</t>
  </si>
  <si>
    <t>CAD-USD,04/12/2024,1.3877,04/11/2024,WMR</t>
  </si>
  <si>
    <t>CAD-USD,05/12/2024,1.3840,05/11/2024,WMR</t>
  </si>
  <si>
    <t>CAD-USD,06/12/2024,1.3908,06/11/2024,WMR</t>
  </si>
  <si>
    <t>CAD-USD,09/12/2024,1.3853,07/11/2024,WMR</t>
  </si>
  <si>
    <t>CAD-USD,10/12/2024,1.3886,08/11/2024,WMR</t>
  </si>
  <si>
    <t>CAD-USD,11/12/2024,1.3930,12/11/2024,WMR</t>
  </si>
  <si>
    <t>CAD-USD,12/12/2024,1.3958,13/11/2024,WMR</t>
  </si>
  <si>
    <t>CAD-USD,13/12/2024,1.3999,14/11/2024,WMR</t>
  </si>
  <si>
    <t>CAD-USD,16/12/2024,1.4066,15/11/2024,WMR</t>
  </si>
  <si>
    <t>CAD-USD,17/12/2024,1.4036,18/11/2024,WMR</t>
  </si>
  <si>
    <t>CAD-USD,18/12/2024,1.3965,19/11/2024,WMR</t>
  </si>
  <si>
    <t>CAD-USD,19/12/2024,1.3993,20/11/2024,WMR</t>
  </si>
  <si>
    <t>CAD-USD,20/12/2024,1.3934,21/11/2024,WMR</t>
  </si>
  <si>
    <t>CAD-USD,23/12/2024,1.3966,22/11/2024,WMR</t>
  </si>
  <si>
    <t>CAD-USD,24/12/2024,1.3974,25/11/2024,WMR</t>
  </si>
  <si>
    <t>CAD-USD,26/11/2024,1.3891,28/10/2024,WMR</t>
  </si>
  <si>
    <t>CAD-USD,27/11/2024,1.3896,29/10/2024,WMR</t>
  </si>
  <si>
    <t>CAD-USD,29/11/2024,1.3898,30/10/2024,WMR</t>
  </si>
  <si>
    <t>CAH5 Comdty</t>
  </si>
  <si>
    <t>CAT UN Equity</t>
  </si>
  <si>
    <t>CAT US 01/17/2025 C410 Equity</t>
  </si>
  <si>
    <t>CHFUSD Curncy</t>
  </si>
  <si>
    <t>CHF-USD,02/12/2024,0.8619,31/10/2024,WMR</t>
  </si>
  <si>
    <t>CHF-USD,03/12/2024,0.8676,01/11/2024,WMR</t>
  </si>
  <si>
    <t>CHF-USD,04/12/2024,0.8601,04/11/2024,WMR</t>
  </si>
  <si>
    <t>CHF-USD,05/12/2024,0.8614,05/11/2024,WMR</t>
  </si>
  <si>
    <t>CHF-USD,06/12/2024,0.8722,06/11/2024,WMR</t>
  </si>
  <si>
    <t>CHF-USD,09/12/2024,0.8691,07/11/2024,WMR</t>
  </si>
  <si>
    <t>CHF-USD,10/12/2024,0.8708,08/11/2024,WMR</t>
  </si>
  <si>
    <t>CHF-USD,11/12/2024,0.8795,12/11/2024,WMR</t>
  </si>
  <si>
    <t>CHF-USD,12/12/2024,0.8805,13/11/2024,WMR</t>
  </si>
  <si>
    <t>CHF-USD,13/12/2024,0.8848,14/11/2024,WMR</t>
  </si>
  <si>
    <t>CHF-USD,16/12/2024,0.8852,15/11/2024,WMR</t>
  </si>
  <si>
    <t>CHF-USD,17/12/2024,0.8829,18/11/2024,WMR</t>
  </si>
  <si>
    <t>CHF-USD,18/12/2024,0.8793,19/11/2024,WMR</t>
  </si>
  <si>
    <t>CHF-USD,19/12/2024,0.8825,20/11/2024,WMR</t>
  </si>
  <si>
    <t>CHF-USD,20/12/2024,0.8821,21/11/2024,WMR</t>
  </si>
  <si>
    <t>CHF-USD,23/12/2024,0.8907,22/11/2024,WMR</t>
  </si>
  <si>
    <t>CHF-USD,24/12/2024,0.8844,25/11/2024,WMR</t>
  </si>
  <si>
    <t>CHF-USD,26/11/2024,0.8630,28/10/2024,WMR</t>
  </si>
  <si>
    <t>CHF-USD,27/11/2024,0.8657,29/10/2024,WMR</t>
  </si>
  <si>
    <t>CHF-USD,29/11/2024,0.8635,30/10/2024,WMR</t>
  </si>
  <si>
    <t>CLF5 Comdty</t>
  </si>
  <si>
    <t>CLF5C 100.00 Comdty</t>
  </si>
  <si>
    <t>CLF5C 102.00 Comdty</t>
  </si>
  <si>
    <t>CLF5C 106.00 Comdty</t>
  </si>
  <si>
    <t>CLF5C 107.00 Comdty</t>
  </si>
  <si>
    <t>CLF5C 108.00 Comdty</t>
  </si>
  <si>
    <t>CLF5C 109.00 Comdty</t>
  </si>
  <si>
    <t>CLF5C 113.00 Comdty</t>
  </si>
  <si>
    <t>CLF5C 85.00 Comdty</t>
  </si>
  <si>
    <t>CLF5C 88.00 Comdty</t>
  </si>
  <si>
    <t>CLF5C 90.00 Comdty</t>
  </si>
  <si>
    <t>CLF5C 92.00 Comdty</t>
  </si>
  <si>
    <t>CLF5C 93.00 Comdty</t>
  </si>
  <si>
    <t>CLF5C 98.00 Comdty</t>
  </si>
  <si>
    <t>CLF5P 45.00 Comdty</t>
  </si>
  <si>
    <t>CLF5P 46.00 Comdty</t>
  </si>
  <si>
    <t>CLF5P 47.00 Comdty</t>
  </si>
  <si>
    <t>CLF5P 48.00 Comdty</t>
  </si>
  <si>
    <t>CLF5P 49.00 Comdty</t>
  </si>
  <si>
    <t>CLF5P 50.00 Comdty</t>
  </si>
  <si>
    <t>CLF5P 51.00 Comdty</t>
  </si>
  <si>
    <t>CLF5P 52.00 Comdty</t>
  </si>
  <si>
    <t>CLF5P 53.00 Comdty</t>
  </si>
  <si>
    <t>CLF5P 54.00 Comdty</t>
  </si>
  <si>
    <t>CLF6 Comdty</t>
  </si>
  <si>
    <t>CLG5 Comdty</t>
  </si>
  <si>
    <t>CLG5C 100.00 Comdty</t>
  </si>
  <si>
    <t>CLG5C 107.00 Comdty</t>
  </si>
  <si>
    <t>CLG5C 112.00 Comdty</t>
  </si>
  <si>
    <t>CLG5C 113.00 Comdty</t>
  </si>
  <si>
    <t>CLG5C 120.00 Comdty</t>
  </si>
  <si>
    <t>CLG5C 121.00 Comdty</t>
  </si>
  <si>
    <t>CLG5C 122.00 Comdty</t>
  </si>
  <si>
    <t>CLG5C 89.00 Comdty</t>
  </si>
  <si>
    <t>CLG5C 90.00 Comdty</t>
  </si>
  <si>
    <t>CLG5C 91.00 Comdty</t>
  </si>
  <si>
    <t>CLG5C 93.00 Comdty</t>
  </si>
  <si>
    <t>CLG5C 94.00 Comdty</t>
  </si>
  <si>
    <t>CLG5C 96.00 Comdty</t>
  </si>
  <si>
    <t>CLG5P 44.00 Comdty</t>
  </si>
  <si>
    <t>CLG5P 45.00 Comdty</t>
  </si>
  <si>
    <t>CLG5P 46.00 Comdty</t>
  </si>
  <si>
    <t>CLG5P 47.00 Comdty</t>
  </si>
  <si>
    <t>CLG5P 48.00 Comdty</t>
  </si>
  <si>
    <t>CLG5P 49.00 Comdty</t>
  </si>
  <si>
    <t>CLG5P 50.00 Comdty</t>
  </si>
  <si>
    <t>CLG5P 51.00 Comdty</t>
  </si>
  <si>
    <t>CLG5P 52.00 Comdty</t>
  </si>
  <si>
    <t>CLH5 Comdty</t>
  </si>
  <si>
    <t>CLH5C 100.00 Comdty</t>
  </si>
  <si>
    <t>CLH5C 101.00 Comdty</t>
  </si>
  <si>
    <t>CLH5C 103.00 Comdty</t>
  </si>
  <si>
    <t>CLH5C 107.00 Comdty</t>
  </si>
  <si>
    <t>CLH5C 108.00 Comdty</t>
  </si>
  <si>
    <t>CLH5C 109.00 Comdty</t>
  </si>
  <si>
    <t>CLH5C 110.00 Comdty</t>
  </si>
  <si>
    <t>CLH5C 112.00 Comdty</t>
  </si>
  <si>
    <t>CLH5C 113.00 Comdty</t>
  </si>
  <si>
    <t>CLH5C 114.00 Comdty</t>
  </si>
  <si>
    <t>CLH5C 115.00 Comdty</t>
  </si>
  <si>
    <t>CLH5C 122.00 Comdty</t>
  </si>
  <si>
    <t>CLH5C 123.00 Comdty</t>
  </si>
  <si>
    <t>CLH5P 45.00 Comdty</t>
  </si>
  <si>
    <t>CLH5P 46.00 Comdty</t>
  </si>
  <si>
    <t>CLH5P 47.00 Comdty</t>
  </si>
  <si>
    <t>CLH5P 48.00 Comdty</t>
  </si>
  <si>
    <t>CLH5P 49.00 Comdty</t>
  </si>
  <si>
    <t>CLH5P 50.00 Comdty</t>
  </si>
  <si>
    <t>CLH6 Comdty</t>
  </si>
  <si>
    <t>CLJ5 Comdty</t>
  </si>
  <si>
    <t>CLJ5C 101.00 Comdty</t>
  </si>
  <si>
    <t>CLJ5C 102.00 Comdty</t>
  </si>
  <si>
    <t>CLJ5C 103.00 Comdty</t>
  </si>
  <si>
    <t>CLJ5C 104.00 Comdty</t>
  </si>
  <si>
    <t>CLJ5C 105.00 Comdty</t>
  </si>
  <si>
    <t>CLJ5C 106.00 Comdty</t>
  </si>
  <si>
    <t>CLJ5C 107.00 Comdty</t>
  </si>
  <si>
    <t>CLJ5C 108.00 Comdty</t>
  </si>
  <si>
    <t>CLJ5P 45.00 Comdty</t>
  </si>
  <si>
    <t>CLJ5P 46.00 Comdty</t>
  </si>
  <si>
    <t>CLJ5P 47.00 Comdty</t>
  </si>
  <si>
    <t>CLJ5P 48.00 Comdty</t>
  </si>
  <si>
    <t>CLK5 Comdty</t>
  </si>
  <si>
    <t>CLM5 Comdty</t>
  </si>
  <si>
    <t>CLM6 Comdty</t>
  </si>
  <si>
    <t>CLN5 Comdty</t>
  </si>
  <si>
    <t>CLV5 Comdty</t>
  </si>
  <si>
    <t>CLX5 Comdty</t>
  </si>
  <si>
    <t>CLZ5 Comdty</t>
  </si>
  <si>
    <t>CLZ7 Comdty</t>
  </si>
  <si>
    <t>CNH Forward @ 16/12/2024</t>
  </si>
  <si>
    <t>CNHUSD Curncy</t>
  </si>
  <si>
    <t>COF5 Comdty</t>
  </si>
  <si>
    <t>COF5C 73.75 Comdty</t>
  </si>
  <si>
    <t>COF6 Comdty</t>
  </si>
  <si>
    <t>COG5 Comdty</t>
  </si>
  <si>
    <t>COG5C 68.00 Comdty</t>
  </si>
  <si>
    <t>COG5C 70.00 Comdty</t>
  </si>
  <si>
    <t>COG5C 71.00 Comdty</t>
  </si>
  <si>
    <t>COG5C 72.00 Comdty</t>
  </si>
  <si>
    <t>COG5C 73.00 Comdty</t>
  </si>
  <si>
    <t>COG5C 74.00 Comdty</t>
  </si>
  <si>
    <t>COG5C 75.00 Comdty</t>
  </si>
  <si>
    <t>COG5C 76.00 Comdty</t>
  </si>
  <si>
    <t>COG5C 77.00 Comdty</t>
  </si>
  <si>
    <t>COG5C 78.00 Comdty</t>
  </si>
  <si>
    <t>COG5P 68.00 Comdty</t>
  </si>
  <si>
    <t>COG5P 70.00 Comdty</t>
  </si>
  <si>
    <t>COG5P 71.00 Comdty</t>
  </si>
  <si>
    <t>COG5P 72.00 Comdty</t>
  </si>
  <si>
    <t>COG5P 72.25 Comdty</t>
  </si>
  <si>
    <t>COG5P 73.00 Comdty</t>
  </si>
  <si>
    <t>COG5P 74.00 Comdty</t>
  </si>
  <si>
    <t>COG5P 75.00 Comdty</t>
  </si>
  <si>
    <t>COG5P 76.00 Comdty</t>
  </si>
  <si>
    <t>COG5P 77.00 Comdty</t>
  </si>
  <si>
    <t>COG5P 78.00 Comdty</t>
  </si>
  <si>
    <t>COH5 Comdty</t>
  </si>
  <si>
    <t>COH5C 71.00 Comdty</t>
  </si>
  <si>
    <t>COH5C 72.00 Comdty</t>
  </si>
  <si>
    <t>COH5C 73.00 Comdty</t>
  </si>
  <si>
    <t>COH5C 74.00 Comdty</t>
  </si>
  <si>
    <t>COH5C 75.00 Comdty</t>
  </si>
  <si>
    <t>COH5C 76.00 Comdty</t>
  </si>
  <si>
    <t>COH5C 78.00 Comdty</t>
  </si>
  <si>
    <t>COH5C 79.00 Comdty</t>
  </si>
  <si>
    <t>COH5P 71.00 Comdty</t>
  </si>
  <si>
    <t>COH5P 72.00 Comdty</t>
  </si>
  <si>
    <t>COH5P 73.00 Comdty</t>
  </si>
  <si>
    <t>COH5P 74.00 Comdty</t>
  </si>
  <si>
    <t>COH5P 75.00 Comdty</t>
  </si>
  <si>
    <t>COH5P 76.00 Comdty</t>
  </si>
  <si>
    <t>COH5P 78.00 Comdty</t>
  </si>
  <si>
    <t>COH5P 79.00 Comdty</t>
  </si>
  <si>
    <t>COH6 Comdty</t>
  </si>
  <si>
    <t>COJ5 Comdty</t>
  </si>
  <si>
    <t>COJ5C 70.00 Comdty</t>
  </si>
  <si>
    <t>COJ5C 71.00 Comdty</t>
  </si>
  <si>
    <t>COJ5C 72.00 Comdty</t>
  </si>
  <si>
    <t>COJ5C 73.00 Comdty</t>
  </si>
  <si>
    <t>COJ5C 74.00 Comdty</t>
  </si>
  <si>
    <t>COJ5C 75.00 Comdty</t>
  </si>
  <si>
    <t>COJ5P 70.00 Comdty</t>
  </si>
  <si>
    <t>COJ5P 71.00 Comdty</t>
  </si>
  <si>
    <t>COJ5P 72.00 Comdty</t>
  </si>
  <si>
    <t>COJ5P 73.00 Comdty</t>
  </si>
  <si>
    <t>COJ5P 74.00 Comdty</t>
  </si>
  <si>
    <t>COJ5P 75.00 Comdty</t>
  </si>
  <si>
    <t>COK5 Comdty</t>
  </si>
  <si>
    <t>COK5C 72.00 Comdty</t>
  </si>
  <si>
    <t>COK5C 73.00 Comdty</t>
  </si>
  <si>
    <t>COK5C 74.00 Comdty</t>
  </si>
  <si>
    <t>COK5P 72.00 Comdty</t>
  </si>
  <si>
    <t>COK5P 73.00 Comdty</t>
  </si>
  <si>
    <t>COK5P 74.00 Comdty</t>
  </si>
  <si>
    <t>COM5 Comdty</t>
  </si>
  <si>
    <t>COM6 Comdty</t>
  </si>
  <si>
    <t>CON5 Comdty</t>
  </si>
  <si>
    <t>COQ5 Comdty</t>
  </si>
  <si>
    <t>COST US 01/17/2025 C990 Equity</t>
  </si>
  <si>
    <t>COST UW Equity</t>
  </si>
  <si>
    <t>COU5 Comdty</t>
  </si>
  <si>
    <t>COV5 Comdty</t>
  </si>
  <si>
    <t>COZ6 Comdty</t>
  </si>
  <si>
    <t>COZ7 Comdty</t>
  </si>
  <si>
    <t>CRM UN Equity</t>
  </si>
  <si>
    <t>CRM US 01/17/2025 P350 Equity</t>
  </si>
  <si>
    <t>CSCO US 01/17/2025 P60 Equity</t>
  </si>
  <si>
    <t>CSCO UW Equity</t>
  </si>
  <si>
    <t>CTH5P 72 Comdty</t>
  </si>
  <si>
    <t>CTK5P 70 Comdty</t>
  </si>
  <si>
    <t>CVX UN Equity</t>
  </si>
  <si>
    <t>CVX US 01/17/2025 P165 Equity</t>
  </si>
  <si>
    <t>DAZ4 Comdty</t>
  </si>
  <si>
    <t>DFF5 Comdty</t>
  </si>
  <si>
    <t>DHR UN Equity</t>
  </si>
  <si>
    <t>DHR US 01/17/2025 P240 Equity</t>
  </si>
  <si>
    <t>DIS UN Equity</t>
  </si>
  <si>
    <t>DIS US 01/17/2025 C115 Equity</t>
  </si>
  <si>
    <t>DUZ4 Comdty</t>
  </si>
  <si>
    <t>ERH5 Comdty</t>
  </si>
  <si>
    <t>ERINCLHY Index</t>
  </si>
  <si>
    <t>ERINCLIG Index</t>
  </si>
  <si>
    <t>ERIXILIG Index</t>
  </si>
  <si>
    <t>ERIXILXO Index</t>
  </si>
  <si>
    <t>ERM5 Comdty</t>
  </si>
  <si>
    <t>ERU5 Comdty</t>
  </si>
  <si>
    <t>EURCZK,Call,25.21514553900176,25/11/2024,24/10/2024</t>
  </si>
  <si>
    <t>EURCZK,Call,25.25081828200782,25/11/2024,24/10/2024</t>
  </si>
  <si>
    <t>EURCZK,Call,25.254128913293425,10/12/2024,08/11/2024</t>
  </si>
  <si>
    <t>EURCZK,Call,25.257291616364668,09/12/2024,07/11/2024</t>
  </si>
  <si>
    <t>EURCZK,Call,25.28616558197575,18/12/2024,19/11/2024</t>
  </si>
  <si>
    <t>EURCZK,Call,25.286491025013884,25/11/2024,24/10/2024</t>
  </si>
  <si>
    <t>EURCZK,Call,25.287322186486612,16/12/2024,15/11/2024</t>
  </si>
  <si>
    <t>EURCZK,Call,25.29255068964693,26/11/2024,25/10/2024</t>
  </si>
  <si>
    <t>EURCZK,Call,25.295237321743862,10/12/2024,08/11/2024</t>
  </si>
  <si>
    <t>EURCZK,Call,25.29868845709477,09/12/2024,07/11/2024</t>
  </si>
  <si>
    <t>EURCZK,Call,25.305398311833642,13/12/2024,14/11/2024</t>
  </si>
  <si>
    <t>EURCZK,Call,25.30728434415459,19/12/2024,20/11/2024</t>
  </si>
  <si>
    <t>EURCZK,Call,25.30756999929878,12/12/2024,13/11/2024</t>
  </si>
  <si>
    <t>EURCZK,Call,25.312349599537704,17/12/2024,18/11/2024</t>
  </si>
  <si>
    <t>EURCZK,Call,25.322163768019944,25/11/2024,24/10/2024</t>
  </si>
  <si>
    <t>EURCZK,Call,25.322869486853573,18/12/2024,19/11/2024</t>
  </si>
  <si>
    <t>EURCZK,Call,25.324477691916304,03/12/2024,01/11/2024</t>
  </si>
  <si>
    <t>EURCZK,Call,25.32538215140939,16/12/2024,15/11/2024</t>
  </si>
  <si>
    <t>EURCZK,Call,25.329129349010678,26/11/2024,25/10/2024</t>
  </si>
  <si>
    <t>EURCZK,Call,25.329587608519123,27/12/2024,25/11/2024</t>
  </si>
  <si>
    <t>EURCZK,Call,25.329943416676876,02/12/2024,31/10/2024</t>
  </si>
  <si>
    <t>EURCZK,Call,25.332944936122086,04/12/2024,04/11/2024</t>
  </si>
  <si>
    <t>EURCZK,Call,25.336345730194303,10/12/2024,08/11/2024</t>
  </si>
  <si>
    <t>EURCZK,Call,25.340085297824874,09/12/2024,07/11/2024</t>
  </si>
  <si>
    <t>EURCZK,Call,25.344882051701788,13/12/2024,14/11/2024</t>
  </si>
  <si>
    <t>EURCZK,Call,25.345587160027215,19/12/2024,20/11/2024</t>
  </si>
  <si>
    <t>EURCZK,Call,25.346798794020295,12/12/2024,13/11/2024</t>
  </si>
  <si>
    <t>EURCZK,Call,25.349118590312674,17/12/2024,18/11/2024</t>
  </si>
  <si>
    <t>EURCZK,Call,25.351785314172844,06/12/2024,06/11/2024</t>
  </si>
  <si>
    <t>EURCZK,Call,25.357030888672664,27/11/2024,29/10/2024</t>
  </si>
  <si>
    <t>EURCZK,Call,25.357836511026008,25/11/2024,24/10/2024</t>
  </si>
  <si>
    <t>EURCZK,Call,25.35957339173139,18/12/2024,19/11/2024</t>
  </si>
  <si>
    <t>EURCZK,Call,25.363442116332163,16/12/2024,15/11/2024</t>
  </si>
  <si>
    <t>EURCZK,Call,25.365182055267763,05/12/2024,05/11/2024</t>
  </si>
  <si>
    <t>EURCZK,Call,25.365708008374423,26/11/2024,25/10/2024</t>
  </si>
  <si>
    <t>EURCZK,Call,25.369159540669653,03/12/2024,01/11/2024</t>
  </si>
  <si>
    <t>EURCZK,Call,25.371281429985277,27/12/2024,25/11/2024</t>
  </si>
  <si>
    <t>EURCZK,Call,25.374031033722527,02/12/2024,31/10/2024</t>
  </si>
  <si>
    <t>EURCZK,Call,25.376214547238078,04/12/2024,04/11/2024</t>
  </si>
  <si>
    <t>EURCZK,Call,25.37745413864474,10/12/2024,08/11/2024</t>
  </si>
  <si>
    <t>EURCZK,Call,25.381482138554976,09/12/2024,07/11/2024</t>
  </si>
  <si>
    <t>EURCZK,Call,25.383627612778906,20/12/2024,21/11/2024</t>
  </si>
  <si>
    <t>EURCZK,Call,25.383889975899837,19/12/2024,20/11/2024</t>
  </si>
  <si>
    <t>EURCZK,Call,25.384365791569934,13/12/2024,14/11/2024</t>
  </si>
  <si>
    <t>EURCZK,Call,25.385887581087648,17/12/2024,18/11/2024</t>
  </si>
  <si>
    <t>EURCZK,Call,25.38602758874181,12/12/2024,13/11/2024</t>
  </si>
  <si>
    <t>EURCZK,Call,25.389158767482087,23/12/2024,22/11/2024</t>
  </si>
  <si>
    <t>EURCZK,Call,25.393509254032068,25/11/2024,24/10/2024</t>
  </si>
  <si>
    <t>EURCZK,Call,25.394381469223582,06/12/2024,06/11/2024</t>
  </si>
  <si>
    <t>EURCZK,Call,25.396277296609213,18/12/2024,19/11/2024</t>
  </si>
  <si>
    <t>EURCZK,Call,25.398243519740767,27/11/2024,29/10/2024</t>
  </si>
  <si>
    <t>EURCZK,Call,25.40150208125494,16/12/2024,15/11/2024</t>
  </si>
  <si>
    <t>EURCZK,Call,25.402286667738167,26/11/2024,25/10/2024</t>
  </si>
  <si>
    <t>EURCZK,Call,25.406496881213265,29/11/2024,30/10/2024</t>
  </si>
  <si>
    <t>EURCZK,Call,25.41143123218978,05/12/2024,05/11/2024</t>
  </si>
  <si>
    <t>EURCZK,Call,25.412975251451428,27/12/2024,25/11/2024</t>
  </si>
  <si>
    <t>EURCZK,Call,25.413841389423,03/12/2024,01/11/2024</t>
  </si>
  <si>
    <t>EURCZK,Call,25.418118650768182,02/12/2024,31/10/2024</t>
  </si>
  <si>
    <t>EURCZK,Call,25.41856254709518,10/12/2024,08/11/2024</t>
  </si>
  <si>
    <t>EURCZK,Call,25.41884747979308,11/12/2024,12/11/2024</t>
  </si>
  <si>
    <t>EURCZK,Call,25.419484158354074,04/12/2024,04/11/2024</t>
  </si>
  <si>
    <t>EURCZK,Call,25.42219279177246,19/12/2024,20/11/2024</t>
  </si>
  <si>
    <t>EURCZK,Call,25.42265657186262,17/12/2024,18/11/2024</t>
  </si>
  <si>
    <t>EURCZK,Call,25.42287897928508,09/12/2024,07/11/2024</t>
  </si>
  <si>
    <t>EURCZK,Call,25.42384953143808,13/12/2024,14/11/2024</t>
  </si>
  <si>
    <t>EURCZK,Call,25.424431649314762,20/12/2024,21/11/2024</t>
  </si>
  <si>
    <t>EURCZK,Call,25.425256383463324,12/12/2024,13/11/2024</t>
  </si>
  <si>
    <t>EURCZK,Call,25.429181997038132,25/11/2024,24/10/2024</t>
  </si>
  <si>
    <t>EURCZK,Call,25.430378301970688,23/12/2024,22/11/2024</t>
  </si>
  <si>
    <t>EURCZK,Call,25.432981201487035,18/12/2024,19/11/2024</t>
  </si>
  <si>
    <t>EURCZK,Call,25.43697762427432,06/12/2024,06/11/2024</t>
  </si>
  <si>
    <t>EURCZK,Call,25.43886532710191,26/11/2024,25/10/2024</t>
  </si>
  <si>
    <t>EURCZK,Call,25.439456150808873,27/11/2024,29/10/2024</t>
  </si>
  <si>
    <t>EURCZK,Call,25.439562046177713,16/12/2024,15/11/2024</t>
  </si>
  <si>
    <t>EURCZK,Call,25.449878029826586,29/11/2024,30/10/2024</t>
  </si>
  <si>
    <t>EURCZK,Call,25.454669072917582,27/12/2024,25/11/2024</t>
  </si>
  <si>
    <t>EURCZK,Call,25.457680409111802,05/12/2024,05/11/2024</t>
  </si>
  <si>
    <t>EURCZK,Call,25.458523238176348,03/12/2024,01/11/2024</t>
  </si>
  <si>
    <t>EURCZK,Call,25.45878633119119,11/12/2024,12/11/2024</t>
  </si>
  <si>
    <t>EURCZK,Call,25.459425562637595,17/12/2024,18/11/2024</t>
  </si>
  <si>
    <t>EURCZK,Call,25.45967095554562,10/12/2024,08/11/2024</t>
  </si>
  <si>
    <t>EURCZK,Call,25.460495607645083,19/12/2024,20/11/2024</t>
  </si>
  <si>
    <t>EURCZK,Call,25.462206267813833,02/12/2024,31/10/2024</t>
  </si>
  <si>
    <t>EURCZK,Call,25.462753769470066,04/12/2024,04/11/2024</t>
  </si>
  <si>
    <t>EURCZK,Call,25.46333327130623,13/12/2024,14/11/2024</t>
  </si>
  <si>
    <t>EURCZK,Call,25.46427582001518,09/12/2024,07/11/2024</t>
  </si>
  <si>
    <t>EURCZK,Call,25.464485178184837,12/12/2024,13/11/2024</t>
  </si>
  <si>
    <t>EURCZK,Call,25.464854740044192,25/11/2024,24/10/2024</t>
  </si>
  <si>
    <t>EURCZK,Call,25.465235685850615,20/12/2024,21/11/2024</t>
  </si>
  <si>
    <t>EURCZK,Call,25.469685106364857,18/12/2024,19/11/2024</t>
  </si>
  <si>
    <t>EURCZK,Call,25.471597836459285,23/12/2024,22/11/2024</t>
  </si>
  <si>
    <t>EURCZK,Call,25.475443986465656,26/11/2024,25/10/2024</t>
  </si>
  <si>
    <t>EURCZK,Call,25.477622011100486,16/12/2024,15/11/2024</t>
  </si>
  <si>
    <t>EURCZK,Call,25.47957377932506,06/12/2024,06/11/2024</t>
  </si>
  <si>
    <t>EURCZK,Call,25.480668781876975,27/11/2024,29/10/2024</t>
  </si>
  <si>
    <t>EURCZK,Call,25.493259178439907,29/11/2024,30/10/2024</t>
  </si>
  <si>
    <t>EURCZK,Call,25.496194553412565,17/12/2024,18/11/2024</t>
  </si>
  <si>
    <t>EURCZK,Call,25.496362894383736,27/12/2024,25/11/2024</t>
  </si>
  <si>
    <t>EURCZK,Call,25.498725182589308,11/12/2024,12/11/2024</t>
  </si>
  <si>
    <t>EURCZK,Call,25.49879842351771,19/12/2024,20/11/2024</t>
  </si>
  <si>
    <t>EURCZK,Call,25.50077936399606,10/12/2024,08/11/2024</t>
  </si>
  <si>
    <t>EURCZK,Call,25.502817011174375,13/12/2024,14/11/2024</t>
  </si>
  <si>
    <t>EURCZK,Call,25.503205086929697,03/12/2024,01/11/2024</t>
  </si>
  <si>
    <t>EURCZK,Call,25.50371397290635,12/12/2024,13/11/2024</t>
  </si>
  <si>
    <t>EURCZK,Call,25.50392958603382,05/12/2024,05/11/2024</t>
  </si>
  <si>
    <t>EURCZK,Call,25.505672660745287,09/12/2024,07/11/2024</t>
  </si>
  <si>
    <t>EURCZK,Call,25.506023380586058,04/12/2024,04/11/2024</t>
  </si>
  <si>
    <t>EURCZK,Call,25.506039722386472,20/12/2024,21/11/2024</t>
  </si>
  <si>
    <t>EURCZK,Call,25.506293884859485,02/12/2024,31/10/2024</t>
  </si>
  <si>
    <t>EURCZK,Call,25.506389011242675,18/12/2024,19/11/2024</t>
  </si>
  <si>
    <t>EURCZK,Call,25.5120226458294,26/11/2024,25/10/2024</t>
  </si>
  <si>
    <t>EURCZK,Call,25.512817370947886,23/12/2024,22/11/2024</t>
  </si>
  <si>
    <t>EURCZK,Call,25.515681976023263,16/12/2024,15/11/2024</t>
  </si>
  <si>
    <t>EURCZK,Call,25.52188141294508,27/11/2024,29/10/2024</t>
  </si>
  <si>
    <t>EURCZK,Call,25.5221699343758,06/12/2024,06/11/2024</t>
  </si>
  <si>
    <t>EURCZK,Call,25.532963544187538,17/12/2024,18/11/2024</t>
  </si>
  <si>
    <t>EURCZK,Call,25.53664032705323,29/11/2024,30/10/2024</t>
  </si>
  <si>
    <t>EURCZK,Call,25.53710123939033,19/12/2024,20/11/2024</t>
  </si>
  <si>
    <t>EURCZK,Call,25.53805671584989,27/12/2024,25/11/2024</t>
  </si>
  <si>
    <t>EURCZK,Call,25.538664033987423,11/12/2024,12/11/2024</t>
  </si>
  <si>
    <t>EURCZK,Call,25.541887772446497,10/12/2024,08/11/2024</t>
  </si>
  <si>
    <t>EURCZK,Call,25.54230075104252,13/12/2024,14/11/2024</t>
  </si>
  <si>
    <t>EURCZK,Call,25.542942767627867,12/12/2024,13/11/2024</t>
  </si>
  <si>
    <t>EURCZK,Call,25.543092916120496,18/12/2024,19/11/2024</t>
  </si>
  <si>
    <t>EURCZK,Call,25.54684375892233,20/12/2024,21/11/2024</t>
  </si>
  <si>
    <t>EURCZK,Call,25.547069501475388,09/12/2024,07/11/2024</t>
  </si>
  <si>
    <t>EURCZK,Call,25.547886935683046,03/12/2024,01/11/2024</t>
  </si>
  <si>
    <t>EURCZK,Call,25.548601305193145,26/11/2024,25/10/2024</t>
  </si>
  <si>
    <t>EURCZK,Call,25.54929299170205,04/12/2024,04/11/2024</t>
  </si>
  <si>
    <t>EURCZK,Call,25.55017876295584,05/12/2024,05/11/2024</t>
  </si>
  <si>
    <t>EURCZK,Call,25.550381501905136,02/12/2024,31/10/2024</t>
  </si>
  <si>
    <t>EURCZK,Call,25.553741940946036,16/12/2024,15/11/2024</t>
  </si>
  <si>
    <t>EURCZK,Call,25.554036905436487,23/12/2024,22/11/2024</t>
  </si>
  <si>
    <t>EURCZK,Call,25.563094044013184,27/11/2024,29/10/2024</t>
  </si>
  <si>
    <t>EURCZK,Call,25.564766089426538,06/12/2024,06/11/2024</t>
  </si>
  <si>
    <t>EURCZK,Call,25.56973253496251,17/12/2024,18/11/2024</t>
  </si>
  <si>
    <t>EURCZK,Call,25.575404055262954,19/12/2024,20/11/2024</t>
  </si>
  <si>
    <t>EURCZK,Call,25.57860288538554,11/12/2024,12/11/2024</t>
  </si>
  <si>
    <t>EURCZK,Call,25.57975053731604,27/12/2024,25/11/2024</t>
  </si>
  <si>
    <t>EURCZK,Call,25.580021475666555,29/11/2024,30/10/2024</t>
  </si>
  <si>
    <t>EURCZK,Call,25.581784490910668,13/12/2024,14/11/2024</t>
  </si>
  <si>
    <t>EURCZK,Call,25.58217156234938,12/12/2024,13/11/2024</t>
  </si>
  <si>
    <t>EURCZK,Call,25.587647795458185,20/12/2024,21/11/2024</t>
  </si>
  <si>
    <t>EURCZK,Call,25.592562602818045,04/12/2024,04/11/2024</t>
  </si>
  <si>
    <t>EURCZK,Call,25.59256878443639,03/12/2024,01/11/2024</t>
  </si>
  <si>
    <t>EURCZK,Call,25.59446911895079,02/12/2024,31/10/2024</t>
  </si>
  <si>
    <t>EURCZK,Call,25.595256439925087,23/12/2024,22/11/2024</t>
  </si>
  <si>
    <t>EURCZK,Call,25.59642793987786,05/12/2024,05/11/2024</t>
  </si>
  <si>
    <t>EURCZK,Call,25.60430667508129,27/11/2024,29/10/2024</t>
  </si>
  <si>
    <t>EURCZK,Call,25.60736224447728,06/12/2024,06/11/2024</t>
  </si>
  <si>
    <t>EURCZK,Call,25.61854173678365,11/12/2024,12/11/2024</t>
  </si>
  <si>
    <t>EURCZK,Call,25.621444358782195,27/12/2024,25/11/2024</t>
  </si>
  <si>
    <t>EURCZK,Call,25.623402624279876,29/11/2024,30/10/2024</t>
  </si>
  <si>
    <t>EURCZK,Call,25.628451831994038,20/12/2024,21/11/2024</t>
  </si>
  <si>
    <t>EURCZK,Call,25.635832213934037,04/12/2024,04/11/2024</t>
  </si>
  <si>
    <t>EURCZK,Call,25.636475974413685,23/12/2024,22/11/2024</t>
  </si>
  <si>
    <t>EURCZK,Call,25.63725063318974,03/12/2024,01/11/2024</t>
  </si>
  <si>
    <t>EURCZK,Call,25.638556735996442,02/12/2024,31/10/2024</t>
  </si>
  <si>
    <t>EURCZK,Call,25.64267711679988,05/12/2024,05/11/2024</t>
  </si>
  <si>
    <t>EURCZK,Call,25.645519306149392,27/11/2024,29/10/2024</t>
  </si>
  <si>
    <t>EURCZK,Call,25.649958399528018,06/12/2024,06/11/2024</t>
  </si>
  <si>
    <t>EURCZK,Call,25.658480588181767,11/12/2024,12/11/2024</t>
  </si>
  <si>
    <t>EURCZK,Call,25.666783772893197,29/11/2024,30/10/2024</t>
  </si>
  <si>
    <t>EURCZK,Call,25.669255868529895,20/12/2024,21/11/2024</t>
  </si>
  <si>
    <t>EURCZK,Call,25.677695508902286,23/12/2024,22/11/2024</t>
  </si>
  <si>
    <t>EURCZK,Call,25.6889262937219,05/12/2024,05/11/2024</t>
  </si>
  <si>
    <t>EURCZK,Call,25.698419439579883,11/12/2024,12/11/2024</t>
  </si>
  <si>
    <t>EURCZK,Call,25.71016492150652,29/11/2024,30/10/2024</t>
  </si>
  <si>
    <t>EURCZK,Put,24.96543633795933,25/11/2024,24/10/2024</t>
  </si>
  <si>
    <t>EURCZK,Put,24.966370054140352,10/12/2024,08/11/2024</t>
  </si>
  <si>
    <t>EURCZK,Put,24.96751373125395,09/12/2024,07/11/2024</t>
  </si>
  <si>
    <t>EURCZK,Put,25.00110908096539,25/11/2024,24/10/2024</t>
  </si>
  <si>
    <t>EURCZK,Put,25.00747846259079,10/12/2024,08/11/2024</t>
  </si>
  <si>
    <t>EURCZK,Put,25.00891057198405,09/12/2024,07/11/2024</t>
  </si>
  <si>
    <t>EURCZK,Put,25.011704750642867,03/12/2024,01/11/2024</t>
  </si>
  <si>
    <t>EURCZK,Put,25.020902432027192,16/12/2024,15/11/2024</t>
  </si>
  <si>
    <t>EURCZK,Put,25.02133009735731,02/12/2024,31/10/2024</t>
  </si>
  <si>
    <t>EURCZK,Put,25.029012132756616,13/12/2024,14/11/2024</t>
  </si>
  <si>
    <t>EURCZK,Put,25.029238247831007,18/12/2024,19/11/2024</t>
  </si>
  <si>
    <t>EURCZK,Put,25.030057658310135,04/12/2024,04/11/2024</t>
  </si>
  <si>
    <t>EURCZK,Put,25.032968436248183,12/12/2024,13/11/2024</t>
  </si>
  <si>
    <t>EURCZK,Put,25.03650007410072,26/11/2024,25/10/2024</t>
  </si>
  <si>
    <t>EURCZK,Put,25.036781823971452,25/11/2024,24/10/2024</t>
  </si>
  <si>
    <t>EURCZK,Put,25.03773085825605,27/12/2024,25/11/2024</t>
  </si>
  <si>
    <t>EURCZK,Put,25.039164633046227,19/12/2024,20/11/2024</t>
  </si>
  <si>
    <t>EURCZK,Put,25.041437816813627,05/12/2024,05/11/2024</t>
  </si>
  <si>
    <t>EURCZK,Put,25.04858687104123,10/12/2024,08/11/2024</t>
  </si>
  <si>
    <t>EURCZK,Put,25.050307412714155,09/12/2024,07/11/2024</t>
  </si>
  <si>
    <t>EURCZK,Put,25.053612228817666,06/12/2024,06/11/2024</t>
  </si>
  <si>
    <t>EURCZK,Put,25.054966664112893,17/12/2024,18/11/2024</t>
  </si>
  <si>
    <t>EURCZK,Put,25.056386599396216,03/12/2024,01/11/2024</t>
  </si>
  <si>
    <t>EURCZK,Put,25.058962396949966,16/12/2024,15/11/2024</t>
  </si>
  <si>
    <t>EURCZK,Put,25.06541771440296,02/12/2024,31/10/2024</t>
  </si>
  <si>
    <t>EURCZK,Put,25.06594215270883,18/12/2024,19/11/2024</t>
  </si>
  <si>
    <t>EURCZK,Put,25.068495872624762,13/12/2024,14/11/2024</t>
  </si>
  <si>
    <t>EURCZK,Put,25.068542471195936,27/11/2024,29/10/2024</t>
  </si>
  <si>
    <t>EURCZK,Put,25.072197230969696,12/12/2024,13/11/2024</t>
  </si>
  <si>
    <t>EURCZK,Put,25.072454566977513,25/11/2024,24/10/2024</t>
  </si>
  <si>
    <t>EURCZK,Put,25.073078733464463,26/11/2024,25/10/2024</t>
  </si>
  <si>
    <t>EURCZK,Put,25.073327269426127,04/12/2024,04/11/2024</t>
  </si>
  <si>
    <t>EURCZK,Put,25.07746744891885,19/12/2024,20/11/2024</t>
  </si>
  <si>
    <t>EURCZK,Put,25.079424679722205,27/12/2024,25/11/2024</t>
  </si>
  <si>
    <t>EURCZK,Put,25.087686993735645,05/12/2024,05/11/2024</t>
  </si>
  <si>
    <t>EURCZK,Put,25.089695279491668,10/12/2024,08/11/2024</t>
  </si>
  <si>
    <t>EURCZK,Put,25.091704253444256,09/12/2024,07/11/2024</t>
  </si>
  <si>
    <t>EURCZK,Put,25.091735654887867,17/12/2024,18/11/2024</t>
  </si>
  <si>
    <t>EURCZK,Put,25.096208383868404,06/12/2024,06/11/2024</t>
  </si>
  <si>
    <t>EURCZK,Put,25.097022361872742,16/12/2024,15/11/2024</t>
  </si>
  <si>
    <t>EURCZK,Put,25.097999357027916,20/12/2024,21/11/2024</t>
  </si>
  <si>
    <t>EURCZK,Put,25.100622026061888,23/12/2024,22/11/2024</t>
  </si>
  <si>
    <t>EURCZK,Put,25.10106844814956,03/12/2024,01/11/2024</t>
  </si>
  <si>
    <t>EURCZK,Put,25.102646057586647,18/12/2024,19/11/2024</t>
  </si>
  <si>
    <t>EURCZK,Put,25.102828840920004,29/11/2024,30/10/2024</t>
  </si>
  <si>
    <t>EURCZK,Put,25.107979612492908,13/12/2024,14/11/2024</t>
  </si>
  <si>
    <t>EURCZK,Put,25.108127309983576,25/11/2024,24/10/2024</t>
  </si>
  <si>
    <t>EURCZK,Put,25.109505331448617,02/12/2024,31/10/2024</t>
  </si>
  <si>
    <t>EURCZK,Put,25.109657392828208,26/11/2024,25/10/2024</t>
  </si>
  <si>
    <t>EURCZK,Put,25.10975510226404,27/11/2024,29/10/2024</t>
  </si>
  <si>
    <t>EURCZK,Put,25.111426025691213,12/12/2024,13/11/2024</t>
  </si>
  <si>
    <t>EURCZK,Put,25.115770264791472,19/12/2024,20/11/2024</t>
  </si>
  <si>
    <t>EURCZK,Put,25.116596880542122,04/12/2024,04/11/2024</t>
  </si>
  <si>
    <t>EURCZK,Put,25.121118501188356,27/12/2024,25/11/2024</t>
  </si>
  <si>
    <t>EURCZK,Put,25.12850464566284,17/12/2024,18/11/2024</t>
  </si>
  <si>
    <t>EURCZK,Put,25.13080368794211,10/12/2024,08/11/2024</t>
  </si>
  <si>
    <t>EURCZK,Put,25.13310109417436,09/12/2024,07/11/2024</t>
  </si>
  <si>
    <t>EURCZK,Put,25.133936170657666,05/12/2024,05/11/2024</t>
  </si>
  <si>
    <t>EURCZK,Put,25.135082326795516,16/12/2024,15/11/2024</t>
  </si>
  <si>
    <t>EURCZK,Put,25.138803393563773,20/12/2024,21/11/2024</t>
  </si>
  <si>
    <t>EURCZK,Put,25.138804538919146,06/12/2024,06/11/2024</t>
  </si>
  <si>
    <t>EURCZK,Put,25.139275520006272,11/12/2024,12/11/2024</t>
  </si>
  <si>
    <t>EURCZK,Put,25.13934996246447,18/12/2024,19/11/2024</t>
  </si>
  <si>
    <t>EURCZK,Put,25.14184156055049,23/12/2024,22/11/2024</t>
  </si>
  <si>
    <t>EURCZK,Put,25.143800052989636,25/11/2024,24/10/2024</t>
  </si>
  <si>
    <t>EURCZK,Put,25.14575029690291,03/12/2024,01/11/2024</t>
  </si>
  <si>
    <t>EURCZK,Put,25.146209989533325,29/11/2024,30/10/2024</t>
  </si>
  <si>
    <t>EURCZK,Put,25.146236052191952,26/11/2024,25/10/2024</t>
  </si>
  <si>
    <t>EURCZK,Put,25.147463352361054,13/12/2024,14/11/2024</t>
  </si>
  <si>
    <t>EURCZK,Put,25.150654820412726,12/12/2024,13/11/2024</t>
  </si>
  <si>
    <t>EURCZK,Put,25.150967733332145,27/11/2024,29/10/2024</t>
  </si>
  <si>
    <t>EURCZK,Put,25.153592948494268,02/12/2024,31/10/2024</t>
  </si>
  <si>
    <t>EURCZK,Put,25.154073080664098,19/12/2024,20/11/2024</t>
  </si>
  <si>
    <t>EURCZK,Put,25.159866491658114,04/12/2024,04/11/2024</t>
  </si>
  <si>
    <t>EURCZK,Put,25.16281232265451,27/12/2024,25/11/2024</t>
  </si>
  <si>
    <t>EURCZK,Put,25.16527363643781,17/12/2024,18/11/2024</t>
  </si>
  <si>
    <t>EURCZK,Put,25.171912096392546,10/12/2024,08/11/2024</t>
  </si>
  <si>
    <t>EURCZK,Put,25.17314229171829,16/12/2024,15/11/2024</t>
  </si>
  <si>
    <t>EURCZK,Put,25.174497934904462,09/12/2024,07/11/2024</t>
  </si>
  <si>
    <t>EURCZK,Put,25.17605386734229,18/12/2024,19/11/2024</t>
  </si>
  <si>
    <t>EURCZK,Put,25.179214371404388,11/12/2024,12/11/2024</t>
  </si>
  <si>
    <t>EURCZK,Put,25.1794727959957,25/11/2024,24/10/2024</t>
  </si>
  <si>
    <t>EURCZK,Put,25.179607430099626,20/12/2024,21/11/2024</t>
  </si>
  <si>
    <t>EURCZK,Put,25.180185347579684,05/12/2024,05/11/2024</t>
  </si>
  <si>
    <t>EURCZK,Put,25.181400693969884,06/12/2024,06/11/2024</t>
  </si>
  <si>
    <t>EURCZK,Put,25.182814711555697,26/11/2024,25/10/2024</t>
  </si>
  <si>
    <t>EURCZK,Put,25.183061095039086,23/12/2024,22/11/2024</t>
  </si>
  <si>
    <t>EURCZK,Put,25.186947092229204,13/12/2024,14/11/2024</t>
  </si>
  <si>
    <t>EURCZK,Put,25.18959113814665,29/11/2024,30/10/2024</t>
  </si>
  <si>
    <t>EURCZK,Put,25.18988361513424,12/12/2024,13/11/2024</t>
  </si>
  <si>
    <t>EURCZK,Put,25.19043214565626,03/12/2024,01/11/2024</t>
  </si>
  <si>
    <t>EURCZK,Put,25.192180364400247,27/11/2024,29/10/2024</t>
  </si>
  <si>
    <t>EURCZK,Put,25.19237589653672,19/12/2024,20/11/2024</t>
  </si>
  <si>
    <t>EURCZK,Put,25.19768056553992,02/12/2024,31/10/2024</t>
  </si>
  <si>
    <t>EURCZK,Put,25.202042627212784,17/12/2024,18/11/2024</t>
  </si>
  <si>
    <t>EURCZK,Put,25.203136102774106,04/12/2024,04/11/2024</t>
  </si>
  <si>
    <t>EURCZK,Put,25.204506144120664,27/12/2024,25/11/2024</t>
  </si>
  <si>
    <t>EURCZK,Put,25.211202256641066,16/12/2024,15/11/2024</t>
  </si>
  <si>
    <t>EURCZK,Put,25.21275777222011,18/12/2024,19/11/2024</t>
  </si>
  <si>
    <t>EURCZK,Put,25.213020504842987,10/12/2024,08/11/2024</t>
  </si>
  <si>
    <t>EURCZK,Put,25.215894775634567,09/12/2024,07/11/2024</t>
  </si>
  <si>
    <t>EURCZK,Put,25.219153222802504,11/12/2024,12/11/2024</t>
  </si>
  <si>
    <t>EURCZK,Put,25.21939337091944,26/11/2024,25/10/2024</t>
  </si>
  <si>
    <t>EURCZK,Put,25.220411466635483,20/12/2024,21/11/2024</t>
  </si>
  <si>
    <t>EURCZK,Put,25.223996849020622,06/12/2024,06/11/2024</t>
  </si>
  <si>
    <t>EURCZK,Put,25.224280629527687,23/12/2024,22/11/2024</t>
  </si>
  <si>
    <t>EURCZK,Put,25.22643083209735,13/12/2024,14/11/2024</t>
  </si>
  <si>
    <t>EURCZK,Put,25.226434524501705,05/12/2024,05/11/2024</t>
  </si>
  <si>
    <t>EURCZK,Put,25.22911240985575,12/12/2024,13/11/2024</t>
  </si>
  <si>
    <t>EURCZK,Put,25.230678712409343,19/12/2024,20/11/2024</t>
  </si>
  <si>
    <t>EURCZK,Put,25.232972286759974,29/11/2024,30/10/2024</t>
  </si>
  <si>
    <t>EURCZK,Put,25.233392995468353,27/11/2024,29/10/2024</t>
  </si>
  <si>
    <t>EURCZK,Put,25.23511399440961,03/12/2024,01/11/2024</t>
  </si>
  <si>
    <t>EURCZK,Put,25.238811617987757,17/12/2024,18/11/2024</t>
  </si>
  <si>
    <t>EURCZK,Put,25.24176818258557,02/12/2024,31/10/2024</t>
  </si>
  <si>
    <t>EURCZK,Put,25.24619996558682,27/12/2024,25/11/2024</t>
  </si>
  <si>
    <t>EURCZK,Put,25.2464057138901,04/12/2024,04/11/2024</t>
  </si>
  <si>
    <t>EURCZK,Put,25.24926222156384,16/12/2024,15/11/2024</t>
  </si>
  <si>
    <t>EURCZK,Put,25.24946167709793,18/12/2024,19/11/2024</t>
  </si>
  <si>
    <t>EURCZK,Put,25.255972030283186,26/11/2024,25/10/2024</t>
  </si>
  <si>
    <t>EURCZK,Put,25.259092074200616,11/12/2024,12/11/2024</t>
  </si>
  <si>
    <t>EURCZK,Put,25.26121550317134,20/12/2024,21/11/2024</t>
  </si>
  <si>
    <t>EURCZK,Put,25.265500164016288,23/12/2024,22/11/2024</t>
  </si>
  <si>
    <t>EURCZK,Put,25.265914571965496,13/12/2024,14/11/2024</t>
  </si>
  <si>
    <t>EURCZK,Put,25.266593004071364,06/12/2024,06/11/2024</t>
  </si>
  <si>
    <t>EURCZK,Put,25.26834120457727,12/12/2024,13/11/2024</t>
  </si>
  <si>
    <t>EURCZK,Put,25.268981528281966,19/12/2024,20/11/2024</t>
  </si>
  <si>
    <t>EURCZK,Put,25.272683701423723,05/12/2024,05/11/2024</t>
  </si>
  <si>
    <t>EURCZK,Put,25.274605626536456,27/11/2024,29/10/2024</t>
  </si>
  <si>
    <t>EURCZK,Put,25.27558060876273,17/12/2024,18/11/2024</t>
  </si>
  <si>
    <t>EURCZK,Put,25.276353435373295,29/11/2024,30/10/2024</t>
  </si>
  <si>
    <t>EURCZK,Put,25.279795843162955,03/12/2024,01/11/2024</t>
  </si>
  <si>
    <t>EURCZK,Put,25.285855799631225,02/12/2024,31/10/2024</t>
  </si>
  <si>
    <t>EURCZK,Put,25.28789378705297,27/12/2024,25/11/2024</t>
  </si>
  <si>
    <t>EURCZK,Put,25.289675325006094,04/12/2024,04/11/2024</t>
  </si>
  <si>
    <t>EURCZK,Put,25.299030925598732,11/12/2024,12/11/2024</t>
  </si>
  <si>
    <t>EURCZK,Put,25.302019539707196,20/12/2024,21/11/2024</t>
  </si>
  <si>
    <t>EURCZK,Put,25.30671969850489,23/12/2024,22/11/2024</t>
  </si>
  <si>
    <t>EURCZK,Put,25.309189159122102,06/12/2024,06/11/2024</t>
  </si>
  <si>
    <t>EURCZK,Put,25.315818257604562,27/11/2024,29/10/2024</t>
  </si>
  <si>
    <t>EURCZK,Put,25.318932878345745,05/12/2024,05/11/2024</t>
  </si>
  <si>
    <t>EURCZK,Put,25.319734583986616,29/11/2024,30/10/2024</t>
  </si>
  <si>
    <t>EURCZK,Put,25.338969776996848,11/12/2024,12/11/2024</t>
  </si>
  <si>
    <t>EURCZK,Put,25.34282357624305,20/12/2024,21/11/2024</t>
  </si>
  <si>
    <t>EURCZK,Put,25.347939232993486,23/12/2024,22/11/2024</t>
  </si>
  <si>
    <t>EURCZK,Put,25.36311573259994,29/11/2024,30/10/2024</t>
  </si>
  <si>
    <t>EURCZK,Put,25.378908628394964,11/12/2024,12/11/2024</t>
  </si>
  <si>
    <t>EURHUF,Call,404.0894316022115,25/11/2024,24/10/2024</t>
  </si>
  <si>
    <t>EURHUF,Call,405.12371894120344,25/11/2024,24/10/2024</t>
  </si>
  <si>
    <t>EURHUF,Call,405.19655865839985,09/12/2024,07/11/2024</t>
  </si>
  <si>
    <t>EURHUF,Call,405.19938383293254,26/11/2024,25/10/2024</t>
  </si>
  <si>
    <t>EURHUF,Call,405.9533036581363,27/11/2024,28/10/2024</t>
  </si>
  <si>
    <t>EURHUF,Call,406.1580062801954,25/11/2024,24/10/2024</t>
  </si>
  <si>
    <t>EURHUF,Call,406.2670644858513,26/11/2024,25/10/2024</t>
  </si>
  <si>
    <t>EURHUF,Call,406.4801173938163,09/12/2024,07/11/2024</t>
  </si>
  <si>
    <t>EURHUF,Call,406.4986214217675,29/11/2024,29/10/2024</t>
  </si>
  <si>
    <t>EURHUF,Call,407.04580824194016,27/11/2024,28/10/2024</t>
  </si>
  <si>
    <t>EURHUF,Call,407.19229361918735,25/11/2024,24/10/2024</t>
  </si>
  <si>
    <t>EURHUF,Call,407.33474513876996,26/11/2024,25/10/2024</t>
  </si>
  <si>
    <t>EURHUF,Call,407.3512267068145,13/12/2024,14/11/2024</t>
  </si>
  <si>
    <t>EURHUF,Call,407.64267349266436,10/12/2024,08/11/2024</t>
  </si>
  <si>
    <t>EURHUF,Call,407.646670867944,29/11/2024,29/10/2024</t>
  </si>
  <si>
    <t>EURHUF,Call,407.74391004669434,17/12/2024,18/11/2024</t>
  </si>
  <si>
    <t>EURHUF,Call,407.7636761292327,09/12/2024,07/11/2024</t>
  </si>
  <si>
    <t>EURHUF,Call,408.13831282574404,27/11/2024,28/10/2024</t>
  </si>
  <si>
    <t>EURHUF,Call,408.22658095817934,25/11/2024,24/10/2024</t>
  </si>
  <si>
    <t>EURHUF,Call,408.40242579168864,26/11/2024,25/10/2024</t>
  </si>
  <si>
    <t>EURHUF,Call,408.43340872267567,18/12/2024,19/11/2024</t>
  </si>
  <si>
    <t>EURHUF,Call,408.5978046476832,13/12/2024,14/11/2024</t>
  </si>
  <si>
    <t>EURHUF,Call,408.79472031412047,29/11/2024,29/10/2024</t>
  </si>
  <si>
    <t>EURHUF,Call,408.85396815378647,02/12/2024,30/10/2024</t>
  </si>
  <si>
    <t>EURHUF,Call,408.89974714418435,10/12/2024,08/11/2024</t>
  </si>
  <si>
    <t>EURHUF,Call,408.9622780445425,17/12/2024,18/11/2024</t>
  </si>
  <si>
    <t>EURHUF,Call,409.0472348646491,09/12/2024,07/11/2024</t>
  </si>
  <si>
    <t>EURHUF,Call,409.0665116274813,04/12/2024,04/11/2024</t>
  </si>
  <si>
    <t>EURHUF,Call,409.2308174095479,27/11/2024,28/10/2024</t>
  </si>
  <si>
    <t>EURHUF,Call,409.26086829717127,25/11/2024,24/10/2024</t>
  </si>
  <si>
    <t>EURHUF,Call,409.4701064446073,26/11/2024,25/10/2024</t>
  </si>
  <si>
    <t>EURHUF,Call,409.53466546587015,03/12/2024,31/10/2024</t>
  </si>
  <si>
    <t>EURHUF,Call,409.65960501526115,18/12/2024,19/11/2024</t>
  </si>
  <si>
    <t>EURHUF,Call,409.84438258855187,13/12/2024,14/11/2024</t>
  </si>
  <si>
    <t>EURHUF,Call,409.90858717908714,16/12/2024,15/11/2024</t>
  </si>
  <si>
    <t>EURHUF,Call,409.942769760297,29/11/2024,29/10/2024</t>
  </si>
  <si>
    <t>EURHUF,Call,410.09020904787997,12/12/2024,13/11/2024</t>
  </si>
  <si>
    <t>EURHUF,Call,410.1557572292698,02/12/2024,30/10/2024</t>
  </si>
  <si>
    <t>EURHUF,Call,410.15682079570433,10/12/2024,08/11/2024</t>
  </si>
  <si>
    <t>EURHUF,Call,410.18064604239066,17/12/2024,18/11/2024</t>
  </si>
  <si>
    <t>EURHUF,Call,410.29515563616326,25/11/2024,24/10/2024</t>
  </si>
  <si>
    <t>EURHUF,Call,410.3233219933517,27/11/2024,28/10/2024</t>
  </si>
  <si>
    <t>EURHUF,Call,410.3307936000655,09/12/2024,07/11/2024</t>
  </si>
  <si>
    <t>EURHUF,Call,410.3453565291847,04/12/2024,04/11/2024</t>
  </si>
  <si>
    <t>EURHUF,Call,410.5236991517223,05/12/2024,05/11/2024</t>
  </si>
  <si>
    <t>EURHUF,Call,410.537787097526,26/11/2024,25/10/2024</t>
  </si>
  <si>
    <t>EURHUF,Call,410.8129357965046,19/12/2024,20/11/2024</t>
  </si>
  <si>
    <t>EURHUF,Call,410.8691818942155,03/12/2024,31/10/2024</t>
  </si>
  <si>
    <t>EURHUF,Call,410.88580130784663,18/12/2024,19/11/2024</t>
  </si>
  <si>
    <t>EURHUF,Call,411.09081920647344,29/11/2024,29/10/2024</t>
  </si>
  <si>
    <t>EURHUF,Call,411.09096052942056,13/12/2024,14/11/2024</t>
  </si>
  <si>
    <t>EURHUF,Call,411.14533828787364,16/12/2024,15/11/2024</t>
  </si>
  <si>
    <t>EURHUF,Call,411.2330841481141,30/12/2024,25/11/2024</t>
  </si>
  <si>
    <t>EURHUF,Call,411.3294429751552,25/11/2024,24/10/2024</t>
  </si>
  <si>
    <t>EURHUF,Call,411.3589955770001,12/12/2024,13/11/2024</t>
  </si>
  <si>
    <t>EURHUF,Call,411.3990140402388,17/12/2024,18/11/2024</t>
  </si>
  <si>
    <t>EURHUF,Call,411.4138944472243,10/12/2024,08/11/2024</t>
  </si>
  <si>
    <t>EURHUF,Call,411.4158265771556,27/11/2024,28/10/2024</t>
  </si>
  <si>
    <t>EURHUF,Call,411.4575463047531,02/12/2024,30/10/2024</t>
  </si>
  <si>
    <t>EURHUF,Call,411.6054677504447,26/11/2024,25/10/2024</t>
  </si>
  <si>
    <t>EURHUF,Call,411.6143523354819,09/12/2024,07/11/2024</t>
  </si>
  <si>
    <t>EURHUF,Call,411.6242014308881,04/12/2024,04/11/2024</t>
  </si>
  <si>
    <t>EURHUF,Call,411.80853734514994,20/12/2024,21/11/2024</t>
  </si>
  <si>
    <t>EURHUF,Call,411.8795670370811,05/12/2024,05/11/2024</t>
  </si>
  <si>
    <t>EURHUF,Call,411.95204777572957,11/12/2024,12/11/2024</t>
  </si>
  <si>
    <t>EURHUF,Call,412.08605220884687,19/12/2024,20/11/2024</t>
  </si>
  <si>
    <t>EURHUF,Call,412.1119976004321,18/12/2024,19/11/2024</t>
  </si>
  <si>
    <t>EURHUF,Call,412.16503641090264,06/12/2024,06/11/2024</t>
  </si>
  <si>
    <t>EURHUF,Call,412.20369832256085,03/12/2024,31/10/2024</t>
  </si>
  <si>
    <t>EURHUF,Call,412.23886865264996,29/11/2024,29/10/2024</t>
  </si>
  <si>
    <t>EURHUF,Call,412.33753847028925,13/12/2024,14/11/2024</t>
  </si>
  <si>
    <t>EURHUF,Call,412.38208939666015,16/12/2024,15/11/2024</t>
  </si>
  <si>
    <t>EURHUF,Call,412.5083311609595,27/11/2024,28/10/2024</t>
  </si>
  <si>
    <t>EURHUF,Call,412.58145531101815,30/12/2024,25/11/2024</t>
  </si>
  <si>
    <t>EURHUF,Call,412.61738203808693,17/12/2024,18/11/2024</t>
  </si>
  <si>
    <t>EURHUF,Call,412.6277821061202,12/12/2024,13/11/2024</t>
  </si>
  <si>
    <t>EURHUF,Call,412.6709680987443,10/12/2024,08/11/2024</t>
  </si>
  <si>
    <t>EURHUF,Call,412.67314840336337,26/11/2024,25/10/2024</t>
  </si>
  <si>
    <t>EURHUF,Call,412.75933538023645,02/12/2024,30/10/2024</t>
  </si>
  <si>
    <t>EURHUF,Call,412.8979110708983,09/12/2024,07/11/2024</t>
  </si>
  <si>
    <t>EURHUF,Call,412.90304633259154,04/12/2024,04/11/2024</t>
  </si>
  <si>
    <t>EURHUF,Call,413.0563408844058,23/12/2024,22/11/2024</t>
  </si>
  <si>
    <t>EURHUF,Call,413.1266572816693,20/12/2024,21/11/2024</t>
  </si>
  <si>
    <t>EURHUF,Call,413.2354349224398,05/12/2024,05/11/2024</t>
  </si>
  <si>
    <t>EURHUF,Call,413.26983902923064,11/12/2024,12/11/2024</t>
  </si>
  <si>
    <t>EURHUF,Call,413.33819389301755,18/12/2024,19/11/2024</t>
  </si>
  <si>
    <t>EURHUF,Call,413.35916862118916,19/12/2024,20/11/2024</t>
  </si>
  <si>
    <t>EURHUF,Call,413.3869180988264,29/11/2024,29/10/2024</t>
  </si>
  <si>
    <t>EURHUF,Call,413.4754933300705,06/12/2024,06/11/2024</t>
  </si>
  <si>
    <t>EURHUF,Call,413.53821475090615,03/12/2024,31/10/2024</t>
  </si>
  <si>
    <t>EURHUF,Call,413.58411641115794,13/12/2024,14/11/2024</t>
  </si>
  <si>
    <t>EURHUF,Call,413.60083574476334,27/11/2024,28/10/2024</t>
  </si>
  <si>
    <t>EURHUF,Call,413.61884050544666,16/12/2024,15/11/2024</t>
  </si>
  <si>
    <t>EURHUF,Call,413.83575003593506,17/12/2024,18/11/2024</t>
  </si>
  <si>
    <t>EURHUF,Call,413.8965686352403,12/12/2024,13/11/2024</t>
  </si>
  <si>
    <t>EURHUF,Call,413.92804175026424,10/12/2024,08/11/2024</t>
  </si>
  <si>
    <t>EURHUF,Call,413.92982647392216,30/12/2024,25/11/2024</t>
  </si>
  <si>
    <t>EURHUF,Call,414.06112445571983,02/12/2024,30/10/2024</t>
  </si>
  <si>
    <t>EURHUF,Call,414.18146980631474,09/12/2024,07/11/2024</t>
  </si>
  <si>
    <t>EURHUF,Call,414.181891234295,04/12/2024,04/11/2024</t>
  </si>
  <si>
    <t>EURHUF,Call,414.33669679717974,23/12/2024,22/11/2024</t>
  </si>
  <si>
    <t>EURHUF,Call,414.44477721818856,20/12/2024,21/11/2024</t>
  </si>
  <si>
    <t>EURHUF,Call,414.5349675450029,29/11/2024,29/10/2024</t>
  </si>
  <si>
    <t>EURHUF,Call,414.56439018560303,18/12/2024,19/11/2024</t>
  </si>
  <si>
    <t>EURHUF,Call,414.58763028273165,11/12/2024,12/11/2024</t>
  </si>
  <si>
    <t>EURHUF,Call,414.59130280779857,05/12/2024,05/11/2024</t>
  </si>
  <si>
    <t>EURHUF,Call,414.63228503353145,19/12/2024,20/11/2024</t>
  </si>
  <si>
    <t>EURHUF,Call,414.78595024923834,06/12/2024,06/11/2024</t>
  </si>
  <si>
    <t>EURHUF,Call,414.8306943520266,13/12/2024,14/11/2024</t>
  </si>
  <si>
    <t>EURHUF,Call,414.85559161423316,16/12/2024,15/11/2024</t>
  </si>
  <si>
    <t>EURHUF,Call,414.87273117925145,03/12/2024,31/10/2024</t>
  </si>
  <si>
    <t>EURHUF,Call,415.05411803378325,17/12/2024,18/11/2024</t>
  </si>
  <si>
    <t>EURHUF,Call,415.1653551643605,12/12/2024,13/11/2024</t>
  </si>
  <si>
    <t>EURHUF,Call,415.18511540178423,10/12/2024,08/11/2024</t>
  </si>
  <si>
    <t>EURHUF,Call,415.27819763682623,30/12/2024,25/11/2024</t>
  </si>
  <si>
    <t>EURHUF,Call,415.36291353120316,02/12/2024,30/10/2024</t>
  </si>
  <si>
    <t>EURHUF,Call,415.4607361359984,04/12/2024,04/11/2024</t>
  </si>
  <si>
    <t>EURHUF,Call,415.6170527099537,23/12/2024,22/11/2024</t>
  </si>
  <si>
    <t>EURHUF,Call,415.76289715470784,20/12/2024,21/11/2024</t>
  </si>
  <si>
    <t>EURHUF,Call,415.7905864781885,18/12/2024,19/11/2024</t>
  </si>
  <si>
    <t>EURHUF,Call,415.9054014458738,19/12/2024,20/11/2024</t>
  </si>
  <si>
    <t>EURHUF,Call,415.9054215362327,11/12/2024,12/11/2024</t>
  </si>
  <si>
    <t>EURHUF,Call,415.9471706931573,05/12/2024,05/11/2024</t>
  </si>
  <si>
    <t>EURHUF,Call,416.0772722928953,13/12/2024,14/11/2024</t>
  </si>
  <si>
    <t>EURHUF,Call,416.0923427230197,16/12/2024,15/11/2024</t>
  </si>
  <si>
    <t>EURHUF,Call,416.0964071684062,06/12/2024,06/11/2024</t>
  </si>
  <si>
    <t>EURHUF,Call,416.2072476075968,03/12/2024,31/10/2024</t>
  </si>
  <si>
    <t>EURHUF,Call,416.2724860316314,17/12/2024,18/11/2024</t>
  </si>
  <si>
    <t>EURHUF,Call,416.4341416934806,12/12/2024,13/11/2024</t>
  </si>
  <si>
    <t>EURHUF,Call,416.4421890533042,10/12/2024,08/11/2024</t>
  </si>
  <si>
    <t>EURHUF,Call,416.6265687997303,30/12/2024,25/11/2024</t>
  </si>
  <si>
    <t>EURHUF,Call,416.6647026066865,02/12/2024,30/10/2024</t>
  </si>
  <si>
    <t>EURHUF,Call,416.7395810377018,04/12/2024,04/11/2024</t>
  </si>
  <si>
    <t>EURHUF,Call,416.8974086227277,23/12/2024,22/11/2024</t>
  </si>
  <si>
    <t>EURHUF,Call,417.016782770774,18/12/2024,19/11/2024</t>
  </si>
  <si>
    <t>EURHUF,Call,417.0810170912271,20/12/2024,21/11/2024</t>
  </si>
  <si>
    <t>EURHUF,Call,417.1785178582161,19/12/2024,20/11/2024</t>
  </si>
  <si>
    <t>EURHUF,Call,417.2232127897338,11/12/2024,12/11/2024</t>
  </si>
  <si>
    <t>EURHUF,Call,417.3030385785161,05/12/2024,05/11/2024</t>
  </si>
  <si>
    <t>EURHUF,Call,417.32909383180623,16/12/2024,15/11/2024</t>
  </si>
  <si>
    <t>EURHUF,Call,417.406864087574,06/12/2024,06/11/2024</t>
  </si>
  <si>
    <t>EURHUF,Call,417.54176403594215,03/12/2024,31/10/2024</t>
  </si>
  <si>
    <t>EURHUF,Call,417.70292822260075,12/12/2024,13/11/2024</t>
  </si>
  <si>
    <t>EURHUF,Call,417.9664916821698,02/12/2024,30/10/2024</t>
  </si>
  <si>
    <t>EURHUF,Call,417.9749399626344,30/12/2024,25/11/2024</t>
  </si>
  <si>
    <t>EURHUF,Call,418.01842593940523,04/12/2024,04/11/2024</t>
  </si>
  <si>
    <t>EURHUF,Call,418.1777645355017,23/12/2024,22/11/2024</t>
  </si>
  <si>
    <t>EURHUF,Call,418.39913702774646,20/12/2024,21/11/2024</t>
  </si>
  <si>
    <t>EURHUF,Call,418.4516342705584,19/12/2024,20/11/2024</t>
  </si>
  <si>
    <t>EURHUF,Call,418.54100404323486,11/12/2024,12/11/2024</t>
  </si>
  <si>
    <t>EURHUF,Call,418.56584494059274,16/12/2024,15/11/2024</t>
  </si>
  <si>
    <t>EURHUF,Call,418.65890646387487,05/12/2024,05/11/2024</t>
  </si>
  <si>
    <t>EURHUF,Call,418.7173210067418,06/12/2024,06/11/2024</t>
  </si>
  <si>
    <t>EURHUF,Call,418.87628046428745,03/12/2024,31/10/2024</t>
  </si>
  <si>
    <t>EURHUF,Call,418.97171475172087,12/12/2024,13/11/2024</t>
  </si>
  <si>
    <t>EURHUF,Call,419.3233111255384,30/12/2024,25/11/2024</t>
  </si>
  <si>
    <t>EURHUF,Call,419.4581204482756,23/12/2024,22/11/2024</t>
  </si>
  <si>
    <t>EURHUF,Call,419.71725696426574,20/12/2024,21/11/2024</t>
  </si>
  <si>
    <t>EURHUF,Call,419.72475068290066,19/12/2024,20/11/2024</t>
  </si>
  <si>
    <t>EURHUF,Call,419.8587952967359,11/12/2024,12/11/2024</t>
  </si>
  <si>
    <t>EURHUF,Call,420.0147743492336,05/12/2024,05/11/2024</t>
  </si>
  <si>
    <t>EURHUF,Call,420.0277779259097,06/12/2024,06/11/2024</t>
  </si>
  <si>
    <t>EURHUF,Call,420.67168228844247,30/12/2024,25/11/2024</t>
  </si>
  <si>
    <t>EURHUF,Call,420.7384763610496,23/12/2024,22/11/2024</t>
  </si>
  <si>
    <t>EURHUF,Call,421.035376900785,20/12/2024,21/11/2024</t>
  </si>
  <si>
    <t>EURHUF,Call,421.17658655023695,11/12/2024,12/11/2024</t>
  </si>
  <si>
    <t>EURHUF,Call,421.3382348450775,06/12/2024,06/11/2024</t>
  </si>
  <si>
    <t>EURHUF,Call,422.0188322738236,23/12/2024,22/11/2024</t>
  </si>
  <si>
    <t>EURHUF,Put,396.21164751048497,09/12/2024,07/11/2024</t>
  </si>
  <si>
    <t>EURHUF,Put,396.8494202292678,25/11/2024,24/10/2024</t>
  </si>
  <si>
    <t>EURHUF,Put,397.4952062459014,09/12/2024,07/11/2024</t>
  </si>
  <si>
    <t>EURHUF,Put,397.72561926250177,26/11/2024,25/10/2024</t>
  </si>
  <si>
    <t>EURHUF,Put,397.88370756825975,25/11/2024,24/10/2024</t>
  </si>
  <si>
    <t>EURHUF,Put,398.30577157150924,27/11/2024,28/10/2024</t>
  </si>
  <si>
    <t>EURHUF,Put,398.46227529853206,29/11/2024,29/10/2024</t>
  </si>
  <si>
    <t>EURHUF,Put,398.62518112073366,13/12/2024,14/11/2024</t>
  </si>
  <si>
    <t>EURHUF,Put,398.7787649813178,09/12/2024,07/11/2024</t>
  </si>
  <si>
    <t>EURHUF,Put,398.79329991542045,26/11/2024,25/10/2024</t>
  </si>
  <si>
    <t>EURHUF,Put,398.84315793202455,10/12/2024,08/11/2024</t>
  </si>
  <si>
    <t>EURHUF,Put,398.91799490725174,25/11/2024,24/10/2024</t>
  </si>
  <si>
    <t>EURHUF,Put,399.2153340617573,17/12/2024,18/11/2024</t>
  </si>
  <si>
    <t>EURHUF,Put,399.3982761553131,27/11/2024,28/10/2024</t>
  </si>
  <si>
    <t>EURHUF,Put,399.6103247447086,29/11/2024,29/10/2024</t>
  </si>
  <si>
    <t>EURHUF,Put,399.7414446254031,02/12/2024,30/10/2024</t>
  </si>
  <si>
    <t>EURHUF,Put,399.85003467457733,18/12/2024,19/11/2024</t>
  </si>
  <si>
    <t>EURHUF,Put,399.86098056833913,26/11/2024,25/10/2024</t>
  </si>
  <si>
    <t>EURHUF,Put,399.87175906160235,13/12/2024,14/11/2024</t>
  </si>
  <si>
    <t>EURHUF,Put,399.95228224624367,25/11/2024,24/10/2024</t>
  </si>
  <si>
    <t>EURHUF,Put,400.0623237167342,09/12/2024,07/11/2024</t>
  </si>
  <si>
    <t>EURHUF,Put,400.10023158354454,10/12/2024,08/11/2024</t>
  </si>
  <si>
    <t>EURHUF,Put,400.1145973155573,04/12/2024,04/11/2024</t>
  </si>
  <si>
    <t>EURHUF,Put,400.1930504674529,03/12/2024,31/10/2024</t>
  </si>
  <si>
    <t>EURHUF,Put,400.4337020596054,17/12/2024,18/11/2024</t>
  </si>
  <si>
    <t>EURHUF,Put,400.490780739117,27/11/2024,28/10/2024</t>
  </si>
  <si>
    <t>EURHUF,Put,400.75837419088504,29/11/2024,29/10/2024</t>
  </si>
  <si>
    <t>EURHUF,Put,400.9286612212578,26/11/2024,25/10/2024</t>
  </si>
  <si>
    <t>EURHUF,Put,400.98656958523566,25/11/2024,24/10/2024</t>
  </si>
  <si>
    <t>EURHUF,Put,401.032623954211,05/12/2024,05/11/2024</t>
  </si>
  <si>
    <t>EURHUF,Put,401.04323370088645,02/12/2024,30/10/2024</t>
  </si>
  <si>
    <t>EURHUF,Put,401.0762309671628,18/12/2024,19/11/2024</t>
  </si>
  <si>
    <t>EURHUF,Put,401.11833700247104,13/12/2024,14/11/2024</t>
  </si>
  <si>
    <t>EURHUF,Put,401.20870334403907,12/12/2024,13/11/2024</t>
  </si>
  <si>
    <t>EURHUF,Put,401.2513294175815,16/12/2024,15/11/2024</t>
  </si>
  <si>
    <t>EURHUF,Put,401.3458824521506,09/12/2024,07/11/2024</t>
  </si>
  <si>
    <t>EURHUF,Put,401.35730523506453,10/12/2024,08/11/2024</t>
  </si>
  <si>
    <t>EURHUF,Put,401.3934422172607,04/12/2024,04/11/2024</t>
  </si>
  <si>
    <t>EURHUF,Put,401.52756689579826,03/12/2024,31/10/2024</t>
  </si>
  <si>
    <t>EURHUF,Put,401.58328532292086,27/11/2024,28/10/2024</t>
  </si>
  <si>
    <t>EURHUF,Put,401.6520700574536,17/12/2024,18/11/2024</t>
  </si>
  <si>
    <t>EURHUF,Put,401.7944860077857,30/12/2024,25/11/2024</t>
  </si>
  <si>
    <t>EURHUF,Put,401.9011209101085,19/12/2024,20/11/2024</t>
  </si>
  <si>
    <t>EURHUF,Put,401.90642363706155,29/11/2024,29/10/2024</t>
  </si>
  <si>
    <t>EURHUF,Put,401.9963418741765,26/11/2024,25/10/2024</t>
  </si>
  <si>
    <t>EURHUF,Put,402.0208569242276,25/11/2024,24/10/2024</t>
  </si>
  <si>
    <t>EURHUF,Put,402.3024272597483,18/12/2024,19/11/2024</t>
  </si>
  <si>
    <t>EURHUF,Put,402.3450227763698,02/12/2024,30/10/2024</t>
  </si>
  <si>
    <t>EURHUF,Put,402.3649149433397,13/12/2024,14/11/2024</t>
  </si>
  <si>
    <t>EURHUF,Put,402.3884918395697,05/12/2024,05/11/2024</t>
  </si>
  <si>
    <t>EURHUF,Put,402.4774898731592,12/12/2024,13/11/2024</t>
  </si>
  <si>
    <t>EURHUF,Put,402.488080526368,16/12/2024,15/11/2024</t>
  </si>
  <si>
    <t>EURHUF,Put,402.5816977895149,20/12/2024,21/11/2024</t>
  </si>
  <si>
    <t>EURHUF,Put,402.61437888658446,10/12/2024,08/11/2024</t>
  </si>
  <si>
    <t>EURHUF,Put,402.629441187567,09/12/2024,07/11/2024</t>
  </si>
  <si>
    <t>EURHUF,Put,402.67228711896416,04/12/2024,04/11/2024</t>
  </si>
  <si>
    <t>EURHUF,Put,402.6757899067247,27/11/2024,28/10/2024</t>
  </si>
  <si>
    <t>EURHUF,Put,402.7275090012222,11/12/2024,12/11/2024</t>
  </si>
  <si>
    <t>EURHUF,Put,402.86208332414355,03/12/2024,31/10/2024</t>
  </si>
  <si>
    <t>EURHUF,Put,402.87043805530175,17/12/2024,18/11/2024</t>
  </si>
  <si>
    <t>EURHUF,Put,402.99183797672777,06/12/2024,06/11/2024</t>
  </si>
  <si>
    <t>EURHUF,Put,403.054473083238,29/11/2024,29/10/2024</t>
  </si>
  <si>
    <t>EURHUF,Put,403.0551442632196,25/11/2024,24/10/2024</t>
  </si>
  <si>
    <t>EURHUF,Put,403.0640225270952,26/11/2024,25/10/2024</t>
  </si>
  <si>
    <t>EURHUF,Put,403.14285717068975,30/12/2024,25/11/2024</t>
  </si>
  <si>
    <t>EURHUF,Put,403.1742373224508,19/12/2024,20/11/2024</t>
  </si>
  <si>
    <t>EURHUF,Put,403.5286235523338,18/12/2024,19/11/2024</t>
  </si>
  <si>
    <t>EURHUF,Put,403.6114928842084,13/12/2024,14/11/2024</t>
  </si>
  <si>
    <t>EURHUF,Put,403.6468118518531,02/12/2024,30/10/2024</t>
  </si>
  <si>
    <t>EURHUF,Put,403.7248316351545,16/12/2024,15/11/2024</t>
  </si>
  <si>
    <t>EURHUF,Put,403.7443597249285,05/12/2024,05/11/2024</t>
  </si>
  <si>
    <t>EURHUF,Put,403.7462764022793,12/12/2024,13/11/2024</t>
  </si>
  <si>
    <t>EURHUF,Put,403.76829449052855,27/11/2024,28/10/2024</t>
  </si>
  <si>
    <t>EURHUF,Put,403.87145253810445,10/12/2024,08/11/2024</t>
  </si>
  <si>
    <t>EURHUF,Put,403.8998177260342,20/12/2024,21/11/2024</t>
  </si>
  <si>
    <t>EURHUF,Put,403.91299992298343,09/12/2024,07/11/2024</t>
  </si>
  <si>
    <t>EURHUF,Put,403.9511320206676,04/12/2024,04/11/2024</t>
  </si>
  <si>
    <t>EURHUF,Put,404.04530025472326,11/12/2024,12/11/2024</t>
  </si>
  <si>
    <t>EURHUF,Put,404.0888060531499,17/12/2024,18/11/2024</t>
  </si>
  <si>
    <t>EURHUF,Put,404.093849494988,23/12/2024,22/11/2024</t>
  </si>
  <si>
    <t>EURHUF,Put,404.13170318001386,26/11/2024,25/10/2024</t>
  </si>
  <si>
    <t>EURHUF,Put,404.19659975248885,03/12/2024,31/10/2024</t>
  </si>
  <si>
    <t>EURHUF,Put,404.2025225294145,29/11/2024,29/10/2024</t>
  </si>
  <si>
    <t>EURHUF,Put,404.3022948958956,06/12/2024,06/11/2024</t>
  </si>
  <si>
    <t>EURHUF,Put,404.44735373479307,19/12/2024,20/11/2024</t>
  </si>
  <si>
    <t>EURHUF,Put,404.49122833359377,30/12/2024,25/11/2024</t>
  </si>
  <si>
    <t>EURHUF,Put,404.7548198449192,18/12/2024,19/11/2024</t>
  </si>
  <si>
    <t>EURHUF,Put,404.8580708250771,13/12/2024,14/11/2024</t>
  </si>
  <si>
    <t>EURHUF,Put,404.8607990743324,27/11/2024,28/10/2024</t>
  </si>
  <si>
    <t>EURHUF,Put,404.9486009273365,02/12/2024,30/10/2024</t>
  </si>
  <si>
    <t>EURHUF,Put,404.96158274394105,16/12/2024,15/11/2024</t>
  </si>
  <si>
    <t>EURHUF,Put,405.0150629313994,12/12/2024,13/11/2024</t>
  </si>
  <si>
    <t>EURHUF,Put,405.1002276102873,05/12/2024,05/11/2024</t>
  </si>
  <si>
    <t>EURHUF,Put,405.12852618962444,10/12/2024,08/11/2024</t>
  </si>
  <si>
    <t>EURHUF,Put,405.2179376625535,20/12/2024,21/11/2024</t>
  </si>
  <si>
    <t>EURHUF,Put,405.229976922371,04/12/2024,04/11/2024</t>
  </si>
  <si>
    <t>EURHUF,Put,405.307174050998,17/12/2024,18/11/2024</t>
  </si>
  <si>
    <t>EURHUF,Put,405.350571975591,29/11/2024,29/10/2024</t>
  </si>
  <si>
    <t>EURHUF,Put,405.3630915082243,11/12/2024,12/11/2024</t>
  </si>
  <si>
    <t>EURHUF,Put,405.37420540776196,23/12/2024,22/11/2024</t>
  </si>
  <si>
    <t>EURHUF,Put,405.5311161808342,03/12/2024,31/10/2024</t>
  </si>
  <si>
    <t>EURHUF,Put,405.61275181506346,06/12/2024,06/11/2024</t>
  </si>
  <si>
    <t>EURHUF,Put,405.72047014713536,19/12/2024,20/11/2024</t>
  </si>
  <si>
    <t>EURHUF,Put,405.83959949649784,30/12/2024,25/11/2024</t>
  </si>
  <si>
    <t>EURHUF,Put,405.9810161375047,18/12/2024,19/11/2024</t>
  </si>
  <si>
    <t>EURHUF,Put,406.1046487659458,13/12/2024,14/11/2024</t>
  </si>
  <si>
    <t>EURHUF,Put,406.19833385272756,16/12/2024,15/11/2024</t>
  </si>
  <si>
    <t>EURHUF,Put,406.2503900028198,02/12/2024,30/10/2024</t>
  </si>
  <si>
    <t>EURHUF,Put,406.2838494605196,12/12/2024,13/11/2024</t>
  </si>
  <si>
    <t>EURHUF,Put,406.3855998411444,10/12/2024,08/11/2024</t>
  </si>
  <si>
    <t>EURHUF,Put,406.456095495646,05/12/2024,05/11/2024</t>
  </si>
  <si>
    <t>EURHUF,Put,406.5088218240744,04/12/2024,04/11/2024</t>
  </si>
  <si>
    <t>EURHUF,Put,406.5255420488462,17/12/2024,18/11/2024</t>
  </si>
  <si>
    <t>EURHUF,Put,406.5360575990728,20/12/2024,21/11/2024</t>
  </si>
  <si>
    <t>EURHUF,Put,406.65456132053595,23/12/2024,22/11/2024</t>
  </si>
  <si>
    <t>EURHUF,Put,406.68088276172534,11/12/2024,12/11/2024</t>
  </si>
  <si>
    <t>EURHUF,Put,406.86563260917956,03/12/2024,31/10/2024</t>
  </si>
  <si>
    <t>EURHUF,Put,406.9232087342313,06/12/2024,06/11/2024</t>
  </si>
  <si>
    <t>EURHUF,Put,406.9935865594777,19/12/2024,20/11/2024</t>
  </si>
  <si>
    <t>EURHUF,Put,407.1879706594019,30/12/2024,25/11/2024</t>
  </si>
  <si>
    <t>EURHUF,Put,407.2072124300902,18/12/2024,19/11/2024</t>
  </si>
  <si>
    <t>EURHUF,Put,407.43508496151406,16/12/2024,15/11/2024</t>
  </si>
  <si>
    <t>EURHUF,Put,407.55217907830314,02/12/2024,30/10/2024</t>
  </si>
  <si>
    <t>EURHUF,Put,407.5526359896397,12/12/2024,13/11/2024</t>
  </si>
  <si>
    <t>EURHUF,Put,407.78766672577785,04/12/2024,04/11/2024</t>
  </si>
  <si>
    <t>EURHUF,Put,407.8119633810048,05/12/2024,05/11/2024</t>
  </si>
  <si>
    <t>EURHUF,Put,407.8541775355921,20/12/2024,21/11/2024</t>
  </si>
  <si>
    <t>EURHUF,Put,407.9349172333099,23/12/2024,22/11/2024</t>
  </si>
  <si>
    <t>EURHUF,Put,407.9986740152264,11/12/2024,12/11/2024</t>
  </si>
  <si>
    <t>EURHUF,Put,408.20014903752485,03/12/2024,31/10/2024</t>
  </si>
  <si>
    <t>EURHUF,Put,408.2336656533991,06/12/2024,06/11/2024</t>
  </si>
  <si>
    <t>EURHUF,Put,408.26670297182,19/12/2024,20/11/2024</t>
  </si>
  <si>
    <t>EURHUF,Put,408.536341822306,30/12/2024,25/11/2024</t>
  </si>
  <si>
    <t>EURHUF,Put,408.67183607030057,16/12/2024,15/11/2024</t>
  </si>
  <si>
    <t>EURHUF,Put,408.82142251875985,12/12/2024,13/11/2024</t>
  </si>
  <si>
    <t>EURHUF,Put,409.1678312663635,05/12/2024,05/11/2024</t>
  </si>
  <si>
    <t>EURHUF,Put,409.1722974721114,20/12/2024,21/11/2024</t>
  </si>
  <si>
    <t>EURHUF,Put,409.21527314608386,23/12/2024,22/11/2024</t>
  </si>
  <si>
    <t>EURHUF,Put,409.3164652687275,11/12/2024,12/11/2024</t>
  </si>
  <si>
    <t>EURHUF,Put,409.5398193841623,19/12/2024,20/11/2024</t>
  </si>
  <si>
    <t>EURHUF,Put,409.54412257256695,06/12/2024,06/11/2024</t>
  </si>
  <si>
    <t>EURHUF,Put,409.88471298521,30/12/2024,25/11/2024</t>
  </si>
  <si>
    <t>EURHUF,Put,410.49041740863066,20/12/2024,21/11/2024</t>
  </si>
  <si>
    <t>EURHUF,Put,410.49562905885784,23/12/2024,22/11/2024</t>
  </si>
  <si>
    <t>EURHUF,Put,410.6342565222285,11/12/2024,12/11/2024</t>
  </si>
  <si>
    <t>EURHUF,Put,410.8545794917348,06/12/2024,06/11/2024</t>
  </si>
  <si>
    <t>EURHUF,Put,411.77598497163183,23/12/2024,22/11/2024</t>
  </si>
  <si>
    <t>EURPLN,Call,4.321008783470793,09/12/2024,07/11/2024</t>
  </si>
  <si>
    <t>EURPLN,Call,4.325170879098353,17/12/2024,18/11/2024</t>
  </si>
  <si>
    <t>EURPLN,Call,4.331428179997922,09/12/2024,07/11/2024</t>
  </si>
  <si>
    <t>EURPLN,Call,4.332071146023608,16/12/2024,15/11/2024</t>
  </si>
  <si>
    <t>EURPLN,Call,4.333509764776472,13/12/2024,14/11/2024</t>
  </si>
  <si>
    <t>EURPLN,Call,4.334813298841942,17/12/2024,18/11/2024</t>
  </si>
  <si>
    <t>EURPLN,Call,4.336921326984259,10/12/2024,08/11/2024</t>
  </si>
  <si>
    <t>EURPLN,Call,4.33733240760182,18/12/2024,19/11/2024</t>
  </si>
  <si>
    <t>EURPLN,Call,4.338782482360493,24/12/2024,25/11/2024</t>
  </si>
  <si>
    <t>EURPLN,Call,4.3417257787392405,16/12/2024,15/11/2024</t>
  </si>
  <si>
    <t>EURPLN,Call,4.341847576525051,09/12/2024,07/11/2024</t>
  </si>
  <si>
    <t>EURPLN,Call,4.34334773476511,13/12/2024,14/11/2024</t>
  </si>
  <si>
    <t>EURPLN,Call,4.34445571858553,17/12/2024,18/11/2024</t>
  </si>
  <si>
    <t>EURPLN,Call,4.34679219467769,10/12/2024,08/11/2024</t>
  </si>
  <si>
    <t>EURPLN,Call,4.346985711053311,18/12/2024,19/11/2024</t>
  </si>
  <si>
    <t>EURPLN,Call,4.347704695612451,23/12/2024,22/11/2024</t>
  </si>
  <si>
    <t>EURPLN,Call,4.347921482039436,19/12/2024,20/11/2024</t>
  </si>
  <si>
    <t>EURPLN,Call,4.349822071963887,29/11/2024,29/10/2024</t>
  </si>
  <si>
    <t>EURPLN,Call,4.349987196130324,24/12/2024,25/11/2024</t>
  </si>
  <si>
    <t>EURPLN,Call,4.351380411454873,16/12/2024,15/11/2024</t>
  </si>
  <si>
    <t>EURPLN,Call,4.352266973052181,09/12/2024,07/11/2024</t>
  </si>
  <si>
    <t>EURPLN,Call,4.352669033164069,20/12/2024,21/11/2024</t>
  </si>
  <si>
    <t>EURPLN,Call,4.3531857047537486,13/12/2024,14/11/2024</t>
  </si>
  <si>
    <t>EURPLN,Call,4.354098138329118,17/12/2024,18/11/2024</t>
  </si>
  <si>
    <t>EURPLN,Call,4.3550688253447785,25/11/2024,24/10/2024</t>
  </si>
  <si>
    <t>EURPLN,Call,4.356061667005369,12/12/2024,13/11/2024</t>
  </si>
  <si>
    <t>EURPLN,Call,4.356639014504804,18/12/2024,19/11/2024</t>
  </si>
  <si>
    <t>EURPLN,Call,4.35666306237112,10/12/2024,08/11/2024</t>
  </si>
  <si>
    <t>EURPLN,Call,4.35697641113269,04/12/2024,04/11/2024</t>
  </si>
  <si>
    <t>EURPLN,Call,4.357284764225627,26/11/2024,25/10/2024</t>
  </si>
  <si>
    <t>EURPLN,Call,4.35897282358946,19/12/2024,20/11/2024</t>
  </si>
  <si>
    <t>EURPLN,Call,4.3593546127376195,23/12/2024,22/11/2024</t>
  </si>
  <si>
    <t>EURPLN,Call,4.360023792854175,27/11/2024,28/10/2024</t>
  </si>
  <si>
    <t>EURPLN,Call,4.360537832170243,29/11/2024,29/10/2024</t>
  </si>
  <si>
    <t>EURPLN,Call,4.361035044170505,16/12/2024,15/11/2024</t>
  </si>
  <si>
    <t>EURPLN,Call,4.361191909900155,24/12/2024,25/11/2024</t>
  </si>
  <si>
    <t>EURPLN,Call,4.361528624055437,03/12/2024,31/10/2024</t>
  </si>
  <si>
    <t>EURPLN,Call,4.3618574472778615,02/12/2024,30/10/2024</t>
  </si>
  <si>
    <t>EURPLN,Call,4.362686369579311,09/12/2024,07/11/2024</t>
  </si>
  <si>
    <t>EURPLN,Call,4.3630236747423865,13/12/2024,14/11/2024</t>
  </si>
  <si>
    <t>EURPLN,Call,4.363740558072706,17/12/2024,18/11/2024</t>
  </si>
  <si>
    <t>EURPLN,Call,4.364450467486699,20/12/2024,21/11/2024</t>
  </si>
  <si>
    <t>EURPLN,Call,4.365315836932102,25/11/2024,24/10/2024</t>
  </si>
  <si>
    <t>EURPLN,Call,4.365899699707889,12/12/2024,13/11/2024</t>
  </si>
  <si>
    <t>EURPLN,Call,4.366292317956296,18/12/2024,19/11/2024</t>
  </si>
  <si>
    <t>EURPLN,Call,4.366533930064551,10/12/2024,08/11/2024</t>
  </si>
  <si>
    <t>EURPLN,Call,4.366606095563909,11/12/2024,12/11/2024</t>
  </si>
  <si>
    <t>EURPLN,Call,4.366849266572991,06/12/2024,06/11/2024</t>
  </si>
  <si>
    <t>EURPLN,Call,4.367710886429515,26/11/2024,25/10/2024</t>
  </si>
  <si>
    <t>EURPLN,Call,4.368408640792338,04/12/2024,04/11/2024</t>
  </si>
  <si>
    <t>EURPLN,Call,4.368757085017791,05/12/2024,05/11/2024</t>
  </si>
  <si>
    <t>EURPLN,Call,4.370024165139485,19/12/2024,20/11/2024</t>
  </si>
  <si>
    <t>EURPLN,Call,4.370420694323531,27/11/2024,28/10/2024</t>
  </si>
  <si>
    <t>EURPLN,Call,4.370689676886137,16/12/2024,15/11/2024</t>
  </si>
  <si>
    <t>EURPLN,Call,4.3710045298627875,23/12/2024,22/11/2024</t>
  </si>
  <si>
    <t>EURPLN,Call,4.371253592376599,29/11/2024,29/10/2024</t>
  </si>
  <si>
    <t>EURPLN,Call,4.372396623669987,24/12/2024,25/11/2024</t>
  </si>
  <si>
    <t>EURPLN,Call,4.3728616447310245,13/12/2024,14/11/2024</t>
  </si>
  <si>
    <t>EURPLN,Call,4.372868784079079,02/12/2024,30/10/2024</t>
  </si>
  <si>
    <t>EURPLN,Call,4.372927231883052,03/12/2024,31/10/2024</t>
  </si>
  <si>
    <t>EURPLN,Call,4.37310576610644,09/12/2024,07/11/2024</t>
  </si>
  <si>
    <t>EURPLN,Call,4.373382977816294,17/12/2024,18/11/2024</t>
  </si>
  <si>
    <t>EURPLN,Call,4.375562848519427,25/11/2024,24/10/2024</t>
  </si>
  <si>
    <t>EURPLN,Call,4.375737732410409,12/12/2024,13/11/2024</t>
  </si>
  <si>
    <t>EURPLN,Call,4.375945621407787,18/12/2024,19/11/2024</t>
  </si>
  <si>
    <t>EURPLN,Call,4.376231901809328,20/12/2024,21/11/2024</t>
  </si>
  <si>
    <t>EURPLN,Call,4.376404797757982,10/12/2024,08/11/2024</t>
  </si>
  <si>
    <t>EURPLN,Call,4.376777875458384,11/12/2024,12/11/2024</t>
  </si>
  <si>
    <t>EURPLN,Call,4.377905061132396,06/12/2024,06/11/2024</t>
  </si>
  <si>
    <t>EURPLN,Call,4.378137008633404,26/11/2024,25/10/2024</t>
  </si>
  <si>
    <t>EURPLN,Call,4.379840870451985,04/12/2024,04/11/2024</t>
  </si>
  <si>
    <t>EURPLN,Call,4.380344309601769,16/12/2024,15/11/2024</t>
  </si>
  <si>
    <t>EURPLN,Call,4.380817595792887,27/11/2024,28/10/2024</t>
  </si>
  <si>
    <t>EURPLN,Call,4.381075506689509,19/12/2024,20/11/2024</t>
  </si>
  <si>
    <t>EURPLN,Call,4.381443770321219,05/12/2024,05/11/2024</t>
  </si>
  <si>
    <t>EURPLN,Call,4.381969352582955,29/11/2024,29/10/2024</t>
  </si>
  <si>
    <t>EURPLN,Call,4.382654446987956,23/12/2024,22/11/2024</t>
  </si>
  <si>
    <t>EURPLN,Call,4.382699614719662,13/12/2024,14/11/2024</t>
  </si>
  <si>
    <t>EURPLN,Call,4.383025397559883,17/12/2024,18/11/2024</t>
  </si>
  <si>
    <t>EURPLN,Call,4.383525162633569,09/12/2024,07/11/2024</t>
  </si>
  <si>
    <t>EURPLN,Call,4.383601337439818,24/12/2024,25/11/2024</t>
  </si>
  <si>
    <t>EURPLN,Call,4.383880120880296,02/12/2024,30/10/2024</t>
  </si>
  <si>
    <t>EURPLN,Call,4.384325839710668,03/12/2024,31/10/2024</t>
  </si>
  <si>
    <t>EURPLN,Call,4.38557576511293,12/12/2024,13/11/2024</t>
  </si>
  <si>
    <t>EURPLN,Call,4.385598924859279,18/12/2024,19/11/2024</t>
  </si>
  <si>
    <t>EURPLN,Call,4.38580986010675,25/11/2024,24/10/2024</t>
  </si>
  <si>
    <t>EURPLN,Call,4.3862756654514135,10/12/2024,08/11/2024</t>
  </si>
  <si>
    <t>EURPLN,Call,4.386949655352859,11/12/2024,12/11/2024</t>
  </si>
  <si>
    <t>EURPLN,Call,4.388013336131958,20/12/2024,21/11/2024</t>
  </si>
  <si>
    <t>EURPLN,Call,4.3885631308372925,26/11/2024,25/10/2024</t>
  </si>
  <si>
    <t>EURPLN,Call,4.3889608556918,06/12/2024,06/11/2024</t>
  </si>
  <si>
    <t>EURPLN,Call,4.389998942317401,16/12/2024,15/11/2024</t>
  </si>
  <si>
    <t>EURPLN,Call,4.391214497262244,27/11/2024,28/10/2024</t>
  </si>
  <si>
    <t>EURPLN,Call,4.391273100111633,04/12/2024,04/11/2024</t>
  </si>
  <si>
    <t>EURPLN,Call,4.392126848239534,19/12/2024,20/11/2024</t>
  </si>
  <si>
    <t>EURPLN,Call,4.392537584708301,13/12/2024,14/11/2024</t>
  </si>
  <si>
    <t>EURPLN,Call,4.392667817303471,17/12/2024,18/11/2024</t>
  </si>
  <si>
    <t>EURPLN,Call,4.39268511278931,29/11/2024,29/10/2024</t>
  </si>
  <si>
    <t>EURPLN,Call,4.393944559160699,09/12/2024,07/11/2024</t>
  </si>
  <si>
    <t>EURPLN,Call,4.394130455624648,05/12/2024,05/11/2024</t>
  </si>
  <si>
    <t>EURPLN,Call,4.394304364113123,23/12/2024,22/11/2024</t>
  </si>
  <si>
    <t>EURPLN,Call,4.394806051209649,24/12/2024,25/11/2024</t>
  </si>
  <si>
    <t>EURPLN,Call,4.394891457681514,02/12/2024,30/10/2024</t>
  </si>
  <si>
    <t>EURPLN,Call,4.395252228310771,18/12/2024,19/11/2024</t>
  </si>
  <si>
    <t>EURPLN,Call,4.39541379781545,12/12/2024,13/11/2024</t>
  </si>
  <si>
    <t>EURPLN,Call,4.395724447538282,03/12/2024,31/10/2024</t>
  </si>
  <si>
    <t>EURPLN,Call,4.396056871694075,25/11/2024,24/10/2024</t>
  </si>
  <si>
    <t>EURPLN,Call,4.396146533144844,10/12/2024,08/11/2024</t>
  </si>
  <si>
    <t>EURPLN,Call,4.397121435247334,11/12/2024,12/11/2024</t>
  </si>
  <si>
    <t>EURPLN,Call,4.398989253041181,26/11/2024,25/10/2024</t>
  </si>
  <si>
    <t>EURPLN,Call,4.3996535750330334,16/12/2024,15/11/2024</t>
  </si>
  <si>
    <t>EURPLN,Call,4.399794770454587,20/12/2024,21/11/2024</t>
  </si>
  <si>
    <t>EURPLN,Call,4.400016650251204,06/12/2024,06/11/2024</t>
  </si>
  <si>
    <t>EURPLN,Call,4.401611398731601,27/11/2024,28/10/2024</t>
  </si>
  <si>
    <t>EURPLN,Call,4.402375554696939,13/12/2024,14/11/2024</t>
  </si>
  <si>
    <t>EURPLN,Call,4.40270532977128,04/12/2024,04/11/2024</t>
  </si>
  <si>
    <t>EURPLN,Call,4.403178189789558,19/12/2024,20/11/2024</t>
  </si>
  <si>
    <t>EURPLN,Call,4.4034008729956655,29/11/2024,29/10/2024</t>
  </si>
  <si>
    <t>EURPLN,Call,4.404905531762263,18/12/2024,19/11/2024</t>
  </si>
  <si>
    <t>EURPLN,Call,4.40525183051797,12/12/2024,13/11/2024</t>
  </si>
  <si>
    <t>EURPLN,Call,4.405902794482732,02/12/2024,30/10/2024</t>
  </si>
  <si>
    <t>EURPLN,Call,4.405954281238291,23/12/2024,22/11/2024</t>
  </si>
  <si>
    <t>EURPLN,Call,4.406010764979481,24/12/2024,25/11/2024</t>
  </si>
  <si>
    <t>EURPLN,Call,4.406017400838275,10/12/2024,08/11/2024</t>
  </si>
  <si>
    <t>EURPLN,Call,4.406303883281399,25/11/2024,24/10/2024</t>
  </si>
  <si>
    <t>EURPLN,Call,4.4068171409280765,05/12/2024,05/11/2024</t>
  </si>
  <si>
    <t>EURPLN,Call,4.407123055365898,03/12/2024,31/10/2024</t>
  </si>
  <si>
    <t>EURPLN,Call,4.407293215141809,11/12/2024,12/11/2024</t>
  </si>
  <si>
    <t>EURPLN,Call,4.40941537524507,26/11/2024,25/10/2024</t>
  </si>
  <si>
    <t>EURPLN,Call,4.411072444810608,06/12/2024,06/11/2024</t>
  </si>
  <si>
    <t>EURPLN,Call,4.411576204777217,20/12/2024,21/11/2024</t>
  </si>
  <si>
    <t>EURPLN,Call,4.412008300200957,27/11/2024,28/10/2024</t>
  </si>
  <si>
    <t>EURPLN,Call,4.414116633202021,29/11/2024,29/10/2024</t>
  </si>
  <si>
    <t>EURPLN,Call,4.414137559430927,04/12/2024,04/11/2024</t>
  </si>
  <si>
    <t>EURPLN,Call,4.414229531339583,19/12/2024,20/11/2024</t>
  </si>
  <si>
    <t>EURPLN,Call,4.415089863220491,12/12/2024,13/11/2024</t>
  </si>
  <si>
    <t>EURPLN,Call,4.416550894868723,25/11/2024,24/10/2024</t>
  </si>
  <si>
    <t>EURPLN,Call,4.41691413128395,02/12/2024,30/10/2024</t>
  </si>
  <si>
    <t>EURPLN,Call,4.417215478749312,24/12/2024,25/11/2024</t>
  </si>
  <si>
    <t>EURPLN,Call,4.417464995036284,11/12/2024,12/11/2024</t>
  </si>
  <si>
    <t>EURPLN,Call,4.417604198363459,23/12/2024,22/11/2024</t>
  </si>
  <si>
    <t>EURPLN,Call,4.418521663193513,03/12/2024,31/10/2024</t>
  </si>
  <si>
    <t>EURPLN,Call,4.419503826231505,05/12/2024,05/11/2024</t>
  </si>
  <si>
    <t>EURPLN,Call,4.419841497448958,26/11/2024,25/10/2024</t>
  </si>
  <si>
    <t>EURPLN,Call,4.4221282393700125,06/12/2024,06/11/2024</t>
  </si>
  <si>
    <t>EURPLN,Call,4.422405201670314,27/11/2024,28/10/2024</t>
  </si>
  <si>
    <t>EURPLN,Call,4.423357639099846,20/12/2024,21/11/2024</t>
  </si>
  <si>
    <t>EURPLN,Call,4.424832393408377,29/11/2024,29/10/2024</t>
  </si>
  <si>
    <t>EURPLN,Call,4.424927895923011,12/12/2024,13/11/2024</t>
  </si>
  <si>
    <t>EURPLN,Call,4.425280872889607,19/12/2024,20/11/2024</t>
  </si>
  <si>
    <t>EURPLN,Call,4.4255697890905745,04/12/2024,04/11/2024</t>
  </si>
  <si>
    <t>EURPLN,Call,4.426797906456048,25/11/2024,24/10/2024</t>
  </si>
  <si>
    <t>EURPLN,Call,4.427636774930759,11/12/2024,12/11/2024</t>
  </si>
  <si>
    <t>EURPLN,Call,4.427925468085167,02/12/2024,30/10/2024</t>
  </si>
  <si>
    <t>EURPLN,Call,4.429254115488627,23/12/2024,22/11/2024</t>
  </si>
  <si>
    <t>EURPLN,Call,4.429920271021128,03/12/2024,31/10/2024</t>
  </si>
  <si>
    <t>EURPLN,Call,4.430267619652847,26/11/2024,25/10/2024</t>
  </si>
  <si>
    <t>EURPLN,Call,4.432190511534934,05/12/2024,05/11/2024</t>
  </si>
  <si>
    <t>EURPLN,Call,4.43280210313967,27/11/2024,28/10/2024</t>
  </si>
  <si>
    <t>EURPLN,Call,4.433184033929416,06/12/2024,06/11/2024</t>
  </si>
  <si>
    <t>EURPLN,Call,4.435139073422476,20/12/2024,21/11/2024</t>
  </si>
  <si>
    <t>EURPLN,Call,4.4370020187502215,04/12/2024,04/11/2024</t>
  </si>
  <si>
    <t>EURPLN,Call,4.437808554825234,11/12/2024,12/11/2024</t>
  </si>
  <si>
    <t>EURPLN,Call,4.438936804886385,02/12/2024,30/10/2024</t>
  </si>
  <si>
    <t>EURPLN,Call,4.441318878848743,03/12/2024,31/10/2024</t>
  </si>
  <si>
    <t>EURPLN,Call,4.44423982848882,06/12/2024,06/11/2024</t>
  </si>
  <si>
    <t>EURPLN,Call,4.4448771968383625,05/12/2024,05/11/2024</t>
  </si>
  <si>
    <t>EURPLN,Call,4.457563882141791,05/12/2024,05/11/2024</t>
  </si>
  <si>
    <t>EURPLN,Put,4.248073007780886,09/12/2024,07/11/2024</t>
  </si>
  <si>
    <t>EURPLN,Put,4.257673940893237,17/12/2024,18/11/2024</t>
  </si>
  <si>
    <t>EURPLN,Put,4.258492404308015,09/12/2024,07/11/2024</t>
  </si>
  <si>
    <t>EURPLN,Put,4.260349485971673,24/12/2024,25/11/2024</t>
  </si>
  <si>
    <t>EURPLN,Put,4.264488717014183,16/12/2024,15/11/2024</t>
  </si>
  <si>
    <t>EURPLN,Put,4.264643974856004,13/12/2024,14/11/2024</t>
  </si>
  <si>
    <t>EURPLN,Put,4.266155275736276,23/12/2024,22/11/2024</t>
  </si>
  <si>
    <t>EURPLN,Put,4.2673163606368245,17/12/2024,18/11/2024</t>
  </si>
  <si>
    <t>EURPLN,Put,4.267825253130242,10/12/2024,08/11/2024</t>
  </si>
  <si>
    <t>EURPLN,Put,4.268911800835145,09/12/2024,07/11/2024</t>
  </si>
  <si>
    <t>EURPLN,Put,4.269759283441377,18/12/2024,19/11/2024</t>
  </si>
  <si>
    <t>EURPLN,Put,4.270198992905664,20/12/2024,21/11/2024</t>
  </si>
  <si>
    <t>EURPLN,Put,4.270562091189266,19/12/2024,20/11/2024</t>
  </si>
  <si>
    <t>EURPLN,Put,4.271554199741504,24/12/2024,25/11/2024</t>
  </si>
  <si>
    <t>EURPLN,Put,4.274143349729815,16/12/2024,15/11/2024</t>
  </si>
  <si>
    <t>EURPLN,Put,4.274481944844642,13/12/2024,14/11/2024</t>
  </si>
  <si>
    <t>EURPLN,Put,4.2748117505193965,29/11/2024,29/10/2024</t>
  </si>
  <si>
    <t>EURPLN,Put,4.2769508035151595,04/12/2024,04/11/2024</t>
  </si>
  <si>
    <t>EURPLN,Put,4.276958780380413,17/12/2024,18/11/2024</t>
  </si>
  <si>
    <t>EURPLN,Put,4.2776961208236735,10/12/2024,08/11/2024</t>
  </si>
  <si>
    <t>EURPLN,Put,4.277805192861444,23/12/2024,22/11/2024</t>
  </si>
  <si>
    <t>EURPLN,Put,4.279331197362275,09/12/2024,07/11/2024</t>
  </si>
  <si>
    <t>EURPLN,Put,4.279412586892868,18/12/2024,19/11/2024</t>
  </si>
  <si>
    <t>EURPLN,Put,4.27995028789379,05/12/2024,05/11/2024</t>
  </si>
  <si>
    <t>EURPLN,Put,4.28161343273929,19/12/2024,20/11/2024</t>
  </si>
  <si>
    <t>EURPLN,Put,4.281738369262132,03/12/2024,31/10/2024</t>
  </si>
  <si>
    <t>EURPLN,Put,4.2819804272282935,20/12/2024,21/11/2024</t>
  </si>
  <si>
    <t>EURPLN,Put,4.282758913511336,24/12/2024,25/11/2024</t>
  </si>
  <si>
    <t>EURPLN,Put,4.283339744233508,25/11/2024,24/10/2024</t>
  </si>
  <si>
    <t>EURPLN,Put,4.2837979824454475,16/12/2024,15/11/2024</t>
  </si>
  <si>
    <t>EURPLN,Put,4.284301908798407,26/11/2024,25/10/2024</t>
  </si>
  <si>
    <t>EURPLN,Put,4.284319914833281,13/12/2024,14/11/2024</t>
  </si>
  <si>
    <t>EURPLN,Put,4.284778089669338,02/12/2024,30/10/2024</t>
  </si>
  <si>
    <t>EURPLN,Put,4.285527510725752,29/11/2024,29/10/2024</t>
  </si>
  <si>
    <t>EURPLN,Put,4.286601200124001,17/12/2024,18/11/2024</t>
  </si>
  <si>
    <t>EURPLN,Put,4.287195438087726,12/12/2024,13/11/2024</t>
  </si>
  <si>
    <t>EURPLN,Put,4.28724548256868,27/11/2024,28/10/2024</t>
  </si>
  <si>
    <t>EURPLN,Put,4.287566988517104,10/12/2024,08/11/2024</t>
  </si>
  <si>
    <t>EURPLN,Put,4.2883830331748065,04/12/2024,04/11/2024</t>
  </si>
  <si>
    <t>EURPLN,Put,4.289065890344361,18/12/2024,19/11/2024</t>
  </si>
  <si>
    <t>EURPLN,Put,4.289455109986612,23/12/2024,22/11/2024</t>
  </si>
  <si>
    <t>EURPLN,Put,4.2894587046571635,06/12/2024,06/11/2024</t>
  </si>
  <si>
    <t>EURPLN,Put,4.289750593889404,09/12/2024,07/11/2024</t>
  </si>
  <si>
    <t>EURPLN,Put,4.292636973197219,05/12/2024,05/11/2024</t>
  </si>
  <si>
    <t>EURPLN,Put,4.292664774289315,19/12/2024,20/11/2024</t>
  </si>
  <si>
    <t>EURPLN,Put,4.2931369770897465,03/12/2024,31/10/2024</t>
  </si>
  <si>
    <t>EURPLN,Put,4.29345261516108,16/12/2024,15/11/2024</t>
  </si>
  <si>
    <t>EURPLN,Put,4.293586755820833,25/11/2024,24/10/2024</t>
  </si>
  <si>
    <t>EURPLN,Put,4.293761861550923,20/12/2024,21/11/2024</t>
  </si>
  <si>
    <t>EURPLN,Put,4.293963627281167,24/12/2024,25/11/2024</t>
  </si>
  <si>
    <t>EURPLN,Put,4.294157884821919,13/12/2024,14/11/2024</t>
  </si>
  <si>
    <t>EURPLN,Put,4.294728031002296,26/11/2024,25/10/2024</t>
  </si>
  <si>
    <t>EURPLN,Put,4.295403636302583,11/12/2024,12/11/2024</t>
  </si>
  <si>
    <t>EURPLN,Put,4.295789426470556,02/12/2024,30/10/2024</t>
  </si>
  <si>
    <t>EURPLN,Put,4.296243270932108,29/11/2024,29/10/2024</t>
  </si>
  <si>
    <t>EURPLN,Put,4.296243619867589,17/12/2024,18/11/2024</t>
  </si>
  <si>
    <t>EURPLN,Put,4.297033470790246,12/12/2024,13/11/2024</t>
  </si>
  <si>
    <t>EURPLN,Put,4.297437856210535,10/12/2024,08/11/2024</t>
  </si>
  <si>
    <t>EURPLN,Put,4.297642384038036,27/11/2024,28/10/2024</t>
  </si>
  <si>
    <t>EURPLN,Put,4.298719193795852,18/12/2024,19/11/2024</t>
  </si>
  <si>
    <t>EURPLN,Put,4.299815262834454,04/12/2024,04/11/2024</t>
  </si>
  <si>
    <t>EURPLN,Put,4.300169990416533,09/12/2024,07/11/2024</t>
  </si>
  <si>
    <t>EURPLN,Put,4.300514499216567,06/12/2024,06/11/2024</t>
  </si>
  <si>
    <t>EURPLN,Put,4.30110502711178,23/12/2024,22/11/2024</t>
  </si>
  <si>
    <t>EURPLN,Put,4.303107247876712,16/12/2024,15/11/2024</t>
  </si>
  <si>
    <t>EURPLN,Put,4.303716115839339,19/12/2024,20/11/2024</t>
  </si>
  <si>
    <t>EURPLN,Put,4.303833767408157,25/11/2024,24/10/2024</t>
  </si>
  <si>
    <t>EURPLN,Put,4.303995854810557,13/12/2024,14/11/2024</t>
  </si>
  <si>
    <t>EURPLN,Put,4.304535584917362,03/12/2024,31/10/2024</t>
  </si>
  <si>
    <t>EURPLN,Put,4.3051541532061846,26/11/2024,25/10/2024</t>
  </si>
  <si>
    <t>EURPLN,Put,4.305168341050998,24/12/2024,25/11/2024</t>
  </si>
  <si>
    <t>EURPLN,Put,4.305323658500647,05/12/2024,05/11/2024</t>
  </si>
  <si>
    <t>EURPLN,Put,4.3055432958735524,20/12/2024,21/11/2024</t>
  </si>
  <si>
    <t>EURPLN,Put,4.305575416197058,11/12/2024,12/11/2024</t>
  </si>
  <si>
    <t>EURPLN,Put,4.3058860396111776,17/12/2024,18/11/2024</t>
  </si>
  <si>
    <t>EURPLN,Put,4.306800763271773,02/12/2024,30/10/2024</t>
  </si>
  <si>
    <t>EURPLN,Put,4.306871503492767,12/12/2024,13/11/2024</t>
  </si>
  <si>
    <t>EURPLN,Put,4.306959031138464,29/11/2024,29/10/2024</t>
  </si>
  <si>
    <t>EURPLN,Put,4.307308723903966,10/12/2024,08/11/2024</t>
  </si>
  <si>
    <t>EURPLN,Put,4.308039285507393,27/11/2024,28/10/2024</t>
  </si>
  <si>
    <t>EURPLN,Put,4.308372497247344,18/12/2024,19/11/2024</t>
  </si>
  <si>
    <t>EURPLN,Put,4.310589386943663,09/12/2024,07/11/2024</t>
  </si>
  <si>
    <t>EURPLN,Put,4.311247492494101,04/12/2024,04/11/2024</t>
  </si>
  <si>
    <t>EURPLN,Put,4.311570293775971,06/12/2024,06/11/2024</t>
  </si>
  <si>
    <t>EURPLN,Put,4.312754944236947,23/12/2024,22/11/2024</t>
  </si>
  <si>
    <t>EURPLN,Put,4.312761880592344,16/12/2024,15/11/2024</t>
  </si>
  <si>
    <t>EURPLN,Put,4.313833824799195,13/12/2024,14/11/2024</t>
  </si>
  <si>
    <t>EURPLN,Put,4.314080778995481,25/11/2024,24/10/2024</t>
  </si>
  <si>
    <t>EURPLN,Put,4.3147674573893635,19/12/2024,20/11/2024</t>
  </si>
  <si>
    <t>EURPLN,Put,4.315528459354765,17/12/2024,18/11/2024</t>
  </si>
  <si>
    <t>EURPLN,Put,4.315580275410073,26/11/2024,25/10/2024</t>
  </si>
  <si>
    <t>EURPLN,Put,4.315747196091533,11/12/2024,12/11/2024</t>
  </si>
  <si>
    <t>EURPLN,Put,4.315934192744977,03/12/2024,31/10/2024</t>
  </si>
  <si>
    <t>EURPLN,Put,4.31637305482083,24/12/2024,25/11/2024</t>
  </si>
  <si>
    <t>EURPLN,Put,4.316709536195287,12/12/2024,13/11/2024</t>
  </si>
  <si>
    <t>EURPLN,Put,4.317179591597397,10/12/2024,08/11/2024</t>
  </si>
  <si>
    <t>EURPLN,Put,4.317324730196182,20/12/2024,21/11/2024</t>
  </si>
  <si>
    <t>EURPLN,Put,4.317674791344819,29/11/2024,29/10/2024</t>
  </si>
  <si>
    <t>EURPLN,Put,4.317812100072991,02/12/2024,30/10/2024</t>
  </si>
  <si>
    <t>EURPLN,Put,4.318010343804076,05/12/2024,05/11/2024</t>
  </si>
  <si>
    <t>EURPLN,Put,4.318025800698836,18/12/2024,19/11/2024</t>
  </si>
  <si>
    <t>EURPLN,Put,4.318436186976749,27/11/2024,28/10/2024</t>
  </si>
  <si>
    <t>EURPLN,Put,4.322416513307976,16/12/2024,15/11/2024</t>
  </si>
  <si>
    <t>EURPLN,Put,4.322626088335376,06/12/2024,06/11/2024</t>
  </si>
  <si>
    <t>EURPLN,Put,4.322679722153748,04/12/2024,04/11/2024</t>
  </si>
  <si>
    <t>EURPLN,Put,4.323671794787834,13/12/2024,14/11/2024</t>
  </si>
  <si>
    <t>EURPLN,Put,4.324327790582806,25/11/2024,24/10/2024</t>
  </si>
  <si>
    <t>EURPLN,Put,4.324404861362115,23/12/2024,22/11/2024</t>
  </si>
  <si>
    <t>EURPLN,Put,4.3258187989393875,19/12/2024,20/11/2024</t>
  </si>
  <si>
    <t>EURPLN,Put,4.325918975986008,11/12/2024,12/11/2024</t>
  </si>
  <si>
    <t>EURPLN,Put,4.326006397613962,26/11/2024,25/10/2024</t>
  </si>
  <si>
    <t>EURPLN,Put,4.326547568897807,12/12/2024,13/11/2024</t>
  </si>
  <si>
    <t>EURPLN,Put,4.327050459290827,10/12/2024,08/11/2024</t>
  </si>
  <si>
    <t>EURPLN,Put,4.327332800572592,03/12/2024,31/10/2024</t>
  </si>
  <si>
    <t>EURPLN,Put,4.327577768590661,24/12/2024,25/11/2024</t>
  </si>
  <si>
    <t>EURPLN,Put,4.327679104150328,18/12/2024,19/11/2024</t>
  </si>
  <si>
    <t>EURPLN,Put,4.328390551551175,29/11/2024,29/10/2024</t>
  </si>
  <si>
    <t>EURPLN,Put,4.328823436874209,02/12/2024,30/10/2024</t>
  </si>
  <si>
    <t>EURPLN,Put,4.328833088446105,27/11/2024,28/10/2024</t>
  </si>
  <si>
    <t>EURPLN,Put,4.329106164518811,20/12/2024,21/11/2024</t>
  </si>
  <si>
    <t>EURPLN,Put,4.330697029107505,05/12/2024,05/11/2024</t>
  </si>
  <si>
    <t>EURPLN,Put,4.33368188289478,06/12/2024,06/11/2024</t>
  </si>
  <si>
    <t>EURPLN,Put,4.334111951813396,04/12/2024,04/11/2024</t>
  </si>
  <si>
    <t>EURPLN,Put,4.334574802170129,25/11/2024,24/10/2024</t>
  </si>
  <si>
    <t>EURPLN,Put,4.336054778487283,23/12/2024,22/11/2024</t>
  </si>
  <si>
    <t>EURPLN,Put,4.336090755880484,11/12/2024,12/11/2024</t>
  </si>
  <si>
    <t>EURPLN,Put,4.336385601600328,12/12/2024,13/11/2024</t>
  </si>
  <si>
    <t>EURPLN,Put,4.33643251981785,26/11/2024,25/10/2024</t>
  </si>
  <si>
    <t>EURPLN,Put,4.336870140489412,19/12/2024,20/11/2024</t>
  </si>
  <si>
    <t>EURPLN,Put,4.338731408400207,03/12/2024,31/10/2024</t>
  </si>
  <si>
    <t>EURPLN,Put,4.339106311757531,29/11/2024,29/10/2024</t>
  </si>
  <si>
    <t>EURPLN,Put,4.339229989915462,27/11/2024,28/10/2024</t>
  </si>
  <si>
    <t>EURPLN,Put,4.339834773675427,02/12/2024,30/10/2024</t>
  </si>
  <si>
    <t>EURPLN,Put,4.340887598841441,20/12/2024,21/11/2024</t>
  </si>
  <si>
    <t>EURPLN,Put,4.343383714410933,05/12/2024,05/11/2024</t>
  </si>
  <si>
    <t>EURPLN,Put,4.344737677454184,06/12/2024,06/11/2024</t>
  </si>
  <si>
    <t>EURPLN,Put,4.344821813757454,25/11/2024,24/10/2024</t>
  </si>
  <si>
    <t>EURPLN,Put,4.345544181473043,04/12/2024,04/11/2024</t>
  </si>
  <si>
    <t>EURPLN,Put,4.346223634302848,12/12/2024,13/11/2024</t>
  </si>
  <si>
    <t>EURPLN,Put,4.346262535774959,11/12/2024,12/11/2024</t>
  </si>
  <si>
    <t>EURPLN,Put,4.346858642021739,26/11/2024,25/10/2024</t>
  </si>
  <si>
    <t>EURPLN,Put,4.349626891384818,27/11/2024,28/10/2024</t>
  </si>
  <si>
    <t>EURPLN,Put,4.350130016227823,03/12/2024,31/10/2024</t>
  </si>
  <si>
    <t>EURPLN,Put,4.350846110476644,02/12/2024,30/10/2024</t>
  </si>
  <si>
    <t>EURPLN,Put,4.355793472013588,06/12/2024,06/11/2024</t>
  </si>
  <si>
    <t>EURPLN,Put,4.356070399714362,05/12/2024,05/11/2024</t>
  </si>
  <si>
    <t>EURPLN,Put,4.356434315669434,11/12/2024,12/11/2024</t>
  </si>
  <si>
    <t>Fixed Leg @ 08/12/2033</t>
  </si>
  <si>
    <t>Fixed Leg @ 08/12/2038</t>
  </si>
  <si>
    <t>Fixed Leg @ 08/6/2039</t>
  </si>
  <si>
    <t>Fixed Leg @ 08/6/2044</t>
  </si>
  <si>
    <t>Fixed Leg @ 08/9/2039</t>
  </si>
  <si>
    <t>Fixed Leg @ 08/9/2044</t>
  </si>
  <si>
    <t>Fixed Leg @ 09/12/2043</t>
  </si>
  <si>
    <t>Fixed Leg @ 09/3/2039</t>
  </si>
  <si>
    <t>Fixed Leg @ 09/3/2044</t>
  </si>
  <si>
    <t>Fixed Leg @ 10/3/2027</t>
  </si>
  <si>
    <t>FNF5 Comdty</t>
  </si>
  <si>
    <t>Forward Interest Rate Swap EUR 10y @ 02/12/2024</t>
  </si>
  <si>
    <t>Forward Interest Rate Swap EUR 10y @ 03/02/2025</t>
  </si>
  <si>
    <t>Forward Interest Rate Swap EUR 10y @ 03/12/2024</t>
  </si>
  <si>
    <t>Forward Interest Rate Swap EUR 10y @ 04/02/2025</t>
  </si>
  <si>
    <t>Forward Interest Rate Swap EUR 10y @ 06/01/2025</t>
  </si>
  <si>
    <t>Forward Interest Rate Swap EUR 10y @ 07/01/2025</t>
  </si>
  <si>
    <t>Forward Interest Rate Swap EUR 10y @ 08/01/2025</t>
  </si>
  <si>
    <t>Forward Interest Rate Swap EUR 10y @ 09/01/2025</t>
  </si>
  <si>
    <t>Forward Interest Rate Swap EUR 10y @ 10/01/2025</t>
  </si>
  <si>
    <t>Forward Interest Rate Swap EUR 10y @ 13/01/2025</t>
  </si>
  <si>
    <t>Forward Interest Rate Swap EUR 10y @ 14/01/2025</t>
  </si>
  <si>
    <t>Forward Interest Rate Swap EUR 10y @ 15/01/2025</t>
  </si>
  <si>
    <t>Forward Interest Rate Swap EUR 10y @ 16/01/2025</t>
  </si>
  <si>
    <t>Forward Interest Rate Swap EUR 10y @ 17/01/2025</t>
  </si>
  <si>
    <t>Forward Interest Rate Swap EUR 10y @ 18/12/2024</t>
  </si>
  <si>
    <t>Forward Interest Rate Swap EUR 10y @ 20/01/2025</t>
  </si>
  <si>
    <t>Forward Interest Rate Swap EUR 10y @ 21/01/2025</t>
  </si>
  <si>
    <t>Forward Interest Rate Swap EUR 10y @ 22/01/2025</t>
  </si>
  <si>
    <t>Forward Interest Rate Swap EUR 10y @ 23/01/2025</t>
  </si>
  <si>
    <t>Forward Interest Rate Swap EUR 10y @ 24/01/2025</t>
  </si>
  <si>
    <t>Forward Interest Rate Swap EUR 10y @ 27/01/2025</t>
  </si>
  <si>
    <t>Forward Interest Rate Swap EUR 10y @ 28/01/2025</t>
  </si>
  <si>
    <t>Forward Interest Rate Swap EUR 10y @ 29/01/2025</t>
  </si>
  <si>
    <t>Forward Interest Rate Swap EUR 10y @ 29/11/2024</t>
  </si>
  <si>
    <t>Forward Interest Rate Swap EUR 10y @ 30/01/2025</t>
  </si>
  <si>
    <t>Forward Interest Rate Swap EUR 10y @ 31/01/2025</t>
  </si>
  <si>
    <t>Forward Interest Rate Swap EUR 1y @ 18/12/2024</t>
  </si>
  <si>
    <t>Forward Interest Rate Swap EUR 2y @ 18/12/2024</t>
  </si>
  <si>
    <t>Forward Interest Rate Swap EUR 30y @ 02/12/2024</t>
  </si>
  <si>
    <t>Forward Interest Rate Swap EUR 30y @ 03/02/2025</t>
  </si>
  <si>
    <t>Forward Interest Rate Swap EUR 30y @ 03/12/2024</t>
  </si>
  <si>
    <t>Forward Interest Rate Swap EUR 30y @ 04/02/2025</t>
  </si>
  <si>
    <t>Forward Interest Rate Swap EUR 30y @ 06/01/2025</t>
  </si>
  <si>
    <t>Forward Interest Rate Swap EUR 30y @ 07/01/2025</t>
  </si>
  <si>
    <t>Forward Interest Rate Swap EUR 30y @ 08/01/2025</t>
  </si>
  <si>
    <t>Forward Interest Rate Swap EUR 30y @ 09/01/2025</t>
  </si>
  <si>
    <t>Forward Interest Rate Swap EUR 30y @ 10/01/2025</t>
  </si>
  <si>
    <t>Forward Interest Rate Swap EUR 30y @ 13/01/2025</t>
  </si>
  <si>
    <t>Forward Interest Rate Swap EUR 30y @ 14/01/2025</t>
  </si>
  <si>
    <t>Forward Interest Rate Swap EUR 30y @ 15/01/2025</t>
  </si>
  <si>
    <t>Forward Interest Rate Swap EUR 30y @ 16/01/2025</t>
  </si>
  <si>
    <t>Forward Interest Rate Swap EUR 30y @ 17/01/2025</t>
  </si>
  <si>
    <t>Forward Interest Rate Swap EUR 30y @ 20/01/2025</t>
  </si>
  <si>
    <t>Forward Interest Rate Swap EUR 30y @ 21/01/2025</t>
  </si>
  <si>
    <t>Forward Interest Rate Swap EUR 30y @ 22/01/2025</t>
  </si>
  <si>
    <t>Forward Interest Rate Swap EUR 30y @ 23/01/2025</t>
  </si>
  <si>
    <t>Forward Interest Rate Swap EUR 30y @ 24/01/2025</t>
  </si>
  <si>
    <t>Forward Interest Rate Swap EUR 30y @ 27/01/2025</t>
  </si>
  <si>
    <t>Forward Interest Rate Swap EUR 30y @ 28/01/2025</t>
  </si>
  <si>
    <t>Forward Interest Rate Swap EUR 30y @ 29/01/2025</t>
  </si>
  <si>
    <t>Forward Interest Rate Swap EUR 30y @ 29/11/2024</t>
  </si>
  <si>
    <t>Forward Interest Rate Swap EUR 30y @ 30/01/2025</t>
  </si>
  <si>
    <t>Forward Interest Rate Swap EUR 30y @ 31/01/2025</t>
  </si>
  <si>
    <t>Forward Interest Rate Swap EUR 5y @ 18/12/2024</t>
  </si>
  <si>
    <t>Forward Interest Rate Swap GBP 10y @ 16/12/2024</t>
  </si>
  <si>
    <t>Forward Interest Rate Swap GBP 1y @ 16/12/2024</t>
  </si>
  <si>
    <t>Forward Interest Rate Swap GBP 2y @ 16/12/2024</t>
  </si>
  <si>
    <t>Forward Interest Rate Swap GBP 5y @ 16/12/2024</t>
  </si>
  <si>
    <t>Forward Interest Rate Swap JPY 1Y @ 18/12/2024</t>
  </si>
  <si>
    <t>Forward Interest Rate Swap JPY 2Y @ 18/12/2024</t>
  </si>
  <si>
    <t>Forward Interest Rate Swap JPY 5Y @ 18/12/2024</t>
  </si>
  <si>
    <t>Forward Interest Rate Swap USD 10y @ 02/01/2025</t>
  </si>
  <si>
    <t>Forward Interest Rate Swap USD 10y @ 04/12/2024</t>
  </si>
  <si>
    <t>Forward Interest Rate Swap USD 10y @ 05/12/2024</t>
  </si>
  <si>
    <t>Forward Interest Rate Swap USD 10y @ 06/12/2024</t>
  </si>
  <si>
    <t>Forward Interest Rate Swap USD 10y @ 09/12/2024</t>
  </si>
  <si>
    <t>Forward Interest Rate Swap USD 10y @ 10/12/2024</t>
  </si>
  <si>
    <t>Forward Interest Rate Swap USD 10y @ 11/12/2024</t>
  </si>
  <si>
    <t>Forward Interest Rate Swap USD 10y @ 12/12/2024</t>
  </si>
  <si>
    <t>Forward Interest Rate Swap USD 10y @ 13/12/2024</t>
  </si>
  <si>
    <t>Forward Interest Rate Swap USD 10y @ 16/12/2024</t>
  </si>
  <si>
    <t>Forward Interest Rate Swap USD 10y @ 17/12/2024</t>
  </si>
  <si>
    <t>Forward Interest Rate Swap USD 10y @ 18/12/2024</t>
  </si>
  <si>
    <t>Forward Interest Rate Swap USD 10Y @ 18/12/2024</t>
  </si>
  <si>
    <t>Forward Interest Rate Swap USD 10y @ 19/12/2024</t>
  </si>
  <si>
    <t>Forward Interest Rate Swap USD 10y @ 20/12/2024</t>
  </si>
  <si>
    <t>Forward Interest Rate Swap USD 10y @ 23/12/2024</t>
  </si>
  <si>
    <t>Forward Interest Rate Swap USD 10y @ 24/12/2024</t>
  </si>
  <si>
    <t>Forward Interest Rate Swap USD 10y @ 26/12/2024</t>
  </si>
  <si>
    <t>Forward Interest Rate Swap USD 10y @ 31/12/2024</t>
  </si>
  <si>
    <t>Forward Interest Rate Swap USD 1Y @ 18/12/2024</t>
  </si>
  <si>
    <t>Forward Interest Rate Swap USD 2Y @ 18/12/2024</t>
  </si>
  <si>
    <t>Forward Interest Rate Swap USD 30y @ 02/01/2025</t>
  </si>
  <si>
    <t>Forward Interest Rate Swap USD 30y @ 04/12/2024</t>
  </si>
  <si>
    <t>Forward Interest Rate Swap USD 30y @ 05/12/2024</t>
  </si>
  <si>
    <t>Forward Interest Rate Swap USD 30y @ 06/12/2024</t>
  </si>
  <si>
    <t>Forward Interest Rate Swap USD 30y @ 09/12/2024</t>
  </si>
  <si>
    <t>Forward Interest Rate Swap USD 30y @ 10/12/2024</t>
  </si>
  <si>
    <t>Forward Interest Rate Swap USD 30y @ 11/12/2024</t>
  </si>
  <si>
    <t>Forward Interest Rate Swap USD 30y @ 12/12/2024</t>
  </si>
  <si>
    <t>Forward Interest Rate Swap USD 30y @ 13/12/2024</t>
  </si>
  <si>
    <t>Forward Interest Rate Swap USD 30y @ 16/12/2024</t>
  </si>
  <si>
    <t>Forward Interest Rate Swap USD 30y @ 17/12/2024</t>
  </si>
  <si>
    <t>Forward Interest Rate Swap USD 30y @ 18/12/2024</t>
  </si>
  <si>
    <t>Forward Interest Rate Swap USD 30y @ 19/12/2024</t>
  </si>
  <si>
    <t>Forward Interest Rate Swap USD 30y @ 20/12/2024</t>
  </si>
  <si>
    <t>Forward Interest Rate Swap USD 30y @ 23/12/2024</t>
  </si>
  <si>
    <t>Forward Interest Rate Swap USD 30y @ 24/12/2024</t>
  </si>
  <si>
    <t>Forward Interest Rate Swap USD 30y @ 26/12/2024</t>
  </si>
  <si>
    <t>Forward Interest Rate Swap USD 30y @ 31/12/2024</t>
  </si>
  <si>
    <t>Forward Interest Rate Swap USD 5Y @ 18/12/2024</t>
  </si>
  <si>
    <t>Future BRT 1 2025</t>
  </si>
  <si>
    <t>Future BRT 3 2025</t>
  </si>
  <si>
    <t>Future WTI 2 2025</t>
  </si>
  <si>
    <t>Future WTI 3 2025</t>
  </si>
  <si>
    <t>FVF5C 106.75 Comdty</t>
  </si>
  <si>
    <t>FVF5C 107.00 Comdty</t>
  </si>
  <si>
    <t>FVF5C 107.25 Comdty</t>
  </si>
  <si>
    <t>FVF5C 107.50 Comdty</t>
  </si>
  <si>
    <t>FVF5C 109.25 Comdty</t>
  </si>
  <si>
    <t>FVF5C 109.50 Comdty</t>
  </si>
  <si>
    <t>FVF5C 109.75 Comdty</t>
  </si>
  <si>
    <t>FVF5C 110.00 Comdty</t>
  </si>
  <si>
    <t>FVF5P 106.00 Comdty</t>
  </si>
  <si>
    <t>FVF5P 106.25 Comdty</t>
  </si>
  <si>
    <t>FVF5P 106.50 Comdty</t>
  </si>
  <si>
    <t>FVF5P 106.75 Comdty</t>
  </si>
  <si>
    <t>FVZ4 Comdty</t>
  </si>
  <si>
    <t>G H5 Comdty</t>
  </si>
  <si>
    <t>G Z4 Comdty</t>
  </si>
  <si>
    <t>GCG5P 2655 Comdty</t>
  </si>
  <si>
    <t>GCM5 Comdty</t>
  </si>
  <si>
    <t>GCQ5 Comdty</t>
  </si>
  <si>
    <t>GCQ5C 2755 Comdty</t>
  </si>
  <si>
    <t>GCZ5 Comdty</t>
  </si>
  <si>
    <t>GE UN Equity</t>
  </si>
  <si>
    <t>GE US 01/17/2025 C185 Equity</t>
  </si>
  <si>
    <t>GOOG US 01/17/2025 C170 Equity</t>
  </si>
  <si>
    <t>GOOG UW Equity</t>
  </si>
  <si>
    <t>GOOGL US 01/17/2025 C170 Equity</t>
  </si>
  <si>
    <t>GOOGL UW Equity</t>
  </si>
  <si>
    <t>GS UN Equity</t>
  </si>
  <si>
    <t>GS US 01/17/2025 C610 Equity</t>
  </si>
  <si>
    <t>GXZ4 Index</t>
  </si>
  <si>
    <t>HD UN Equity</t>
  </si>
  <si>
    <t>HD US 01/17/2025 C435 Equity</t>
  </si>
  <si>
    <t>HOF5C 230 Comdty</t>
  </si>
  <si>
    <t>HOF5C 233 Comdty</t>
  </si>
  <si>
    <t>HOK5 Comdty</t>
  </si>
  <si>
    <t>HOM5 Comdty</t>
  </si>
  <si>
    <t>HOZ5 Comdty</t>
  </si>
  <si>
    <t>HUFUSD Curncy</t>
  </si>
  <si>
    <t>IBM UN Equity</t>
  </si>
  <si>
    <t>IBM US 01/17/2025 C230 Equity</t>
  </si>
  <si>
    <t>IDRUSD Curncy</t>
  </si>
  <si>
    <t>IJG5 Comdty</t>
  </si>
  <si>
    <t>IKZ4 Comdty</t>
  </si>
  <si>
    <t>INR Forward @ 16/12/2024</t>
  </si>
  <si>
    <t>INRUSD Curncy</t>
  </si>
  <si>
    <t>INTU US 01/17/2025 P650 Equity</t>
  </si>
  <si>
    <t>INTU UW Equity</t>
  </si>
  <si>
    <t>IRSN-AUD_standard-BBG_SYD_4PM-3y-Jun25</t>
  </si>
  <si>
    <t>IRSN-AUD_standard-BBG_SYD_4PM-3y-Mar25</t>
  </si>
  <si>
    <t>IRSN-CAD_OIS-BBG_NYC_1PM-3y-Jun25</t>
  </si>
  <si>
    <t>IRSN-CAD_OIS-BBG_NYC_1PM-3y-Mar25</t>
  </si>
  <si>
    <t>IRSN-CHF_OIS-BBG_LDN_3PM-3y-Jun25</t>
  </si>
  <si>
    <t>IRSN-CHF_OIS-BBG_LDN_3PM-3y-Mar25</t>
  </si>
  <si>
    <t>IRSN-JPY_OIS-BBG_TKO_2PM-3y-Jun25</t>
  </si>
  <si>
    <t>IRSN-JPY_OIS-BBG_TKO_2PM-3y-Mar25</t>
  </si>
  <si>
    <t>IRSN-SEK_standard-BBG_LDN_3PM-3y-Jun25</t>
  </si>
  <si>
    <t>IRSN-SEK_standard-BBG_LDN_3PM-3y-Mar25</t>
  </si>
  <si>
    <t>ISRG US 01/17/2025 C550 Equity</t>
  </si>
  <si>
    <t>ISRG UW Equity</t>
  </si>
  <si>
    <t>JBZ4 Comdty</t>
  </si>
  <si>
    <t>JNJ UN Equity</t>
  </si>
  <si>
    <t>JNJ US 01/17/2025 C155 Equity</t>
  </si>
  <si>
    <t>JOF5 Comdty</t>
  </si>
  <si>
    <t>JPM UN Equity</t>
  </si>
  <si>
    <t>JPM US 01/17/2025 C250 Equity</t>
  </si>
  <si>
    <t>JPY-USD,02/12/2024,151.7578,31/10/2024,WMR</t>
  </si>
  <si>
    <t>JPY-USD,03/12/2024,152.3972,01/11/2024,WMR</t>
  </si>
  <si>
    <t>JPY-USD,04/12/2024,151.4230,04/11/2024,WMR</t>
  </si>
  <si>
    <t>JPY-USD,05/12/2024,151.4066,05/11/2024,WMR</t>
  </si>
  <si>
    <t>JPY-USD,06/12/2024,153.7120,06/11/2024,WMR</t>
  </si>
  <si>
    <t>JPY-USD,09/12/2024,152.4039,07/11/2024,WMR</t>
  </si>
  <si>
    <t>JPY-USD,10/12/2024,151.8465,08/11/2024,WMR</t>
  </si>
  <si>
    <t>JPY-USD,11/12/2024,153.9597,12/11/2024,WMR</t>
  </si>
  <si>
    <t>JPY-USD,12/12/2024,154.4191,13/11/2024,WMR</t>
  </si>
  <si>
    <t>JPY-USD,13/12/2024,155.3952,14/11/2024,WMR</t>
  </si>
  <si>
    <t>JPY-USD,16/12/2024,154.3786,15/11/2024,WMR</t>
  </si>
  <si>
    <t>JPY-USD,17/12/2024,154.4200,18/11/2024,WMR</t>
  </si>
  <si>
    <t>JPY-USD,18/12/2024,153.4011,19/11/2024,WMR</t>
  </si>
  <si>
    <t>JPY-USD,19/12/2024,154.9937,20/11/2024,WMR</t>
  </si>
  <si>
    <t>JPY-USD,20/12/2024,153.7688,21/11/2024,WMR</t>
  </si>
  <si>
    <t>JPY-USD,23/12/2024,154.3281,22/11/2024,WMR</t>
  </si>
  <si>
    <t>JPY-USD,24/12/2024,153.8164,25/11/2024,WMR</t>
  </si>
  <si>
    <t>JPY-USD,26/11/2024,152.6388,28/10/2024,WMR</t>
  </si>
  <si>
    <t>JPY-USD,27/11/2024,152.9052,29/10/2024,WMR</t>
  </si>
  <si>
    <t>JPY-USD,29/11/2024,152.5307,30/10/2024,WMR</t>
  </si>
  <si>
    <t>KCH5C 290 Comdty</t>
  </si>
  <si>
    <t>KCK5P 262.5 Comdty</t>
  </si>
  <si>
    <t>KMZ4 Index</t>
  </si>
  <si>
    <t>KO UN Equity</t>
  </si>
  <si>
    <t>KO US 01/17/2025 P65 Equity</t>
  </si>
  <si>
    <t>KRW Forward @ 16/12/2024</t>
  </si>
  <si>
    <t>KRWUSD Curncy</t>
  </si>
  <si>
    <t>LAF25 Comdty</t>
  </si>
  <si>
    <t>LAF5P 2625 Comdty</t>
  </si>
  <si>
    <t>LAG25 Comdty</t>
  </si>
  <si>
    <t>LAH25 Comdty</t>
  </si>
  <si>
    <t>LAJ25 Comdty</t>
  </si>
  <si>
    <t>LAZ24 Comdty</t>
  </si>
  <si>
    <t>LAZ25 Comdty</t>
  </si>
  <si>
    <t>LAZ26 Comdty</t>
  </si>
  <si>
    <t>LAZ4P 2625 Comdty</t>
  </si>
  <si>
    <t>LIN US 01/17/2025 P455 Equity</t>
  </si>
  <si>
    <t>LIN UW Equity</t>
  </si>
  <si>
    <t>LLM5C 2100 Comdty</t>
  </si>
  <si>
    <t>LLY UN Equity</t>
  </si>
  <si>
    <t>LLY US 01/17/2025 C810 Equity</t>
  </si>
  <si>
    <t>LLZ4 Comdty</t>
  </si>
  <si>
    <t>LLZ4C 2100 Comdty</t>
  </si>
  <si>
    <t>LNZ4 Comdty</t>
  </si>
  <si>
    <t>LPF25 Comdty</t>
  </si>
  <si>
    <t>LPF5C 9100 Comdty</t>
  </si>
  <si>
    <t>LPG25 Comdty</t>
  </si>
  <si>
    <t>LPH25 Comdty</t>
  </si>
  <si>
    <t>LPJ25 Comdty</t>
  </si>
  <si>
    <t>LPK25 Comdty</t>
  </si>
  <si>
    <t>LPM25 Comdty</t>
  </si>
  <si>
    <t>LPN25 Comdty</t>
  </si>
  <si>
    <t>LPU25 Comdty</t>
  </si>
  <si>
    <t>LPZ24 Comdty</t>
  </si>
  <si>
    <t>LPZ25 Comdty</t>
  </si>
  <si>
    <t>LPZ26 Comdty</t>
  </si>
  <si>
    <t>LPZ4P 9025 Comdty</t>
  </si>
  <si>
    <t>LTZ4 Comdty</t>
  </si>
  <si>
    <t>LXF5 Comdty</t>
  </si>
  <si>
    <t>LXF5P 3025 Comdty</t>
  </si>
  <si>
    <t>LXG5 Comdty</t>
  </si>
  <si>
    <t>LXH5 Comdty</t>
  </si>
  <si>
    <t>LXZ4 Comdty</t>
  </si>
  <si>
    <t>LXZ4P 3025 Comdty</t>
  </si>
  <si>
    <t>MA UN Equity</t>
  </si>
  <si>
    <t>MA US 01/17/2025 C530 Equity</t>
  </si>
  <si>
    <t>MCD UN Equity</t>
  </si>
  <si>
    <t>MCD US 01/17/2025 C300 Equity</t>
  </si>
  <si>
    <t>META US 01/17/2025 P575 Equity</t>
  </si>
  <si>
    <t>META UW Equity</t>
  </si>
  <si>
    <t>MOZ25 Comdty</t>
  </si>
  <si>
    <t>MRK UN Equity</t>
  </si>
  <si>
    <t>MRK US 01/17/2025 C100 Equity</t>
  </si>
  <si>
    <t>MSFT US 01/17/2025 C430 Equity</t>
  </si>
  <si>
    <t>MSFT UW Equity</t>
  </si>
  <si>
    <t>MWH5 Comdty</t>
  </si>
  <si>
    <t>MXN Forward @ 16/12/2024</t>
  </si>
  <si>
    <t>MXNUSD Curncy</t>
  </si>
  <si>
    <t>NEE UN Equity</t>
  </si>
  <si>
    <t>NEE US 01/17/2025 P77.5 Equity</t>
  </si>
  <si>
    <t>NFLX US 01/17/2025 C880 Equity</t>
  </si>
  <si>
    <t>NFLX UW Equity</t>
  </si>
  <si>
    <t>NGF25 Comdty</t>
  </si>
  <si>
    <t>NGV25 Comdty</t>
  </si>
  <si>
    <t>NGZ25 Comdty</t>
  </si>
  <si>
    <t>NIZ4 Index</t>
  </si>
  <si>
    <t>NKY 02/14/25 P23000 Index</t>
  </si>
  <si>
    <t>NKY 02/14/25 P35000 Index</t>
  </si>
  <si>
    <t>NKZ4 Index</t>
  </si>
  <si>
    <t>NOKUSD Curncy</t>
  </si>
  <si>
    <t>NOW UN Equity</t>
  </si>
  <si>
    <t>NOW US 01/17/2025 C1070 Equity</t>
  </si>
  <si>
    <t>NQZ4 Index</t>
  </si>
  <si>
    <t>NVDA US 01/17/2025 P140 Equity</t>
  </si>
  <si>
    <t>NVDA UW Equity</t>
  </si>
  <si>
    <t>O H5 Comdty</t>
  </si>
  <si>
    <t>OATZ4 Comdty</t>
  </si>
  <si>
    <t>OEZ4 Comdty</t>
  </si>
  <si>
    <t>Opt Call BRT 26Nov24 76.75</t>
  </si>
  <si>
    <t>Opt Call WTI 15Jan25 90</t>
  </si>
  <si>
    <t>Opt Put BRT 23Dec24 53</t>
  </si>
  <si>
    <t>Opt PUT BRT 23Dec24 59</t>
  </si>
  <si>
    <t>Opt Put BRT 23Dec24 62.5</t>
  </si>
  <si>
    <t>Opt Put BRT 23Dec24 73.25</t>
  </si>
  <si>
    <t>Opt Put BRT 28Jan25 59</t>
  </si>
  <si>
    <t>Opt Put WTI 15Jan25 50.5</t>
  </si>
  <si>
    <t>Opt Put WTI 15Jan25 57</t>
  </si>
  <si>
    <t>Opt Put WTI 16Apr25 60</t>
  </si>
  <si>
    <t>Opt Put WTI 16Dec24 58.5</t>
  </si>
  <si>
    <t>ORCL UN Equity</t>
  </si>
  <si>
    <t>ORCL US 01/17/2025 P195 Equity</t>
  </si>
  <si>
    <t>PEP US 01/17/2025 C165 Equity</t>
  </si>
  <si>
    <t>PEP UW Equity</t>
  </si>
  <si>
    <t>PG UN Equity</t>
  </si>
  <si>
    <t>PG US 01/17/2025 C180 Equity</t>
  </si>
  <si>
    <t>PLN Forward @ 16/12/2024</t>
  </si>
  <si>
    <t>PM UN Equity</t>
  </si>
  <si>
    <t>PM US 01/17/2025 C135 Equity</t>
  </si>
  <si>
    <t>QCH5 Comdty</t>
  </si>
  <si>
    <t>QCOM US 01/17/2025 C160 Equity</t>
  </si>
  <si>
    <t>QCOM UW Equity</t>
  </si>
  <si>
    <t>QSF5 Comdty</t>
  </si>
  <si>
    <t>QSG5 Comdty</t>
  </si>
  <si>
    <t>QSH5 Comdty</t>
  </si>
  <si>
    <t>QSJ5 Comdty</t>
  </si>
  <si>
    <t>QSK5 Comdty</t>
  </si>
  <si>
    <t>QSM5 Comdty</t>
  </si>
  <si>
    <t>QSU5 Comdty</t>
  </si>
  <si>
    <t>QSZ4 Comdty</t>
  </si>
  <si>
    <t>QSZ5 Comdty</t>
  </si>
  <si>
    <t>QSZ6 Comdty</t>
  </si>
  <si>
    <t>QWH5 Comdty</t>
  </si>
  <si>
    <t>RRF5 Comdty</t>
  </si>
  <si>
    <t>RTYZ4 Index</t>
  </si>
  <si>
    <t>RXZ4 Comdty</t>
  </si>
  <si>
    <t>S F5P 990 Comdty</t>
  </si>
  <si>
    <t>S H5C 1020 Comdty</t>
  </si>
  <si>
    <t>SCOZ4 Comdty</t>
  </si>
  <si>
    <t>SEKUSD Curncy</t>
  </si>
  <si>
    <t>SEK-USD,02/12/2024,10.6842,31/10/2024,WMR</t>
  </si>
  <si>
    <t>SEK-USD,03/12/2024,10.7121,01/11/2024,WMR</t>
  </si>
  <si>
    <t>SEK-USD,04/12/2024,10.6672,04/11/2024,WMR</t>
  </si>
  <si>
    <t>SEK-USD,05/12/2024,10.7020,05/11/2024,WMR</t>
  </si>
  <si>
    <t>SEK-USD,06/12/2024,10.8340,06/11/2024,WMR</t>
  </si>
  <si>
    <t>SEK-USD,09/12/2024,10.6626,07/11/2024,WMR</t>
  </si>
  <si>
    <t>SEK-USD,10/12/2024,10.7996,08/11/2024,WMR</t>
  </si>
  <si>
    <t>SEK-USD,11/12/2024,10.9070,12/11/2024,WMR</t>
  </si>
  <si>
    <t>SEK-USD,12/12/2024,10.9490,13/11/2024,WMR</t>
  </si>
  <si>
    <t>SEK-USD,13/12/2024,10.9330,14/11/2024,WMR</t>
  </si>
  <si>
    <t>SEK-USD,16/12/2024,10.9817,15/11/2024,WMR</t>
  </si>
  <si>
    <t>SEK-USD,17/12/2024,10.9414,18/11/2024,WMR</t>
  </si>
  <si>
    <t>SEK-USD,18/12/2024,10.9279,19/11/2024,WMR</t>
  </si>
  <si>
    <t>SEK-USD,19/12/2024,11.0278,20/11/2024,WMR</t>
  </si>
  <si>
    <t>SEK-USD,20/12/2024,11.0137,21/11/2024,WMR</t>
  </si>
  <si>
    <t>SEK-USD,23/12/2024,11.0292,22/11/2024,WMR</t>
  </si>
  <si>
    <t>SEK-USD,24/12/2024,10.9718,25/11/2024,WMR</t>
  </si>
  <si>
    <t>SEK-USD,26/11/2024,10.6219,28/10/2024,WMR</t>
  </si>
  <si>
    <t>SEK-USD,27/11/2024,10.6430,29/10/2024,WMR</t>
  </si>
  <si>
    <t>SEK-USD,29/11/2024,10.6526,30/10/2024,WMR</t>
  </si>
  <si>
    <t>SFIH5 Comdty</t>
  </si>
  <si>
    <t>SFIM5 Comdty</t>
  </si>
  <si>
    <t>SFIU5 Comdty</t>
  </si>
  <si>
    <t>SGD Forward @ 16/12/2024</t>
  </si>
  <si>
    <t>SGDUSD Curncy</t>
  </si>
  <si>
    <t>SPX 01/17/25 C5990 Index</t>
  </si>
  <si>
    <t>SPX 01/17/25 P3700 Index</t>
  </si>
  <si>
    <t>SPX 01/17/25 P5630 Index</t>
  </si>
  <si>
    <t>SPX 01/17/25 P5650 Index</t>
  </si>
  <si>
    <t>SPX US 01/17/25 P3625 Index</t>
  </si>
  <si>
    <t>SPX US 01/17/25 P3700 Index</t>
  </si>
  <si>
    <t>SPX US 01/17/25 P3725 Index</t>
  </si>
  <si>
    <t>SPX US 01/17/25 P3750 Index</t>
  </si>
  <si>
    <t>SPX US 01/17/25 P3800 Index</t>
  </si>
  <si>
    <t>SPX US 01/17/25 P3850 Index</t>
  </si>
  <si>
    <t>SPX US 01/17/25 P3875 Index</t>
  </si>
  <si>
    <t>SPX US 01/17/25 P3900 Index</t>
  </si>
  <si>
    <t>SPX US 01/17/25 P3950 Index</t>
  </si>
  <si>
    <t>SPX US 01/17/25 P4000 Index</t>
  </si>
  <si>
    <t>SPX US 01/17/25 P4050 Index</t>
  </si>
  <si>
    <t>SPX US 01/17/25 P4880 Index</t>
  </si>
  <si>
    <t>SPX US 01/17/25 P4890 Index</t>
  </si>
  <si>
    <t>SPX US 01/17/25 P4900 Index</t>
  </si>
  <si>
    <t>SPX US 01/17/25 P4930 Index</t>
  </si>
  <si>
    <t>SPX US 01/17/25 P4970 Index</t>
  </si>
  <si>
    <t>SPX US 01/17/25 P4980 Index</t>
  </si>
  <si>
    <t>SPX US 01/17/25 P4990 Index</t>
  </si>
  <si>
    <t>SPX US 01/17/25 P5020 Index</t>
  </si>
  <si>
    <t>SPX US 01/17/25 P5070 Index</t>
  </si>
  <si>
    <t>SPX US 01/17/25 P5075 Index</t>
  </si>
  <si>
    <t>SPX US 01/17/25 P5090 Index</t>
  </si>
  <si>
    <t>SPX US 01/17/25 P5140 Index</t>
  </si>
  <si>
    <t>SPX US 01/17/25 P5150 Index</t>
  </si>
  <si>
    <t>SPX US 02/21/25 P3625 Index</t>
  </si>
  <si>
    <t>SPX US 02/21/25 P3700 Index</t>
  </si>
  <si>
    <t>SPX US 02/21/25 P3750 Index</t>
  </si>
  <si>
    <t>SPX US 02/21/25 P3775 Index</t>
  </si>
  <si>
    <t>SPX US 02/21/25 P3800 Index</t>
  </si>
  <si>
    <t>SPX US 02/21/25 P3825 Index</t>
  </si>
  <si>
    <t>SPX US 02/21/25 P3850 Index</t>
  </si>
  <si>
    <t>SPX US 02/21/25 P3950 Index</t>
  </si>
  <si>
    <t>SPX US 02/21/25 P4175 Index</t>
  </si>
  <si>
    <t>SPX US 02/21/25 P4200 Index</t>
  </si>
  <si>
    <t>SPX US 02/21/25 P4250 Index</t>
  </si>
  <si>
    <t>SPX US 02/21/25 P4275 Index</t>
  </si>
  <si>
    <t>SPX US 02/21/25 P4300 Index</t>
  </si>
  <si>
    <t>SPX US 02/21/25 P4325 Index</t>
  </si>
  <si>
    <t>SPX US 02/21/25 P4825 Index</t>
  </si>
  <si>
    <t>SPX US 02/21/25 P4850 Index</t>
  </si>
  <si>
    <t>SPX US 02/21/25 P4890 Index</t>
  </si>
  <si>
    <t>SPX US 02/21/25 P4930 Index</t>
  </si>
  <si>
    <t>SPX US 02/21/25 P4950 Index</t>
  </si>
  <si>
    <t>SPX US 02/21/25 P4970 Index</t>
  </si>
  <si>
    <t>SPX US 02/21/25 P4980 Index</t>
  </si>
  <si>
    <t>SPX US 02/21/25 P5000 Index</t>
  </si>
  <si>
    <t>SPX US 02/21/25 P5010 Index</t>
  </si>
  <si>
    <t>SPX US 02/21/25 P5040 Index</t>
  </si>
  <si>
    <t>SPX US 02/21/25 P5120 Index</t>
  </si>
  <si>
    <t>SPX US 02/21/25 P5210 Index</t>
  </si>
  <si>
    <t>SPX US 02/21/25 P5240 Index</t>
  </si>
  <si>
    <t>SPX US 02/21/25 P5260 Index</t>
  </si>
  <si>
    <t>SPX US 02/21/25 P5310 Index</t>
  </si>
  <si>
    <t>SPX US 02/21/25 P5320 Index</t>
  </si>
  <si>
    <t>SPX US 02/21/25 P5325 Index</t>
  </si>
  <si>
    <t>SPX US 03/21/25 P4025 Index</t>
  </si>
  <si>
    <t>SPX US 03/21/25 P4050 Index</t>
  </si>
  <si>
    <t>SPX US 03/21/25 P4075 Index</t>
  </si>
  <si>
    <t>SPX US 03/21/25 P4100 Index</t>
  </si>
  <si>
    <t>SPX US 03/21/25 P5140 Index</t>
  </si>
  <si>
    <t>SPX US 03/21/25 P5150 Index</t>
  </si>
  <si>
    <t>SPX US 03/21/25 P5160 Index</t>
  </si>
  <si>
    <t>SPX US 03/21/25 P5180 Index</t>
  </si>
  <si>
    <t>SPX US 03/21/25 P5225 Index</t>
  </si>
  <si>
    <t>SPX US 06/20/25 P2500 Index</t>
  </si>
  <si>
    <t>SPX US 06/20/25 P2600 Index</t>
  </si>
  <si>
    <t>SPX US 06/20/25 P2700 Index</t>
  </si>
  <si>
    <t>SPX US 06/20/25 P2800 Index</t>
  </si>
  <si>
    <t>SPX US 06/20/25 P2900 Index</t>
  </si>
  <si>
    <t>SPX US 06/20/25 P3000 Index</t>
  </si>
  <si>
    <t>SPX US 06/20/25 P3100 Index</t>
  </si>
  <si>
    <t>SPX US 06/20/25 P3150 Index</t>
  </si>
  <si>
    <t>SPX US 06/20/25 P3250 Index</t>
  </si>
  <si>
    <t>SPX US 06/20/25 P3300 Index</t>
  </si>
  <si>
    <t>SPX US 06/20/25 P3400 Index</t>
  </si>
  <si>
    <t>SPX US 06/20/25 P3500 Index</t>
  </si>
  <si>
    <t>SPX US 06/20/25 P3550 Index</t>
  </si>
  <si>
    <t>SPX US 06/20/25 P3600 Index</t>
  </si>
  <si>
    <t>SPX US 06/20/25 P3700 Index</t>
  </si>
  <si>
    <t>SPX US 06/20/25 P3750 Index</t>
  </si>
  <si>
    <t>SPX US 06/20/25 P3800 Index</t>
  </si>
  <si>
    <t>SPX US 06/20/25 P3850 Index</t>
  </si>
  <si>
    <t>SPX US 06/20/25 P3975 Index</t>
  </si>
  <si>
    <t>SPX US 06/20/25 P4000 Index</t>
  </si>
  <si>
    <t>SPX US 06/20/25 P4050 Index</t>
  </si>
  <si>
    <t>SPX US 06/20/25 P4100 Index</t>
  </si>
  <si>
    <t>SPX US 06/20/25 P4200 Index</t>
  </si>
  <si>
    <t>SPX US 06/20/25 P4225 Index</t>
  </si>
  <si>
    <t>SPX US 06/20/25 P4250 Index</t>
  </si>
  <si>
    <t>SPX US 06/20/25 P4300 Index</t>
  </si>
  <si>
    <t>SPX US 06/20/25 P4350 Index</t>
  </si>
  <si>
    <t>SPX US 06/20/25 P4500 Index</t>
  </si>
  <si>
    <t>SPX US 06/20/25 P4600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</si>
  <si>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</si>
  <si>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</si>
  <si>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</si>
  <si>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</si>
  <si>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</si>
  <si>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</si>
  <si>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</si>
  <si>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</si>
  <si>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</si>
  <si>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</si>
  <si>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</si>
  <si>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</si>
  <si>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</si>
  <si>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</si>
  <si>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</si>
  <si>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</si>
  <si>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</si>
  <si>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</si>
  <si>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</si>
  <si>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</si>
  <si>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</si>
  <si>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</si>
  <si>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</si>
  <si>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</si>
  <si>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</si>
  <si>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</si>
  <si>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</si>
  <si>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</si>
  <si>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</si>
  <si>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</si>
  <si>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</si>
  <si>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</si>
  <si>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</si>
  <si>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</si>
  <si>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</si>
  <si>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</si>
  <si>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</si>
  <si>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US 12/20/24 P2400 Index</t>
  </si>
  <si>
    <t>SPX US 12/20/24 P2700 Index</t>
  </si>
  <si>
    <t>SPX US 12/20/24 P2900 Index</t>
  </si>
  <si>
    <t>SPX US 12/20/24 P3150 Index</t>
  </si>
  <si>
    <t>SPX US 12/20/24 P3375 Index</t>
  </si>
  <si>
    <t>SPX US 12/20/24 P3600 Index</t>
  </si>
  <si>
    <t>SPX US 12/20/24 P3700 Index</t>
  </si>
  <si>
    <t>SPX US 12/20/24 P3775 Index</t>
  </si>
  <si>
    <t>SPX US 12/20/24 P3825 Index</t>
  </si>
  <si>
    <t>SPX US 12/20/24 P3850 Index</t>
  </si>
  <si>
    <t>SPX US 12/20/24 P3875 Index</t>
  </si>
  <si>
    <t>SPX US 12/20/24 P3900 Index</t>
  </si>
  <si>
    <t>SPX US 12/20/24 P4000 Index</t>
  </si>
  <si>
    <t>SPX US 12/20/24 P4025 Index</t>
  </si>
  <si>
    <t>SPX US 12/20/24 P4050 Index</t>
  </si>
  <si>
    <t>SPX US 12/20/24 P4720 Index</t>
  </si>
  <si>
    <t>SPX US 12/20/24 P4790 Index</t>
  </si>
  <si>
    <t>SPX US 12/20/24 P4870 Index</t>
  </si>
  <si>
    <t>SPX US 12/20/24 P4890 Index</t>
  </si>
  <si>
    <t>SPX US 12/20/24 P4900 Index</t>
  </si>
  <si>
    <t>SPX US 12/20/24 P4910 Index</t>
  </si>
  <si>
    <t>SPX US 12/20/24 P4920 Index</t>
  </si>
  <si>
    <t>SPX US 12/20/24 P4960 Index</t>
  </si>
  <si>
    <t>SPX US 12/20/24 P5010 Index</t>
  </si>
  <si>
    <t>SPX US 12/20/24 P5025 Index</t>
  </si>
  <si>
    <t>SPXW 11/29/24 C6070 Index</t>
  </si>
  <si>
    <t>SPXW 11/29/24 C6260 Index</t>
  </si>
  <si>
    <t>SPY US 01/17/2025 C607 Equity</t>
  </si>
  <si>
    <t>SPY US Equity</t>
  </si>
  <si>
    <t>Swap US 01/02/2030 20Y Pay-3.5097</t>
  </si>
  <si>
    <t>Swap US 01/07/2032 20Y Pay-3.5732</t>
  </si>
  <si>
    <t>Swap US 01/09/2030 20Y Pay-3.6199</t>
  </si>
  <si>
    <t>Swap US 01/21/2027 20Y Pay-3.6868</t>
  </si>
  <si>
    <t>Swap US 01/22/2026 20Y Pay-3.6804</t>
  </si>
  <si>
    <t>Swap US 01/22/2032 20Y Pay-3.6489</t>
  </si>
  <si>
    <t>Swap US 01/27/2027 20Y Pay-3.7235</t>
  </si>
  <si>
    <t>Swap US 01/28/2032 20Y Pay-3.5698</t>
  </si>
  <si>
    <t>Swap US 02/02/2028 20Y Pay-3.672</t>
  </si>
  <si>
    <t>Swap US 02/04/2032 20Y Pay-3.6309</t>
  </si>
  <si>
    <t>Swap US 02/09/2028 20Y Pay-3.726</t>
  </si>
  <si>
    <t>Swap US 02/11/2032 20Y Pay-3.6397</t>
  </si>
  <si>
    <t>Swap US 02/14/2035 20Y Pay-3.4188</t>
  </si>
  <si>
    <t>Swap US 02/16/2028 20Y Pay-3.7435</t>
  </si>
  <si>
    <t>Swap US 02/19/2032 20Y Pay-3.5716</t>
  </si>
  <si>
    <t>Swap US 02/22/2035 20Y Pay-3.3826</t>
  </si>
  <si>
    <t>Swap US 02/25/2032 20Y Pay-3.5341</t>
  </si>
  <si>
    <t>Swap US 02/28/2035 20Y Pay-3.2904</t>
  </si>
  <si>
    <t>Swap US 03/03/2032 20Y Pay-3.4351</t>
  </si>
  <si>
    <t>Swap US 03/07/2035 20Y Pay-3.4536</t>
  </si>
  <si>
    <t>Swap US 03/10/2032 20Y Pay-3.6032</t>
  </si>
  <si>
    <t>Swap US 03/14/2035 20Y Pay-3.4558</t>
  </si>
  <si>
    <t>Swap US 03/17/2032 20Y Pay-3.6007</t>
  </si>
  <si>
    <t>Swap US 03/21/2035 20Y Pay-3.4987</t>
  </si>
  <si>
    <t>Swap US 03/24/2032 20Y Pay-3.6562</t>
  </si>
  <si>
    <t>Swap US 03/29/2035 20Y Pay-3.5656</t>
  </si>
  <si>
    <t>Swap US 04/01/2032 20Y Pay-3.7196</t>
  </si>
  <si>
    <t>Swap US 04/04/2035 20Y Pay-3.6724</t>
  </si>
  <si>
    <t>Swap US 04/07/2032 20Y Pay-3.8384</t>
  </si>
  <si>
    <t>Swap US 04/11/2035 20Y Pay-3.6603</t>
  </si>
  <si>
    <t>Swap US 04/14/2032 20Y Pay-3.8284</t>
  </si>
  <si>
    <t>Swap US 04/18/2035 20Y Pay-3.6902</t>
  </si>
  <si>
    <t>Swap US 04/21/2032 20Y Pay-3.8517</t>
  </si>
  <si>
    <t>Swap US 04/25/2035 20Y Pay-3.5431</t>
  </si>
  <si>
    <t>Swap US 04/28/2032 20Y Pay-3.6976</t>
  </si>
  <si>
    <t>Swap US 05/02/2035 20Y Pay-3.5882</t>
  </si>
  <si>
    <t>Swap US 05/02/2040 10Y Pay-3.5313</t>
  </si>
  <si>
    <t>Swap US 05/06/2032 20Y Pay-3.7447</t>
  </si>
  <si>
    <t>Swap US 05/10/2035 20Y Pay-3.5777</t>
  </si>
  <si>
    <t>Swap US 05/10/2040 10Y Pay-3.5634</t>
  </si>
  <si>
    <t>Swap US 05/16/2040 10Y Pay-3.5258</t>
  </si>
  <si>
    <t>Swap US 05/19/2032 20Y Pay-3.7626</t>
  </si>
  <si>
    <t>Swap US 05/23/2040 10Y Pay-3.5175</t>
  </si>
  <si>
    <t>Swap US 05/26/2032 20Y Pay-3.7257</t>
  </si>
  <si>
    <t>Swap US 06/03/2032 20Y Pay-3.7245</t>
  </si>
  <si>
    <t>Swap US 06/06/2035 20Y Pay-3.3972</t>
  </si>
  <si>
    <t>Swap US 06/09/2032 20Y Pay-3.5479</t>
  </si>
  <si>
    <t>Swap US 06/13/2035 20Y Pay-3.3901</t>
  </si>
  <si>
    <t>Swap US 06/16/2032 20Y Pay-3.5385</t>
  </si>
  <si>
    <t>Swap US 06/20/2035 20Y Pay-3.6075</t>
  </si>
  <si>
    <t>Swap US 06/23/2032 20Y Pay-3.7639</t>
  </si>
  <si>
    <t>Swap US 06/27/2035 20Y Pay-3.4688</t>
  </si>
  <si>
    <t>Swap US 06/30/2032 20Y Pay-3.6177</t>
  </si>
  <si>
    <t>Swap US 07/04/2035 20Y Pay-3.4766</t>
  </si>
  <si>
    <t>Swap US 07/08/2032 20Y Pay-3.6165</t>
  </si>
  <si>
    <t>Swap US 07/11/2035 20Y Pay-3.4557</t>
  </si>
  <si>
    <t>Swap US 07/11/2040 10Y Pay-3.4207</t>
  </si>
  <si>
    <t>Swap US 07/14/2032 20Y Pay-3.5955</t>
  </si>
  <si>
    <t>Swap US 07/18/2035 20Y Pay-3.4603</t>
  </si>
  <si>
    <t>Swap US 07/25/2035 20Y Pay-3.0694</t>
  </si>
  <si>
    <t>Swap US 07/28/2032 20Y Pay-3.2007</t>
  </si>
  <si>
    <t>Swap US 08/11/2032 20Y Pay-3.2967</t>
  </si>
  <si>
    <t>Swap US 08/12/2026 20Y Pay-3.4911</t>
  </si>
  <si>
    <t>Swap US 08/12/2026 5Y Pay-3.3039</t>
  </si>
  <si>
    <t>Swap US 08/15/2035 20Y Pay-3.2233</t>
  </si>
  <si>
    <t>Swap US 08/18/2032 20Y Pay-3.3629</t>
  </si>
  <si>
    <t>Swap US 08/19/2026 5Y Pay-3.2339</t>
  </si>
  <si>
    <t>Swap US 08/22/2035 20Y Pay-3.2037</t>
  </si>
  <si>
    <t>Swap US 08/30/2035 20Y Pay-3.0933</t>
  </si>
  <si>
    <t>Swap US 09/02/2032 20Y Pay-3.2268</t>
  </si>
  <si>
    <t>Swap US 09/03/2026 5Y Pay-3.1858</t>
  </si>
  <si>
    <t>Swap US 09/06/2035 20Y Pay-3.0662</t>
  </si>
  <si>
    <t>Swap US 09/12/2035 20Y Pay-3.2501</t>
  </si>
  <si>
    <t>Swap US 09/12/2040 10Y Pay-3.2248</t>
  </si>
  <si>
    <t>Swap US 09/15/2032 20Y Pay-3.3828</t>
  </si>
  <si>
    <t>Swap US 09/16/2026 5Y Pay-3.0199</t>
  </si>
  <si>
    <t>Swap US 09/19/2035 20Y Pay-3.2499</t>
  </si>
  <si>
    <t>Swap US 09/19/2040 10Y Pay-3.3422</t>
  </si>
  <si>
    <t>Swap US 09/26/2035 20Y Pay-3.3692</t>
  </si>
  <si>
    <t>Swap US 10/11/2035 20Y Pay-3.5546</t>
  </si>
  <si>
    <t>Swap US 10/15/2026 20Y Pay-3.629</t>
  </si>
  <si>
    <t>Swap US 10/15/2026 5Y Pay-3.4405</t>
  </si>
  <si>
    <t>Swap US 10/21/2026 20Y Pay-3.7528</t>
  </si>
  <si>
    <t>Swap US 10/27/2027 20Y Pay-3.8096</t>
  </si>
  <si>
    <t>Swap US 10/27/2032 20Y Pay-3.6385</t>
  </si>
  <si>
    <t>Swap US 10/28/2026 20Y Pay-3.8107</t>
  </si>
  <si>
    <t>Swap US 10/31/2035 20Y Pay-3.5178</t>
  </si>
  <si>
    <t>Swap US 11/03/2032 20Y Pay-3.6718</t>
  </si>
  <si>
    <t>Swap US 11/04/2026 5Y Pay-3.701</t>
  </si>
  <si>
    <t>Swap US 11/07/2035 20Y Pay-3.6253</t>
  </si>
  <si>
    <t>Swap US 11/10/2032 20Y Pay-3.7803</t>
  </si>
  <si>
    <t>Swap US 11/15/2035 20Y Pay-3.4604</t>
  </si>
  <si>
    <t>Swap US 11/17/2032 20Y Pay-3.6092</t>
  </si>
  <si>
    <t>Swap US 12/03/2025 20Y Pay-3.8436</t>
  </si>
  <si>
    <t>Swap US 12/03/2025 5Y Pay-3.6481</t>
  </si>
  <si>
    <t>Swap US 12/09/2026 20Y Pay-3.7001</t>
  </si>
  <si>
    <t>Swap US 12/10/2025 20Y Pay-3.7111</t>
  </si>
  <si>
    <t>Swap US 12/10/2031 20Y Pay-3.304</t>
  </si>
  <si>
    <t>Swap US 12/16/2024 20Y Rec-3.9694</t>
  </si>
  <si>
    <t>Swap US 12/16/2024 2Y Rec-4.0769</t>
  </si>
  <si>
    <t>Swap US 12/16/2026 20Y Pay-3.4109</t>
  </si>
  <si>
    <t>Swap US 12/23/2026 20Y Pay-3.3403</t>
  </si>
  <si>
    <t>Swap US 12/24/2025 20Y Pay-3.3395</t>
  </si>
  <si>
    <t>Swap US 12/24/2031 20Y Pay-3.3158</t>
  </si>
  <si>
    <t>Swap US 12/31/2026 10Y Pay-3.4411</t>
  </si>
  <si>
    <t>Swap US 12/31/2031 20Y Pay-3.4541</t>
  </si>
  <si>
    <t>Swaption Straddle EUR 3m10y</t>
  </si>
  <si>
    <t>Swaption Straddle EUR 3m30y</t>
  </si>
  <si>
    <t>Swaption Straddle USD 1m10y</t>
  </si>
  <si>
    <t>Swaption Straddle USD 1m30y</t>
  </si>
  <si>
    <t>Swaption Straddle USD 3m10y</t>
  </si>
  <si>
    <t>Swaption Straddle USD 3m30y</t>
  </si>
  <si>
    <t>Swaption US 01/05/2032 20Y Straddle-3.5732</t>
  </si>
  <si>
    <t>Swaption US 01/06/2025 25Y Straddle-3.4748</t>
  </si>
  <si>
    <t>Swaption US 01/06/2025 27Y Straddle-3.4432</t>
  </si>
  <si>
    <t>Swaption US 01/06/2025 5Y Straddle-3.3847</t>
  </si>
  <si>
    <t>Swaption US 01/06/2025 7Y Straddle-3.4251</t>
  </si>
  <si>
    <t>Swaption US 01/07/2030 20Y Straddle-3.6199</t>
  </si>
  <si>
    <t>Swaption US 01/13/2025 25Y Straddle-3.5442</t>
  </si>
  <si>
    <t>Swaption US 01/13/2025 27Y Straddle-3.5161</t>
  </si>
  <si>
    <t>Swaption US 01/13/2025 5Y Straddle-3.3489</t>
  </si>
  <si>
    <t>Swaption US 01/13/2025 7Y Straddle-3.4154</t>
  </si>
  <si>
    <t>Swaption US 01/19/2027 20Y Straddle-3.6868</t>
  </si>
  <si>
    <t>Swaption US 01/20/2026 20Y Straddle-3.6804</t>
  </si>
  <si>
    <t>Swaption US 01/20/2032 20Y Straddle-3.6489</t>
  </si>
  <si>
    <t>Swaption US 01/21/2025 1Y Straddle-3.56</t>
  </si>
  <si>
    <t>Swaption US 01/21/2025 21Y Straddle-3.6724</t>
  </si>
  <si>
    <t>Swaption US 01/21/2025 22Y Straddle-3.6581</t>
  </si>
  <si>
    <t>Swaption US 01/21/2025 2Y Straddle-3.4623</t>
  </si>
  <si>
    <t>Swaption US 01/25/2027 20Y Straddle-3.7235</t>
  </si>
  <si>
    <t>Swaption US 01/26/2032 20Y Straddle-3.5698</t>
  </si>
  <si>
    <t>Swaption US 01/27/2025 22Y Straddle-3.6897</t>
  </si>
  <si>
    <t>Swaption US 01/27/2025 27Y Straddle-3.6137</t>
  </si>
  <si>
    <t>Swaption US 01/27/2025 2Y Straddle-3.459</t>
  </si>
  <si>
    <t>Swaption US 01/27/2025 7Y Straddle-3.5528</t>
  </si>
  <si>
    <t>Swaption US 01/31/2028 20Y Straddle-3.672</t>
  </si>
  <si>
    <t>Swaption US 02/02/2032 20Y Straddle-3.6309</t>
  </si>
  <si>
    <t>Swaption US 02/03/2025 23Y Straddle-3.6568</t>
  </si>
  <si>
    <t>Swaption US 02/03/2025 27Y Straddle-3.5877</t>
  </si>
  <si>
    <t>Swaption US 02/03/2025 3Y Straddle-3.5892</t>
  </si>
  <si>
    <t>Swaption US 02/03/2025 7Y Straddle-3.6209</t>
  </si>
  <si>
    <t>Swaption US 02/07/2028 20Y Straddle-3.726</t>
  </si>
  <si>
    <t>Swaption US 02/09/2032 20Y Straddle-3.6397</t>
  </si>
  <si>
    <t>Swaption US 02/10/2025 23Y Straddle-3.7063</t>
  </si>
  <si>
    <t>Swaption US 02/10/2025 27Y Straddle-3.639</t>
  </si>
  <si>
    <t>Swaption US 02/10/2025 3Y Straddle-3.6192</t>
  </si>
  <si>
    <t>Swaption US 02/10/2025 7Y Straddle-3.6544</t>
  </si>
  <si>
    <t>Swaption US 02/12/2035 20Y Straddle-3.4188</t>
  </si>
  <si>
    <t>Swaption US 02/14/2028 20Y Straddle-3.7435</t>
  </si>
  <si>
    <t>Swaption US 02/17/2032 20Y Straddle-3.5716</t>
  </si>
  <si>
    <t>Swaption US 02/18/2025 23Y Straddle-3.7368</t>
  </si>
  <si>
    <t>Swaption US 02/18/2025 27Y Straddle-3.6654</t>
  </si>
  <si>
    <t>Swaption US 02/18/2025 3Y Straddle-3.7076</t>
  </si>
  <si>
    <t>Swaption US 02/18/2025 7Y Straddle-3.7122</t>
  </si>
  <si>
    <t>Swaption US 02/20/2035 20Y Straddle-3.3826</t>
  </si>
  <si>
    <t>Swaption US 02/23/2032 20Y Straddle-3.5341</t>
  </si>
  <si>
    <t>Swaption US 02/24/2025 10Y Straddle-3.7512</t>
  </si>
  <si>
    <t>Swaption US 02/24/2025 27Y Straddle-3.6278</t>
  </si>
  <si>
    <t>Swaption US 02/24/2025 30Y Straddle-3.5704</t>
  </si>
  <si>
    <t>Swaption US 02/24/2025 7Y Straddle-3.7287</t>
  </si>
  <si>
    <t>Swaption US 02/26/2035 20Y Straddle-3.2904</t>
  </si>
  <si>
    <t>Swaption US 03/01/2032 20Y Straddle-3.4351</t>
  </si>
  <si>
    <t>Swaption US 03/03/2025 10Y Straddle-3.6975</t>
  </si>
  <si>
    <t>Swaption US 03/03/2025 27Y Straddle-3.5823</t>
  </si>
  <si>
    <t>Swaption US 03/03/2025 30Y Straddle-3.5258</t>
  </si>
  <si>
    <t>Swaption US 03/03/2025 7Y Straddle-3.6698</t>
  </si>
  <si>
    <t>Swaption US 03/05/2035 20Y Straddle-3.4536</t>
  </si>
  <si>
    <t>Swaption US 03/08/2032 20Y Straddle-3.6032</t>
  </si>
  <si>
    <t>Swaption US 03/10/2025 10Y Straddle-3.566</t>
  </si>
  <si>
    <t>Swaption US 03/10/2025 27Y Straddle-3.4689</t>
  </si>
  <si>
    <t>Swaption US 03/10/2025 30Y Straddle-3.4145</t>
  </si>
  <si>
    <t>Swaption US 03/10/2025 7Y Straddle-3.5314</t>
  </si>
  <si>
    <t>Swaption US 03/12/2035 20Y Straddle-3.4558</t>
  </si>
  <si>
    <t>Swaption US 03/15/2032 20Y Straddle-3.6007</t>
  </si>
  <si>
    <t>Swaption US 03/17/2025 10Y Straddle-3.8057</t>
  </si>
  <si>
    <t>Swaption US 03/17/2025 27Y Straddle-3.672</t>
  </si>
  <si>
    <t>Swaption US 03/17/2025 30Y Straddle-3.6147</t>
  </si>
  <si>
    <t>Swaption US 03/17/2025 7Y Straddle-3.7951</t>
  </si>
  <si>
    <t>Swaption US 03/19/2035 20Y Straddle-3.4987</t>
  </si>
  <si>
    <t>Swaption US 03/22/2032 20Y Straddle-3.6562</t>
  </si>
  <si>
    <t>Swaption US 03/24/2025 10Y Straddle-3.7451</t>
  </si>
  <si>
    <t>Swaption US 03/24/2025 27Y Straddle-3.6429</t>
  </si>
  <si>
    <t>Swaption US 03/24/2025 30Y Straddle-3.5878</t>
  </si>
  <si>
    <t>Swaption US 03/24/2025 7Y Straddle-3.7192</t>
  </si>
  <si>
    <t>Swaption US 03/27/2035 20Y Straddle-3.5656</t>
  </si>
  <si>
    <t>Swaption US 03/30/2032 20Y Straddle-3.7196</t>
  </si>
  <si>
    <t>Swaption US 03/31/2025 10Y Straddle-3.8476</t>
  </si>
  <si>
    <t>Swaption US 03/31/2025 27Y Straddle-3.7175</t>
  </si>
  <si>
    <t>Swaption US 03/31/2025 30Y Straddle-3.6589</t>
  </si>
  <si>
    <t>Swaption US 03/31/2025 7Y Straddle-3.8265</t>
  </si>
  <si>
    <t>Swaption US 04/02/2035 20Y Straddle-3.6724</t>
  </si>
  <si>
    <t>Swaption US 04/05/2032 20Y Straddle-3.8384</t>
  </si>
  <si>
    <t>Swaption US 04/07/2025 10Y Straddle-3.9247</t>
  </si>
  <si>
    <t>Swaption US 04/07/2025 27Y Straddle-3.7892</t>
  </si>
  <si>
    <t>Swaption US 04/07/2025 30Y Straddle-3.7313</t>
  </si>
  <si>
    <t>Swaption US 04/07/2025 7Y Straddle-3.9115</t>
  </si>
  <si>
    <t>Swaption US 04/09/2035 20Y Straddle-3.6603</t>
  </si>
  <si>
    <t>Swaption US 04/12/2032 20Y Straddle-3.8284</t>
  </si>
  <si>
    <t>Swaption US 04/14/2025 10Y Straddle-4.1228</t>
  </si>
  <si>
    <t>Swaption US 04/14/2025 27Y Straddle-3.9439</t>
  </si>
  <si>
    <t>Swaption US 04/14/2025 30Y Straddle-3.8825</t>
  </si>
  <si>
    <t>Swaption US 04/14/2025 7Y Straddle-4.1259</t>
  </si>
  <si>
    <t>Swaption US 04/16/2035 20Y Straddle-3.6902</t>
  </si>
  <si>
    <t>Swaption US 04/19/2032 20Y Straddle-3.8517</t>
  </si>
  <si>
    <t>Swaption US 04/22/2025 10Y Straddle-4.1186</t>
  </si>
  <si>
    <t>Swaption US 04/22/2025 27Y Straddle-3.9365</t>
  </si>
  <si>
    <t>Swaption US 04/22/2025 30Y Straddle-3.8738</t>
  </si>
  <si>
    <t>Swaption US 04/22/2025 7Y Straddle-4.1233</t>
  </si>
  <si>
    <t>Swaption US 04/23/2035 20Y Straddle-3.5431</t>
  </si>
  <si>
    <t>Swaption US 04/26/2032 20Y Straddle-3.6976</t>
  </si>
  <si>
    <t>Swaption US 04/28/2025 10Y Straddle-4.1167</t>
  </si>
  <si>
    <t>Swaption US 04/28/2025 27Y Straddle-3.9504</t>
  </si>
  <si>
    <t>Swaption US 04/28/2025 30Y Straddle-3.8892</t>
  </si>
  <si>
    <t>Swaption US 04/28/2025 7Y Straddle-4.1206</t>
  </si>
  <si>
    <t>Swaption US 04/30/2035 20Y Straddle-3.5882</t>
  </si>
  <si>
    <t>Swaption US 04/30/2040 10Y Straddle-3.5313</t>
  </si>
  <si>
    <t>Swaption US 05/04/2032 20Y Straddle-3.7447</t>
  </si>
  <si>
    <t>Swaption US 05/06/2025 10Y Straddle-3.9113</t>
  </si>
  <si>
    <t>Swaption US 05/06/2025 27Y Straddle-3.7713</t>
  </si>
  <si>
    <t>Swaption US 05/06/2025 30Y Straddle-3.7125</t>
  </si>
  <si>
    <t>Swaption US 05/06/2025 7Y Straddle-3.9013</t>
  </si>
  <si>
    <t>Swaption US 05/08/2035 20Y Straddle-3.5777</t>
  </si>
  <si>
    <t>Swaption US 05/08/2040 10Y Straddle-3.5634</t>
  </si>
  <si>
    <t>Swaption US 05/12/2025 10Y Straddle-3.9654</t>
  </si>
  <si>
    <t>Swaption US 05/12/2025 27Y Straddle-3.8214</t>
  </si>
  <si>
    <t>Swaption US 05/12/2025 30Y Straddle-3.7626</t>
  </si>
  <si>
    <t>Swaption US 05/12/2025 7Y Straddle-3.9558</t>
  </si>
  <si>
    <t>Swaption US 05/14/2040 10Y Straddle-3.5258</t>
  </si>
  <si>
    <t>Swaption US 05/17/2032 20Y Straddle-3.7626</t>
  </si>
  <si>
    <t>Swaption US 05/19/2025 10Y Straddle-3.9345</t>
  </si>
  <si>
    <t>Swaption US 05/19/2025 15Y Straddle-3.9664</t>
  </si>
  <si>
    <t>Swaption US 05/19/2025 25Y Straddle-3.8385</t>
  </si>
  <si>
    <t>Swaption US 05/19/2025 30Y Straddle-3.7425</t>
  </si>
  <si>
    <t>Swaption US 05/21/2040 10Y Straddle-3.5175</t>
  </si>
  <si>
    <t>Swaption US 05/24/2032 20Y Straddle-3.7257</t>
  </si>
  <si>
    <t>Swaption US 05/27/2025 15Y Straddle-4.0063</t>
  </si>
  <si>
    <t>Swaption US 05/27/2025 25Y Straddle-3.8765</t>
  </si>
  <si>
    <t>Swaption US 05/27/2025 27Y Straddle-3.8388</t>
  </si>
  <si>
    <t>Swaption US 05/27/2025 7Y Straddle-3.9724</t>
  </si>
  <si>
    <t>Swaption US 06/01/2032 20Y Straddle-3.7245</t>
  </si>
  <si>
    <t>Swaption US 06/02/2025 15Y Straddle-3.9455</t>
  </si>
  <si>
    <t>Swaption US 06/02/2025 25Y Straddle-3.822</t>
  </si>
  <si>
    <t>Swaption US 06/02/2025 27Y Straddle-3.7853</t>
  </si>
  <si>
    <t>Swaption US 06/02/2025 7Y Straddle-3.8904</t>
  </si>
  <si>
    <t>Swaption US 06/04/2035 20Y Straddle-3.3972</t>
  </si>
  <si>
    <t>Swaption US 06/07/2032 20Y Straddle-3.5479</t>
  </si>
  <si>
    <t>Swaption US 06/09/2025 15Y Straddle-3.9698</t>
  </si>
  <si>
    <t>Swaption US 06/09/2025 25Y Straddle-3.8368</t>
  </si>
  <si>
    <t>Swaption US 06/09/2025 27Y Straddle-3.7989</t>
  </si>
  <si>
    <t>Swaption US 06/09/2025 7Y Straddle-3.9296</t>
  </si>
  <si>
    <t>Swaption US 06/11/2035 20Y Straddle-3.3901</t>
  </si>
  <si>
    <t>Swaption US 06/14/2032 20Y Straddle-3.5385</t>
  </si>
  <si>
    <t>Swaption US 06/16/2025 10Y Straddle-3.7376</t>
  </si>
  <si>
    <t>Swaption US 06/16/2025 27Y Straddle-3.609</t>
  </si>
  <si>
    <t>Swaption US 06/16/2025 30Y Straddle-3.5522</t>
  </si>
  <si>
    <t>Swaption US 06/16/2025 7Y Straddle-3.719</t>
  </si>
  <si>
    <t>Swaption US 06/18/2035 20Y Straddle-3.6075</t>
  </si>
  <si>
    <t>Swaption US 06/21/2032 20Y Straddle-3.7639</t>
  </si>
  <si>
    <t>Swaption US 06/23/2025 10Y Straddle-3.7137</t>
  </si>
  <si>
    <t>Swaption US 06/23/2025 27Y Straddle-3.594</t>
  </si>
  <si>
    <t>Swaption US 06/23/2025 30Y Straddle-3.5372</t>
  </si>
  <si>
    <t>Swaption US 06/23/2025 7Y Straddle-3.6944</t>
  </si>
  <si>
    <t>Swaption US 06/25/2035 20Y Straddle-3.4688</t>
  </si>
  <si>
    <t>Swaption US 06/28/2032 20Y Straddle-3.6177</t>
  </si>
  <si>
    <t>Swaption US 06/30/2025 10Y Straddle-3.9414</t>
  </si>
  <si>
    <t>Swaption US 06/30/2025 27Y Straddle-3.8193</t>
  </si>
  <si>
    <t>Swaption US 06/30/2025 30Y Straddle-3.7619</t>
  </si>
  <si>
    <t>Swaption US 06/30/2025 7Y Straddle-3.9166</t>
  </si>
  <si>
    <t>Swaption US 07/02/2035 20Y Straddle-3.4766</t>
  </si>
  <si>
    <t>Swaption US 07/06/2032 20Y Straddle-3.6165</t>
  </si>
  <si>
    <t>Swaption US 07/07/2025 10Y Straddle-3.7379</t>
  </si>
  <si>
    <t>Swaption US 07/07/2025 27Y Straddle-3.647</t>
  </si>
  <si>
    <t>Swaption US 07/07/2025 30Y Straddle-3.5917</t>
  </si>
  <si>
    <t>Swaption US 07/07/2025 7Y Straddle-3.7004</t>
  </si>
  <si>
    <t>Swaption US 07/09/2035 20Y Straddle-3.4557</t>
  </si>
  <si>
    <t>Swaption US 07/09/2040 10Y Straddle-3.4207</t>
  </si>
  <si>
    <t>Swaption US 07/12/2032 20Y Straddle-3.5955</t>
  </si>
  <si>
    <t>Swaption US 07/14/2025 10Y Straddle-3.6527</t>
  </si>
  <si>
    <t>Swaption US 07/14/2025 27Y Straddle-3.6072</t>
  </si>
  <si>
    <t>Swaption US 07/14/2025 30Y Straddle-3.5566</t>
  </si>
  <si>
    <t>Swaption US 07/14/2025 7Y Straddle-3.5921</t>
  </si>
  <si>
    <t>Swaption US 07/16/2035 20Y Straddle-3.4603</t>
  </si>
  <si>
    <t>Swaption US 07/21/2025 10Y Straddle-3.6644</t>
  </si>
  <si>
    <t>Swaption US 07/21/2025 27Y Straddle-3.6026</t>
  </si>
  <si>
    <t>Swaption US 07/21/2025 30Y Straddle-3.5506</t>
  </si>
  <si>
    <t>Swaption US 07/21/2025 7Y Straddle-3.6165</t>
  </si>
  <si>
    <t>Swaption US 07/23/2035 20Y Straddle-3.0694</t>
  </si>
  <si>
    <t>Swaption US 07/26/2032 20Y Straddle-3.2007</t>
  </si>
  <si>
    <t>Swaption US 07/28/2025 10Y Straddle-3.6308</t>
  </si>
  <si>
    <t>Swaption US 07/28/2025 15Y Straddle-3.7044</t>
  </si>
  <si>
    <t>Swaption US 07/28/2025 25Y Straddle-3.6196</t>
  </si>
  <si>
    <t>Swaption US 07/28/2025 30Y Straddle-3.5376</t>
  </si>
  <si>
    <t>Swaption US 08/04/2025 10Y Straddle-3.2005</t>
  </si>
  <si>
    <t>Swaption US 08/04/2025 27Y Straddle-3.1751</t>
  </si>
  <si>
    <t>Swaption US 08/04/2025 30Y Straddle-3.1268</t>
  </si>
  <si>
    <t>Swaption US 08/04/2025 7Y Straddle-3.1288</t>
  </si>
  <si>
    <t>Swaption US 08/09/2032 20Y Straddle-3.2967</t>
  </si>
  <si>
    <t>Swaption US 08/10/2026 20Y Straddle-3.4911</t>
  </si>
  <si>
    <t>Swaption US 08/10/2026 5Y Straddle-3.3039</t>
  </si>
  <si>
    <t>Swaption US 08/11/2025 1Y Straddle-3.3172</t>
  </si>
  <si>
    <t>Swaption US 08/11/2025 21Y Straddle-3.4797</t>
  </si>
  <si>
    <t>Swaption US 08/11/2025 6Y Straddle-3.3064</t>
  </si>
  <si>
    <t>Swaption US 08/13/2035 20Y Straddle-3.2233</t>
  </si>
  <si>
    <t>Swaption US 08/16/2032 20Y Straddle-3.3629</t>
  </si>
  <si>
    <t>Swaption US 08/17/2026 5Y Straddle-3.2339</t>
  </si>
  <si>
    <t>Swaption US 08/18/2025 1Y Straddle-3.3181</t>
  </si>
  <si>
    <t>Swaption US 08/18/2025 27Y Straddle-3.2864</t>
  </si>
  <si>
    <t>Swaption US 08/18/2025 6Y Straddle-3.2492</t>
  </si>
  <si>
    <t>Swaption US 08/18/2025 7Y Straddle-3.2689</t>
  </si>
  <si>
    <t>Swaption US 08/20/2035 20Y Straddle-3.2037</t>
  </si>
  <si>
    <t>Swaption US 08/26/2025 10Y Straddle-3.316</t>
  </si>
  <si>
    <t>Swaption US 08/26/2025 27Y Straddle-3.3148</t>
  </si>
  <si>
    <t>Swaption US 08/26/2025 30Y Straddle-3.2639</t>
  </si>
  <si>
    <t>Swaption US 08/26/2025 7Y Straddle-3.2286</t>
  </si>
  <si>
    <t>Swaption US 08/28/2035 20Y Straddle-3.0933</t>
  </si>
  <si>
    <t>Swaption US 08/31/2032 20Y Straddle-3.2268</t>
  </si>
  <si>
    <t>Swaption US 09/01/2026 5Y Straddle-3.1858</t>
  </si>
  <si>
    <t>Swaption US 09/02/2025 10Y Straddle-3.2923</t>
  </si>
  <si>
    <t>Swaption US 09/02/2025 1Y Straddle-3.1324</t>
  </si>
  <si>
    <t>Swaption US 09/02/2025 30Y Straddle-3.2424</t>
  </si>
  <si>
    <t>Swaption US 09/02/2025 6Y Straddle-3.1763</t>
  </si>
  <si>
    <t>Swaption US 09/04/2035 20Y Straddle-3.0662</t>
  </si>
  <si>
    <t>Swaption US 09/08/2025 10Y Straddle-3.1661</t>
  </si>
  <si>
    <t>Swaption US 09/08/2025 27Y Straddle-3.1736</t>
  </si>
  <si>
    <t>Swaption US 09/08/2025 30Y Straddle-3.1248</t>
  </si>
  <si>
    <t>Swaption US 09/08/2025 7Y Straddle-3.076</t>
  </si>
  <si>
    <t>Swaption US 09/10/2035 20Y Straddle-3.2501</t>
  </si>
  <si>
    <t>Swaption US 09/10/2040 10Y Straddle-3.2248</t>
  </si>
  <si>
    <t>Swaption US 09/13/2032 20Y Straddle-3.3828</t>
  </si>
  <si>
    <t>Swaption US 09/14/2026 5Y Straddle-3.0199</t>
  </si>
  <si>
    <t>Swaption US 09/15/2025 10Y Straddle-3.1158</t>
  </si>
  <si>
    <t>Swaption US 09/15/2025 1Y Straddle-2.8424</t>
  </si>
  <si>
    <t>Swaption US 09/15/2025 30Y Straddle-3.0873</t>
  </si>
  <si>
    <t>Swaption US 09/15/2025 6Y Straddle-2.9883</t>
  </si>
  <si>
    <t>Swaption US 09/17/2035 20Y Straddle-3.2499</t>
  </si>
  <si>
    <t>Swaption US 09/17/2040 10Y Straddle-3.3422</t>
  </si>
  <si>
    <t>Swaption US 09/22/2025 10Y Straddle-3.2955</t>
  </si>
  <si>
    <t>Swaption US 09/22/2025 27Y Straddle-3.3177</t>
  </si>
  <si>
    <t>Swaption US 09/22/2025 30Y Straddle-3.2696</t>
  </si>
  <si>
    <t>Swaption US 09/22/2025 7Y Straddle-3.2002</t>
  </si>
  <si>
    <t>Swaption US 09/24/2035 20Y Straddle-3.3692</t>
  </si>
  <si>
    <t>Swaption US 09/29/2025 10Y Straddle-3.2766</t>
  </si>
  <si>
    <t>Swaption US 09/29/2025 15Y Straddle-3.3826</t>
  </si>
  <si>
    <t>Swaption US 09/29/2025 25Y Straddle-3.3338</t>
  </si>
  <si>
    <t>Swaption US 09/29/2025 30Y Straddle-3.2609</t>
  </si>
  <si>
    <t>Swaption US 10/06/2025 10Y Straddle-3.5023</t>
  </si>
  <si>
    <t>Swaption US 10/06/2025 15Y Straddle-3.5817</t>
  </si>
  <si>
    <t>Swaption US 10/06/2025 25Y Straddle-3.5091</t>
  </si>
  <si>
    <t>Swaption US 10/06/2025 30Y Straddle-3.4289</t>
  </si>
  <si>
    <t>Swaption US 10/09/2035 20Y Straddle-3.5546</t>
  </si>
  <si>
    <t>Swaption US 10/13/2026 20Y Straddle-3.629</t>
  </si>
  <si>
    <t>Swaption US 10/13/2026 5Y Straddle-3.4405</t>
  </si>
  <si>
    <t>Swaption US 10/14/2025 1Y Straddle-3.3789</t>
  </si>
  <si>
    <t>Swaption US 10/14/2025 21Y Straddle-3.6124</t>
  </si>
  <si>
    <t>Swaption US 10/14/2025 6Y Straddle-3.4295</t>
  </si>
  <si>
    <t>Swaption US 10/19/2026 20Y Straddle-3.7528</t>
  </si>
  <si>
    <t>Swaption US 10/20/2025 10Y Straddle-3.6558</t>
  </si>
  <si>
    <t>Swaption US 10/20/2025 1Y Straddle-3.4678</t>
  </si>
  <si>
    <t>Swaption US 10/20/2025 21Y Straddle-3.7337</t>
  </si>
  <si>
    <t>Swaption US 10/20/2025 30Y Straddle-3.6004</t>
  </si>
  <si>
    <t>Swaption US 10/25/2027 20Y Straddle-3.8096</t>
  </si>
  <si>
    <t>Swaption US 10/25/2032 20Y Straddle-3.6385</t>
  </si>
  <si>
    <t>Swaption US 10/26/2026 20Y Straddle-3.8107</t>
  </si>
  <si>
    <t>Swaption US 10/27/2025 1Y Straddle-3.608</t>
  </si>
  <si>
    <t>Swaption US 10/27/2025 21Y Straddle-3.797</t>
  </si>
  <si>
    <t>Swaption US 10/27/2025 22Y Straddle-3.7833</t>
  </si>
  <si>
    <t>Swaption US 10/27/2025 2Y Straddle-3.6054</t>
  </si>
  <si>
    <t>Swaption US 10/29/2035 20Y Straddle-3.5178</t>
  </si>
  <si>
    <t>Swaption US 11/01/2032 20Y Straddle-3.6718</t>
  </si>
  <si>
    <t>Swaption US 11/02/2026 5Y Straddle-3.701</t>
  </si>
  <si>
    <t>Swaption US 11/03/2025 1Y Straddle-3.6829</t>
  </si>
  <si>
    <t>Swaption US 11/03/2025 27Y Straddle-3.664</t>
  </si>
  <si>
    <t>Swaption US 11/03/2025 6Y Straddle-3.6977</t>
  </si>
  <si>
    <t>Swaption US 11/03/2025 7Y Straddle-3.7104</t>
  </si>
  <si>
    <t>Swaption US 11/05/2035 20Y Straddle-3.6253</t>
  </si>
  <si>
    <t>Swaption US 11/08/2032 20Y Straddle-3.7803</t>
  </si>
  <si>
    <t>Swaption US 11/10/2025 10Y Straddle-3.8491</t>
  </si>
  <si>
    <t>Swaption US 11/10/2025 27Y Straddle-3.7268</t>
  </si>
  <si>
    <t>Swaption US 11/10/2025 30Y Straddle-3.6699</t>
  </si>
  <si>
    <t>Swaption US 11/10/2025 7Y Straddle-3.8246</t>
  </si>
  <si>
    <t>Swaption US 11/13/2035 20Y Straddle-3.4604</t>
  </si>
  <si>
    <t>Swaption US 11/15/2032 20Y Straddle-3.6092</t>
  </si>
  <si>
    <t>Swaption US 11/17/2025 10Y Straddle-3.9183</t>
  </si>
  <si>
    <t>Swaption US 11/17/2025 27Y Straddle-3.8171</t>
  </si>
  <si>
    <t>Swaption US 11/17/2025 30Y Straddle-3.7608</t>
  </si>
  <si>
    <t>Swaption US 11/17/2025 7Y Straddle-3.8822</t>
  </si>
  <si>
    <t>Swaption US 11/24/2025 10Y Straddle-3.7553</t>
  </si>
  <si>
    <t>Swaption US 11/24/2025 27Y Straddle-3.6521</t>
  </si>
  <si>
    <t>Swaption US 11/24/2025 30Y Straddle-3.5951</t>
  </si>
  <si>
    <t>Swaption US 11/24/2025 7Y Straddle-3.7292</t>
  </si>
  <si>
    <t>Swaption US 12/01/2025 20Y Straddle-3.8436</t>
  </si>
  <si>
    <t>Swaption US 12/01/2025 5Y Straddle-3.6481</t>
  </si>
  <si>
    <t>Swaption US 12/02/2024 1Y Straddle-3.8211</t>
  </si>
  <si>
    <t>Swaption US 12/02/2024 21Y Straddle-3.8421</t>
  </si>
  <si>
    <t>Swaption US 12/02/2024 6Y Straddle-3.6797</t>
  </si>
  <si>
    <t>Swaption US 12/07/2026 20Y Straddle-3.7001</t>
  </si>
  <si>
    <t>Swaption US 12/08/2025 20Y Straddle-3.7111</t>
  </si>
  <si>
    <t>Swaption US 12/08/2031 20Y Straddle-3.304</t>
  </si>
  <si>
    <t>Swaption US 12/09/2024 1Y Straddle-3.9666</t>
  </si>
  <si>
    <t>Swaption US 12/09/2024 21Y Straddle-3.7283</t>
  </si>
  <si>
    <t>Swaption US 12/09/2024 22Y Straddle-3.7096</t>
  </si>
  <si>
    <t>Swaption US 12/09/2024 2Y Straddle-3.7741</t>
  </si>
  <si>
    <t>Swaption US 12/14/2026 20Y Straddle-3.4109</t>
  </si>
  <si>
    <t>Swaption US 12/16/2024 22Y Straddle-3.4102</t>
  </si>
  <si>
    <t>Swaption US 12/16/2024 27Y Straddle-3.322</t>
  </si>
  <si>
    <t>Swaption US 12/16/2024 2Y Straddle-3.4051</t>
  </si>
  <si>
    <t>Swaption US 12/16/2024 7Y Straddle-3.3563</t>
  </si>
  <si>
    <t>Swaption US 12/21/2026 20Y Straddle-3.3403</t>
  </si>
  <si>
    <t>Swaption US 12/22/2025 20Y Straddle-3.3395</t>
  </si>
  <si>
    <t>Swaption US 12/22/2031 20Y Straddle-3.3158</t>
  </si>
  <si>
    <t>Swaption US 12/23/2024 1Y Straddle-3.374</t>
  </si>
  <si>
    <t>Swaption US 12/23/2024 21Y Straddle-3.3418</t>
  </si>
  <si>
    <t>Swaption US 12/23/2024 22Y Straddle-3.3262</t>
  </si>
  <si>
    <t>Swaption US 12/23/2024 2Y Straddle-3.2265</t>
  </si>
  <si>
    <t>Swaption US 12/29/2026 10Y Straddle-3.4411</t>
  </si>
  <si>
    <t>Swaption US 12/29/2031 20Y Straddle-3.4541</t>
  </si>
  <si>
    <t>Swaption US 12/30/2024 12Y Straddle-3.4184</t>
  </si>
  <si>
    <t>Swaption US 12/30/2024 27Y Straddle-3.3185</t>
  </si>
  <si>
    <t>Swaption US 12/30/2024 2Y Straddle-3.3244</t>
  </si>
  <si>
    <t>Swaption US 12/30/2024 7Y Straddle-3.3248</t>
  </si>
  <si>
    <t>Swaption US 12/31/2029 20Y Straddle-3.5097</t>
  </si>
  <si>
    <t>SWO Call USD 12Dec24  8Nov24 374 30y</t>
  </si>
  <si>
    <t>SWO Call USD 12Dec24  8Nov24 386 10y</t>
  </si>
  <si>
    <t>SWO Call USD 12Dec24  8Nov24 390 20y</t>
  </si>
  <si>
    <t>SWO Call USD 17Dec24 14Nov24 376 30y</t>
  </si>
  <si>
    <t>SWO Call USD 17Dec24 14Nov24 390 10y</t>
  </si>
  <si>
    <t>SWO Call USD 17Dec24 14Nov24 393 20y</t>
  </si>
  <si>
    <t>SWO Call USD 30Dec24 25Nov24 376 30y</t>
  </si>
  <si>
    <t>SWO Call USD 30Dec24 25Nov24 391 10y</t>
  </si>
  <si>
    <t>SWO Call USD 30Dec24 25Nov24 393 20y</t>
  </si>
  <si>
    <t>SWP USD10y 30Dec24 25Nov24 391</t>
  </si>
  <si>
    <t>SWP USD20y 30Dec24 25Nov24 393</t>
  </si>
  <si>
    <t>SWP USD30y 30Dec24 25Nov24 376</t>
  </si>
  <si>
    <t>SX5E 12/20/24 P3175 Index</t>
  </si>
  <si>
    <t>SX5E 12/20/24 P4650 Index</t>
  </si>
  <si>
    <t>TMO UN Equity</t>
  </si>
  <si>
    <t>TMO US 01/17/2025 P520 Equity</t>
  </si>
  <si>
    <t>TPZ4 Index</t>
  </si>
  <si>
    <t>TSLA US 01/17/2025 C345 Equity</t>
  </si>
  <si>
    <t>TSLA UW Equity</t>
  </si>
  <si>
    <t>TUZ4 Comdty</t>
  </si>
  <si>
    <t>TWDUSD Curncy</t>
  </si>
  <si>
    <t>TXN US 01/17/2025 C200 Equity</t>
  </si>
  <si>
    <t>TXN UW Equity</t>
  </si>
  <si>
    <t>TYF5C 110.00 Comdty</t>
  </si>
  <si>
    <t>TYF5C 110.50 Comdty</t>
  </si>
  <si>
    <t>TYF5C 111.00 Comdty</t>
  </si>
  <si>
    <t>TYF5C 114.00 Comdty</t>
  </si>
  <si>
    <t>TYF5C 114.50 Comdty</t>
  </si>
  <si>
    <t>TYF5C 115.00 Comdty</t>
  </si>
  <si>
    <t>TYF5P 108.50 Comdty</t>
  </si>
  <si>
    <t>TYF5P 109.00 Comdty</t>
  </si>
  <si>
    <t>TYF5P 109.50 Comdty</t>
  </si>
  <si>
    <t>TYF5P 110.00 Comdty</t>
  </si>
  <si>
    <t>TYZ4 Comdty</t>
  </si>
  <si>
    <t>TZTF5 Comdty</t>
  </si>
  <si>
    <t>UBER UN Equity</t>
  </si>
  <si>
    <t>UBER US 01/17/2025 P72.5 Equity</t>
  </si>
  <si>
    <t>UNH UN Equity</t>
  </si>
  <si>
    <t>UNH US 01/17/2025 P610 Equity</t>
  </si>
  <si>
    <t>USD Cash</t>
  </si>
  <si>
    <t>USD Curncy</t>
  </si>
  <si>
    <t>USD-AUD,02/12/2024,0.6552,31/10/2024,WMR</t>
  </si>
  <si>
    <t>USD-AUD,03/12/2024,0.6585,01/11/2024,WMR</t>
  </si>
  <si>
    <t>USD-AUD,04/12/2024,0.6602,04/11/2024,WMR</t>
  </si>
  <si>
    <t>USD-AUD,05/12/2024,0.6636,05/11/2024,WMR</t>
  </si>
  <si>
    <t>USD-AUD,06/12/2024,0.6576,06/11/2024,WMR</t>
  </si>
  <si>
    <t>USD-AUD,09/12/2024,0.6688,07/11/2024,WMR</t>
  </si>
  <si>
    <t>USD-AUD,10/12/2024,0.6602,08/11/2024,WMR</t>
  </si>
  <si>
    <t>USD-AUD,11/12/2024,0.6546,12/11/2024,WMR</t>
  </si>
  <si>
    <t>USD-AUD,12/12/2024,0.6502,13/11/2024,WMR</t>
  </si>
  <si>
    <t>USD-AUD,13/12/2024,0.6483,14/11/2024,WMR</t>
  </si>
  <si>
    <t>USD-AUD,16/12/2024,0.6462,15/11/2024,WMR</t>
  </si>
  <si>
    <t>USD-AUD,17/12/2024,0.6486,18/11/2024,WMR</t>
  </si>
  <si>
    <t>USD-AUD,18/12/2024,0.6522,19/11/2024,WMR</t>
  </si>
  <si>
    <t>USD-AUD,19/12/2024,0.6492,20/11/2024,WMR</t>
  </si>
  <si>
    <t>USD-AUD,20/12/2024,0.6518,21/11/2024,WMR</t>
  </si>
  <si>
    <t>USD-AUD,23/12/2024,0.6495,22/11/2024,WMR</t>
  </si>
  <si>
    <t>USD-AUD,24/12/2024,0.6503,25/11/2024,WMR</t>
  </si>
  <si>
    <t>USD-AUD,26/11/2024,0.6589,28/10/2024,WMR</t>
  </si>
  <si>
    <t>USD-AUD,27/11/2024,0.6560,29/10/2024,WMR</t>
  </si>
  <si>
    <t>USD-AUD,29/11/2024,0.6584,30/10/2024,WMR</t>
  </si>
  <si>
    <t>USDCNH,Call,7.077044223496136,04/12/2024,04/11/2024</t>
  </si>
  <si>
    <t>USDCNH,Call,7.094389126799376,05/12/2024,05/11/2024</t>
  </si>
  <si>
    <t>USDCNH,Call,7.103340152730268,04/12/2024,04/11/2024</t>
  </si>
  <si>
    <t>USDCNH,Call,7.117435796055243,02/12/2024,31/10/2024</t>
  </si>
  <si>
    <t>USDCNH,Call,7.120595396251861,25/11/2024,25/10/2024</t>
  </si>
  <si>
    <t>USDCNH,Call,7.1210987814110265,05/12/2024,05/11/2024</t>
  </si>
  <si>
    <t>USDCNH,Call,7.121439937290269,03/12/2024,01/11/2024</t>
  </si>
  <si>
    <t>USDCNH,Call,7.129636081964399,04/12/2024,04/11/2024</t>
  </si>
  <si>
    <t>USDCNH,Call,7.12997945265108,26/11/2024,28/10/2024</t>
  </si>
  <si>
    <t>USDCNH,Call,7.132434154639267,29/11/2024,30/10/2024</t>
  </si>
  <si>
    <t>USDCNH,Call,7.143929286730211,10/12/2024,08/11/2024</t>
  </si>
  <si>
    <t>USDCNH,Call,7.144841213540125,02/12/2024,31/10/2024</t>
  </si>
  <si>
    <t>USDCNH,Call,7.144972854264206,25/11/2024,25/10/2024</t>
  </si>
  <si>
    <t>USDCNH,Call,7.145999366708891,27/11/2024,29/10/2024</t>
  </si>
  <si>
    <t>USDCNH,Call,7.147808436022677,05/12/2024,05/11/2024</t>
  </si>
  <si>
    <t>USDCNH,Call,7.14860893614244,03/12/2024,01/11/2024</t>
  </si>
  <si>
    <t>USDCNH,Call,7.15457768770747,26/11/2024,28/10/2024</t>
  </si>
  <si>
    <t>USDCNH,Call,7.15593201119853,04/12/2024,04/11/2024</t>
  </si>
  <si>
    <t>USDCNH,Call,7.159739665045632,29/11/2024,30/10/2024</t>
  </si>
  <si>
    <t>USDCNH,Call,7.164343069490002,10/12/2024,08/11/2024</t>
  </si>
  <si>
    <t>USDCNH,Call,7.169350312276551,25/11/2024,25/10/2024</t>
  </si>
  <si>
    <t>USDCNH,Call,7.172174454765533,27/11/2024,29/10/2024</t>
  </si>
  <si>
    <t>USDCNH,Call,7.172246631025006,02/12/2024,31/10/2024</t>
  </si>
  <si>
    <t>USDCNH,Call,7.174221424017796,06/12/2024,06/11/2024</t>
  </si>
  <si>
    <t>USDCNH,Call,7.174518090634328,05/12/2024,05/11/2024</t>
  </si>
  <si>
    <t>USDCNH,Call,7.175777934994611,03/12/2024,01/11/2024</t>
  </si>
  <si>
    <t>USDCNH,Call,7.1789501237782485,09/12/2024,07/11/2024</t>
  </si>
  <si>
    <t>USDCNH,Call,7.179175922763862,26/11/2024,28/10/2024</t>
  </si>
  <si>
    <t>USDCNH,Call,7.182227940432661,04/12/2024,04/11/2024</t>
  </si>
  <si>
    <t>USDCNH,Call,7.184756852249792,10/12/2024,08/11/2024</t>
  </si>
  <si>
    <t>USDCNH,Call,7.187045175451996,29/11/2024,30/10/2024</t>
  </si>
  <si>
    <t>USDCNH,Call,7.193727770288896,25/11/2024,25/10/2024</t>
  </si>
  <si>
    <t>USDCNH,Call,7.194717553729522,06/12/2024,06/11/2024</t>
  </si>
  <si>
    <t>USDCNH,Call,7.198349542822176,27/11/2024,29/10/2024</t>
  </si>
  <si>
    <t>USDCNH,Call,7.198966838755456,09/12/2024,07/11/2024</t>
  </si>
  <si>
    <t>USDCNH,Call,7.199652048509888,02/12/2024,31/10/2024</t>
  </si>
  <si>
    <t>USDCNH,Call,7.201227745245979,05/12/2024,05/11/2024</t>
  </si>
  <si>
    <t>USDCNH,Call,7.202946933846782,03/12/2024,01/11/2024</t>
  </si>
  <si>
    <t>USDCNH,Call,7.203774157820253,26/11/2024,28/10/2024</t>
  </si>
  <si>
    <t>USDCNH,Call,7.205170635009582,10/12/2024,08/11/2024</t>
  </si>
  <si>
    <t>USDCNH,Call,7.208523869666792,04/12/2024,04/11/2024</t>
  </si>
  <si>
    <t>USDCNH,Call,7.214350685858362,29/11/2024,30/10/2024</t>
  </si>
  <si>
    <t>USDCNH,Call,7.215213683441246,06/12/2024,06/11/2024</t>
  </si>
  <si>
    <t>USDCNH,Call,7.218105228301241,25/11/2024,25/10/2024</t>
  </si>
  <si>
    <t>USDCNH,Call,7.218983553732663,09/12/2024,07/11/2024</t>
  </si>
  <si>
    <t>USDCNH,Call,7.224524630878818,27/11/2024,29/10/2024</t>
  </si>
  <si>
    <t>USDCNH,Call,7.225271103838908,12/12/2024,13/11/2024</t>
  </si>
  <si>
    <t>USDCNH,Call,7.2255844177693715,10/12/2024,08/11/2024</t>
  </si>
  <si>
    <t>USDCNH,Call,7.22705746599477,02/12/2024,31/10/2024</t>
  </si>
  <si>
    <t>USDCNH,Call,7.2279373998576295,05/12/2024,05/11/2024</t>
  </si>
  <si>
    <t>USDCNH,Call,7.228372392876644,26/11/2024,28/10/2024</t>
  </si>
  <si>
    <t>USDCNH,Call,7.230115932698952,03/12/2024,01/11/2024</t>
  </si>
  <si>
    <t>USDCNH,Call,7.232877179162638,18/12/2024,19/11/2024</t>
  </si>
  <si>
    <t>USDCNH,Call,7.234819798900924,04/12/2024,04/11/2024</t>
  </si>
  <si>
    <t>USDCNH,Call,7.235709813152971,06/12/2024,06/11/2024</t>
  </si>
  <si>
    <t>USDCNH,Call,7.237181341692253,16/12/2024,15/11/2024</t>
  </si>
  <si>
    <t>USDCNH,Call,7.239000268709869,09/12/2024,07/11/2024</t>
  </si>
  <si>
    <t>USDCNH,Call,7.24009127742938,19/12/2024,20/11/2024</t>
  </si>
  <si>
    <t>USDCNH,Call,7.241656196264726,29/11/2024,30/10/2024</t>
  </si>
  <si>
    <t>USDCNH,Call,7.242132943335588,11/12/2024,12/11/2024</t>
  </si>
  <si>
    <t>USDCNH,Call,7.2422895525078905,24/12/2024,25/11/2024</t>
  </si>
  <si>
    <t>USDCNH,Call,7.242482686313585,25/11/2024,25/10/2024</t>
  </si>
  <si>
    <t>USDCNH,Call,7.242623667296831,12/12/2024,13/11/2024</t>
  </si>
  <si>
    <t>USDCNH,Call,7.243908309326439,20/12/2024,21/11/2024</t>
  </si>
  <si>
    <t>USDCNH,Call,7.244631758201287,17/12/2024,18/11/2024</t>
  </si>
  <si>
    <t>USDCNH,Call,7.245998200529161,10/12/2024,08/11/2024</t>
  </si>
  <si>
    <t>USDCNH,Call,7.247901700748584,18/12/2024,19/11/2024</t>
  </si>
  <si>
    <t>USDCNH,Call,7.248649729704866,13/12/2024,14/11/2024</t>
  </si>
  <si>
    <t>USDCNH,Call,7.250699718935461,27/11/2024,29/10/2024</t>
  </si>
  <si>
    <t>USDCNH,Call,7.252189161558992,23/12/2024,22/11/2024</t>
  </si>
  <si>
    <t>USDCNH,Call,7.252970627933036,26/11/2024,28/10/2024</t>
  </si>
  <si>
    <t>USDCNH,Call,7.253902307086806,16/12/2024,15/11/2024</t>
  </si>
  <si>
    <t>USDCNH,Call,7.254122856161456,19/12/2024,20/11/2024</t>
  </si>
  <si>
    <t>USDCNH,Call,7.254462883479652,02/12/2024,31/10/2024</t>
  </si>
  <si>
    <t>USDCNH,Call,7.254647054469281,05/12/2024,05/11/2024</t>
  </si>
  <si>
    <t>USDCNH,Call,7.256205942864695,06/12/2024,06/11/2024</t>
  </si>
  <si>
    <t>USDCNH,Call,7.256582952128021,24/12/2024,25/11/2024</t>
  </si>
  <si>
    <t>USDCNH,Call,7.257284931551124,03/12/2024,01/11/2024</t>
  </si>
  <si>
    <t>USDCNH,Call,7.258420302616053,20/12/2024,21/11/2024</t>
  </si>
  <si>
    <t>USDCNH,Call,7.259016983687076,09/12/2024,07/11/2024</t>
  </si>
  <si>
    <t>USDCNH,Call,7.259644021253764,17/12/2024,18/11/2024</t>
  </si>
  <si>
    <t>USDCNH,Call,7.259976230754755,12/12/2024,13/11/2024</t>
  </si>
  <si>
    <t>USDCNH,Call,7.261115728135055,04/12/2024,04/11/2024</t>
  </si>
  <si>
    <t>USDCNH,Call,7.2619371066324785,11/12/2024,12/11/2024</t>
  </si>
  <si>
    <t>USDCNH,Call,7.262926222334531,18/12/2024,19/11/2024</t>
  </si>
  <si>
    <t>USDCNH,Call,7.265411940575563,13/12/2024,14/11/2024</t>
  </si>
  <si>
    <t>USDCNH,Call,7.266411983288951,10/12/2024,08/11/2024</t>
  </si>
  <si>
    <t>USDCNH,Call,7.26686014432593,25/11/2024,25/10/2024</t>
  </si>
  <si>
    <t>USDCNH,Call,7.266980590774571,23/12/2024,22/11/2024</t>
  </si>
  <si>
    <t>USDCNH,Call,7.268154434893533,19/12/2024,20/11/2024</t>
  </si>
  <si>
    <t>USDCNH,Call,7.268961706671091,29/11/2024,30/10/2024</t>
  </si>
  <si>
    <t>USDCNH,Call,7.270623272481358,16/12/2024,15/11/2024</t>
  </si>
  <si>
    <t>USDCNH,Call,7.270876351748152,24/12/2024,25/11/2024</t>
  </si>
  <si>
    <t>USDCNH,Call,7.272932295905666,20/12/2024,21/11/2024</t>
  </si>
  <si>
    <t>USDCNH,Call,7.274656284306242,17/12/2024,18/11/2024</t>
  </si>
  <si>
    <t>USDCNH,Call,7.27670207257642,06/12/2024,06/11/2024</t>
  </si>
  <si>
    <t>USDCNH,Call,7.276874806992104,27/11/2024,29/10/2024</t>
  </si>
  <si>
    <t>USDCNH,Call,7.277328794212678,12/12/2024,13/11/2024</t>
  </si>
  <si>
    <t>USDCNH,Call,7.277568862989427,26/11/2024,28/10/2024</t>
  </si>
  <si>
    <t>USDCNH,Call,7.277950743920477,18/12/2024,19/11/2024</t>
  </si>
  <si>
    <t>USDCNH,Call,7.279033698664283,09/12/2024,07/11/2024</t>
  </si>
  <si>
    <t>USDCNH,Call,7.2813567090809315,05/12/2024,05/11/2024</t>
  </si>
  <si>
    <t>USDCNH,Call,7.281741269929369,11/12/2024,12/11/2024</t>
  </si>
  <si>
    <t>USDCNH,Call,7.281772019990148,23/12/2024,22/11/2024</t>
  </si>
  <si>
    <t>USDCNH,Call,7.2818683009645335,02/12/2024,31/10/2024</t>
  </si>
  <si>
    <t>USDCNH,Call,7.2821741514462595,13/12/2024,14/11/2024</t>
  </si>
  <si>
    <t>USDCNH,Call,7.2821860136256085,19/12/2024,20/11/2024</t>
  </si>
  <si>
    <t>USDCNH,Call,7.284453930403294,03/12/2024,01/11/2024</t>
  </si>
  <si>
    <t>USDCNH,Call,7.285169751368282,24/12/2024,25/11/2024</t>
  </si>
  <si>
    <t>USDCNH,Call,7.286825766048741,10/12/2024,08/11/2024</t>
  </si>
  <si>
    <t>USDCNH,Call,7.28734423787591,16/12/2024,15/11/2024</t>
  </si>
  <si>
    <t>USDCNH,Call,7.28744428919528,20/12/2024,21/11/2024</t>
  </si>
  <si>
    <t>USDCNH,Call,7.289668547358719,17/12/2024,18/11/2024</t>
  </si>
  <si>
    <t>USDCNH,Call,7.291237602338275,25/11/2024,25/10/2024</t>
  </si>
  <si>
    <t>USDCNH,Call,7.292975265506422,18/12/2024,19/11/2024</t>
  </si>
  <si>
    <t>USDCNH,Call,7.294681357670601,12/12/2024,13/11/2024</t>
  </si>
  <si>
    <t>USDCNH,Call,7.296217592357685,19/12/2024,20/11/2024</t>
  </si>
  <si>
    <t>USDCNH,Call,7.296267217077456,29/11/2024,30/10/2024</t>
  </si>
  <si>
    <t>USDCNH,Call,7.296563449205727,23/12/2024,22/11/2024</t>
  </si>
  <si>
    <t>USDCNH,Call,7.297198202288144,06/12/2024,06/11/2024</t>
  </si>
  <si>
    <t>USDCNH,Call,7.298936362316956,13/12/2024,14/11/2024</t>
  </si>
  <si>
    <t>USDCNH,Call,7.29905041364149,09/12/2024,07/11/2024</t>
  </si>
  <si>
    <t>USDCNH,Call,7.299463150988413,24/12/2024,25/11/2024</t>
  </si>
  <si>
    <t>USDCNH,Call,7.301545433226259,11/12/2024,12/11/2024</t>
  </si>
  <si>
    <t>USDCNH,Call,7.301956282484893,20/12/2024,21/11/2024</t>
  </si>
  <si>
    <t>USDCNH,Call,7.302167098045818,26/11/2024,28/10/2024</t>
  </si>
  <si>
    <t>USDCNH,Call,7.303049895048747,27/11/2024,29/10/2024</t>
  </si>
  <si>
    <t>USDCNH,Call,7.304065203270462,16/12/2024,15/11/2024</t>
  </si>
  <si>
    <t>USDCNH,Call,7.304680810411197,17/12/2024,18/11/2024</t>
  </si>
  <si>
    <t>USDCNH,Call,7.307999787092369,18/12/2024,19/11/2024</t>
  </si>
  <si>
    <t>USDCNH,Call,7.309273718449416,02/12/2024,31/10/2024</t>
  </si>
  <si>
    <t>USDCNH,Call,7.310249171089761,19/12/2024,20/11/2024</t>
  </si>
  <si>
    <t>USDCNH,Call,7.311354878421304,23/12/2024,22/11/2024</t>
  </si>
  <si>
    <t>USDCNH,Call,7.311622929255465,03/12/2024,01/11/2024</t>
  </si>
  <si>
    <t>USDCNH,Call,7.312033921128525,12/12/2024,13/11/2024</t>
  </si>
  <si>
    <t>USDCNH,Call,7.313756550608543,24/12/2024,25/11/2024</t>
  </si>
  <si>
    <t>USDCNH,Call,7.315698573187653,13/12/2024,14/11/2024</t>
  </si>
  <si>
    <t>USDCNH,Call,7.316468275774506,20/12/2024,21/11/2024</t>
  </si>
  <si>
    <t>USDCNH,Call,7.317694331999869,06/12/2024,06/11/2024</t>
  </si>
  <si>
    <t>USDCNH,Call,7.319067128618697,09/12/2024,07/11/2024</t>
  </si>
  <si>
    <t>USDCNH,Call,7.319693073463675,17/12/2024,18/11/2024</t>
  </si>
  <si>
    <t>USDCNH,Call,7.320786168665014,16/12/2024,15/11/2024</t>
  </si>
  <si>
    <t>USDCNH,Call,7.321349596523149,11/12/2024,12/11/2024</t>
  </si>
  <si>
    <t>USDCNH,Call,7.323024308678315,18/12/2024,19/11/2024</t>
  </si>
  <si>
    <t>USDCNH,Call,7.323572727483821,29/11/2024,30/10/2024</t>
  </si>
  <si>
    <t>USDCNH,Call,7.324280749821837,19/12/2024,20/11/2024</t>
  </si>
  <si>
    <t>USDCNH,Call,7.326146307636883,23/12/2024,22/11/2024</t>
  </si>
  <si>
    <t>USDCNH,Call,7.3280499502286744,24/12/2024,25/11/2024</t>
  </si>
  <si>
    <t>USDCNH,Call,7.329224983105389,27/11/2024,29/10/2024</t>
  </si>
  <si>
    <t>USDCNH,Call,7.329386484586448,12/12/2024,13/11/2024</t>
  </si>
  <si>
    <t>USDCNH,Call,7.33098026906412,20/12/2024,21/11/2024</t>
  </si>
  <si>
    <t>USDCNH,Call,7.33246078405835,13/12/2024,14/11/2024</t>
  </si>
  <si>
    <t>USDCNH,Call,7.334705336516152,17/12/2024,18/11/2024</t>
  </si>
  <si>
    <t>USDCNH,Call,7.337507134059567,16/12/2024,15/11/2024</t>
  </si>
  <si>
    <t>USDCNH,Call,7.3380488302642615,18/12/2024,19/11/2024</t>
  </si>
  <si>
    <t>USDCNH,Call,7.338312328553913,19/12/2024,20/11/2024</t>
  </si>
  <si>
    <t>USDCNH,Call,7.34093773685246,23/12/2024,22/11/2024</t>
  </si>
  <si>
    <t>USDCNH,Call,7.341153759820039,11/12/2024,12/11/2024</t>
  </si>
  <si>
    <t>USDCNH,Call,7.342343349848805,24/12/2024,25/11/2024</t>
  </si>
  <si>
    <t>USDCNH,Call,7.345492262353733,20/12/2024,21/11/2024</t>
  </si>
  <si>
    <t>USDCNH,Call,7.3467390480443715,12/12/2024,13/11/2024</t>
  </si>
  <si>
    <t>USDCNH,Call,7.349222994929047,13/12/2024,14/11/2024</t>
  </si>
  <si>
    <t>USDCNH,Call,7.34971759956863,17/12/2024,18/11/2024</t>
  </si>
  <si>
    <t>USDCNH,Call,7.354228099454119,16/12/2024,15/11/2024</t>
  </si>
  <si>
    <t>USDCNH,Call,7.355729166068039,23/12/2024,22/11/2024</t>
  </si>
  <si>
    <t>USDCNH,Call,7.3609579231169295,11/12/2024,12/11/2024</t>
  </si>
  <si>
    <t>USDCNH,Call,7.365985205799744,13/12/2024,14/11/2024</t>
  </si>
  <si>
    <t>USDCNH,Call,7.38076208641382,11/12/2024,12/11/2024</t>
  </si>
  <si>
    <t>USDCNH,Put,6.8929727188572185,04/12/2024,04/11/2024</t>
  </si>
  <si>
    <t>USDCNH,Put,6.9074215445178195,05/12/2024,05/11/2024</t>
  </si>
  <si>
    <t>USDCNH,Put,6.91926864809135,04/12/2024,04/11/2024</t>
  </si>
  <si>
    <t>USDCNH,Put,6.9255978736610695,02/12/2024,31/10/2024</t>
  </si>
  <si>
    <t>USDCNH,Put,6.931256945325073,03/12/2024,01/11/2024</t>
  </si>
  <si>
    <t>USDCNH,Put,6.93413119912947,05/12/2024,05/11/2024</t>
  </si>
  <si>
    <t>USDCNH,Put,6.941295581794712,29/11/2024,30/10/2024</t>
  </si>
  <si>
    <t>USDCNH,Put,6.945564577325481,04/12/2024,04/11/2024</t>
  </si>
  <si>
    <t>USDCNH,Put,6.949953190165448,25/11/2024,25/10/2024</t>
  </si>
  <si>
    <t>USDCNH,Put,6.953003291145952,02/12/2024,31/10/2024</t>
  </si>
  <si>
    <t>USDCNH,Put,6.95779180725634,26/11/2024,28/10/2024</t>
  </si>
  <si>
    <t>USDCNH,Put,6.958425944177244,03/12/2024,01/11/2024</t>
  </si>
  <si>
    <t>USDCNH,Put,6.9608408537411215,05/12/2024,05/11/2024</t>
  </si>
  <si>
    <t>USDCNH,Put,6.962773750312392,27/11/2024,29/10/2024</t>
  </si>
  <si>
    <t>USDCNH,Put,6.9686010922010775,29/11/2024,30/10/2024</t>
  </si>
  <si>
    <t>USDCNH,Put,6.9718605065596115,04/12/2024,04/11/2024</t>
  </si>
  <si>
    <t>USDCNH,Put,6.9743306481777925,25/11/2024,25/10/2024</t>
  </si>
  <si>
    <t>USDCNH,Put,6.980408708630833,02/12/2024,31/10/2024</t>
  </si>
  <si>
    <t>USDCNH,Put,6.982390042312732,26/11/2024,28/10/2024</t>
  </si>
  <si>
    <t>USDCNH,Put,6.985594943029414,03/12/2024,01/11/2024</t>
  </si>
  <si>
    <t>USDCNH,Put,6.987550508352772,05/12/2024,05/11/2024</t>
  </si>
  <si>
    <t>USDCNH,Put,6.988948838369034,27/11/2024,29/10/2024</t>
  </si>
  <si>
    <t>USDCNH,Put,6.995906602607442,29/11/2024,30/10/2024</t>
  </si>
  <si>
    <t>USDCNH,Put,6.998156435793743,04/12/2024,04/11/2024</t>
  </si>
  <si>
    <t>USDCNH,Put,6.998708106190137,25/11/2024,25/10/2024</t>
  </si>
  <si>
    <t>USDCNH,Put,7.001032807411682,10/12/2024,08/11/2024</t>
  </si>
  <si>
    <t>USDCNH,Put,7.006988277369123,26/11/2024,28/10/2024</t>
  </si>
  <si>
    <t>USDCNH,Put,7.007814126115715,02/12/2024,31/10/2024</t>
  </si>
  <si>
    <t>USDCNH,Put,7.012763941881586,03/12/2024,01/11/2024</t>
  </si>
  <si>
    <t>USDCNH,Put,7.014260162964423,05/12/2024,05/11/2024</t>
  </si>
  <si>
    <t>USDCNH,Put,7.0151239264256775,27/11/2024,29/10/2024</t>
  </si>
  <si>
    <t>USDCNH,Put,7.021446590171472,10/12/2024,08/11/2024</t>
  </si>
  <si>
    <t>USDCNH,Put,7.023085564202482,25/11/2024,25/10/2024</t>
  </si>
  <si>
    <t>USDCNH,Put,7.023212113013807,29/11/2024,30/10/2024</t>
  </si>
  <si>
    <t>USDCNH,Put,7.024452365027875,04/12/2024,04/11/2024</t>
  </si>
  <si>
    <t>USDCNH,Put,7.030748516035724,06/12/2024,06/11/2024</t>
  </si>
  <si>
    <t>USDCNH,Put,7.031586512425514,26/11/2024,28/10/2024</t>
  </si>
  <si>
    <t>USDCNH,Put,7.035219543600597,02/12/2024,31/10/2024</t>
  </si>
  <si>
    <t>USDCNH,Put,7.038833118937801,09/12/2024,07/11/2024</t>
  </si>
  <si>
    <t>USDCNH,Put,7.039932940733756,03/12/2024,01/11/2024</t>
  </si>
  <si>
    <t>USDCNH,Put,7.040969817576074,05/12/2024,05/11/2024</t>
  </si>
  <si>
    <t>USDCNH,Put,7.04129901448232,27/11/2024,29/10/2024</t>
  </si>
  <si>
    <t>USDCNH,Put,7.041860372931262,10/12/2024,08/11/2024</t>
  </si>
  <si>
    <t>USDCNH,Put,7.047463022214827,25/11/2024,25/10/2024</t>
  </si>
  <si>
    <t>USDCNH,Put,7.050517623420172,29/11/2024,30/10/2024</t>
  </si>
  <si>
    <t>USDCNH,Put,7.0507482942620054,04/12/2024,04/11/2024</t>
  </si>
  <si>
    <t>USDCNH,Put,7.051244645747449,06/12/2024,06/11/2024</t>
  </si>
  <si>
    <t>USDCNH,Put,7.056184747481906,26/11/2024,28/10/2024</t>
  </si>
  <si>
    <t>USDCNH,Put,7.0588498339150085,09/12/2024,07/11/2024</t>
  </si>
  <si>
    <t>USDCNH,Put,7.0622741556910515,10/12/2024,08/11/2024</t>
  </si>
  <si>
    <t>USDCNH,Put,7.062624961085479,02/12/2024,31/10/2024</t>
  </si>
  <si>
    <t>USDCNH,Put,7.067101939585927,03/12/2024,01/11/2024</t>
  </si>
  <si>
    <t>USDCNH,Put,7.067474102538963,27/11/2024,29/10/2024</t>
  </si>
  <si>
    <t>USDCNH,Put,7.0676794721877245,05/12/2024,05/11/2024</t>
  </si>
  <si>
    <t>USDCNH,Put,7.0717407754591735,06/12/2024,06/11/2024</t>
  </si>
  <si>
    <t>USDCNH,Put,7.071840480227172,25/11/2024,25/10/2024</t>
  </si>
  <si>
    <t>USDCNH,Put,7.077823133826537,29/11/2024,30/10/2024</t>
  </si>
  <si>
    <t>USDCNH,Put,7.078866548892215,09/12/2024,07/11/2024</t>
  </si>
  <si>
    <t>USDCNH,Put,7.080782982538297,26/11/2024,28/10/2024</t>
  </si>
  <si>
    <t>USDCNH,Put,7.082687938450841,10/12/2024,08/11/2024</t>
  </si>
  <si>
    <t>USDCNH,Put,7.0900303785703604,02/12/2024,31/10/2024</t>
  </si>
  <si>
    <t>USDCNH,Put,7.092236905170898,06/12/2024,06/11/2024</t>
  </si>
  <si>
    <t>USDCNH,Put,7.093649190595605,27/11/2024,29/10/2024</t>
  </si>
  <si>
    <t>USDCNH,Put,7.094270938438098,03/12/2024,01/11/2024</t>
  </si>
  <si>
    <t>USDCNH,Put,7.0962179382395165,25/11/2024,25/10/2024</t>
  </si>
  <si>
    <t>USDCNH,Put,7.098883263869421,09/12/2024,07/11/2024</t>
  </si>
  <si>
    <t>USDCNH,Put,7.103101721210631,10/12/2024,08/11/2024</t>
  </si>
  <si>
    <t>USDCNH,Put,7.103503800257356,11/12/2024,12/11/2024</t>
  </si>
  <si>
    <t>USDCNH,Put,7.103803159633444,12/12/2024,13/11/2024</t>
  </si>
  <si>
    <t>USDCNH,Put,7.105128644232901,29/11/2024,30/10/2024</t>
  </si>
  <si>
    <t>USDCNH,Put,7.105381217594688,26/11/2024,28/10/2024</t>
  </si>
  <si>
    <t>USDCNH,Put,7.1127330348826225,06/12/2024,06/11/2024</t>
  </si>
  <si>
    <t>USDCNH,Put,7.1188999788466285,09/12/2024,07/11/2024</t>
  </si>
  <si>
    <t>USDCNH,Put,7.119824278652248,27/11/2024,29/10/2024</t>
  </si>
  <si>
    <t>USDCNH,Put,7.120134583930388,16/12/2024,15/11/2024</t>
  </si>
  <si>
    <t>USDCNH,Put,7.121155723091368,12/12/2024,13/11/2024</t>
  </si>
  <si>
    <t>USDCNH,Put,7.123307963554247,11/12/2024,12/11/2024</t>
  </si>
  <si>
    <t>USDCNH,Put,7.123515503970421,10/12/2024,08/11/2024</t>
  </si>
  <si>
    <t>USDCNH,Put,7.127705528061014,18/12/2024,19/11/2024</t>
  </si>
  <si>
    <t>USDCNH,Put,7.131314253609987,13/12/2024,14/11/2024</t>
  </si>
  <si>
    <t>USDCNH,Put,7.133229164594347,06/12/2024,06/11/2024</t>
  </si>
  <si>
    <t>USDCNH,Put,7.13685554932494,16/12/2024,15/11/2024</t>
  </si>
  <si>
    <t>USDCNH,Put,7.138508286549291,12/12/2024,13/11/2024</t>
  </si>
  <si>
    <t>USDCNH,Put,7.138916693823836,09/12/2024,07/11/2024</t>
  </si>
  <si>
    <t>USDCNH,Put,7.139545916833942,17/12/2024,18/11/2024</t>
  </si>
  <si>
    <t>USDCNH,Put,7.141870226304848,19/12/2024,20/11/2024</t>
  </si>
  <si>
    <t>USDCNH,Put,7.142235755166976,24/12/2024,25/11/2024</t>
  </si>
  <si>
    <t>USDCNH,Put,7.142324356299147,20/12/2024,21/11/2024</t>
  </si>
  <si>
    <t>USDCNH,Put,7.142730049646961,18/12/2024,19/11/2024</t>
  </si>
  <si>
    <t>USDCNH,Put,7.143112126851137,11/12/2024,12/11/2024</t>
  </si>
  <si>
    <t>USDCNH,Put,7.148076464480684,13/12/2024,14/11/2024</t>
  </si>
  <si>
    <t>USDCNH,Put,7.148649157049946,23/12/2024,22/11/2024</t>
  </si>
  <si>
    <t>USDCNH,Put,7.153576514719492,16/12/2024,15/11/2024</t>
  </si>
  <si>
    <t>USDCNH,Put,7.153725294306072,06/12/2024,06/11/2024</t>
  </si>
  <si>
    <t>USDCNH,Put,7.15455817988642,17/12/2024,18/11/2024</t>
  </si>
  <si>
    <t>USDCNH,Put,7.1558608500072145,12/12/2024,13/11/2024</t>
  </si>
  <si>
    <t>USDCNH,Put,7.155901805036923,19/12/2024,20/11/2024</t>
  </si>
  <si>
    <t>USDCNH,Put,7.156529154787107,24/12/2024,25/11/2024</t>
  </si>
  <si>
    <t>USDCNH,Put,7.15683634958876,20/12/2024,21/11/2024</t>
  </si>
  <si>
    <t>USDCNH,Put,7.157754571232907,18/12/2024,19/11/2024</t>
  </si>
  <si>
    <t>USDCNH,Put,7.158933408801042,09/12/2024,07/11/2024</t>
  </si>
  <si>
    <t>USDCNH,Put,7.162916290148027,11/12/2024,12/11/2024</t>
  </si>
  <si>
    <t>USDCNH,Put,7.163440586265525,23/12/2024,22/11/2024</t>
  </si>
  <si>
    <t>USDCNH,Put,7.164838675351381,13/12/2024,14/11/2024</t>
  </si>
  <si>
    <t>USDCNH,Put,7.169570442938897,17/12/2024,18/11/2024</t>
  </si>
  <si>
    <t>USDCNH,Put,7.169933383769,19/12/2024,20/11/2024</t>
  </si>
  <si>
    <t>USDCNH,Put,7.170297480114044,16/12/2024,15/11/2024</t>
  </si>
  <si>
    <t>USDCNH,Put,7.170822554407238,24/12/2024,25/11/2024</t>
  </si>
  <si>
    <t>USDCNH,Put,7.171348342878374,20/12/2024,21/11/2024</t>
  </si>
  <si>
    <t>USDCNH,Put,7.172779092818853,18/12/2024,19/11/2024</t>
  </si>
  <si>
    <t>USDCNH,Put,7.173213413465138,12/12/2024,13/11/2024</t>
  </si>
  <si>
    <t>USDCNH,Put,7.178232015481102,23/12/2024,22/11/2024</t>
  </si>
  <si>
    <t>USDCNH,Put,7.1816008862220775,13/12/2024,14/11/2024</t>
  </si>
  <si>
    <t>USDCNH,Put,7.182720453444917,11/12/2024,12/11/2024</t>
  </si>
  <si>
    <t>USDCNH,Put,7.183964962501076,19/12/2024,20/11/2024</t>
  </si>
  <si>
    <t>USDCNH,Put,7.184582705991375,17/12/2024,18/11/2024</t>
  </si>
  <si>
    <t>USDCNH,Put,7.185115954027368,24/12/2024,25/11/2024</t>
  </si>
  <si>
    <t>USDCNH,Put,7.185860336167987,20/12/2024,21/11/2024</t>
  </si>
  <si>
    <t>USDCNH,Put,7.187018445508596,16/12/2024,15/11/2024</t>
  </si>
  <si>
    <t>USDCNH,Put,7.187803614404799,18/12/2024,19/11/2024</t>
  </si>
  <si>
    <t>USDCNH,Put,7.190565976923061,12/12/2024,13/11/2024</t>
  </si>
  <si>
    <t>USDCNH,Put,7.1930234446966805,23/12/2024,22/11/2024</t>
  </si>
  <si>
    <t>USDCNH,Put,7.197996541233152,19/12/2024,20/11/2024</t>
  </si>
  <si>
    <t>USDCNH,Put,7.198363097092774,13/12/2024,14/11/2024</t>
  </si>
  <si>
    <t>USDCNH,Put,7.199409353647499,24/12/2024,25/11/2024</t>
  </si>
  <si>
    <t>USDCNH,Put,7.199594969043853,17/12/2024,18/11/2024</t>
  </si>
  <si>
    <t>USDCNH,Put,7.2003723294576,20/12/2024,21/11/2024</t>
  </si>
  <si>
    <t>USDCNH,Put,7.202524616741807,11/12/2024,12/11/2024</t>
  </si>
  <si>
    <t>USDCNH,Put,7.202828135990745,18/12/2024,19/11/2024</t>
  </si>
  <si>
    <t>USDCNH,Put,7.2037394109031485,16/12/2024,15/11/2024</t>
  </si>
  <si>
    <t>USDCNH,Put,7.207814873912258,23/12/2024,22/11/2024</t>
  </si>
  <si>
    <t>USDCNH,Put,7.207918540380985,12/12/2024,13/11/2024</t>
  </si>
  <si>
    <t>USDCNH,Put,7.212028119965228,19/12/2024,20/11/2024</t>
  </si>
  <si>
    <t>USDCNH,Put,7.213702753267629,24/12/2024,25/11/2024</t>
  </si>
  <si>
    <t>USDCNH,Put,7.214607232096331,17/12/2024,18/11/2024</t>
  </si>
  <si>
    <t>USDCNH,Put,7.2148843227472135,20/12/2024,21/11/2024</t>
  </si>
  <si>
    <t>USDCNH,Put,7.215125307963471,13/12/2024,14/11/2024</t>
  </si>
  <si>
    <t>USDCNH,Put,7.2178526575766915,18/12/2024,19/11/2024</t>
  </si>
  <si>
    <t>USDCNH,Put,7.220460376297701,16/12/2024,15/11/2024</t>
  </si>
  <si>
    <t>USDCNH,Put,7.222328780038698,11/12/2024,12/11/2024</t>
  </si>
  <si>
    <t>USDCNH,Put,7.2226063031278365,23/12/2024,22/11/2024</t>
  </si>
  <si>
    <t>USDCNH,Put,7.226059698697305,19/12/2024,20/11/2024</t>
  </si>
  <si>
    <t>USDCNH,Put,7.22799615288776,24/12/2024,25/11/2024</t>
  </si>
  <si>
    <t>USDCNH,Put,7.229396316036826,20/12/2024,21/11/2024</t>
  </si>
  <si>
    <t>USDCNH,Put,7.229619495148809,17/12/2024,18/11/2024</t>
  </si>
  <si>
    <t>USDCNH,Put,7.231887518834168,13/12/2024,14/11/2024</t>
  </si>
  <si>
    <t>USDCNH,Put,7.237397732343414,23/12/2024,22/11/2024</t>
  </si>
  <si>
    <t>USD-EUR,02/12/2024,1.0870,31/10/2024,WMR</t>
  </si>
  <si>
    <t>USD-EUR,03/12/2024,1.0862,01/11/2024,WMR</t>
  </si>
  <si>
    <t>USD-EUR,04/12/2024,1.0912,04/11/2024,WMR</t>
  </si>
  <si>
    <t>USD-EUR,05/12/2024,1.0916,05/11/2024,WMR</t>
  </si>
  <si>
    <t>USD-EUR,06/12/2024,1.0752,06/11/2024,WMR</t>
  </si>
  <si>
    <t>USD-EUR,09/12/2024,1.0824,07/11/2024,WMR</t>
  </si>
  <si>
    <t>USD-EUR,10/12/2024,1.0762,08/11/2024,WMR</t>
  </si>
  <si>
    <t>USD-EUR,11/12/2024,1.0622,12/11/2024,WMR</t>
  </si>
  <si>
    <t>USD-EUR,12/12/2024,1.0603,13/11/2024,WMR</t>
  </si>
  <si>
    <t>USD-EUR,13/12/2024,1.0588,14/11/2024,WMR</t>
  </si>
  <si>
    <t>USD-EUR,16/12/2024,1.0547,15/11/2024,WMR</t>
  </si>
  <si>
    <t>USD-EUR,17/12/2024,1.0586,18/11/2024,WMR</t>
  </si>
  <si>
    <t>USD-EUR,18/12/2024,1.0599,19/11/2024,WMR</t>
  </si>
  <si>
    <t>USD-EUR,19/12/2024,1.0534,20/11/2024,WMR</t>
  </si>
  <si>
    <t>USD-EUR,20/12/2024,1.0524,21/11/2024,WMR</t>
  </si>
  <si>
    <t>USD-EUR,23/12/2024,1.0423,22/11/2024,WMR</t>
  </si>
  <si>
    <t>USD-EUR,24/12/2024,1.0503,25/11/2024,WMR</t>
  </si>
  <si>
    <t>USD-EUR,26/11/2024,1.0832,28/10/2024,WMR</t>
  </si>
  <si>
    <t>USD-EUR,27/11/2024,1.0812,29/10/2024,WMR</t>
  </si>
  <si>
    <t>USD-EUR,29/11/2024,1.0878,30/10/2024,WMR</t>
  </si>
  <si>
    <t>USD-GBP,02/12/2024,1.2856,31/10/2024,WMR</t>
  </si>
  <si>
    <t>USD-GBP,03/12/2024,1.2958,01/11/2024,WMR</t>
  </si>
  <si>
    <t>USD-GBP,04/12/2024,1.2979,04/11/2024,WMR</t>
  </si>
  <si>
    <t>USD-GBP,05/12/2024,1.3002,05/11/2024,WMR</t>
  </si>
  <si>
    <t>USD-GBP,06/12/2024,1.2889,06/11/2024,WMR</t>
  </si>
  <si>
    <t>USD-GBP,09/12/2024,1.2998,07/11/2024,WMR</t>
  </si>
  <si>
    <t>USD-GBP,10/12/2024,1.2939,08/11/2024,WMR</t>
  </si>
  <si>
    <t>USD-GBP,11/12/2024,1.2763,12/11/2024,WMR</t>
  </si>
  <si>
    <t>USD-GBP,12/12/2024,1.2723,13/11/2024,WMR</t>
  </si>
  <si>
    <t>USD-GBP,13/12/2024,1.2708,14/11/2024,WMR</t>
  </si>
  <si>
    <t>USD-GBP,16/12/2024,1.2628,15/11/2024,WMR</t>
  </si>
  <si>
    <t>USD-GBP,17/12/2024,1.2640,18/11/2024,WMR</t>
  </si>
  <si>
    <t>USD-GBP,18/12/2024,1.2665,19/11/2024,WMR</t>
  </si>
  <si>
    <t>USD-GBP,19/12/2024,1.2652,20/11/2024,WMR</t>
  </si>
  <si>
    <t>USD-GBP,20/12/2024,1.2618,21/11/2024,WMR</t>
  </si>
  <si>
    <t>USD-GBP,23/12/2024,1.2525,22/11/2024,WMR</t>
  </si>
  <si>
    <t>USD-GBP,24/12/2024,1.2550,25/11/2024,WMR</t>
  </si>
  <si>
    <t>USD-GBP,26/11/2024,1.2980,28/10/2024,WMR</t>
  </si>
  <si>
    <t>USD-GBP,27/11/2024,1.3004,29/10/2024,WMR</t>
  </si>
  <si>
    <t>USD-GBP,29/11/2024,1.3009,30/10/2024,WMR</t>
  </si>
  <si>
    <t>USDINR,Call,84.17133141396394,03/12/2024,29/10/2024</t>
  </si>
  <si>
    <t>USDINR,Call,84.17966901344087,27/11/2024,24/10/2024</t>
  </si>
  <si>
    <t>USDINR,Call,84.19334542809659,06/12/2024,04/11/2024</t>
  </si>
  <si>
    <t>USDINR,Call,84.19523053526044,04/12/2024,30/10/2024</t>
  </si>
  <si>
    <t>USDINR,Call,84.1994472813387,26/11/2024,23/10/2024</t>
  </si>
  <si>
    <t>USDINR,Call,84.20177167467182,29/11/2024,25/10/2024</t>
  </si>
  <si>
    <t>USDINR,Call,84.20426620246309,05/12/2024,31/10/2024</t>
  </si>
  <si>
    <t>USDINR,Call,84.20800236856337,02/12/2024,28/10/2024</t>
  </si>
  <si>
    <t>USDINR,Call,84.24612659101948,09/12/2024,05/11/2024</t>
  </si>
  <si>
    <t>USDINR,Call,84.27104127959909,03/12/2024,29/10/2024</t>
  </si>
  <si>
    <t>USDINR,Call,84.27543085796385,27/11/2024,24/10/2024</t>
  </si>
  <si>
    <t>USDINR,Call,84.29250927386911,06/12/2024,04/11/2024</t>
  </si>
  <si>
    <t>USDINR,Call,84.29529344672656,26/11/2024,23/10/2024</t>
  </si>
  <si>
    <t>USDINR,Call,84.29604941733749,04/12/2024,30/10/2024</t>
  </si>
  <si>
    <t>USDINR,Call,84.3010598272472,29/11/2024,25/10/2024</t>
  </si>
  <si>
    <t>USDINR,Call,84.30608087330792,05/12/2024,31/10/2024</t>
  </si>
  <si>
    <t>USDINR,Call,84.30681934788765,02/12/2024,28/10/2024</t>
  </si>
  <si>
    <t>USDINR,Call,84.31913652388795,10/12/2024,06/11/2024</t>
  </si>
  <si>
    <t>USDINR,Call,84.3451336632704,09/12/2024,05/11/2024</t>
  </si>
  <si>
    <t>USDINR,Call,84.37075114523425,03/12/2024,29/10/2024</t>
  </si>
  <si>
    <t>USDINR,Call,84.37119270248685,27/11/2024,24/10/2024</t>
  </si>
  <si>
    <t>USDINR,Call,84.39113961211442,26/11/2024,23/10/2024</t>
  </si>
  <si>
    <t>USDINR,Call,84.39167311964165,06/12/2024,04/11/2024</t>
  </si>
  <si>
    <t>USDINR,Call,84.39686829941452,04/12/2024,30/10/2024</t>
  </si>
  <si>
    <t>USDINR,Call,84.39706263510018,24/12/2024,25/11/2024</t>
  </si>
  <si>
    <t>USDINR,Call,84.40034797982257,29/11/2024,25/10/2024</t>
  </si>
  <si>
    <t>USDINR,Call,84.40563632721194,02/12/2024,28/10/2024</t>
  </si>
  <si>
    <t>USDINR,Call,84.40789554415275,05/12/2024,31/10/2024</t>
  </si>
  <si>
    <t>USDINR,Call,84.41439255739448,10/12/2024,06/11/2024</t>
  </si>
  <si>
    <t>USDINR,Call,84.44414073552132,09/12/2024,05/11/2024</t>
  </si>
  <si>
    <t>USDINR,Call,84.45095891381611,11/12/2024,07/11/2024</t>
  </si>
  <si>
    <t>USDINR,Call,84.46695454700985,27/11/2024,24/10/2024</t>
  </si>
  <si>
    <t>USDINR,Call,84.4704610108694,03/12/2024,29/10/2024</t>
  </si>
  <si>
    <t>USDINR,Call,84.48135518119375,24/12/2024,25/11/2024</t>
  </si>
  <si>
    <t>USDINR,Call,84.48697259765501,18/12/2024,18/11/2024</t>
  </si>
  <si>
    <t>USDINR,Call,84.48698577750227,26/11/2024,23/10/2024</t>
  </si>
  <si>
    <t>USDINR,Call,84.49083696541418,06/12/2024,04/11/2024</t>
  </si>
  <si>
    <t>USDINR,Call,84.49125942249057,12/12/2024,08/11/2024</t>
  </si>
  <si>
    <t>USDINR,Call,84.49768718149156,04/12/2024,30/10/2024</t>
  </si>
  <si>
    <t>USDINR,Call,84.49963613239794,29/11/2024,25/10/2024</t>
  </si>
  <si>
    <t>USDINR,Call,84.5044533065362,02/12/2024,28/10/2024</t>
  </si>
  <si>
    <t>USDINR,Call,84.50696239669861,17/12/2024,14/11/2024</t>
  </si>
  <si>
    <t>USDINR,Call,84.50699479810358,16/12/2024,13/11/2024</t>
  </si>
  <si>
    <t>USDINR,Call,84.50964859090101,10/12/2024,06/11/2024</t>
  </si>
  <si>
    <t>USDINR,Call,84.5097102149976,05/12/2024,31/10/2024</t>
  </si>
  <si>
    <t>USDINR,Call,84.5156170849057,13/12/2024,12/11/2024</t>
  </si>
  <si>
    <t>USDINR,Call,84.51792072252894,19/12/2024,19/11/2024</t>
  </si>
  <si>
    <t>USDINR,Call,84.54314780777224,09/12/2024,05/11/2024</t>
  </si>
  <si>
    <t>USDINR,Call,84.54418513326605,11/12/2024,07/11/2024</t>
  </si>
  <si>
    <t>USDINR,Call,84.54951436288115,20/12/2024,21/11/2024</t>
  </si>
  <si>
    <t>USDINR,Call,84.56271639153285,27/11/2024,24/10/2024</t>
  </si>
  <si>
    <t>USDINR,Call,84.56564772728733,24/12/2024,25/11/2024</t>
  </si>
  <si>
    <t>USDINR,Call,84.56944878060062,18/12/2024,18/11/2024</t>
  </si>
  <si>
    <t>USDINR,Call,84.57017087650456,03/12/2024,29/10/2024</t>
  </si>
  <si>
    <t>USDINR,Call,84.58193939721436,12/12/2024,08/11/2024</t>
  </si>
  <si>
    <t>USDINR,Call,84.58283194289012,26/11/2024,23/10/2024</t>
  </si>
  <si>
    <t>USDINR,Call,84.58923478116397,17/12/2024,14/11/2024</t>
  </si>
  <si>
    <t>USDINR,Call,84.58994361520949,16/12/2024,13/11/2024</t>
  </si>
  <si>
    <t>USDINR,Call,84.59000081118671,06/12/2024,04/11/2024</t>
  </si>
  <si>
    <t>USDINR,Call,84.59850606356859,04/12/2024,30/10/2024</t>
  </si>
  <si>
    <t>USDINR,Call,84.59892428497331,29/11/2024,25/10/2024</t>
  </si>
  <si>
    <t>USDINR,Call,84.59932012328002,19/12/2024,19/11/2024</t>
  </si>
  <si>
    <t>USDINR,Call,84.60142218569214,13/12/2024,12/11/2024</t>
  </si>
  <si>
    <t>USDINR,Call,84.60327028586048,02/12/2024,28/10/2024</t>
  </si>
  <si>
    <t>USDINR,Call,84.60490462440755,10/12/2024,06/11/2024</t>
  </si>
  <si>
    <t>USDINR,Call,84.61073818021396,23/12/2024,22/11/2024</t>
  </si>
  <si>
    <t>USDINR,Call,84.61152488584243,05/12/2024,31/10/2024</t>
  </si>
  <si>
    <t>USDINR,Call,84.63288992689357,20/12/2024,21/11/2024</t>
  </si>
  <si>
    <t>USDINR,Call,84.637411352716,11/12/2024,07/11/2024</t>
  </si>
  <si>
    <t>USDINR,Call,84.64215488002317,09/12/2024,05/11/2024</t>
  </si>
  <si>
    <t>USDINR,Call,84.6499402733809,24/12/2024,25/11/2024</t>
  </si>
  <si>
    <t>USDINR,Call,84.65192496354624,18/12/2024,18/11/2024</t>
  </si>
  <si>
    <t>USDINR,Call,84.65847823605584,27/11/2024,24/10/2024</t>
  </si>
  <si>
    <t>USDINR,Call,84.66988074213972,03/12/2024,29/10/2024</t>
  </si>
  <si>
    <t>USDINR,Call,84.67150716562932,17/12/2024,14/11/2024</t>
  </si>
  <si>
    <t>USDINR,Call,84.67261937193813,12/12/2024,08/11/2024</t>
  </si>
  <si>
    <t>USDINR,Call,84.6728924323154,16/12/2024,13/11/2024</t>
  </si>
  <si>
    <t>USDINR,Call,84.67867810827798,26/11/2024,23/10/2024</t>
  </si>
  <si>
    <t>USDINR,Call,84.68071952403112,19/12/2024,19/11/2024</t>
  </si>
  <si>
    <t>USDINR,Call,84.6872272864786,13/12/2024,12/11/2024</t>
  </si>
  <si>
    <t>USDINR,Call,84.68916465695924,06/12/2024,04/11/2024</t>
  </si>
  <si>
    <t>USDINR,Call,84.69821243754869,29/11/2024,25/10/2024</t>
  </si>
  <si>
    <t>USDINR,Call,84.69932494564564,04/12/2024,30/10/2024</t>
  </si>
  <si>
    <t>USDINR,Call,84.7001606579141,10/12/2024,06/11/2024</t>
  </si>
  <si>
    <t>USDINR,Call,84.70208726518476,02/12/2024,28/10/2024</t>
  </si>
  <si>
    <t>USDINR,Call,84.70436228324107,23/12/2024,22/11/2024</t>
  </si>
  <si>
    <t>USDINR,Call,84.71333955668726,05/12/2024,31/10/2024</t>
  </si>
  <si>
    <t>USDINR,Call,84.71626549090597,20/12/2024,21/11/2024</t>
  </si>
  <si>
    <t>USDINR,Call,84.73063757216595,11/12/2024,07/11/2024</t>
  </si>
  <si>
    <t>USDINR,Call,84.73423281947449,24/12/2024,25/11/2024</t>
  </si>
  <si>
    <t>USDINR,Call,84.73440114649183,18/12/2024,18/11/2024</t>
  </si>
  <si>
    <t>USDINR,Call,84.7411619522741,09/12/2024,05/11/2024</t>
  </si>
  <si>
    <t>USDINR,Call,84.75377955009468,17/12/2024,14/11/2024</t>
  </si>
  <si>
    <t>USDINR,Call,84.75424008057884,27/11/2024,24/10/2024</t>
  </si>
  <si>
    <t>USDINR,Call,84.75584124942131,16/12/2024,13/11/2024</t>
  </si>
  <si>
    <t>USDINR,Call,84.76211892478221,19/12/2024,19/11/2024</t>
  </si>
  <si>
    <t>USDINR,Call,84.7632993466619,12/12/2024,08/11/2024</t>
  </si>
  <si>
    <t>USDINR,Call,84.76959060777487,03/12/2024,29/10/2024</t>
  </si>
  <si>
    <t>USDINR,Call,84.77303238726506,13/12/2024,12/11/2024</t>
  </si>
  <si>
    <t>USDINR,Call,84.77452427366583,26/11/2024,23/10/2024</t>
  </si>
  <si>
    <t>USDINR,Call,84.78832850273177,06/12/2024,04/11/2024</t>
  </si>
  <si>
    <t>USDINR,Call,84.79541669142063,10/12/2024,06/11/2024</t>
  </si>
  <si>
    <t>USDINR,Call,84.79750059012406,29/11/2024,25/10/2024</t>
  </si>
  <si>
    <t>USDINR,Call,84.79798638626819,23/12/2024,22/11/2024</t>
  </si>
  <si>
    <t>USDINR,Call,84.79964105491838,20/12/2024,21/11/2024</t>
  </si>
  <si>
    <t>USDINR,Call,84.80014382772268,04/12/2024,30/10/2024</t>
  </si>
  <si>
    <t>USDINR,Call,84.80090424450904,02/12/2024,28/10/2024</t>
  </si>
  <si>
    <t>USDINR,Call,84.8151542275321,05/12/2024,31/10/2024</t>
  </si>
  <si>
    <t>USDINR,Call,84.81687732943743,18/12/2024,18/11/2024</t>
  </si>
  <si>
    <t>USDINR,Call,84.81852536556805,24/12/2024,25/11/2024</t>
  </si>
  <si>
    <t>USDINR,Call,84.82386379161589,11/12/2024,07/11/2024</t>
  </si>
  <si>
    <t>USDINR,Call,84.83605193456002,17/12/2024,14/11/2024</t>
  </si>
  <si>
    <t>USDINR,Call,84.83879006652721,16/12/2024,13/11/2024</t>
  </si>
  <si>
    <t>USDINR,Call,84.84016902452501,09/12/2024,05/11/2024</t>
  </si>
  <si>
    <t>USDINR,Call,84.84351832553331,19/12/2024,19/11/2024</t>
  </si>
  <si>
    <t>USDINR,Call,84.85000192510184,27/11/2024,24/10/2024</t>
  </si>
  <si>
    <t>USDINR,Call,84.85397932138567,12/12/2024,08/11/2024</t>
  </si>
  <si>
    <t>USDINR,Call,84.85883748805152,13/12/2024,12/11/2024</t>
  </si>
  <si>
    <t>USDINR,Call,84.86930047341004,03/12/2024,29/10/2024</t>
  </si>
  <si>
    <t>USDINR,Call,84.87037043905369,26/11/2024,23/10/2024</t>
  </si>
  <si>
    <t>USDINR,Call,84.88301661893078,20/12/2024,21/11/2024</t>
  </si>
  <si>
    <t>USDINR,Call,84.8874923485043,06/12/2024,04/11/2024</t>
  </si>
  <si>
    <t>USDINR,Call,84.89067272492716,10/12/2024,06/11/2024</t>
  </si>
  <si>
    <t>USDINR,Call,84.8916104892953,23/12/2024,22/11/2024</t>
  </si>
  <si>
    <t>USDINR,Call,84.89678874269943,29/11/2024,25/10/2024</t>
  </si>
  <si>
    <t>USDINR,Call,84.89935351238304,18/12/2024,18/11/2024</t>
  </si>
  <si>
    <t>USDINR,Call,84.89972122383331,02/12/2024,28/10/2024</t>
  </si>
  <si>
    <t>USDINR,Call,84.90096270979971,04/12/2024,30/10/2024</t>
  </si>
  <si>
    <t>USDINR,Call,84.90281791166163,24/12/2024,25/11/2024</t>
  </si>
  <si>
    <t>USDINR,Call,84.91696889837694,05/12/2024,31/10/2024</t>
  </si>
  <si>
    <t>USDINR,Call,84.91709001106584,11/12/2024,07/11/2024</t>
  </si>
  <si>
    <t>USDINR,Call,84.91832431902537,17/12/2024,14/11/2024</t>
  </si>
  <si>
    <t>USDINR,Call,84.92173888363313,16/12/2024,13/11/2024</t>
  </si>
  <si>
    <t>USDINR,Call,84.92491772628439,19/12/2024,19/11/2024</t>
  </si>
  <si>
    <t>USDINR,Call,84.93917609677594,09/12/2024,05/11/2024</t>
  </si>
  <si>
    <t>USDINR,Call,84.94464258883797,13/12/2024,12/11/2024</t>
  </si>
  <si>
    <t>USDINR,Call,84.94465929610945,12/12/2024,08/11/2024</t>
  </si>
  <si>
    <t>USDINR,Call,84.9663921829432,20/12/2024,21/11/2024</t>
  </si>
  <si>
    <t>USDINR,Call,84.98182969532866,18/12/2024,18/11/2024</t>
  </si>
  <si>
    <t>USDINR,Call,84.98523459232241,23/12/2024,22/11/2024</t>
  </si>
  <si>
    <t>USDINR,Call,84.9859287584337,10/12/2024,06/11/2024</t>
  </si>
  <si>
    <t>USDINR,Call,84.98711045775521,24/12/2024,25/11/2024</t>
  </si>
  <si>
    <t>USDINR,Call,85.00059670349073,17/12/2024,14/11/2024</t>
  </si>
  <si>
    <t>USDINR,Call,85.00468770073903,16/12/2024,13/11/2024</t>
  </si>
  <si>
    <t>USDINR,Call,85.00631712703549,19/12/2024,19/11/2024</t>
  </si>
  <si>
    <t>USDINR,Call,85.01031623051578,11/12/2024,07/11/2024</t>
  </si>
  <si>
    <t>USDINR,Call,85.03044768962442,13/12/2024,12/11/2024</t>
  </si>
  <si>
    <t>USDINR,Call,85.03533927083322,12/12/2024,08/11/2024</t>
  </si>
  <si>
    <t>USDINR,Call,85.0497677469556,20/12/2024,21/11/2024</t>
  </si>
  <si>
    <t>USDINR,Call,85.06430587827425,18/12/2024,18/11/2024</t>
  </si>
  <si>
    <t>USDINR,Call,85.07885869534952,23/12/2024,22/11/2024</t>
  </si>
  <si>
    <t>USDINR,Call,85.08286908795608,17/12/2024,14/11/2024</t>
  </si>
  <si>
    <t>USDINR,Call,85.08763651784494,16/12/2024,13/11/2024</t>
  </si>
  <si>
    <t>USDINR,Call,85.08771652778658,19/12/2024,19/11/2024</t>
  </si>
  <si>
    <t>USDINR,Call,85.10354244996573,11/12/2024,07/11/2024</t>
  </si>
  <si>
    <t>USDINR,Call,85.11625279041088,13/12/2024,12/11/2024</t>
  </si>
  <si>
    <t>USDINR,Call,85.12601924555699,12/12/2024,08/11/2024</t>
  </si>
  <si>
    <t>USDINR,Call,85.13314331096801,20/12/2024,21/11/2024</t>
  </si>
  <si>
    <t>USDINR,Call,85.17248279837665,23/12/2024,22/11/2024</t>
  </si>
  <si>
    <t>USDINR,Call,85.26610690140376,23/12/2024,22/11/2024</t>
  </si>
  <si>
    <t>USDINR,Put,83.47336235451783,03/12/2024,29/10/2024</t>
  </si>
  <si>
    <t>USDINR,Put,83.48949836072117,04/12/2024,30/10/2024</t>
  </si>
  <si>
    <t>USDINR,Put,83.49156350654923,05/12/2024,31/10/2024</t>
  </si>
  <si>
    <t>USDINR,Put,83.49919850768889,06/12/2024,04/11/2024</t>
  </si>
  <si>
    <t>USDINR,Put,83.50675460664422,29/11/2024,25/10/2024</t>
  </si>
  <si>
    <t>USDINR,Put,83.5093361017799,27/11/2024,24/10/2024</t>
  </si>
  <si>
    <t>USDINR,Put,83.51628351329344,02/12/2024,28/10/2024</t>
  </si>
  <si>
    <t>USDINR,Put,83.52852412362371,26/11/2024,23/10/2024</t>
  </si>
  <si>
    <t>USDINR,Put,83.55307708526301,09/12/2024,05/11/2024</t>
  </si>
  <si>
    <t>USDINR,Put,83.573072220153,03/12/2024,29/10/2024</t>
  </si>
  <si>
    <t>USDINR,Put,83.5903172427982,04/12/2024,30/10/2024</t>
  </si>
  <si>
    <t>USDINR,Put,83.59337817739406,05/12/2024,31/10/2024</t>
  </si>
  <si>
    <t>USDINR,Put,83.59836235346141,06/12/2024,04/11/2024</t>
  </si>
  <si>
    <t>USDINR,Put,83.60509794630289,27/11/2024,24/10/2024</t>
  </si>
  <si>
    <t>USDINR,Put,83.60604275921959,29/11/2024,25/10/2024</t>
  </si>
  <si>
    <t>USDINR,Put,83.61510049261773,02/12/2024,28/10/2024</t>
  </si>
  <si>
    <t>USDINR,Put,83.62437028901157,26/11/2024,23/10/2024</t>
  </si>
  <si>
    <t>USDINR,Put,83.65208415751394,09/12/2024,05/11/2024</t>
  </si>
  <si>
    <t>USDINR,Put,83.65234428934218,10/12/2024,06/11/2024</t>
  </si>
  <si>
    <t>USDINR,Put,83.67278208578814,03/12/2024,29/10/2024</t>
  </si>
  <si>
    <t>USDINR,Put,83.69113612487524,04/12/2024,30/10/2024</t>
  </si>
  <si>
    <t>USDINR,Put,83.6951928482389,05/12/2024,31/10/2024</t>
  </si>
  <si>
    <t>USDINR,Put,83.69752619923395,06/12/2024,04/11/2024</t>
  </si>
  <si>
    <t>USDINR,Put,83.70085979082589,27/11/2024,24/10/2024</t>
  </si>
  <si>
    <t>USDINR,Put,83.70533091179496,29/11/2024,25/10/2024</t>
  </si>
  <si>
    <t>USDINR,Put,83.713917471942,02/12/2024,28/10/2024</t>
  </si>
  <si>
    <t>USDINR,Put,83.72021645439942,26/11/2024,23/10/2024</t>
  </si>
  <si>
    <t>USDINR,Put,83.74760032284871,10/12/2024,06/11/2024</t>
  </si>
  <si>
    <t>USDINR,Put,83.75109122976485,09/12/2024,05/11/2024</t>
  </si>
  <si>
    <t>USDINR,Put,83.7724919514233,03/12/2024,29/10/2024</t>
  </si>
  <si>
    <t>USDINR,Put,83.79195500695229,04/12/2024,30/10/2024</t>
  </si>
  <si>
    <t>USDINR,Put,83.79662163534888,27/11/2024,24/10/2024</t>
  </si>
  <si>
    <t>USDINR,Put,83.79669004500647,06/12/2024,04/11/2024</t>
  </si>
  <si>
    <t>USDINR,Put,83.79700751908373,05/12/2024,31/10/2024</t>
  </si>
  <si>
    <t>USDINR,Put,83.79837537766649,11/12/2024,07/11/2024</t>
  </si>
  <si>
    <t>USDINR,Put,83.80461906437034,29/11/2024,25/10/2024</t>
  </si>
  <si>
    <t>USDINR,Put,83.80701481244515,24/12/2024,25/11/2024</t>
  </si>
  <si>
    <t>USDINR,Put,83.81273445126627,02/12/2024,28/10/2024</t>
  </si>
  <si>
    <t>USDINR,Put,83.81606261978727,26/11/2024,23/10/2024</t>
  </si>
  <si>
    <t>USDINR,Put,83.84285635635526,10/12/2024,06/11/2024</t>
  </si>
  <si>
    <t>USDINR,Put,83.85009830201578,09/12/2024,05/11/2024</t>
  </si>
  <si>
    <t>USDINR,Put,83.85649959942417,12/12/2024,08/11/2024</t>
  </si>
  <si>
    <t>USDINR,Put,83.87220181705847,03/12/2024,29/10/2024</t>
  </si>
  <si>
    <t>USDINR,Put,83.89130735853873,24/12/2024,25/11/2024</t>
  </si>
  <si>
    <t>USDINR,Put,83.89160159711643,11/12/2024,07/11/2024</t>
  </si>
  <si>
    <t>USDINR,Put,83.89238347987188,27/11/2024,24/10/2024</t>
  </si>
  <si>
    <t>USDINR,Put,83.89277388902933,04/12/2024,30/10/2024</t>
  </si>
  <si>
    <t>USDINR,Put,83.89585389077901,06/12/2024,04/11/2024</t>
  </si>
  <si>
    <t>USDINR,Put,83.89882218992857,05/12/2024,31/10/2024</t>
  </si>
  <si>
    <t>USDINR,Put,83.90390721694571,29/11/2024,25/10/2024</t>
  </si>
  <si>
    <t>USDINR,Put,83.90963931703578,18/12/2024,18/11/2024</t>
  </si>
  <si>
    <t>USDINR,Put,83.91155143059055,02/12/2024,28/10/2024</t>
  </si>
  <si>
    <t>USDINR,Put,83.91190878517513,26/11/2024,23/10/2024</t>
  </si>
  <si>
    <t>USDINR,Put,83.9149813794005,13/12/2024,12/11/2024</t>
  </si>
  <si>
    <t>USDINR,Put,83.92635307836221,16/12/2024,13/11/2024</t>
  </si>
  <si>
    <t>USDINR,Put,83.93105570544114,17/12/2024,14/11/2024</t>
  </si>
  <si>
    <t>USDINR,Put,83.9381123898618,10/12/2024,06/11/2024</t>
  </si>
  <si>
    <t>USDINR,Put,83.94717957414794,12/12/2024,08/11/2024</t>
  </si>
  <si>
    <t>USDINR,Put,83.94812491727129,19/12/2024,19/11/2024</t>
  </si>
  <si>
    <t>USDINR,Put,83.94910537426671,09/12/2024,05/11/2024</t>
  </si>
  <si>
    <t>USDINR,Put,83.95536945902415,23/12/2024,22/11/2024</t>
  </si>
  <si>
    <t>USDINR,Put,83.9658854147943,20/12/2024,21/11/2024</t>
  </si>
  <si>
    <t>USDINR,Put,83.97191168269362,03/12/2024,29/10/2024</t>
  </si>
  <si>
    <t>USDINR,Put,83.9755999046323,24/12/2024,25/11/2024</t>
  </si>
  <si>
    <t>USDINR,Put,83.98482781656638,11/12/2024,07/11/2024</t>
  </si>
  <si>
    <t>USDINR,Put,83.98814532439488,27/11/2024,24/10/2024</t>
  </si>
  <si>
    <t>USDINR,Put,83.9921154999814,18/12/2024,18/11/2024</t>
  </si>
  <si>
    <t>USDINR,Put,83.99359277110636,04/12/2024,30/10/2024</t>
  </si>
  <si>
    <t>USDINR,Put,83.99501773655153,06/12/2024,04/11/2024</t>
  </si>
  <si>
    <t>USDINR,Put,84.00063686077341,05/12/2024,31/10/2024</t>
  </si>
  <si>
    <t>USDINR,Put,84.00078648018696,13/12/2024,12/11/2024</t>
  </si>
  <si>
    <t>USDINR,Put,84.00319536952108,29/11/2024,25/10/2024</t>
  </si>
  <si>
    <t>USDINR,Put,84.00775495056298,26/11/2024,23/10/2024</t>
  </si>
  <si>
    <t>USDINR,Put,84.00930189546813,16/12/2024,13/11/2024</t>
  </si>
  <si>
    <t>USDINR,Put,84.01036840991483,02/12/2024,28/10/2024</t>
  </si>
  <si>
    <t>USDINR,Put,84.0133280899065,17/12/2024,14/11/2024</t>
  </si>
  <si>
    <t>USDINR,Put,84.02952431802238,19/12/2024,19/11/2024</t>
  </si>
  <si>
    <t>USDINR,Put,84.03336842336833,10/12/2024,06/11/2024</t>
  </si>
  <si>
    <t>USDINR,Put,84.03785954887171,12/12/2024,08/11/2024</t>
  </si>
  <si>
    <t>USDINR,Put,84.04811244651764,09/12/2024,05/11/2024</t>
  </si>
  <si>
    <t>USDINR,Put,84.04899356205127,23/12/2024,22/11/2024</t>
  </si>
  <si>
    <t>USDINR,Put,84.04926097880671,20/12/2024,21/11/2024</t>
  </si>
  <si>
    <t>USDINR,Put,84.05989245072587,24/12/2024,25/11/2024</t>
  </si>
  <si>
    <t>USDINR,Put,84.07162154832878,03/12/2024,29/10/2024</t>
  </si>
  <si>
    <t>USDINR,Put,84.074591682927,18/12/2024,18/11/2024</t>
  </si>
  <si>
    <t>USDINR,Put,84.07805403601633,11/12/2024,07/11/2024</t>
  </si>
  <si>
    <t>USDINR,Put,84.08390716891788,27/11/2024,24/10/2024</t>
  </si>
  <si>
    <t>USDINR,Put,84.08659158097342,13/12/2024,12/11/2024</t>
  </si>
  <si>
    <t>USDINR,Put,84.09225071257403,16/12/2024,13/11/2024</t>
  </si>
  <si>
    <t>USDINR,Put,84.09418158232407,06/12/2024,04/11/2024</t>
  </si>
  <si>
    <t>USDINR,Put,84.0944116531834,04/12/2024,30/10/2024</t>
  </si>
  <si>
    <t>USDINR,Put,84.09560047437185,17/12/2024,14/11/2024</t>
  </si>
  <si>
    <t>USDINR,Put,84.10245153161824,05/12/2024,31/10/2024</t>
  </si>
  <si>
    <t>USDINR,Put,84.10248352209645,29/11/2024,25/10/2024</t>
  </si>
  <si>
    <t>USDINR,Put,84.10360111595084,26/11/2024,23/10/2024</t>
  </si>
  <si>
    <t>USDINR,Put,84.1091853892391,02/12/2024,28/10/2024</t>
  </si>
  <si>
    <t>USDINR,Put,84.11092371877348,19/12/2024,19/11/2024</t>
  </si>
  <si>
    <t>USDINR,Put,84.12853952359549,12/12/2024,08/11/2024</t>
  </si>
  <si>
    <t>USDINR,Put,84.12862445687486,10/12/2024,06/11/2024</t>
  </si>
  <si>
    <t>USDINR,Put,84.13263654281911,20/12/2024,21/11/2024</t>
  </si>
  <si>
    <t>USDINR,Put,84.14261766507839,23/12/2024,22/11/2024</t>
  </si>
  <si>
    <t>USDINR,Put,84.14418499681945,24/12/2024,25/11/2024</t>
  </si>
  <si>
    <t>USDINR,Put,84.14711951876855,09/12/2024,05/11/2024</t>
  </si>
  <si>
    <t>USDINR,Put,84.15706786587259,18/12/2024,18/11/2024</t>
  </si>
  <si>
    <t>USDINR,Put,84.17128025546627,11/12/2024,07/11/2024</t>
  </si>
  <si>
    <t>USDINR,Put,84.17239668175986,13/12/2024,12/11/2024</t>
  </si>
  <si>
    <t>USDINR,Put,84.17519952967994,16/12/2024,13/11/2024</t>
  </si>
  <si>
    <t>USDINR,Put,84.1778728588372,17/12/2024,14/11/2024</t>
  </si>
  <si>
    <t>USDINR,Put,84.19232311952456,19/12/2024,19/11/2024</t>
  </si>
  <si>
    <t>USDINR,Put,84.21601210683153,20/12/2024,21/11/2024</t>
  </si>
  <si>
    <t>USDINR,Put,84.21921949831926,12/12/2024,08/11/2024</t>
  </si>
  <si>
    <t>USDINR,Put,84.2238804903814,10/12/2024,06/11/2024</t>
  </si>
  <si>
    <t>USDINR,Put,84.22847754291303,24/12/2024,25/11/2024</t>
  </si>
  <si>
    <t>USDINR,Put,84.2362417681055,23/12/2024,22/11/2024</t>
  </si>
  <si>
    <t>USDINR,Put,84.2395440488182,18/12/2024,18/11/2024</t>
  </si>
  <si>
    <t>USDINR,Put,84.25814834678584,16/12/2024,13/11/2024</t>
  </si>
  <si>
    <t>USDINR,Put,84.25820178254632,13/12/2024,12/11/2024</t>
  </si>
  <si>
    <t>USDINR,Put,84.26014524330255,17/12/2024,14/11/2024</t>
  </si>
  <si>
    <t>USDINR,Put,84.26450647491622,11/12/2024,07/11/2024</t>
  </si>
  <si>
    <t>USDINR,Put,84.27372252027565,19/12/2024,19/11/2024</t>
  </si>
  <si>
    <t>USDINR,Put,84.29938767084393,20/12/2024,21/11/2024</t>
  </si>
  <si>
    <t>USDINR,Put,84.30989947304303,12/12/2024,08/11/2024</t>
  </si>
  <si>
    <t>USDINR,Put,84.3127700890066,24/12/2024,25/11/2024</t>
  </si>
  <si>
    <t>USDINR,Put,84.32202023176382,18/12/2024,18/11/2024</t>
  </si>
  <si>
    <t>USDINR,Put,84.32986587113261,23/12/2024,22/11/2024</t>
  </si>
  <si>
    <t>USDINR,Put,84.34109716389176,16/12/2024,13/11/2024</t>
  </si>
  <si>
    <t>USDINR,Put,84.3424176277679,17/12/2024,14/11/2024</t>
  </si>
  <si>
    <t>USDINR,Put,84.34400688333278,13/12/2024,12/11/2024</t>
  </si>
  <si>
    <t>USDINR,Put,84.35512192102675,19/12/2024,19/11/2024</t>
  </si>
  <si>
    <t>USDINR,Put,84.35773269436616,11/12/2024,07/11/2024</t>
  </si>
  <si>
    <t>USDINR,Put,84.38276323485634,20/12/2024,21/11/2024</t>
  </si>
  <si>
    <t>USDINR,Put,84.4005794477668,12/12/2024,08/11/2024</t>
  </si>
  <si>
    <t>USDINR,Put,84.40449641470941,18/12/2024,18/11/2024</t>
  </si>
  <si>
    <t>USDINR,Put,84.42348997415972,23/12/2024,22/11/2024</t>
  </si>
  <si>
    <t>USDINR,Put,84.42404598099766,16/12/2024,13/11/2024</t>
  </si>
  <si>
    <t>USDINR,Put,84.42469001223326,17/12/2024,14/11/2024</t>
  </si>
  <si>
    <t>USDINR,Put,84.42981198411924,13/12/2024,12/11/2024</t>
  </si>
  <si>
    <t>USDINR,Put,84.43652132177785,19/12/2024,19/11/2024</t>
  </si>
  <si>
    <t>USDINR,Put,84.46613879886874,20/12/2024,21/11/2024</t>
  </si>
  <si>
    <t>USDINR,Put,84.51711407718685,23/12/2024,22/11/2024</t>
  </si>
  <si>
    <t>USDKRW,Call,1368.8797190086989,04/12/2024,04/11/2024</t>
  </si>
  <si>
    <t>USDKRW,Call,1375.8495153828137,04/12/2024,04/11/2024</t>
  </si>
  <si>
    <t>USDKRW,Call,1377.7036473637409,02/12/2024,31/10/2024</t>
  </si>
  <si>
    <t>USDKRW,Call,1378.6559303337003,05/12/2024,05/11/2024</t>
  </si>
  <si>
    <t>USDKRW,Call,1379.134617108673,03/12/2024,01/11/2024</t>
  </si>
  <si>
    <t>USDKRW,Call,1382.2501494080188,29/11/2024,30/10/2024</t>
  </si>
  <si>
    <t>USDKRW,Call,1382.8193117569283,04/12/2024,04/11/2024</t>
  </si>
  <si>
    <t>USDKRW,Call,1383.559759450713,27/11/2024,29/10/2024</t>
  </si>
  <si>
    <t>USDKRW,Call,1384.6756826544479,10/12/2024,08/11/2024</t>
  </si>
  <si>
    <t>USDKRW,Call,1384.8905768166605,26/11/2024,28/10/2024</t>
  </si>
  <si>
    <t>USDKRW,Call,1384.9482189547912,02/12/2024,31/10/2024</t>
  </si>
  <si>
    <t>USDKRW,Call,1385.6755033253653,05/12/2024,05/11/2024</t>
  </si>
  <si>
    <t>USDKRW,Call,1386.386713367878,03/12/2024,01/11/2024</t>
  </si>
  <si>
    <t>USDKRW,Call,1386.7304130780205,25/11/2024,25/10/2024</t>
  </si>
  <si>
    <t>USDKRW,Call,1389.28802274757,29/11/2024,30/10/2024</t>
  </si>
  <si>
    <t>USDKRW,Call,1389.7463072000523,19/12/2024,20/11/2024</t>
  </si>
  <si>
    <t>USDKRW,Call,1389.7891081310431,04/12/2024,04/11/2024</t>
  </si>
  <si>
    <t>USDKRW,Call,1390.0737936894443,10/12/2024,08/11/2024</t>
  </si>
  <si>
    <t>USDKRW,Call,1390.485994507918,27/11/2024,29/10/2024</t>
  </si>
  <si>
    <t>USDKRW,Call,1390.550804628175,18/12/2024,19/11/2024</t>
  </si>
  <si>
    <t>USDKRW,Call,1391.823474075358,26/11/2024,28/10/2024</t>
  </si>
  <si>
    <t>USDKRW,Call,1392.1927905458417,02/12/2024,31/10/2024</t>
  </si>
  <si>
    <t>USDKRW,Call,1392.6950763170303,05/12/2024,05/11/2024</t>
  </si>
  <si>
    <t>USDKRW,Call,1393.638809627083,03/12/2024,01/11/2024</t>
  </si>
  <si>
    <t>USDKRW,Call,1393.67334522283,17/12/2024,18/11/2024</t>
  </si>
  <si>
    <t>USDKRW,Call,1393.907710272019,25/11/2024,25/10/2024</t>
  </si>
  <si>
    <t>USDKRW,Call,1394.7895382807926,06/12/2024,06/11/2024</t>
  </si>
  <si>
    <t>USDKRW,Call,1394.8889261949016,19/12/2024,20/11/2024</t>
  </si>
  <si>
    <t>USDKRW,Call,1395.4719047244405,10/12/2024,08/11/2024</t>
  </si>
  <si>
    <t>USDKRW,Call,1395.6226974556466,18/12/2024,19/11/2024</t>
  </si>
  <si>
    <t>USDKRW,Call,1396.0788818464432,09/12/2024,07/11/2024</t>
  </si>
  <si>
    <t>USDKRW,Call,1396.325896087121,29/11/2024,30/10/2024</t>
  </si>
  <si>
    <t>USDKRW,Call,1396.7589045051577,04/12/2024,04/11/2024</t>
  </si>
  <si>
    <t>USDKRW,Call,1397.4122295651225,27/11/2024,29/10/2024</t>
  </si>
  <si>
    <t>USDKRW,Call,1397.6969368544892,20/12/2024,21/11/2024</t>
  </si>
  <si>
    <t>USDKRW,Call,1398.4517924654028,16/12/2024,15/11/2024</t>
  </si>
  <si>
    <t>USDKRW,Call,1398.4868358663991,24/12/2024,25/11/2024</t>
  </si>
  <si>
    <t>USDKRW,Call,1398.7563713340555,26/11/2024,28/10/2024</t>
  </si>
  <si>
    <t>USDKRW,Call,1398.854785311261,17/12/2024,18/11/2024</t>
  </si>
  <si>
    <t>USDKRW,Call,1399.437362136892,02/12/2024,31/10/2024</t>
  </si>
  <si>
    <t>USDKRW,Call,1399.7146493086955,05/12/2024,05/11/2024</t>
  </si>
  <si>
    <t>USDKRW,Call,1400.0315451897507,19/12/2024,20/11/2024</t>
  </si>
  <si>
    <t>USDKRW,Call,1400.261535994563,23/12/2024,22/11/2024</t>
  </si>
  <si>
    <t>USDKRW,Call,1400.6945902831183,18/12/2024,19/11/2024</t>
  </si>
  <si>
    <t>USDKRW,Call,1400.8700157594367,10/12/2024,08/11/2024</t>
  </si>
  <si>
    <t>USDKRW,Call,1400.890905886288,03/12/2024,01/11/2024</t>
  </si>
  <si>
    <t>USDKRW,Call,1401.0283998093203,06/12/2024,06/11/2024</t>
  </si>
  <si>
    <t>USDKRW,Call,1401.0850074660173,25/11/2024,25/10/2024</t>
  </si>
  <si>
    <t>USDKRW,Call,1401.2479447558549,11/12/2024,12/11/2024</t>
  </si>
  <si>
    <t>USDKRW,Call,1401.6531583909448,09/12/2024,07/11/2024</t>
  </si>
  <si>
    <t>USDKRW,Call,1402.9081300503947,20/12/2024,21/11/2024</t>
  </si>
  <si>
    <t>USDKRW,Call,1403.3637694266722,29/11/2024,30/10/2024</t>
  </si>
  <si>
    <t>USDKRW,Call,1403.648526958557,24/12/2024,25/11/2024</t>
  </si>
  <si>
    <t>USDKRW,Call,1403.7237483730562,16/12/2024,15/11/2024</t>
  </si>
  <si>
    <t>USDKRW,Call,1403.7287008792723,04/12/2024,04/11/2024</t>
  </si>
  <si>
    <t>USDKRW,Call,1404.0362253996918,17/12/2024,18/11/2024</t>
  </si>
  <si>
    <t>USDKRW,Call,1404.3384646223271,27/11/2024,29/10/2024</t>
  </si>
  <si>
    <t>USDKRW,Call,1404.6969224181141,13/12/2024,14/11/2024</t>
  </si>
  <si>
    <t>USDKRW,Call,1405.1741641846,19/12/2024,20/11/2024</t>
  </si>
  <si>
    <t>USDKRW,Call,1405.5613555637922,23/12/2024,22/11/2024</t>
  </si>
  <si>
    <t>USDKRW,Call,1405.6892685927528,26/11/2024,28/10/2024</t>
  </si>
  <si>
    <t>USDKRW,Call,1405.76648311059,18/12/2024,19/11/2024</t>
  </si>
  <si>
    <t>USDKRW,Call,1406.2681267944329,10/12/2024,08/11/2024</t>
  </si>
  <si>
    <t>USDKRW,Call,1406.3337165220291,12/12/2024,13/11/2024</t>
  </si>
  <si>
    <t>USDKRW,Call,1406.5797878377873,11/12/2024,12/11/2024</t>
  </si>
  <si>
    <t>USDKRW,Call,1406.6819337279424,02/12/2024,31/10/2024</t>
  </si>
  <si>
    <t>USDKRW,Call,1406.7342223003604,05/12/2024,05/11/2024</t>
  </si>
  <si>
    <t>USDKRW,Call,1407.2274349354464,09/12/2024,07/11/2024</t>
  </si>
  <si>
    <t>USDKRW,Call,1407.2672613378477,06/12/2024,06/11/2024</t>
  </si>
  <si>
    <t>USDKRW,Call,1408.1193232463,20/12/2024,21/11/2024</t>
  </si>
  <si>
    <t>USDKRW,Call,1408.1430021454928,03/12/2024,01/11/2024</t>
  </si>
  <si>
    <t>USDKRW,Call,1408.2623046600156,25/11/2024,25/10/2024</t>
  </si>
  <si>
    <t>USDKRW,Call,1408.8102180507153,24/12/2024,25/11/2024</t>
  </si>
  <si>
    <t>USDKRW,Call,1408.9957042807098,16/12/2024,15/11/2024</t>
  </si>
  <si>
    <t>USDKRW,Call,1409.2176654881227,17/12/2024,18/11/2024</t>
  </si>
  <si>
    <t>USDKRW,Call,1409.984879190517,13/12/2024,14/11/2024</t>
  </si>
  <si>
    <t>USDKRW,Call,1410.316783179449,19/12/2024,20/11/2024</t>
  </si>
  <si>
    <t>USDKRW,Call,1410.4016427662232,29/11/2024,30/10/2024</t>
  </si>
  <si>
    <t>USDKRW,Call,1410.6984972533871,04/12/2024,04/11/2024</t>
  </si>
  <si>
    <t>USDKRW,Call,1410.8383759380613,18/12/2024,19/11/2024</t>
  </si>
  <si>
    <t>USDKRW,Call,1410.8611751330213,23/12/2024,22/11/2024</t>
  </si>
  <si>
    <t>USDKRW,Call,1411.2646996795318,27/11/2024,29/10/2024</t>
  </si>
  <si>
    <t>USDKRW,Call,1411.6662378294293,10/12/2024,08/11/2024</t>
  </si>
  <si>
    <t>USDKRW,Call,1411.710410989943,12/12/2024,13/11/2024</t>
  </si>
  <si>
    <t>USDKRW,Call,1411.9116309197198,11/12/2024,12/11/2024</t>
  </si>
  <si>
    <t>USDKRW,Call,1412.6221658514503,26/11/2024,28/10/2024</t>
  </si>
  <si>
    <t>USDKRW,Call,1412.801711479948,09/12/2024,07/11/2024</t>
  </si>
  <si>
    <t>USDKRW,Call,1413.3305164422054,20/12/2024,21/11/2024</t>
  </si>
  <si>
    <t>USDKRW,Call,1413.5061228663753,06/12/2024,06/11/2024</t>
  </si>
  <si>
    <t>USDKRW,Call,1413.7537952920254,05/12/2024,05/11/2024</t>
  </si>
  <si>
    <t>USDKRW,Call,1413.9265053189927,02/12/2024,31/10/2024</t>
  </si>
  <si>
    <t>USDKRW,Call,1413.9719091428733,24/12/2024,25/11/2024</t>
  </si>
  <si>
    <t>USDKRW,Call,1414.2676601883632,16/12/2024,15/11/2024</t>
  </si>
  <si>
    <t>USDKRW,Call,1414.3991055765534,17/12/2024,18/11/2024</t>
  </si>
  <si>
    <t>USDKRW,Call,1415.2728359629198,13/12/2024,14/11/2024</t>
  </si>
  <si>
    <t>USDKRW,Call,1415.3950984046978,03/12/2024,01/11/2024</t>
  </si>
  <si>
    <t>USDKRW,Call,1415.4396018540142,25/11/2024,25/10/2024</t>
  </si>
  <si>
    <t>USDKRW,Call,1415.459402174298,19/12/2024,20/11/2024</t>
  </si>
  <si>
    <t>USDKRW,Call,1415.910268765533,18/12/2024,19/11/2024</t>
  </si>
  <si>
    <t>USDKRW,Call,1416.1609947022505,23/12/2024,22/11/2024</t>
  </si>
  <si>
    <t>USDKRW,Call,1417.0643488644255,10/12/2024,08/11/2024</t>
  </si>
  <si>
    <t>USDKRW,Call,1417.087105457857,12/12/2024,13/11/2024</t>
  </si>
  <si>
    <t>USDKRW,Call,1417.2434740016522,11/12/2024,12/11/2024</t>
  </si>
  <si>
    <t>USDKRW,Call,1417.4395161057741,29/11/2024,30/10/2024</t>
  </si>
  <si>
    <t>USDKRW,Call,1417.6682936275017,04/12/2024,04/11/2024</t>
  </si>
  <si>
    <t>USDKRW,Call,1418.1909347367364,27/11/2024,29/10/2024</t>
  </si>
  <si>
    <t>USDKRW,Call,1418.3759880244493,09/12/2024,07/11/2024</t>
  </si>
  <si>
    <t>USDKRW,Call,1418.541709638111,20/12/2024,21/11/2024</t>
  </si>
  <si>
    <t>USDKRW,Call,1419.1336002350315,24/12/2024,25/11/2024</t>
  </si>
  <si>
    <t>USDKRW,Call,1419.5396160960167,16/12/2024,15/11/2024</t>
  </si>
  <si>
    <t>USDKRW,Call,1419.5550631101478,26/11/2024,28/10/2024</t>
  </si>
  <si>
    <t>USDKRW,Call,1419.5805456649844,17/12/2024,18/11/2024</t>
  </si>
  <si>
    <t>USDKRW,Call,1419.744984394903,06/12/2024,06/11/2024</t>
  </si>
  <si>
    <t>USDKRW,Call,1420.5607927353226,13/12/2024,14/11/2024</t>
  </si>
  <si>
    <t>USDKRW,Call,1420.6020211691473,19/12/2024,20/11/2024</t>
  </si>
  <si>
    <t>USDKRW,Call,1420.7733682836906,05/12/2024,05/11/2024</t>
  </si>
  <si>
    <t>USDKRW,Call,1420.9821615930045,18/12/2024,19/11/2024</t>
  </si>
  <si>
    <t>USDKRW,Call,1421.1710769100432,02/12/2024,31/10/2024</t>
  </si>
  <si>
    <t>USDKRW,Call,1421.4608142714799,23/12/2024,22/11/2024</t>
  </si>
  <si>
    <t>USDKRW,Call,1422.4624598994217,10/12/2024,08/11/2024</t>
  </si>
  <si>
    <t>USDKRW,Call,1422.463799925771,12/12/2024,13/11/2024</t>
  </si>
  <si>
    <t>USDKRW,Call,1422.5753170835847,11/12/2024,12/11/2024</t>
  </si>
  <si>
    <t>USDKRW,Call,1422.6168990480126,25/11/2024,25/10/2024</t>
  </si>
  <si>
    <t>USDKRW,Call,1422.6471946639028,03/12/2024,01/11/2024</t>
  </si>
  <si>
    <t>USDKRW,Call,1423.7529028340164,20/12/2024,21/11/2024</t>
  </si>
  <si>
    <t>USDKRW,Call,1423.9502645689508,09/12/2024,07/11/2024</t>
  </si>
  <si>
    <t>USDKRW,Call,1424.2952913271895,24/12/2024,25/11/2024</t>
  </si>
  <si>
    <t>USDKRW,Call,1424.4773894453253,29/11/2024,30/10/2024</t>
  </si>
  <si>
    <t>USDKRW,Call,1424.7619857534153,17/12/2024,18/11/2024</t>
  </si>
  <si>
    <t>USDKRW,Call,1424.8115720036703,16/12/2024,15/11/2024</t>
  </si>
  <si>
    <t>USDKRW,Call,1425.117169793941,27/11/2024,29/10/2024</t>
  </si>
  <si>
    <t>USDKRW,Call,1425.7446401639963,19/12/2024,20/11/2024</t>
  </si>
  <si>
    <t>USDKRW,Call,1425.8487495077252,13/12/2024,14/11/2024</t>
  </si>
  <si>
    <t>USDKRW,Call,1425.9838459234306,06/12/2024,06/11/2024</t>
  </si>
  <si>
    <t>USDKRW,Call,1426.0540544204762,18/12/2024,19/11/2024</t>
  </si>
  <si>
    <t>USDKRW,Call,1426.487960368845,26/11/2024,28/10/2024</t>
  </si>
  <si>
    <t>USDKRW,Call,1426.760633840709,23/12/2024,22/11/2024</t>
  </si>
  <si>
    <t>USDKRW,Call,1427.7929412753556,05/12/2024,05/11/2024</t>
  </si>
  <si>
    <t>USDKRW,Call,1427.8404943936848,12/12/2024,13/11/2024</t>
  </si>
  <si>
    <t>USDKRW,Call,1427.9071601655169,11/12/2024,12/11/2024</t>
  </si>
  <si>
    <t>USDKRW,Call,1428.4156485010935,02/12/2024,31/10/2024</t>
  </si>
  <si>
    <t>USDKRW,Call,1428.9640960299216,20/12/2024,21/11/2024</t>
  </si>
  <si>
    <t>USDKRW,Call,1429.4569824193477,24/12/2024,25/11/2024</t>
  </si>
  <si>
    <t>USDKRW,Call,1429.5245411134524,09/12/2024,07/11/2024</t>
  </si>
  <si>
    <t>USDKRW,Call,1429.794196242011,25/11/2024,25/10/2024</t>
  </si>
  <si>
    <t>USDKRW,Call,1429.8992909231079,03/12/2024,01/11/2024</t>
  </si>
  <si>
    <t>USDKRW,Call,1429.9434258418462,17/12/2024,18/11/2024</t>
  </si>
  <si>
    <t>USDKRW,Call,1430.0835279113237,16/12/2024,15/11/2024</t>
  </si>
  <si>
    <t>USDKRW,Call,1431.136706280128,13/12/2024,14/11/2024</t>
  </si>
  <si>
    <t>USDKRW,Call,1431.5152627848763,29/11/2024,30/10/2024</t>
  </si>
  <si>
    <t>USDKRW,Call,1432.0434048511456,27/11/2024,29/10/2024</t>
  </si>
  <si>
    <t>USDKRW,Call,1432.0604534099382,23/12/2024,22/11/2024</t>
  </si>
  <si>
    <t>USDKRW,Call,1432.222707451958,06/12/2024,06/11/2024</t>
  </si>
  <si>
    <t>USDKRW,Call,1433.2171888615985,12/12/2024,13/11/2024</t>
  </si>
  <si>
    <t>USDKRW,Call,1433.2390032474493,11/12/2024,12/11/2024</t>
  </si>
  <si>
    <t>USDKRW,Call,1433.4208576275425,26/11/2024,28/10/2024</t>
  </si>
  <si>
    <t>USDKRW,Call,1434.175289225827,20/12/2024,21/11/2024</t>
  </si>
  <si>
    <t>USDKRW,Call,1434.6186735115057,24/12/2024,25/11/2024</t>
  </si>
  <si>
    <t>USDKRW,Call,1435.098817657954,09/12/2024,07/11/2024</t>
  </si>
  <si>
    <t>USDKRW,Call,1435.3554838189773,16/12/2024,15/11/2024</t>
  </si>
  <si>
    <t>USDKRW,Call,1436.4246630525308,13/12/2024,14/11/2024</t>
  </si>
  <si>
    <t>USDKRW,Call,1436.9714934360093,25/11/2024,25/10/2024</t>
  </si>
  <si>
    <t>USDKRW,Call,1437.3602729791673,23/12/2024,22/11/2024</t>
  </si>
  <si>
    <t>USDKRW,Call,1438.4615689804857,06/12/2024,06/11/2024</t>
  </si>
  <si>
    <t>USDKRW,Call,1438.5708463293818,11/12/2024,12/11/2024</t>
  </si>
  <si>
    <t>USDKRW,Call,1438.5938833295124,12/12/2024,13/11/2024</t>
  </si>
  <si>
    <t>USDKRW,Call,1441.7126198249337,13/12/2024,14/11/2024</t>
  </si>
  <si>
    <t>USDKRW,Call,1443.9705777974264,12/12/2024,13/11/2024</t>
  </si>
  <si>
    <t>USDKRW,Put,1320.0911443898963,04/12/2024,04/11/2024</t>
  </si>
  <si>
    <t>USDKRW,Put,1326.9916462263882,02/12/2024,31/10/2024</t>
  </si>
  <si>
    <t>USDKRW,Put,1327.0609407640109,04/12/2024,04/11/2024</t>
  </si>
  <si>
    <t>USDKRW,Put,1328.369943294238,03/12/2024,01/11/2024</t>
  </si>
  <si>
    <t>USDKRW,Put,1329.5189193920448,05/12/2024,05/11/2024</t>
  </si>
  <si>
    <t>USDKRW,Put,1332.9850360311616,29/11/2024,30/10/2024</t>
  </si>
  <si>
    <t>USDKRW,Put,1334.0307371381257,04/12/2024,04/11/2024</t>
  </si>
  <si>
    <t>USDKRW,Put,1334.2362178174385,02/12/2024,31/10/2024</t>
  </si>
  <si>
    <t>USDKRW,Put,1335.0761140502807,27/11/2024,29/10/2024</t>
  </si>
  <si>
    <t>USDKRW,Put,1335.622039553443,03/12/2024,01/11/2024</t>
  </si>
  <si>
    <t>USDKRW,Put,1336.3602960057788,26/11/2024,28/10/2024</t>
  </si>
  <si>
    <t>USDKRW,Put,1336.4893327200318,25/11/2024,25/10/2024</t>
  </si>
  <si>
    <t>USDKRW,Put,1336.5384923837098,05/12/2024,05/11/2024</t>
  </si>
  <si>
    <t>USDKRW,Put,1340.0229093707126,29/11/2024,30/10/2024</t>
  </si>
  <si>
    <t>USDKRW,Put,1341.0005335122403,04/12/2024,04/11/2024</t>
  </si>
  <si>
    <t>USDKRW,Put,1341.480789408489,02/12/2024,31/10/2024</t>
  </si>
  <si>
    <t>USDKRW,Put,1342.0023491074853,27/11/2024,29/10/2024</t>
  </si>
  <si>
    <t>USDKRW,Put,1342.874135812648,03/12/2024,01/11/2024</t>
  </si>
  <si>
    <t>USDKRW,Put,1343.2931932644763,26/11/2024,28/10/2024</t>
  </si>
  <si>
    <t>USDKRW,Put,1343.558065375375,05/12/2024,05/11/2024</t>
  </si>
  <si>
    <t>USDKRW,Put,1343.6666299140302,25/11/2024,25/10/2024</t>
  </si>
  <si>
    <t>USDKRW,Put,1346.8889054094743,10/12/2024,08/11/2024</t>
  </si>
  <si>
    <t>USDKRW,Put,1347.0607827102638,29/11/2024,30/10/2024</t>
  </si>
  <si>
    <t>USDKRW,Put,1347.9703298863549,04/12/2024,04/11/2024</t>
  </si>
  <si>
    <t>USDKRW,Put,1348.7253609995394,02/12/2024,31/10/2024</t>
  </si>
  <si>
    <t>USDKRW,Put,1348.92858416469,27/11/2024,29/10/2024</t>
  </si>
  <si>
    <t>USDKRW,Put,1350.126232071853,03/12/2024,01/11/2024</t>
  </si>
  <si>
    <t>USDKRW,Put,1350.2260905231735,26/11/2024,28/10/2024</t>
  </si>
  <si>
    <t>USDKRW,Put,1350.57763836704,05/12/2024,05/11/2024</t>
  </si>
  <si>
    <t>USDKRW,Put,1350.8439271080285,25/11/2024,25/10/2024</t>
  </si>
  <si>
    <t>USDKRW,Put,1351.1175075810995,06/12/2024,06/11/2024</t>
  </si>
  <si>
    <t>USDKRW,Put,1352.2870164444705,10/12/2024,08/11/2024</t>
  </si>
  <si>
    <t>USDKRW,Put,1353.7479742361086,19/12/2024,20/11/2024</t>
  </si>
  <si>
    <t>USDKRW,Put,1354.0986560498147,29/11/2024,30/10/2024</t>
  </si>
  <si>
    <t>USDKRW,Put,1354.9401262604697,04/12/2024,04/11/2024</t>
  </si>
  <si>
    <t>USDKRW,Put,1355.0475548358738,18/12/2024,19/11/2024</t>
  </si>
  <si>
    <t>USDKRW,Put,1355.8548192218946,27/11/2024,29/10/2024</t>
  </si>
  <si>
    <t>USDKRW,Put,1355.9699325905897,02/12/2024,31/10/2024</t>
  </si>
  <si>
    <t>USDKRW,Put,1357.0589460349324,09/12/2024,07/11/2024</t>
  </si>
  <si>
    <t>USDKRW,Put,1357.158987781871,26/11/2024,28/10/2024</t>
  </si>
  <si>
    <t>USDKRW,Put,1357.3563691096272,06/12/2024,06/11/2024</t>
  </si>
  <si>
    <t>USDKRW,Put,1357.378328331058,03/12/2024,01/11/2024</t>
  </si>
  <si>
    <t>USDKRW,Put,1357.4032646038138,17/12/2024,18/11/2024</t>
  </si>
  <si>
    <t>USDKRW,Put,1357.597211358705,05/12/2024,05/11/2024</t>
  </si>
  <si>
    <t>USDKRW,Put,1357.6851274794667,10/12/2024,08/11/2024</t>
  </si>
  <si>
    <t>USDKRW,Put,1358.021224302027,25/11/2024,25/10/2024</t>
  </si>
  <si>
    <t>USDKRW,Put,1358.8905932309576,19/12/2024,20/11/2024</t>
  </si>
  <si>
    <t>USDKRW,Put,1360.1194476633455,18/12/2024,19/11/2024</t>
  </si>
  <si>
    <t>USDKRW,Put,1361.1365293893657,29/11/2024,30/10/2024</t>
  </si>
  <si>
    <t>USDKRW,Put,1361.2185844831513,20/12/2024,21/11/2024</t>
  </si>
  <si>
    <t>USDKRW,Put,1361.5481011118281,16/12/2024,15/11/2024</t>
  </si>
  <si>
    <t>USDKRW,Put,1361.9099226345843,04/12/2024,04/11/2024</t>
  </si>
  <si>
    <t>USDKRW,Put,1362.3549982212926,24/12/2024,25/11/2024</t>
  </si>
  <si>
    <t>USDKRW,Put,1362.5847046922447,17/12/2024,18/11/2024</t>
  </si>
  <si>
    <t>USDKRW,Put,1362.633222579434,09/12/2024,07/11/2024</t>
  </si>
  <si>
    <t>USDKRW,Put,1362.7810542790992,27/11/2024,29/10/2024</t>
  </si>
  <si>
    <t>USDKRW,Put,1363.0832385144631,10/12/2024,08/11/2024</t>
  </si>
  <si>
    <t>USDKRW,Put,1363.1627990099587,23/12/2024,22/11/2024</t>
  </si>
  <si>
    <t>USDKRW,Put,1363.21450418164,02/12/2024,31/10/2024</t>
  </si>
  <si>
    <t>USDKRW,Put,1363.5952306381546,06/12/2024,06/11/2024</t>
  </si>
  <si>
    <t>USDKRW,Put,1363.9250431823282,11/12/2024,12/11/2024</t>
  </si>
  <si>
    <t>USDKRW,Put,1364.033212225807,19/12/2024,20/11/2024</t>
  </si>
  <si>
    <t>USDKRW,Put,1364.0918850405685,26/11/2024,28/10/2024</t>
  </si>
  <si>
    <t>USDKRW,Put,1364.6167843503702,05/12/2024,05/11/2024</t>
  </si>
  <si>
    <t>USDKRW,Put,1364.630424590263,03/12/2024,01/11/2024</t>
  </si>
  <si>
    <t>USDKRW,Put,1365.191340490817,18/12/2024,19/11/2024</t>
  </si>
  <si>
    <t>USDKRW,Put,1365.1985214960255,25/11/2024,25/10/2024</t>
  </si>
  <si>
    <t>USDKRW,Put,1366.4297776790568,20/12/2024,21/11/2024</t>
  </si>
  <si>
    <t>USDKRW,Put,1366.8200570194817,16/12/2024,15/11/2024</t>
  </si>
  <si>
    <t>USDKRW,Put,1367.5166893134506,24/12/2024,25/11/2024</t>
  </si>
  <si>
    <t>USDKRW,Put,1367.6812250112946,13/12/2024,14/11/2024</t>
  </si>
  <si>
    <t>USDKRW,Put,1367.7661447806756,17/12/2024,18/11/2024</t>
  </si>
  <si>
    <t>USDKRW,Put,1368.174402728917,29/11/2024,30/10/2024</t>
  </si>
  <si>
    <t>USDKRW,Put,1368.2074991239356,09/12/2024,07/11/2024</t>
  </si>
  <si>
    <t>USDKRW,Put,1368.4626185791878,23/12/2024,22/11/2024</t>
  </si>
  <si>
    <t>USDKRW,Put,1368.4813495494593,10/12/2024,08/11/2024</t>
  </si>
  <si>
    <t>USDKRW,Put,1368.6968552466321,12/12/2024,13/11/2024</t>
  </si>
  <si>
    <t>USDKRW,Put,1369.175831220656,19/12/2024,20/11/2024</t>
  </si>
  <si>
    <t>USDKRW,Put,1369.2568862642606,11/12/2024,12/11/2024</t>
  </si>
  <si>
    <t>USDKRW,Put,1369.7072893363038,27/11/2024,29/10/2024</t>
  </si>
  <si>
    <t>USDKRW,Put,1369.8340921666822,06/12/2024,06/11/2024</t>
  </si>
  <si>
    <t>USDKRW,Put,1370.2632333182887,18/12/2024,19/11/2024</t>
  </si>
  <si>
    <t>USDKRW,Put,1370.4590757726905,02/12/2024,31/10/2024</t>
  </si>
  <si>
    <t>USDKRW,Put,1371.0247822992658,26/11/2024,28/10/2024</t>
  </si>
  <si>
    <t>USDKRW,Put,1371.6363573420351,05/12/2024,05/11/2024</t>
  </si>
  <si>
    <t>USDKRW,Put,1371.640970874962,20/12/2024,21/11/2024</t>
  </si>
  <si>
    <t>USDKRW,Put,1371.882520849468,03/12/2024,01/11/2024</t>
  </si>
  <si>
    <t>USDKRW,Put,1372.092012927135,16/12/2024,15/11/2024</t>
  </si>
  <si>
    <t>USDKRW,Put,1372.3758186900238,25/11/2024,25/10/2024</t>
  </si>
  <si>
    <t>USDKRW,Put,1372.6783804056088,24/12/2024,25/11/2024</t>
  </si>
  <si>
    <t>USDKRW,Put,1372.9475848691065,17/12/2024,18/11/2024</t>
  </si>
  <si>
    <t>USDKRW,Put,1372.9691817836974,13/12/2024,14/11/2024</t>
  </si>
  <si>
    <t>USDKRW,Put,1373.762438148417,23/12/2024,22/11/2024</t>
  </si>
  <si>
    <t>USDKRW,Put,1373.7817756684371,09/12/2024,07/11/2024</t>
  </si>
  <si>
    <t>USDKRW,Put,1373.8794605844555,10/12/2024,08/11/2024</t>
  </si>
  <si>
    <t>USDKRW,Put,1374.073549714546,12/12/2024,13/11/2024</t>
  </si>
  <si>
    <t>USDKRW,Put,1374.318450215505,19/12/2024,20/11/2024</t>
  </si>
  <si>
    <t>USDKRW,Put,1374.588729346193,11/12/2024,12/11/2024</t>
  </si>
  <si>
    <t>USDKRW,Put,1375.2122760684679,29/11/2024,30/10/2024</t>
  </si>
  <si>
    <t>USDKRW,Put,1375.3351261457601,18/12/2024,19/11/2024</t>
  </si>
  <si>
    <t>USDKRW,Put,1376.07295369521,06/12/2024,06/11/2024</t>
  </si>
  <si>
    <t>USDKRW,Put,1376.6335243935084,27/11/2024,29/10/2024</t>
  </si>
  <si>
    <t>USDKRW,Put,1376.8521640708675,20/12/2024,21/11/2024</t>
  </si>
  <si>
    <t>USDKRW,Put,1377.3639688347887,16/12/2024,15/11/2024</t>
  </si>
  <si>
    <t>USDKRW,Put,1377.8400714977668,24/12/2024,25/11/2024</t>
  </si>
  <si>
    <t>USDKRW,Put,1377.9576795579633,26/11/2024,28/10/2024</t>
  </si>
  <si>
    <t>USDKRW,Put,1378.1290249575372,17/12/2024,18/11/2024</t>
  </si>
  <si>
    <t>USDKRW,Put,1378.2571385561002,13/12/2024,14/11/2024</t>
  </si>
  <si>
    <t>USDKRW,Put,1379.0622577176462,23/12/2024,22/11/2024</t>
  </si>
  <si>
    <t>USDKRW,Put,1379.2775716194517,10/12/2024,08/11/2024</t>
  </si>
  <si>
    <t>USDKRW,Put,1379.3560522129385,09/12/2024,07/11/2024</t>
  </si>
  <si>
    <t>USDKRW,Put,1379.45024418246,12/12/2024,13/11/2024</t>
  </si>
  <si>
    <t>USDKRW,Put,1379.4610692103543,19/12/2024,20/11/2024</t>
  </si>
  <si>
    <t>USDKRW,Put,1379.5531158840222,25/11/2024,25/10/2024</t>
  </si>
  <si>
    <t>USDKRW,Put,1379.9205724281253,11/12/2024,12/11/2024</t>
  </si>
  <si>
    <t>USDKRW,Put,1380.4070189732317,18/12/2024,19/11/2024</t>
  </si>
  <si>
    <t>USDKRW,Put,1382.063357266773,20/12/2024,21/11/2024</t>
  </si>
  <si>
    <t>USDKRW,Put,1382.3118152237375,06/12/2024,06/11/2024</t>
  </si>
  <si>
    <t>USDKRW,Put,1382.6359247424423,16/12/2024,15/11/2024</t>
  </si>
  <si>
    <t>USDKRW,Put,1383.001762589925,24/12/2024,25/11/2024</t>
  </si>
  <si>
    <t>USDKRW,Put,1383.3104650459682,17/12/2024,18/11/2024</t>
  </si>
  <si>
    <t>USDKRW,Put,1383.545095328503,13/12/2024,14/11/2024</t>
  </si>
  <si>
    <t>USDKRW,Put,1384.3620772868755,23/12/2024,22/11/2024</t>
  </si>
  <si>
    <t>USDKRW,Put,1384.6036882052033,19/12/2024,20/11/2024</t>
  </si>
  <si>
    <t>USDKRW,Put,1384.8269386503737,12/12/2024,13/11/2024</t>
  </si>
  <si>
    <t>USDKRW,Put,1384.93032875744,09/12/2024,07/11/2024</t>
  </si>
  <si>
    <t>USDKRW,Put,1385.2524155100577,11/12/2024,12/11/2024</t>
  </si>
  <si>
    <t>USDKRW,Put,1385.4789118007034,18/12/2024,19/11/2024</t>
  </si>
  <si>
    <t>USDKRW,Put,1387.2745504626785,20/12/2024,21/11/2024</t>
  </si>
  <si>
    <t>USDKRW,Put,1387.9078806500956,16/12/2024,15/11/2024</t>
  </si>
  <si>
    <t>USDKRW,Put,1388.163453682083,24/12/2024,25/11/2024</t>
  </si>
  <si>
    <t>USDKRW,Put,1388.491905134399,17/12/2024,18/11/2024</t>
  </si>
  <si>
    <t>USDKRW,Put,1388.550676752265,06/12/2024,06/11/2024</t>
  </si>
  <si>
    <t>USDKRW,Put,1388.8330521009057,13/12/2024,14/11/2024</t>
  </si>
  <si>
    <t>USDKRW,Put,1389.6618968561047,23/12/2024,22/11/2024</t>
  </si>
  <si>
    <t>USDKRW,Put,1390.2036331182876,12/12/2024,13/11/2024</t>
  </si>
  <si>
    <t>USDKRW,Put,1390.5046053019416,09/12/2024,07/11/2024</t>
  </si>
  <si>
    <t>USDKRW,Put,1390.5842585919902,11/12/2024,12/11/2024</t>
  </si>
  <si>
    <t>USDKRW,Put,1392.4857436585837,20/12/2024,21/11/2024</t>
  </si>
  <si>
    <t>USDKRW,Put,1393.1798365577492,16/12/2024,15/11/2024</t>
  </si>
  <si>
    <t>USDKRW,Put,1393.3251447742412,24/12/2024,25/11/2024</t>
  </si>
  <si>
    <t>USDKRW,Put,1394.1210088733085,13/12/2024,14/11/2024</t>
  </si>
  <si>
    <t>USDKRW,Put,1394.9617164253339,23/12/2024,22/11/2024</t>
  </si>
  <si>
    <t>USDKRW,Put,1395.5803275862015,12/12/2024,13/11/2024</t>
  </si>
  <si>
    <t>USDKRW,Put,1395.9161016739226,11/12/2024,12/11/2024</t>
  </si>
  <si>
    <t>USDKRW,Put,1399.4089656457113,13/12/2024,14/11/2024</t>
  </si>
  <si>
    <t>USDKRW,Put,1400.9570220541154,12/12/2024,13/11/2024</t>
  </si>
  <si>
    <t>USD-NZD,02/12/2024,0.5953,31/10/2024,WMR</t>
  </si>
  <si>
    <t>USD-NZD,03/12/2024,0.5981,01/11/2024,WMR</t>
  </si>
  <si>
    <t>USD-NZD,04/12/2024,0.5992,04/11/2024,WMR</t>
  </si>
  <si>
    <t>USD-NZD,05/12/2024,0.6000,05/11/2024,WMR</t>
  </si>
  <si>
    <t>USD-NZD,06/12/2024,0.5952,06/11/2024,WMR</t>
  </si>
  <si>
    <t>USD-NZD,09/12/2024,0.6035,07/11/2024,WMR</t>
  </si>
  <si>
    <t>USD-NZD,10/12/2024,0.5982,08/11/2024,WMR</t>
  </si>
  <si>
    <t>USD-NZD,11/12/2024,0.5935,12/11/2024,WMR</t>
  </si>
  <si>
    <t>USD-NZD,12/12/2024,0.5903,13/11/2024,WMR</t>
  </si>
  <si>
    <t>USD-NZD,13/12/2024,0.5880,14/11/2024,WMR</t>
  </si>
  <si>
    <t>USD-NZD,16/12/2024,0.5864,15/11/2024,WMR</t>
  </si>
  <si>
    <t>USD-NZD,17/12/2024,0.5868,18/11/2024,WMR</t>
  </si>
  <si>
    <t>USD-NZD,18/12/2024,0.5903,19/11/2024,WMR</t>
  </si>
  <si>
    <t>USD-NZD,19/12/2024,0.5874,20/11/2024,WMR</t>
  </si>
  <si>
    <t>USD-NZD,20/12/2024,0.5868,21/11/2024,WMR</t>
  </si>
  <si>
    <t>USD-NZD,23/12/2024,0.5828,22/11/2024,WMR</t>
  </si>
  <si>
    <t>USD-NZD,24/12/2024,0.5851,25/11/2024,WMR</t>
  </si>
  <si>
    <t>USD-NZD,26/11/2024,0.5980,28/10/2024,WMR</t>
  </si>
  <si>
    <t>USD-NZD,27/11/2024,0.5961,29/10/2024,WMR</t>
  </si>
  <si>
    <t>USD-NZD,29/11/2024,0.5987,30/10/2024,WMR</t>
  </si>
  <si>
    <t>USDSGD,Call,1.3144989557831281,04/12/2024,04/11/2024</t>
  </si>
  <si>
    <t>USDSGD,Call,1.3180275628870235,26/11/2024,25/10/2024</t>
  </si>
  <si>
    <t>USDSGD,Call,1.3180573821533428,05/12/2024,05/11/2024</t>
  </si>
  <si>
    <t>USDSGD,Call,1.3186677762249563,04/12/2024,04/11/2024</t>
  </si>
  <si>
    <t>USDSGD,Call,1.3193897975204134,25/11/2024,24/10/2024</t>
  </si>
  <si>
    <t>USDSGD,Call,1.320884777404955,10/12/2024,08/11/2024</t>
  </si>
  <si>
    <t>USDSGD,Call,1.3219605446449647,26/11/2024,25/10/2024</t>
  </si>
  <si>
    <t>USDSGD,Call,1.3222735139361315,03/12/2024,01/11/2024</t>
  </si>
  <si>
    <t>USDSGD,Call,1.3223801235098385,05/12/2024,05/11/2024</t>
  </si>
  <si>
    <t>USDSGD,Call,1.3228206880255924,29/11/2024,29/10/2024</t>
  </si>
  <si>
    <t>USDSGD,Call,1.3228365966667845,04/12/2024,04/11/2024</t>
  </si>
  <si>
    <t>USDSGD,Call,1.3231376120878353,27/11/2024,28/10/2024</t>
  </si>
  <si>
    <t>USDSGD,Call,1.3233120291950011,25/11/2024,24/10/2024</t>
  </si>
  <si>
    <t>USDSGD,Call,1.3236693625132296,02/12/2024,30/10/2024</t>
  </si>
  <si>
    <t>USDSGD,Call,1.3242154454728225,10/12/2024,08/11/2024</t>
  </si>
  <si>
    <t>USDSGD,Call,1.3258935264029061,26/11/2024,25/10/2024</t>
  </si>
  <si>
    <t>USDSGD,Call,1.3266719794199493,03/12/2024,01/11/2024</t>
  </si>
  <si>
    <t>USDSGD,Call,1.3267028648663342,05/12/2024,05/11/2024</t>
  </si>
  <si>
    <t>USDSGD,Call,1.3270054171086128,04/12/2024,04/11/2024</t>
  </si>
  <si>
    <t>USDSGD,Call,1.3271666190361755,27/11/2024,28/10/2024</t>
  </si>
  <si>
    <t>USDSGD,Call,1.3271907560220773,29/11/2024,29/10/2024</t>
  </si>
  <si>
    <t>USDSGD,Call,1.3272342608695888,25/11/2024,24/10/2024</t>
  </si>
  <si>
    <t>USDSGD,Call,1.3275461135406903,10/12/2024,08/11/2024</t>
  </si>
  <si>
    <t>USDSGD,Call,1.327794717734926,09/12/2024,07/11/2024</t>
  </si>
  <si>
    <t>USDSGD,Call,1.328284898900967,02/12/2024,30/10/2024</t>
  </si>
  <si>
    <t>USDSGD,Call,1.329692526737707,06/12/2024,06/11/2024</t>
  </si>
  <si>
    <t>USDSGD,Call,1.3298265081608474,26/11/2024,25/10/2024</t>
  </si>
  <si>
    <t>USDSGD,Call,1.3308767816085578,10/12/2024,08/11/2024</t>
  </si>
  <si>
    <t>USDSGD,Call,1.3310256062228298,05/12/2024,05/11/2024</t>
  </si>
  <si>
    <t>USDSGD,Call,1.331070444903767,03/12/2024,01/11/2024</t>
  </si>
  <si>
    <t>USDSGD,Call,1.3311564925441766,25/11/2024,24/10/2024</t>
  </si>
  <si>
    <t>USDSGD,Call,1.331174237550441,04/12/2024,04/11/2024</t>
  </si>
  <si>
    <t>USDSGD,Call,1.331195625984516,27/11/2024,28/10/2024</t>
  </si>
  <si>
    <t>USDSGD,Call,1.3312738944965659,09/12/2024,07/11/2024</t>
  </si>
  <si>
    <t>USDSGD,Call,1.331560824018562,29/11/2024,29/10/2024</t>
  </si>
  <si>
    <t>USDSGD,Call,1.3329004352887042,02/12/2024,30/10/2024</t>
  </si>
  <si>
    <t>USDSGD,Call,1.333473118399601,06/12/2024,06/11/2024</t>
  </si>
  <si>
    <t>USDSGD,Call,1.3337594899187888,26/11/2024,25/10/2024</t>
  </si>
  <si>
    <t>USDSGD,Call,1.3342074496764253,10/12/2024,08/11/2024</t>
  </si>
  <si>
    <t>USDSGD,Call,1.3347530712582059,09/12/2024,07/11/2024</t>
  </si>
  <si>
    <t>USDSGD,Call,1.3350787242187643,25/11/2024,24/10/2024</t>
  </si>
  <si>
    <t>USDSGD,Call,1.3351362005521978,11/12/2024,12/11/2024</t>
  </si>
  <si>
    <t>USDSGD,Call,1.335224632932856,27/11/2024,28/10/2024</t>
  </si>
  <si>
    <t>USDSGD,Call,1.3353430579922694,04/12/2024,04/11/2024</t>
  </si>
  <si>
    <t>USDSGD,Call,1.3353483475793255,05/12/2024,05/11/2024</t>
  </si>
  <si>
    <t>USDSGD,Call,1.3354689103875848,03/12/2024,01/11/2024</t>
  </si>
  <si>
    <t>USDSGD,Call,1.3359308920150468,29/11/2024,29/10/2024</t>
  </si>
  <si>
    <t>USDSGD,Call,1.3372537100614945,06/12/2024,06/11/2024</t>
  </si>
  <si>
    <t>USDSGD,Call,1.3372804323392407,12/12/2024,13/11/2024</t>
  </si>
  <si>
    <t>USDSGD,Call,1.3373024903870547,18/12/2024,19/11/2024</t>
  </si>
  <si>
    <t>USDSGD,Call,1.3375083816519346,19/12/2024,20/11/2024</t>
  </si>
  <si>
    <t>USDSGD,Call,1.3375159716764415,02/12/2024,30/10/2024</t>
  </si>
  <si>
    <t>USDSGD,Call,1.3375381177442929,10/12/2024,08/11/2024</t>
  </si>
  <si>
    <t>USDSGD,Call,1.3376924716767302,26/11/2024,25/10/2024</t>
  </si>
  <si>
    <t>USDSGD,Call,1.3382322480198456,09/12/2024,07/11/2024</t>
  </si>
  <si>
    <t>USDSGD,Call,1.3385691775198225,11/12/2024,12/11/2024</t>
  </si>
  <si>
    <t>USDSGD,Call,1.339000955893352,25/11/2024,24/10/2024</t>
  </si>
  <si>
    <t>USDSGD,Call,1.3392536398811965,27/11/2024,28/10/2024</t>
  </si>
  <si>
    <t>USDSGD,Call,1.3395118784340976,04/12/2024,04/11/2024</t>
  </si>
  <si>
    <t>USDSGD,Call,1.3396710889358212,05/12/2024,05/11/2024</t>
  </si>
  <si>
    <t>USDSGD,Call,1.3398673758714024,03/12/2024,01/11/2024</t>
  </si>
  <si>
    <t>USDSGD,Call,1.3403009600115314,29/11/2024,29/10/2024</t>
  </si>
  <si>
    <t>USDSGD,Call,1.3405991038597453,18/12/2024,19/11/2024</t>
  </si>
  <si>
    <t>USDSGD,Call,1.340748982343372,12/12/2024,13/11/2024</t>
  </si>
  <si>
    <t>USDSGD,Call,1.3407991693164008,19/12/2024,20/11/2024</t>
  </si>
  <si>
    <t>USDSGD,Call,1.3408687858121606,10/12/2024,08/11/2024</t>
  </si>
  <si>
    <t>USDSGD,Call,1.3410343017233883,06/12/2024,06/11/2024</t>
  </si>
  <si>
    <t>USDSGD,Call,1.3416254534346714,26/11/2024,25/10/2024</t>
  </si>
  <si>
    <t>USDSGD,Call,1.34164001672274,17/12/2024,18/11/2024</t>
  </si>
  <si>
    <t>USDSGD,Call,1.3417114247814856,09/12/2024,07/11/2024</t>
  </si>
  <si>
    <t>USDSGD,Call,1.3417284249874295,20/12/2024,21/11/2024</t>
  </si>
  <si>
    <t>USDSGD,Call,1.3420021544874474,11/12/2024,12/11/2024</t>
  </si>
  <si>
    <t>USDSGD,Call,1.342131508064179,02/12/2024,30/10/2024</t>
  </si>
  <si>
    <t>USDSGD,Call,1.3423122762906887,16/12/2024,15/11/2024</t>
  </si>
  <si>
    <t>USDSGD,Call,1.3429231875679397,25/11/2024,24/10/2024</t>
  </si>
  <si>
    <t>USDSGD,Call,1.3432826468295367,27/11/2024,28/10/2024</t>
  </si>
  <si>
    <t>USDSGD,Call,1.3436806988759258,04/12/2024,04/11/2024</t>
  </si>
  <si>
    <t>USDSGD,Call,1.3437844654831959,24/12/2024,25/11/2024</t>
  </si>
  <si>
    <t>USDSGD,Call,1.3438957173324362,18/12/2024,19/11/2024</t>
  </si>
  <si>
    <t>USDSGD,Call,1.343993830292317,05/12/2024,05/11/2024</t>
  </si>
  <si>
    <t>USDSGD,Call,1.3440899569808669,19/12/2024,20/11/2024</t>
  </si>
  <si>
    <t>USDSGD,Call,1.3441994538800282,10/12/2024,08/11/2024</t>
  </si>
  <si>
    <t>USDSGD,Call,1.3442175323475034,12/12/2024,13/11/2024</t>
  </si>
  <si>
    <t>USDSGD,Call,1.34426584135522,03/12/2024,01/11/2024</t>
  </si>
  <si>
    <t>USDSGD,Call,1.344671028008016,29/11/2024,29/10/2024</t>
  </si>
  <si>
    <t>USDSGD,Call,1.344814893385282,06/12/2024,06/11/2024</t>
  </si>
  <si>
    <t>USDSGD,Call,1.344860971124095,13/12/2024,14/11/2024</t>
  </si>
  <si>
    <t>USDSGD,Call,1.34495841640013,17/12/2024,18/11/2024</t>
  </si>
  <si>
    <t>USDSGD,Call,1.34506295261471,20/12/2024,21/11/2024</t>
  </si>
  <si>
    <t>USDSGD,Call,1.3451906015431256,09/12/2024,07/11/2024</t>
  </si>
  <si>
    <t>USDSGD,Call,1.3453616909718056,23/12/2024,22/11/2024</t>
  </si>
  <si>
    <t>USDSGD,Call,1.3454351314550723,11/12/2024,12/11/2024</t>
  </si>
  <si>
    <t>USDSGD,Call,1.3455584351926129,26/11/2024,25/10/2024</t>
  </si>
  <si>
    <t>USDSGD,Call,1.3458366551398577,16/12/2024,15/11/2024</t>
  </si>
  <si>
    <t>USDSGD,Call,1.3467470444519163,02/12/2024,30/10/2024</t>
  </si>
  <si>
    <t>USDSGD,Call,1.3468454192425274,25/11/2024,24/10/2024</t>
  </si>
  <si>
    <t>USDSGD,Call,1.3471738518250953,24/12/2024,25/11/2024</t>
  </si>
  <si>
    <t>USDSGD,Call,1.347192330805127,18/12/2024,19/11/2024</t>
  </si>
  <si>
    <t>USDSGD,Call,1.347311653777877,27/11/2024,28/10/2024</t>
  </si>
  <si>
    <t>USDSGD,Call,1.347380744645333,19/12/2024,20/11/2024</t>
  </si>
  <si>
    <t>USDSGD,Call,1.3476860823516348,12/12/2024,13/11/2024</t>
  </si>
  <si>
    <t>USDSGD,Call,1.34827681607752,17/12/2024,18/11/2024</t>
  </si>
  <si>
    <t>USDSGD,Call,1.348306734665974,13/12/2024,14/11/2024</t>
  </si>
  <si>
    <t>USDSGD,Call,1.3483165716488126,05/12/2024,05/11/2024</t>
  </si>
  <si>
    <t>USDSGD,Call,1.3483974802419905,20/12/2024,21/11/2024</t>
  </si>
  <si>
    <t>USDSGD,Call,1.3485954850471757,06/12/2024,06/11/2024</t>
  </si>
  <si>
    <t>USDSGD,Call,1.3486643068390378,03/12/2024,01/11/2024</t>
  </si>
  <si>
    <t>USDSGD,Call,1.3486697783047654,09/12/2024,07/11/2024</t>
  </si>
  <si>
    <t>USDSGD,Call,1.348787099127183,23/12/2024,22/11/2024</t>
  </si>
  <si>
    <t>USDSGD,Call,1.3488681084226972,11/12/2024,12/11/2024</t>
  </si>
  <si>
    <t>USDSGD,Call,1.349041096004501,29/11/2024,29/10/2024</t>
  </si>
  <si>
    <t>USDSGD,Call,1.349361033989027,16/12/2024,15/11/2024</t>
  </si>
  <si>
    <t>USDSGD,Call,1.3504889442778178,18/12/2024,19/11/2024</t>
  </si>
  <si>
    <t>USDSGD,Call,1.350563238166995,24/12/2024,25/11/2024</t>
  </si>
  <si>
    <t>USDSGD,Call,1.350671532309799,19/12/2024,20/11/2024</t>
  </si>
  <si>
    <t>USDSGD,Call,1.3511546323557662,12/12/2024,13/11/2024</t>
  </si>
  <si>
    <t>USDSGD,Call,1.3513406607262173,27/11/2024,28/10/2024</t>
  </si>
  <si>
    <t>USDSGD,Call,1.3513625808396534,02/12/2024,30/10/2024</t>
  </si>
  <si>
    <t>USDSGD,Call,1.35159521575491,17/12/2024,18/11/2024</t>
  </si>
  <si>
    <t>USDSGD,Call,1.351732007869271,20/12/2024,21/11/2024</t>
  </si>
  <si>
    <t>USDSGD,Call,1.351752498207853,13/12/2024,14/11/2024</t>
  </si>
  <si>
    <t>USDSGD,Call,1.3521489550664054,09/12/2024,07/11/2024</t>
  </si>
  <si>
    <t>USDSGD,Call,1.3522125072825608,23/12/2024,22/11/2024</t>
  </si>
  <si>
    <t>USDSGD,Call,1.352301085390322,11/12/2024,12/11/2024</t>
  </si>
  <si>
    <t>USDSGD,Call,1.3523760767090693,06/12/2024,06/11/2024</t>
  </si>
  <si>
    <t>USDSGD,Call,1.352885412838196,16/12/2024,15/11/2024</t>
  </si>
  <si>
    <t>USDSGD,Call,1.3530627723228554,03/12/2024,01/11/2024</t>
  </si>
  <si>
    <t>USDSGD,Call,1.3534111640009856,29/11/2024,29/10/2024</t>
  </si>
  <si>
    <t>USDSGD,Call,1.3537855577505085,18/12/2024,19/11/2024</t>
  </si>
  <si>
    <t>USDSGD,Call,1.3539526245088946,24/12/2024,25/11/2024</t>
  </si>
  <si>
    <t>USDSGD,Call,1.3539623199742652,19/12/2024,20/11/2024</t>
  </si>
  <si>
    <t>USDSGD,Call,1.3546231823598973,12/12/2024,13/11/2024</t>
  </si>
  <si>
    <t>USDSGD,Call,1.3549136154323,17/12/2024,18/11/2024</t>
  </si>
  <si>
    <t>USDSGD,Call,1.3550665354965514,20/12/2024,21/11/2024</t>
  </si>
  <si>
    <t>USDSGD,Call,1.355198261749732,13/12/2024,14/11/2024</t>
  </si>
  <si>
    <t>USDSGD,Call,1.3556379154379385,23/12/2024,22/11/2024</t>
  </si>
  <si>
    <t>USDSGD,Call,1.3557340623579468,11/12/2024,12/11/2024</t>
  </si>
  <si>
    <t>USDSGD,Call,1.3559781172273908,02/12/2024,30/10/2024</t>
  </si>
  <si>
    <t>USDSGD,Call,1.3561566683709632,06/12/2024,06/11/2024</t>
  </si>
  <si>
    <t>USDSGD,Call,1.3564097916873652,16/12/2024,15/11/2024</t>
  </si>
  <si>
    <t>USDSGD,Call,1.3570821712231993,18/12/2024,19/11/2024</t>
  </si>
  <si>
    <t>USDSGD,Call,1.3572531076387313,19/12/2024,20/11/2024</t>
  </si>
  <si>
    <t>USDSGD,Call,1.3573420108507943,24/12/2024,25/11/2024</t>
  </si>
  <si>
    <t>USDSGD,Call,1.3580917323640287,12/12/2024,13/11/2024</t>
  </si>
  <si>
    <t>USDSGD,Call,1.3582320151096898,17/12/2024,18/11/2024</t>
  </si>
  <si>
    <t>USDSGD,Call,1.3584010631238321,20/12/2024,21/11/2024</t>
  </si>
  <si>
    <t>USDSGD,Call,1.358644025291611,13/12/2024,14/11/2024</t>
  </si>
  <si>
    <t>USDSGD,Call,1.3590633235933163,23/12/2024,22/11/2024</t>
  </si>
  <si>
    <t>USDSGD,Call,1.3591670393255717,11/12/2024,12/11/2024</t>
  </si>
  <si>
    <t>USDSGD,Call,1.3599341705365342,16/12/2024,15/11/2024</t>
  </si>
  <si>
    <t>USDSGD,Call,1.3603787846958901,18/12/2024,19/11/2024</t>
  </si>
  <si>
    <t>USDSGD,Call,1.3605438953031974,19/12/2024,20/11/2024</t>
  </si>
  <si>
    <t>USDSGD,Call,1.3607313971926938,24/12/2024,25/11/2024</t>
  </si>
  <si>
    <t>USDSGD,Call,1.3615504147870798,17/12/2024,18/11/2024</t>
  </si>
  <si>
    <t>USDSGD,Call,1.36156028236816,12/12/2024,13/11/2024</t>
  </si>
  <si>
    <t>USDSGD,Call,1.3617355907511126,20/12/2024,21/11/2024</t>
  </si>
  <si>
    <t>USDSGD,Call,1.36208978883349,13/12/2024,14/11/2024</t>
  </si>
  <si>
    <t>USDSGD,Call,1.362488731748694,23/12/2024,22/11/2024</t>
  </si>
  <si>
    <t>USDSGD,Call,1.3634585493857034,16/12/2024,15/11/2024</t>
  </si>
  <si>
    <t>USDSGD,Call,1.3641207835345934,24/12/2024,25/11/2024</t>
  </si>
  <si>
    <t>USDSGD,Call,1.3648688144644698,17/12/2024,18/11/2024</t>
  </si>
  <si>
    <t>USDSGD,Call,1.365070118378393,20/12/2024,21/11/2024</t>
  </si>
  <si>
    <t>USDSGD,Call,1.365535552375369,13/12/2024,14/11/2024</t>
  </si>
  <si>
    <t>USDSGD,Call,1.3659141399040717,23/12/2024,22/11/2024</t>
  </si>
  <si>
    <t>USDSGD,Call,1.3669829282348724,16/12/2024,15/11/2024</t>
  </si>
  <si>
    <t>USDSGD,Call,1.367510169876493,24/12/2024,25/11/2024</t>
  </si>
  <si>
    <t>USDSGD,Call,1.368981315917248,13/12/2024,14/11/2024</t>
  </si>
  <si>
    <t>USDSGD,Call,1.3693395480594495,23/12/2024,22/11/2024</t>
  </si>
  <si>
    <t>USDSGD,Put,1.2853172126903303,04/12/2024,04/11/2024</t>
  </si>
  <si>
    <t>USDSGD,Put,1.2877981926578728,05/12/2024,05/11/2024</t>
  </si>
  <si>
    <t>USDSGD,Put,1.2894860331321585,04/12/2024,04/11/2024</t>
  </si>
  <si>
    <t>USDSGD,Put,1.290496690581434,26/11/2024,25/10/2024</t>
  </si>
  <si>
    <t>USDSGD,Put,1.2913606077990685,02/12/2024,30/10/2024</t>
  </si>
  <si>
    <t>USDSGD,Put,1.2914842555494077,03/12/2024,01/11/2024</t>
  </si>
  <si>
    <t>USDSGD,Put,1.2919341757982996,25/11/2024,24/10/2024</t>
  </si>
  <si>
    <t>USDSGD,Put,1.2921209340143684,05/12/2024,05/11/2024</t>
  </si>
  <si>
    <t>USDSGD,Put,1.2922302120501994,29/11/2024,29/10/2024</t>
  </si>
  <si>
    <t>USDSGD,Put,1.2936548535739867,04/12/2024,04/11/2024</t>
  </si>
  <si>
    <t>USDSGD,Put,1.2944296723393753,26/11/2024,25/10/2024</t>
  </si>
  <si>
    <t>USDSGD,Put,1.2949345634494533,27/11/2024,28/10/2024</t>
  </si>
  <si>
    <t>USDSGD,Put,1.2958564074728873,25/11/2024,24/10/2024</t>
  </si>
  <si>
    <t>USDSGD,Put,1.2958827210332253,03/12/2024,01/11/2024</t>
  </si>
  <si>
    <t>USDSGD,Put,1.2959761441868058,02/12/2024,30/10/2024</t>
  </si>
  <si>
    <t>USDSGD,Put,1.2964436753708641,05/12/2024,05/11/2024</t>
  </si>
  <si>
    <t>USDSGD,Put,1.296600280046684,29/11/2024,29/10/2024</t>
  </si>
  <si>
    <t>USDSGD,Put,1.297570100929882,10/12/2024,08/11/2024</t>
  </si>
  <si>
    <t>USDSGD,Put,1.297823674015815,04/12/2024,04/11/2024</t>
  </si>
  <si>
    <t>USDSGD,Put,1.2983626540973165,26/11/2024,25/10/2024</t>
  </si>
  <si>
    <t>USDSGD,Put,1.2989635703977935,27/11/2024,28/10/2024</t>
  </si>
  <si>
    <t>USDSGD,Put,1.299778639147475,25/11/2024,24/10/2024</t>
  </si>
  <si>
    <t>USDSGD,Put,1.3002811865170432,03/12/2024,01/11/2024</t>
  </si>
  <si>
    <t>USDSGD,Put,1.300591680574543,02/12/2024,30/10/2024</t>
  </si>
  <si>
    <t>USDSGD,Put,1.3007664167273598,05/12/2024,05/11/2024</t>
  </si>
  <si>
    <t>USDSGD,Put,1.3009007689977494,10/12/2024,08/11/2024</t>
  </si>
  <si>
    <t>USDSGD,Put,1.300970348043169,29/11/2024,29/10/2024</t>
  </si>
  <si>
    <t>USDSGD,Put,1.3019924944576433,04/12/2024,04/11/2024</t>
  </si>
  <si>
    <t>USDSGD,Put,1.302295635855258,26/11/2024,25/10/2024</t>
  </si>
  <si>
    <t>USDSGD,Put,1.302992577346134,27/11/2024,28/10/2024</t>
  </si>
  <si>
    <t>USDSGD,Put,1.303228385104451,06/12/2024,06/11/2024</t>
  </si>
  <si>
    <t>USDSGD,Put,1.3034404804034465,09/12/2024,07/11/2024</t>
  </si>
  <si>
    <t>USDSGD,Put,1.3037008708220628,25/11/2024,24/10/2024</t>
  </si>
  <si>
    <t>USDSGD,Put,1.3042314370656172,10/12/2024,08/11/2024</t>
  </si>
  <si>
    <t>USDSGD,Put,1.3046796520008608,03/12/2024,01/11/2024</t>
  </si>
  <si>
    <t>USDSGD,Put,1.3050891580838555,05/12/2024,05/11/2024</t>
  </si>
  <si>
    <t>USDSGD,Put,1.3052072169622804,02/12/2024,30/10/2024</t>
  </si>
  <si>
    <t>USDSGD,Put,1.3053404160396536,29/11/2024,29/10/2024</t>
  </si>
  <si>
    <t>USDSGD,Put,1.3061613148994715,04/12/2024,04/11/2024</t>
  </si>
  <si>
    <t>USDSGD,Put,1.3062286176131994,26/11/2024,25/10/2024</t>
  </si>
  <si>
    <t>USDSGD,Put,1.3069196571650865,09/12/2024,07/11/2024</t>
  </si>
  <si>
    <t>USDSGD,Put,1.3070089767663449,06/12/2024,06/11/2024</t>
  </si>
  <si>
    <t>USDSGD,Put,1.3070215842944741,27/11/2024,28/10/2024</t>
  </si>
  <si>
    <t>USDSGD,Put,1.3075621051334847,10/12/2024,08/11/2024</t>
  </si>
  <si>
    <t>USDSGD,Put,1.3076231024966505,25/11/2024,24/10/2024</t>
  </si>
  <si>
    <t>USDSGD,Put,1.3090781174846784,03/12/2024,01/11/2024</t>
  </si>
  <si>
    <t>USDSGD,Put,1.3094118994403512,05/12/2024,05/11/2024</t>
  </si>
  <si>
    <t>USDSGD,Put,1.3097104840361382,29/11/2024,29/10/2024</t>
  </si>
  <si>
    <t>USDSGD,Put,1.3098227533500177,02/12/2024,30/10/2024</t>
  </si>
  <si>
    <t>USDSGD,Put,1.3101615993711406,26/11/2024,25/10/2024</t>
  </si>
  <si>
    <t>USDSGD,Put,1.3103301353412997,04/12/2024,04/11/2024</t>
  </si>
  <si>
    <t>USDSGD,Put,1.3103988339267263,09/12/2024,07/11/2024</t>
  </si>
  <si>
    <t>USDSGD,Put,1.3107895684282385,06/12/2024,06/11/2024</t>
  </si>
  <si>
    <t>USDSGD,Put,1.3108927732013522,10/12/2024,08/11/2024</t>
  </si>
  <si>
    <t>USDSGD,Put,1.3110505912428145,27/11/2024,28/10/2024</t>
  </si>
  <si>
    <t>USDSGD,Put,1.3111053617788238,11/12/2024,12/11/2024</t>
  </si>
  <si>
    <t>USDSGD,Put,1.3115453341712382,25/11/2024,24/10/2024</t>
  </si>
  <si>
    <t>USDSGD,Put,1.3130005823103215,12/12/2024,13/11/2024</t>
  </si>
  <si>
    <t>USDSGD,Put,1.3134765829684962,03/12/2024,01/11/2024</t>
  </si>
  <si>
    <t>USDSGD,Put,1.3137346407968469,05/12/2024,05/11/2024</t>
  </si>
  <si>
    <t>USDSGD,Put,1.3138780106883663,09/12/2024,07/11/2024</t>
  </si>
  <si>
    <t>USDSGD,Put,1.314080552032623,29/11/2024,29/10/2024</t>
  </si>
  <si>
    <t>USDSGD,Put,1.314094581129082,26/11/2024,25/10/2024</t>
  </si>
  <si>
    <t>USDSGD,Put,1.3142234412692197,10/12/2024,08/11/2024</t>
  </si>
  <si>
    <t>USDSGD,Put,1.3142261960782191,18/12/2024,19/11/2024</t>
  </si>
  <si>
    <t>USDSGD,Put,1.3144382897377551,02/12/2024,30/10/2024</t>
  </si>
  <si>
    <t>USDSGD,Put,1.3144728680006719,19/12/2024,20/11/2024</t>
  </si>
  <si>
    <t>USDSGD,Put,1.3145383387464487,11/12/2024,12/11/2024</t>
  </si>
  <si>
    <t>USDSGD,Put,1.3145701600901323,06/12/2024,06/11/2024</t>
  </si>
  <si>
    <t>USDSGD,Put,1.3150795981911547,27/11/2024,28/10/2024</t>
  </si>
  <si>
    <t>USDSGD,Put,1.315467565845826,25/11/2024,24/10/2024</t>
  </si>
  <si>
    <t>USDSGD,Put,1.3164691323144528,12/12/2024,13/11/2024</t>
  </si>
  <si>
    <t>USDSGD,Put,1.3173571874500063,09/12/2024,07/11/2024</t>
  </si>
  <si>
    <t>USDSGD,Put,1.31752280955091,18/12/2024,19/11/2024</t>
  </si>
  <si>
    <t>USDSGD,Put,1.3175541093370875,10/12/2024,08/11/2024</t>
  </si>
  <si>
    <t>USDSGD,Put,1.317641624346505,16/12/2024,15/11/2024</t>
  </si>
  <si>
    <t>USDSGD,Put,1.317763655665138,19/12/2024,20/11/2024</t>
  </si>
  <si>
    <t>USDSGD,Put,1.3178750484523138,03/12/2024,01/11/2024</t>
  </si>
  <si>
    <t>USDSGD,Put,1.3179713157140736,11/12/2024,12/11/2024</t>
  </si>
  <si>
    <t>USDSGD,Put,1.3183507517520259,06/12/2024,06/11/2024</t>
  </si>
  <si>
    <t>USDSGD,Put,1.3183867315964657,20/12/2024,21/11/2024</t>
  </si>
  <si>
    <t>USDSGD,Put,1.3184112189810104,17/12/2024,18/11/2024</t>
  </si>
  <si>
    <t>USDSGD,Put,1.3184506200291077,29/11/2024,29/10/2024</t>
  </si>
  <si>
    <t>USDSGD,Put,1.3190538261254923,02/12/2024,30/10/2024</t>
  </si>
  <si>
    <t>USDSGD,Put,1.3191086051394951,27/11/2024,28/10/2024</t>
  </si>
  <si>
    <t>USDSGD,Put,1.3199376823185842,12/12/2024,13/11/2024</t>
  </si>
  <si>
    <t>USDSGD,Put,1.3200587610898984,24/12/2024,25/11/2024</t>
  </si>
  <si>
    <t>USDSGD,Put,1.3207406263309425,13/12/2024,14/11/2024</t>
  </si>
  <si>
    <t>USDSGD,Put,1.3208194230236008,18/12/2024,19/11/2024</t>
  </si>
  <si>
    <t>USDSGD,Put,1.320836364211646,09/12/2024,07/11/2024</t>
  </si>
  <si>
    <t>USDSGD,Put,1.321054443329604,19/12/2024,20/11/2024</t>
  </si>
  <si>
    <t>USDSGD,Put,1.321166003195674,16/12/2024,15/11/2024</t>
  </si>
  <si>
    <t>USDSGD,Put,1.3213838338841615,23/12/2024,22/11/2024</t>
  </si>
  <si>
    <t>USDSGD,Put,1.3214042926816982,11/12/2024,12/11/2024</t>
  </si>
  <si>
    <t>USDSGD,Put,1.3217212592237462,20/12/2024,21/11/2024</t>
  </si>
  <si>
    <t>USDSGD,Put,1.3217296186584004,17/12/2024,18/11/2024</t>
  </si>
  <si>
    <t>USDSGD,Put,1.3221313434139197,06/12/2024,06/11/2024</t>
  </si>
  <si>
    <t>USDSGD,Put,1.3234062323227154,12/12/2024,13/11/2024</t>
  </si>
  <si>
    <t>USDSGD,Put,1.323448147431798,24/12/2024,25/11/2024</t>
  </si>
  <si>
    <t>USDSGD,Put,1.3241160364962914,18/12/2024,19/11/2024</t>
  </si>
  <si>
    <t>USDSGD,Put,1.3241863898728214,13/12/2024,14/11/2024</t>
  </si>
  <si>
    <t>USDSGD,Put,1.324315540973286,09/12/2024,07/11/2024</t>
  </si>
  <si>
    <t>USDSGD,Put,1.3243452309940702,19/12/2024,20/11/2024</t>
  </si>
  <si>
    <t>USDSGD,Put,1.3246903820448432,16/12/2024,15/11/2024</t>
  </si>
  <si>
    <t>USDSGD,Put,1.3248092420395392,23/12/2024,22/11/2024</t>
  </si>
  <si>
    <t>USDSGD,Put,1.3248372696493231,11/12/2024,12/11/2024</t>
  </si>
  <si>
    <t>USDSGD,Put,1.3250480183357904,17/12/2024,18/11/2024</t>
  </si>
  <si>
    <t>USDSGD,Put,1.3250557868510267,20/12/2024,21/11/2024</t>
  </si>
  <si>
    <t>USDSGD,Put,1.3259119350758133,06/12/2024,06/11/2024</t>
  </si>
  <si>
    <t>USDSGD,Put,1.3268375337736977,24/12/2024,25/11/2024</t>
  </si>
  <si>
    <t>USDSGD,Put,1.3268747823268467,12/12/2024,13/11/2024</t>
  </si>
  <si>
    <t>USDSGD,Put,1.3274126499689822,18/12/2024,19/11/2024</t>
  </si>
  <si>
    <t>USDSGD,Put,1.3276321534147004,13/12/2024,14/11/2024</t>
  </si>
  <si>
    <t>USDSGD,Put,1.3276360186585363,19/12/2024,20/11/2024</t>
  </si>
  <si>
    <t>USDSGD,Put,1.3282147608940122,16/12/2024,15/11/2024</t>
  </si>
  <si>
    <t>USDSGD,Put,1.328234650194917,23/12/2024,22/11/2024</t>
  </si>
  <si>
    <t>USDSGD,Put,1.328270246616948,11/12/2024,12/11/2024</t>
  </si>
  <si>
    <t>USDSGD,Put,1.3283664180131802,17/12/2024,18/11/2024</t>
  </si>
  <si>
    <t>USDSGD,Put,1.3283903144783074,20/12/2024,21/11/2024</t>
  </si>
  <si>
    <t>USDSGD,Put,1.3302269201155972,24/12/2024,25/11/2024</t>
  </si>
  <si>
    <t>USDSGD,Put,1.3303433323309781,12/12/2024,13/11/2024</t>
  </si>
  <si>
    <t>USDSGD,Put,1.330709263441673,18/12/2024,19/11/2024</t>
  </si>
  <si>
    <t>USDSGD,Put,1.3309268063230024,19/12/2024,20/11/2024</t>
  </si>
  <si>
    <t>USDSGD,Put,1.3310779169565794,13/12/2024,14/11/2024</t>
  </si>
  <si>
    <t>USDSGD,Put,1.3316600583502947,23/12/2024,22/11/2024</t>
  </si>
  <si>
    <t>USDSGD,Put,1.3316848176905702,17/12/2024,18/11/2024</t>
  </si>
  <si>
    <t>USDSGD,Put,1.331703223584573,11/12/2024,12/11/2024</t>
  </si>
  <si>
    <t>USDSGD,Put,1.3317248421055878,20/12/2024,21/11/2024</t>
  </si>
  <si>
    <t>USDSGD,Put,1.3317391397431815,16/12/2024,15/11/2024</t>
  </si>
  <si>
    <t>USDSGD,Put,1.3336163064574968,24/12/2024,25/11/2024</t>
  </si>
  <si>
    <t>USDSGD,Put,1.3338118823351095,12/12/2024,13/11/2024</t>
  </si>
  <si>
    <t>USDSGD,Put,1.334005876914364,18/12/2024,19/11/2024</t>
  </si>
  <si>
    <t>USDSGD,Put,1.3342175939874685,19/12/2024,20/11/2024</t>
  </si>
  <si>
    <t>USDSGD,Put,1.3345236804984584,13/12/2024,14/11/2024</t>
  </si>
  <si>
    <t>USDSGD,Put,1.3350032173679602,17/12/2024,18/11/2024</t>
  </si>
  <si>
    <t>USDSGD,Put,1.3350593697328683,20/12/2024,21/11/2024</t>
  </si>
  <si>
    <t>USDSGD,Put,1.3350854665056724,23/12/2024,22/11/2024</t>
  </si>
  <si>
    <t>USDSGD,Put,1.3352635185923505,16/12/2024,15/11/2024</t>
  </si>
  <si>
    <t>USDSGD,Put,1.3370056927993965,24/12/2024,25/11/2024</t>
  </si>
  <si>
    <t>USDSGD,Put,1.3379694440403374,13/12/2024,14/11/2024</t>
  </si>
  <si>
    <t>USDSGD,Put,1.3383216170453502,17/12/2024,18/11/2024</t>
  </si>
  <si>
    <t>USDSGD,Put,1.3383938973601488,20/12/2024,21/11/2024</t>
  </si>
  <si>
    <t>USDSGD,Put,1.3385108746610501,23/12/2024,22/11/2024</t>
  </si>
  <si>
    <t>USDSGD,Put,1.3387878974415197,16/12/2024,15/11/2024</t>
  </si>
  <si>
    <t>USDSGD,Put,1.3403950791412962,24/12/2024,25/11/2024</t>
  </si>
  <si>
    <t>USDSGD,Put,1.3414152075822163,13/12/2024,14/11/2024</t>
  </si>
  <si>
    <t>USDSGD,Put,1.3419362828164279,23/12/2024,22/11/2024</t>
  </si>
  <si>
    <t>USF5C 116.0 Comdty</t>
  </si>
  <si>
    <t>USF5C 117.0 Comdty</t>
  </si>
  <si>
    <t>USF5C 118.0 Comdty</t>
  </si>
  <si>
    <t>USF5C 119.0 Comdty</t>
  </si>
  <si>
    <t>USF5C 124.0 Comdty</t>
  </si>
  <si>
    <t>USF5C 125.0 Comdty</t>
  </si>
  <si>
    <t>USF5P 114.0 Comdty</t>
  </si>
  <si>
    <t>USF5P 115.0 Comdty</t>
  </si>
  <si>
    <t>USF5P 116.0 Comdty</t>
  </si>
  <si>
    <t>USZ4 Comdty</t>
  </si>
  <si>
    <t>UXF5</t>
  </si>
  <si>
    <t>UXF5 Index</t>
  </si>
  <si>
    <t>UXZ4</t>
  </si>
  <si>
    <t>UXZ4 Index</t>
  </si>
  <si>
    <t>V UN Equity</t>
  </si>
  <si>
    <t>V US 01/17/2025 P315 Equity</t>
  </si>
  <si>
    <t>VGZ4 Index</t>
  </si>
  <si>
    <t>VIX UO 01/22/25 C19 Index</t>
  </si>
  <si>
    <t>VIX UO 01/22/25 C20 Index</t>
  </si>
  <si>
    <t>VIX UO 01/22/25 C21 Index</t>
  </si>
  <si>
    <t>VIX UO 01/22/25 C22 Index</t>
  </si>
  <si>
    <t>VIX UO 01/22/25 C23 Index</t>
  </si>
  <si>
    <t>VIX UO 01/22/25 C24 Index</t>
  </si>
  <si>
    <t>VIX UO 01/22/25 C25 Index</t>
  </si>
  <si>
    <t>VIX UO 01/22/25 C27 Index</t>
  </si>
  <si>
    <t>VIX UO 01/22/25 P16 Index</t>
  </si>
  <si>
    <t>VIX UO 01/22/25 P17 Index</t>
  </si>
  <si>
    <t>VIX UO 12/18/24 C17 Index</t>
  </si>
  <si>
    <t>VIX UO 12/18/24 C17.5 Index</t>
  </si>
  <si>
    <t>VIX UO 12/18/24 C18 Index</t>
  </si>
  <si>
    <t>VIX UO 12/18/24 C18.5 Index</t>
  </si>
  <si>
    <t>VIX UO 12/18/24 C19 Index</t>
  </si>
  <si>
    <t>VIX UO 12/18/24 C19.5 Index</t>
  </si>
  <si>
    <t>VIX UO 12/18/24 C20 Index</t>
  </si>
  <si>
    <t>VIX UO 12/18/24 C21 Index</t>
  </si>
  <si>
    <t>VIX UO 12/18/24 C21.5 Index</t>
  </si>
  <si>
    <t>VIX UO 12/18/24 C22 Index</t>
  </si>
  <si>
    <t>VIX UO 12/18/24 C23 Index</t>
  </si>
  <si>
    <t>VIX UO 12/18/24 C24 Index</t>
  </si>
  <si>
    <t>VIX UO 12/18/24 C25 Index</t>
  </si>
  <si>
    <t>VIX UO 12/18/24 C26 Index</t>
  </si>
  <si>
    <t>VIX UO 12/18/24 C27 Index</t>
  </si>
  <si>
    <t>VIX UO 12/18/24 C28 Index</t>
  </si>
  <si>
    <t>VIX UO 12/18/24 C29 Index</t>
  </si>
  <si>
    <t>VIX UO 12/18/24 P15 Index</t>
  </si>
  <si>
    <t>VIX UO 12/18/24 P15.5 Index</t>
  </si>
  <si>
    <t>VIX UO 12/18/24 P16 Index</t>
  </si>
  <si>
    <t>VIX UO 12/18/24 P16.5 Index</t>
  </si>
  <si>
    <t>VIX UO 12/18/24 P17 Index</t>
  </si>
  <si>
    <t>VIX UO 12/18/24 P18 Index</t>
  </si>
  <si>
    <t>VIX UO 12/18/24 P19 Index</t>
  </si>
  <si>
    <t>VZ UN Equity</t>
  </si>
  <si>
    <t>VZ US 01/17/2025 C45 Equity</t>
  </si>
  <si>
    <t>WFC UN Equity</t>
  </si>
  <si>
    <t>WFC US 01/17/2025 C77.5 Equity</t>
  </si>
  <si>
    <t>WMT UN Equity</t>
  </si>
  <si>
    <t>WMT US 01/17/2025 P90 Equity</t>
  </si>
  <si>
    <t>XBF5P 173 Comdty</t>
  </si>
  <si>
    <t>XBF5P 200 Comdty</t>
  </si>
  <si>
    <t>XBH5 Comdty</t>
  </si>
  <si>
    <t>XBJ5 Comdty</t>
  </si>
  <si>
    <t>XBK5 Comdty</t>
  </si>
  <si>
    <t>XBM5 Comdty</t>
  </si>
  <si>
    <t>XMZ4 Comdty</t>
  </si>
  <si>
    <t>XOM UN Equity</t>
  </si>
  <si>
    <t>XOM US 01/17/2025 P120 Equity</t>
  </si>
  <si>
    <t>XPZ4 Index</t>
  </si>
  <si>
    <t>YMZ4 Comdty</t>
  </si>
  <si>
    <t>Z Z4 Index</t>
  </si>
  <si>
    <t>ZAR Forward @ 17/12/2024</t>
  </si>
  <si>
    <t>ZARUSD Curncy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</si>
</sst>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0"/>
    <numFmt numFmtId="166" formatCode="mm/dd/yyyy"/>
    <numFmt numFmtId="167" formatCode="#0,000"/>
    <numFmt numFmtId="168" formatCode="_(* #,##0.000_);_(* \(#,##0.000\);_(*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68" fontId="0" fillId="0" borderId="0" xfId="1" applyNumberFormat="1" applyFont="1"/>
    <xf numFmtId="168" fontId="1" fillId="0" borderId="1" xfId="1" applyNumberFormat="1" applyFont="1" applyBorder="1" applyAlignment="1">
      <alignment horizontal="center" vertical="top"/>
    </xf>
    <xf numFmtId="4" fontId="1" fillId="0" borderId="1" xfId="0" applyNumberFormat="1" applyFont="1" applyBorder="1" applyAlignment="1">
      <alignment horizontal="center"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Data...3296000223</v>
        <stp/>
        <stp>BDP|12868911369562890512</stp>
        <tr r="N1413" s="1"/>
        <tr r="N831" s="1"/>
      </tp>
      <tp t="s">
        <v>#N/A N/A</v>
        <stp/>
        <stp>BDP|14608769778007586948</stp>
        <tr r="R2340" s="1"/>
      </tp>
      <tp t="s">
        <v>#N/A N/A</v>
        <stp/>
        <stp>BDP|15342145515528235794</stp>
        <tr r="N375" s="1"/>
        <tr r="N1921" s="1"/>
      </tp>
      <tp t="s">
        <v>#N/A Requesting Data...2199267016</v>
        <stp/>
        <stp>BDP|10863075144817784954</stp>
        <tr r="N1174" s="1"/>
        <tr r="N592" s="1"/>
      </tp>
      <tp t="s">
        <v>#N/A N/A</v>
        <stp/>
        <stp>BDP|14286493088697316587</stp>
        <tr r="R2586" s="1"/>
        <tr r="R1454" s="1"/>
        <tr r="R2839" s="1"/>
        <tr r="R7428" s="1"/>
        <tr r="R872" s="1"/>
      </tp>
      <tp t="s">
        <v>#N/A N/A</v>
        <stp/>
        <stp>BDP|15523993761723380365</stp>
        <tr r="N2023" s="1"/>
      </tp>
      <tp t="s">
        <v>#N/A Requesting Data...3972529881</v>
        <stp/>
        <stp>BDP|17732719909209304349</stp>
        <tr r="R1081" s="1"/>
        <tr r="R499" s="1"/>
      </tp>
      <tp t="s">
        <v>#N/A Requesting Data...4209545707</v>
        <stp/>
        <stp>BDP|15577214693684739087</stp>
        <tr r="N7430" s="1"/>
      </tp>
      <tp t="s">
        <v>#N/A Requesting Data...3520142106</v>
        <stp/>
        <stp>BDP|12248676431594414981</stp>
        <tr r="R2747" s="1"/>
        <tr r="R7302" s="1"/>
      </tp>
      <tp t="s">
        <v>#N/A N/A</v>
        <stp/>
        <stp>BDP|16458883814073067604</stp>
        <tr r="N286" s="1"/>
      </tp>
      <tp t="s">
        <v>#N/A N/A</v>
        <stp/>
        <stp>BDP|11969345770569146679</stp>
        <tr r="N2253" s="1"/>
      </tp>
      <tp t="s">
        <v>#N/A N/A</v>
        <stp/>
        <stp>BDP|10698223161229970776</stp>
        <tr r="R340" s="1"/>
      </tp>
      <tp t="s">
        <v>#N/A Requesting Data...3509233794</v>
        <stp/>
        <stp>BDP|13481806515766811625</stp>
        <tr r="N1519" s="1"/>
        <tr r="N937" s="1"/>
      </tp>
      <tp t="s">
        <v>#N/A Requesting Data...4055398014</v>
        <stp/>
        <stp>BDP|13088212911329248391</stp>
        <tr r="R7204" s="1"/>
      </tp>
      <tp t="s">
        <v>#N/A Requesting Data...2293728268</v>
        <stp/>
        <stp>BDP|15256681381883608260</stp>
        <tr r="R1118" s="1"/>
        <tr r="R536" s="1"/>
        <tr r="R7216" s="1"/>
      </tp>
      <tp t="s">
        <v>#N/A Requesting Data...2628675898</v>
        <stp/>
        <stp>BDP|16622431448004165874</stp>
        <tr r="N1533" s="1"/>
        <tr r="N951" s="1"/>
      </tp>
      <tp t="s">
        <v>#N/A Requesting Data...1886126148</v>
        <stp/>
        <stp>BDP|12491828809630287068</stp>
        <tr r="N1568" s="1"/>
        <tr r="N986" s="1"/>
      </tp>
      <tp t="s">
        <v>#N/A N/A</v>
        <stp/>
        <stp>BDP|14639962425665678085</stp>
        <tr r="R6" s="1"/>
        <tr r="R6" s="1"/>
      </tp>
      <tp t="s">
        <v>#N/A N/A</v>
        <stp/>
        <stp>BDP|17741443311358199095</stp>
        <tr r="R2638" s="1"/>
      </tp>
      <tp t="s">
        <v>#N/A Requesting Data...2862401328</v>
        <stp/>
        <stp>BDP|16021966487559343488</stp>
        <tr r="R7185" s="1"/>
      </tp>
      <tp t="s">
        <v>#N/A N/A</v>
        <stp/>
        <stp>BDP|10200007589762080014</stp>
        <tr r="N1954" s="1"/>
        <tr r="N422" s="1"/>
      </tp>
      <tp t="s">
        <v>#N/A Requesting Data...1864202197</v>
        <stp/>
        <stp>BDP|15391141596450986726</stp>
        <tr r="N1299" s="1"/>
        <tr r="N717" s="1"/>
      </tp>
      <tp t="s">
        <v>#N/A N/A</v>
        <stp/>
        <stp>BDP|12060280496162253160</stp>
        <tr r="N8" s="1"/>
        <tr r="N8" s="1"/>
      </tp>
      <tp t="s">
        <v>#N/A N/A</v>
        <stp/>
        <stp>BDP|14093984135514010078</stp>
        <tr r="R1936" s="1"/>
        <tr r="R401" s="1"/>
      </tp>
      <tp t="s">
        <v>#N/A Requesting Data...3105372986</v>
        <stp/>
        <stp>BDP|18227686209052050691</stp>
        <tr r="N1362" s="1"/>
        <tr r="N780" s="1"/>
      </tp>
      <tp t="s">
        <v>#N/A N/A</v>
        <stp/>
        <stp>BDP|15923729062046150855</stp>
        <tr r="R2354" s="1"/>
        <tr r="R2801" s="1"/>
      </tp>
      <tp t="s">
        <v>#N/A N/A</v>
        <stp/>
        <stp>BDP|15338489386321572254</stp>
        <tr r="N1983" s="1"/>
        <tr r="N1983" s="1"/>
        <tr r="N2047" s="1"/>
        <tr r="N2047" s="1"/>
        <tr r="N2091" s="1"/>
        <tr r="N2091" s="1"/>
        <tr r="N6960" s="1"/>
        <tr r="N6960" s="1"/>
        <tr r="N7008" s="1"/>
        <tr r="N7008" s="1"/>
        <tr r="N1621" s="1"/>
        <tr r="N1621" s="1"/>
        <tr r="N7041" s="1"/>
        <tr r="N7041" s="1"/>
        <tr r="N7143" s="1"/>
        <tr r="N7143" s="1"/>
      </tp>
      <tp t="s">
        <v>#N/A Requesting Data...4124968765</v>
        <stp/>
        <stp>BDP|13909744156929050267</stp>
        <tr r="N7213" s="1"/>
      </tp>
      <tp t="s">
        <v>#N/A N/A</v>
        <stp/>
        <stp>BDP|17119629745928868738</stp>
        <tr r="R2582" s="1"/>
        <tr r="R1142" s="1"/>
        <tr r="R560" s="1"/>
      </tp>
      <tp t="s">
        <v>#N/A Requesting Data...2875429512</v>
        <stp/>
        <stp>BDP|11310968361476113280</stp>
        <tr r="R1513" s="1"/>
        <tr r="R931" s="1"/>
      </tp>
      <tp t="s">
        <v>#N/A N/A</v>
        <stp/>
        <stp>BDP|15919641641934209939</stp>
        <tr r="O2622" s="1"/>
      </tp>
      <tp t="s">
        <v>#N/A Requesting Data...3443007928</v>
        <stp/>
        <stp>BDP|15735102656673860858</stp>
        <tr r="R1272" s="1"/>
        <tr r="R690" s="1"/>
      </tp>
      <tp t="s">
        <v>#N/A N/A</v>
        <stp/>
        <stp>BDP|13659090416499609139</stp>
        <tr r="O10" s="1"/>
        <tr r="O34" s="1"/>
      </tp>
      <tp t="s">
        <v>#N/A Requesting Data...3862026803</v>
        <stp/>
        <stp>BDP|10684797625076017963</stp>
        <tr r="N1559" s="1"/>
        <tr r="N977" s="1"/>
      </tp>
      <tp t="s">
        <v>#N/A Requesting Data...4010759301</v>
        <stp/>
        <stp>BDP|15021195793582198579</stp>
        <tr r="R2911" s="1"/>
      </tp>
      <tp t="s">
        <v>#N/A Requesting Data...2198507219</v>
        <stp/>
        <stp>BDP|15169981096656002936</stp>
        <tr r="R1228" s="1"/>
        <tr r="R646" s="1"/>
      </tp>
      <tp t="s">
        <v>#N/A Requesting Data...4274917442</v>
        <stp/>
        <stp>BDP|15875187809678399651</stp>
        <tr r="R161" s="1"/>
        <tr r="R1758" s="1"/>
      </tp>
      <tp t="s">
        <v>#N/A Requesting Data...4273602418</v>
        <stp/>
        <stp>BDP|10317024296320186393</stp>
        <tr r="R113" s="1"/>
        <tr r="R1710" s="1"/>
      </tp>
      <tp t="s">
        <v>#N/A N/A</v>
        <stp/>
        <stp>BDP|13178760204029429786</stp>
        <tr r="R2025" s="1"/>
      </tp>
      <tp t="s">
        <v>#N/A N/A</v>
        <stp/>
        <stp>BDP|11515599490820003731</stp>
        <tr r="N2324" s="1"/>
      </tp>
      <tp t="s">
        <v>#N/A Requesting Data...4099388228</v>
        <stp/>
        <stp>BDP|16251437045519377587</stp>
        <tr r="N7204" s="1"/>
      </tp>
      <tp t="s">
        <v>#N/A Requesting Data...3689138184</v>
        <stp/>
        <stp>BDP|16128672432771905822</stp>
        <tr r="R1433" s="1"/>
        <tr r="R7227" s="1"/>
        <tr r="R851" s="1"/>
      </tp>
      <tp t="s">
        <v>#N/A N/A</v>
        <stp/>
        <stp>BDP|16181780745788029726</stp>
        <tr r="R2240" s="1"/>
        <tr r="R2447" s="1"/>
      </tp>
      <tp t="s">
        <v>#N/A Requesting Data...1779001504</v>
        <stp/>
        <stp>BDP|14361941669841067000</stp>
        <tr r="R1501" s="1"/>
        <tr r="R919" s="1"/>
      </tp>
      <tp t="s">
        <v>#N/A N/A</v>
        <stp/>
        <stp>BDP|14305340889875883088</stp>
        <tr r="Q2623" s="1"/>
      </tp>
      <tp t="s">
        <v>#N/A N/A</v>
        <stp/>
        <stp>BDP|13332830605313270296</stp>
        <tr r="R2128" s="1"/>
      </tp>
      <tp t="s">
        <v>#N/A Requesting Data...4256568723</v>
        <stp/>
        <stp>BDP|14428092606006343860</stp>
        <tr r="R1360" s="1"/>
        <tr r="R778" s="1"/>
      </tp>
      <tp t="s">
        <v>#N/A N/A</v>
        <stp/>
        <stp>BDP|14635293799450267559</stp>
        <tr r="N392" s="1"/>
      </tp>
      <tp t="s">
        <v>#N/A Requesting Data...1955123776</v>
        <stp/>
        <stp>BDP|11949341575796899911</stp>
        <tr r="R1110" s="1"/>
        <tr r="R528" s="1"/>
      </tp>
      <tp t="s">
        <v>#N/A N/A</v>
        <stp/>
        <stp>BDP|11858891542967785059</stp>
        <tr r="N396" s="1"/>
        <tr r="N1931" s="1"/>
      </tp>
      <tp t="s">
        <v>#N/A Requesting Data...2710862078</v>
        <stp/>
        <stp>BDP|14710894649902032063</stp>
        <tr r="R1446" s="1"/>
        <tr r="R864" s="1"/>
      </tp>
      <tp t="s">
        <v>#N/A Requesting Data...2337032003</v>
        <stp/>
        <stp>BDP|18237311363972208538</stp>
        <tr r="N1397" s="1"/>
        <tr r="N815" s="1"/>
      </tp>
      <tp t="s">
        <v>#N/A N/A</v>
        <stp/>
        <stp>BDP|14545812054143250033</stp>
        <tr r="R1679" s="1"/>
        <tr r="R2412" s="1"/>
        <tr r="R82" s="1"/>
      </tp>
      <tp t="s">
        <v>#N/A N/A</v>
        <stp/>
        <stp>BDP|16474882159848443908</stp>
        <tr r="R2029" s="1"/>
      </tp>
      <tp t="s">
        <v>#N/A N/A</v>
        <stp/>
        <stp>BDP|10789925966565704058</stp>
        <tr r="N2496" s="1"/>
      </tp>
      <tp t="s">
        <v>#N/A N/A</v>
        <stp/>
        <stp>BDP|11273955235420699158</stp>
        <tr r="R2607" s="1"/>
      </tp>
      <tp t="s">
        <v>#N/A N/A</v>
        <stp/>
        <stp>BDP|17123469831563099970</stp>
        <tr r="N2268" s="1"/>
      </tp>
      <tp t="s">
        <v>#N/A N/A</v>
        <stp/>
        <stp>BDP|10335995148787226015</stp>
        <tr r="Q1625" s="1"/>
        <tr r="Q2097" s="1"/>
        <tr r="Q7012" s="1"/>
        <tr r="Q6966" s="1"/>
        <tr r="Q7047" s="1"/>
        <tr r="Q1989" s="1"/>
        <tr r="Q2053" s="1"/>
      </tp>
      <tp t="s">
        <v>#N/A N/A</v>
        <stp/>
        <stp>BDP|11553335086969206923</stp>
        <tr r="R323" s="1"/>
      </tp>
      <tp t="s">
        <v>#N/A N/A</v>
        <stp/>
        <stp>BDP|12422268203248302221</stp>
        <tr r="R1674" s="1"/>
        <tr r="R2400" s="1"/>
        <tr r="R77" s="1"/>
      </tp>
      <tp t="s">
        <v>#N/A Requesting Data...4105948372</v>
        <stp/>
        <stp>BDP|12475429026819816788</stp>
        <tr r="N1163" s="1"/>
        <tr r="N2708" s="1"/>
        <tr r="N581" s="1"/>
        <tr r="N7241" s="1"/>
      </tp>
      <tp t="s">
        <v>#N/A N/A</v>
        <stp/>
        <stp>BDP|15734873437465099170</stp>
        <tr r="N2085" s="1"/>
      </tp>
      <tp t="s">
        <v>#N/A N/A</v>
        <stp/>
        <stp>BDP|16053280418797822883</stp>
        <tr r="N107" s="1"/>
        <tr r="N1704" s="1"/>
        <tr r="N2473" s="1"/>
      </tp>
      <tp t="s">
        <v>#N/A Requesting Data...3357533613</v>
        <stp/>
        <stp>BDP|11321203583859439849</stp>
        <tr r="N1148" s="1"/>
        <tr r="N566" s="1"/>
      </tp>
      <tp t="s">
        <v>#N/A N/A</v>
        <stp/>
        <stp>BDP|13629498289895263047</stp>
        <tr r="R7114" s="1"/>
      </tp>
      <tp t="s">
        <v>#N/A Requesting Data...2543116473</v>
        <stp/>
        <stp>BDP|11175848415781695360</stp>
        <tr r="R1528" s="1"/>
        <tr r="R946" s="1"/>
      </tp>
      <tp t="s">
        <v>#N/A Requesting Data...2609158145</v>
        <stp/>
        <stp>BDP|16714020381283370775</stp>
        <tr r="R1212" s="1"/>
        <tr r="R630" s="1"/>
        <tr r="R7293" s="1"/>
      </tp>
      <tp t="s">
        <v>#N/A Requesting Data...3209639111</v>
        <stp/>
        <stp>BDP|18050337100190442177</stp>
        <tr r="N2766" s="1"/>
        <tr r="N7347" s="1"/>
      </tp>
      <tp t="s">
        <v>#N/A N/A</v>
        <stp/>
        <stp>BDP|11195804544352674502</stp>
        <tr r="N300" s="1"/>
      </tp>
      <tp t="s">
        <v>#N/A N/A</v>
        <stp/>
        <stp>BDP|15054850677859871992</stp>
        <tr r="N406" s="1"/>
      </tp>
      <tp t="s">
        <v>#N/A Requesting Data...3938691068</v>
        <stp/>
        <stp>BDP|16063888664977601598</stp>
        <tr r="R1537" s="1"/>
        <tr r="R955" s="1"/>
      </tp>
      <tp t="s">
        <v>#N/A N/A</v>
        <stp/>
        <stp>BDP|10195457723085300970</stp>
        <tr r="R1841" s="1"/>
        <tr r="R244" s="1"/>
        <tr r="R2517" s="1"/>
      </tp>
      <tp t="s">
        <v>#N/A N/A</v>
        <stp/>
        <stp>BDP|15511450600148263311</stp>
        <tr r="N1623" s="1"/>
        <tr r="N1623" s="1"/>
        <tr r="N1985" s="1"/>
        <tr r="N1985" s="1"/>
        <tr r="N2049" s="1"/>
        <tr r="N2049" s="1"/>
        <tr r="N2093" s="1"/>
        <tr r="N2093" s="1"/>
        <tr r="N7145" s="1"/>
        <tr r="N7145" s="1"/>
        <tr r="N6962" s="1"/>
        <tr r="N6962" s="1"/>
        <tr r="N7010" s="1"/>
        <tr r="N7010" s="1"/>
        <tr r="N7043" s="1"/>
        <tr r="N7043" s="1"/>
      </tp>
      <tp t="s">
        <v>#N/A Requesting Data...4146844743</v>
        <stp/>
        <stp>BDP|18330096371365934010</stp>
        <tr r="R7452" s="1"/>
      </tp>
      <tp t="s">
        <v>#N/A N/A</v>
        <stp/>
        <stp>BDP|17073900755793449220</stp>
        <tr r="N2156" s="1"/>
      </tp>
      <tp t="s">
        <v>#N/A Requesting Data...1993996559</v>
        <stp/>
        <stp>BDP|13914532424857452984</stp>
        <tr r="N1378" s="1"/>
        <tr r="N796" s="1"/>
      </tp>
      <tp t="s">
        <v>#N/A N/A</v>
        <stp/>
        <stp>BDP|11565528895357335030</stp>
        <tr r="R1739" s="1"/>
        <tr r="R2535" s="1"/>
        <tr r="R142" s="1"/>
      </tp>
      <tp t="s">
        <v>#N/A Requesting Data...2034401681</v>
        <stp/>
        <stp>BDP|16916757238988415020</stp>
        <tr r="R133" s="1"/>
        <tr r="R1730" s="1"/>
      </tp>
      <tp t="s">
        <v>#N/A N/A</v>
        <stp/>
        <stp>BDP|12069649081032052477</stp>
        <tr r="R2075" s="1"/>
      </tp>
      <tp t="s">
        <v>#N/A N/A</v>
        <stp/>
        <stp>BDP|11254142793006059571</stp>
        <tr r="P36" s="1"/>
      </tp>
      <tp t="s">
        <v>#N/A N/A</v>
        <stp/>
        <stp>BDP|12453059092783122209</stp>
        <tr r="R2436" s="1"/>
      </tp>
      <tp t="s">
        <v>#N/A N/A</v>
        <stp/>
        <stp>BDP|12770938752170565418</stp>
        <tr r="R1797" s="1"/>
        <tr r="R200" s="1"/>
        <tr r="R2232" s="1"/>
      </tp>
      <tp t="s">
        <v>#N/A Requesting Data...3165155899</v>
        <stp/>
        <stp>BDP|13473750445409443327</stp>
        <tr r="R1236" s="1"/>
        <tr r="R654" s="1"/>
      </tp>
      <tp t="s">
        <v>#N/A Requesting Data...3528256478</v>
        <stp/>
        <stp>BDP|17588871324140289760</stp>
        <tr r="R7321" s="1"/>
      </tp>
      <tp t="s">
        <v>#N/A Requesting Data...3222467970</v>
        <stp/>
        <stp>BDP|10143221633179443260</stp>
        <tr r="R1065" s="1"/>
        <tr r="R483" s="1"/>
      </tp>
      <tp t="s">
        <v>#N/A N/A</v>
        <stp/>
        <stp>BDP|15704951113574554366</stp>
        <tr r="N2596" s="1"/>
      </tp>
      <tp t="s">
        <v>#N/A Requesting Data...2956249680</v>
        <stp/>
        <stp>BDP|12775776872781342934</stp>
        <tr r="N2755" s="1"/>
        <tr r="N7328" s="1"/>
      </tp>
      <tp t="s">
        <v>#N/A Requesting Data...4146803340</v>
        <stp/>
        <stp>BDP|12621415740801624945</stp>
        <tr r="R1343" s="1"/>
        <tr r="R761" s="1"/>
      </tp>
      <tp t="s">
        <v>#N/A N/A</v>
        <stp/>
        <stp>BDP|13385007631798176260</stp>
        <tr r="N426" s="1"/>
      </tp>
      <tp t="s">
        <v>#N/A Requesting Data...1690023648</v>
        <stp/>
        <stp>BDP|16047721927229091000</stp>
        <tr r="R1831" s="1"/>
        <tr r="R234" s="1"/>
      </tp>
      <tp t="s">
        <v>#N/A Requesting Data...2599459013</v>
        <stp/>
        <stp>BDP|10251136781450088352</stp>
        <tr r="R1153" s="1"/>
        <tr r="R571" s="1"/>
      </tp>
      <tp t="s">
        <v>#N/A N/A</v>
        <stp/>
        <stp>BDP|14272242922099830795</stp>
        <tr r="N2477" s="1"/>
      </tp>
      <tp t="s">
        <v>#N/A N/A</v>
        <stp/>
        <stp>BDP|16029741294375525703</stp>
        <tr r="R2550" s="1"/>
        <tr r="R1026" s="1"/>
        <tr r="R1608" s="1"/>
      </tp>
      <tp t="s">
        <v>#N/A N/A</v>
        <stp/>
        <stp>BDP|15931146298343269420</stp>
        <tr r="R151" s="1"/>
        <tr r="R1748" s="1"/>
        <tr r="R2543" s="1"/>
      </tp>
      <tp t="s">
        <v>#N/A Requesting Data...2030187339</v>
        <stp/>
        <stp>BDP|11048197584151844303</stp>
        <tr r="R1657" s="1"/>
        <tr r="R60" s="1"/>
      </tp>
      <tp t="s">
        <v>#N/A N/A</v>
        <stp/>
        <stp>BDP|16644786089581332211</stp>
        <tr r="R2360" s="1"/>
      </tp>
      <tp t="s">
        <v>#N/A N/A</v>
        <stp/>
        <stp>BDP|16735231506898721613</stp>
        <tr r="R2285" s="1"/>
      </tp>
      <tp t="s">
        <v>#N/A Requesting Data...2188268122</v>
        <stp/>
        <stp>BDP|15490749060577487904</stp>
        <tr r="R1665" s="1"/>
        <tr r="R68" s="1"/>
        <tr r="R2823" s="1"/>
        <tr r="R7411" s="1"/>
      </tp>
      <tp t="s">
        <v>#N/A Requesting Data...3136132498</v>
        <stp/>
        <stp>BDP|17162584157304286981</stp>
        <tr r="R132" s="1"/>
        <tr r="R1729" s="1"/>
        <tr r="R7476" s="1"/>
      </tp>
      <tp t="s">
        <v>#N/A Requesting Data...3728923398</v>
        <stp/>
        <stp>BDP|17714923165922271063</stp>
        <tr r="N2752" s="1"/>
      </tp>
      <tp t="s">
        <v>#N/A N/A</v>
        <stp/>
        <stp>BDP|14461628862498162613</stp>
        <tr r="N357" s="1"/>
      </tp>
      <tp t="s">
        <v>#N/A Requesting Data...4133319435</v>
        <stp/>
        <stp>BDP|15636536949626050884</stp>
        <tr r="N1452" s="1"/>
        <tr r="N870" s="1"/>
      </tp>
      <tp t="s">
        <v>#N/A N/A</v>
        <stp/>
        <stp>BDP|11961504413617602886</stp>
        <tr r="R2410" s="1"/>
      </tp>
      <tp t="s">
        <v>#N/A N/A</v>
        <stp/>
        <stp>BDP|10395129741378364773</stp>
        <tr r="Q7060" s="1"/>
        <tr r="Q2110" s="1"/>
        <tr r="Q6979" s="1"/>
        <tr r="Q7158" s="1"/>
        <tr r="Q7023" s="1"/>
        <tr r="Q2002" s="1"/>
        <tr r="Q2066" s="1"/>
        <tr r="Q1636" s="1"/>
      </tp>
      <tp t="s">
        <v>#N/A Requesting Data...2456665817</v>
        <stp/>
        <stp>BDP|12043301911438268272</stp>
        <tr r="R1013" s="1"/>
        <tr r="R1595" s="1"/>
      </tp>
      <tp t="s">
        <v>#N/A N/A</v>
        <stp/>
        <stp>BDP|17640350762560233876</stp>
        <tr r="Q6964" s="1"/>
        <tr r="Q7045" s="1"/>
        <tr r="Q2095" s="1"/>
        <tr r="Q2051" s="1"/>
        <tr r="Q1987" s="1"/>
        <tr r="Q7147" s="1"/>
      </tp>
      <tp t="s">
        <v>#N/A Requesting Data...3701570926</v>
        <stp/>
        <stp>BDP|16608052405814310820</stp>
        <tr r="R7440" s="1"/>
      </tp>
      <tp t="s">
        <v>#N/A N/A</v>
        <stp/>
        <stp>BDP|14469854576874534557</stp>
        <tr r="N1922" s="1"/>
        <tr r="N382" s="1"/>
      </tp>
      <tp t="s">
        <v>#N/A N/A</v>
        <stp/>
        <stp>BDP|13540288798542378010</stp>
        <tr r="N1624" s="1"/>
        <tr r="N1624" s="1"/>
        <tr r="N1986" s="1"/>
        <tr r="N1986" s="1"/>
        <tr r="N2050" s="1"/>
        <tr r="N2050" s="1"/>
        <tr r="N2094" s="1"/>
        <tr r="N2094" s="1"/>
        <tr r="N6963" s="1"/>
        <tr r="N6963" s="1"/>
        <tr r="N7044" s="1"/>
        <tr r="N7044" s="1"/>
        <tr r="N7146" s="1"/>
        <tr r="N7146" s="1"/>
        <tr r="N7011" s="1"/>
        <tr r="N7011" s="1"/>
      </tp>
      <tp t="s">
        <v>#N/A Requesting Data...2971892597</v>
        <stp/>
        <stp>BDP|11735862957733533548</stp>
        <tr r="R1409" s="1"/>
        <tr r="R2690" s="1"/>
        <tr r="R827" s="1"/>
      </tp>
      <tp t="s">
        <v>#N/A Requesting Data...2146352059</v>
        <stp/>
        <stp>BDP|15335524112363449802</stp>
        <tr r="N1081" s="1"/>
        <tr r="N499" s="1"/>
      </tp>
      <tp t="s">
        <v>#N/A Requesting Data...3062480964</v>
        <stp/>
        <stp>BDP|10637671527279908781</stp>
        <tr r="R175" s="1"/>
        <tr r="R1772" s="1"/>
      </tp>
      <tp t="s">
        <v>#N/A N/A</v>
        <stp/>
        <stp>BDP|10857082682097615536</stp>
        <tr r="R2019" s="1"/>
      </tp>
      <tp t="s">
        <v>#N/A Requesting Data...3055619190</v>
        <stp/>
        <stp>BDP|18223171249736229190</stp>
        <tr r="R7440" s="1"/>
      </tp>
      <tp t="s">
        <v>#N/A Requesting Data...2471998573</v>
        <stp/>
        <stp>BDP|15481254942180491902</stp>
        <tr r="R1268" s="1"/>
        <tr r="R686" s="1"/>
      </tp>
      <tp t="s">
        <v>#N/A N/A</v>
        <stp/>
        <stp>BDP|12072919192969576116</stp>
        <tr r="N2024" s="1"/>
      </tp>
      <tp t="s">
        <v>#N/A Requesting Data...1886109077</v>
        <stp/>
        <stp>BDP|10155208127888474257</stp>
        <tr r="R2761" s="1"/>
        <tr r="R7339" s="1"/>
      </tp>
      <tp t="s">
        <v>#N/A Requesting Data...2779699456</v>
        <stp/>
        <stp>BDP|17417274946072451964</stp>
        <tr r="N7303" s="1"/>
      </tp>
      <tp t="s">
        <v>#N/A N/A</v>
        <stp/>
        <stp>BDP|12947812031350785382</stp>
        <tr r="R2598" s="1"/>
      </tp>
      <tp t="s">
        <v>#N/A Requesting Data...2616523375</v>
        <stp/>
        <stp>BDP|14428287428118609649</stp>
        <tr r="R1089" s="1"/>
        <tr r="R169" s="1"/>
        <tr r="R1766" s="1"/>
        <tr r="R2678" s="1"/>
        <tr r="R507" s="1"/>
        <tr r="R7194" s="1"/>
      </tp>
      <tp t="s">
        <v>#N/A N/A</v>
        <stp/>
        <stp>BDP|14192351047629131041</stp>
        <tr r="R379" s="1"/>
      </tp>
      <tp t="s">
        <v>#N/A N/A</v>
        <stp/>
        <stp>BDP|14186509165644744951</stp>
        <tr r="R2482" s="1"/>
        <tr r="R2873" s="1"/>
        <tr r="R7457" s="1"/>
      </tp>
      <tp t="s">
        <v>#N/A Requesting Data...3812732133</v>
        <stp/>
        <stp>BDP|18306795819702626630</stp>
        <tr r="R1777" s="1"/>
        <tr r="R180" s="1"/>
        <tr r="R1405" s="1"/>
        <tr r="R823" s="1"/>
      </tp>
      <tp t="s">
        <v>#N/A Requesting Data...2396168765</v>
        <stp/>
        <stp>BDP|11189541175569781012</stp>
        <tr r="R2720" s="1"/>
        <tr r="R7262" s="1"/>
      </tp>
      <tp t="s">
        <v>#N/A N/A</v>
        <stp/>
        <stp>BDP|17903597450719204446</stp>
        <tr r="R2487" s="1"/>
      </tp>
      <tp t="s">
        <v>#N/A N/A</v>
        <stp/>
        <stp>BDP|13401336240366930883</stp>
        <tr r="R351" s="1"/>
      </tp>
      <tp t="s">
        <v>#N/A N/A</v>
        <stp/>
        <stp>BDP|13048496436349009794</stp>
        <tr r="P7066" s="1"/>
        <tr r="P7027" s="1"/>
        <tr r="P1639" s="1"/>
      </tp>
      <tp t="s">
        <v>#N/A Requesting Data...2111935805</v>
        <stp/>
        <stp>BDP|16889912379351098364</stp>
        <tr r="R7263" s="1"/>
      </tp>
      <tp t="s">
        <v>#N/A N/A</v>
        <stp/>
        <stp>BDP|15914839524003379744</stp>
        <tr r="R2386" s="1"/>
      </tp>
      <tp t="s">
        <v>#N/A Requesting Data...2925516624</v>
        <stp/>
        <stp>BDP|13836597169988408355</stp>
        <tr r="N2679" s="1"/>
        <tr r="N7195" s="1"/>
      </tp>
      <tp t="s">
        <v>#N/A N/A</v>
        <stp/>
        <stp>BDP|12074460148991220853</stp>
        <tr r="N2505" s="1"/>
      </tp>
      <tp t="s">
        <v>#N/A N/A</v>
        <stp/>
        <stp>BDP|13626824556137331285</stp>
        <tr r="N7090" s="1"/>
      </tp>
      <tp t="s">
        <v>#N/A Requesting Data...2727926584</v>
        <stp/>
        <stp>BDP|12617119394284930539</stp>
        <tr r="N1288" s="1"/>
        <tr r="N706" s="1"/>
      </tp>
      <tp t="s">
        <v>#N/A Requesting Data...4071417607</v>
        <stp/>
        <stp>BDP|17973827413447496259</stp>
        <tr r="N2761" s="1"/>
        <tr r="N7339" s="1"/>
      </tp>
      <tp t="s">
        <v>#N/A Requesting Data...1739228898</v>
        <stp/>
        <stp>BDP|17831354629518408589</stp>
        <tr r="R1249" s="1"/>
        <tr r="R667" s="1"/>
      </tp>
      <tp t="s">
        <v>#N/A N/A</v>
        <stp/>
        <stp>BDP|11986741329139814642</stp>
        <tr r="R2510" s="1"/>
      </tp>
      <tp t="s">
        <v>#N/A N/A</v>
        <stp/>
        <stp>BDP|14639158888113637550</stp>
        <tr r="P7174" s="1"/>
      </tp>
      <tp t="s">
        <v>#N/A N/A</v>
        <stp/>
        <stp>BDP|11932574485236755149</stp>
        <tr r="N2625" s="1"/>
        <tr r="N2625" s="1"/>
      </tp>
      <tp t="s">
        <v>#N/A N/A</v>
        <stp/>
        <stp>BDP|16629882566291173216</stp>
        <tr r="R1666" s="1"/>
        <tr r="R2384" s="1"/>
        <tr r="R69" s="1"/>
      </tp>
      <tp t="s">
        <v>#N/A Requesting Data...2976762941</v>
        <stp/>
        <stp>BDP|15767526599053675124</stp>
        <tr r="R102" s="1"/>
        <tr r="R1699" s="1"/>
      </tp>
      <tp t="s">
        <v>#N/A Requesting Data...3519372813</v>
        <stp/>
        <stp>BDP|15617633351119428481</stp>
        <tr r="R1169" s="1"/>
        <tr r="R587" s="1"/>
      </tp>
      <tp t="s">
        <v>#N/A Requesting Data...3079768562</v>
        <stp/>
        <stp>BDP|17669596314140324806</stp>
        <tr r="N1492" s="1"/>
        <tr r="N910" s="1"/>
      </tp>
      <tp t="s">
        <v>#N/A Requesting Data...3106108762</v>
        <stp/>
        <stp>BDP|12895188972859012691</stp>
        <tr r="R1510" s="1"/>
        <tr r="R928" s="1"/>
      </tp>
      <tp t="s">
        <v>#N/A N/A</v>
        <stp/>
        <stp>BDP|17999863061664753621</stp>
        <tr r="R2037" s="1"/>
      </tp>
      <tp t="s">
        <v>#N/A Requesting Data...3252924640</v>
        <stp/>
        <stp>BDP|13922280888850531279</stp>
        <tr r="R2898" s="1"/>
        <tr r="R7484" s="1"/>
      </tp>
      <tp t="s">
        <v>#N/A N/A</v>
        <stp/>
        <stp>BDP|10815652665429430274</stp>
        <tr r="R2478" s="1"/>
        <tr r="R1516" s="1"/>
        <tr r="R934" s="1"/>
      </tp>
      <tp t="s">
        <v>#N/A Requesting Data...3087082977</v>
        <stp/>
        <stp>BDP|11019088324260485834</stp>
        <tr r="N1091" s="1"/>
        <tr r="N509" s="1"/>
      </tp>
      <tp t="s">
        <v>#N/A Requesting Data...3860272360</v>
        <stp/>
        <stp>BDP|11974618285673585736</stp>
        <tr r="R7334" s="1"/>
      </tp>
      <tp t="s">
        <v>#N/A N/A</v>
        <stp/>
        <stp>BDP|17968748997666481455</stp>
        <tr r="N2137" s="1"/>
      </tp>
      <tp t="s">
        <v>#N/A N/A</v>
        <stp/>
        <stp>BDP|12412100194222873330</stp>
        <tr r="R2286" s="1"/>
      </tp>
      <tp t="s">
        <v>#N/A N/A</v>
        <stp/>
        <stp>BDP|18317530207386991040</stp>
        <tr r="R1953" s="1"/>
        <tr r="R421" s="1"/>
      </tp>
      <tp t="s">
        <v>#N/A N/A</v>
        <stp/>
        <stp>BDP|16127079694934999010</stp>
        <tr r="R1797" s="1"/>
        <tr r="R200" s="1"/>
        <tr r="R2232" s="1"/>
      </tp>
      <tp t="s">
        <v>#N/A Requesting Data...3273128097</v>
        <stp/>
        <stp>BDP|13480646137405495898</stp>
        <tr r="R1805" s="1"/>
        <tr r="R208" s="1"/>
      </tp>
      <tp t="s">
        <v>#N/A N/A</v>
        <stp/>
        <stp>BDP|15072836368369645979</stp>
        <tr r="R1656" s="1"/>
        <tr r="R2361" s="1"/>
        <tr r="R59" s="1"/>
      </tp>
      <tp t="s">
        <v>#N/A N/A</v>
        <stp/>
        <stp>BDP|13822589118138371413</stp>
        <tr r="R2268" s="1"/>
        <tr r="R1203" s="1"/>
        <tr r="R621" s="1"/>
      </tp>
      <tp t="s">
        <v>#N/A N/A</v>
        <stp/>
        <stp>BDP|17339935978211615348</stp>
        <tr r="R2179" s="1"/>
        <tr r="R7207" s="1"/>
      </tp>
      <tp t="s">
        <v>#N/A Requesting Data...2792569485</v>
        <stp/>
        <stp>BDP|12300250829141324863</stp>
        <tr r="R1026" s="1"/>
        <tr r="R1608" s="1"/>
      </tp>
      <tp t="s">
        <v>#N/A N/A</v>
        <stp/>
        <stp>BDP|18003386458060827524</stp>
        <tr r="R2187" s="1"/>
        <tr r="R2578" s="1"/>
      </tp>
      <tp t="s">
        <v>#N/A N/A</v>
        <stp/>
        <stp>BDP|18329562548131517325</stp>
        <tr r="N2573" s="1"/>
      </tp>
      <tp t="s">
        <v>#N/A N/A</v>
        <stp/>
        <stp>BDP|16398638046016988921</stp>
        <tr r="R2383" s="1"/>
      </tp>
      <tp t="s">
        <v>#N/A Requesting Data...2677686649</v>
        <stp/>
        <stp>BDP|12754135098977038614</stp>
        <tr r="R7179" s="1"/>
      </tp>
      <tp t="s">
        <v>#N/A Requesting Data...3239571870</v>
        <stp/>
        <stp>BDP|11672713889052121727</stp>
        <tr r="R1840" s="1"/>
        <tr r="R243" s="1"/>
      </tp>
      <tp t="s">
        <v>#N/A Requesting Data...3687107015</v>
        <stp/>
        <stp>BDP|10426629509744584973</stp>
        <tr r="R1311" s="1"/>
        <tr r="R729" s="1"/>
      </tp>
      <tp t="s">
        <v>#N/A N/A</v>
        <stp/>
        <stp>BDP|17803259590883992484</stp>
        <tr r="R2389" s="1"/>
      </tp>
      <tp t="s">
        <v>#N/A N/A</v>
        <stp/>
        <stp>BDP|18078572229806316210</stp>
        <tr r="N1645" s="1"/>
        <tr r="N1645" s="1"/>
        <tr r="N7033" s="1"/>
        <tr r="N7033" s="1"/>
        <tr r="N7072" s="1"/>
        <tr r="N7072" s="1"/>
      </tp>
      <tp t="s">
        <v>#N/A Requesting Data...3193026158</v>
        <stp/>
        <stp>BDP|14352780082314235477</stp>
        <tr r="R1541" s="1"/>
        <tr r="R959" s="1"/>
      </tp>
      <tp t="s">
        <v>#N/A Requesting Data...4124450961</v>
        <stp/>
        <stp>BDP|10642084743468868793</stp>
        <tr r="R1543" s="1"/>
        <tr r="R961" s="1"/>
      </tp>
      <tp t="s">
        <v>#N/A N/A</v>
        <stp/>
        <stp>BDP|17245794711038658205</stp>
        <tr r="N2162" s="1"/>
      </tp>
      <tp t="s">
        <v>#N/A N/A</v>
        <stp/>
        <stp>BDP|14858173187011239762</stp>
        <tr r="R2390" s="1"/>
        <tr r="R73" s="1"/>
        <tr r="R1670" s="1"/>
      </tp>
      <tp t="s">
        <v>#N/A Requesting Data...2217684181</v>
        <stp/>
        <stp>BDP|14002843909522158539</stp>
        <tr r="R1231" s="1"/>
        <tr r="R2749" s="1"/>
        <tr r="R649" s="1"/>
        <tr r="R7310" s="1"/>
      </tp>
      <tp t="s">
        <v>#N/A N/A</v>
        <stp/>
        <stp>BDP|13198607139518600513</stp>
        <tr r="N2434" s="1"/>
      </tp>
      <tp t="s">
        <v>#N/A N/A</v>
        <stp/>
        <stp>BDP|14942771715898006145</stp>
        <tr r="R1969" s="1"/>
        <tr r="R6952" s="1"/>
        <tr r="R6957" s="1"/>
        <tr r="R6999" s="1"/>
        <tr r="R7005" s="1"/>
        <tr r="R7038" s="1"/>
        <tr r="R7112" s="1"/>
        <tr r="R44" s="1"/>
      </tp>
      <tp t="s">
        <v>#N/A N/A</v>
        <stp/>
        <stp>BDP|13537914610897358782</stp>
        <tr r="N1950" s="1"/>
        <tr r="N416" s="1"/>
      </tp>
      <tp t="s">
        <v>#N/A Requesting Data...2871741081</v>
        <stp/>
        <stp>BDP|17080990825350771743</stp>
        <tr r="R1056" s="1"/>
        <tr r="R474" s="1"/>
      </tp>
      <tp t="s">
        <v>#N/A N/A</v>
        <stp/>
        <stp>BDP|18322127259006285152</stp>
        <tr r="R2313" s="1"/>
        <tr r="R2507" s="1"/>
      </tp>
      <tp t="s">
        <v>#N/A N/A</v>
        <stp/>
        <stp>BDP|16653624463979073480</stp>
        <tr r="R356" s="1"/>
      </tp>
      <tp t="s">
        <v>#N/A Requesting Data...2959855641</v>
        <stp/>
        <stp>BDP|16095435704458049182</stp>
        <tr r="R1455" s="1"/>
        <tr r="R2840" s="1"/>
        <tr r="R7429" s="1"/>
        <tr r="R873" s="1"/>
      </tp>
      <tp t="s">
        <v>#N/A N/A</v>
        <stp/>
        <stp>BDP|12479793117856674936</stp>
        <tr r="R2214" s="1"/>
      </tp>
      <tp t="s">
        <v>#N/A N/A</v>
        <stp/>
        <stp>BDP|16235547833242235986</stp>
        <tr r="N2450" s="1"/>
      </tp>
      <tp t="s">
        <v>#N/A Requesting Data...2503736817</v>
        <stp/>
        <stp>BDP|18219298733173321149</stp>
        <tr r="N2734" s="1"/>
        <tr r="N7280" s="1"/>
      </tp>
      <tp t="s">
        <v>#N/A Requesting Data...3766544490</v>
        <stp/>
        <stp>BDP|17277368159749499365</stp>
        <tr r="N2882" s="1"/>
        <tr r="N7466" s="1"/>
      </tp>
      <tp t="s">
        <v>#N/A N/A</v>
        <stp/>
        <stp>BDP|12221192816779685054</stp>
        <tr r="R2496" s="1"/>
      </tp>
      <tp t="s">
        <v>#N/A Requesting Data...3824084501</v>
        <stp/>
        <stp>BDP|13971748118219958722</stp>
        <tr r="N1014" s="1"/>
        <tr r="N1596" s="1"/>
      </tp>
      <tp t="s">
        <v>#N/A N/A</v>
        <stp/>
        <stp>BDP|10145109920881784987</stp>
        <tr r="N14" s="1"/>
      </tp>
      <tp t="s">
        <v>#N/A Requesting Data...4181077212</v>
        <stp/>
        <stp>BDP|14298730939703021862</stp>
        <tr r="R2711" s="1"/>
        <tr r="R7244" s="1"/>
      </tp>
      <tp t="s">
        <v>#N/A N/A</v>
        <stp/>
        <stp>BDP|15419798301948698145</stp>
        <tr r="N2022" s="1"/>
      </tp>
      <tp t="s">
        <v>#N/A N/A</v>
        <stp/>
        <stp>BDP|17100375380747147094</stp>
        <tr r="R738" s="1"/>
      </tp>
      <tp t="s">
        <v>#N/A N/A</v>
        <stp/>
        <stp>BDP|10207865099532050834</stp>
        <tr r="R309" s="1"/>
      </tp>
      <tp t="s">
        <v>#N/A N/A</v>
        <stp/>
        <stp>BDP|10487313497062990352</stp>
        <tr r="R2318" s="1"/>
        <tr r="R7348" s="1"/>
      </tp>
      <tp t="s">
        <v>#N/A N/A</v>
        <stp/>
        <stp>BDP|16760894363700739340</stp>
        <tr r="N2209" s="1"/>
      </tp>
      <tp t="s">
        <v>#N/A N/A</v>
        <stp/>
        <stp>BDP|10340860037633450383</stp>
        <tr r="Q7145" s="1"/>
        <tr r="Q2049" s="1"/>
        <tr r="Q7043" s="1"/>
        <tr r="Q1623" s="1"/>
        <tr r="Q2093" s="1"/>
        <tr r="Q1985" s="1"/>
        <tr r="Q7010" s="1"/>
        <tr r="Q6962" s="1"/>
      </tp>
      <tp t="s">
        <v>#N/A Requesting Data...2269104509</v>
        <stp/>
        <stp>BDP|18006151304953939190</stp>
        <tr r="R1149" s="1"/>
        <tr r="R567" s="1"/>
      </tp>
      <tp t="s">
        <v>#N/A Requesting Data...2570351029</v>
        <stp/>
        <stp>BDP|16779903612763513619</stp>
        <tr r="R2876" s="1"/>
      </tp>
      <tp t="s">
        <v>#N/A Requesting Data...4220199187</v>
        <stp/>
        <stp>BDP|11997499701929378737</stp>
        <tr r="N1555" s="1"/>
        <tr r="N973" s="1"/>
      </tp>
      <tp t="s">
        <v>#N/A N/A</v>
        <stp/>
        <stp>BDP|17008589716231811975</stp>
        <tr r="R6951" s="1"/>
      </tp>
      <tp t="s">
        <v>#N/A N/A</v>
        <stp/>
        <stp>BDP|18076222367976319170</stp>
        <tr r="R2442" s="1"/>
        <tr r="R2845" s="1"/>
        <tr r="R7433" s="1"/>
      </tp>
      <tp t="s">
        <v>#N/A Requesting Data...3407688828</v>
        <stp/>
        <stp>BDP|14525629057028927485</stp>
        <tr r="N1652" s="1"/>
        <tr r="N55" s="1"/>
      </tp>
      <tp t="s">
        <v>#N/A N/A</v>
        <stp/>
        <stp>BDP|15574506383732076177</stp>
        <tr r="N2193" s="1"/>
      </tp>
      <tp t="s">
        <v>#N/A N/A</v>
        <stp/>
        <stp>BDP|10069259781572160349</stp>
        <tr r="R7095" s="1"/>
      </tp>
      <tp t="s">
        <v>#N/A N/A</v>
        <stp/>
        <stp>BDP|11277774014259527556</stp>
        <tr r="Q1646" s="1"/>
      </tp>
      <tp t="s">
        <v>#N/A N/A</v>
        <stp/>
        <stp>BDP|15946808448504278635</stp>
        <tr r="R1837" s="1"/>
        <tr r="R2312" s="1"/>
        <tr r="R240" s="1"/>
      </tp>
      <tp t="s">
        <v>#N/A Requesting Data...3927723273</v>
        <stp/>
        <stp>BDP|13400022955049699450</stp>
        <tr r="N1330" s="1"/>
        <tr r="N748" s="1"/>
      </tp>
      <tp t="s">
        <v>#N/A N/A</v>
        <stp/>
        <stp>BDP|11948656331786442998</stp>
        <tr r="R2239" s="1"/>
      </tp>
      <tp t="s">
        <v>#N/A N/A</v>
        <stp/>
        <stp>BDP|11462626182477787332</stp>
        <tr r="N2481" s="1"/>
        <tr r="N281" s="1"/>
      </tp>
      <tp t="s">
        <v>#N/A N/A</v>
        <stp/>
        <stp>BDP|16589216702949527636</stp>
        <tr r="P2074" s="1"/>
        <tr r="P7071" s="1"/>
        <tr r="P7165" s="1"/>
        <tr r="P1644" s="1"/>
        <tr r="P6988" s="1"/>
        <tr r="P7032" s="1"/>
        <tr r="P2119" s="1"/>
        <tr r="P2011" s="1"/>
      </tp>
      <tp t="s">
        <v>#N/A Requesting Data...3786475112</v>
        <stp/>
        <stp>BDP|17352815531333434472</stp>
        <tr r="R170" s="1"/>
        <tr r="R1767" s="1"/>
      </tp>
      <tp t="s">
        <v>#N/A N/A</v>
        <stp/>
        <stp>BDP|13971627820088953425</stp>
        <tr r="R7122" s="1"/>
      </tp>
      <tp t="s">
        <v>#N/A N/A</v>
        <stp/>
        <stp>BDP|14442084558682641825</stp>
        <tr r="N35" s="1"/>
        <tr r="N35" s="1"/>
      </tp>
      <tp t="s">
        <v>#N/A Requesting Data...2940214475</v>
        <stp/>
        <stp>BDP|12107170595210679153</stp>
        <tr r="R2863" s="1"/>
      </tp>
      <tp t="s">
        <v>#N/A Requesting Data...2821805399</v>
        <stp/>
        <stp>BDP|18331347353841427408</stp>
        <tr r="N1433" s="1"/>
        <tr r="N7227" s="1"/>
        <tr r="N851" s="1"/>
      </tp>
      <tp t="s">
        <v>#N/A Requesting Data...3215371458</v>
        <stp/>
        <stp>BDP|17316511085258563922</stp>
        <tr r="R1150" s="1"/>
        <tr r="R568" s="1"/>
      </tp>
      <tp t="s">
        <v>#N/A N/A</v>
        <stp/>
        <stp>BDP|17512436394326111733</stp>
        <tr r="R2549" s="1"/>
        <tr r="R156" s="1"/>
        <tr r="R1753" s="1"/>
      </tp>
      <tp t="s">
        <v>#N/A N/A</v>
        <stp/>
        <stp>BDP|16365208508339845602</stp>
        <tr r="N7105" s="1"/>
      </tp>
      <tp t="s">
        <v>#N/A Requesting Data...3969087854</v>
        <stp/>
        <stp>BDP|15499803237851793471</stp>
        <tr r="N1803" s="1"/>
        <tr r="N206" s="1"/>
      </tp>
      <tp t="s">
        <v>#N/A Requesting Data...2200403451</v>
        <stp/>
        <stp>BDP|16115228504179430605</stp>
        <tr r="R2751" s="1"/>
        <tr r="R7314" s="1"/>
      </tp>
      <tp t="s">
        <v>#N/A N/A</v>
        <stp/>
        <stp>BDP|12450048205508475122</stp>
        <tr r="R2244" s="1"/>
        <tr r="R2449" s="1"/>
        <tr r="R7260" s="1"/>
      </tp>
      <tp t="s">
        <v>#N/A Requesting Data...1866705907</v>
        <stp/>
        <stp>BDP|11673616543460663811</stp>
        <tr r="R1095" s="1"/>
        <tr r="R513" s="1"/>
      </tp>
      <tp t="s">
        <v>#N/A N/A</v>
        <stp/>
        <stp>BDP|12201011150255135917</stp>
        <tr r="R430" s="1"/>
      </tp>
      <tp t="s">
        <v>#N/A N/A</v>
        <stp/>
        <stp>BDP|18087828745626050945</stp>
        <tr r="R139" s="1"/>
        <tr r="R1736" s="1"/>
        <tr r="R2529" s="1"/>
        <tr r="R2902" s="1"/>
        <tr r="R7485" s="1"/>
      </tp>
      <tp t="s">
        <v>#N/A Requesting Data...2136974255</v>
        <stp/>
        <stp>BDP|17000929242839306818</stp>
        <tr r="R1427" s="1"/>
        <tr r="R845" s="1"/>
      </tp>
      <tp t="s">
        <v>#N/A Requesting Data...3876967202</v>
        <stp/>
        <stp>BDP|14317036908967902836</stp>
        <tr r="R1064" s="1"/>
        <tr r="R482" s="1"/>
      </tp>
      <tp t="s">
        <v>#N/A N/A</v>
        <stp/>
        <stp>BDP|14444622794126075608</stp>
        <tr r="N2592" s="1"/>
      </tp>
      <tp t="s">
        <v>#N/A Requesting Data...3520363909</v>
        <stp/>
        <stp>BDP|13822379188036649531</stp>
        <tr r="R1074" s="1"/>
        <tr r="R492" s="1"/>
      </tp>
      <tp t="s">
        <v>#N/A Requesting Data...2267697282</v>
        <stp/>
        <stp>BDP|11992785653328817089</stp>
        <tr r="N1515" s="1"/>
        <tr r="N933" s="1"/>
      </tp>
      <tp t="s">
        <v>#N/A Requesting Data...4058553910</v>
        <stp/>
        <stp>BDP|11424305275609430708</stp>
        <tr r="N1541" s="1"/>
        <tr r="N959" s="1"/>
      </tp>
      <tp t="s">
        <v>#N/A N/A</v>
        <stp/>
        <stp>BDP|10080375509101965920</stp>
        <tr r="N32" s="1"/>
        <tr r="N32" s="1"/>
      </tp>
      <tp t="s">
        <v>#N/A Requesting Data...4199176600</v>
        <stp/>
        <stp>BDP|13007335359819935764</stp>
        <tr r="R1186" s="1"/>
        <tr r="R604" s="1"/>
      </tp>
      <tp t="s">
        <v>#N/A Requesting Data...3251155965</v>
        <stp/>
        <stp>BDP|11530335684591394043</stp>
        <tr r="R1475" s="1"/>
        <tr r="R893" s="1"/>
      </tp>
      <tp t="s">
        <v>#N/A N/A</v>
        <stp/>
        <stp>BDP|15847499289486986448</stp>
        <tr r="R1786" s="1"/>
        <tr r="R189" s="1"/>
        <tr r="R2413" s="1"/>
      </tp>
      <tp t="s">
        <v>#N/A N/A</v>
        <stp/>
        <stp>BDP|10093454175638252077</stp>
        <tr r="R7094" s="1"/>
      </tp>
      <tp t="s">
        <v>#N/A Requesting Data...2658511391</v>
        <stp/>
        <stp>BDP|14799955313553693428</stp>
        <tr r="R1523" s="1"/>
        <tr r="R941" s="1"/>
      </tp>
      <tp t="s">
        <v>#N/A Requesting Data...2206174593</v>
        <stp/>
        <stp>BDP|15025042667978447022</stp>
        <tr r="N1087" s="1"/>
        <tr r="N505" s="1"/>
      </tp>
      <tp t="s">
        <v>#N/A Requesting Data...1956393923</v>
        <stp/>
        <stp>BDP|13203635900649097744</stp>
        <tr r="N1245" s="1"/>
        <tr r="N663" s="1"/>
      </tp>
      <tp t="s">
        <v>#N/A Requesting Data...1760724296</v>
        <stp/>
        <stp>BDP|16946337873078893146</stp>
        <tr r="R1809" s="1"/>
        <tr r="R212" s="1"/>
      </tp>
      <tp t="s">
        <v>#N/A Requesting Data...4250141692</v>
        <stp/>
        <stp>BDP|11337071956108410731</stp>
        <tr r="R2719" s="1"/>
      </tp>
      <tp t="s">
        <v>#N/A N/A</v>
        <stp/>
        <stp>BDP|14839658786555695485</stp>
        <tr r="N1318" s="1"/>
      </tp>
      <tp t="s">
        <v>#N/A Requesting Data...2663034002</v>
        <stp/>
        <stp>BDP|12927872608241642054</stp>
        <tr r="R1690" s="1"/>
        <tr r="R93" s="1"/>
        <tr r="R7436" s="1"/>
      </tp>
      <tp t="s">
        <v>#N/A Requesting Data...3777761498</v>
        <stp/>
        <stp>BDP|14883888385399330630</stp>
        <tr r="R1418" s="1"/>
        <tr r="R836" s="1"/>
      </tp>
      <tp t="s">
        <v>#N/A N/A</v>
        <stp/>
        <stp>BDP|14010850896226542837</stp>
        <tr r="O2105" s="1"/>
        <tr r="O1631" s="1"/>
        <tr r="O7018" s="1"/>
        <tr r="O2061" s="1"/>
        <tr r="O7055" s="1"/>
        <tr r="O6974" s="1"/>
        <tr r="O1997" s="1"/>
      </tp>
      <tp t="s">
        <v>#N/A N/A</v>
        <stp/>
        <stp>BDP|15770403461195416972</stp>
        <tr r="N7088" s="1"/>
      </tp>
      <tp t="s">
        <v>#N/A Requesting Data...3863317978</v>
        <stp/>
        <stp>BDP|16944065180867239290</stp>
        <tr r="R1419" s="1"/>
        <tr r="R837" s="1"/>
      </tp>
      <tp t="s">
        <v>#N/A N/A</v>
        <stp/>
        <stp>BDP|12185012003059606013</stp>
        <tr r="N2147" s="1"/>
      </tp>
      <tp t="s">
        <v>#N/A Requesting Data...3053613622</v>
        <stp/>
        <stp>BDP|16897127519345022877</stp>
        <tr r="R1015" s="1"/>
        <tr r="R1597" s="1"/>
      </tp>
      <tp t="s">
        <v>#N/A Requesting Data...3638686554</v>
        <stp/>
        <stp>BDP|10128329143705178955</stp>
        <tr r="R1181" s="1"/>
        <tr r="R599" s="1"/>
      </tp>
      <tp t="s">
        <v>#N/A Requesting Data...4270394373</v>
        <stp/>
        <stp>BDP|11345292893078584983</stp>
        <tr r="N7253" s="1"/>
      </tp>
      <tp t="s">
        <v>#N/A Requesting Data...2853920122</v>
        <stp/>
        <stp>BDP|18319707041811219142</stp>
        <tr r="R2768" s="1"/>
        <tr r="R7350" s="1"/>
      </tp>
      <tp t="s">
        <v>#N/A N/A</v>
        <stp/>
        <stp>BDP|11979671419725276816</stp>
        <tr r="N7117" s="1"/>
      </tp>
      <tp t="s">
        <v>#N/A N/A</v>
        <stp/>
        <stp>BDP|13943890433034301744</stp>
        <tr r="R2521" s="1"/>
      </tp>
      <tp t="s">
        <v>#N/A Requesting Data...2546361261</v>
        <stp/>
        <stp>BDP|12653013916239715123</stp>
        <tr r="N1513" s="1"/>
        <tr r="N931" s="1"/>
      </tp>
      <tp t="s">
        <v>#N/A N/A</v>
        <stp/>
        <stp>BDP|17276360645922143975</stp>
        <tr r="R1824" s="1"/>
        <tr r="R227" s="1"/>
        <tr r="R2287" s="1"/>
        <tr r="R1525" s="1"/>
        <tr r="R7308" s="1"/>
        <tr r="R943" s="1"/>
      </tp>
      <tp t="s">
        <v>#N/A Requesting Data...3460555960</v>
        <stp/>
        <stp>BDP|15851449396975854653</stp>
        <tr r="R1575" s="1"/>
        <tr r="R993" s="1"/>
      </tp>
      <tp t="s">
        <v>#N/A N/A</v>
        <stp/>
        <stp>BDP|14008831080549251666</stp>
        <tr r="R2467" s="1"/>
        <tr r="R7275" s="1"/>
      </tp>
      <tp t="s">
        <v>#N/A Requesting Data...2290662575</v>
        <stp/>
        <stp>BDP|11560879710487788424</stp>
        <tr r="N1409" s="1"/>
        <tr r="N2690" s="1"/>
        <tr r="N827" s="1"/>
      </tp>
      <tp t="s">
        <v>#N/A N/A</v>
        <stp/>
        <stp>BDP|15075764480436979786</stp>
        <tr r="N345" s="1"/>
      </tp>
      <tp t="s">
        <v>#N/A Requesting Data...3800875615</v>
        <stp/>
        <stp>BDP|12332940145781395568</stp>
        <tr r="R2901" s="1"/>
        <tr r="R7363" s="1"/>
      </tp>
      <tp t="s">
        <v>#N/A Requesting Data...1939754219</v>
        <stp/>
        <stp>BDP|10616065022888243163</stp>
        <tr r="R1134" s="1"/>
        <tr r="R552" s="1"/>
      </tp>
      <tp t="s">
        <v>#N/A Requesting Data...2926223321</v>
        <stp/>
        <stp>BDP|16624461497914339422</stp>
        <tr r="N1517" s="1"/>
        <tr r="N935" s="1"/>
      </tp>
      <tp t="s">
        <v>#N/A N/A</v>
        <stp/>
        <stp>BDP|16167648371924387815</stp>
        <tr r="R2202" s="1"/>
        <tr r="R1130" s="1"/>
        <tr r="R548" s="1"/>
      </tp>
      <tp t="s">
        <v>#N/A N/A</v>
        <stp/>
        <stp>BDP|16774465442574444919</stp>
        <tr r="R7162" s="1"/>
        <tr r="R1640" s="1"/>
        <tr r="R2008" s="1"/>
        <tr r="R2071" s="1"/>
        <tr r="R2116" s="1"/>
        <tr r="R6985" s="1"/>
        <tr r="R7028" s="1"/>
        <tr r="R7067" s="1"/>
      </tp>
      <tp t="s">
        <v>#N/A N/A</v>
        <stp/>
        <stp>BDP|17794152478118916253</stp>
        <tr r="R1940" s="1"/>
        <tr r="R405" s="1"/>
      </tp>
      <tp t="s">
        <v>#N/A Requesting Data...2138081782</v>
        <stp/>
        <stp>BDP|12209759247799612302</stp>
        <tr r="R1447" s="1"/>
        <tr r="R865" s="1"/>
      </tp>
      <tp t="s">
        <v>#N/A N/A</v>
        <stp/>
        <stp>BDP|14082228556941658940</stp>
        <tr r="N403" s="1"/>
        <tr r="N1938" s="1"/>
      </tp>
      <tp t="s">
        <v>#N/A Requesting Data...3694837538</v>
        <stp/>
        <stp>BDP|14744176098877829064</stp>
        <tr r="R1197" s="1"/>
        <tr r="R615" s="1"/>
      </tp>
      <tp t="s">
        <v>#N/A N/A</v>
        <stp/>
        <stp>BDP|12925588097074201129</stp>
        <tr r="R2519" s="1"/>
      </tp>
      <tp t="s">
        <v>#N/A N/A</v>
        <stp/>
        <stp>BDP|16602571105190606841</stp>
        <tr r="P7073" s="1"/>
        <tr r="P7034" s="1"/>
      </tp>
      <tp t="s">
        <v>#N/A N/A</v>
        <stp/>
        <stp>BDP|11163347942099397428</stp>
        <tr r="R2360" s="1"/>
      </tp>
      <tp t="s">
        <v>#N/A N/A</v>
        <stp/>
        <stp>BDP|13319758972769690147</stp>
        <tr r="N2021" s="1"/>
      </tp>
      <tp t="s">
        <v>#N/A Requesting Data...3985811461</v>
        <stp/>
        <stp>BDP|17932877140348850805</stp>
        <tr r="R2784" s="1"/>
        <tr r="R7380" s="1"/>
      </tp>
      <tp t="s">
        <v>#N/A N/A</v>
        <stp/>
        <stp>BDP|14551899013770739512</stp>
        <tr r="O30" s="1"/>
      </tp>
      <tp t="s">
        <v>#N/A N/A</v>
        <stp/>
        <stp>BDP|14902049888045517192</stp>
        <tr r="R2060" s="1"/>
        <tr r="R2104" s="1"/>
        <tr r="R6973" s="1"/>
        <tr r="R7054" s="1"/>
        <tr r="R7154" s="1"/>
        <tr r="R1996" s="1"/>
      </tp>
      <tp t="s">
        <v>#N/A N/A</v>
        <stp/>
        <stp>BDP|11980466275739321301</stp>
        <tr r="N2572" s="1"/>
      </tp>
      <tp t="s">
        <v>#N/A Requesting Data...2434697077</v>
        <stp/>
        <stp>BDP|13672063798877462553</stp>
        <tr r="R1139" s="1"/>
        <tr r="R557" s="1"/>
      </tp>
      <tp t="s">
        <v>#N/A N/A</v>
        <stp/>
        <stp>BDP|12766658423567102993</stp>
        <tr r="R7093" s="1"/>
      </tp>
      <tp t="s">
        <v>#N/A Requesting Data...3888393613</v>
        <stp/>
        <stp>BDP|15642217366071877809</stp>
        <tr r="R1544" s="1"/>
        <tr r="R962" s="1"/>
      </tp>
      <tp t="s">
        <v>#N/A Requesting Data...1894305412</v>
        <stp/>
        <stp>BDP|18233163421191815243</stp>
        <tr r="N1157" s="1"/>
        <tr r="N575" s="1"/>
      </tp>
      <tp t="s">
        <v>#N/A N/A</v>
        <stp/>
        <stp>BDP|18013629676905973444</stp>
        <tr r="N2275" s="1"/>
      </tp>
      <tp t="s">
        <v>#N/A N/A</v>
        <stp/>
        <stp>BDP|13569290065187977897</stp>
        <tr r="R2395" s="1"/>
        <tr r="R2829" s="1"/>
      </tp>
      <tp t="s">
        <v>#N/A Requesting Data...2808464695</v>
        <stp/>
        <stp>BDP|18157612784126974858</stp>
        <tr r="R2693" s="1"/>
        <tr r="R7219" s="1"/>
      </tp>
      <tp t="s">
        <v>#N/A N/A</v>
        <stp/>
        <stp>BDP|12114812110524926719</stp>
        <tr r="R2926" s="1"/>
      </tp>
      <tp t="s">
        <v>#N/A N/A</v>
        <stp/>
        <stp>BDP|15171710814433472885</stp>
        <tr r="N1955" s="1"/>
        <tr r="N423" s="1"/>
      </tp>
      <tp t="s">
        <v>#N/A Requesting Data...3083206320</v>
        <stp/>
        <stp>BDP|16035493033348035121</stp>
        <tr r="N7207" s="1"/>
      </tp>
      <tp t="s">
        <v>#N/A N/A</v>
        <stp/>
        <stp>BDP|15969686808593167805</stp>
        <tr r="N2173" s="1"/>
      </tp>
      <tp t="s">
        <v>#N/A N/A</v>
        <stp/>
        <stp>BDP|11367708694843621492</stp>
        <tr r="N1930" s="1"/>
        <tr r="N395" s="1"/>
      </tp>
      <tp t="s">
        <v>#N/A N/A</v>
        <stp/>
        <stp>BDP|13899255313301319958</stp>
        <tr r="R2051" s="1"/>
        <tr r="R2095" s="1"/>
        <tr r="R7045" s="1"/>
        <tr r="R7147" s="1"/>
        <tr r="R6964" s="1"/>
        <tr r="R1987" s="1"/>
      </tp>
      <tp t="s">
        <v>#N/A Requesting Data...4133392625</v>
        <stp/>
        <stp>BDP|16162510599277219531</stp>
        <tr r="N2763" s="1"/>
        <tr r="N7343" s="1"/>
      </tp>
      <tp t="s">
        <v>#N/A N/A</v>
        <stp/>
        <stp>BDP|17866255398452832650</stp>
        <tr r="R1974" s="1"/>
      </tp>
      <tp t="s">
        <v>#N/A N/A</v>
        <stp/>
        <stp>BDP|17752680016649788153</stp>
        <tr r="N2609" s="1"/>
      </tp>
      <tp t="s">
        <v>#N/A Requesting Data...1827643115</v>
        <stp/>
        <stp>BDP|16383728748539693441</stp>
        <tr r="R1133" s="1"/>
        <tr r="R551" s="1"/>
      </tp>
      <tp t="s">
        <v>#N/A Requesting Data...3693331980</v>
        <stp/>
        <stp>BDP|14712791417713071923</stp>
        <tr r="N2701" s="1"/>
        <tr r="N7235" s="1"/>
      </tp>
      <tp t="s">
        <v>#N/A Requesting Data...2220318137</v>
        <stp/>
        <stp>BDP|15995328095514027355</stp>
        <tr r="N1099" s="1"/>
        <tr r="N2684" s="1"/>
        <tr r="N517" s="1"/>
        <tr r="N7201" s="1"/>
      </tp>
      <tp t="s">
        <v>#N/A Requesting Data...3546461311</v>
        <stp/>
        <stp>BDP|10345917826683953062</stp>
        <tr r="R1572" s="1"/>
        <tr r="R2767" s="1"/>
        <tr r="R7349" s="1"/>
        <tr r="R990" s="1"/>
      </tp>
      <tp t="s">
        <v>#N/A Requesting Data...2610170179</v>
        <stp/>
        <stp>BDP|11169987873081502641</stp>
        <tr r="R1442" s="1"/>
        <tr r="R860" s="1"/>
      </tp>
      <tp t="s">
        <v>#N/A N/A</v>
        <stp/>
        <stp>BDP|14849301986402254574</stp>
        <tr r="O7030" s="1"/>
        <tr r="O7069" s="1"/>
        <tr r="O1642" s="1"/>
      </tp>
      <tp t="s">
        <v>#N/A N/A</v>
        <stp/>
        <stp>BDP|16709602888392615227</stp>
        <tr r="R2431" s="1"/>
        <tr r="R1457" s="1"/>
        <tr r="R2842" s="1"/>
        <tr r="R875" s="1"/>
      </tp>
      <tp t="s">
        <v>#N/A Requesting Data...2135895646</v>
        <stp/>
        <stp>BDP|13905156425771514977</stp>
        <tr r="R1518" s="1"/>
        <tr r="R2746" s="1"/>
        <tr r="R7301" s="1"/>
        <tr r="R936" s="1"/>
      </tp>
      <tp t="s">
        <v>#N/A N/A</v>
        <stp/>
        <stp>BDP|14836856947209924980</stp>
        <tr r="N2934" s="1"/>
      </tp>
      <tp t="s">
        <v>#N/A N/A</v>
        <stp/>
        <stp>BDP|16008424302962918829</stp>
        <tr r="N2207" s="1"/>
      </tp>
      <tp t="s">
        <v>#N/A Requesting Data...3325632628</v>
        <stp/>
        <stp>BDP|11650731283612951443</stp>
        <tr r="N1132" s="1"/>
        <tr r="N550" s="1"/>
      </tp>
      <tp t="s">
        <v>#N/A Requesting Data...3046946592</v>
        <stp/>
        <stp>BDP|15989631294892396073</stp>
        <tr r="N1488" s="1"/>
        <tr r="N906" s="1"/>
      </tp>
      <tp t="s">
        <v>#N/A Requesting Data...2673558964</v>
        <stp/>
        <stp>BDP|17803143895287291013</stp>
        <tr r="R1429" s="1"/>
        <tr r="R847" s="1"/>
      </tp>
      <tp t="s">
        <v>#N/A Requesting Data...2539002785</v>
        <stp/>
        <stp>BDP|17932250391997648314</stp>
        <tr r="R1474" s="1"/>
        <tr r="R892" s="1"/>
      </tp>
      <tp t="s">
        <v>#N/A Requesting Data...2382230638</v>
        <stp/>
        <stp>BDP|17471263184376566398</stp>
        <tr r="R1333" s="1"/>
        <tr r="R751" s="1"/>
      </tp>
      <tp t="s">
        <v>#N/A Requesting Data...2512434744</v>
        <stp/>
        <stp>BDP|15179637818823053905</stp>
        <tr r="R7305" s="1"/>
      </tp>
      <tp t="s">
        <v>#N/A Requesting Data...2112598881</v>
        <stp/>
        <stp>BDP|11010079198762367266</stp>
        <tr r="N1200" s="1"/>
        <tr r="N618" s="1"/>
        <tr r="N7281" s="1"/>
      </tp>
      <tp t="s">
        <v>#N/A Requesting Data...2306840493</v>
        <stp/>
        <stp>BDP|16625996734885377126</stp>
        <tr r="N1059" s="1"/>
        <tr r="N477" s="1"/>
      </tp>
      <tp t="s">
        <v>#N/A N/A</v>
        <stp/>
        <stp>BDP|16808999837761843547</stp>
        <tr r="N2389" s="1"/>
      </tp>
      <tp t="s">
        <v>#N/A Requesting Data...2439815755</v>
        <stp/>
        <stp>BDP|16942147218837755983</stp>
        <tr r="R2718" s="1"/>
        <tr r="R7256" s="1"/>
      </tp>
      <tp t="s">
        <v>#N/A N/A</v>
        <stp/>
        <stp>BDP|13927040179584680883</stp>
        <tr r="R2398" s="1"/>
        <tr r="R76" s="1"/>
        <tr r="R1673" s="1"/>
      </tp>
      <tp t="s">
        <v>#N/A Requesting Data...3461336675</v>
        <stp/>
        <stp>BDP|13982162594364134706</stp>
        <tr r="N2700" s="1"/>
        <tr r="N7233" s="1"/>
      </tp>
      <tp t="s">
        <v>#N/A N/A</v>
        <stp/>
        <stp>BDP|15315205859073577952</stp>
        <tr r="R2438" s="1"/>
      </tp>
      <tp t="s">
        <v>#N/A N/A</v>
        <stp/>
        <stp>BDP|16863691344235816973</stp>
        <tr r="R1970" s="1"/>
      </tp>
      <tp t="s">
        <v>#N/A Requesting Data...3677631883</v>
        <stp/>
        <stp>BDP|18157604844211779382</stp>
        <tr r="R1414" s="1"/>
        <tr r="R832" s="1"/>
      </tp>
      <tp t="s">
        <v>#N/A N/A</v>
        <stp/>
        <stp>BDP|16924928804970226775</stp>
        <tr r="N1987" s="1"/>
        <tr r="N1987" s="1"/>
        <tr r="N7045" s="1"/>
        <tr r="N7045" s="1"/>
        <tr r="N2051" s="1"/>
        <tr r="N2051" s="1"/>
        <tr r="N2095" s="1"/>
        <tr r="N2095" s="1"/>
        <tr r="N6964" s="1"/>
        <tr r="N6964" s="1"/>
        <tr r="N7147" s="1"/>
        <tr r="N7147" s="1"/>
      </tp>
      <tp t="s">
        <v>#N/A Requesting Data...2457594552</v>
        <stp/>
        <stp>BDP|16731869109086521003</stp>
        <tr r="R1333" s="1"/>
        <tr r="R751" s="1"/>
      </tp>
      <tp t="s">
        <v>#N/A Requesting Data...2016465361</v>
        <stp/>
        <stp>BDP|12409891412434580773</stp>
        <tr r="R1069" s="1"/>
        <tr r="R487" s="1"/>
      </tp>
      <tp t="s">
        <v>#N/A Requesting Data...3526722311</v>
        <stp/>
        <stp>BDP|13837945539506199797</stp>
        <tr r="R1056" s="1"/>
        <tr r="R474" s="1"/>
      </tp>
      <tp t="s">
        <v>#N/A N/A</v>
        <stp/>
        <stp>BDP|11824139834173538874</stp>
        <tr r="N1654" s="1"/>
        <tr r="N2355" s="1"/>
        <tr r="N57" s="1"/>
      </tp>
      <tp t="s">
        <v>#N/A Requesting Data...3884856052</v>
        <stp/>
        <stp>BDP|15387275297751697780</stp>
        <tr r="R1035" s="1"/>
        <tr r="R453" s="1"/>
      </tp>
      <tp t="s">
        <v>#N/A N/A</v>
        <stp/>
        <stp>BDP|14473743833858987074</stp>
        <tr r="N2262" s="1"/>
      </tp>
      <tp t="s">
        <v>#N/A Requesting Data...2192093915</v>
        <stp/>
        <stp>BDP|17294053640569306298</stp>
        <tr r="R7477" s="1"/>
      </tp>
      <tp t="s">
        <v>#N/A Requesting Data...2900922264</v>
        <stp/>
        <stp>BDP|16531537350048919623</stp>
        <tr r="R1430" s="1"/>
        <tr r="R848" s="1"/>
      </tp>
      <tp t="s">
        <v>#N/A N/A</v>
        <stp/>
        <stp>BDP|16908309096234383008</stp>
        <tr r="R321" s="1"/>
        <tr r="R321" s="1"/>
      </tp>
      <tp t="s">
        <v>#N/A Requesting Data...2495250698</v>
        <stp/>
        <stp>BDP|15571551756548828528</stp>
        <tr r="N1377" s="1"/>
        <tr r="N795" s="1"/>
      </tp>
      <tp t="s">
        <v>#N/A N/A</v>
        <stp/>
        <stp>BDP|10554849659376740332</stp>
        <tr r="R1675" s="1"/>
        <tr r="R2199" s="1"/>
        <tr r="R2405" s="1"/>
        <tr r="R2580" s="1"/>
        <tr r="R78" s="1"/>
      </tp>
      <tp t="s">
        <v>#N/A Requesting Data...2220757416</v>
        <stp/>
        <stp>BDP|13122084188947423490</stp>
        <tr r="R1502" s="1"/>
        <tr r="R920" s="1"/>
      </tp>
      <tp t="s">
        <v>#N/A Requesting Data...4013992372</v>
        <stp/>
        <stp>BDP|18263727376909260983</stp>
        <tr r="R168" s="1"/>
        <tr r="R1765" s="1"/>
      </tp>
      <tp t="s">
        <v>#N/A Requesting Data...3991590152</v>
        <stp/>
        <stp>BDP|12918873440605724354</stp>
        <tr r="N1352" s="1"/>
        <tr r="N770" s="1"/>
      </tp>
      <tp t="s">
        <v>#N/A N/A</v>
        <stp/>
        <stp>BDP|16264604635752263991</stp>
        <tr r="R7124" s="1"/>
      </tp>
      <tp t="s">
        <v>#N/A Requesting Data...1830088775</v>
        <stp/>
        <stp>BDP|15666835922162288598</stp>
        <tr r="R2766" s="1"/>
        <tr r="R7347" s="1"/>
      </tp>
      <tp t="s">
        <v>#N/A Requesting Data...3265398433</v>
        <stp/>
        <stp>BDP|16273895069320618086</stp>
        <tr r="N1382" s="1"/>
        <tr r="N800" s="1"/>
      </tp>
      <tp t="s">
        <v>#N/A Requesting Data...2113417149</v>
        <stp/>
        <stp>BDP|10898885877452350588</stp>
        <tr r="N1480" s="1"/>
        <tr r="N898" s="1"/>
      </tp>
      <tp t="s">
        <v>#N/A N/A</v>
        <stp/>
        <stp>BDP|11394381377218555564</stp>
        <tr r="R2215" s="1"/>
      </tp>
      <tp t="s">
        <v>#N/A N/A</v>
        <stp/>
        <stp>BDP|14254902444835154480</stp>
        <tr r="R2457" s="1"/>
      </tp>
      <tp t="s">
        <v>#N/A N/A</v>
        <stp/>
        <stp>BDP|11322609329424486918</stp>
        <tr r="R177" s="1"/>
        <tr r="R1774" s="1"/>
        <tr r="R2180" s="1"/>
      </tp>
      <tp t="s">
        <v>#N/A N/A</v>
        <stp/>
        <stp>BDP|17508930942207995529</stp>
        <tr r="R2392" s="1"/>
      </tp>
      <tp t="s">
        <v>#N/A Requesting Data...3581654523</v>
        <stp/>
        <stp>BDP|12462106530909377188</stp>
        <tr r="R1189" s="1"/>
        <tr r="R607" s="1"/>
      </tp>
      <tp t="s">
        <v>#N/A N/A</v>
        <stp/>
        <stp>BDP|16939632891093784222</stp>
        <tr r="R339" s="1"/>
      </tp>
      <tp t="s">
        <v>#N/A N/A</v>
        <stp/>
        <stp>BDP|12137564328439695471</stp>
        <tr r="R2652" s="1"/>
      </tp>
      <tp t="s">
        <v>#N/A Requesting Data...2605767346</v>
        <stp/>
        <stp>BDP|15809264090625886383</stp>
        <tr r="R2784" s="1"/>
        <tr r="R7380" s="1"/>
      </tp>
      <tp t="s">
        <v>#N/A Requesting Data...2796870943</v>
        <stp/>
        <stp>BDP|11597250195464976623</stp>
        <tr r="R1490" s="1"/>
        <tr r="R908" s="1"/>
      </tp>
      <tp t="s">
        <v>#N/A Requesting Data...3464670409</v>
        <stp/>
        <stp>BDP|11501273110993430987</stp>
        <tr r="N1380" s="1"/>
        <tr r="N2805" s="1"/>
        <tr r="N798" s="1"/>
      </tp>
      <tp t="s">
        <v>#N/A Requesting Data...3529910552</v>
        <stp/>
        <stp>BDP|17194363958631716863</stp>
        <tr r="R1036" s="1"/>
        <tr r="R454" s="1"/>
      </tp>
      <tp t="s">
        <v>#N/A Requesting Data...3760483481</v>
        <stp/>
        <stp>BDP|12283601551708420191</stp>
        <tr r="N134" s="1"/>
        <tr r="N1731" s="1"/>
      </tp>
      <tp t="s">
        <v>#N/A N/A</v>
        <stp/>
        <stp>BDP|17647067968720210949</stp>
        <tr r="P7168" s="1"/>
        <tr r="P7077" s="1"/>
        <tr r="P6991" s="1"/>
      </tp>
      <tp t="s">
        <v>#N/A N/A</v>
        <stp/>
        <stp>BDP|17963177957069440239</stp>
        <tr r="P292" s="1"/>
      </tp>
      <tp t="s">
        <v>#N/A N/A</v>
        <stp/>
        <stp>BDP|13066804369815021078</stp>
        <tr r="N291" s="1"/>
        <tr r="N291" s="1"/>
      </tp>
      <tp t="s">
        <v>#N/A Requesting Data...2951444491</v>
        <stp/>
        <stp>BDP|16864210997341886488</stp>
        <tr r="R7390" s="1"/>
      </tp>
      <tp t="s">
        <v>#N/A N/A</v>
        <stp/>
        <stp>BDP|11811645583816775194</stp>
        <tr r="R1988" s="1"/>
        <tr r="R2096" s="1"/>
        <tr r="R6965" s="1"/>
        <tr r="R7046" s="1"/>
        <tr r="R2052" s="1"/>
        <tr r="R7148" s="1"/>
      </tp>
      <tp t="s">
        <v>#N/A Requesting Data...3828491815</v>
        <stp/>
        <stp>BDP|12238471651269797227</stp>
        <tr r="N1361" s="1"/>
        <tr r="N779" s="1"/>
      </tp>
      <tp t="s">
        <v>#N/A Requesting Data...2563834862</v>
        <stp/>
        <stp>BDP|15186757027141023922</stp>
        <tr r="R2895" s="1"/>
        <tr r="R7483" s="1"/>
      </tp>
      <tp t="s">
        <v>#N/A N/A</v>
        <stp/>
        <stp>BDP|13069587466731731988</stp>
        <tr r="P11" s="1"/>
        <tr r="P38" s="1"/>
      </tp>
      <tp t="s">
        <v>#N/A Requesting Data...2994309679</v>
        <stp/>
        <stp>BDP|13214672286943367611</stp>
        <tr r="N1082" s="1"/>
        <tr r="N500" s="1"/>
      </tp>
      <tp t="s">
        <v>#N/A Requesting Data...2802045900</v>
        <stp/>
        <stp>BDP|15683228627579285400</stp>
        <tr r="R1180" s="1"/>
        <tr r="R2850" s="1"/>
        <tr r="R598" s="1"/>
        <tr r="R7437" s="1"/>
      </tp>
      <tp t="s">
        <v>#N/A N/A</v>
        <stp/>
        <stp>BDP|10648484285146299284</stp>
        <tr r="R1949" s="1"/>
      </tp>
      <tp t="s">
        <v>#N/A N/A</v>
        <stp/>
        <stp>BDP|14963330622488864516</stp>
        <tr r="N2394" s="1"/>
      </tp>
      <tp t="s">
        <v>#N/A Requesting Data...3973648216</v>
        <stp/>
        <stp>BDP|10168644359082889958</stp>
        <tr r="R1047" s="1"/>
        <tr r="R465" s="1"/>
      </tp>
      <tp t="s">
        <v>#N/A N/A</v>
        <stp/>
        <stp>BDP|12517041185770670231</stp>
        <tr r="N2010" s="1"/>
        <tr r="N2010" s="1"/>
        <tr r="N1643" s="1"/>
        <tr r="N1643" s="1"/>
        <tr r="N2073" s="1"/>
        <tr r="N2073" s="1"/>
        <tr r="N6987" s="1"/>
        <tr r="N6987" s="1"/>
        <tr r="N7031" s="1"/>
        <tr r="N7031" s="1"/>
        <tr r="N7070" s="1"/>
        <tr r="N7070" s="1"/>
        <tr r="N7164" s="1"/>
        <tr r="N7164" s="1"/>
        <tr r="N2118" s="1"/>
        <tr r="N2118" s="1"/>
      </tp>
      <tp t="s">
        <v>#N/A N/A</v>
        <stp/>
        <stp>BDP|16770133230039026553</stp>
        <tr r="N2229" s="1"/>
      </tp>
      <tp t="s">
        <v>#N/A N/A</v>
        <stp/>
        <stp>BDP|14632955956224674439</stp>
        <tr r="N1625" s="1"/>
        <tr r="N1625" s="1"/>
        <tr r="N1989" s="1"/>
        <tr r="N1989" s="1"/>
        <tr r="N2053" s="1"/>
        <tr r="N2053" s="1"/>
        <tr r="N2097" s="1"/>
        <tr r="N2097" s="1"/>
        <tr r="N7012" s="1"/>
        <tr r="N7012" s="1"/>
        <tr r="N7047" s="1"/>
        <tr r="N7047" s="1"/>
        <tr r="N6966" s="1"/>
        <tr r="N6966" s="1"/>
      </tp>
      <tp t="s">
        <v>#N/A Requesting Data...2411497671</v>
        <stp/>
        <stp>BDP|15455447674836497809</stp>
        <tr r="N2696" s="1"/>
        <tr r="N7226" s="1"/>
      </tp>
      <tp t="s">
        <v>#N/A N/A</v>
        <stp/>
        <stp>BDP|10582844712356629754</stp>
        <tr r="R2292" s="1"/>
        <tr r="R2751" s="1"/>
        <tr r="R7314" s="1"/>
      </tp>
      <tp t="s">
        <v>#N/A N/A</v>
        <stp/>
        <stp>BDP|14631300382680551712</stp>
        <tr r="N2265" s="1"/>
      </tp>
      <tp t="s">
        <v>#N/A N/A</v>
        <stp/>
        <stp>BDP|18429118122547758408</stp>
        <tr r="R2255" s="1"/>
      </tp>
      <tp t="s">
        <v>#N/A N/A</v>
        <stp/>
        <stp>BDP|12429139901048513338</stp>
        <tr r="O32" s="1"/>
      </tp>
      <tp t="s">
        <v>#N/A N/A</v>
        <stp/>
        <stp>BDP|11938433278608306211</stp>
        <tr r="N738" s="1"/>
      </tp>
      <tp t="s">
        <v>#N/A Requesting Data...4003579825</v>
        <stp/>
        <stp>BDP|15443549675839153647</stp>
        <tr r="N1162" s="1"/>
        <tr r="N580" s="1"/>
      </tp>
      <tp t="s">
        <v>#N/A Requesting Data...4207302978</v>
        <stp/>
        <stp>BDP|10684264115418572309</stp>
        <tr r="R1329" s="1"/>
        <tr r="R747" s="1"/>
      </tp>
      <tp t="s">
        <v>#N/A N/A</v>
        <stp/>
        <stp>BDP|14081924473522684075</stp>
        <tr r="R2067" s="1"/>
        <tr r="R6981" s="1"/>
        <tr r="R7062" s="1"/>
        <tr r="R7160" s="1"/>
        <tr r="R2004" s="1"/>
        <tr r="R2112" s="1"/>
      </tp>
      <tp t="s">
        <v>#N/A Requesting Data...4047688594</v>
        <stp/>
        <stp>BDP|17290863477083420340</stp>
        <tr r="R1176" s="1"/>
        <tr r="R2714" s="1"/>
        <tr r="R594" s="1"/>
        <tr r="R7250" s="1"/>
      </tp>
      <tp t="s">
        <v>#N/A N/A</v>
        <stp/>
        <stp>BDP|16041503027450397972</stp>
        <tr r="N2071" s="1"/>
        <tr r="N2071" s="1"/>
        <tr r="N7028" s="1"/>
        <tr r="N7028" s="1"/>
        <tr r="N7067" s="1"/>
        <tr r="N7067" s="1"/>
        <tr r="N1640" s="1"/>
        <tr r="N1640" s="1"/>
        <tr r="N2008" s="1"/>
        <tr r="N2008" s="1"/>
        <tr r="N2116" s="1"/>
        <tr r="N2116" s="1"/>
        <tr r="N6985" s="1"/>
        <tr r="N6985" s="1"/>
        <tr r="N7162" s="1"/>
        <tr r="N7162" s="1"/>
      </tp>
      <tp t="s">
        <v>#N/A N/A</v>
        <stp/>
        <stp>BDP|16467358582747504257</stp>
        <tr r="R434" s="1"/>
        <tr r="R1959" s="1"/>
      </tp>
      <tp t="s">
        <v>#N/A N/A</v>
        <stp/>
        <stp>BDP|17123535149059848701</stp>
        <tr r="R2317" s="1"/>
      </tp>
      <tp t="s">
        <v>#N/A N/A</v>
        <stp/>
        <stp>BDP|18339181406810829169</stp>
        <tr r="R1820" s="1"/>
        <tr r="R223" s="1"/>
        <tr r="R2279" s="1"/>
        <tr r="R1220" s="1"/>
        <tr r="R2745" s="1"/>
        <tr r="R638" s="1"/>
        <tr r="R7299" s="1"/>
      </tp>
      <tp t="s">
        <v>#N/A Requesting Data...3308349130</v>
        <stp/>
        <stp>BDP|14120147168852755999</stp>
        <tr r="N1811" s="1"/>
        <tr r="N214" s="1"/>
      </tp>
      <tp t="s">
        <v>#N/A N/A</v>
        <stp/>
        <stp>BDP|14653279199950853730</stp>
        <tr r="R324" s="1"/>
      </tp>
      <tp t="s">
        <v>#N/A N/A</v>
        <stp/>
        <stp>BDP|10778636993504025340</stp>
        <tr r="R1849" s="1"/>
        <tr r="R2337" s="1"/>
        <tr r="R252" s="1"/>
        <tr r="R2617" s="1"/>
      </tp>
      <tp t="s">
        <v>#N/A Requesting Data...3042358402</v>
        <stp/>
        <stp>BDP|13507294832288566286</stp>
        <tr r="R138" s="1"/>
        <tr r="R1735" s="1"/>
      </tp>
      <tp t="s">
        <v>#N/A Requesting Data...2050266291</v>
        <stp/>
        <stp>BDP|14056815892684139910</stp>
        <tr r="R7199" s="1"/>
      </tp>
      <tp t="s">
        <v>#N/A Requesting Data...2910979468</v>
        <stp/>
        <stp>BDP|17927721164139907756</stp>
        <tr r="R1353" s="1"/>
        <tr r="R771" s="1"/>
      </tp>
      <tp t="s">
        <v>#N/A N/A</v>
        <stp/>
        <stp>BDP|17988941078892780300</stp>
        <tr r="R2534" s="1"/>
      </tp>
      <tp t="s">
        <v>#N/A N/A</v>
        <stp/>
        <stp>BDP|14303972180504770919</stp>
        <tr r="R2938" s="1"/>
      </tp>
      <tp t="s">
        <v>#N/A Requesting Data...3420253400</v>
        <stp/>
        <stp>BDP|14041943565733614059</stp>
        <tr r="R7234" s="1"/>
      </tp>
      <tp t="s">
        <v>#N/A N/A</v>
        <stp/>
        <stp>BDP|14102466289298529898</stp>
        <tr r="R1780" s="1"/>
        <tr r="R183" s="1"/>
        <tr r="R2188" s="1"/>
        <tr r="R2579" s="1"/>
        <tr r="R7213" s="1"/>
      </tp>
      <tp t="s">
        <v>#N/A N/A</v>
        <stp/>
        <stp>BDP|14855054023009855749</stp>
        <tr r="R2346" s="1"/>
      </tp>
      <tp t="s">
        <v>#N/A Requesting Data...3359376483</v>
        <stp/>
        <stp>BDP|12154311484612423323</stp>
        <tr r="R1456" s="1"/>
        <tr r="R874" s="1"/>
      </tp>
      <tp t="s">
        <v>#N/A N/A</v>
        <stp/>
        <stp>BDP|12988827980828118287</stp>
        <tr r="R2573" s="1"/>
      </tp>
      <tp t="s">
        <v>#N/A N/A</v>
        <stp/>
        <stp>BDP|18246313494779045355</stp>
        <tr r="N2548" s="1"/>
        <tr r="N2619" s="1"/>
      </tp>
      <tp t="s">
        <v>#N/A N/A</v>
        <stp/>
        <stp>BDP|10616357070534846896</stp>
        <tr r="O1647" s="1"/>
      </tp>
      <tp t="s">
        <v>#N/A Requesting Data...3317843988</v>
        <stp/>
        <stp>BDP|18017857295471024027</stp>
        <tr r="R2685" s="1"/>
        <tr r="R7202" s="1"/>
      </tp>
      <tp t="s">
        <v>#N/A N/A</v>
        <stp/>
        <stp>BDP|18315205330508274933</stp>
        <tr r="N2449" s="1"/>
        <tr r="N2244" s="1"/>
      </tp>
      <tp t="s">
        <v>#N/A N/A</v>
        <stp/>
        <stp>BDP|14747368794257679162</stp>
        <tr r="N308" s="1"/>
      </tp>
      <tp t="s">
        <v>#N/A Requesting Data...4162250958</v>
        <stp/>
        <stp>BDP|14730875866662287012</stp>
        <tr r="R7316" s="1"/>
      </tp>
      <tp t="s">
        <v>#N/A Requesting Data...2001008769</v>
        <stp/>
        <stp>BDP|11074175623949186309</stp>
        <tr r="R1345" s="1"/>
        <tr r="R763" s="1"/>
      </tp>
      <tp t="s">
        <v>#N/A N/A</v>
        <stp/>
        <stp>BDP|12799789689915148025</stp>
        <tr r="R2544" s="1"/>
        <tr r="R152" s="1"/>
        <tr r="R1749" s="1"/>
        <tr r="R7492" s="1"/>
      </tp>
      <tp t="s">
        <v>#N/A N/A</v>
        <stp/>
        <stp>BDP|15700373822558710409</stp>
        <tr r="R2197" s="1"/>
        <tr r="R1783" s="1"/>
        <tr r="R186" s="1"/>
        <tr r="R1420" s="1"/>
        <tr r="R838" s="1"/>
      </tp>
      <tp t="s">
        <v>#N/A Requesting Data...2727785486</v>
        <stp/>
        <stp>BDP|17232639528563934851</stp>
        <tr r="R7284" s="1"/>
      </tp>
      <tp t="s">
        <v>#N/A Requesting Data...3295646668</v>
        <stp/>
        <stp>BDP|13609886969173400660</stp>
        <tr r="N1411" s="1"/>
        <tr r="N829" s="1"/>
      </tp>
      <tp t="s">
        <v>#N/A N/A</v>
        <stp/>
        <stp>BDP|12721621070362804985</stp>
        <tr r="R2594" s="1"/>
        <tr r="R2856" s="1"/>
        <tr r="R7447" s="1"/>
      </tp>
      <tp t="s">
        <v>#N/A N/A</v>
        <stp/>
        <stp>BDP|15488310522968075422</stp>
        <tr r="N2506" s="1"/>
      </tp>
      <tp t="s">
        <v>#N/A N/A</v>
        <stp/>
        <stp>BDP|10187629500526795819</stp>
        <tr r="R2174" s="1"/>
      </tp>
      <tp t="s">
        <v>#N/A Requesting Data...3406740599</v>
        <stp/>
        <stp>BDP|13918900079992258766</stp>
        <tr r="N1198" s="1"/>
        <tr r="N616" s="1"/>
      </tp>
      <tp t="s">
        <v>#N/A N/A</v>
        <stp/>
        <stp>BDP|13234989443555502385</stp>
        <tr r="R1972" s="1"/>
      </tp>
      <tp t="s">
        <v>#N/A N/A</v>
        <stp/>
        <stp>BDP|17192878127877489219</stp>
        <tr r="R356" s="1"/>
        <tr r="R356" s="1"/>
      </tp>
      <tp t="s">
        <v>#N/A Requesting Data...3558977658</v>
        <stp/>
        <stp>BDP|13182053597610639216</stp>
        <tr r="R2781" s="1"/>
        <tr r="R7372" s="1"/>
      </tp>
      <tp t="s">
        <v>#N/A N/A</v>
        <stp/>
        <stp>BDP|16201195756299806318</stp>
        <tr r="R2465" s="1"/>
      </tp>
      <tp t="s">
        <v>#N/A N/A</v>
        <stp/>
        <stp>BDP|17381070205038078750</stp>
        <tr r="N737" s="1"/>
      </tp>
      <tp t="s">
        <v>#N/A Requesting Data...4044443234</v>
        <stp/>
        <stp>BDP|11656544452009717032</stp>
        <tr r="R1491" s="1"/>
        <tr r="R909" s="1"/>
      </tp>
      <tp t="s">
        <v>#N/A N/A</v>
        <stp/>
        <stp>BDP|13018769113064975988</stp>
        <tr r="R104" s="1"/>
        <tr r="R1701" s="1"/>
        <tr r="R2466" s="1"/>
      </tp>
      <tp t="s">
        <v>#N/A Requesting Data...2712671617</v>
        <stp/>
        <stp>BDP|11995778798403530473</stp>
        <tr r="N7218" s="1"/>
      </tp>
      <tp t="s">
        <v>#N/A Requesting Data...3319756622</v>
        <stp/>
        <stp>BDP|12197809102532471009</stp>
        <tr r="R1407" s="1"/>
        <tr r="R825" s="1"/>
      </tp>
      <tp t="s">
        <v>#N/A N/A</v>
        <stp/>
        <stp>BDP|13325270322912702962</stp>
        <tr r="R2494" s="1"/>
      </tp>
      <tp t="s">
        <v>#N/A Requesting Data...2130523899</v>
        <stp/>
        <stp>BDP|15281595716769961035</stp>
        <tr r="R2733" s="1"/>
        <tr r="R7279" s="1"/>
      </tp>
      <tp t="s">
        <v>#N/A Requesting Data...4218089607</v>
        <stp/>
        <stp>BDP|17165693598299310949</stp>
        <tr r="N1333" s="1"/>
        <tr r="N751" s="1"/>
      </tp>
      <tp t="s">
        <v>#N/A N/A</v>
        <stp/>
        <stp>BDP|16133988391477934960</stp>
        <tr r="R325" s="1"/>
        <tr r="R325" s="1"/>
      </tp>
      <tp t="s">
        <v>#N/A N/A</v>
        <stp/>
        <stp>BDP|18039213258442854562</stp>
        <tr r="R2347" s="1"/>
        <tr r="R1316" s="1"/>
        <tr r="R734" s="1"/>
      </tp>
      <tp t="s">
        <v>#N/A N/A</v>
        <stp/>
        <stp>BDP|11167872587220455920</stp>
        <tr r="R358" s="1"/>
      </tp>
      <tp t="s">
        <v>#N/A N/A</v>
        <stp/>
        <stp>BDP|16939277075302852940</stp>
        <tr r="N288" s="1"/>
        <tr r="N433" s="1"/>
        <tr r="N7130" s="1"/>
      </tp>
      <tp t="s">
        <v>#N/A Requesting Data...1959477121</v>
        <stp/>
        <stp>BDP|15434872452659637906</stp>
        <tr r="N7465" s="1"/>
      </tp>
      <tp t="s">
        <v>#N/A N/A</v>
        <stp/>
        <stp>BDP|14580633372975379804</stp>
        <tr r="R2331" s="1"/>
        <tr r="R2776" s="1"/>
        <tr r="R7362" s="1"/>
      </tp>
      <tp t="s">
        <v>#N/A N/A</v>
        <stp/>
        <stp>BDP|11812584021316710812</stp>
        <tr r="Q7035" s="1"/>
        <tr r="Q7074" s="1"/>
      </tp>
      <tp t="s">
        <v>#N/A Requesting Data...3560268768</v>
        <stp/>
        <stp>BDP|15006128092084089174</stp>
        <tr r="R1685" s="1"/>
        <tr r="R88" s="1"/>
      </tp>
      <tp t="s">
        <v>#N/A Requesting Data...3655779813</v>
        <stp/>
        <stp>BDP|17180921720783405714</stp>
        <tr r="N1419" s="1"/>
        <tr r="N837" s="1"/>
      </tp>
      <tp t="s">
        <v>#N/A N/A</v>
        <stp/>
        <stp>BDP|10131979079585822314</stp>
        <tr r="R2438" s="1"/>
      </tp>
      <tp t="s">
        <v>#N/A N/A</v>
        <stp/>
        <stp>BDP|14718258412937576838</stp>
        <tr r="N385" s="1"/>
      </tp>
      <tp t="s">
        <v>#N/A N/A</v>
        <stp/>
        <stp>BDP|10651341186531695247</stp>
        <tr r="R1973" s="1"/>
      </tp>
      <tp t="s">
        <v>#N/A N/A</v>
        <stp/>
        <stp>BDP|13877907008915038767</stp>
        <tr r="N2512" s="1"/>
      </tp>
      <tp t="s">
        <v>#N/A Requesting Data...2369876956</v>
        <stp/>
        <stp>BDP|10217702985690670770</stp>
        <tr r="R1267" s="1"/>
        <tr r="R685" s="1"/>
      </tp>
      <tp t="s">
        <v>#N/A N/A</v>
        <stp/>
        <stp>BDP|18163228041343494501</stp>
        <tr r="N2475" s="1"/>
      </tp>
      <tp t="s">
        <v>#N/A Requesting Data...2214843677</v>
        <stp/>
        <stp>BDP|15374728389510632372</stp>
        <tr r="N1523" s="1"/>
        <tr r="N941" s="1"/>
      </tp>
      <tp t="s">
        <v>#N/A Requesting Data...2737903664</v>
        <stp/>
        <stp>BDP|12485997104317523554</stp>
        <tr r="R145" s="1"/>
        <tr r="R1742" s="1"/>
        <tr r="R7377" s="1"/>
      </tp>
      <tp t="s">
        <v>#N/A N/A</v>
        <stp/>
        <stp>BDP|13154661028179390756</stp>
        <tr r="O7039" s="1"/>
        <tr r="O2089" s="1"/>
        <tr r="O1981" s="1"/>
        <tr r="O1619" s="1"/>
        <tr r="O6958" s="1"/>
        <tr r="O7006" s="1"/>
        <tr r="O2045" s="1"/>
      </tp>
      <tp t="s">
        <v>#N/A Requesting Data...3711892225</v>
        <stp/>
        <stp>BDP|12353338492757227696</stp>
        <tr r="R1080" s="1"/>
        <tr r="R498" s="1"/>
      </tp>
      <tp t="s">
        <v>#N/A N/A</v>
        <stp/>
        <stp>BDP|14684868508421359422</stp>
        <tr r="R8" s="1"/>
        <tr r="R8" s="1"/>
      </tp>
      <tp t="s">
        <v>#N/A N/A</v>
        <stp/>
        <stp>BDP|12501793570113411811</stp>
        <tr r="N2437" s="1"/>
      </tp>
      <tp t="s">
        <v>#N/A Requesting Data...2185027697</v>
        <stp/>
        <stp>BDP|14475795340748318675</stp>
        <tr r="R1126" s="1"/>
        <tr r="R544" s="1"/>
        <tr r="R7222" s="1"/>
      </tp>
      <tp t="s">
        <v>#N/A Requesting Data...2264857574</v>
        <stp/>
        <stp>BDP|15184856277233235089</stp>
        <tr r="R1265" s="1"/>
        <tr r="R683" s="1"/>
      </tp>
      <tp t="s">
        <v>#N/A Requesting Data...2650971560</v>
        <stp/>
        <stp>BDP|15832338272150784876</stp>
        <tr r="R1779" s="1"/>
        <tr r="R182" s="1"/>
      </tp>
      <tp t="s">
        <v>#N/A Requesting Data...4119570900</v>
        <stp/>
        <stp>BDP|16020493991274812689</stp>
        <tr r="R7315" s="1"/>
      </tp>
      <tp t="s">
        <v>#N/A N/A</v>
        <stp/>
        <stp>BDP|12959158091045661631</stp>
        <tr r="R1947" s="1"/>
        <tr r="R413" s="1"/>
      </tp>
      <tp t="s">
        <v>#N/A N/A</v>
        <stp/>
        <stp>BDP|15289812441207965730</stp>
        <tr r="R1675" s="1"/>
        <tr r="R2199" s="1"/>
        <tr r="R2405" s="1"/>
        <tr r="R2580" s="1"/>
        <tr r="R78" s="1"/>
        <tr r="R1422" s="1"/>
        <tr r="R7225" s="1"/>
        <tr r="R840" s="1"/>
      </tp>
      <tp t="s">
        <v>#N/A Requesting Data...4008443502</v>
        <stp/>
        <stp>BDP|12051899197012067866</stp>
        <tr r="R1378" s="1"/>
        <tr r="R796" s="1"/>
      </tp>
      <tp t="s">
        <v>#N/A Requesting Data...3938624195</v>
        <stp/>
        <stp>BDP|10335794977578170147</stp>
        <tr r="N1394" s="1"/>
        <tr r="N812" s="1"/>
      </tp>
      <tp t="s">
        <v>#N/A Requesting Data...3141066695</v>
        <stp/>
        <stp>BDP|13306585452592065816</stp>
        <tr r="N1854" s="1"/>
        <tr r="N257" s="1"/>
      </tp>
      <tp t="s">
        <v>#N/A N/A</v>
        <stp/>
        <stp>BDP|14245316703838080682</stp>
        <tr r="R2033" s="1"/>
      </tp>
      <tp t="s">
        <v>#N/A Requesting Data...2674288676</v>
        <stp/>
        <stp>BDP|16626530409508467206</stp>
        <tr r="R7307" s="1"/>
      </tp>
      <tp t="s">
        <v>#N/A Requesting Data...3674145606</v>
        <stp/>
        <stp>BDP|11007898915779044870</stp>
        <tr r="R7184" s="1"/>
      </tp>
      <tp t="s">
        <v>#N/A Requesting Data...4179904605</v>
        <stp/>
        <stp>BDP|15454781269805645883</stp>
        <tr r="N1539" s="1"/>
        <tr r="N957" s="1"/>
      </tp>
      <tp t="s">
        <v>#N/A N/A</v>
        <stp/>
        <stp>BDP|12014583791334764358</stp>
        <tr r="R2386" s="1"/>
      </tp>
      <tp t="s">
        <v>#N/A N/A</v>
        <stp/>
        <stp>BDP|18048599721220509660</stp>
        <tr r="R108" s="1"/>
        <tr r="R1705" s="1"/>
        <tr r="R2474" s="1"/>
        <tr r="R7286" s="1"/>
      </tp>
      <tp t="s">
        <v>#N/A N/A</v>
        <stp/>
        <stp>BDP|16828949346191247333</stp>
        <tr r="R2121" s="1"/>
        <tr r="R2121" s="1"/>
      </tp>
      <tp t="s">
        <v>#N/A Requesting Data...2463083730</v>
        <stp/>
        <stp>BDP|18080636799956671873</stp>
        <tr r="R1476" s="1"/>
        <tr r="R894" s="1"/>
      </tp>
      <tp t="s">
        <v>#N/A N/A</v>
        <stp/>
        <stp>BDP|17623806248380124245</stp>
        <tr r="R2272" s="1"/>
      </tp>
      <tp t="s">
        <v>#N/A Requesting Data...3436276620</v>
        <stp/>
        <stp>BDP|11821841367111210723</stp>
        <tr r="R1440" s="1"/>
        <tr r="R858" s="1"/>
      </tp>
      <tp t="s">
        <v>#N/A N/A</v>
        <stp/>
        <stp>BDP|11643362010758230295</stp>
        <tr r="R2498" s="1"/>
      </tp>
      <tp t="s">
        <v>#N/A Requesting Data...2780618960</v>
        <stp/>
        <stp>BDP|16570481883846099551</stp>
        <tr r="R7230" s="1"/>
      </tp>
      <tp t="s">
        <v>#N/A Requesting Data...3701980967</v>
        <stp/>
        <stp>BDP|12849780002429037589</stp>
        <tr r="R7185" s="1"/>
      </tp>
      <tp t="s">
        <v>#N/A N/A</v>
        <stp/>
        <stp>BDP|10801439848390890910</stp>
        <tr r="R1925" s="1"/>
        <tr r="R387" s="1"/>
      </tp>
      <tp t="s">
        <v>#N/A Requesting Data...2459044555</v>
        <stp/>
        <stp>BDP|13799053343096388880</stp>
        <tr r="R1403" s="1"/>
        <tr r="R2822" s="1"/>
        <tr r="R7410" s="1"/>
        <tr r="R821" s="1"/>
      </tp>
      <tp t="s">
        <v>#N/A N/A</v>
        <stp/>
        <stp>BDP|13183502390583263599</stp>
        <tr r="R2378" s="1"/>
      </tp>
      <tp t="s">
        <v>#N/A Requesting Data...2377594457</v>
        <stp/>
        <stp>BDP|16848339596980645516</stp>
        <tr r="R1842" s="1"/>
        <tr r="R245" s="1"/>
      </tp>
      <tp t="s">
        <v>#N/A Requesting Data...3117141726</v>
        <stp/>
        <stp>BDP|13303586216197022970</stp>
        <tr r="R1441" s="1"/>
        <tr r="R859" s="1"/>
      </tp>
      <tp t="s">
        <v>#N/A N/A</v>
        <stp/>
        <stp>BDP|13791828421760091094</stp>
        <tr r="R2463" s="1"/>
        <tr r="R1497" s="1"/>
        <tr r="R915" s="1"/>
      </tp>
      <tp t="s">
        <v>#N/A N/A</v>
        <stp/>
        <stp>BDP|16545977762004427498</stp>
        <tr r="N7001" s="1"/>
      </tp>
      <tp t="s">
        <v>#N/A Requesting Data...2884730307</v>
        <stp/>
        <stp>BDP|11784183735352146864</stp>
        <tr r="R1080" s="1"/>
        <tr r="R498" s="1"/>
      </tp>
      <tp t="s">
        <v>#N/A N/A</v>
        <stp/>
        <stp>BDP|18252782666412240238</stp>
        <tr r="N2282" s="1"/>
      </tp>
      <tp t="s">
        <v>#N/A Requesting Data...4098093778</v>
        <stp/>
        <stp>BDP|14479204899630428644</stp>
        <tr r="R1459" s="1"/>
        <tr r="R877" s="1"/>
      </tp>
      <tp t="s">
        <v>#N/A Requesting Data...3242482604</v>
        <stp/>
        <stp>BDP|16950891791837866949</stp>
        <tr r="R1809" s="1"/>
        <tr r="R212" s="1"/>
        <tr r="R2735" s="1"/>
        <tr r="R7282" s="1"/>
      </tp>
      <tp t="s">
        <v>#N/A Requesting Data...2762890184</v>
        <stp/>
        <stp>BDP|11504452380876490291</stp>
        <tr r="N1865" s="1"/>
      </tp>
      <tp t="s">
        <v>#N/A Requesting Data...2559739501</v>
        <stp/>
        <stp>BDP|11181130590202897271</stp>
        <tr r="R1132" s="1"/>
        <tr r="R550" s="1"/>
      </tp>
      <tp t="s">
        <v>#N/A N/A</v>
        <stp/>
        <stp>BDP|12826515499782807551</stp>
        <tr r="R2548" s="1"/>
        <tr r="R2619" s="1"/>
        <tr r="R1024" s="1"/>
        <tr r="R1606" s="1"/>
        <tr r="R2914" s="1"/>
        <tr r="R7495" s="1"/>
      </tp>
      <tp t="s">
        <v>#N/A N/A</v>
        <stp/>
        <stp>BDP|11824479894156185373</stp>
        <tr r="R2179" s="1"/>
      </tp>
      <tp t="s">
        <v>#N/A N/A</v>
        <stp/>
        <stp>BDP|13436340397890891027</stp>
        <tr r="R284" s="1"/>
      </tp>
      <tp t="s">
        <v>#N/A Requesting Data...4026079337</v>
        <stp/>
        <stp>BDP|10897357866449399556</stp>
        <tr r="N1118" s="1"/>
        <tr r="N536" s="1"/>
        <tr r="N7216" s="1"/>
      </tp>
      <tp t="s">
        <v>#N/A N/A</v>
        <stp/>
        <stp>BDP|14047899787764785946</stp>
        <tr r="R343" s="1"/>
      </tp>
      <tp t="s">
        <v>#N/A Requesting Data...3098987865</v>
        <stp/>
        <stp>BDP|10672537993827969236</stp>
        <tr r="N1000" s="1"/>
        <tr r="N1582" s="1"/>
      </tp>
      <tp t="s">
        <v>#N/A Requesting Data...3151823570</v>
        <stp/>
        <stp>BDP|14156942146548989864</stp>
        <tr r="R1090" s="1"/>
        <tr r="R2810" s="1"/>
        <tr r="R508" s="1"/>
        <tr r="R7397" s="1"/>
      </tp>
      <tp t="s">
        <v>#N/A N/A</v>
        <stp/>
        <stp>BDP|15818618085706427441</stp>
        <tr r="N303" s="1"/>
      </tp>
      <tp t="s">
        <v>#N/A Requesting Data...2101812320</v>
        <stp/>
        <stp>BDP|12352791637727018810</stp>
        <tr r="N2768" s="1"/>
        <tr r="N7350" s="1"/>
      </tp>
      <tp t="s">
        <v>#N/A N/A</v>
        <stp/>
        <stp>BDP|17671418822508126089</stp>
        <tr r="N2033" s="1"/>
      </tp>
      <tp t="s">
        <v>#N/A N/A</v>
        <stp/>
        <stp>BDP|17978217606018731452</stp>
        <tr r="N2183" s="1"/>
        <tr r="N2382" s="1"/>
        <tr r="N1776" s="1"/>
        <tr r="N179" s="1"/>
      </tp>
      <tp t="s">
        <v>#N/A Requesting Data...2839941193</v>
        <stp/>
        <stp>BDP|16923047775300227864</stp>
        <tr r="R1257" s="1"/>
        <tr r="R675" s="1"/>
      </tp>
      <tp t="s">
        <v>#N/A N/A</v>
        <stp/>
        <stp>BDP|17249050989555261301</stp>
        <tr r="R2247" s="1"/>
        <tr r="R2451" s="1"/>
      </tp>
      <tp t="s">
        <v>#N/A N/A</v>
        <stp/>
        <stp>BDP|17837857773109753856</stp>
        <tr r="N1871" s="1"/>
      </tp>
      <tp t="s">
        <v>#N/A N/A</v>
        <stp/>
        <stp>BDP|16187686575236043832</stp>
        <tr r="N233" s="1"/>
        <tr r="N1830" s="1"/>
        <tr r="N2297" s="1"/>
      </tp>
      <tp t="s">
        <v>#N/A Requesting Data...4034992779</v>
        <stp/>
        <stp>BDP|17189815730031900464</stp>
        <tr r="R2740" s="1"/>
        <tr r="R7292" s="1"/>
      </tp>
      <tp t="s">
        <v>#N/A Requesting Data...3235705776</v>
        <stp/>
        <stp>BDP|15550098599565347095</stp>
        <tr r="R1044" s="1"/>
        <tr r="R462" s="1"/>
      </tp>
      <tp t="s">
        <v>#N/A Requesting Data...2541891104</v>
        <stp/>
        <stp>BDP|13805549016767646939</stp>
        <tr r="R1419" s="1"/>
        <tr r="R837" s="1"/>
      </tp>
      <tp t="s">
        <v>#N/A N/A</v>
        <stp/>
        <stp>BDP|12555336269206613860</stp>
        <tr r="R2207" s="1"/>
      </tp>
      <tp t="s">
        <v>#N/A N/A</v>
        <stp/>
        <stp>BDP|18127127823256679490</stp>
        <tr r="R2919" s="1"/>
      </tp>
      <tp t="s">
        <v>#N/A N/A</v>
        <stp/>
        <stp>BDP|10197755560751234980</stp>
        <tr r="R2300" s="1"/>
      </tp>
      <tp t="s">
        <v>#N/A Requesting Data...3638108200</v>
        <stp/>
        <stp>BDP|10107907979662174575</stp>
        <tr r="R1665" s="1"/>
        <tr r="R68" s="1"/>
      </tp>
      <tp t="s">
        <v>#N/A N/A</v>
        <stp/>
        <stp>BDP|12927932033799161866</stp>
        <tr r="O2062" s="1"/>
        <tr r="O1632" s="1"/>
        <tr r="O7019" s="1"/>
        <tr r="O1998" s="1"/>
        <tr r="O7056" s="1"/>
        <tr r="O6975" s="1"/>
        <tr r="O2106" s="1"/>
      </tp>
      <tp t="s">
        <v>#N/A Requesting Data...3148116830</v>
        <stp/>
        <stp>BDP|14506693548796873927</stp>
        <tr r="N1796" s="1"/>
        <tr r="N199" s="1"/>
      </tp>
      <tp t="s">
        <v>#N/A N/A</v>
        <stp/>
        <stp>BDP|14344176245568788076</stp>
        <tr r="N2264" s="1"/>
      </tp>
      <tp t="s">
        <v>#N/A N/A</v>
        <stp/>
        <stp>BDP|12045241694288588847</stp>
        <tr r="R2583" s="1"/>
      </tp>
      <tp t="s">
        <v>#N/A Requesting Data...3012548298</v>
        <stp/>
        <stp>BDP|13598015476254229913</stp>
        <tr r="R1662" s="1"/>
        <tr r="R65" s="1"/>
        <tr r="R7404" s="1"/>
      </tp>
      <tp t="s">
        <v>#N/A Requesting Data...2244286754</v>
        <stp/>
        <stp>BDP|10705559461053110936</stp>
        <tr r="R1671" s="1"/>
        <tr r="R74" s="1"/>
      </tp>
      <tp t="s">
        <v>#N/A N/A</v>
        <stp/>
        <stp>BDP|11263945903241169059</stp>
        <tr r="R2443" s="1"/>
      </tp>
      <tp t="s">
        <v>#N/A N/A</v>
        <stp/>
        <stp>BDP|14465858080795229826</stp>
        <tr r="N2122" s="1"/>
      </tp>
      <tp t="s">
        <v>#N/A Requesting Data...3974832557</v>
        <stp/>
        <stp>BDP|13511843230764852583</stp>
        <tr r="N1098" s="1"/>
        <tr r="N2683" s="1"/>
        <tr r="N516" s="1"/>
        <tr r="N7200" s="1"/>
      </tp>
      <tp t="s">
        <v>#N/A Requesting Data...2603541135</v>
        <stp/>
        <stp>BDP|12082087198150399225</stp>
        <tr r="N1080" s="1"/>
        <tr r="N498" s="1"/>
      </tp>
      <tp t="s">
        <v>#N/A Requesting Data...2094543878</v>
        <stp/>
        <stp>BDP|12763726681500349466</stp>
        <tr r="N1468" s="1"/>
        <tr r="N886" s="1"/>
      </tp>
      <tp t="s">
        <v>#N/A N/A</v>
        <stp/>
        <stp>BDP|11403866238613998032</stp>
        <tr r="N1780" s="1"/>
        <tr r="N2188" s="1"/>
        <tr r="N2579" s="1"/>
        <tr r="N183" s="1"/>
      </tp>
      <tp t="s">
        <v>#N/A N/A</v>
        <stp/>
        <stp>BDP|14278975010712680737</stp>
        <tr r="R2349" s="1"/>
      </tp>
      <tp t="s">
        <v>#N/A Requesting Data...3930721266</v>
        <stp/>
        <stp>BDP|15175209480605413350</stp>
        <tr r="R115" s="1"/>
        <tr r="R1712" s="1"/>
      </tp>
      <tp t="s">
        <v>#N/A Requesting Data...2066557906</v>
        <stp/>
        <stp>BDP|18059014715992038243</stp>
        <tr r="N2775" s="1"/>
        <tr r="N7360" s="1"/>
      </tp>
      <tp t="s">
        <v>#N/A Requesting Data...2417250177</v>
        <stp/>
        <stp>BDP|10980988764064309268</stp>
        <tr r="R1549" s="1"/>
        <tr r="R967" s="1"/>
      </tp>
      <tp t="s">
        <v>#N/A N/A</v>
        <stp/>
        <stp>BDP|15712069537567390858</stp>
        <tr r="R2553" s="1"/>
      </tp>
      <tp t="s">
        <v>#N/A Requesting Data...3467224437</v>
        <stp/>
        <stp>BDP|15952854145158139881</stp>
        <tr r="N1075" s="1"/>
        <tr r="N493" s="1"/>
      </tp>
      <tp t="s">
        <v>#N/A N/A</v>
        <stp/>
        <stp>BDP|13019443718436815946</stp>
        <tr r="R2291" s="1"/>
        <tr r="R2486" s="1"/>
      </tp>
      <tp t="s">
        <v>#N/A N/A</v>
        <stp/>
        <stp>BDP|17307111190100601641</stp>
        <tr r="P6976" s="1"/>
        <tr r="P2063" s="1"/>
        <tr r="P7155" s="1"/>
        <tr r="P7057" s="1"/>
        <tr r="P1999" s="1"/>
        <tr r="P2107" s="1"/>
        <tr r="P7020" s="1"/>
        <tr r="P1633" s="1"/>
      </tp>
      <tp t="s">
        <v>#N/A Requesting Data...4287916179</v>
        <stp/>
        <stp>BDP|15800441697277872635</stp>
        <tr r="R1194" s="1"/>
        <tr r="R612" s="1"/>
        <tr r="R7273" s="1"/>
      </tp>
      <tp t="s">
        <v>#N/A Requesting Data...2941067529</v>
        <stp/>
        <stp>BDP|10454097598726108642</stp>
        <tr r="R7182" s="1"/>
      </tp>
      <tp t="s">
        <v>#N/A N/A</v>
        <stp/>
        <stp>BDP|11173427245769011163</stp>
        <tr r="R2648" s="1"/>
      </tp>
      <tp t="s">
        <v>#N/A Requesting Data...1963598191</v>
        <stp/>
        <stp>BDP|14481853347564796513</stp>
        <tr r="N1827" s="1"/>
        <tr r="N230" s="1"/>
      </tp>
      <tp t="s">
        <v>#N/A N/A</v>
        <stp/>
        <stp>BDP|11509015181081573138</stp>
        <tr r="O7174" s="1"/>
      </tp>
      <tp t="s">
        <v>#N/A N/A</v>
        <stp/>
        <stp>BDP|14615073844070322959</stp>
        <tr r="N2489" s="1"/>
      </tp>
      <tp t="s">
        <v>#N/A Requesting Data...1961035473</v>
        <stp/>
        <stp>BDP|17147308099234364087</stp>
        <tr r="R1346" s="1"/>
        <tr r="R764" s="1"/>
      </tp>
      <tp t="s">
        <v>#N/A N/A</v>
        <stp/>
        <stp>BDP|15230592558169838580</stp>
        <tr r="R2382" s="1"/>
        <tr r="R1776" s="1"/>
        <tr r="R179" s="1"/>
        <tr r="R2183" s="1"/>
      </tp>
      <tp t="s">
        <v>#N/A N/A</v>
        <stp/>
        <stp>BDP|18067016680050504972</stp>
        <tr r="R2425" s="1"/>
      </tp>
      <tp t="s">
        <v>#N/A Requesting Data...2364790101</v>
        <stp/>
        <stp>BDP|10056385945779825764</stp>
        <tr r="R1166" s="1"/>
        <tr r="R584" s="1"/>
      </tp>
      <tp t="s">
        <v>#N/A N/A</v>
        <stp/>
        <stp>BDP|15260993473684377683</stp>
        <tr r="N1935" s="1"/>
      </tp>
      <tp t="s">
        <v>#N/A Requesting Data...4069617911</v>
        <stp/>
        <stp>BDP|16652803171768173853</stp>
        <tr r="R1248" s="1"/>
        <tr r="R666" s="1"/>
      </tp>
      <tp t="s">
        <v>#N/A Requesting Data...2110656656</v>
        <stp/>
        <stp>BDP|14008870513011395556</stp>
        <tr r="R1057" s="1"/>
        <tr r="R475" s="1"/>
      </tp>
      <tp t="s">
        <v>#N/A Requesting Data...4203929960</v>
        <stp/>
        <stp>BDP|12940955827913136385</stp>
        <tr r="N1512" s="1"/>
        <tr r="N930" s="1"/>
      </tp>
      <tp t="s">
        <v>#N/A Requesting Data...3437820180</v>
        <stp/>
        <stp>BDP|14673218507097309812</stp>
        <tr r="N2693" s="1"/>
        <tr r="N7219" s="1"/>
      </tp>
      <tp t="s">
        <v>#N/A N/A</v>
        <stp/>
        <stp>BDP|16782556794954076742</stp>
        <tr r="R260" s="1"/>
      </tp>
      <tp t="s">
        <v>#N/A Requesting Data...4042453505</v>
        <stp/>
        <stp>BDP|11175285538721771840</stp>
        <tr r="R1337" s="1"/>
        <tr r="R755" s="1"/>
      </tp>
      <tp t="s">
        <v>#N/A Requesting Data...2185220730</v>
        <stp/>
        <stp>BDP|15922197268669229280</stp>
        <tr r="R1014" s="1"/>
        <tr r="R1596" s="1"/>
      </tp>
      <tp t="s">
        <v>#N/A Requesting Data...2656405601</v>
        <stp/>
        <stp>BDP|16754406734669327127</stp>
        <tr r="N1236" s="1"/>
        <tr r="N654" s="1"/>
      </tp>
      <tp t="s">
        <v>#N/A Requesting Data...2756949753</v>
        <stp/>
        <stp>BDP|17806142196861946718</stp>
        <tr r="R1397" s="1"/>
        <tr r="R815" s="1"/>
      </tp>
      <tp t="s">
        <v>#N/A N/A</v>
        <stp/>
        <stp>BDP|16071598225841625981</stp>
        <tr r="R2301" s="1"/>
      </tp>
      <tp t="s">
        <v>#N/A N/A</v>
        <stp/>
        <stp>BDP|11583025533018011312</stp>
        <tr r="P2105" s="1"/>
        <tr r="P7018" s="1"/>
        <tr r="P2061" s="1"/>
        <tr r="P1631" s="1"/>
        <tr r="P7055" s="1"/>
        <tr r="P6974" s="1"/>
        <tr r="P1997" s="1"/>
      </tp>
      <tp t="s">
        <v>#N/A Requesting Data...3741767034</v>
        <stp/>
        <stp>BDP|13200841904330065279</stp>
        <tr r="R1059" s="1"/>
        <tr r="R477" s="1"/>
      </tp>
      <tp t="s">
        <v>#N/A Requesting Data...4220804284</v>
        <stp/>
        <stp>BDP|12099461642463339822</stp>
        <tr r="R1440" s="1"/>
        <tr r="R858" s="1"/>
      </tp>
      <tp t="s">
        <v>#N/A Requesting Data...3490494238</v>
        <stp/>
        <stp>BDP|17519608583102205214</stp>
        <tr r="R7465" s="1"/>
      </tp>
      <tp t="s">
        <v>#N/A N/A</v>
        <stp/>
        <stp>BDP|16226351760879615346</stp>
        <tr r="R2313" s="1"/>
        <tr r="R2507" s="1"/>
      </tp>
      <tp t="s">
        <v>#N/A Requesting Data...4148592425</v>
        <stp/>
        <stp>BDP|17235864401291914797</stp>
        <tr r="N1387" s="1"/>
        <tr r="N805" s="1"/>
      </tp>
      <tp t="s">
        <v>#N/A Requesting Data...3983733337</v>
        <stp/>
        <stp>BDP|16347956171015058424</stp>
        <tr r="N2906" s="1"/>
      </tp>
      <tp t="s">
        <v>#N/A N/A</v>
        <stp/>
        <stp>BDP|13849193535269100106</stp>
        <tr r="R2023" s="1"/>
      </tp>
      <tp t="s">
        <v>#N/A Requesting Data...3543753130</v>
        <stp/>
        <stp>BDP|12727980385779747380</stp>
        <tr r="R1199" s="1"/>
        <tr r="R617" s="1"/>
      </tp>
      <tp t="s">
        <v>#N/A Requesting Data...2287199565</v>
        <stp/>
        <stp>BDP|15421954205620058515</stp>
        <tr r="R1120" s="1"/>
        <tr r="R538" s="1"/>
      </tp>
      <tp t="s">
        <v>#N/A Requesting Data...1978157637</v>
        <stp/>
        <stp>BDP|16504346115734952981</stp>
        <tr r="N1044" s="1"/>
        <tr r="N462" s="1"/>
      </tp>
      <tp t="s">
        <v>#N/A N/A</v>
        <stp/>
        <stp>BDP|15410512777109591731</stp>
        <tr r="N2274" s="1"/>
      </tp>
      <tp t="s">
        <v>#N/A Requesting Data...2552935811</v>
        <stp/>
        <stp>BDP|13054549095656148041</stp>
        <tr r="N1343" s="1"/>
        <tr r="N761" s="1"/>
      </tp>
      <tp t="s">
        <v>#N/A N/A</v>
        <stp/>
        <stp>BDP|13355178828298139192</stp>
        <tr r="N2468" s="1"/>
      </tp>
      <tp t="s">
        <v>#N/A N/A</v>
        <stp/>
        <stp>BDP|11009026783989656937</stp>
        <tr r="R1791" s="1"/>
        <tr r="R194" s="1"/>
        <tr r="R2220" s="1"/>
      </tp>
      <tp t="s">
        <v>#N/A N/A</v>
        <stp/>
        <stp>BDP|14021748977588025571</stp>
        <tr r="N1934" s="1"/>
      </tp>
      <tp t="s">
        <v>#N/A Requesting Data...3593566780</v>
        <stp/>
        <stp>BDP|14904707859747541817</stp>
        <tr r="R1138" s="1"/>
        <tr r="R556" s="1"/>
      </tp>
      <tp t="s">
        <v>#N/A N/A</v>
        <stp/>
        <stp>BDP|10826195679526547995</stp>
        <tr r="O9" s="1"/>
      </tp>
      <tp t="s">
        <v>#N/A Requesting Data...4107392072</v>
        <stp/>
        <stp>BDP|18173164810468759941</stp>
        <tr r="R1293" s="1"/>
        <tr r="R711" s="1"/>
      </tp>
      <tp t="s">
        <v>#N/A Requesting Data...3543374951</v>
        <stp/>
        <stp>BDP|17528845973043725212</stp>
        <tr r="N2687" s="1"/>
      </tp>
      <tp t="s">
        <v>#N/A Requesting Data...1980822678</v>
        <stp/>
        <stp>BDP|16166401796324498679</stp>
        <tr r="N1350" s="1"/>
        <tr r="N768" s="1"/>
      </tp>
      <tp t="s">
        <v>#N/A Requesting Data...3878214463</v>
        <stp/>
        <stp>BDP|13317529271929371148</stp>
        <tr r="R1536" s="1"/>
        <tr r="R954" s="1"/>
      </tp>
      <tp t="s">
        <v>#N/A Requesting Data...2892474487</v>
        <stp/>
        <stp>BDP|14225873903675903086</stp>
        <tr r="N1384" s="1"/>
        <tr r="N802" s="1"/>
      </tp>
      <tp t="s">
        <v>#N/A N/A</v>
        <stp/>
        <stp>BDP|13649308041908148510</stp>
        <tr r="N2018" s="1"/>
      </tp>
      <tp t="s">
        <v>#N/A Requesting Data...3805390079</v>
        <stp/>
        <stp>BDP|16259898742171703298</stp>
        <tr r="N114" s="1"/>
        <tr r="N1711" s="1"/>
      </tp>
      <tp t="s">
        <v>#N/A Requesting Data...3440800749</v>
        <stp/>
        <stp>BDP|13108867631192452357</stp>
        <tr r="N1071" s="1"/>
        <tr r="N489" s="1"/>
      </tp>
      <tp t="s">
        <v>#N/A N/A</v>
        <stp/>
        <stp>BDP|16708984875848903955</stp>
        <tr r="N12" s="1"/>
        <tr r="N12" s="1"/>
        <tr r="N39" s="1"/>
        <tr r="N39" s="1"/>
      </tp>
      <tp t="s">
        <v>#N/A Requesting Data...3628851448</v>
        <stp/>
        <stp>BDP|14125092814999978530</stp>
        <tr r="N1298" s="1"/>
        <tr r="N716" s="1"/>
      </tp>
      <tp t="s">
        <v>#N/A N/A</v>
        <stp/>
        <stp>BDP|15370799604508892304</stp>
        <tr r="N2131" s="1"/>
      </tp>
      <tp t="s">
        <v>#N/A Requesting Data...3392492326</v>
        <stp/>
        <stp>BDP|13232891421484448486</stp>
        <tr r="N1165" s="1"/>
        <tr r="N583" s="1"/>
      </tp>
      <tp t="s">
        <v>#N/A Requesting Data...2357630272</v>
        <stp/>
        <stp>BDP|14593085982472616003</stp>
        <tr r="N168" s="1"/>
        <tr r="N1765" s="1"/>
      </tp>
      <tp t="s">
        <v>#N/A N/A</v>
        <stp/>
        <stp>BDP|13773210799365149379</stp>
        <tr r="N158" s="1"/>
        <tr r="N1755" s="1"/>
        <tr r="N2150" s="1"/>
      </tp>
      <tp t="s">
        <v>#N/A N/A</v>
        <stp/>
        <stp>BDP|15336391375916520934</stp>
        <tr r="N2040" s="1"/>
      </tp>
      <tp t="s">
        <v>#N/A Requesting Data...1985897703</v>
        <stp/>
        <stp>BDP|17299777802366853865</stp>
        <tr r="N1355" s="1"/>
        <tr r="N773" s="1"/>
      </tp>
      <tp t="s">
        <v>#N/A Requesting Data...4066825201</v>
        <stp/>
        <stp>BDP|12609836553249654890</stp>
        <tr r="R2719" s="1"/>
      </tp>
      <tp t="s">
        <v>#N/A Requesting Data...3426408130</v>
        <stp/>
        <stp>BDP|16500581096325233106</stp>
        <tr r="N1117" s="1"/>
        <tr r="N535" s="1"/>
      </tp>
      <tp t="s">
        <v>#N/A Requesting Data...4143667042</v>
        <stp/>
        <stp>BDP|16827572997911850598</stp>
        <tr r="N1558" s="1"/>
        <tr r="N976" s="1"/>
      </tp>
      <tp t="s">
        <v>#N/A Requesting Data...2633244757</v>
        <stp/>
        <stp>BDP|12554755148627344839</stp>
        <tr r="R1560" s="1"/>
        <tr r="R978" s="1"/>
      </tp>
      <tp t="s">
        <v>#N/A Requesting Data...3051804027</v>
        <stp/>
        <stp>BDP|18343328063321960233</stp>
        <tr r="N1189" s="1"/>
        <tr r="N607" s="1"/>
      </tp>
      <tp t="s">
        <v>#N/A Requesting Data...3659766063</v>
        <stp/>
        <stp>BDP|12217108876623530995</stp>
        <tr r="N2776" s="1"/>
        <tr r="N7362" s="1"/>
      </tp>
      <tp t="s">
        <v>#N/A Requesting Data...2740705390</v>
        <stp/>
        <stp>BDP|13964741631821343873</stp>
        <tr r="N2770" s="1"/>
        <tr r="N7353" s="1"/>
      </tp>
      <tp t="s">
        <v>#N/A N/A</v>
        <stp/>
        <stp>BDP|13476323518518296747</stp>
        <tr r="N1971" s="1"/>
        <tr r="N1971" s="1"/>
      </tp>
      <tp t="s">
        <v>#N/A N/A</v>
        <stp/>
        <stp>BDP|17423269289915051639</stp>
        <tr r="N2564" s="1"/>
        <tr r="N6947" s="1"/>
        <tr r="N442" s="1"/>
      </tp>
      <tp t="s">
        <v>#N/A Requesting Data...3032096388</v>
        <stp/>
        <stp>BDP|15108188423931297905</stp>
        <tr r="R7351" s="1"/>
      </tp>
      <tp t="s">
        <v>#N/A Requesting Data...2142037547</v>
        <stp/>
        <stp>BDP|10885185329895131804</stp>
        <tr r="N1678" s="1"/>
        <tr r="N81" s="1"/>
      </tp>
      <tp t="s">
        <v>#N/A N/A</v>
        <stp/>
        <stp>BDP|11635131572418854172</stp>
        <tr r="R2559" s="1"/>
      </tp>
      <tp t="s">
        <v>#N/A Requesting Data...2271256656</v>
        <stp/>
        <stp>BDP|10630219608348219458</stp>
        <tr r="R1506" s="1"/>
        <tr r="R924" s="1"/>
      </tp>
      <tp t="s">
        <v>#N/A N/A</v>
        <stp/>
        <stp>BDP|13641397435529202401</stp>
        <tr r="R308" s="1"/>
        <tr r="R308" s="1"/>
      </tp>
      <tp t="s">
        <v>#N/A Requesting Data...2472134518</v>
        <stp/>
        <stp>BDP|13766176148199687152</stp>
        <tr r="R105" s="1"/>
        <tr r="R1702" s="1"/>
        <tr r="R7277" s="1"/>
      </tp>
      <tp t="s">
        <v>#N/A Requesting Data...2478797963</v>
        <stp/>
        <stp>BDP|13880549396858810993</stp>
        <tr r="N1682" s="1"/>
        <tr r="N85" s="1"/>
      </tp>
      <tp t="s">
        <v>#N/A N/A</v>
        <stp/>
        <stp>BDP|12694485822613716902</stp>
        <tr r="R1666" s="1"/>
        <tr r="R2384" s="1"/>
        <tr r="R69" s="1"/>
        <tr r="R1406" s="1"/>
        <tr r="R824" s="1"/>
      </tp>
      <tp t="s">
        <v>#N/A N/A</v>
        <stp/>
        <stp>BDP|14334647185172959609</stp>
        <tr r="N162" s="1"/>
        <tr r="N1759" s="1"/>
        <tr r="N2154" s="1"/>
      </tp>
      <tp t="s">
        <v>#N/A Requesting Data...2009563987</v>
        <stp/>
        <stp>BDP|18231399075861437319</stp>
        <tr r="R1113" s="1"/>
        <tr r="R531" s="1"/>
      </tp>
      <tp t="s">
        <v>#N/A Requesting Data...3849944534</v>
        <stp/>
        <stp>BDP|14566903300537607482</stp>
        <tr r="N174" s="1"/>
        <tr r="N1771" s="1"/>
      </tp>
      <tp t="s">
        <v>#N/A N/A</v>
        <stp/>
        <stp>BDP|13798548565108502687</stp>
        <tr r="R354" s="1"/>
        <tr r="R354" s="1"/>
      </tp>
      <tp t="s">
        <v>#N/A Requesting Data...3611495166</v>
        <stp/>
        <stp>BDP|13752868838553265509</stp>
        <tr r="R1542" s="1"/>
        <tr r="R960" s="1"/>
      </tp>
      <tp t="s">
        <v>#N/A N/A</v>
        <stp/>
        <stp>BDP|11984899603740946717</stp>
        <tr r="R291" s="1"/>
      </tp>
      <tp t="s">
        <v>#N/A Requesting Data...3206944843</v>
        <stp/>
        <stp>BDP|12263920269705351610</stp>
        <tr r="N1423" s="1"/>
        <tr r="N841" s="1"/>
      </tp>
      <tp t="s">
        <v>#N/A N/A</v>
        <stp/>
        <stp>BDP|13888254571381574933</stp>
        <tr r="R2567" s="1"/>
      </tp>
      <tp t="s">
        <v>#N/A N/A</v>
        <stp/>
        <stp>BDP|10298703495365416591</stp>
        <tr r="R2336" s="1"/>
        <tr r="R1008" s="1"/>
        <tr r="R1590" s="1"/>
        <tr r="R7373" s="1"/>
      </tp>
      <tp t="s">
        <v>#N/A Requesting Data...2494163716</v>
        <stp/>
        <stp>BDP|14507774129957006814</stp>
        <tr r="N1131" s="1"/>
        <tr r="N549" s="1"/>
      </tp>
      <tp t="s">
        <v>#N/A N/A</v>
        <stp/>
        <stp>BDP|13961050301355447838</stp>
        <tr r="R1615" s="1"/>
      </tp>
      <tp t="s">
        <v>#N/A Requesting Data...3988932458</v>
        <stp/>
        <stp>BDP|15577761734387990841</stp>
        <tr r="R1434" s="1"/>
        <tr r="R852" s="1"/>
      </tp>
      <tp t="s">
        <v>#N/A Requesting Data...2497156494</v>
        <stp/>
        <stp>BDP|14728972905656879572</stp>
        <tr r="R1377" s="1"/>
        <tr r="R795" s="1"/>
      </tp>
      <tp t="s">
        <v>#N/A N/A</v>
        <stp/>
        <stp>BDP|11051400967698954545</stp>
        <tr r="O1991" s="1"/>
        <tr r="O7014" s="1"/>
        <tr r="O7149" s="1"/>
        <tr r="O1627" s="1"/>
        <tr r="O2099" s="1"/>
        <tr r="O6968" s="1"/>
        <tr r="O2055" s="1"/>
        <tr r="O7049" s="1"/>
      </tp>
      <tp t="s">
        <v>#N/A Requesting Data...2047502105</v>
        <stp/>
        <stp>BDP|10700374525107876875</stp>
        <tr r="N1552" s="1"/>
        <tr r="N970" s="1"/>
      </tp>
      <tp t="s">
        <v>#N/A Requesting Data...2889035834</v>
        <stp/>
        <stp>BDP|15488809483792852955</stp>
        <tr r="R2830" s="1"/>
      </tp>
      <tp t="s">
        <v>#N/A N/A</v>
        <stp/>
        <stp>BDP|15123008218803660951</stp>
        <tr r="N2160" s="1"/>
        <tr r="N2363" s="1"/>
      </tp>
      <tp t="s">
        <v>#N/A N/A</v>
        <stp/>
        <stp>BDP|10819343690433757717</stp>
        <tr r="N284" s="1"/>
      </tp>
      <tp t="s">
        <v>#N/A Requesting Data...4191215357</v>
        <stp/>
        <stp>BDP|14925490510806912940</stp>
        <tr r="N7330" s="1"/>
      </tp>
      <tp t="s">
        <v>#N/A Requesting Data...4060679465</v>
        <stp/>
        <stp>BDP|12814324316779463758</stp>
        <tr r="N1067" s="1"/>
        <tr r="N485" s="1"/>
      </tp>
      <tp t="s">
        <v>#N/A N/A</v>
        <stp/>
        <stp>BDP|14689273913508867178</stp>
        <tr r="R2192" s="1"/>
        <tr r="R2393" s="1"/>
        <tr r="R1412" s="1"/>
        <tr r="R830" s="1"/>
      </tp>
      <tp t="s">
        <v>#N/A Requesting Data...2526951180</v>
        <stp/>
        <stp>BDP|15061829254775381387</stp>
        <tr r="R2670" s="1"/>
      </tp>
      <tp t="s">
        <v>#N/A Requesting Data...3484959450</v>
        <stp/>
        <stp>BDP|16678695952328905396</stp>
        <tr r="N1363" s="1"/>
        <tr r="N781" s="1"/>
      </tp>
      <tp t="s">
        <v>#N/A N/A</v>
        <stp/>
        <stp>BDP|17961518190311390461</stp>
        <tr r="R2416" s="1"/>
        <tr r="R86" s="1"/>
        <tr r="R1683" s="1"/>
      </tp>
      <tp t="s">
        <v>#N/A N/A</v>
        <stp/>
        <stp>BDP|18355246928390646641</stp>
        <tr r="R286" s="1"/>
      </tp>
      <tp t="s">
        <v>#N/A N/A</v>
        <stp/>
        <stp>BDP|12733736384911421284</stp>
        <tr r="Q6960" s="1"/>
        <tr r="Q7008" s="1"/>
        <tr r="Q2047" s="1"/>
        <tr r="Q2091" s="1"/>
        <tr r="Q7041" s="1"/>
        <tr r="Q1621" s="1"/>
        <tr r="Q1983" s="1"/>
        <tr r="Q7143" s="1"/>
      </tp>
      <tp t="s">
        <v>#N/A Requesting Data...3405574830</v>
        <stp/>
        <stp>BDP|12350328111348472681</stp>
        <tr r="N116" s="1"/>
        <tr r="N1713" s="1"/>
      </tp>
      <tp t="s">
        <v>#N/A Requesting Data...2545003825</v>
        <stp/>
        <stp>BDP|10756191262819383038</stp>
        <tr r="R1297" s="1"/>
        <tr r="R715" s="1"/>
      </tp>
      <tp t="s">
        <v>#N/A N/A</v>
        <stp/>
        <stp>BDP|13005128571609789284</stp>
        <tr r="O1976" s="1"/>
      </tp>
      <tp t="s">
        <v>#N/A N/A</v>
        <stp/>
        <stp>BDP|12658873406612276695</stp>
        <tr r="N2794" s="1"/>
      </tp>
      <tp t="s">
        <v>#N/A N/A</v>
        <stp/>
        <stp>BDP|18395371771857100580</stp>
        <tr r="R299" s="1"/>
        <tr r="R299" s="1"/>
      </tp>
      <tp t="s">
        <v>#N/A N/A</v>
        <stp/>
        <stp>BDP|16218940954982663689</stp>
        <tr r="R2613" s="1"/>
      </tp>
      <tp t="s">
        <v>#N/A Requesting Data...3002978279</v>
        <stp/>
        <stp>BDP|12422973031677821162</stp>
        <tr r="R1264" s="1"/>
        <tr r="R682" s="1"/>
      </tp>
      <tp t="s">
        <v>#N/A Requesting Data...2693413110</v>
        <stp/>
        <stp>BDP|15467062425478965121</stp>
        <tr r="N1777" s="1"/>
        <tr r="N180" s="1"/>
      </tp>
      <tp t="s">
        <v>#N/A Requesting Data...2810593637</v>
        <stp/>
        <stp>BDP|10372639304121902919</stp>
        <tr r="N1332" s="1"/>
        <tr r="N750" s="1"/>
      </tp>
      <tp t="s">
        <v>#N/A Requesting Data...3564666578</v>
        <stp/>
        <stp>BDP|14905651580703936790</stp>
        <tr r="R1547" s="1"/>
        <tr r="R965" s="1"/>
      </tp>
      <tp t="s">
        <v>#N/A Requesting Data...3206599417</v>
        <stp/>
        <stp>BDP|12329537834392865804</stp>
        <tr r="R1480" s="1"/>
        <tr r="R898" s="1"/>
      </tp>
      <tp t="s">
        <v>#N/A N/A</v>
        <stp/>
        <stp>BDP|14299529995930931632</stp>
        <tr r="R2641" s="1"/>
      </tp>
      <tp t="s">
        <v>#N/A Requesting Data...2968383132</v>
        <stp/>
        <stp>BDP|14696033616762571997</stp>
        <tr r="R144" s="1"/>
        <tr r="R1741" s="1"/>
      </tp>
      <tp t="s">
        <v>#N/A Requesting Data...3434082621</v>
        <stp/>
        <stp>BDP|15634371415229291094</stp>
        <tr r="R2736" s="1"/>
      </tp>
      <tp t="s">
        <v>#N/A N/A</v>
        <stp/>
        <stp>BDP|11923931775038601961</stp>
        <tr r="R2660" s="1"/>
      </tp>
      <tp t="s">
        <v>#N/A Requesting Data...3518524819</v>
        <stp/>
        <stp>BDP|15563685511005467977</stp>
        <tr r="N7228" s="1"/>
      </tp>
      <tp t="s">
        <v>#N/A Requesting Data...2245500798</v>
        <stp/>
        <stp>BDP|13184468858438473446</stp>
        <tr r="R1850" s="1"/>
        <tr r="R253" s="1"/>
      </tp>
      <tp t="s">
        <v>#N/A N/A</v>
        <stp/>
        <stp>BDP|10992900667041374037</stp>
        <tr r="N2243" s="1"/>
      </tp>
      <tp t="s">
        <v>#N/A N/A</v>
        <stp/>
        <stp>BDP|17183975260660148697</stp>
        <tr r="N2245" s="1"/>
      </tp>
      <tp t="s">
        <v>#N/A N/A</v>
        <stp/>
        <stp>BDP|16845816115470485163</stp>
        <tr r="N2298" s="1"/>
      </tp>
      <tp t="s">
        <v>#N/A N/A</v>
        <stp/>
        <stp>BDP|13824358514648577727</stp>
        <tr r="R2493" s="1"/>
      </tp>
      <tp t="s">
        <v>#N/A N/A</v>
        <stp/>
        <stp>BDP|14879311115550311815</stp>
        <tr r="R2373" s="1"/>
      </tp>
      <tp t="s">
        <v>#N/A Requesting Data...3042989760</v>
        <stp/>
        <stp>BDP|10035275588391753567</stp>
        <tr r="R1535" s="1"/>
        <tr r="R953" s="1"/>
      </tp>
      <tp t="s">
        <v>#N/A N/A</v>
        <stp/>
        <stp>BDP|14165893839956689792</stp>
        <tr r="N1753" s="1"/>
        <tr r="N156" s="1"/>
        <tr r="N2549" s="1"/>
      </tp>
      <tp t="s">
        <v>#N/A N/A</v>
        <stp/>
        <stp>BDP|13744092166152331951</stp>
        <tr r="N2550" s="1"/>
      </tp>
      <tp t="s">
        <v>#N/A Requesting Data...3558584348</v>
        <stp/>
        <stp>BDP|13543458681028441947</stp>
        <tr r="N2699" s="1"/>
        <tr r="N7232" s="1"/>
      </tp>
      <tp t="s">
        <v>#N/A N/A</v>
        <stp/>
        <stp>BDP|12829092931026873998</stp>
        <tr r="N353" s="1"/>
      </tp>
      <tp t="s">
        <v>#N/A Requesting Data...3250805846</v>
        <stp/>
        <stp>BDP|13580754797123678004</stp>
        <tr r="R7337" s="1"/>
      </tp>
      <tp t="s">
        <v>#N/A Requesting Data...2163633101</v>
        <stp/>
        <stp>BDP|12792289229444325848</stp>
        <tr r="R1060" s="1"/>
        <tr r="R478" s="1"/>
      </tp>
      <tp t="s">
        <v>#N/A N/A</v>
        <stp/>
        <stp>BDP|10858521663725886807</stp>
        <tr r="R1789" s="1"/>
        <tr r="R192" s="1"/>
        <tr r="R2217" s="1"/>
        <tr r="R2698" s="1"/>
        <tr r="R7231" s="1"/>
      </tp>
      <tp t="s">
        <v>#N/A N/A</v>
        <stp/>
        <stp>BDP|14267861055890464745</stp>
        <tr r="R7091" s="1"/>
      </tp>
      <tp t="s">
        <v>#N/A Requesting Data...3830207967</v>
        <stp/>
        <stp>BDP|11639205680847393245</stp>
        <tr r="N1436" s="1"/>
        <tr r="N854" s="1"/>
      </tp>
      <tp t="s">
        <v>#N/A Requesting Data...2368501310</v>
        <stp/>
        <stp>BDP|11445280672809978369</stp>
        <tr r="N1848" s="1"/>
        <tr r="N251" s="1"/>
      </tp>
      <tp t="s">
        <v>#N/A N/A</v>
        <stp/>
        <stp>BDP|16337913823503758071</stp>
        <tr r="R2085" s="1"/>
        <tr r="R2085" s="1"/>
      </tp>
      <tp t="s">
        <v>#N/A Requesting Data...3109933341</v>
        <stp/>
        <stp>BDP|16806722514567720983</stp>
        <tr r="R2759" s="1"/>
        <tr r="R7333" s="1"/>
      </tp>
      <tp t="s">
        <v>#N/A N/A</v>
        <stp/>
        <stp>BDP|12696970896275673909</stp>
        <tr r="N7095" s="1"/>
      </tp>
      <tp t="s">
        <v>#N/A N/A</v>
        <stp/>
        <stp>BDP|18146906801057305839</stp>
        <tr r="R332" s="1"/>
        <tr r="R332" s="1"/>
      </tp>
      <tp t="s">
        <v>#N/A N/A</v>
        <stp/>
        <stp>BDP|11931106763610297881</stp>
        <tr r="R2588" s="1"/>
        <tr r="R7248" s="1"/>
      </tp>
      <tp t="s">
        <v>#N/A N/A</v>
        <stp/>
        <stp>BDP|12041971813631010548</stp>
        <tr r="P1976" s="1"/>
      </tp>
      <tp t="s">
        <v>#N/A N/A</v>
        <stp/>
        <stp>BDP|10190763356764107807</stp>
        <tr r="R2121" s="1"/>
      </tp>
      <tp t="s">
        <v>#N/A Requesting Data...3579978913</v>
        <stp/>
        <stp>BDP|13254458831758153276</stp>
        <tr r="R7399" s="1"/>
      </tp>
      <tp t="s">
        <v>#N/A Requesting Data...2701815780</v>
        <stp/>
        <stp>BDP|18234650702466639636</stp>
        <tr r="N1296" s="1"/>
        <tr r="N714" s="1"/>
      </tp>
      <tp t="s">
        <v>#N/A Requesting Data...3297117582</v>
        <stp/>
        <stp>BDP|12900625983550072286</stp>
        <tr r="N2720" s="1"/>
        <tr r="N7262" s="1"/>
      </tp>
      <tp t="s">
        <v>#N/A N/A</v>
        <stp/>
        <stp>BDP|13393231666061585830</stp>
        <tr r="R2425" s="1"/>
      </tp>
      <tp t="s">
        <v>#N/A N/A</v>
        <stp/>
        <stp>BDP|11808634952194113881</stp>
        <tr r="N2598" s="1"/>
      </tp>
      <tp t="s">
        <v>#N/A N/A</v>
        <stp/>
        <stp>BDP|14067696641261145993</stp>
        <tr r="R2658" s="1"/>
      </tp>
      <tp t="s">
        <v>#N/A Requesting Data...3717779162</v>
        <stp/>
        <stp>BDP|18370634709886219680</stp>
        <tr r="R2900" s="1"/>
      </tp>
      <tp t="s">
        <v>#N/A N/A</v>
        <stp/>
        <stp>BDP|16724013935508142319</stp>
        <tr r="R7116" s="1"/>
        <tr r="R6953" s="1"/>
      </tp>
      <tp t="s">
        <v>#N/A Requesting Data...3641110547</v>
        <stp/>
        <stp>BDP|17298559706015582977</stp>
        <tr r="N2898" s="1"/>
        <tr r="N7484" s="1"/>
      </tp>
      <tp t="s">
        <v>#N/A Requesting Data...2563666829</v>
        <stp/>
        <stp>BDP|18306071669824616487</stp>
        <tr r="N1115" s="1"/>
        <tr r="N533" s="1"/>
      </tp>
      <tp t="s">
        <v>#N/A N/A</v>
        <stp/>
        <stp>BDP|14197856955511045622</stp>
        <tr r="R2267" s="1"/>
      </tp>
      <tp t="s">
        <v>#N/A Requesting Data...3941691797</v>
        <stp/>
        <stp>BDP|18204158259823452196</stp>
        <tr r="N2754" s="1"/>
        <tr r="N7327" s="1"/>
      </tp>
      <tp t="s">
        <v>#N/A N/A</v>
        <stp/>
        <stp>BDP|14061626999320121593</stp>
        <tr r="R2518" s="1"/>
      </tp>
      <tp t="s">
        <v>#N/A Requesting Data...4037204845</v>
        <stp/>
        <stp>BDP|10606899226872249685</stp>
        <tr r="R1139" s="1"/>
        <tr r="R557" s="1"/>
      </tp>
      <tp t="s">
        <v>#N/A N/A</v>
        <stp/>
        <stp>BDP|12955125593696343285</stp>
        <tr r="P2048" s="1"/>
        <tr r="P1622" s="1"/>
        <tr r="P7009" s="1"/>
        <tr r="P1984" s="1"/>
        <tr r="P6961" s="1"/>
        <tr r="P7042" s="1"/>
        <tr r="P7144" s="1"/>
        <tr r="P2092" s="1"/>
      </tp>
      <tp t="s">
        <v>#N/A N/A</v>
        <stp/>
        <stp>BDP|13742894925761844619</stp>
        <tr r="N2627" s="1"/>
      </tp>
      <tp t="s">
        <v>#N/A Requesting Data...2112946945</v>
        <stp/>
        <stp>BDP|13066678629660422980</stp>
        <tr r="R7477" s="1"/>
      </tp>
      <tp t="s">
        <v>#N/A N/A</v>
        <stp/>
        <stp>BDP|16130146086005254433</stp>
        <tr r="N1637" s="1"/>
        <tr r="N1637" s="1"/>
        <tr r="N2069" s="1"/>
        <tr r="N2069" s="1"/>
        <tr r="N7064" s="1"/>
        <tr r="N7064" s="1"/>
        <tr r="N2006" s="1"/>
        <tr r="N2006" s="1"/>
        <tr r="N2114" s="1"/>
        <tr r="N2114" s="1"/>
        <tr r="N6983" s="1"/>
        <tr r="N6983" s="1"/>
        <tr r="N7025" s="1"/>
        <tr r="N7025" s="1"/>
      </tp>
      <tp t="s">
        <v>#N/A Requesting Data...3699293154</v>
        <stp/>
        <stp>BDP|15884797030088443779</stp>
        <tr r="R7434" s="1"/>
      </tp>
      <tp t="s">
        <v>#N/A Requesting Data...2170958309</v>
        <stp/>
        <stp>BDP|10221161592152700433</stp>
        <tr r="R1255" s="1"/>
        <tr r="R673" s="1"/>
      </tp>
      <tp t="s">
        <v>#N/A N/A</v>
        <stp/>
        <stp>BDP|14892699358141320883</stp>
        <tr r="R2527" s="1"/>
        <tr r="R1300" s="1"/>
        <tr r="R718" s="1"/>
      </tp>
      <tp t="s">
        <v>#N/A Requesting Data...4244605412</v>
        <stp/>
        <stp>BDP|17297854604508289937</stp>
        <tr r="R1410" s="1"/>
        <tr r="R828" s="1"/>
      </tp>
      <tp t="s">
        <v>#N/A Requesting Data...2831961777</v>
        <stp/>
        <stp>BDP|12162016773833692877</stp>
        <tr r="N2818" s="1"/>
        <tr r="N7406" s="1"/>
      </tp>
      <tp t="s">
        <v>#N/A Requesting Data...2448797112</v>
        <stp/>
        <stp>BDP|13540592387010856068</stp>
        <tr r="R1677" s="1"/>
        <tr r="R80" s="1"/>
        <tr r="R1424" s="1"/>
        <tr r="R842" s="1"/>
      </tp>
      <tp t="s">
        <v>#N/A Requesting Data...2356619876</v>
        <stp/>
        <stp>BDP|17155971611948340913</stp>
        <tr r="R1069" s="1"/>
        <tr r="R487" s="1"/>
      </tp>
      <tp t="s">
        <v>#N/A N/A</v>
        <stp/>
        <stp>BDP|13774443386877150613</stp>
        <tr r="R2027" s="1"/>
      </tp>
      <tp t="s">
        <v>#N/A Requesting Data...3395561313</v>
        <stp/>
        <stp>BDP|11269525862299196561</stp>
        <tr r="R102" s="1"/>
        <tr r="R1699" s="1"/>
      </tp>
      <tp t="s">
        <v>#N/A Requesting Data...2398985073</v>
        <stp/>
        <stp>BDP|12440794432180241889</stp>
        <tr r="R1257" s="1"/>
        <tr r="R675" s="1"/>
      </tp>
      <tp t="s">
        <v>#N/A Requesting Data...3547211388</v>
        <stp/>
        <stp>BDP|14611516120079478463</stp>
        <tr r="N1149" s="1"/>
        <tr r="N567" s="1"/>
      </tp>
      <tp t="s">
        <v>#N/A Requesting Data...3506529942</v>
        <stp/>
        <stp>BDP|16369903703496736721</stp>
        <tr r="R1827" s="1"/>
        <tr r="R230" s="1"/>
        <tr r="R1234" s="1"/>
        <tr r="R652" s="1"/>
      </tp>
      <tp t="s">
        <v>#N/A N/A</v>
        <stp/>
        <stp>BDP|15873870274180644485</stp>
        <tr r="N2215" s="1"/>
      </tp>
      <tp t="s">
        <v>#N/A Requesting Data...2975441480</v>
        <stp/>
        <stp>BDP|18345061753051226210</stp>
        <tr r="R1225" s="1"/>
        <tr r="R643" s="1"/>
      </tp>
      <tp t="s">
        <v>#N/A N/A</v>
        <stp/>
        <stp>BDP|12218735396576404464</stp>
        <tr r="R2353" s="1"/>
        <tr r="R2153" s="1"/>
        <tr r="R1367" s="1"/>
        <tr r="R2798" s="1"/>
        <tr r="R7391" s="1"/>
        <tr r="R785" s="1"/>
      </tp>
      <tp t="s">
        <v>#N/A Requesting Data...2951719709</v>
        <stp/>
        <stp>BDP|14128728726606215928</stp>
        <tr r="N1376" s="1"/>
        <tr r="N794" s="1"/>
      </tp>
      <tp t="s">
        <v>#N/A Requesting Data...3499321320</v>
        <stp/>
        <stp>BDP|10642448141066493821</stp>
        <tr r="N1187" s="1"/>
        <tr r="N2725" s="1"/>
        <tr r="N605" s="1"/>
        <tr r="N7268" s="1"/>
      </tp>
      <tp t="s">
        <v>#N/A N/A</v>
        <stp/>
        <stp>BDP|10585177422565292868</stp>
        <tr r="R263" s="1"/>
        <tr r="R263" s="1"/>
        <tr r="R7127" s="1"/>
        <tr r="R7127" s="1"/>
        <tr r="R1610" s="1"/>
        <tr r="R1610" s="1"/>
        <tr r="R1966" s="1"/>
        <tr r="R1966" s="1"/>
        <tr r="R2013" s="1"/>
        <tr r="R2013" s="1"/>
        <tr r="R2081" s="1"/>
        <tr r="R2081" s="1"/>
        <tr r="R2563" s="1"/>
        <tr r="R2563" s="1"/>
        <tr r="R1870" s="1"/>
        <tr r="R1870" s="1"/>
        <tr r="R6946" s="1"/>
        <tr r="R6946" s="1"/>
        <tr r="R6954" s="1"/>
        <tr r="R6954" s="1"/>
        <tr r="R7496" s="1"/>
        <tr r="R7496" s="1"/>
        <tr r="R368" s="1"/>
        <tr r="R368" s="1"/>
        <tr r="R441" s="1"/>
        <tr r="R441" s="1"/>
      </tp>
      <tp t="s">
        <v>#N/A N/A</v>
        <stp/>
        <stp>BDP|15298110005499277303</stp>
        <tr r="R1614" s="1"/>
      </tp>
      <tp t="s">
        <v>#N/A N/A</v>
        <stp/>
        <stp>BDP|11868679012360101882</stp>
        <tr r="R314" s="1"/>
        <tr r="R314" s="1"/>
      </tp>
      <tp t="s">
        <v>#N/A N/A</v>
        <stp/>
        <stp>BDP|10813826269395215554</stp>
        <tr r="N2408" s="1"/>
      </tp>
      <tp t="s">
        <v>#N/A Requesting Data...3744683165</v>
        <stp/>
        <stp>BDP|12587898674442871147</stp>
        <tr r="N1033" s="1"/>
        <tr r="N451" s="1"/>
      </tp>
      <tp t="s">
        <v>#N/A N/A</v>
        <stp/>
        <stp>BDP|11487911432627422246</stp>
        <tr r="R150" s="1"/>
        <tr r="R1747" s="1"/>
        <tr r="R2541" s="1"/>
      </tp>
      <tp t="s">
        <v>#N/A Requesting Data...2828638771</v>
        <stp/>
        <stp>BDP|15732828043712279533</stp>
        <tr r="R1576" s="1"/>
        <tr r="R994" s="1"/>
      </tp>
      <tp t="s">
        <v>#N/A N/A</v>
        <stp/>
        <stp>BDP|16996665486580850661</stp>
        <tr r="R2275" s="1"/>
        <tr r="R2741" s="1"/>
        <tr r="R7294" s="1"/>
      </tp>
      <tp t="s">
        <v>#N/A Requesting Data...3934195288</v>
        <stp/>
        <stp>BDP|11163252105768109570</stp>
        <tr r="R1474" s="1"/>
        <tr r="R892" s="1"/>
      </tp>
      <tp t="s">
        <v>#N/A N/A</v>
        <stp/>
        <stp>BDP|16357850615458366976</stp>
        <tr r="R2506" s="1"/>
      </tp>
      <tp t="s">
        <v>#N/A N/A</v>
        <stp/>
        <stp>BDP|14700692498905588043</stp>
        <tr r="R2283" s="1"/>
      </tp>
      <tp t="s">
        <v>#N/A N/A</v>
        <stp/>
        <stp>BDP|15517809741987738042</stp>
        <tr r="R2190" s="1"/>
      </tp>
      <tp t="s">
        <v>#N/A Requesting Data...3477717405</v>
        <stp/>
        <stp>BDP|10665351688645495088</stp>
        <tr r="R2801" s="1"/>
      </tp>
      <tp t="s">
        <v>#N/A N/A</v>
        <stp/>
        <stp>BDP|10424777980001770036</stp>
        <tr r="N1977" s="1"/>
        <tr r="N1977" s="1"/>
      </tp>
      <tp t="s">
        <v>#N/A N/A</v>
        <stp/>
        <stp>BDP|12901301608987317846</stp>
        <tr r="R2126" s="1"/>
        <tr r="R2126" s="1"/>
      </tp>
      <tp t="s">
        <v>#N/A N/A</v>
        <stp/>
        <stp>BDP|16589993839190648251</stp>
        <tr r="N2194" s="1"/>
        <tr r="N2402" s="1"/>
      </tp>
      <tp t="s">
        <v>#N/A N/A</v>
        <stp/>
        <stp>BDP|15488362395893785267</stp>
        <tr r="R2404" s="1"/>
        <tr r="R1421" s="1"/>
        <tr r="R839" s="1"/>
      </tp>
      <tp t="s">
        <v>#N/A N/A</v>
        <stp/>
        <stp>BDP|14683298589013607362</stp>
        <tr r="R2576" s="1"/>
      </tp>
      <tp t="s">
        <v>#N/A Requesting Data...3572615868</v>
        <stp/>
        <stp>BDP|10421873272459007872</stp>
        <tr r="N1172" s="1"/>
        <tr r="N590" s="1"/>
      </tp>
      <tp t="s">
        <v>#N/A N/A</v>
        <stp/>
        <stp>BDP|16627714670060469856</stp>
        <tr r="R285" s="1"/>
      </tp>
      <tp t="s">
        <v>#N/A Requesting Data...4105088526</v>
        <stp/>
        <stp>BDP|15854538106837301983</stp>
        <tr r="N1256" s="1"/>
        <tr r="N674" s="1"/>
      </tp>
      <tp t="s">
        <v>#N/A Requesting Data...3186018193</v>
        <stp/>
        <stp>BDP|16368474551939996150</stp>
        <tr r="R7207" s="1"/>
      </tp>
      <tp t="s">
        <v>#N/A N/A</v>
        <stp/>
        <stp>BDP|12920518370828447754</stp>
        <tr r="Q32" s="1"/>
      </tp>
      <tp t="s">
        <v>#N/A Requesting Data...3291152872</v>
        <stp/>
        <stp>BDP|10567893215971859788</stp>
        <tr r="R2772" s="1"/>
        <tr r="R7357" s="1"/>
      </tp>
      <tp t="s">
        <v>#N/A Requesting Data...3338235635</v>
        <stp/>
        <stp>BDP|14172785745791527900</stp>
        <tr r="R1652" s="1"/>
        <tr r="R55" s="1"/>
      </tp>
      <tp t="s">
        <v>#N/A Requesting Data...3517852811</v>
        <stp/>
        <stp>BDP|12983809619534801010</stp>
        <tr r="N2748" s="1"/>
        <tr r="N7306" s="1"/>
      </tp>
      <tp t="s">
        <v>#N/A Requesting Data...4234978173</v>
        <stp/>
        <stp>BDP|16640117067016004888</stp>
        <tr r="N1079" s="1"/>
        <tr r="N497" s="1"/>
      </tp>
      <tp t="s">
        <v>#N/A N/A</v>
        <stp/>
        <stp>BDP|10060641699877275773</stp>
        <tr r="R2247" s="1"/>
        <tr r="R2451" s="1"/>
        <tr r="R2723" s="1"/>
        <tr r="R7266" s="1"/>
      </tp>
      <tp t="s">
        <v>#N/A Requesting Data...4101435141</v>
        <stp/>
        <stp>BDP|10106360271812921972</stp>
        <tr r="N1331" s="1"/>
        <tr r="N749" s="1"/>
      </tp>
      <tp t="s">
        <v>#N/A N/A</v>
        <stp/>
        <stp>BDP|18361451523129980840</stp>
        <tr r="N2558" s="1"/>
      </tp>
      <tp t="s">
        <v>#N/A N/A</v>
        <stp/>
        <stp>BDP|11026289493675090039</stp>
        <tr r="Q36" s="1"/>
      </tp>
      <tp t="s">
        <v>#N/A N/A</v>
        <stp/>
        <stp>BDP|16417960172684143390</stp>
        <tr r="R100" s="1"/>
        <tr r="R1697" s="1"/>
        <tr r="R2460" s="1"/>
      </tp>
      <tp t="s">
        <v>#N/A N/A</v>
        <stp/>
        <stp>BDP|15854835753765816285</stp>
        <tr r="N2612" s="1"/>
      </tp>
      <tp t="s">
        <v>#N/A Requesting Data...2708433926</v>
        <stp/>
        <stp>BDP|16971951542382239646</stp>
        <tr r="N1036" s="1"/>
        <tr r="N454" s="1"/>
      </tp>
      <tp t="s">
        <v>#N/A N/A</v>
        <stp/>
        <stp>BDP|13904634181456577458</stp>
        <tr r="R1791" s="1"/>
        <tr r="R194" s="1"/>
        <tr r="R2220" s="1"/>
      </tp>
      <tp t="s">
        <v>#N/A Requesting Data...3736791672</v>
        <stp/>
        <stp>BDP|15887224577947120879</stp>
        <tr r="N2782" s="1"/>
      </tp>
      <tp t="s">
        <v>#N/A N/A</v>
        <stp/>
        <stp>BDP|13393023301938383485</stp>
        <tr r="R7090" s="1"/>
      </tp>
      <tp t="s">
        <v>#N/A Requesting Data...2640925160</v>
        <stp/>
        <stp>BDP|10419572702749896321</stp>
        <tr r="R7213" s="1"/>
      </tp>
      <tp t="s">
        <v>#N/A Requesting Data...3729929268</v>
        <stp/>
        <stp>BDP|16449009293751560190</stp>
        <tr r="R1686" s="1"/>
        <tr r="R89" s="1"/>
      </tp>
      <tp t="s">
        <v>#N/A Requesting Data...3861854332</v>
        <stp/>
        <stp>BDP|16718658115229524798</stp>
        <tr r="R1407" s="1"/>
        <tr r="R825" s="1"/>
      </tp>
      <tp t="s">
        <v>#N/A Requesting Data...2808836768</v>
        <stp/>
        <stp>BDP|16871964213998797915</stp>
        <tr r="N1484" s="1"/>
        <tr r="N902" s="1"/>
      </tp>
      <tp t="s">
        <v>#N/A N/A</v>
        <stp/>
        <stp>BDP|16763044795782534280</stp>
        <tr r="R2308" s="1"/>
        <tr r="R1249" s="1"/>
        <tr r="R667" s="1"/>
      </tp>
      <tp t="s">
        <v>#N/A Requesting Data...2192883412</v>
        <stp/>
        <stp>BDP|17828339498995875701</stp>
        <tr r="R7203" s="1"/>
      </tp>
      <tp t="s">
        <v>#N/A Requesting Data...2354263563</v>
        <stp/>
        <stp>BDP|13887136615775175954</stp>
        <tr r="R1158" s="1"/>
        <tr r="R576" s="1"/>
      </tp>
      <tp t="s">
        <v>#N/A N/A</v>
        <stp/>
        <stp>BDP|14683387665788641672</stp>
        <tr r="N7106" s="1"/>
      </tp>
      <tp t="s">
        <v>#N/A N/A</v>
        <stp/>
        <stp>BDP|10225787842839099526</stp>
        <tr r="R2632" s="1"/>
      </tp>
      <tp t="s">
        <v>#N/A N/A</v>
        <stp/>
        <stp>BDP|12311947427652987439</stp>
        <tr r="P7173" s="1"/>
        <tr r="P6996" s="1"/>
        <tr r="P7082" s="1"/>
      </tp>
      <tp t="s">
        <v>#N/A Requesting Data...3560794021</v>
        <stp/>
        <stp>BDP|10407641889292403377</stp>
        <tr r="N1038" s="1"/>
        <tr r="N456" s="1"/>
      </tp>
      <tp t="s">
        <v>#N/A N/A</v>
        <stp/>
        <stp>BDP|17308471483755380195</stp>
        <tr r="N298" s="1"/>
      </tp>
      <tp t="s">
        <v>#N/A N/A</v>
        <stp/>
        <stp>BDP|13422878850713872260</stp>
        <tr r="R2437" s="1"/>
      </tp>
      <tp t="s">
        <v>#N/A N/A</v>
        <stp/>
        <stp>BDP|12818978431550127721</stp>
        <tr r="R1841" s="1"/>
        <tr r="R244" s="1"/>
        <tr r="R2517" s="1"/>
        <tr r="R1565" s="1"/>
        <tr r="R983" s="1"/>
      </tp>
      <tp t="s">
        <v>#N/A N/A</v>
        <stp/>
        <stp>BDP|16928827766992177515</stp>
        <tr r="R107" s="1"/>
        <tr r="R1704" s="1"/>
        <tr r="R2473" s="1"/>
      </tp>
      <tp t="s">
        <v>#N/A N/A</v>
        <stp/>
        <stp>BDP|14195007277249806530</stp>
        <tr r="N359" s="1"/>
      </tp>
      <tp t="s">
        <v>#N/A N/A</v>
        <stp/>
        <stp>BDP|15632938470145989113</stp>
        <tr r="R2319" s="1"/>
        <tr r="R2610" s="1"/>
      </tp>
      <tp t="s">
        <v>#N/A Requesting Data...4090320623</v>
        <stp/>
        <stp>BDP|14868997844766091088</stp>
        <tr r="N1161" s="1"/>
        <tr r="N579" s="1"/>
      </tp>
      <tp t="s">
        <v>#N/A N/A</v>
        <stp/>
        <stp>BDP|18359422474523928717</stp>
        <tr r="R376" s="1"/>
      </tp>
      <tp t="s">
        <v>#N/A Requesting Data...3872003812</v>
        <stp/>
        <stp>BDP|11933297278962682931</stp>
        <tr r="R7305" s="1"/>
      </tp>
      <tp t="s">
        <v>#N/A N/A</v>
        <stp/>
        <stp>BDP|10085685490554702432</stp>
        <tr r="R363" s="1"/>
      </tp>
      <tp t="s">
        <v>#N/A N/A</v>
        <stp/>
        <stp>BDP|13018430387867159794</stp>
        <tr r="N346" s="1"/>
      </tp>
      <tp t="s">
        <v>#N/A N/A</v>
        <stp/>
        <stp>BDP|10092967828263257704</stp>
        <tr r="N2523" s="1"/>
      </tp>
      <tp t="s">
        <v>#N/A Requesting Data...3553987495</v>
        <stp/>
        <stp>BDP|15722194494476161479</stp>
        <tr r="N1190" s="1"/>
        <tr r="N608" s="1"/>
      </tp>
      <tp t="s">
        <v>#N/A Requesting Data...4291217513</v>
        <stp/>
        <stp>BDP|18082152830851965408</stp>
        <tr r="R2715" s="1"/>
        <tr r="R7251" s="1"/>
      </tp>
      <tp t="s">
        <v>#N/A N/A</v>
        <stp/>
        <stp>BDP|17015953608275080414</stp>
        <tr r="R2219" s="1"/>
        <tr r="R2420" s="1"/>
      </tp>
      <tp t="s">
        <v>#N/A N/A</v>
        <stp/>
        <stp>BDP|10376631297971910122</stp>
        <tr r="R362" s="1"/>
      </tp>
      <tp t="s">
        <v>#N/A Requesting Data...4183739743</v>
        <stp/>
        <stp>BDP|17221962909336641774</stp>
        <tr r="N1665" s="1"/>
        <tr r="N68" s="1"/>
      </tp>
      <tp t="s">
        <v>#N/A N/A</v>
        <stp/>
        <stp>BDP|16810155858768949504</stp>
        <tr r="N2300" s="1"/>
      </tp>
      <tp t="s">
        <v>#N/A Requesting Data...4017483973</v>
        <stp/>
        <stp>BDP|13089999070517328567</stp>
        <tr r="R1580" s="1"/>
        <tr r="R2899" s="1"/>
        <tr r="R998" s="1"/>
      </tp>
      <tp t="s">
        <v>#N/A N/A</v>
        <stp/>
        <stp>BDP|16355250699317408570</stp>
        <tr r="R2381" s="1"/>
      </tp>
      <tp t="s">
        <v>#N/A N/A</v>
        <stp/>
        <stp>BDP|17396743538355223924</stp>
        <tr r="N2553" s="1"/>
      </tp>
      <tp t="s">
        <v>#N/A Requesting Data...2523964322</v>
        <stp/>
        <stp>BDP|13984811970823597028</stp>
        <tr r="N7486" s="1"/>
      </tp>
      <tp t="s">
        <v>#N/A Requesting Data...2243426444</v>
        <stp/>
        <stp>BDP|10738112091552914512</stp>
        <tr r="N1280" s="1"/>
        <tr r="N698" s="1"/>
      </tp>
      <tp t="s">
        <v>#N/A N/A</v>
        <stp/>
        <stp>BDP|16815741409599229783</stp>
        <tr r="N2567" s="1"/>
      </tp>
      <tp t="s">
        <v>#N/A Requesting Data...3415782900</v>
        <stp/>
        <stp>BDP|10323014989485498212</stp>
        <tr r="N1359" s="1"/>
        <tr r="N777" s="1"/>
      </tp>
      <tp t="s">
        <v>#N/A N/A</v>
        <stp/>
        <stp>BDP|18416597090508681355</stp>
        <tr r="P2076" s="1"/>
      </tp>
      <tp t="s">
        <v>#N/A Requesting Data...3823524531</v>
        <stp/>
        <stp>BDP|11741182430728391424</stp>
        <tr r="N1444" s="1"/>
        <tr r="N862" s="1"/>
      </tp>
      <tp t="s">
        <v>#N/A N/A</v>
        <stp/>
        <stp>BDP|17437322635428478090</stp>
        <tr r="R2250" s="1"/>
      </tp>
      <tp t="s">
        <v>#N/A Requesting Data...4198415478</v>
        <stp/>
        <stp>BDP|10787207438837240932</stp>
        <tr r="N2704" s="1"/>
        <tr r="N7238" s="1"/>
      </tp>
      <tp t="s">
        <v>#N/A N/A</v>
        <stp/>
        <stp>BDP|14334643567673661880</stp>
        <tr r="R2583" s="1"/>
      </tp>
      <tp t="s">
        <v>#N/A Requesting Data...2214333509</v>
        <stp/>
        <stp>BDP|14833852315516160472</stp>
        <tr r="R1854" s="1"/>
        <tr r="R257" s="1"/>
      </tp>
      <tp t="s">
        <v>#N/A Requesting Data...3085747864</v>
        <stp/>
        <stp>BDP|15738838658594868353</stp>
        <tr r="R1488" s="1"/>
        <tr r="R906" s="1"/>
      </tp>
      <tp t="s">
        <v>#N/A N/A</v>
        <stp/>
        <stp>BDP|13574885471635874659</stp>
        <tr r="N2921" s="1"/>
      </tp>
      <tp t="s">
        <v>#N/A Requesting Data...2923434187</v>
        <stp/>
        <stp>BDP|13818412084886530695</stp>
        <tr r="N1158" s="1"/>
        <tr r="N576" s="1"/>
      </tp>
      <tp t="s">
        <v>#N/A N/A</v>
        <stp/>
        <stp>BDP|14203683972209927300</stp>
        <tr r="Q7029" s="1"/>
        <tr r="Q6986" s="1"/>
        <tr r="Q7068" s="1"/>
        <tr r="Q2009" s="1"/>
        <tr r="Q1641" s="1"/>
        <tr r="Q2072" s="1"/>
        <tr r="Q2117" s="1"/>
        <tr r="Q7163" s="1"/>
      </tp>
      <tp t="s">
        <v>#N/A N/A</v>
        <stp/>
        <stp>BDP|10897893401122690572</stp>
        <tr r="N2142" s="1"/>
      </tp>
      <tp t="s">
        <v>#N/A N/A</v>
        <stp/>
        <stp>BDP|18446560702084114602</stp>
        <tr r="R11" s="1"/>
        <tr r="R11" s="1"/>
        <tr r="R38" s="1"/>
        <tr r="R38" s="1"/>
      </tp>
      <tp t="s">
        <v>#N/A N/A</v>
        <stp/>
        <stp>BDP|11174547186556433560</stp>
        <tr r="R2626" s="1"/>
      </tp>
      <tp t="s">
        <v>#N/A Requesting Data...3344093277</v>
        <stp/>
        <stp>BDP|14677840034535479530</stp>
        <tr r="R1517" s="1"/>
        <tr r="R935" s="1"/>
      </tp>
      <tp t="s">
        <v>#N/A Requesting Data...4082488087</v>
        <stp/>
        <stp>BDP|15532690938549550606</stp>
        <tr r="R1029" s="1"/>
        <tr r="R447" s="1"/>
      </tp>
      <tp t="s">
        <v>#N/A Requesting Data...2752903007</v>
        <stp/>
        <stp>BDP|16751987691399701084</stp>
        <tr r="N7254" s="1"/>
      </tp>
      <tp t="s">
        <v>#N/A Requesting Data...3505252500</v>
        <stp/>
        <stp>BDP|13921870546183026394</stp>
        <tr r="R2706" s="1"/>
        <tr r="R7239" s="1"/>
      </tp>
      <tp t="s">
        <v>#N/A Requesting Data...4137434667</v>
        <stp/>
        <stp>BDP|16834185182858172832</stp>
        <tr r="R1031" s="1"/>
        <tr r="R449" s="1"/>
      </tp>
      <tp t="s">
        <v>#N/A N/A</v>
        <stp/>
        <stp>BDP|18323825242582047938</stp>
        <tr r="R16" s="1"/>
      </tp>
      <tp t="s">
        <v>#N/A N/A</v>
        <stp/>
        <stp>BDP|15292007772294239922</stp>
        <tr r="N2927" s="1"/>
      </tp>
      <tp t="s">
        <v>#N/A Requesting Data...3033274040</v>
        <stp/>
        <stp>BDP|17117219712573191839</stp>
        <tr r="N1864" s="1"/>
      </tp>
      <tp t="s">
        <v>#N/A N/A</v>
        <stp/>
        <stp>BDP|16969185892097487678</stp>
        <tr r="N1940" s="1"/>
        <tr r="N405" s="1"/>
      </tp>
      <tp t="s">
        <v>#N/A N/A</v>
        <stp/>
        <stp>BDP|10331815075552536227</stp>
        <tr r="R2226" s="1"/>
      </tp>
      <tp t="s">
        <v>#N/A Requesting Data...3976277990</v>
        <stp/>
        <stp>BDP|15056423996123326470</stp>
        <tr r="N148" s="1"/>
        <tr r="N1745" s="1"/>
      </tp>
      <tp t="s">
        <v>#N/A N/A</v>
        <stp/>
        <stp>BDP|13530666205439125376</stp>
        <tr r="R2521" s="1"/>
        <tr r="R2893" s="1"/>
      </tp>
      <tp t="s">
        <v>#N/A N/A</v>
        <stp/>
        <stp>BDP|12666354491394221338</stp>
        <tr r="R2604" s="1"/>
      </tp>
      <tp t="s">
        <v>#N/A N/A</v>
        <stp/>
        <stp>BDP|16109442925919545667</stp>
        <tr r="N16" s="1"/>
      </tp>
      <tp t="s">
        <v>#N/A N/A</v>
        <stp/>
        <stp>BDP|14185535490597899099</stp>
        <tr r="N269" s="1"/>
      </tp>
      <tp t="s">
        <v>#N/A N/A</v>
        <stp/>
        <stp>BDP|11790346353541724940</stp>
        <tr r="O29" s="1"/>
      </tp>
      <tp t="s">
        <v>#N/A N/A</v>
        <stp/>
        <stp>BDP|14543458522369518440</stp>
        <tr r="R1782" s="1"/>
        <tr r="R185" s="1"/>
        <tr r="R2195" s="1"/>
      </tp>
      <tp t="s">
        <v>#N/A Requesting Data...4080106784</v>
        <stp/>
        <stp>BDP|17489550875388210257</stp>
        <tr r="R1269" s="1"/>
        <tr r="R687" s="1"/>
      </tp>
      <tp t="s">
        <v>#N/A N/A</v>
        <stp/>
        <stp>BDP|10578967342101741356</stp>
        <tr r="R272" s="1"/>
        <tr r="R272" s="1"/>
      </tp>
      <tp t="s">
        <v>#N/A N/A</v>
        <stp/>
        <stp>BDP|10576412553108730634</stp>
        <tr r="R1824" s="1"/>
        <tr r="R227" s="1"/>
        <tr r="R2287" s="1"/>
      </tp>
      <tp t="s">
        <v>#N/A N/A</v>
        <stp/>
        <stp>BDP|14172376164996184802</stp>
        <tr r="R2177" s="1"/>
      </tp>
      <tp t="s">
        <v>#N/A Requesting Data...2816001981</v>
        <stp/>
        <stp>BDP|18214368936964465354</stp>
        <tr r="N1496" s="1"/>
        <tr r="N914" s="1"/>
      </tp>
      <tp t="s">
        <v>#N/A Requesting Data...2376561497</v>
        <stp/>
        <stp>BDP|16998225095942447093</stp>
        <tr r="R1478" s="1"/>
        <tr r="R896" s="1"/>
      </tp>
      <tp t="s">
        <v>#N/A Requesting Data...3371333415</v>
        <stp/>
        <stp>BDP|13351993151169011980</stp>
        <tr r="R175" s="1"/>
        <tr r="R1772" s="1"/>
      </tp>
      <tp t="s">
        <v>#N/A Requesting Data...3887608655</v>
        <stp/>
        <stp>BDP|16008724331639392420</stp>
        <tr r="R1497" s="1"/>
        <tr r="R915" s="1"/>
      </tp>
      <tp t="s">
        <v>#N/A Requesting Data...3306374031</v>
        <stp/>
        <stp>BDP|13508856997828145541</stp>
        <tr r="R136" s="1"/>
        <tr r="R1733" s="1"/>
      </tp>
      <tp t="s">
        <v>#N/A N/A</v>
        <stp/>
        <stp>BDP|14735095112842809860</stp>
        <tr r="R2167" s="1"/>
      </tp>
      <tp t="s">
        <v>#N/A N/A</v>
        <stp/>
        <stp>BDP|11763868327183255767</stp>
        <tr r="N2198" s="1"/>
      </tp>
      <tp t="s">
        <v>#N/A N/A</v>
        <stp/>
        <stp>BDP|10912899502394174310</stp>
        <tr r="R2330" s="1"/>
      </tp>
      <tp t="s">
        <v>#N/A Requesting Data...2265226060</v>
        <stp/>
        <stp>BDP|16466101750479402420</stp>
        <tr r="R168" s="1"/>
        <tr r="R1765" s="1"/>
      </tp>
      <tp t="s">
        <v>#N/A N/A</v>
        <stp/>
        <stp>BDP|17472120750464446806</stp>
        <tr r="N2225" s="1"/>
        <tr r="N2432" s="1"/>
      </tp>
      <tp t="s">
        <v>#N/A N/A</v>
        <stp/>
        <stp>BDP|12026851255924624448</stp>
        <tr r="P7044" s="1"/>
        <tr r="P1624" s="1"/>
        <tr r="P2094" s="1"/>
        <tr r="P7011" s="1"/>
        <tr r="P7146" s="1"/>
        <tr r="P2050" s="1"/>
        <tr r="P6963" s="1"/>
        <tr r="P1986" s="1"/>
      </tp>
      <tp t="s">
        <v>#N/A Requesting Data...3914002307</v>
        <stp/>
        <stp>BDP|10280319502135348901</stp>
        <tr r="N1392" s="1"/>
        <tr r="N810" s="1"/>
      </tp>
      <tp t="s">
        <v>#N/A N/A</v>
        <stp/>
        <stp>BDP|17454526595126207248</stp>
        <tr r="N2290" s="1"/>
      </tp>
      <tp t="s">
        <v>#N/A Requesting Data...3541085864</v>
        <stp/>
        <stp>BDP|15430153791696277478</stp>
        <tr r="N1055" s="1"/>
        <tr r="N473" s="1"/>
      </tp>
      <tp t="s">
        <v>#N/A Requesting Data...2693798295</v>
        <stp/>
        <stp>BDP|17876934620066620589</stp>
        <tr r="N1469" s="1"/>
        <tr r="N887" s="1"/>
      </tp>
      <tp t="s">
        <v>#N/A N/A</v>
        <stp/>
        <stp>BDP|12426015555880053855</stp>
        <tr r="R2028" s="1"/>
      </tp>
      <tp t="s">
        <v>#N/A Requesting Data...4247651847</v>
        <stp/>
        <stp>BDP|14458350397977437670</stp>
        <tr r="N1807" s="1"/>
        <tr r="N210" s="1"/>
      </tp>
      <tp t="s">
        <v>#N/A N/A</v>
        <stp/>
        <stp>BDP|17578122567908782726</stp>
        <tr r="N2793" s="1"/>
      </tp>
      <tp t="s">
        <v>#N/A Requesting Data...2707019103</v>
        <stp/>
        <stp>BDP|10306065037348157463</stp>
        <tr r="R1358" s="1"/>
        <tr r="R776" s="1"/>
      </tp>
      <tp t="s">
        <v>#N/A N/A</v>
        <stp/>
        <stp>BDP|10258510590094716714</stp>
        <tr r="R2020" s="1"/>
      </tp>
      <tp t="s">
        <v>#N/A Requesting Data...3784475930</v>
        <stp/>
        <stp>BDP|12574173164049561364</stp>
        <tr r="R2881" s="1"/>
        <tr r="R7464" s="1"/>
      </tp>
      <tp t="s">
        <v>#N/A N/A</v>
        <stp/>
        <stp>BDP|16901104358055045844</stp>
        <tr r="N2590" s="1"/>
        <tr r="N2249" s="1"/>
      </tp>
      <tp t="s">
        <v>#N/A N/A</v>
        <stp/>
        <stp>BDP|16833236988842755103</stp>
        <tr r="N2935" s="1"/>
      </tp>
      <tp t="s">
        <v>#N/A N/A</v>
        <stp/>
        <stp>BDP|17132309496313003132</stp>
        <tr r="N1925" s="1"/>
        <tr r="N387" s="1"/>
      </tp>
      <tp t="s">
        <v>#N/A Requesting Data...4029933974</v>
        <stp/>
        <stp>BDP|11957623096330174188</stp>
        <tr r="R1658" s="1"/>
        <tr r="R61" s="1"/>
      </tp>
      <tp t="s">
        <v>#N/A N/A</v>
        <stp/>
        <stp>BDP|14456656416979621551</stp>
        <tr r="N48" s="1"/>
      </tp>
      <tp t="s">
        <v>#N/A N/A</v>
        <stp/>
        <stp>BDP|13455610380246016418</stp>
        <tr r="N2388" s="1"/>
        <tr r="N72" s="1"/>
        <tr r="N1669" s="1"/>
      </tp>
      <tp t="s">
        <v>#N/A Requesting Data...4229021749</v>
        <stp/>
        <stp>BDP|10621637981394763572</stp>
        <tr r="R1016" s="1"/>
        <tr r="R1598" s="1"/>
        <tr r="R2785" s="1"/>
        <tr r="R7381" s="1"/>
      </tp>
      <tp t="s">
        <v>#N/A Requesting Data...2620460195</v>
        <stp/>
        <stp>BDP|13305949263985926697</stp>
        <tr r="R1033" s="1"/>
        <tr r="R451" s="1"/>
      </tp>
      <tp t="s">
        <v>#N/A N/A</v>
        <stp/>
        <stp>BDP|13298054025386098862</stp>
        <tr r="N2518" s="1"/>
      </tp>
      <tp t="s">
        <v>#N/A Requesting Data...3645700513</v>
        <stp/>
        <stp>BDP|15307859606184286664</stp>
        <tr r="R1328" s="1"/>
        <tr r="R746" s="1"/>
      </tp>
      <tp t="s">
        <v>#N/A N/A</v>
        <stp/>
        <stp>BDP|15891635392516791399</stp>
        <tr r="R336" s="1"/>
        <tr r="R336" s="1"/>
      </tp>
      <tp t="s">
        <v>#N/A N/A</v>
        <stp/>
        <stp>BDP|13601681864839474592</stp>
        <tr r="O2075" s="1"/>
      </tp>
      <tp t="s">
        <v>#N/A N/A</v>
        <stp/>
        <stp>BDP|18245044990306071817</stp>
        <tr r="O1970" s="1"/>
      </tp>
      <tp t="s">
        <v>#N/A N/A</v>
        <stp/>
        <stp>BDP|18028691670207918173</stp>
        <tr r="R2269" s="1"/>
        <tr r="R1510" s="1"/>
        <tr r="R928" s="1"/>
      </tp>
      <tp t="s">
        <v>#N/A Requesting Data...4122119854</v>
        <stp/>
        <stp>BDP|15620842814754216734</stp>
        <tr r="N2884" s="1"/>
        <tr r="N7468" s="1"/>
      </tp>
      <tp t="s">
        <v>#N/A N/A</v>
        <stp/>
        <stp>BDP|18334607440051620424</stp>
        <tr r="R2127" s="1"/>
        <tr r="R2127" s="1"/>
      </tp>
      <tp t="s">
        <v>#N/A Requesting Data...2983887800</v>
        <stp/>
        <stp>BDP|16179363188542933015</stp>
        <tr r="N2847" s="1"/>
      </tp>
      <tp t="s">
        <v>#N/A Requesting Data...3948672761</v>
        <stp/>
        <stp>BDP|17331331639638734090</stp>
        <tr r="R1357" s="1"/>
        <tr r="R775" s="1"/>
      </tp>
      <tp t="s">
        <v>#N/A Requesting Data...4082329076</v>
        <stp/>
        <stp>BDP|13723822837507272077</stp>
        <tr r="N1135" s="1"/>
        <tr r="N553" s="1"/>
      </tp>
      <tp t="s">
        <v>#N/A Requesting Data...3462058880</v>
        <stp/>
        <stp>BDP|10051538157329459660</stp>
        <tr r="R1051" s="1"/>
        <tr r="R469" s="1"/>
      </tp>
      <tp t="s">
        <v>#N/A Requesting Data...2480769454</v>
        <stp/>
        <stp>BDP|12087413451419478522</stp>
        <tr r="N2821" s="1"/>
        <tr r="N7408" s="1"/>
      </tp>
      <tp t="s">
        <v>#N/A N/A</v>
        <stp/>
        <stp>BDP|12107194119875689819</stp>
        <tr r="N2938" s="1"/>
      </tp>
      <tp t="s">
        <v>#N/A Requesting Data...3791390441</v>
        <stp/>
        <stp>BDP|14275584411446415995</stp>
        <tr r="N1173" s="1"/>
        <tr r="N591" s="1"/>
      </tp>
      <tp t="s">
        <v>#N/A Requesting Data...3632677586</v>
        <stp/>
        <stp>BDP|12908447598224472470</stp>
        <tr r="R1232" s="1"/>
        <tr r="R650" s="1"/>
      </tp>
      <tp t="s">
        <v>#N/A N/A</v>
        <stp/>
        <stp>BDP|16212855851665790179</stp>
        <tr r="R2147" s="1"/>
      </tp>
      <tp t="s">
        <v>#N/A Requesting Data...4046285099</v>
        <stp/>
        <stp>BDP|17543015510869198032</stp>
        <tr r="R2803" s="1"/>
        <tr r="R7392" s="1"/>
      </tp>
      <tp t="s">
        <v>#N/A N/A</v>
        <stp/>
        <stp>BDP|17699847783741232958</stp>
        <tr r="R2924" s="1"/>
      </tp>
      <tp t="s">
        <v>#N/A Requesting Data...3700145843</v>
        <stp/>
        <stp>BDP|14218691655239901115</stp>
        <tr r="N1507" s="1"/>
        <tr r="N925" s="1"/>
      </tp>
      <tp t="s">
        <v>#N/A N/A</v>
        <stp/>
        <stp>BDP|12895831318843437714</stp>
        <tr r="R2589" s="1"/>
      </tp>
      <tp t="s">
        <v>#N/A N/A</v>
        <stp/>
        <stp>BDP|17405846008356668685</stp>
        <tr r="Q2068" s="1"/>
        <tr r="Q7063" s="1"/>
        <tr r="Q6982" s="1"/>
        <tr r="Q2005" s="1"/>
        <tr r="Q2113" s="1"/>
        <tr r="Q7161" s="1"/>
      </tp>
      <tp t="s">
        <v>#N/A Requesting Data...2527686561</v>
        <stp/>
        <stp>BDP|14047413861538701117</stp>
        <tr r="R1801" s="1"/>
        <tr r="R204" s="1"/>
      </tp>
      <tp t="s">
        <v>#N/A Requesting Data...4214554114</v>
        <stp/>
        <stp>BDP|13443930475792207399</stp>
        <tr r="N1026" s="1"/>
        <tr r="N1608" s="1"/>
      </tp>
      <tp t="s">
        <v>#N/A N/A</v>
        <stp/>
        <stp>BDP|17655994112541191257</stp>
        <tr r="N2359" s="1"/>
      </tp>
      <tp t="s">
        <v>#N/A Requesting Data...3734825573</v>
        <stp/>
        <stp>BDP|13767717993448401987</stp>
        <tr r="R2716" s="1"/>
        <tr r="R7252" s="1"/>
      </tp>
      <tp t="s">
        <v>#N/A N/A</v>
        <stp/>
        <stp>BDP|12715656839103660841</stp>
        <tr r="R2607" s="1"/>
        <tr r="R1553" s="1"/>
        <tr r="R2889" s="1"/>
        <tr r="R7475" s="1"/>
        <tr r="R971" s="1"/>
      </tp>
      <tp t="s">
        <v>#N/A N/A</v>
        <stp/>
        <stp>BDP|16981309881496579743</stp>
        <tr r="R2606" s="1"/>
        <tr r="R1260" s="1"/>
        <tr r="R2886" s="1"/>
        <tr r="R678" s="1"/>
      </tp>
      <tp t="s">
        <v>#N/A N/A</v>
        <stp/>
        <stp>BDP|17731482598597935173</stp>
        <tr r="N1956" s="1"/>
        <tr r="N428" s="1"/>
      </tp>
      <tp t="s">
        <v>#N/A Requesting Data...3457933345</v>
        <stp/>
        <stp>BDP|16660930740350586787</stp>
        <tr r="R1381" s="1"/>
        <tr r="R7192" s="1"/>
        <tr r="R799" s="1"/>
      </tp>
      <tp t="s">
        <v>#N/A Requesting Data...3884499656</v>
        <stp/>
        <stp>BDP|14035918589211902893</stp>
        <tr r="R1402" s="1"/>
        <tr r="R820" s="1"/>
      </tp>
      <tp t="s">
        <v>#N/A N/A</v>
        <stp/>
        <stp>BDP|10781895858109937876</stp>
        <tr r="R2295" s="1"/>
      </tp>
      <tp t="s">
        <v>#N/A Requesting Data...3518991028</v>
        <stp/>
        <stp>BDP|14702943429186360519</stp>
        <tr r="N1008" s="1"/>
        <tr r="N1590" s="1"/>
        <tr r="N7373" s="1"/>
      </tp>
      <tp t="s">
        <v>#N/A Requesting Data...2645072816</v>
        <stp/>
        <stp>BDP|10906827251192225309</stp>
        <tr r="R1393" s="1"/>
        <tr r="R811" s="1"/>
      </tp>
      <tp t="s">
        <v>#N/A Requesting Data...4188035144</v>
        <stp/>
        <stp>BDP|13576239599914114064</stp>
        <tr r="R1066" s="1"/>
        <tr r="R484" s="1"/>
      </tp>
      <tp t="s">
        <v>#N/A Requesting Data...4056162138</v>
        <stp/>
        <stp>BDP|15826931691408206105</stp>
        <tr r="R2789" s="1"/>
        <tr r="R7386" s="1"/>
      </tp>
      <tp t="s">
        <v>#N/A Requesting Data...2640658350</v>
        <stp/>
        <stp>BDP|16835551965231333832</stp>
        <tr r="N7300" s="1"/>
      </tp>
      <tp t="s">
        <v>#N/A N/A</v>
        <stp/>
        <stp>BDP|14762884833402500117</stp>
        <tr r="R412" s="1"/>
        <tr r="R1946" s="1"/>
      </tp>
      <tp t="s">
        <v>#N/A Requesting Data...3654508880</v>
        <stp/>
        <stp>BDP|13800556592744633713</stp>
        <tr r="R1795" s="1"/>
        <tr r="R198" s="1"/>
      </tp>
      <tp t="s">
        <v>#N/A Requesting Data...4263309545</v>
        <stp/>
        <stp>BDP|12059762961609708687</stp>
        <tr r="N1084" s="1"/>
        <tr r="N502" s="1"/>
      </tp>
      <tp t="s">
        <v>#N/A Requesting Data...2864958140</v>
        <stp/>
        <stp>BDP|16183895658957075086</stp>
        <tr r="N1152" s="1"/>
        <tr r="N2703" s="1"/>
        <tr r="N570" s="1"/>
        <tr r="N7236" s="1"/>
      </tp>
      <tp t="s">
        <v>#N/A N/A</v>
        <stp/>
        <stp>BDP|12106076551482833975</stp>
        <tr r="N280" s="1"/>
      </tp>
      <tp t="s">
        <v>#N/A N/A</v>
        <stp/>
        <stp>BDP|13973229771882547876</stp>
        <tr r="N2044" s="1"/>
      </tp>
      <tp t="s">
        <v>#N/A Requesting Data...2285944662</v>
        <stp/>
        <stp>BDP|16970945419480569294</stp>
        <tr r="N2877" s="1"/>
        <tr r="N7459" s="1"/>
      </tp>
      <tp t="s">
        <v>#N/A N/A</v>
        <stp/>
        <stp>BDP|17894025106659735202</stp>
        <tr r="R2396" s="1"/>
      </tp>
      <tp t="s">
        <v>#N/A Requesting Data...3256548792</v>
        <stp/>
        <stp>BDP|15894679735559992586</stp>
        <tr r="R109" s="1"/>
        <tr r="R1706" s="1"/>
      </tp>
      <tp t="s">
        <v>#N/A N/A</v>
        <stp/>
        <stp>BDP|12072865335832056786</stp>
        <tr r="N1802" s="1"/>
        <tr r="N205" s="1"/>
        <tr r="N2246" s="1"/>
      </tp>
      <tp t="s">
        <v>#N/A Requesting Data...2401219067</v>
        <stp/>
        <stp>BDP|10350907463057894436</stp>
        <tr r="R1242" s="1"/>
        <tr r="R660" s="1"/>
        <tr r="R7322" s="1"/>
      </tp>
      <tp t="s">
        <v>#N/A N/A</v>
        <stp/>
        <stp>BDP|17737909588313640921</stp>
        <tr r="N2931" s="1"/>
      </tp>
      <tp t="s">
        <v>#N/A Requesting Data...2666597534</v>
        <stp/>
        <stp>BDP|11865224797160527632</stp>
        <tr r="N1787" s="1"/>
        <tr r="N190" s="1"/>
      </tp>
      <tp t="s">
        <v>#N/A Requesting Data...3144508402</v>
        <stp/>
        <stp>BDP|14908239101309771378</stp>
        <tr r="R1384" s="1"/>
        <tr r="R802" s="1"/>
      </tp>
      <tp t="s">
        <v>#N/A N/A</v>
        <stp/>
        <stp>BDP|11873540215811564862</stp>
        <tr r="R2151" s="1"/>
      </tp>
      <tp t="s">
        <v>#N/A N/A</v>
        <stp/>
        <stp>BDP|13566104268288217059</stp>
        <tr r="P30" s="1"/>
      </tp>
      <tp t="s">
        <v>#N/A Requesting Data...3517840622</v>
        <stp/>
        <stp>BDP|15801269268695919851</stp>
        <tr r="N1201" s="1"/>
        <tr r="N619" s="1"/>
      </tp>
      <tp t="s">
        <v>#N/A Requesting Data...3315602351</v>
        <stp/>
        <stp>BDP|17209658251490868848</stp>
        <tr r="R128" s="1"/>
        <tr r="R1725" s="1"/>
      </tp>
      <tp t="s">
        <v>#N/A N/A</v>
        <stp/>
        <stp>BDP|10193135805525996845</stp>
        <tr r="P1973" s="1"/>
      </tp>
      <tp t="s">
        <v>#N/A N/A</v>
        <stp/>
        <stp>BDP|13930747741959275531</stp>
        <tr r="R154" s="1"/>
        <tr r="R1751" s="1"/>
        <tr r="R2547" s="1"/>
      </tp>
      <tp t="s">
        <v>#N/A Requesting Data...2660692286</v>
        <stp/>
        <stp>BDP|14666321580955124687</stp>
        <tr r="N1399" s="1"/>
        <tr r="N817" s="1"/>
      </tp>
      <tp t="s">
        <v>#N/A Requesting Data...2204529597</v>
        <stp/>
        <stp>BDP|12053259108685753971</stp>
        <tr r="R1543" s="1"/>
        <tr r="R961" s="1"/>
      </tp>
      <tp t="s">
        <v>#N/A N/A</v>
        <stp/>
        <stp>BDP|10172583746354541973</stp>
        <tr r="N6949" s="1"/>
        <tr r="N265" s="1"/>
        <tr r="N7135" s="1"/>
        <tr r="N7129" s="1"/>
        <tr r="N7177" s="1"/>
        <tr r="N6956" s="1"/>
        <tr r="N6998" s="1"/>
        <tr r="N1968" s="1"/>
        <tr r="N1980" s="1"/>
        <tr r="N28" s="1"/>
        <tr r="N2043" s="1"/>
        <tr r="N2566" s="1"/>
        <tr r="N7084" s="1"/>
        <tr r="N7004" s="1"/>
        <tr r="N1612" s="1"/>
        <tr r="N7104" s="1"/>
        <tr r="N1873" s="1"/>
        <tr r="N7108" s="1"/>
        <tr r="N2015" s="1"/>
        <tr r="N7140" s="1"/>
        <tr r="N2083" s="1"/>
        <tr r="N365" s="1"/>
        <tr r="N2088" s="1"/>
        <tr r="N370" s="1"/>
        <tr r="N43" s="1"/>
        <tr r="N2149" s="1"/>
        <tr r="N2351" s="1"/>
        <tr r="N2552" s="1"/>
        <tr r="N2621" s="1"/>
        <tr r="N444" s="1"/>
        <tr r="N7037" s="1"/>
      </tp>
      <tp t="s">
        <v>#N/A Requesting Data...2513492779</v>
        <stp/>
        <stp>BDP|11795422389610673161</stp>
        <tr r="R1339" s="1"/>
        <tr r="R757" s="1"/>
      </tp>
      <tp t="s">
        <v>#N/A N/A</v>
        <stp/>
        <stp>BDP|15623951780638967068</stp>
        <tr r="R2436" s="1"/>
        <tr r="R7243" s="1"/>
      </tp>
      <tp t="s">
        <v>#N/A Requesting Data...3534949926</v>
        <stp/>
        <stp>BDP|18229234803701846769</stp>
        <tr r="R1836" s="1"/>
        <tr r="R239" s="1"/>
      </tp>
      <tp t="s">
        <v>#N/A Requesting Data...3473111548</v>
        <stp/>
        <stp>BDP|13271014402508854754</stp>
        <tr r="R2696" s="1"/>
        <tr r="R7226" s="1"/>
      </tp>
      <tp t="s">
        <v>#N/A Requesting Data...2247185259</v>
        <stp/>
        <stp>BDP|18434017208144446057</stp>
        <tr r="R1325" s="1"/>
        <tr r="R743" s="1"/>
      </tp>
      <tp t="s">
        <v>#N/A N/A</v>
        <stp/>
        <stp>BDP|10056022659239277069</stp>
        <tr r="R146" s="1"/>
        <tr r="R1743" s="1"/>
        <tr r="R2537" s="1"/>
      </tp>
      <tp t="s">
        <v>#N/A Requesting Data...3546860603</v>
        <stp/>
        <stp>BDP|11157276348669582241</stp>
        <tr r="N7477" s="1"/>
      </tp>
      <tp t="s">
        <v>#N/A N/A</v>
        <stp/>
        <stp>BDP|18196957190975962126</stp>
        <tr r="R2367" s="1"/>
      </tp>
      <tp t="s">
        <v>#N/A N/A</v>
        <stp/>
        <stp>BDP|13663272858678055061</stp>
        <tr r="N1615" s="1"/>
      </tp>
      <tp t="s">
        <v>#N/A Requesting Data...3412615179</v>
        <stp/>
        <stp>BDP|10682267858013576832</stp>
        <tr r="R1239" s="1"/>
        <tr r="R657" s="1"/>
      </tp>
      <tp t="s">
        <v>#N/A Requesting Data...3483790688</v>
        <stp/>
        <stp>BDP|16316304986043988227</stp>
        <tr r="N1553" s="1"/>
        <tr r="N2889" s="1"/>
        <tr r="N7475" s="1"/>
        <tr r="N971" s="1"/>
      </tp>
      <tp t="s">
        <v>#N/A N/A</v>
        <stp/>
        <stp>BDP|11795828828880508766</stp>
        <tr r="R7101" s="1"/>
      </tp>
      <tp t="s">
        <v>#N/A Requesting Data...2949465023</v>
        <stp/>
        <stp>BDP|16899509867150695977</stp>
        <tr r="N2830" s="1"/>
      </tp>
      <tp t="s">
        <v>#N/A Requesting Data...4013513978</v>
        <stp/>
        <stp>BDP|15247724688462604409</stp>
        <tr r="N1833" s="1"/>
        <tr r="N236" s="1"/>
      </tp>
      <tp t="s">
        <v>#N/A N/A</v>
        <stp/>
        <stp>BDP|16172481325244586870</stp>
        <tr r="R2140" s="1"/>
        <tr r="R2140" s="1"/>
      </tp>
      <tp t="s">
        <v>#N/A N/A</v>
        <stp/>
        <stp>BDP|14401223668228847486</stp>
        <tr r="N1960" s="1"/>
      </tp>
      <tp t="s">
        <v>#N/A Requesting Data...2821994402</v>
        <stp/>
        <stp>BDP|15206070019631791958</stp>
        <tr r="R7396" s="1"/>
      </tp>
      <tp t="s">
        <v>#N/A N/A</v>
        <stp/>
        <stp>BDP|14528782151119470363</stp>
        <tr r="R2310" s="1"/>
      </tp>
      <tp t="s">
        <v>#N/A Requesting Data...4091965611</v>
        <stp/>
        <stp>BDP|16256657876983969869</stp>
        <tr r="R1194" s="1"/>
        <tr r="R612" s="1"/>
        <tr r="R7273" s="1"/>
      </tp>
      <tp t="s">
        <v>#N/A Requesting Data...2948312189</v>
        <stp/>
        <stp>BDP|16154110388760721314</stp>
        <tr r="R1071" s="1"/>
        <tr r="R489" s="1"/>
      </tp>
      <tp t="s">
        <v>#N/A N/A</v>
        <stp/>
        <stp>BDP|16322957279440024417</stp>
        <tr r="N2348" s="1"/>
      </tp>
      <tp t="s">
        <v>#N/A N/A</v>
        <stp/>
        <stp>BDP|11985980952539512876</stp>
        <tr r="R2175" s="1"/>
        <tr r="R2372" s="1"/>
        <tr r="R1099" s="1"/>
        <tr r="R2684" s="1"/>
        <tr r="R517" s="1"/>
        <tr r="R7201" s="1"/>
      </tp>
      <tp t="s">
        <v>#N/A N/A</v>
        <stp/>
        <stp>BDP|12800606448105972989</stp>
        <tr r="N2632" s="1"/>
      </tp>
      <tp t="s">
        <v>#N/A Requesting Data...3306546216</v>
        <stp/>
        <stp>BDP|10440844964043677138</stp>
        <tr r="R1081" s="1"/>
        <tr r="R499" s="1"/>
      </tp>
      <tp t="s">
        <v>#N/A Requesting Data...3792893234</v>
        <stp/>
        <stp>BDP|15951385650229091606</stp>
        <tr r="R1009" s="1"/>
        <tr r="R1591" s="1"/>
      </tp>
      <tp t="s">
        <v>#N/A N/A</v>
        <stp/>
        <stp>BDP|13754569630130350934</stp>
        <tr r="Q1624" s="1"/>
        <tr r="Q7044" s="1"/>
        <tr r="Q7146" s="1"/>
        <tr r="Q7011" s="1"/>
        <tr r="Q1986" s="1"/>
        <tr r="Q6963" s="1"/>
        <tr r="Q2094" s="1"/>
        <tr r="Q2050" s="1"/>
      </tp>
      <tp t="s">
        <v>#N/A Requesting Data...2390767611</v>
        <stp/>
        <stp>BDP|14837191748634801908</stp>
        <tr r="R1566" s="1"/>
        <tr r="R984" s="1"/>
      </tp>
      <tp t="s">
        <v>#N/A N/A</v>
        <stp/>
        <stp>BDP|13565247363412637955</stp>
        <tr r="R2182" s="1"/>
        <tr r="R1401" s="1"/>
        <tr r="R819" s="1"/>
      </tp>
      <tp t="s">
        <v>#N/A Requesting Data...4282616892</v>
        <stp/>
        <stp>BDP|11018014317554087879</stp>
        <tr r="R1676" s="1"/>
        <tr r="R79" s="1"/>
        <tr r="R7417" s="1"/>
      </tp>
      <tp t="s">
        <v>#N/A Requesting Data...3744840214</v>
        <stp/>
        <stp>BDP|13963386609085861916</stp>
        <tr r="R1682" s="1"/>
        <tr r="R85" s="1"/>
        <tr r="R1140" s="1"/>
        <tr r="R558" s="1"/>
      </tp>
      <tp t="s">
        <v>#N/A Requesting Data...2832464441</v>
        <stp/>
        <stp>BDP|10582591423852681989</stp>
        <tr r="R1506" s="1"/>
        <tr r="R924" s="1"/>
      </tp>
      <tp t="s">
        <v>#N/A N/A</v>
        <stp/>
        <stp>BDP|15322276003343349855</stp>
        <tr r="N2326" s="1"/>
      </tp>
      <tp t="s">
        <v>#N/A Requesting Data...2700616337</v>
        <stp/>
        <stp>BDP|14501216807403321916</stp>
        <tr r="R1096" s="1"/>
        <tr r="R514" s="1"/>
      </tp>
      <tp t="s">
        <v>#N/A Requesting Data...3244982463</v>
        <stp/>
        <stp>BDP|10501924910296343254</stp>
        <tr r="R1456" s="1"/>
        <tr r="R874" s="1"/>
      </tp>
      <tp t="s">
        <v>#N/A Requesting Data...2771242126</v>
        <stp/>
        <stp>BDP|13024077482117386079</stp>
        <tr r="R1117" s="1"/>
        <tr r="R535" s="1"/>
      </tp>
      <tp t="s">
        <v>#N/A N/A</v>
        <stp/>
        <stp>BDP|14104478272029519212</stp>
        <tr r="R315" s="1"/>
        <tr r="R315" s="1"/>
      </tp>
      <tp t="s">
        <v>#N/A Requesting Data...3078237000</v>
        <stp/>
        <stp>BDP|15901898874370405600</stp>
        <tr r="R1294" s="1"/>
        <tr r="R712" s="1"/>
      </tp>
      <tp t="s">
        <v>#N/A Requesting Data...3653697374</v>
        <stp/>
        <stp>BDP|12785557087624452717</stp>
        <tr r="N2733" s="1"/>
        <tr r="N7279" s="1"/>
      </tp>
      <tp t="s">
        <v>#N/A Requesting Data...3205644093</v>
        <stp/>
        <stp>BDP|17039697963053966838</stp>
        <tr r="R1030" s="1"/>
        <tr r="R448" s="1"/>
      </tp>
      <tp t="s">
        <v>#N/A Requesting Data...3590165869</v>
        <stp/>
        <stp>BDP|18030572142853585609</stp>
        <tr r="R1865" s="1"/>
      </tp>
      <tp t="s">
        <v>#N/A N/A</v>
        <stp/>
        <stp>BDP|15488840620460072306</stp>
        <tr r="N2206" s="1"/>
        <tr r="N2411" s="1"/>
      </tp>
      <tp t="s">
        <v>#N/A N/A</v>
        <stp/>
        <stp>BDP|10803411873237892829</stp>
        <tr r="P2096" s="1"/>
        <tr r="P1988" s="1"/>
        <tr r="P6965" s="1"/>
        <tr r="P7148" s="1"/>
        <tr r="P2052" s="1"/>
        <tr r="P7046" s="1"/>
      </tp>
      <tp t="s">
        <v>#N/A Requesting Data...3581928097</v>
        <stp/>
        <stp>BDP|17742244888454952523</stp>
        <tr r="R1211" s="1"/>
        <tr r="R629" s="1"/>
      </tp>
      <tp t="s">
        <v>#N/A Requesting Data...2391975483</v>
        <stp/>
        <stp>BDP|17590236431643097975</stp>
        <tr r="R119" s="1"/>
        <tr r="R1716" s="1"/>
      </tp>
      <tp t="s">
        <v>#N/A N/A</v>
        <stp/>
        <stp>BDP|11888988916602297775</stp>
        <tr r="R1932" s="1"/>
        <tr r="R398" s="1"/>
      </tp>
      <tp t="s">
        <v>#N/A Requesting Data...3774066212</v>
        <stp/>
        <stp>BDP|12464960554441415319</stp>
        <tr r="N1536" s="1"/>
        <tr r="N954" s="1"/>
      </tp>
      <tp t="s">
        <v>#N/A N/A</v>
        <stp/>
        <stp>BDP|11488716110699328257</stp>
        <tr r="R377" s="1"/>
        <tr r="R377" s="1"/>
      </tp>
      <tp t="s">
        <v>#N/A Requesting Data...2321290190</v>
        <stp/>
        <stp>BDP|10327917760411366225</stp>
        <tr r="R7248" s="1"/>
      </tp>
      <tp t="s">
        <v>#N/A N/A</v>
        <stp/>
        <stp>BDP|15941373189931412308</stp>
        <tr r="R320" s="1"/>
        <tr r="R320" s="1"/>
      </tp>
      <tp t="s">
        <v>#N/A Requesting Data...3466438490</v>
        <stp/>
        <stp>BDP|13884598363838503455</stp>
        <tr r="R2759" s="1"/>
        <tr r="R7333" s="1"/>
      </tp>
      <tp t="s">
        <v>#N/A Requesting Data...2456689267</v>
        <stp/>
        <stp>BDP|15351868299670777891</stp>
        <tr r="R1291" s="1"/>
        <tr r="R709" s="1"/>
      </tp>
      <tp t="s">
        <v>#N/A Requesting Data...3953528756</v>
        <stp/>
        <stp>BDP|16788448347578069261</stp>
        <tr r="R174" s="1"/>
        <tr r="R1771" s="1"/>
      </tp>
      <tp t="s">
        <v>#N/A N/A</v>
        <stp/>
        <stp>BDP|13181594383825837715</stp>
        <tr r="R2016" s="1"/>
      </tp>
      <tp t="s">
        <v>#N/A Requesting Data...3943904721</v>
        <stp/>
        <stp>BDP|14378702185461639623</stp>
        <tr r="N1030" s="1"/>
        <tr r="N448" s="1"/>
      </tp>
      <tp t="s">
        <v>#N/A Requesting Data...2540254246</v>
        <stp/>
        <stp>BDP|16866394213430735870</stp>
        <tr r="R1793" s="1"/>
        <tr r="R196" s="1"/>
      </tp>
      <tp t="s">
        <v>#N/A Requesting Data...3433997267</v>
        <stp/>
        <stp>BDP|11215862527620046715</stp>
        <tr r="R2807" s="1"/>
        <tr r="R7190" s="1"/>
      </tp>
      <tp t="s">
        <v>#N/A N/A</v>
        <stp/>
        <stp>BDP|14050253398966973511</stp>
        <tr r="R1674" s="1"/>
        <tr r="R2400" s="1"/>
        <tr r="R77" s="1"/>
      </tp>
      <tp t="s">
        <v>#N/A Requesting Data...2640356664</v>
        <stp/>
        <stp>BDP|13478568586694936683</stp>
        <tr r="R2717" s="1"/>
        <tr r="R7255" s="1"/>
      </tp>
      <tp t="s">
        <v>#N/A Requesting Data...4047782515</v>
        <stp/>
        <stp>BDP|16162848305650060256</stp>
        <tr r="N1516" s="1"/>
        <tr r="N934" s="1"/>
      </tp>
      <tp t="s">
        <v>#N/A N/A</v>
        <stp/>
        <stp>BDP|16464868286069221334</stp>
        <tr r="R267" s="1"/>
      </tp>
      <tp t="s">
        <v>#N/A Requesting Data...2598888344</v>
        <stp/>
        <stp>BDP|18028299419562197545</stp>
        <tr r="N7229" s="1"/>
      </tp>
      <tp t="s">
        <v>#N/A N/A</v>
        <stp/>
        <stp>BDP|16472740504254162901</stp>
        <tr r="N1944" s="1"/>
        <tr r="N410" s="1"/>
      </tp>
      <tp t="s">
        <v>#N/A Requesting Data...3736406305</v>
        <stp/>
        <stp>BDP|12431870035465326004</stp>
        <tr r="R1391" s="1"/>
        <tr r="R809" s="1"/>
      </tp>
      <tp t="s">
        <v>#N/A Requesting Data...2528972513</v>
        <stp/>
        <stp>BDP|17957574460149325183</stp>
        <tr r="R1370" s="1"/>
        <tr r="R788" s="1"/>
      </tp>
      <tp t="s">
        <v>#N/A N/A</v>
        <stp/>
        <stp>BDP|14989034855159302498</stp>
        <tr r="N2663" s="1"/>
      </tp>
      <tp t="s">
        <v>#N/A N/A</v>
        <stp/>
        <stp>BDP|14930188685834951582</stp>
        <tr r="R7086" s="1"/>
      </tp>
      <tp t="s">
        <v>#N/A Requesting Data...4069055327</v>
        <stp/>
        <stp>BDP|10892784566798623543</stp>
        <tr r="N7297" s="1"/>
      </tp>
      <tp t="s">
        <v>#N/A Requesting Data...2976083962</v>
        <stp/>
        <stp>BDP|10379915744809191838</stp>
        <tr r="R2887" s="1"/>
        <tr r="R7474" s="1"/>
      </tp>
      <tp t="s">
        <v>#N/A N/A</v>
        <stp/>
        <stp>BDP|16983559066359682081</stp>
        <tr r="P1972" s="1"/>
      </tp>
      <tp t="s">
        <v>#N/A N/A</v>
        <stp/>
        <stp>BDP|13926359497401865472</stp>
        <tr r="R1820" s="1"/>
        <tr r="R223" s="1"/>
        <tr r="R2279" s="1"/>
      </tp>
      <tp t="s">
        <v>#N/A Requesting Data...2778075443</v>
        <stp/>
        <stp>BDP|10922466826592881850</stp>
        <tr r="N1247" s="1"/>
        <tr r="N665" s="1"/>
      </tp>
      <tp t="s">
        <v>#N/A N/A</v>
        <stp/>
        <stp>BDP|16689126221980481956</stp>
        <tr r="R2419" s="1"/>
      </tp>
      <tp t="s">
        <v>#N/A N/A</v>
        <stp/>
        <stp>BDP|10137867846528314868</stp>
        <tr r="R19" s="1"/>
      </tp>
      <tp t="s">
        <v>#N/A Requesting Data...3174366918</v>
        <stp/>
        <stp>BDP|15889834036463157182</stp>
        <tr r="R1435" s="1"/>
        <tr r="R853" s="1"/>
      </tp>
      <tp t="s">
        <v>#N/A N/A</v>
        <stp/>
        <stp>BDP|18198725780369507221</stp>
        <tr r="R2483" s="1"/>
      </tp>
      <tp t="s">
        <v>#N/A Requesting Data...3313666727</v>
        <stp/>
        <stp>BDP|17421347713918363147</stp>
        <tr r="R2870" s="1"/>
      </tp>
      <tp t="s">
        <v>#N/A Requesting Data...2875494812</v>
        <stp/>
        <stp>BDP|12723938207022507529</stp>
        <tr r="N1022" s="1"/>
        <tr r="N1604" s="1"/>
      </tp>
      <tp t="s">
        <v>#N/A Requesting Data...3819021020</v>
        <stp/>
        <stp>BDP|11861293943759766215</stp>
        <tr r="R1451" s="1"/>
        <tr r="R869" s="1"/>
      </tp>
      <tp t="s">
        <v>#N/A Requesting Data...2897016065</v>
        <stp/>
        <stp>BDP|15408298098056193405</stp>
        <tr r="R1005" s="1"/>
        <tr r="R1587" s="1"/>
      </tp>
      <tp t="s">
        <v>#N/A Requesting Data...2897564076</v>
        <stp/>
        <stp>BDP|17783377618210655991</stp>
        <tr r="R1443" s="1"/>
        <tr r="R861" s="1"/>
      </tp>
      <tp t="s">
        <v>#N/A Requesting Data...2313736612</v>
        <stp/>
        <stp>BDP|11975945602830176493</stp>
        <tr r="R1807" s="1"/>
        <tr r="R210" s="1"/>
      </tp>
      <tp t="s">
        <v>#N/A N/A</v>
        <stp/>
        <stp>BDP|10397104908349948454</stp>
        <tr r="N297" s="1"/>
      </tp>
      <tp t="s">
        <v>#N/A Requesting Data...2247516284</v>
        <stp/>
        <stp>BDP|13901140049222675858</stp>
        <tr r="R7332" s="1"/>
      </tp>
      <tp t="s">
        <v>#N/A N/A</v>
        <stp/>
        <stp>BDP|14455415370698076320</stp>
        <tr r="N310" s="1"/>
      </tp>
      <tp t="s">
        <v>#N/A Requesting Data...3167501545</v>
        <stp/>
        <stp>BDP|10679826813931889480</stp>
        <tr r="R7215" s="1"/>
      </tp>
      <tp t="s">
        <v>#N/A N/A</v>
        <stp/>
        <stp>BDP|11141933360614708621</stp>
        <tr r="N1972" s="1"/>
        <tr r="N1972" s="1"/>
      </tp>
      <tp t="s">
        <v>#N/A N/A</v>
        <stp/>
        <stp>BDP|16114009419438923369</stp>
        <tr r="P2623" s="1"/>
      </tp>
      <tp t="s">
        <v>#N/A N/A</v>
        <stp/>
        <stp>BDP|11810295003478465713</stp>
        <tr r="R146" s="1"/>
        <tr r="R1743" s="1"/>
        <tr r="R2537" s="1"/>
      </tp>
      <tp t="s">
        <v>#N/A N/A</v>
        <stp/>
        <stp>BDP|10295512878058926647</stp>
        <tr r="R2226" s="1"/>
      </tp>
      <tp t="s">
        <v>#N/A Requesting Data...3908673679</v>
        <stp/>
        <stp>BDP|18364964208475834835</stp>
        <tr r="R1209" s="1"/>
        <tr r="R627" s="1"/>
        <tr r="R7288" s="1"/>
      </tp>
      <tp t="s">
        <v>#N/A N/A</v>
        <stp/>
        <stp>BDP|13198535451089727629</stp>
        <tr r="O2076" s="1"/>
      </tp>
      <tp t="s">
        <v>#N/A Requesting Data...2818307933</v>
        <stp/>
        <stp>BDP|14935314213849898350</stp>
        <tr r="N1217" s="1"/>
        <tr r="N2743" s="1"/>
        <tr r="N635" s="1"/>
        <tr r="N7296" s="1"/>
      </tp>
      <tp t="s">
        <v>#N/A Requesting Data...4194489821</v>
        <stp/>
        <stp>BDP|14469311188875371771</stp>
        <tr r="R1394" s="1"/>
        <tr r="R812" s="1"/>
      </tp>
      <tp t="s">
        <v>#N/A Requesting Data...4188617481</v>
        <stp/>
        <stp>BDP|14553403172952827863</stp>
        <tr r="R7379" s="1"/>
      </tp>
      <tp t="s">
        <v>#N/A Requesting Data...2274789718</v>
        <stp/>
        <stp>BDP|13216701795345635582</stp>
        <tr r="R2731" s="1"/>
        <tr r="R7276" s="1"/>
      </tp>
      <tp t="s">
        <v>#N/A Requesting Data...4214205291</v>
        <stp/>
        <stp>BDP|15713408550959903072</stp>
        <tr r="R2692" s="1"/>
        <tr r="R7217" s="1"/>
      </tp>
      <tp t="s">
        <v>#N/A Requesting Data...3314621230</v>
        <stp/>
        <stp>BDP|13807850651726663536</stp>
        <tr r="R2741" s="1"/>
        <tr r="R7294" s="1"/>
      </tp>
      <tp t="s">
        <v>#N/A N/A</v>
        <stp/>
        <stp>BDP|18335717231249865826</stp>
        <tr r="R2193" s="1"/>
      </tp>
      <tp t="s">
        <v>#N/A Requesting Data...2526176450</v>
        <stp/>
        <stp>BDP|10989457620013410807</stp>
        <tr r="R1831" s="1"/>
        <tr r="R234" s="1"/>
      </tp>
      <tp t="s">
        <v>#N/A N/A</v>
        <stp/>
        <stp>BDP|14512680230974190843</stp>
        <tr r="O2104" s="1"/>
        <tr r="O7154" s="1"/>
        <tr r="O6973" s="1"/>
        <tr r="O2060" s="1"/>
        <tr r="O1996" s="1"/>
        <tr r="O7054" s="1"/>
      </tp>
      <tp t="s">
        <v>#N/A Requesting Data...3147662669</v>
        <stp/>
        <stp>BDP|10937837433700736660</stp>
        <tr r="N1472" s="1"/>
        <tr r="N890" s="1"/>
      </tp>
      <tp t="s">
        <v>#N/A N/A</v>
        <stp/>
        <stp>BDP|16509815329954505509</stp>
        <tr r="N2425" s="1"/>
      </tp>
      <tp t="s">
        <v>#N/A N/A</v>
        <stp/>
        <stp>BDP|14203268510943962953</stp>
        <tr r="R2369" s="1"/>
      </tp>
      <tp t="s">
        <v>#N/A N/A</v>
        <stp/>
        <stp>BDP|13859072401787682933</stp>
        <tr r="Q7033" s="1"/>
        <tr r="Q7072" s="1"/>
        <tr r="Q1645" s="1"/>
      </tp>
      <tp t="s">
        <v>#N/A Requesting Data...2417960732</v>
        <stp/>
        <stp>BDP|12182230183213890628</stp>
        <tr r="R7224" s="1"/>
      </tp>
      <tp t="s">
        <v>#N/A N/A</v>
        <stp/>
        <stp>BDP|15193941515374901424</stp>
        <tr r="N101" s="1"/>
        <tr r="N1698" s="1"/>
        <tr r="N2461" s="1"/>
      </tp>
      <tp t="s">
        <v>#N/A N/A</v>
        <stp/>
        <stp>BDP|14790308906652912838</stp>
        <tr r="N2429" s="1"/>
        <tr r="N2223" s="1"/>
      </tp>
      <tp t="s">
        <v>#N/A Requesting Data...3447343761</v>
        <stp/>
        <stp>BDP|16049582490985475276</stp>
        <tr r="N1137" s="1"/>
        <tr r="N555" s="1"/>
      </tp>
      <tp t="s">
        <v>#N/A Requesting Data...3611948287</v>
        <stp/>
        <stp>BDP|16975507493490762761</stp>
        <tr r="N1506" s="1"/>
        <tr r="N924" s="1"/>
      </tp>
      <tp t="s">
        <v>#N/A N/A</v>
        <stp/>
        <stp>BDP|10514965248314238422</stp>
        <tr r="Q7069" s="1"/>
        <tr r="Q7030" s="1"/>
        <tr r="Q1642" s="1"/>
      </tp>
      <tp t="s">
        <v>#N/A Requesting Data...2498525050</v>
        <stp/>
        <stp>BDP|10122621481191931207</stp>
        <tr r="R7488" s="1"/>
      </tp>
      <tp t="s">
        <v>#N/A N/A</v>
        <stp/>
        <stp>BDP|11515911789625718813</stp>
        <tr r="R2022" s="1"/>
      </tp>
      <tp t="s">
        <v>#N/A Requesting Data...3243265157</v>
        <stp/>
        <stp>BDP|11002291568908893025</stp>
        <tr r="N1535" s="1"/>
        <tr r="N953" s="1"/>
      </tp>
      <tp t="s">
        <v>#N/A Requesting Data...2748199703</v>
        <stp/>
        <stp>BDP|17531149691436864422</stp>
        <tr r="R109" s="1"/>
        <tr r="R1706" s="1"/>
      </tp>
      <tp t="s">
        <v>#N/A N/A</v>
        <stp/>
        <stp>BDP|15470897705643151330</stp>
        <tr r="R2526" s="1"/>
      </tp>
      <tp t="s">
        <v>#N/A N/A</v>
        <stp/>
        <stp>BDP|10692906631582993538</stp>
        <tr r="R7105" s="1"/>
        <tr r="R7105" s="1"/>
      </tp>
      <tp t="s">
        <v>#N/A Requesting Data...3026911686</v>
        <stp/>
        <stp>BDP|15884362275028460424</stp>
        <tr r="R2701" s="1"/>
        <tr r="R7235" s="1"/>
      </tp>
      <tp t="s">
        <v>#N/A N/A</v>
        <stp/>
        <stp>BDP|18140621700995739697</stp>
        <tr r="R2326" s="1"/>
        <tr r="R1578" s="1"/>
        <tr r="R996" s="1"/>
      </tp>
      <tp t="s">
        <v>#N/A Requesting Data...3584187375</v>
        <stp/>
        <stp>BDP|15623150726522187991</stp>
        <tr r="R7330" s="1"/>
      </tp>
      <tp t="s">
        <v>#N/A Requesting Data...3557860092</v>
        <stp/>
        <stp>BDP|16657850228261360052</stp>
        <tr r="R160" s="1"/>
        <tr r="R1757" s="1"/>
      </tp>
      <tp t="s">
        <v>#N/A N/A</v>
        <stp/>
        <stp>BDP|16418120570269327484</stp>
        <tr r="N282" s="1"/>
      </tp>
      <tp t="s">
        <v>#N/A Requesting Data...3074781348</v>
        <stp/>
        <stp>BDP|10520088831488308634</stp>
        <tr r="R7284" s="1"/>
      </tp>
      <tp t="s">
        <v>#N/A N/A</v>
        <stp/>
        <stp>BDP|10398137929527767927</stp>
        <tr r="N2642" s="1"/>
      </tp>
      <tp t="s">
        <v>#N/A N/A</v>
        <stp/>
        <stp>BDP|11591483624979623338</stp>
        <tr r="R2260" s="1"/>
        <tr r="R1494" s="1"/>
        <tr r="R2859" s="1"/>
        <tr r="R912" s="1"/>
      </tp>
      <tp t="s">
        <v>#N/A Requesting Data...2310797745</v>
        <stp/>
        <stp>BDP|17655600925437882976</stp>
        <tr r="R1112" s="1"/>
        <tr r="R2689" s="1"/>
        <tr r="R530" s="1"/>
      </tp>
      <tp t="s">
        <v>#N/A Requesting Data...2585910944</v>
        <stp/>
        <stp>BDP|14522783450353247833</stp>
        <tr r="N1489" s="1"/>
        <tr r="N907" s="1"/>
      </tp>
      <tp t="s">
        <v>#N/A N/A</v>
        <stp/>
        <stp>BDP|18059290801305037241</stp>
        <tr r="R2419" s="1"/>
      </tp>
      <tp t="s">
        <v>#N/A Requesting Data...3774252872</v>
        <stp/>
        <stp>BDP|12332677498023270318</stp>
        <tr r="N1076" s="1"/>
        <tr r="N494" s="1"/>
        <tr r="N7183" s="1"/>
      </tp>
      <tp t="s">
        <v>#N/A Requesting Data...2374707697</v>
        <stp/>
        <stp>BDP|17164230566588382681</stp>
        <tr r="R1199" s="1"/>
        <tr r="R617" s="1"/>
      </tp>
      <tp t="s">
        <v>#N/A N/A</v>
        <stp/>
        <stp>BDP|14080052708221455861</stp>
        <tr r="Q2070" s="1"/>
        <tr r="Q1638" s="1"/>
        <tr r="Q2115" s="1"/>
        <tr r="Q7026" s="1"/>
        <tr r="Q6984" s="1"/>
        <tr r="Q2007" s="1"/>
        <tr r="Q7065" s="1"/>
      </tp>
      <tp t="s">
        <v>#N/A Requesting Data...3028765219</v>
        <stp/>
        <stp>BDP|15816946644620645516</stp>
        <tr r="R1364" s="1"/>
        <tr r="R7181" s="1"/>
        <tr r="R782" s="1"/>
      </tp>
      <tp t="s">
        <v>#N/A N/A</v>
        <stp/>
        <stp>BDP|12067650990486281688</stp>
        <tr r="R349" s="1"/>
      </tp>
      <tp t="s">
        <v>#N/A N/A</v>
        <stp/>
        <stp>BDP|17634392680223659267</stp>
        <tr r="N350" s="1"/>
      </tp>
      <tp t="s">
        <v>#N/A N/A</v>
        <stp/>
        <stp>BDP|12251318690066484382</stp>
        <tr r="R1969" s="1"/>
        <tr r="R6952" s="1"/>
        <tr r="R6957" s="1"/>
        <tr r="R6999" s="1"/>
        <tr r="R7005" s="1"/>
        <tr r="R7038" s="1"/>
        <tr r="R7112" s="1"/>
        <tr r="R44" s="1"/>
      </tp>
      <tp t="s">
        <v>#N/A N/A</v>
        <stp/>
        <stp>BDP|14102495883320469504</stp>
        <tr r="R2328" s="1"/>
        <tr r="R2525" s="1"/>
        <tr r="R2775" s="1"/>
        <tr r="R7360" s="1"/>
      </tp>
      <tp t="s">
        <v>#N/A Requesting Data...3060094836</v>
        <stp/>
        <stp>BDP|13735673863067889950</stp>
        <tr r="R1375" s="1"/>
        <tr r="R7393" s="1"/>
        <tr r="R793" s="1"/>
      </tp>
      <tp t="s">
        <v>#N/A N/A</v>
        <stp/>
        <stp>BDP|10756493603910159924</stp>
        <tr r="N1933" s="1"/>
        <tr r="N399" s="1"/>
      </tp>
      <tp t="s">
        <v>#N/A N/A</v>
        <stp/>
        <stp>BDP|14459288297431527307</stp>
        <tr r="R269" s="1"/>
      </tp>
      <tp t="s">
        <v>#N/A N/A</v>
        <stp/>
        <stp>BDP|15759599932896610849</stp>
        <tr r="R2320" s="1"/>
      </tp>
      <tp t="s">
        <v>#N/A N/A</v>
        <stp/>
        <stp>BDP|16652204471468132684</stp>
        <tr r="N2915" s="1"/>
      </tp>
      <tp t="s">
        <v>#N/A N/A</v>
        <stp/>
        <stp>BDP|15500866257221852421</stp>
        <tr r="R1622" s="1"/>
        <tr r="R6961" s="1"/>
        <tr r="R7009" s="1"/>
        <tr r="R1984" s="1"/>
        <tr r="R2048" s="1"/>
        <tr r="R2092" s="1"/>
        <tr r="R7042" s="1"/>
        <tr r="R7144" s="1"/>
      </tp>
      <tp t="s">
        <v>#N/A Requesting Data...2603233179</v>
        <stp/>
        <stp>BDP|16104717505959281591</stp>
        <tr r="N7309" s="1"/>
      </tp>
      <tp t="s">
        <v>#N/A Requesting Data...3949359924</v>
        <stp/>
        <stp>BDP|15125792984303027424</stp>
        <tr r="R2705" s="1"/>
      </tp>
      <tp t="s">
        <v>#N/A Requesting Data...3554503604</v>
        <stp/>
        <stp>BDP|16674076046688561739</stp>
        <tr r="R1180" s="1"/>
        <tr r="R2850" s="1"/>
        <tr r="R598" s="1"/>
        <tr r="R7437" s="1"/>
      </tp>
      <tp t="s">
        <v>#N/A Requesting Data...4067781661</v>
        <stp/>
        <stp>BDP|15597867850607205206</stp>
        <tr r="R1190" s="1"/>
        <tr r="R608" s="1"/>
      </tp>
      <tp t="s">
        <v>#N/A Requesting Data...2868261383</v>
        <stp/>
        <stp>BDP|10962718798230954384</stp>
        <tr r="R2765" s="1"/>
        <tr r="R7479" s="1"/>
      </tp>
      <tp t="s">
        <v>#N/A N/A</v>
        <stp/>
        <stp>BDP|11618628663955334953</stp>
        <tr r="R2023" s="1"/>
      </tp>
      <tp t="s">
        <v>#N/A Requesting Data...3160790833</v>
        <stp/>
        <stp>BDP|13514321044681117830</stp>
        <tr r="R2837" s="1"/>
        <tr r="R7425" s="1"/>
      </tp>
      <tp t="s">
        <v>#N/A Requesting Data...3766542553</v>
        <stp/>
        <stp>BDP|12628406925350219903</stp>
        <tr r="N143" s="1"/>
        <tr r="N1740" s="1"/>
      </tp>
      <tp t="s">
        <v>#N/A N/A</v>
        <stp/>
        <stp>BDP|17115963430786612600</stp>
        <tr r="N9" s="1"/>
        <tr r="N9" s="1"/>
      </tp>
      <tp t="s">
        <v>#N/A Requesting Data...3532065525</v>
        <stp/>
        <stp>BDP|12751740065076457829</stp>
        <tr r="N1686" s="1"/>
        <tr r="N89" s="1"/>
      </tp>
      <tp t="s">
        <v>#N/A Requesting Data...2732785863</v>
        <stp/>
        <stp>BDP|17605125440926423906</stp>
        <tr r="R1253" s="1"/>
        <tr r="R671" s="1"/>
      </tp>
      <tp t="s">
        <v>#N/A N/A</v>
        <stp/>
        <stp>BDP|12148655446585312816</stp>
        <tr r="N2495" s="1"/>
      </tp>
      <tp t="s">
        <v>#N/A Requesting Data...2749761338</v>
        <stp/>
        <stp>BDP|16156906609411153391</stp>
        <tr r="N7319" s="1"/>
      </tp>
      <tp t="s">
        <v>#N/A N/A</v>
        <stp/>
        <stp>BDP|13141605357079016460</stp>
        <tr r="R2252" s="1"/>
        <tr r="R7443" s="1"/>
      </tp>
      <tp t="s">
        <v>#N/A Requesting Data...2274809945</v>
        <stp/>
        <stp>BDP|12928200616395768980</stp>
        <tr r="R1034" s="1"/>
        <tr r="R452" s="1"/>
      </tp>
      <tp t="s">
        <v>#N/A N/A</v>
        <stp/>
        <stp>BDP|12299158861739657138</stp>
        <tr r="Q7121" s="1"/>
      </tp>
      <tp t="s">
        <v>#N/A N/A</v>
        <stp/>
        <stp>BDP|13570320194745038100</stp>
        <tr r="N2932" s="1"/>
      </tp>
      <tp t="s">
        <v>#N/A N/A</v>
        <stp/>
        <stp>BDP|13077589164278693596</stp>
        <tr r="N2597" s="1"/>
      </tp>
      <tp t="s">
        <v>#N/A Requesting Data...3943466217</v>
        <stp/>
        <stp>BDP|16025957768067866361</stp>
        <tr r="R1039" s="1"/>
        <tr r="R457" s="1"/>
      </tp>
      <tp t="s">
        <v>#N/A N/A</v>
        <stp/>
        <stp>BDP|17018443592782067551</stp>
        <tr r="R107" s="1"/>
        <tr r="R1704" s="1"/>
        <tr r="R2473" s="1"/>
        <tr r="R2866" s="1"/>
      </tp>
      <tp t="s">
        <v>#N/A N/A</v>
        <stp/>
        <stp>BDP|18203460736625249733</stp>
        <tr r="R292" s="1"/>
        <tr r="R292" s="1"/>
      </tp>
      <tp t="s">
        <v>#N/A Requesting Data...3038435133</v>
        <stp/>
        <stp>BDP|11014875521706560005</stp>
        <tr r="N7321" s="1"/>
      </tp>
      <tp t="s">
        <v>#N/A N/A</v>
        <stp/>
        <stp>BDP|12937996652791835296</stp>
        <tr r="N10" s="1"/>
        <tr r="N10" s="1"/>
        <tr r="N34" s="1"/>
        <tr r="N34" s="1"/>
      </tp>
      <tp t="s">
        <v>#N/A N/A</v>
        <stp/>
        <stp>BDP|17619057714793374871</stp>
        <tr r="R335" s="1"/>
      </tp>
      <tp t="s">
        <v>#N/A N/A</v>
        <stp/>
        <stp>BDP|11102707243358634772</stp>
        <tr r="R2585" s="1"/>
      </tp>
      <tp t="s">
        <v>#N/A N/A</v>
        <stp/>
        <stp>BDP|16161903051776448172</stp>
        <tr r="R1971" s="1"/>
      </tp>
      <tp t="s">
        <v>#N/A Requesting Data...2543116934</v>
        <stp/>
        <stp>BDP|13929159667330809913</stp>
        <tr r="N7320" s="1"/>
      </tp>
      <tp t="s">
        <v>#N/A N/A</v>
        <stp/>
        <stp>BDP|13085766195549548942</stp>
        <tr r="R2022" s="1"/>
      </tp>
      <tp t="s">
        <v>#N/A Requesting Data...4154312228</v>
        <stp/>
        <stp>BDP|14677993753356775393</stp>
        <tr r="R148" s="1"/>
        <tr r="R1745" s="1"/>
        <tr r="R2908" s="1"/>
        <tr r="R7489" s="1"/>
      </tp>
      <tp t="s">
        <v>#N/A Requesting Data...3887871957</v>
        <stp/>
        <stp>BDP|10066339765238584013</stp>
        <tr r="N7369" s="1"/>
      </tp>
      <tp t="s">
        <v>#N/A Requesting Data...3284189262</v>
        <stp/>
        <stp>BDP|16558626880394058151</stp>
        <tr r="R1691" s="1"/>
        <tr r="R94" s="1"/>
      </tp>
      <tp t="s">
        <v>#N/A Requesting Data...3064754873</v>
        <stp/>
        <stp>BDP|14028968610365138420</stp>
        <tr r="R1658" s="1"/>
        <tr r="R61" s="1"/>
      </tp>
      <tp t="s">
        <v>#N/A Requesting Data...3618955094</v>
        <stp/>
        <stp>BDP|13064976224926348354</stp>
        <tr r="R7346" s="1"/>
      </tp>
      <tp t="s">
        <v>#N/A N/A</v>
        <stp/>
        <stp>BDP|12984143598351806681</stp>
        <tr r="R2653" s="1"/>
      </tp>
      <tp t="s">
        <v>#N/A Requesting Data...3752707661</v>
        <stp/>
        <stp>BDP|15364376541217472849</stp>
        <tr r="R7366" s="1"/>
      </tp>
      <tp t="s">
        <v>#N/A N/A</v>
        <stp/>
        <stp>BDP|16476363906398810095</stp>
        <tr r="N2657" s="1"/>
      </tp>
      <tp t="s">
        <v>#N/A Requesting Data...2960156209</v>
        <stp/>
        <stp>BDP|18244045117716315274</stp>
        <tr r="R1470" s="1"/>
        <tr r="R888" s="1"/>
      </tp>
      <tp t="s">
        <v>#N/A N/A</v>
        <stp/>
        <stp>BDP|16512336006120343860</stp>
        <tr r="R2294" s="1"/>
      </tp>
      <tp t="s">
        <v>#N/A N/A</v>
        <stp/>
        <stp>BDP|17049266871459646643</stp>
        <tr r="R1615" s="1"/>
      </tp>
      <tp t="s">
        <v>#N/A Requesting Data...3712055868</v>
        <stp/>
        <stp>BDP|11083188162302854971</stp>
        <tr r="R1280" s="1"/>
        <tr r="R698" s="1"/>
      </tp>
      <tp t="s">
        <v>#N/A Requesting Data...4049096852</v>
        <stp/>
        <stp>BDP|11906148225426582980</stp>
        <tr r="R1008" s="1"/>
        <tr r="R1590" s="1"/>
        <tr r="R7373" s="1"/>
      </tp>
      <tp t="s">
        <v>#N/A N/A</v>
        <stp/>
        <stp>BDP|14579446320226738934</stp>
        <tr r="N69" s="1"/>
        <tr r="N1666" s="1"/>
        <tr r="N2384" s="1"/>
      </tp>
      <tp t="s">
        <v>#N/A Requesting Data...2433787256</v>
        <stp/>
        <stp>BDP|10689567242518270447</stp>
        <tr r="N124" s="1"/>
        <tr r="N1721" s="1"/>
      </tp>
      <tp t="s">
        <v>#N/A N/A</v>
        <stp/>
        <stp>BDP|11759857355445179428</stp>
        <tr r="O2077" s="1"/>
      </tp>
      <tp t="s">
        <v>#N/A N/A</v>
        <stp/>
        <stp>BDP|16574839325422253356</stp>
        <tr r="O2623" s="1"/>
      </tp>
      <tp t="s">
        <v>#N/A Requesting Data...2633695750</v>
        <stp/>
        <stp>BDP|11706588014988636091</stp>
        <tr r="R2813" s="1"/>
        <tr r="R7400" s="1"/>
      </tp>
      <tp t="s">
        <v>#N/A N/A</v>
        <stp/>
        <stp>BDP|18425692878107506340</stp>
        <tr r="R2177" s="1"/>
      </tp>
      <tp t="s">
        <v>#N/A N/A</v>
        <stp/>
        <stp>BDP|16318908831136002769</stp>
        <tr r="R2531" s="1"/>
        <tr r="R2781" s="1"/>
        <tr r="R7372" s="1"/>
      </tp>
      <tp t="s">
        <v>#N/A Requesting Data...3081802200</v>
        <stp/>
        <stp>BDP|11141984948362571304</stp>
        <tr r="R1216" s="1"/>
        <tr r="R634" s="1"/>
      </tp>
      <tp t="s">
        <v>#N/A N/A</v>
        <stp/>
        <stp>BDP|14491147282497492724</stp>
        <tr r="R2602" s="1"/>
      </tp>
      <tp t="s">
        <v>#N/A N/A</v>
        <stp/>
        <stp>BDP|15221968085791669800</stp>
        <tr r="R2236" s="1"/>
      </tp>
      <tp t="s">
        <v>#N/A Requesting Data...3461326505</v>
        <stp/>
        <stp>BDP|10988986843532696238</stp>
        <tr r="N7265" s="1"/>
      </tp>
      <tp t="s">
        <v>#N/A N/A</v>
        <stp/>
        <stp>BDP|13157931140261045258</stp>
        <tr r="R2526" s="1"/>
        <tr r="R1298" s="1"/>
        <tr r="R716" s="1"/>
      </tp>
      <tp t="s">
        <v>#N/A N/A</v>
        <stp/>
        <stp>BDP|13942448485405799788</stp>
        <tr r="R2204" s="1"/>
        <tr r="R2696" s="1"/>
        <tr r="R7226" s="1"/>
      </tp>
      <tp t="s">
        <v>#N/A N/A</v>
        <stp/>
        <stp>BDP|11125499582180977045</stp>
        <tr r="R2397" s="1"/>
      </tp>
      <tp t="s">
        <v>#N/A Requesting Data...2752267343</v>
        <stp/>
        <stp>BDP|17280291488828399877</stp>
        <tr r="R122" s="1"/>
        <tr r="R1719" s="1"/>
      </tp>
      <tp t="s">
        <v>#N/A Requesting Data...3573513168</v>
        <stp/>
        <stp>BDP|15411959197668555046</stp>
        <tr r="N7242" s="1"/>
      </tp>
      <tp t="s">
        <v>#N/A N/A</v>
        <stp/>
        <stp>BDP|12318872229984361190</stp>
        <tr r="N2665" s="1"/>
      </tp>
      <tp t="s">
        <v>#N/A Requesting Data...2844635338</v>
        <stp/>
        <stp>BDP|11732410510211659875</stp>
        <tr r="N1366" s="1"/>
        <tr r="N784" s="1"/>
      </tp>
      <tp t="s">
        <v>#N/A Requesting Data...2305251408</v>
        <stp/>
        <stp>BDP|14622913829507067594</stp>
        <tr r="R1098" s="1"/>
        <tr r="R2683" s="1"/>
        <tr r="R516" s="1"/>
        <tr r="R7200" s="1"/>
      </tp>
      <tp t="s">
        <v>#N/A N/A</v>
        <stp/>
        <stp>BDP|16137266371087524941</stp>
        <tr r="R2567" s="1"/>
      </tp>
      <tp t="s">
        <v>#N/A Requesting Data...4085242335</v>
        <stp/>
        <stp>BDP|18117124477607247411</stp>
        <tr r="N7401" s="1"/>
      </tp>
      <tp t="s">
        <v>#N/A Requesting Data...3443961863</v>
        <stp/>
        <stp>BDP|17187344297590447018</stp>
        <tr r="R1359" s="1"/>
        <tr r="R777" s="1"/>
      </tp>
      <tp t="s">
        <v>#N/A Requesting Data...4101030497</v>
        <stp/>
        <stp>BDP|14408831421673413052</stp>
        <tr r="N1437" s="1"/>
        <tr r="N855" s="1"/>
      </tp>
      <tp t="s">
        <v>#N/A Requesting Data...3129350950</v>
        <stp/>
        <stp>BDP|17489607997442748725</stp>
        <tr r="R2856" s="1"/>
        <tr r="R7447" s="1"/>
      </tp>
      <tp t="s">
        <v>#N/A N/A</v>
        <stp/>
        <stp>BDP|12862800030914927077</stp>
        <tr r="R2522" s="1"/>
        <tr r="R7481" s="1"/>
      </tp>
      <tp t="s">
        <v>#N/A N/A</v>
        <stp/>
        <stp>BDP|13658262236879819686</stp>
        <tr r="P7033" s="1"/>
        <tr r="P1645" s="1"/>
        <tr r="P7072" s="1"/>
      </tp>
      <tp t="s">
        <v>#N/A N/A</v>
        <stp/>
        <stp>BDP|15679318746869285651</stp>
        <tr r="R2604" s="1"/>
      </tp>
      <tp t="s">
        <v>#N/A N/A</v>
        <stp/>
        <stp>BDP|18193896499704721007</stp>
        <tr r="N2329" s="1"/>
      </tp>
      <tp t="s">
        <v>#N/A Requesting Data...3590424998</v>
        <stp/>
        <stp>BDP|12563805836356390265</stp>
        <tr r="R1252" s="1"/>
        <tr r="R670" s="1"/>
      </tp>
      <tp t="s">
        <v>#N/A N/A</v>
        <stp/>
        <stp>BDP|11919972818526550250</stp>
        <tr r="R310" s="1"/>
      </tp>
      <tp t="s">
        <v>#N/A N/A</v>
        <stp/>
        <stp>BDP|15452076029589509394</stp>
        <tr r="R7035" s="1"/>
        <tr r="R7074" s="1"/>
      </tp>
      <tp t="s">
        <v>#N/A Requesting Data...3598655816</v>
        <stp/>
        <stp>BDP|14715046383161614001</stp>
        <tr r="R1790" s="1"/>
        <tr r="R193" s="1"/>
        <tr r="R2700" s="1"/>
        <tr r="R7233" s="1"/>
      </tp>
      <tp t="s">
        <v>#N/A Requesting Data...2579363834</v>
        <stp/>
        <stp>BDP|12287518209742961854</stp>
        <tr r="R1109" s="1"/>
        <tr r="R527" s="1"/>
      </tp>
      <tp t="s">
        <v>#N/A N/A</v>
        <stp/>
        <stp>BDP|17878262900778165091</stp>
        <tr r="N2231" s="1"/>
      </tp>
      <tp t="s">
        <v>#N/A Requesting Data...3323629326</v>
        <stp/>
        <stp>BDP|15785690765311547670</stp>
        <tr r="R1660" s="1"/>
        <tr r="R63" s="1"/>
        <tr r="R7401" s="1"/>
      </tp>
      <tp t="s">
        <v>#N/A N/A</v>
        <stp/>
        <stp>BDP|11174153984943121982</stp>
        <tr r="R261" s="1"/>
        <tr r="R261" s="1"/>
        <tr r="R366" s="1"/>
        <tr r="R366" s="1"/>
        <tr r="R1964" s="1"/>
        <tr r="R1964" s="1"/>
        <tr r="R2079" s="1"/>
        <tr r="R2079" s="1"/>
        <tr r="R25" s="1"/>
        <tr r="R25" s="1"/>
        <tr r="R7125" s="1"/>
        <tr r="R7125" s="1"/>
        <tr r="R40" s="1"/>
        <tr r="R40" s="1"/>
        <tr r="R439" s="1"/>
        <tr r="R439" s="1"/>
      </tp>
      <tp t="s">
        <v>#N/A Requesting Data...2557095206</v>
        <stp/>
        <stp>BDP|12180710850143964102</stp>
        <tr r="N117" s="1"/>
        <tr r="N1714" s="1"/>
      </tp>
      <tp t="s">
        <v>#N/A Requesting Data...3398585984</v>
        <stp/>
        <stp>BDP|16333752707922876102</stp>
        <tr r="R1858" s="1"/>
      </tp>
      <tp t="s">
        <v>#N/A Requesting Data...3828023424</v>
        <stp/>
        <stp>BDP|10027497480147596951</stp>
        <tr r="R1413" s="1"/>
        <tr r="R831" s="1"/>
      </tp>
      <tp t="s">
        <v>#N/A Requesting Data...2707144809</v>
        <stp/>
        <stp>BDP|12360120775721871755</stp>
        <tr r="R1323" s="1"/>
        <tr r="R741" s="1"/>
      </tp>
      <tp t="s">
        <v>#N/A N/A</v>
        <stp/>
        <stp>BDP|11221364347705314193</stp>
        <tr r="R6992" s="1"/>
        <tr r="R7169" s="1"/>
        <tr r="R7078" s="1"/>
      </tp>
      <tp t="s">
        <v>#N/A Requesting Data...2580739990</v>
        <stp/>
        <stp>BDP|10200388640232395701</stp>
        <tr r="R1483" s="1"/>
        <tr r="R901" s="1"/>
      </tp>
      <tp t="s">
        <v>#N/A N/A</v>
        <stp/>
        <stp>BDP|11700783030973485420</stp>
        <tr r="N49" s="1"/>
      </tp>
      <tp t="s">
        <v>#N/A N/A</v>
        <stp/>
        <stp>BDP|15316781842866693261</stp>
        <tr r="R150" s="1"/>
        <tr r="R1747" s="1"/>
        <tr r="R2541" s="1"/>
        <tr r="R2783" s="1"/>
        <tr r="R7378" s="1"/>
      </tp>
      <tp t="s">
        <v>#N/A N/A</v>
        <stp/>
        <stp>BDP|16696598516530855081</stp>
        <tr r="R266" s="1"/>
      </tp>
      <tp t="s">
        <v>#N/A Requesting Data...3312689535</v>
        <stp/>
        <stp>BDP|11607707763495878740</stp>
        <tr r="R1373" s="1"/>
        <tr r="R791" s="1"/>
      </tp>
      <tp t="s">
        <v>#N/A Requesting Data...3855552248</v>
        <stp/>
        <stp>BDP|14257715462905830210</stp>
        <tr r="N1818" s="1"/>
        <tr r="N221" s="1"/>
      </tp>
      <tp t="s">
        <v>#N/A Requesting Data...3023177940</v>
        <stp/>
        <stp>BDP|15850791439077635469</stp>
        <tr r="N1021" s="1"/>
        <tr r="N1603" s="1"/>
        <tr r="N2913" s="1"/>
      </tp>
      <tp t="s">
        <v>#N/A Requesting Data...2593455482</v>
        <stp/>
        <stp>BDP|14717531628432291363</stp>
        <tr r="R1825" s="1"/>
        <tr r="R228" s="1"/>
      </tp>
      <tp t="s">
        <v>#N/A Requesting Data...3893685599</v>
        <stp/>
        <stp>BDP|16851015210127386224</stp>
        <tr r="N1111" s="1"/>
        <tr r="N529" s="1"/>
      </tp>
      <tp t="s">
        <v>#N/A N/A</v>
        <stp/>
        <stp>BDP|18358508740479319285</stp>
        <tr r="R314" s="1"/>
      </tp>
      <tp t="s">
        <v>#N/A N/A</v>
        <stp/>
        <stp>BDP|12719266350226073191</stp>
        <tr r="R362" s="1"/>
      </tp>
      <tp t="s">
        <v>#N/A Requesting Data...2808400134</v>
        <stp/>
        <stp>BDP|12321390774756267240</stp>
        <tr r="N2841" s="1"/>
        <tr r="N7431" s="1"/>
      </tp>
      <tp t="s">
        <v>#N/A N/A</v>
        <stp/>
        <stp>BDP|12574474957692533385</stp>
        <tr r="O7119" s="1"/>
      </tp>
      <tp t="s">
        <v>#N/A Requesting Data...4242419432</v>
        <stp/>
        <stp>BDP|16871107733696038036</stp>
        <tr r="R1037" s="1"/>
        <tr r="R455" s="1"/>
      </tp>
      <tp t="s">
        <v>#N/A Requesting Data...3091874906</v>
        <stp/>
        <stp>BDP|15280335915380496586</stp>
        <tr r="R1531" s="1"/>
        <tr r="R949" s="1"/>
      </tp>
      <tp t="s">
        <v>#N/A N/A</v>
        <stp/>
        <stp>BDP|14011411378770677570</stp>
        <tr r="N304" s="1"/>
      </tp>
      <tp t="s">
        <v>#N/A Requesting Data...2690585724</v>
        <stp/>
        <stp>BDP|16152827787956592297</stp>
        <tr r="R1437" s="1"/>
        <tr r="R855" s="1"/>
      </tp>
      <tp t="s">
        <v>#N/A Requesting Data...4290733244</v>
        <stp/>
        <stp>BDP|13422572878222028134</stp>
        <tr r="R1076" s="1"/>
        <tr r="R494" s="1"/>
        <tr r="R7183" s="1"/>
      </tp>
      <tp t="s">
        <v>#N/A N/A</v>
        <stp/>
        <stp>BDP|17669419946453878625</stp>
        <tr r="N2524" s="1"/>
      </tp>
      <tp t="s">
        <v>#N/A Requesting Data...4144626252</v>
        <stp/>
        <stp>BDP|17983378410792085556</stp>
        <tr r="N1681" s="1"/>
        <tr r="N84" s="1"/>
      </tp>
      <tp t="s">
        <v>#N/A N/A</v>
        <stp/>
        <stp>BDP|18425440922894128887</stp>
        <tr r="R2249" s="1"/>
        <tr r="R2590" s="1"/>
      </tp>
      <tp t="s">
        <v>#N/A N/A</v>
        <stp/>
        <stp>BDP|14117135869217087600</stp>
        <tr r="R1934" s="1"/>
      </tp>
      <tp t="s">
        <v>#N/A Requesting Data...3942787337</v>
        <stp/>
        <stp>BDP|13967859762657561802</stp>
        <tr r="N2804" s="1"/>
        <tr r="N7395" s="1"/>
      </tp>
      <tp t="s">
        <v>#N/A Requesting Data...2434582926</v>
        <stp/>
        <stp>BDP|17412697779966843276</stp>
        <tr r="R2866" s="1"/>
      </tp>
      <tp t="s">
        <v>#N/A N/A</v>
        <stp/>
        <stp>BDP|13020060849256446308</stp>
        <tr r="N2526" s="1"/>
      </tp>
      <tp t="s">
        <v>#N/A N/A</v>
        <stp/>
        <stp>BDP|17794283526673746654</stp>
        <tr r="R310" s="1"/>
        <tr r="R310" s="1"/>
      </tp>
      <tp t="s">
        <v>#N/A Requesting Data...2856976524</v>
        <stp/>
        <stp>BDP|11212288955991449507</stp>
        <tr r="R2753" s="1"/>
        <tr r="R7323" s="1"/>
      </tp>
      <tp t="s">
        <v>#N/A N/A</v>
        <stp/>
        <stp>BDP|14450372456432903275</stp>
        <tr r="R355" s="1"/>
        <tr r="R355" s="1"/>
      </tp>
      <tp t="s">
        <v>#N/A Requesting Data...3563127661</v>
        <stp/>
        <stp>BDP|17953301805665680300</stp>
        <tr r="R1204" s="1"/>
        <tr r="R622" s="1"/>
      </tp>
      <tp t="s">
        <v>#N/A N/A</v>
        <stp/>
        <stp>BDP|15577599573501616432</stp>
        <tr r="Q12" s="1"/>
        <tr r="Q39" s="1"/>
      </tp>
      <tp t="s">
        <v>#N/A N/A</v>
        <stp/>
        <stp>BDP|12267833097904969554</stp>
        <tr r="R2374" s="1"/>
      </tp>
      <tp t="s">
        <v>#N/A N/A</v>
        <stp/>
        <stp>BDP|15745148070818819918</stp>
        <tr r="N2528" s="1"/>
        <tr r="N2332" s="1"/>
      </tp>
      <tp t="s">
        <v>#N/A Requesting Data...2757261673</v>
        <stp/>
        <stp>BDP|14858254811162191774</stp>
        <tr r="N1160" s="1"/>
        <tr r="N578" s="1"/>
      </tp>
      <tp t="s">
        <v>#N/A Requesting Data...2793014770</v>
        <stp/>
        <stp>BDP|15348747915868973910</stp>
        <tr r="N1547" s="1"/>
        <tr r="N965" s="1"/>
      </tp>
      <tp t="s">
        <v>#N/A Requesting Data...3708079116</v>
        <stp/>
        <stp>BDP|12345981192190263011</stp>
        <tr r="N1483" s="1"/>
        <tr r="N901" s="1"/>
      </tp>
      <tp t="s">
        <v>#N/A N/A</v>
        <stp/>
        <stp>BDP|13310698546762654109</stp>
        <tr r="N2922" s="1"/>
      </tp>
      <tp t="s">
        <v>#N/A Requesting Data...2483247767</v>
        <stp/>
        <stp>BDP|10232427740564229683</stp>
        <tr r="R1527" s="1"/>
        <tr r="R945" s="1"/>
      </tp>
      <tp t="s">
        <v>#N/A Requesting Data...3292346588</v>
        <stp/>
        <stp>BDP|14124876888906091043</stp>
        <tr r="R1230" s="1"/>
        <tr r="R648" s="1"/>
      </tp>
      <tp t="s">
        <v>#N/A N/A</v>
        <stp/>
        <stp>BDP|17185898773373268932</stp>
        <tr r="N1917" s="1"/>
        <tr r="N372" s="1"/>
      </tp>
      <tp t="s">
        <v>#N/A N/A</v>
        <stp/>
        <stp>BDP|16805175802351759405</stp>
        <tr r="N2286" s="1"/>
      </tp>
      <tp t="s">
        <v>#N/A Requesting Data...2559635875</v>
        <stp/>
        <stp>BDP|10123608778845757642</stp>
        <tr r="N1032" s="1"/>
        <tr r="N450" s="1"/>
      </tp>
      <tp t="s">
        <v>#N/A N/A</v>
        <stp/>
        <stp>BDP|16657690111695531614</stp>
        <tr r="R2500" s="1"/>
      </tp>
      <tp t="s">
        <v>#N/A N/A</v>
        <stp/>
        <stp>BDP|14729934039395849989</stp>
        <tr r="R2570" s="1"/>
        <tr r="R7087" s="1"/>
      </tp>
      <tp t="s">
        <v>#N/A N/A</v>
        <stp/>
        <stp>BDP|13283683475054676444</stp>
        <tr r="R2608" s="1"/>
        <tr r="R7100" s="1"/>
      </tp>
      <tp t="s">
        <v>#N/A N/A</v>
        <stp/>
        <stp>BDP|13464527308860654453</stp>
        <tr r="R7102" s="1"/>
      </tp>
      <tp t="s">
        <v>#N/A Requesting Data...3273742874</v>
        <stp/>
        <stp>BDP|10082642432720368785</stp>
        <tr r="R1114" s="1"/>
        <tr r="R532" s="1"/>
      </tp>
      <tp t="s">
        <v>#N/A N/A</v>
        <stp/>
        <stp>BDP|15862916410127188855</stp>
        <tr r="N33" s="1"/>
        <tr r="N33" s="1"/>
      </tp>
      <tp t="s">
        <v>#N/A Requesting Data...3004469595</v>
        <stp/>
        <stp>BDP|11865106034282314321</stp>
        <tr r="N1458" s="1"/>
        <tr r="N876" s="1"/>
      </tp>
      <tp t="s">
        <v>#N/A Requesting Data...3987142093</v>
        <stp/>
        <stp>BDP|11345702250229931875</stp>
        <tr r="R1397" s="1"/>
        <tr r="R815" s="1"/>
      </tp>
      <tp t="s">
        <v>#N/A N/A</v>
        <stp/>
        <stp>BDP|11259090707644577745</stp>
        <tr r="N360" s="1"/>
      </tp>
      <tp t="s">
        <v>#N/A Requesting Data...3658353984</v>
        <stp/>
        <stp>BDP|17985476161431425668</stp>
        <tr r="N1466" s="1"/>
        <tr r="N884" s="1"/>
      </tp>
      <tp t="s">
        <v>#N/A Requesting Data...2510023945</v>
        <stp/>
        <stp>BDP|18276460051463107897</stp>
        <tr r="R1300" s="1"/>
        <tr r="R718" s="1"/>
      </tp>
      <tp t="s">
        <v>#N/A Requesting Data...4072917961</v>
        <stp/>
        <stp>BDP|11405442715795865318</stp>
        <tr r="R1277" s="1"/>
        <tr r="R695" s="1"/>
      </tp>
      <tp t="s">
        <v>#N/A N/A</v>
        <stp/>
        <stp>BDP|10026077715110656388</stp>
        <tr r="R2284" s="1"/>
        <tr r="R2480" s="1"/>
      </tp>
      <tp t="s">
        <v>#N/A Requesting Data...3218967277</v>
        <stp/>
        <stp>BDP|10242878552159375682</stp>
        <tr r="R1190" s="1"/>
        <tr r="R608" s="1"/>
      </tp>
      <tp t="s">
        <v>#N/A N/A</v>
        <stp/>
        <stp>BDP|14976398811101919542</stp>
        <tr r="N327" s="1"/>
      </tp>
      <tp t="s">
        <v>#N/A N/A</v>
        <stp/>
        <stp>BDP|15988171913872932581</stp>
        <tr r="R2137" s="1"/>
        <tr r="R2137" s="1"/>
      </tp>
      <tp t="s">
        <v>#N/A N/A</v>
        <stp/>
        <stp>BDP|14887295617266890327</stp>
        <tr r="N2472" s="1"/>
      </tp>
      <tp t="s">
        <v>#N/A N/A</v>
        <stp/>
        <stp>BDP|13069894080743670232</stp>
        <tr r="O6989" s="1"/>
        <tr r="O7166" s="1"/>
        <tr r="O7075" s="1"/>
      </tp>
      <tp t="s">
        <v>#N/A Requesting Data...3474392381</v>
        <stp/>
        <stp>BDP|14663317432450138681</stp>
        <tr r="R1229" s="1"/>
        <tr r="R647" s="1"/>
      </tp>
      <tp t="s">
        <v>#N/A Requesting Data...2886198718</v>
        <stp/>
        <stp>BDP|15950994298474209360</stp>
        <tr r="R1028" s="1"/>
        <tr r="R446" s="1"/>
      </tp>
      <tp t="s">
        <v>#N/A Requesting Data...3022532647</v>
        <stp/>
        <stp>BDP|12887660220045684144</stp>
        <tr r="R7481" s="1"/>
      </tp>
      <tp t="s">
        <v>#N/A Requesting Data...3471113793</v>
        <stp/>
        <stp>BDP|14369277694548985561</stp>
        <tr r="R1423" s="1"/>
        <tr r="R841" s="1"/>
      </tp>
      <tp t="s">
        <v>#N/A Requesting Data...2604001274</v>
        <stp/>
        <stp>BDP|13430598710763069628</stp>
        <tr r="R1384" s="1"/>
        <tr r="R802" s="1"/>
      </tp>
      <tp t="s">
        <v>#N/A Requesting Data...3347296361</v>
        <stp/>
        <stp>BDP|17121421678285467305</stp>
        <tr r="N1272" s="1"/>
        <tr r="N690" s="1"/>
      </tp>
      <tp t="s">
        <v>#N/A Requesting Data...3392207288</v>
        <stp/>
        <stp>BDP|10698287021975138716</stp>
        <tr r="R1232" s="1"/>
        <tr r="R650" s="1"/>
      </tp>
      <tp t="s">
        <v>#N/A Requesting Data...3176006784</v>
        <stp/>
        <stp>BDP|10805930651558034654</stp>
        <tr r="N1184" s="1"/>
        <tr r="N602" s="1"/>
        <tr r="N7261" s="1"/>
      </tp>
      <tp t="s">
        <v>#N/A N/A</v>
        <stp/>
        <stp>BDP|13129289839922644297</stp>
        <tr r="N2143" s="1"/>
      </tp>
      <tp t="s">
        <v>#N/A Requesting Data...3902189015</v>
        <stp/>
        <stp>BDP|16400683860110149427</stp>
        <tr r="R1787" s="1"/>
        <tr r="R190" s="1"/>
      </tp>
      <tp t="s">
        <v>#N/A N/A</v>
        <stp/>
        <stp>BDP|14975044765688041874</stp>
        <tr r="P2062" s="1"/>
        <tr r="P1632" s="1"/>
        <tr r="P7019" s="1"/>
        <tr r="P1998" s="1"/>
        <tr r="P7056" s="1"/>
        <tr r="P2106" s="1"/>
        <tr r="P6975" s="1"/>
      </tp>
      <tp t="s">
        <v>#N/A Requesting Data...4202789075</v>
        <stp/>
        <stp>BDP|11518034866027751284</stp>
        <tr r="R1338" s="1"/>
        <tr r="R756" s="1"/>
      </tp>
      <tp t="s">
        <v>#N/A N/A</v>
        <stp/>
        <stp>BDP|13407497716705638139</stp>
        <tr r="N6994" s="1"/>
        <tr r="N6994" s="1"/>
        <tr r="N7080" s="1"/>
        <tr r="N7080" s="1"/>
        <tr r="N7171" s="1"/>
        <tr r="N7171" s="1"/>
      </tp>
      <tp t="s">
        <v>#N/A Requesting Data...2668208190</v>
        <stp/>
        <stp>BDP|15008507644011960739</stp>
        <tr r="R1354" s="1"/>
        <tr r="R772" s="1"/>
      </tp>
      <tp t="s">
        <v>#N/A Requesting Data...2372602190</v>
        <stp/>
        <stp>BDP|17183799902904264666</stp>
        <tr r="N1858" s="1"/>
      </tp>
      <tp t="s">
        <v>#N/A N/A</v>
        <stp/>
        <stp>BDP|18327673693865818014</stp>
        <tr r="R6991" s="1"/>
        <tr r="R7077" s="1"/>
        <tr r="R7168" s="1"/>
      </tp>
      <tp t="s">
        <v>#N/A Requesting Data...3001676336</v>
        <stp/>
        <stp>BDP|11410004021035954423</stp>
        <tr r="N1116" s="1"/>
        <tr r="N534" s="1"/>
      </tp>
      <tp t="s">
        <v>#N/A N/A</v>
        <stp/>
        <stp>BDP|12203110846743369683</stp>
        <tr r="R154" s="1"/>
        <tr r="R1751" s="1"/>
        <tr r="R2547" s="1"/>
      </tp>
      <tp t="s">
        <v>#N/A N/A</v>
        <stp/>
        <stp>BDP|15732204258846536649</stp>
        <tr r="R330" s="1"/>
      </tp>
      <tp t="s">
        <v>#N/A N/A</v>
        <stp/>
        <stp>BDP|12218240700213077180</stp>
        <tr r="R2502" s="1"/>
        <tr r="R7334" s="1"/>
      </tp>
      <tp t="s">
        <v>#N/A Requesting Data...4122451095</v>
        <stp/>
        <stp>BDP|18328454493122094545</stp>
        <tr r="R1036" s="1"/>
        <tr r="R454" s="1"/>
      </tp>
      <tp t="s">
        <v>#N/A N/A</v>
        <stp/>
        <stp>BDP|12168668834493620641</stp>
        <tr r="N322" s="1"/>
      </tp>
      <tp t="s">
        <v>#N/A N/A</v>
        <stp/>
        <stp>BDP|16701226345822220035</stp>
        <tr r="N1673" s="1"/>
        <tr r="N2398" s="1"/>
        <tr r="N76" s="1"/>
      </tp>
      <tp t="s">
        <v>#N/A N/A</v>
        <stp/>
        <stp>BDP|17827777635891369083</stp>
        <tr r="O290" s="1"/>
      </tp>
      <tp t="s">
        <v>#N/A N/A</v>
        <stp/>
        <stp>BDP|16844275338981344452</stp>
        <tr r="P29" s="1"/>
      </tp>
      <tp t="s">
        <v>#N/A Requesting Data...3075857582</v>
        <stp/>
        <stp>BDP|12436129732620659234</stp>
        <tr r="N7405" s="1"/>
      </tp>
      <tp t="s">
        <v>#N/A N/A</v>
        <stp/>
        <stp>BDP|17761715851875220245</stp>
        <tr r="N2152" s="1"/>
      </tp>
      <tp t="s">
        <v>#N/A Requesting Data...3861607275</v>
        <stp/>
        <stp>BDP|13179284506225803662</stp>
        <tr r="N1001" s="1"/>
        <tr r="N1583" s="1"/>
      </tp>
      <tp t="s">
        <v>#N/A Requesting Data...3689711405</v>
        <stp/>
        <stp>BDP|10279344886098656175</stp>
        <tr r="R1252" s="1"/>
        <tr r="R670" s="1"/>
      </tp>
      <tp t="s">
        <v>#N/A Requesting Data...3785705458</v>
        <stp/>
        <stp>BDP|18068196458489550752</stp>
        <tr r="R7454" s="1"/>
      </tp>
      <tp t="s">
        <v>#N/A N/A</v>
        <stp/>
        <stp>BDP|10172547655087920580</stp>
        <tr r="R429" s="1"/>
      </tp>
      <tp t="s">
        <v>#N/A N/A</v>
        <stp/>
        <stp>BDP|16469247987599073766</stp>
        <tr r="R2225" s="1"/>
        <tr r="R2432" s="1"/>
      </tp>
      <tp t="s">
        <v>#N/A N/A</v>
        <stp/>
        <stp>BDP|12093004843872364617</stp>
        <tr r="N2177" s="1"/>
      </tp>
      <tp t="s">
        <v>#N/A Requesting Data...4142114465</v>
        <stp/>
        <stp>BDP|12199126715859685905</stp>
        <tr r="N7480" s="1"/>
      </tp>
      <tp t="s">
        <v>#N/A Requesting Data...3834251587</v>
        <stp/>
        <stp>BDP|15908809671569978111</stp>
        <tr r="R1055" s="1"/>
        <tr r="R473" s="1"/>
      </tp>
      <tp t="s">
        <v>#N/A N/A</v>
        <stp/>
        <stp>BDP|11786317721734734603</stp>
        <tr r="R296" s="1"/>
      </tp>
      <tp t="s">
        <v>#N/A Requesting Data...3133817449</v>
        <stp/>
        <stp>BDP|17680146553070772161</stp>
        <tr r="R1550" s="1"/>
        <tr r="R968" s="1"/>
      </tp>
      <tp t="s">
        <v>#N/A N/A</v>
        <stp/>
        <stp>BDP|10178924511438606248</stp>
        <tr r="R2168" s="1"/>
      </tp>
      <tp t="s">
        <v>#N/A Requesting Data...3854630458</v>
        <stp/>
        <stp>BDP|11495105538171872047</stp>
        <tr r="N2802" s="1"/>
      </tp>
      <tp t="s">
        <v>#N/A N/A</v>
        <stp/>
        <stp>BDP|13458749157507245451</stp>
        <tr r="O37" s="1"/>
      </tp>
      <tp t="s">
        <v>#N/A Requesting Data...3761376429</v>
        <stp/>
        <stp>BDP|17647035929607895042</stp>
        <tr r="N1150" s="1"/>
        <tr r="N568" s="1"/>
      </tp>
      <tp t="s">
        <v>#N/A N/A</v>
        <stp/>
        <stp>BDP|16389316021067284215</stp>
        <tr r="P6980" s="1"/>
        <tr r="P2111" s="1"/>
        <tr r="P7024" s="1"/>
        <tr r="P2003" s="1"/>
        <tr r="P45" s="1"/>
        <tr r="P7159" s="1"/>
        <tr r="P7061" s="1"/>
      </tp>
      <tp t="s">
        <v>#N/A N/A</v>
        <stp/>
        <stp>BDP|11299859801239598238</stp>
        <tr r="R2288" s="1"/>
        <tr r="R2484" s="1"/>
      </tp>
      <tp t="s">
        <v>#N/A N/A</v>
        <stp/>
        <stp>BDP|16093778384283082839</stp>
        <tr r="R7115" s="1"/>
      </tp>
      <tp t="s">
        <v>#N/A Requesting Data...4120640321</v>
        <stp/>
        <stp>BDP|12464691359951264269</stp>
        <tr r="N1526" s="1"/>
        <tr r="N2874" s="1"/>
        <tr r="N7458" s="1"/>
        <tr r="N944" s="1"/>
      </tp>
      <tp t="s">
        <v>#N/A N/A</v>
        <stp/>
        <stp>BDP|16066907993086279210</stp>
        <tr r="N314" s="1"/>
      </tp>
      <tp t="s">
        <v>#N/A N/A</v>
        <stp/>
        <stp>BDP|11074280608161680068</stp>
        <tr r="N2796" s="1"/>
      </tp>
      <tp t="s">
        <v>#N/A N/A</v>
        <stp/>
        <stp>BDP|12044778125702848797</stp>
        <tr r="Q6993" s="1"/>
        <tr r="Q7079" s="1"/>
        <tr r="Q7170" s="1"/>
      </tp>
      <tp t="s">
        <v>#N/A Requesting Data...3492643511</v>
        <stp/>
        <stp>BDP|10399721474100047262</stp>
        <tr r="R7320" s="1"/>
      </tp>
      <tp t="s">
        <v>#N/A Requesting Data...2373935521</v>
        <stp/>
        <stp>BDP|12705645000041234729</stp>
        <tr r="R7396" s="1"/>
      </tp>
      <tp t="s">
        <v>#N/A N/A</v>
        <stp/>
        <stp>BDP|16527539910748364867</stp>
        <tr r="R347" s="1"/>
      </tp>
      <tp t="s">
        <v>#N/A Requesting Data...3770505904</v>
        <stp/>
        <stp>BDP|11756267167980136745</stp>
        <tr r="N7179" s="1"/>
      </tp>
      <tp t="s">
        <v>#N/A N/A</v>
        <stp/>
        <stp>BDP|14562821967891774944</stp>
        <tr r="R297" s="1"/>
      </tp>
      <tp t="s">
        <v>#N/A Requesting Data...2895506077</v>
        <stp/>
        <stp>BDP|10728907056666504872</stp>
        <tr r="R1201" s="1"/>
        <tr r="R619" s="1"/>
      </tp>
      <tp t="s">
        <v>#N/A N/A</v>
        <stp/>
        <stp>BDP|13193303393999260232</stp>
        <tr r="P6992" s="1"/>
        <tr r="P7169" s="1"/>
        <tr r="P7078" s="1"/>
      </tp>
      <tp t="s">
        <v>#N/A N/A</v>
        <stp/>
        <stp>BDP|13668862607788635126</stp>
        <tr r="R2249" s="1"/>
        <tr r="R2590" s="1"/>
      </tp>
      <tp t="s">
        <v>#N/A N/A</v>
        <stp/>
        <stp>BDP|17359364958731961274</stp>
        <tr r="N1614" s="1"/>
      </tp>
      <tp t="s">
        <v>#N/A N/A</v>
        <stp/>
        <stp>BDP|13187387122595134583</stp>
        <tr r="R2340" s="1"/>
      </tp>
      <tp t="s">
        <v>#N/A Requesting Data...2596285764</v>
        <stp/>
        <stp>BDP|14291572898072618890</stp>
        <tr r="R2735" s="1"/>
        <tr r="R7282" s="1"/>
      </tp>
      <tp t="s">
        <v>#N/A Requesting Data...3704674287</v>
        <stp/>
        <stp>BDP|15623714115472530358</stp>
        <tr r="R1436" s="1"/>
        <tr r="R854" s="1"/>
      </tp>
      <tp t="s">
        <v>#N/A Requesting Data...4266368577</v>
        <stp/>
        <stp>BDP|16897171889044656920</stp>
        <tr r="N1370" s="1"/>
        <tr r="N788" s="1"/>
      </tp>
      <tp t="s">
        <v>#N/A Requesting Data...3049441130</v>
        <stp/>
        <stp>BDP|12746918014149717170</stp>
        <tr r="R1041" s="1"/>
        <tr r="R459" s="1"/>
      </tp>
      <tp t="s">
        <v>#N/A Requesting Data...3121881280</v>
        <stp/>
        <stp>BDP|16700519614486580656</stp>
        <tr r="R2695" s="1"/>
      </tp>
      <tp t="s">
        <v>#N/A N/A</v>
        <stp/>
        <stp>BDP|16664243767087539725</stp>
        <tr r="R2509" s="1"/>
      </tp>
      <tp t="s">
        <v>#N/A Requesting Data...3377411167</v>
        <stp/>
        <stp>BDP|13613035603639583818</stp>
        <tr r="R1535" s="1"/>
        <tr r="R953" s="1"/>
      </tp>
      <tp t="s">
        <v>#N/A N/A</v>
        <stp/>
        <stp>BDP|11333261326833699072</stp>
        <tr r="O2624" s="1"/>
      </tp>
      <tp t="s">
        <v>#N/A Requesting Data...4153406771</v>
        <stp/>
        <stp>BDP|15957635772306226080</stp>
        <tr r="R1477" s="1"/>
        <tr r="R7257" s="1"/>
        <tr r="R895" s="1"/>
      </tp>
      <tp t="s">
        <v>#N/A Requesting Data...3176774194</v>
        <stp/>
        <stp>BDP|13093213971547161339</stp>
        <tr r="R1171" s="1"/>
        <tr r="R589" s="1"/>
      </tp>
      <tp t="s">
        <v>#N/A N/A</v>
        <stp/>
        <stp>BDP|16371924586492101741</stp>
        <tr r="N157" s="1"/>
        <tr r="N1754" s="1"/>
      </tp>
      <tp t="s">
        <v>#N/A N/A</v>
        <stp/>
        <stp>BDP|12284143943905547023</stp>
        <tr r="R2514" s="1"/>
      </tp>
      <tp t="s">
        <v>#N/A Requesting Data...3483472091</v>
        <stp/>
        <stp>BDP|17078819764778912393</stp>
        <tr r="R7223" s="1"/>
      </tp>
      <tp t="s">
        <v>#N/A N/A</v>
        <stp/>
        <stp>BDP|15626031215462485414</stp>
        <tr r="P2005" s="1"/>
        <tr r="P6982" s="1"/>
        <tr r="P2068" s="1"/>
        <tr r="P7161" s="1"/>
        <tr r="P7063" s="1"/>
        <tr r="P2113" s="1"/>
      </tp>
      <tp t="s">
        <v>#N/A Requesting Data...3691040430</v>
        <stp/>
        <stp>BDP|13704821596338006868</stp>
        <tr r="R7319" s="1"/>
      </tp>
      <tp t="s">
        <v>#N/A Requesting Data...3248924905</v>
        <stp/>
        <stp>BDP|12133193108975267475</stp>
        <tr r="N1581" s="1"/>
        <tr r="N999" s="1"/>
      </tp>
      <tp t="s">
        <v>#N/A N/A</v>
        <stp/>
        <stp>BDP|10842518431561825552</stp>
        <tr r="N1976" s="1"/>
        <tr r="N1976" s="1"/>
      </tp>
      <tp t="s">
        <v>#N/A N/A</v>
        <stp/>
        <stp>BDP|17629065740081392067</stp>
        <tr r="N2615" s="1"/>
      </tp>
      <tp t="s">
        <v>#N/A Requesting Data...2769538827</v>
        <stp/>
        <stp>BDP|16285747461224201102</stp>
        <tr r="N1216" s="1"/>
        <tr r="N634" s="1"/>
      </tp>
      <tp t="s">
        <v>#N/A Requesting Data...2580214796</v>
        <stp/>
        <stp>BDP|18042701602384505925</stp>
        <tr r="R1218" s="1"/>
        <tr r="R636" s="1"/>
      </tp>
      <tp t="s">
        <v>#N/A N/A</v>
        <stp/>
        <stp>BDP|14993143772881217181</stp>
        <tr r="R2143" s="1"/>
        <tr r="R2143" s="1"/>
      </tp>
      <tp t="s">
        <v>#N/A Requesting Data...3786503018</v>
        <stp/>
        <stp>BDP|17594412935467320578</stp>
        <tr r="R7254" s="1"/>
      </tp>
      <tp t="s">
        <v>#N/A Requesting Data...3821344511</v>
        <stp/>
        <stp>BDP|10937758229784189311</stp>
        <tr r="R1101" s="1"/>
        <tr r="R519" s="1"/>
      </tp>
      <tp t="s">
        <v>#N/A N/A</v>
        <stp/>
        <stp>BDP|13290036135845186714</stp>
        <tr r="N1937" s="1"/>
        <tr r="N402" s="1"/>
      </tp>
      <tp t="s">
        <v>#N/A N/A</v>
        <stp/>
        <stp>BDP|13394091165033207490</stp>
        <tr r="R2251" s="1"/>
        <tr r="R1804" s="1"/>
        <tr r="R207" s="1"/>
      </tp>
      <tp t="s">
        <v>#N/A N/A</v>
        <stp/>
        <stp>BDP|14631537641374219329</stp>
        <tr r="R416" s="1"/>
        <tr r="R1950" s="1"/>
      </tp>
      <tp t="s">
        <v>#N/A Requesting Data...3241644306</v>
        <stp/>
        <stp>BDP|13864813138969639330</stp>
        <tr r="N1321" s="1"/>
        <tr r="N739" s="1"/>
      </tp>
      <tp t="s">
        <v>#N/A N/A</v>
        <stp/>
        <stp>BDP|10017689002324714095</stp>
        <tr r="R2123" s="1"/>
      </tp>
      <tp t="s">
        <v>#N/A Requesting Data...3703828387</v>
        <stp/>
        <stp>BDP|15836756279903657466</stp>
        <tr r="R2892" s="1"/>
      </tp>
      <tp t="s">
        <v>#N/A Requesting Data...2545360563</v>
        <stp/>
        <stp>BDP|14407830857908171350</stp>
        <tr r="N1181" s="1"/>
        <tr r="N599" s="1"/>
      </tp>
      <tp t="s">
        <v>#N/A Requesting Data...3032444934</v>
        <stp/>
        <stp>BDP|14013218149005839544</stp>
        <tr r="N7185" s="1"/>
      </tp>
      <tp t="s">
        <v>#N/A N/A</v>
        <stp/>
        <stp>BDP|15449203872785356716</stp>
        <tr r="N2587" s="1"/>
      </tp>
      <tp t="s">
        <v>#N/A Requesting Data...3958658872</v>
        <stp/>
        <stp>BDP|11581024323885744473</stp>
        <tr r="R2910" s="1"/>
        <tr r="R7493" s="1"/>
      </tp>
      <tp t="s">
        <v>#N/A N/A</v>
        <stp/>
        <stp>BDP|15207245304484053163</stp>
        <tr r="R2156" s="1"/>
      </tp>
      <tp t="s">
        <v>#N/A Requesting Data...3529561743</v>
        <stp/>
        <stp>BDP|18427487388204294215</stp>
        <tr r="N1534" s="1"/>
        <tr r="N952" s="1"/>
      </tp>
      <tp t="s">
        <v>#N/A Requesting Data...4040462512</v>
        <stp/>
        <stp>BDP|11049479764461366075</stp>
        <tr r="N1441" s="1"/>
        <tr r="N859" s="1"/>
      </tp>
      <tp t="s">
        <v>#N/A N/A</v>
        <stp/>
        <stp>BDP|12290162432944499651</stp>
        <tr r="R6950" s="1"/>
      </tp>
      <tp t="s">
        <v>#N/A Requesting Data...3038415364</v>
        <stp/>
        <stp>BDP|12293077923757641572</stp>
        <tr r="R1274" s="1"/>
        <tr r="R692" s="1"/>
      </tp>
      <tp t="s">
        <v>#N/A Requesting Data...4144780889</v>
        <stp/>
        <stp>BDP|14151474939823168290</stp>
        <tr r="R1254" s="1"/>
        <tr r="R672" s="1"/>
      </tp>
      <tp t="s">
        <v>#N/A N/A</v>
        <stp/>
        <stp>BDP|11281171631753096239</stp>
        <tr r="R2208" s="1"/>
        <tr r="R2414" s="1"/>
      </tp>
      <tp t="s">
        <v>#N/A Requesting Data...2940443907</v>
        <stp/>
        <stp>BDP|10706566170188023868</stp>
        <tr r="N2828" s="1"/>
        <tr r="N7415" s="1"/>
      </tp>
      <tp t="s">
        <v>#N/A Requesting Data...3798679446</v>
        <stp/>
        <stp>BDP|17649329451931499261</stp>
        <tr r="N1396" s="1"/>
        <tr r="N814" s="1"/>
      </tp>
      <tp t="s">
        <v>#N/A Requesting Data...4047935645</v>
        <stp/>
        <stp>BDP|17755380868799668967</stp>
        <tr r="N1540" s="1"/>
        <tr r="N958" s="1"/>
      </tp>
      <tp t="s">
        <v>#N/A Requesting Data...3113218546</v>
        <stp/>
        <stp>BDP|17071200617367260121</stp>
        <tr r="R1315" s="1"/>
        <tr r="R733" s="1"/>
      </tp>
      <tp t="s">
        <v>#N/A N/A</v>
        <stp/>
        <stp>BDP|15122519805212388013</stp>
        <tr r="P9" s="1"/>
      </tp>
      <tp t="s">
        <v>#N/A N/A</v>
        <stp/>
        <stp>BDP|16047247676300589108</stp>
        <tr r="R2225" s="1"/>
        <tr r="R2432" s="1"/>
        <tr r="R1458" s="1"/>
        <tr r="R876" s="1"/>
      </tp>
      <tp t="s">
        <v>#N/A N/A</v>
        <stp/>
        <stp>BDP|12812364845562527594</stp>
        <tr r="N268" s="1"/>
      </tp>
      <tp t="s">
        <v>#N/A N/A</v>
        <stp/>
        <stp>BDP|15847773903339943924</stp>
        <tr r="P37" s="1"/>
      </tp>
      <tp t="s">
        <v>#N/A N/A</v>
        <stp/>
        <stp>BDP|11133340334813396049</stp>
        <tr r="R2572" s="1"/>
      </tp>
      <tp t="s">
        <v>#N/A Requesting Data...3171548343</v>
        <stp/>
        <stp>BDP|13869775825483569799</stp>
        <tr r="R2865" s="1"/>
        <tr r="R7451" s="1"/>
      </tp>
      <tp t="s">
        <v>#N/A Requesting Data...2910294374</v>
        <stp/>
        <stp>BDP|18010433624994229836</stp>
        <tr r="R7180" s="1"/>
      </tp>
      <tp t="s">
        <v>#N/A N/A</v>
        <stp/>
        <stp>BDP|18261359891905895581</stp>
        <tr r="R2310" s="1"/>
      </tp>
      <tp t="s">
        <v>#N/A N/A</v>
        <stp/>
        <stp>BDP|14611151700404538309</stp>
        <tr r="R2142" s="1"/>
        <tr r="R2142" s="1"/>
      </tp>
      <tp t="s">
        <v>#N/A N/A</v>
        <stp/>
        <stp>BDP|17033874510674094816</stp>
        <tr r="N313" s="1"/>
      </tp>
      <tp t="s">
        <v>#N/A Requesting Data...3877368546</v>
        <stp/>
        <stp>BDP|10852071950400126781</stp>
        <tr r="R1828" s="1"/>
        <tr r="R231" s="1"/>
        <tr r="R1531" s="1"/>
        <tr r="R949" s="1"/>
      </tp>
      <tp t="s">
        <v>#N/A Requesting Data...3861165224</v>
        <stp/>
        <stp>BDP|14566073407205263313</stp>
        <tr r="R166" s="1"/>
        <tr r="R1763" s="1"/>
        <tr r="R2804" s="1"/>
        <tr r="R7395" s="1"/>
      </tp>
      <tp t="s">
        <v>#N/A Requesting Data...3847714251</v>
        <stp/>
        <stp>BDP|13361306384033007911</stp>
        <tr r="R173" s="1"/>
        <tr r="R1770" s="1"/>
      </tp>
      <tp t="s">
        <v>#N/A Requesting Data...3975301569</v>
        <stp/>
        <stp>BDP|15151422231399029941</stp>
        <tr r="R7253" s="1"/>
      </tp>
      <tp t="s">
        <v>#N/A Requesting Data...2565866284</v>
        <stp/>
        <stp>BDP|11138423723340116574</stp>
        <tr r="N1070" s="1"/>
        <tr r="N488" s="1"/>
      </tp>
      <tp t="s">
        <v>#N/A N/A</v>
        <stp/>
        <stp>BDP|16962171878062634062</stp>
        <tr r="R2185" s="1"/>
      </tp>
      <tp t="s">
        <v>#N/A Requesting Data...4136106205</v>
        <stp/>
        <stp>BDP|14376563566441230475</stp>
        <tr r="R2787" s="1"/>
        <tr r="R7383" s="1"/>
      </tp>
      <tp t="s">
        <v>#N/A Requesting Data...4067228869</v>
        <stp/>
        <stp>BDP|12519092340831081458</stp>
        <tr r="N1282" s="1"/>
        <tr r="N700" s="1"/>
      </tp>
      <tp t="s">
        <v>#N/A Requesting Data...2485263998</v>
        <stp/>
        <stp>BDP|14881589997659781295</stp>
        <tr r="R1653" s="1"/>
        <tr r="R56" s="1"/>
      </tp>
      <tp t="s">
        <v>#N/A Requesting Data...4280790193</v>
        <stp/>
        <stp>BDP|15482734537897959508</stp>
        <tr r="R1853" s="1"/>
        <tr r="R256" s="1"/>
        <tr r="R1019" s="1"/>
        <tr r="R1601" s="1"/>
        <tr r="R2912" s="1"/>
      </tp>
      <tp t="s">
        <v>#N/A N/A</v>
        <stp/>
        <stp>BDP|11298489203805865386</stp>
        <tr r="R2270" s="1"/>
        <tr r="R1814" s="1"/>
        <tr r="R217" s="1"/>
        <tr r="R1205" s="1"/>
        <tr r="R2738" s="1"/>
        <tr r="R623" s="1"/>
        <tr r="R7287" s="1"/>
      </tp>
      <tp t="s">
        <v>#N/A N/A</v>
        <stp/>
        <stp>BDP|11731431153796797591</stp>
        <tr r="N2190" s="1"/>
      </tp>
      <tp t="s">
        <v>#N/A Requesting Data...4152111516</v>
        <stp/>
        <stp>BDP|15086692863410327601</stp>
        <tr r="R1799" s="1"/>
        <tr r="R202" s="1"/>
      </tp>
      <tp t="s">
        <v>#N/A N/A</v>
        <stp/>
        <stp>BDP|13308787544215200649</stp>
        <tr r="N1941" s="1"/>
        <tr r="N407" s="1"/>
      </tp>
      <tp t="s">
        <v>#N/A N/A</v>
        <stp/>
        <stp>BDP|13116935821423939830</stp>
        <tr r="N2426" s="1"/>
      </tp>
      <tp t="s">
        <v>#N/A N/A</v>
        <stp/>
        <stp>BDP|10886561554915338603</stp>
        <tr r="N1837" s="1"/>
        <tr r="N2312" s="1"/>
        <tr r="N240" s="1"/>
      </tp>
      <tp t="s">
        <v>#N/A Requesting Data...3851259146</v>
        <stp/>
        <stp>BDP|14545139861893890368</stp>
        <tr r="R1439" s="1"/>
        <tr r="R2834" s="1"/>
        <tr r="R7423" s="1"/>
        <tr r="R857" s="1"/>
      </tp>
      <tp t="s">
        <v>#N/A Requesting Data...4274383453</v>
        <stp/>
        <stp>BDP|14629661835642433082</stp>
        <tr r="R1857" s="1"/>
      </tp>
      <tp t="s">
        <v>#N/A N/A</v>
        <stp/>
        <stp>BDP|10766759054441814061</stp>
        <tr r="N2035" s="1"/>
      </tp>
      <tp t="s">
        <v>#N/A N/A</v>
        <stp/>
        <stp>BDP|15612221190888464580</stp>
        <tr r="R2440" s="1"/>
      </tp>
      <tp t="s">
        <v>#N/A Requesting Data...3831504776</v>
        <stp/>
        <stp>BDP|11240275811391499085</stp>
        <tr r="R1454" s="1"/>
        <tr r="R2839" s="1"/>
        <tr r="R7428" s="1"/>
        <tr r="R872" s="1"/>
      </tp>
      <tp t="s">
        <v>#N/A Requesting Data...2839633453</v>
        <stp/>
        <stp>BDP|10113252419752219279</stp>
        <tr r="R2712" s="1"/>
        <tr r="R7245" s="1"/>
      </tp>
      <tp t="s">
        <v>#N/A N/A</v>
        <stp/>
        <stp>BDP|17393709231921332198</stp>
        <tr r="R2218" s="1"/>
        <tr r="R2418" s="1"/>
      </tp>
      <tp t="s">
        <v>#N/A N/A</v>
        <stp/>
        <stp>BDP|12153598925587013158</stp>
        <tr r="R2933" s="1"/>
      </tp>
      <tp t="s">
        <v>#N/A Requesting Data...3066156330</v>
        <stp/>
        <stp>BDP|16498860392105162198</stp>
        <tr r="R1127" s="1"/>
        <tr r="R545" s="1"/>
      </tp>
      <tp t="s">
        <v>#N/A Requesting Data...3601215553</v>
        <stp/>
        <stp>BDP|16453934943969499187</stp>
        <tr r="R1025" s="1"/>
        <tr r="R1607" s="1"/>
        <tr r="R2788" s="1"/>
        <tr r="R7385" s="1"/>
      </tp>
      <tp t="s">
        <v>#N/A Requesting Data...3259227418</v>
        <stp/>
        <stp>BDP|13262857518308537127</stp>
        <tr r="R1174" s="1"/>
        <tr r="R592" s="1"/>
      </tp>
      <tp t="s">
        <v>#N/A N/A</v>
        <stp/>
        <stp>BDP|11673345419141679151</stp>
        <tr r="R1614" s="1"/>
      </tp>
      <tp t="s">
        <v>#N/A Requesting Data...3288116718</v>
        <stp/>
        <stp>BDP|10881271454696154213</stp>
        <tr r="R1499" s="1"/>
        <tr r="R2861" s="1"/>
        <tr r="R7448" s="1"/>
        <tr r="R917" s="1"/>
      </tp>
      <tp t="s">
        <v>#N/A Requesting Data...2622230452</v>
        <stp/>
        <stp>BDP|13310340891789574388</stp>
        <tr r="R125" s="1"/>
        <tr r="R1722" s="1"/>
      </tp>
      <tp t="s">
        <v>#N/A N/A</v>
        <stp/>
        <stp>BDP|14878504617882346177</stp>
        <tr r="N1936" s="1"/>
        <tr r="N401" s="1"/>
      </tp>
      <tp t="s">
        <v>#N/A N/A</v>
        <stp/>
        <stp>BDP|16620029004357937223</stp>
        <tr r="N2295" s="1"/>
      </tp>
      <tp t="s">
        <v>#N/A N/A</v>
        <stp/>
        <stp>BDP|12821473683149156469</stp>
        <tr r="R269" s="1"/>
        <tr r="R269" s="1"/>
      </tp>
      <tp t="s">
        <v>#N/A N/A</v>
        <stp/>
        <stp>BDP|16105891172999213338</stp>
        <tr r="N4" s="1"/>
      </tp>
      <tp t="s">
        <v>#N/A Requesting Data...3027628173</v>
        <stp/>
        <stp>BDP|14754635264181924622</stp>
        <tr r="R1557" s="1"/>
        <tr r="R975" s="1"/>
      </tp>
      <tp t="s">
        <v>#N/A Requesting Data...3260617114</v>
        <stp/>
        <stp>BDP|17837723830188012816</stp>
        <tr r="R1367" s="1"/>
        <tr r="R2798" s="1"/>
        <tr r="R7391" s="1"/>
        <tr r="R785" s="1"/>
      </tp>
      <tp t="s">
        <v>#N/A N/A</v>
        <stp/>
        <stp>BDP|12223410812393900737</stp>
        <tr r="R2615" s="1"/>
      </tp>
      <tp t="s">
        <v>#N/A N/A</v>
        <stp/>
        <stp>BDP|16923625114235005740</stp>
        <tr r="R2544" s="1"/>
        <tr r="R152" s="1"/>
        <tr r="R1749" s="1"/>
      </tp>
      <tp t="s">
        <v>#N/A N/A</v>
        <stp/>
        <stp>BDP|16858737700093782164</stp>
        <tr r="R283" s="1"/>
      </tp>
      <tp t="s">
        <v>#N/A Requesting Data...3044156744</v>
        <stp/>
        <stp>BDP|13285029848890643443</stp>
        <tr r="N1548" s="1"/>
        <tr r="N966" s="1"/>
      </tp>
      <tp t="s">
        <v>#N/A Requesting Data...4111428216</v>
        <stp/>
        <stp>BDP|15490326980095874845</stp>
        <tr r="N1529" s="1"/>
        <tr r="N947" s="1"/>
      </tp>
      <tp t="s">
        <v>#N/A Requesting Data...3858027280</v>
        <stp/>
        <stp>BDP|17630670990289258297</stp>
        <tr r="N1416" s="1"/>
        <tr r="N834" s="1"/>
      </tp>
      <tp t="s">
        <v>#N/A N/A</v>
        <stp/>
        <stp>BDP|13875304460176015321</stp>
        <tr r="P7163" s="1"/>
        <tr r="P2117" s="1"/>
        <tr r="P7068" s="1"/>
        <tr r="P2072" s="1"/>
        <tr r="P1641" s="1"/>
        <tr r="P6986" s="1"/>
        <tr r="P7029" s="1"/>
        <tr r="P2009" s="1"/>
      </tp>
      <tp t="s">
        <v>#N/A Requesting Data...3665547689</v>
        <stp/>
        <stp>BDP|18094868564127048284</stp>
        <tr r="R105" s="1"/>
        <tr r="R1702" s="1"/>
      </tp>
      <tp t="s">
        <v>#N/A N/A</v>
        <stp/>
        <stp>BDP|15472971689244852381</stp>
        <tr r="R359" s="1"/>
        <tr r="R359" s="1"/>
      </tp>
      <tp t="s">
        <v>#N/A Requesting Data...2641531686</v>
        <stp/>
        <stp>BDP|16133919688521418568</stp>
        <tr r="R1803" s="1"/>
        <tr r="R206" s="1"/>
      </tp>
      <tp t="s">
        <v>#N/A N/A</v>
        <stp/>
        <stp>BDP|17565369748922624172</stp>
        <tr r="R1844" s="1"/>
        <tr r="R2614" s="1"/>
        <tr r="R247" s="1"/>
      </tp>
      <tp t="s">
        <v>#N/A Requesting Data...2679601291</v>
        <stp/>
        <stp>BDP|14854206952422217223</stp>
        <tr r="R1184" s="1"/>
        <tr r="R602" s="1"/>
        <tr r="R7261" s="1"/>
      </tp>
      <tp t="s">
        <v>#N/A N/A</v>
        <stp/>
        <stp>BDP|17213468136737973462</stp>
        <tr r="N2453" s="1"/>
      </tp>
      <tp t="s">
        <v>#N/A Requesting Data...2851251759</v>
        <stp/>
        <stp>BDP|13291597964647111433</stp>
        <tr r="R1519" s="1"/>
        <tr r="R937" s="1"/>
      </tp>
      <tp t="s">
        <v>#N/A N/A</v>
        <stp/>
        <stp>BDP|11052736292745560993</stp>
        <tr r="N2256" s="1"/>
        <tr r="N2593" s="1"/>
      </tp>
      <tp t="s">
        <v>#N/A N/A</v>
        <stp/>
        <stp>BDP|14643190610747612045</stp>
        <tr r="N293" s="1"/>
        <tr r="N46" s="1"/>
      </tp>
      <tp t="s">
        <v>#N/A N/A</v>
        <stp/>
        <stp>BDP|15682861350668985340</stp>
        <tr r="Q31" s="1"/>
      </tp>
      <tp t="s">
        <v>#N/A N/A</v>
        <stp/>
        <stp>BDP|11867246641497704372</stp>
        <tr r="R1624" s="1"/>
        <tr r="R1986" s="1"/>
        <tr r="R2050" s="1"/>
        <tr r="R6963" s="1"/>
        <tr r="R7011" s="1"/>
        <tr r="R2094" s="1"/>
        <tr r="R7044" s="1"/>
        <tr r="R7146" s="1"/>
      </tp>
      <tp t="s">
        <v>#N/A N/A</v>
        <stp/>
        <stp>BDP|11855408173219102864</stp>
        <tr r="R2126" s="1"/>
      </tp>
      <tp t="s">
        <v>#N/A N/A</v>
        <stp/>
        <stp>BDP|18015898442570234757</stp>
        <tr r="R2394" s="1"/>
        <tr r="R2828" s="1"/>
        <tr r="R7415" s="1"/>
      </tp>
      <tp t="s">
        <v>#N/A Requesting Data...3757055333</v>
        <stp/>
        <stp>BDP|14518941228229141549</stp>
        <tr r="N1209" s="1"/>
        <tr r="N627" s="1"/>
        <tr r="N7288" s="1"/>
      </tp>
      <tp t="s">
        <v>#N/A N/A</v>
        <stp/>
        <stp>BDP|11586304535222907050</stp>
        <tr r="R1832" s="1"/>
        <tr r="R2305" s="1"/>
        <tr r="R235" s="1"/>
        <tr r="R1244" s="1"/>
        <tr r="R662" s="1"/>
      </tp>
      <tp t="s">
        <v>#N/A Requesting Data...2862651346</v>
        <stp/>
        <stp>BDP|14746146259040069366</stp>
        <tr r="R1779" s="1"/>
        <tr r="R182" s="1"/>
      </tp>
      <tp t="s">
        <v>#N/A N/A</v>
        <stp/>
        <stp>BDP|14486297853962059224</stp>
        <tr r="R2571" s="1"/>
      </tp>
      <tp t="s">
        <v>#N/A Requesting Data...4178382075</v>
        <stp/>
        <stp>BDP|13237980745548604551</stp>
        <tr r="R2833" s="1"/>
        <tr r="R7421" s="1"/>
      </tp>
      <tp t="s">
        <v>#N/A N/A</v>
        <stp/>
        <stp>BDP|17567152107745872032</stp>
        <tr r="R2399" s="1"/>
      </tp>
      <tp t="s">
        <v>#N/A Requesting Data...3395757573</v>
        <stp/>
        <stp>BDP|16004983572793712810</stp>
        <tr r="R2885" s="1"/>
        <tr r="R7470" s="1"/>
      </tp>
      <tp t="s">
        <v>#N/A Requesting Data...4202839878</v>
        <stp/>
        <stp>BDP|17626871067149217386</stp>
        <tr r="R1218" s="1"/>
        <tr r="R636" s="1"/>
      </tp>
      <tp t="s">
        <v>#N/A N/A</v>
        <stp/>
        <stp>BDP|12973225776616054214</stp>
        <tr r="R427" s="1"/>
      </tp>
      <tp t="s">
        <v>#N/A Requesting Data...3779741265</v>
        <stp/>
        <stp>BDP|11521809385534728687</stp>
        <tr r="R1119" s="1"/>
        <tr r="R537" s="1"/>
      </tp>
      <tp t="s">
        <v>#N/A N/A</v>
        <stp/>
        <stp>BDP|14820107082079476718</stp>
        <tr r="N2002" s="1"/>
        <tr r="N2002" s="1"/>
        <tr r="N2066" s="1"/>
        <tr r="N2066" s="1"/>
        <tr r="N2110" s="1"/>
        <tr r="N2110" s="1"/>
        <tr r="N6979" s="1"/>
        <tr r="N6979" s="1"/>
        <tr r="N7023" s="1"/>
        <tr r="N7023" s="1"/>
        <tr r="N7158" s="1"/>
        <tr r="N7158" s="1"/>
        <tr r="N7060" s="1"/>
        <tr r="N7060" s="1"/>
        <tr r="N1636" s="1"/>
        <tr r="N1636" s="1"/>
      </tp>
      <tp t="s">
        <v>#N/A Requesting Data...3651674850</v>
        <stp/>
        <stp>BDP|11284256669617803192</stp>
        <tr r="N1406" s="1"/>
        <tr r="N824" s="1"/>
      </tp>
      <tp t="s">
        <v>#N/A N/A</v>
        <stp/>
        <stp>BDP|10276166885642976879</stp>
        <tr r="R2297" s="1"/>
        <tr r="R233" s="1"/>
        <tr r="R1830" s="1"/>
      </tp>
      <tp t="s">
        <v>#N/A Requesting Data...3675987411</v>
        <stp/>
        <stp>BDP|11691279959852712700</stp>
        <tr r="R1508" s="1"/>
        <tr r="R926" s="1"/>
      </tp>
      <tp t="s">
        <v>#N/A Requesting Data...4226900290</v>
        <stp/>
        <stp>BDP|15189444273113173683</stp>
        <tr r="N1212" s="1"/>
        <tr r="N630" s="1"/>
        <tr r="N7293" s="1"/>
      </tp>
      <tp t="s">
        <v>#N/A Requesting Data...3096729421</v>
        <stp/>
        <stp>BDP|17951703493803261971</stp>
        <tr r="R171" s="1"/>
        <tr r="R1768" s="1"/>
      </tp>
      <tp t="s">
        <v>#N/A Requesting Data...3335839934</v>
        <stp/>
        <stp>BDP|16211034602197485284</stp>
        <tr r="N2759" s="1"/>
        <tr r="N7333" s="1"/>
      </tp>
      <tp t="s">
        <v>#N/A N/A</v>
        <stp/>
        <stp>BDP|14304707765834902207</stp>
        <tr r="R2338" s="1"/>
      </tp>
      <tp t="s">
        <v>#N/A Requesting Data...3092592715</v>
        <stp/>
        <stp>BDP|18420949634205882432</stp>
        <tr r="N1446" s="1"/>
        <tr r="N864" s="1"/>
      </tp>
      <tp t="s">
        <v>#N/A N/A</v>
        <stp/>
        <stp>BDP|13462288020231399100</stp>
        <tr r="N2666" s="1"/>
      </tp>
      <tp t="s">
        <v>#N/A Requesting Data...4186491951</v>
        <stp/>
        <stp>BDP|11104090412727042448</stp>
        <tr r="N1504" s="1"/>
        <tr r="N922" s="1"/>
      </tp>
      <tp t="s">
        <v>#N/A N/A</v>
        <stp/>
        <stp>BDP|15530665675790886706</stp>
        <tr r="R1939" s="1"/>
        <tr r="R404" s="1"/>
      </tp>
      <tp t="s">
        <v>#N/A N/A</v>
        <stp/>
        <stp>BDP|15585687949154247089</stp>
        <tr r="R2555" s="1"/>
      </tp>
      <tp t="s">
        <v>#N/A N/A</v>
        <stp/>
        <stp>BDP|17806169157992364244</stp>
        <tr r="N2196" s="1"/>
      </tp>
      <tp t="s">
        <v>#N/A Requesting Data...2593521597</v>
        <stp/>
        <stp>BDP|14166081249531634280</stp>
        <tr r="R1571" s="1"/>
        <tr r="R989" s="1"/>
      </tp>
      <tp t="s">
        <v>#N/A N/A</v>
        <stp/>
        <stp>BDP|17410303869360254113</stp>
        <tr r="R2587" s="1"/>
      </tp>
      <tp t="s">
        <v>#N/A Requesting Data...3111879399</v>
        <stp/>
        <stp>BDP|12172616459880043278</stp>
        <tr r="R1677" s="1"/>
        <tr r="R80" s="1"/>
      </tp>
      <tp t="s">
        <v>#N/A N/A</v>
        <stp/>
        <stp>BDP|10760416979179542940</stp>
        <tr r="Q30" s="1"/>
      </tp>
      <tp t="s">
        <v>#N/A N/A</v>
        <stp/>
        <stp>BDP|15132712218536388658</stp>
        <tr r="N2026" s="1"/>
      </tp>
      <tp t="s">
        <v>#N/A N/A</v>
        <stp/>
        <stp>BDP|16801924604668818479</stp>
        <tr r="N2668" s="1"/>
      </tp>
      <tp t="s">
        <v>#N/A N/A</v>
        <stp/>
        <stp>BDP|13021806187943061362</stp>
        <tr r="N7035" s="1"/>
        <tr r="N7035" s="1"/>
        <tr r="N7074" s="1"/>
        <tr r="N7074" s="1"/>
      </tp>
      <tp t="s">
        <v>#N/A Requesting Data...4221008512</v>
        <stp/>
        <stp>BDP|12473140791721293821</stp>
        <tr r="N1186" s="1"/>
        <tr r="N604" s="1"/>
      </tp>
      <tp t="s">
        <v>#N/A N/A</v>
        <stp/>
        <stp>BDP|16601735347366416078</stp>
        <tr r="N7022" s="1"/>
        <tr r="N7022" s="1"/>
        <tr r="N7059" s="1"/>
        <tr r="N7059" s="1"/>
        <tr r="N7157" s="1"/>
        <tr r="N7157" s="1"/>
        <tr r="N6978" s="1"/>
        <tr r="N6978" s="1"/>
        <tr r="N1635" s="1"/>
        <tr r="N1635" s="1"/>
        <tr r="N2001" s="1"/>
        <tr r="N2001" s="1"/>
        <tr r="N2065" s="1"/>
        <tr r="N2065" s="1"/>
        <tr r="N2109" s="1"/>
        <tr r="N2109" s="1"/>
      </tp>
      <tp t="s">
        <v>#N/A Requesting Data...4292550449</v>
        <stp/>
        <stp>BDP|14596280950945445589</stp>
        <tr r="R1120" s="1"/>
        <tr r="R538" s="1"/>
      </tp>
      <tp t="s">
        <v>#N/A N/A</v>
        <stp/>
        <stp>BDP|14554663060444192336</stp>
        <tr r="P7172" s="1"/>
        <tr r="P7081" s="1"/>
        <tr r="P6995" s="1"/>
      </tp>
      <tp t="s">
        <v>#N/A Requesting Data...2668739077</v>
        <stp/>
        <stp>BDP|11265301859860353498</stp>
        <tr r="R7371" s="1"/>
      </tp>
      <tp t="s">
        <v>#N/A Requesting Data...3989414701</v>
        <stp/>
        <stp>BDP|12470017215670030017</stp>
        <tr r="R1279" s="1"/>
        <tr r="R697" s="1"/>
      </tp>
      <tp t="s">
        <v>#N/A N/A</v>
        <stp/>
        <stp>BDP|11025731525643009474</stp>
        <tr r="N331" s="1"/>
      </tp>
      <tp t="s">
        <v>#N/A Requesting Data...3954649149</v>
        <stp/>
        <stp>BDP|10625437376281261101</stp>
        <tr r="R1262" s="1"/>
        <tr r="R2888" s="1"/>
        <tr r="R680" s="1"/>
      </tp>
      <tp t="s">
        <v>#N/A Requesting Data...4261029743</v>
        <stp/>
        <stp>BDP|16726172896785064871</stp>
        <tr r="N2742" s="1"/>
        <tr r="N7295" s="1"/>
      </tp>
      <tp t="s">
        <v>#N/A Requesting Data...3422635260</v>
        <stp/>
        <stp>BDP|16364494761316244182</stp>
        <tr r="R1519" s="1"/>
        <tr r="R937" s="1"/>
      </tp>
      <tp t="s">
        <v>#N/A N/A</v>
        <stp/>
        <stp>BDP|16061867937478630660</stp>
        <tr r="N2575" s="1"/>
      </tp>
      <tp t="s">
        <v>#N/A Requesting Data...2927509670</v>
        <stp/>
        <stp>BDP|15645253730602586562</stp>
        <tr r="N138" s="1"/>
        <tr r="N1735" s="1"/>
      </tp>
      <tp t="s">
        <v>#N/A Requesting Data...3450617497</v>
        <stp/>
        <stp>BDP|13594356318991088387</stp>
        <tr r="N2692" s="1"/>
        <tr r="N7217" s="1"/>
      </tp>
      <tp t="s">
        <v>#N/A Requesting Data...3070835302</v>
        <stp/>
        <stp>BDP|13230425818664183190</stp>
        <tr r="R1075" s="1"/>
        <tr r="R493" s="1"/>
      </tp>
      <tp t="s">
        <v>#N/A N/A</v>
        <stp/>
        <stp>BDP|11320007871263078628</stp>
        <tr r="R1951" s="1"/>
        <tr r="R419" s="1"/>
      </tp>
      <tp t="s">
        <v>#N/A Requesting Data...4081525925</v>
        <stp/>
        <stp>BDP|17268691729636285607</stp>
        <tr r="N2758" s="1"/>
      </tp>
      <tp t="s">
        <v>#N/A N/A</v>
        <stp/>
        <stp>BDP|15674318005482634746</stp>
        <tr r="R12" s="1"/>
        <tr r="R12" s="1"/>
        <tr r="R39" s="1"/>
        <tr r="R39" s="1"/>
      </tp>
      <tp t="s">
        <v>#N/A N/A</v>
        <stp/>
        <stp>BDP|13241612277380317178</stp>
        <tr r="R2407" s="1"/>
        <tr r="R2201" s="1"/>
      </tp>
      <tp t="s">
        <v>#N/A Requesting Data...2665391209</v>
        <stp/>
        <stp>BDP|14797428970526699231</stp>
        <tr r="R1198" s="1"/>
        <tr r="R616" s="1"/>
      </tp>
      <tp t="s">
        <v>#N/A N/A</v>
        <stp/>
        <stp>BDP|12607931111710112954</stp>
        <tr r="R406" s="1"/>
      </tp>
      <tp t="s">
        <v>#N/A Requesting Data...3836351915</v>
        <stp/>
        <stp>BDP|18350286998440759041</stp>
        <tr r="N1325" s="1"/>
        <tr r="N743" s="1"/>
      </tp>
      <tp t="s">
        <v>#N/A N/A</v>
        <stp/>
        <stp>BDP|17484539816704607474</stp>
        <tr r="R2669" s="1"/>
      </tp>
      <tp t="s">
        <v>#N/A Requesting Data...3834141219</v>
        <stp/>
        <stp>BDP|14905566929772320252</stp>
        <tr r="N1414" s="1"/>
        <tr r="N832" s="1"/>
      </tp>
      <tp t="s">
        <v>#N/A Requesting Data...4039481496</v>
        <stp/>
        <stp>BDP|11800116912727245595</stp>
        <tr r="R1024" s="1"/>
        <tr r="R1606" s="1"/>
        <tr r="R2914" s="1"/>
        <tr r="R7495" s="1"/>
      </tp>
      <tp t="s">
        <v>#N/A Requesting Data...2639905396</v>
        <stp/>
        <stp>BDP|11524666580064023836</stp>
        <tr r="N7230" s="1"/>
      </tp>
      <tp t="s">
        <v>#N/A N/A</v>
        <stp/>
        <stp>BDP|14166894989674131300</stp>
        <tr r="R2294" s="1"/>
      </tp>
      <tp t="s">
        <v>#N/A Requesting Data...3994918805</v>
        <stp/>
        <stp>BDP|13292244012440093347</stp>
        <tr r="N2773" s="1"/>
      </tp>
      <tp t="s">
        <v>#N/A N/A</v>
        <stp/>
        <stp>BDP|15698013777897048602</stp>
        <tr r="N2399" s="1"/>
      </tp>
      <tp t="s">
        <v>#N/A N/A</v>
        <stp/>
        <stp>BDP|12203863685802405360</stp>
        <tr r="N437" s="1"/>
        <tr r="N1963" s="1"/>
      </tp>
      <tp t="s">
        <v>#N/A Requesting Data...3948973231</v>
        <stp/>
        <stp>BDP|10109470364902213330</stp>
        <tr r="R1383" s="1"/>
        <tr r="R801" s="1"/>
      </tp>
      <tp t="s">
        <v>#N/A N/A</v>
        <stp/>
        <stp>BDP|14429841487981644621</stp>
        <tr r="Q7154" s="1"/>
        <tr r="Q7054" s="1"/>
        <tr r="Q1996" s="1"/>
        <tr r="Q2060" s="1"/>
        <tr r="Q6973" s="1"/>
        <tr r="Q2104" s="1"/>
      </tp>
      <tp t="s">
        <v>#N/A Requesting Data...3556845270</v>
        <stp/>
        <stp>BDP|12890591269284938626</stp>
        <tr r="R1839" s="1"/>
        <tr r="R242" s="1"/>
      </tp>
      <tp t="s">
        <v>#N/A N/A</v>
        <stp/>
        <stp>BDP|17084176847372639351</stp>
        <tr r="O1637" s="1"/>
        <tr r="O7025" s="1"/>
        <tr r="O2114" s="1"/>
        <tr r="O2069" s="1"/>
        <tr r="O6983" s="1"/>
        <tr r="O2006" s="1"/>
        <tr r="O7064" s="1"/>
      </tp>
      <tp t="s">
        <v>#N/A N/A</v>
        <stp/>
        <stp>BDP|12547364016336264548</stp>
        <tr r="R2429" s="1"/>
        <tr r="R2223" s="1"/>
      </tp>
      <tp t="s">
        <v>#N/A N/A</v>
        <stp/>
        <stp>BDP|17365313396548141669</stp>
        <tr r="R2031" s="1"/>
      </tp>
      <tp t="s">
        <v>#N/A N/A</v>
        <stp/>
        <stp>BDP|10374712600816097218</stp>
        <tr r="R2295" s="1"/>
        <tr r="R1240" s="1"/>
        <tr r="R658" s="1"/>
        <tr r="R7460" s="1"/>
      </tp>
      <tp t="s">
        <v>#N/A N/A</v>
        <stp/>
        <stp>BDP|13439970046114662907</stp>
        <tr r="P2075" s="1"/>
      </tp>
      <tp t="s">
        <v>#N/A N/A</v>
        <stp/>
        <stp>BDP|11054624440072532240</stp>
        <tr r="N344" s="1"/>
      </tp>
      <tp t="s">
        <v>#N/A Requesting Data...3033299851</v>
        <stp/>
        <stp>BDP|12800406955389634984</stp>
        <tr r="N1281" s="1"/>
        <tr r="N699" s="1"/>
      </tp>
      <tp t="s">
        <v>#N/A Requesting Data...4181273089</v>
        <stp/>
        <stp>BDP|18295233878888939630</stp>
        <tr r="R1373" s="1"/>
        <tr r="R791" s="1"/>
      </tp>
      <tp t="s">
        <v>#N/A Requesting Data...3966360912</v>
        <stp/>
        <stp>BDP|18116376493194301557</stp>
        <tr r="R1562" s="1"/>
        <tr r="R980" s="1"/>
      </tp>
      <tp t="s">
        <v>#N/A N/A</v>
        <stp/>
        <stp>BDP|17946871873382913977</stp>
        <tr r="R2347" s="1"/>
      </tp>
      <tp t="s">
        <v>#N/A N/A</v>
        <stp/>
        <stp>BDP|11916857849718260643</stp>
        <tr r="P6989" s="1"/>
        <tr r="P7166" s="1"/>
        <tr r="P7075" s="1"/>
      </tp>
      <tp t="s">
        <v>#N/A N/A</v>
        <stp/>
        <stp>BDP|10686216774796653077</stp>
        <tr r="N2108" s="1"/>
        <tr r="N2108" s="1"/>
        <tr r="N6977" s="1"/>
        <tr r="N6977" s="1"/>
        <tr r="N2000" s="1"/>
        <tr r="N2000" s="1"/>
        <tr r="N2064" s="1"/>
        <tr r="N2064" s="1"/>
        <tr r="N7021" s="1"/>
        <tr r="N7021" s="1"/>
        <tr r="N7058" s="1"/>
        <tr r="N7058" s="1"/>
        <tr r="N7156" s="1"/>
        <tr r="N7156" s="1"/>
        <tr r="N1634" s="1"/>
        <tr r="N1634" s="1"/>
      </tp>
      <tp t="s">
        <v>#N/A Requesting Data...2636837200</v>
        <stp/>
        <stp>BDP|15157705445753241648</stp>
        <tr r="R2730" s="1"/>
      </tp>
      <tp t="s">
        <v>#N/A Requesting Data...2609080798</v>
        <stp/>
        <stp>BDP|13310488752599262890</stp>
        <tr r="R2815" s="1"/>
        <tr r="R7403" s="1"/>
      </tp>
      <tp t="s">
        <v>#N/A Requesting Data...3347311965</v>
        <stp/>
        <stp>BDP|18155724115009241469</stp>
        <tr r="N2890" s="1"/>
      </tp>
      <tp t="s">
        <v>#N/A N/A</v>
        <stp/>
        <stp>BDP|15259265173902692133</stp>
        <tr r="R2528" s="1"/>
        <tr r="R2332" s="1"/>
      </tp>
      <tp t="s">
        <v>#N/A Requesting Data...3915058944</v>
        <stp/>
        <stp>BDP|13352854582424242443</stp>
        <tr r="R2875" s="1"/>
      </tp>
      <tp t="s">
        <v>#N/A Requesting Data...3361993677</v>
        <stp/>
        <stp>BDP|17074027021326584049</stp>
        <tr r="R2878" s="1"/>
        <tr r="R7462" s="1"/>
      </tp>
      <tp t="s">
        <v>#N/A N/A</v>
        <stp/>
        <stp>BDP|10782491778940244061</stp>
        <tr r="N2629" s="1"/>
      </tp>
      <tp t="s">
        <v>#N/A Requesting Data...4127023185</v>
        <stp/>
        <stp>BDP|14786287270662849027</stp>
        <tr r="R2836" s="1"/>
      </tp>
      <tp t="s">
        <v>#N/A Requesting Data...3998896616</v>
        <stp/>
        <stp>BDP|10039127346785114308</stp>
        <tr r="R1571" s="1"/>
        <tr r="R989" s="1"/>
      </tp>
      <tp t="s">
        <v>#N/A Requesting Data...3843904878</v>
        <stp/>
        <stp>BDP|15703668263697777101</stp>
        <tr r="R165" s="1"/>
        <tr r="R1762" s="1"/>
      </tp>
      <tp t="s">
        <v>#N/A Requesting Data...3089011398</v>
        <stp/>
        <stp>BDP|14640123714602706529</stp>
        <tr r="R1058" s="1"/>
        <tr r="R476" s="1"/>
      </tp>
      <tp t="s">
        <v>#N/A N/A</v>
        <stp/>
        <stp>BDP|15911934654223349980</stp>
        <tr r="N2644" s="1"/>
      </tp>
      <tp t="s">
        <v>#N/A Requesting Data...3368514400</v>
        <stp/>
        <stp>BDP|11376224345165263137</stp>
        <tr r="R1002" s="1"/>
        <tr r="R1584" s="1"/>
      </tp>
      <tp t="s">
        <v>#N/A Requesting Data...2622684273</v>
        <stp/>
        <stp>BDP|13944842599564857595</stp>
        <tr r="N1005" s="1"/>
        <tr r="N1587" s="1"/>
      </tp>
      <tp t="s">
        <v>#N/A N/A</v>
        <stp/>
        <stp>BDP|15627502110057327500</stp>
        <tr r="N2151" s="1"/>
      </tp>
      <tp t="s">
        <v>#N/A Requesting Data...2756613726</v>
        <stp/>
        <stp>BDP|12741552633625147256</stp>
        <tr r="N2895" s="1"/>
        <tr r="N7483" s="1"/>
      </tp>
      <tp t="s">
        <v>#N/A N/A</v>
        <stp/>
        <stp>BDP|14453069202873116444</stp>
        <tr r="N7091" s="1"/>
      </tp>
      <tp t="s">
        <v>#N/A N/A</v>
        <stp/>
        <stp>BDP|11736375907416653740</stp>
        <tr r="N2626" s="1"/>
        <tr r="N2626" s="1"/>
      </tp>
      <tp t="s">
        <v>#N/A N/A</v>
        <stp/>
        <stp>BDP|14150748567470669618</stp>
        <tr r="O6977" s="1"/>
        <tr r="O7058" s="1"/>
        <tr r="O2064" s="1"/>
        <tr r="O2000" s="1"/>
        <tr r="O7156" s="1"/>
        <tr r="O2108" s="1"/>
        <tr r="O1634" s="1"/>
        <tr r="O7021" s="1"/>
      </tp>
      <tp t="s">
        <v>#N/A N/A</v>
        <stp/>
        <stp>BDP|14995227955913929322</stp>
        <tr r="R2194" s="1"/>
        <tr r="R2402" s="1"/>
      </tp>
      <tp t="s">
        <v>#N/A N/A</v>
        <stp/>
        <stp>BDP|16805195860164318673</stp>
        <tr r="N1829" s="1"/>
        <tr r="N2293" s="1"/>
        <tr r="N232" s="1"/>
      </tp>
      <tp t="s">
        <v>#N/A N/A</v>
        <stp/>
        <stp>BDP|17977187967623015032</stp>
        <tr r="R2239" s="1"/>
        <tr r="R1182" s="1"/>
        <tr r="R600" s="1"/>
        <tr r="R7438" s="1"/>
      </tp>
      <tp t="s">
        <v>#N/A Requesting Data...3080352162</v>
        <stp/>
        <stp>BDP|12003406753161357157</stp>
        <tr r="N112" s="1"/>
        <tr r="N1709" s="1"/>
      </tp>
      <tp t="s">
        <v>#N/A N/A</v>
        <stp/>
        <stp>BDP|15798955991417767105</stp>
        <tr r="R2315" s="1"/>
      </tp>
      <tp t="s">
        <v>#N/A Requesting Data...2982153314</v>
        <stp/>
        <stp>BDP|11575760828397877079</stp>
        <tr r="N1550" s="1"/>
        <tr r="N968" s="1"/>
      </tp>
      <tp t="s">
        <v>#N/A Requesting Data...4294574578</v>
        <stp/>
        <stp>BDP|11318066063273680744</stp>
        <tr r="N1231" s="1"/>
        <tr r="N2749" s="1"/>
        <tr r="N649" s="1"/>
        <tr r="N7310" s="1"/>
      </tp>
      <tp t="s">
        <v>#N/A N/A</v>
        <stp/>
        <stp>BDP|18184527091536003162</stp>
        <tr r="N154" s="1"/>
        <tr r="N1751" s="1"/>
        <tr r="N2547" s="1"/>
      </tp>
      <tp t="s">
        <v>#N/A Requesting Data...3331531089</v>
        <stp/>
        <stp>BDP|13003329557940282637</stp>
        <tr r="R2758" s="1"/>
      </tp>
      <tp t="s">
        <v>#N/A N/A</v>
        <stp/>
        <stp>BDP|14229021710757617126</stp>
        <tr r="R2218" s="1"/>
        <tr r="R2418" s="1"/>
      </tp>
      <tp t="s">
        <v>#N/A N/A</v>
        <stp/>
        <stp>BDP|14478248956048179803</stp>
        <tr r="R1838" s="1"/>
        <tr r="R2314" s="1"/>
        <tr r="R241" s="1"/>
      </tp>
      <tp t="s">
        <v>#N/A N/A</v>
        <stp/>
        <stp>BDP|14146472166484692113</stp>
        <tr r="O6992" s="1"/>
        <tr r="O7169" s="1"/>
        <tr r="O7078" s="1"/>
      </tp>
      <tp t="s">
        <v>#N/A N/A</v>
        <stp/>
        <stp>BDP|13429603330882762740</stp>
        <tr r="R2584" s="1"/>
      </tp>
      <tp t="s">
        <v>#N/A Requesting Data...4227140578</v>
        <stp/>
        <stp>BDP|11115578592079338704</stp>
        <tr r="N1303" s="1"/>
        <tr r="N721" s="1"/>
      </tp>
      <tp t="s">
        <v>#N/A Requesting Data...3435420511</v>
        <stp/>
        <stp>BDP|13093241024205191560</stp>
        <tr r="N1557" s="1"/>
        <tr r="N975" s="1"/>
      </tp>
      <tp t="s">
        <v>#N/A Requesting Data...2889708834</v>
        <stp/>
        <stp>BDP|13227317192973449929</stp>
        <tr r="R1848" s="1"/>
        <tr r="R251" s="1"/>
      </tp>
      <tp t="s">
        <v>#N/A Requesting Data...3894340752</v>
        <stp/>
        <stp>BDP|12265777914400259741</stp>
        <tr r="R1109" s="1"/>
        <tr r="R527" s="1"/>
      </tp>
      <tp t="s">
        <v>#N/A N/A</v>
        <stp/>
        <stp>BDP|17266836486186227225</stp>
        <tr r="N2019" s="1"/>
      </tp>
      <tp t="s">
        <v>#N/A N/A</v>
        <stp/>
        <stp>BDP|11707571546076775560</stp>
        <tr r="O2005" s="1"/>
        <tr r="O6982" s="1"/>
        <tr r="O2068" s="1"/>
        <tr r="O7161" s="1"/>
        <tr r="O7063" s="1"/>
        <tr r="O2113" s="1"/>
      </tp>
      <tp t="s">
        <v>#N/A Requesting Data...3180982169</v>
        <stp/>
        <stp>BDP|17021549915290357059</stp>
        <tr r="N1049" s="1"/>
        <tr r="N467" s="1"/>
      </tp>
      <tp t="s">
        <v>#N/A N/A</v>
        <stp/>
        <stp>BDP|17069425230955262678</stp>
        <tr r="N7089" s="1"/>
      </tp>
      <tp t="s">
        <v>#N/A Requesting Data...3988130241</v>
        <stp/>
        <stp>BDP|17570939786754596124</stp>
        <tr r="R7289" s="1"/>
      </tp>
      <tp t="s">
        <v>#N/A Requesting Data...3531320450</v>
        <stp/>
        <stp>BDP|17831091200717476326</stp>
        <tr r="N7390" s="1"/>
      </tp>
      <tp t="s">
        <v>#N/A N/A</v>
        <stp/>
        <stp>BDP|17707536573964562242</stp>
        <tr r="N1991" s="1"/>
        <tr r="N1991" s="1"/>
        <tr r="N2099" s="1"/>
        <tr r="N2099" s="1"/>
        <tr r="N6968" s="1"/>
        <tr r="N6968" s="1"/>
        <tr r="N7049" s="1"/>
        <tr r="N7049" s="1"/>
        <tr r="N7149" s="1"/>
        <tr r="N7149" s="1"/>
        <tr r="N7014" s="1"/>
        <tr r="N7014" s="1"/>
        <tr r="N1627" s="1"/>
        <tr r="N1627" s="1"/>
        <tr r="N2055" s="1"/>
        <tr r="N2055" s="1"/>
      </tp>
      <tp t="s">
        <v>#N/A Requesting Data...3809452565</v>
        <stp/>
        <stp>BDP|10954708653945565499</stp>
        <tr r="R137" s="1"/>
        <tr r="R1734" s="1"/>
      </tp>
      <tp t="s">
        <v>#N/A Requesting Data...4024064466</v>
        <stp/>
        <stp>BDP|13592142429931816268</stp>
        <tr r="N1668" s="1"/>
        <tr r="N71" s="1"/>
      </tp>
      <tp t="s">
        <v>#N/A Requesting Data...4126345123</v>
        <stp/>
        <stp>BDP|17037815016679966489</stp>
        <tr r="R1162" s="1"/>
        <tr r="R580" s="1"/>
      </tp>
      <tp t="s">
        <v>#N/A N/A</v>
        <stp/>
        <stp>BDP|11630961093913218177</stp>
        <tr r="Q7120" s="1"/>
      </tp>
      <tp t="s">
        <v>#N/A N/A</v>
        <stp/>
        <stp>BDP|10019319197501676869</stp>
        <tr r="O7073" s="1"/>
        <tr r="O7034" s="1"/>
      </tp>
      <tp t="s">
        <v>#N/A Requesting Data...3097058856</v>
        <stp/>
        <stp>BDP|13920585896275822996</stp>
        <tr r="R2829" s="1"/>
      </tp>
      <tp t="s">
        <v>#N/A Requesting Data...2753784327</v>
        <stp/>
        <stp>BDP|14851126901680566682</stp>
        <tr r="N2896" s="1"/>
      </tp>
      <tp t="s">
        <v>#N/A Requesting Data...2994985050</v>
        <stp/>
        <stp>BDP|14097365967550197260</stp>
        <tr r="R1329" s="1"/>
        <tr r="R747" s="1"/>
      </tp>
      <tp t="s">
        <v>#N/A N/A</v>
        <stp/>
        <stp>BDP|15366103895727273925</stp>
        <tr r="P2104" s="1"/>
        <tr r="P7154" s="1"/>
        <tr r="P6973" s="1"/>
        <tr r="P2060" s="1"/>
        <tr r="P1996" s="1"/>
        <tr r="P7054" s="1"/>
      </tp>
      <tp t="s">
        <v>#N/A Requesting Data...2946189470</v>
        <stp/>
        <stp>BDP|14821307168965751719</stp>
        <tr r="R2711" s="1"/>
        <tr r="R7244" s="1"/>
      </tp>
      <tp t="s">
        <v>#N/A N/A</v>
        <stp/>
        <stp>BDP|17080772802784607758</stp>
        <tr r="R2603" s="1"/>
      </tp>
      <tp t="s">
        <v>#N/A Requesting Data...3214975653</v>
        <stp/>
        <stp>BDP|13273214985443873984</stp>
        <tr r="R1251" s="1"/>
        <tr r="R669" s="1"/>
      </tp>
      <tp t="s">
        <v>#N/A Requesting Data...3652816495</v>
        <stp/>
        <stp>BDP|13770059364512189417</stp>
        <tr r="N1661" s="1"/>
        <tr r="N64" s="1"/>
      </tp>
      <tp t="s">
        <v>#N/A Requesting Data...3322484288</v>
        <stp/>
        <stp>BDP|17618371566140988273</stp>
        <tr r="N2862" s="1"/>
        <tr r="N7449" s="1"/>
      </tp>
      <tp t="s">
        <v>#N/A N/A</v>
        <stp/>
        <stp>BDP|10197208326317686780</stp>
        <tr r="N17" s="1"/>
      </tp>
      <tp t="s">
        <v>#N/A Requesting Data...4118028159</v>
        <stp/>
        <stp>BDP|11979148465121656772</stp>
        <tr r="R7325" s="1"/>
      </tp>
      <tp t="s">
        <v>#N/A N/A</v>
        <stp/>
        <stp>BDP|18199734035598798499</stp>
        <tr r="N2516" s="1"/>
      </tp>
      <tp t="s">
        <v>#N/A Requesting Data...3256178417</v>
        <stp/>
        <stp>BDP|15957050815480286421</stp>
        <tr r="R1529" s="1"/>
        <tr r="R947" s="1"/>
      </tp>
      <tp t="s">
        <v>#N/A N/A</v>
        <stp/>
        <stp>BDP|10322227597822646991</stp>
        <tr r="R357" s="1"/>
        <tr r="R357" s="1"/>
      </tp>
      <tp t="s">
        <v>#N/A N/A</v>
        <stp/>
        <stp>BDP|13630749819047414264</stp>
        <tr r="R2333" s="1"/>
        <tr r="R7366" s="1"/>
      </tp>
      <tp t="s">
        <v>#N/A N/A</v>
        <stp/>
        <stp>BDP|15728210765628834929</stp>
        <tr r="N2538" s="1"/>
      </tp>
      <tp t="s">
        <v>#N/A N/A</v>
        <stp/>
        <stp>BDP|11303599473724899785</stp>
        <tr r="N397" s="1"/>
      </tp>
      <tp t="s">
        <v>#N/A N/A</v>
        <stp/>
        <stp>BDP|11639590963201005351</stp>
        <tr r="R2348" s="1"/>
        <tr r="R1025" s="1"/>
        <tr r="R1607" s="1"/>
        <tr r="R2788" s="1"/>
        <tr r="R7385" s="1"/>
      </tp>
      <tp t="s">
        <v>#N/A Requesting Data...3755481221</v>
        <stp/>
        <stp>BDP|12492631357335151488</stp>
        <tr r="R1458" s="1"/>
        <tr r="R876" s="1"/>
      </tp>
      <tp t="s">
        <v>#N/A N/A</v>
        <stp/>
        <stp>BDP|18376483336099135652</stp>
        <tr r="P1647" s="1"/>
      </tp>
      <tp t="s">
        <v>#N/A N/A</v>
        <stp/>
        <stp>BDP|17386388026017708134</stp>
        <tr r="R2633" s="1"/>
      </tp>
      <tp t="s">
        <v>#N/A Requesting Data...3629081396</v>
        <stp/>
        <stp>BDP|17208276914904051095</stp>
        <tr r="N1010" s="1"/>
        <tr r="N1592" s="1"/>
      </tp>
      <tp t="s">
        <v>#N/A Requesting Data...3694653610</v>
        <stp/>
        <stp>BDP|10936558433111446730</stp>
        <tr r="R112" s="1"/>
        <tr r="R1709" s="1"/>
        <tr r="R1214" s="1"/>
        <tr r="R632" s="1"/>
      </tp>
      <tp t="s">
        <v>#N/A Requesting Data...3136420231</v>
        <stp/>
        <stp>BDP|17324316340548893825</stp>
        <tr r="R1254" s="1"/>
        <tr r="R672" s="1"/>
      </tp>
      <tp t="s">
        <v>#N/A N/A</v>
        <stp/>
        <stp>BDP|13840635664644008774</stp>
        <tr r="N2667" s="1"/>
      </tp>
      <tp t="s">
        <v>#N/A N/A</v>
        <stp/>
        <stp>BDP|13039337854655700080</stp>
        <tr r="R2229" s="1"/>
      </tp>
      <tp t="s">
        <v>#N/A Requesting Data...4099145675</v>
        <stp/>
        <stp>BDP|13168420302387034096</stp>
        <tr r="N1211" s="1"/>
        <tr r="N629" s="1"/>
      </tp>
      <tp t="s">
        <v>#N/A Requesting Data...3896615446</v>
        <stp/>
        <stp>BDP|10353719070823879324</stp>
        <tr r="R1834" s="1"/>
        <tr r="R237" s="1"/>
      </tp>
      <tp t="s">
        <v>#N/A Requesting Data...3007872720</v>
        <stp/>
        <stp>BDP|10816390591689009382</stp>
        <tr r="N1365" s="1"/>
        <tr r="N783" s="1"/>
      </tp>
      <tp t="s">
        <v>#N/A Requesting Data...3656117012</v>
        <stp/>
        <stp>BDP|17748113693557515887</stp>
        <tr r="R1557" s="1"/>
        <tr r="R975" s="1"/>
      </tp>
      <tp t="s">
        <v>#N/A N/A</v>
        <stp/>
        <stp>BDP|14942861237429955690</stp>
        <tr r="R2245" s="1"/>
        <tr r="R7441" s="1"/>
      </tp>
      <tp t="s">
        <v>#N/A N/A</v>
        <stp/>
        <stp>BDP|14923267085758491652</stp>
        <tr r="R2197" s="1"/>
        <tr r="R1783" s="1"/>
        <tr r="R186" s="1"/>
      </tp>
      <tp t="s">
        <v>#N/A N/A</v>
        <stp/>
        <stp>BDP|12437849001412396894</stp>
        <tr r="N7034" s="1"/>
        <tr r="N7034" s="1"/>
        <tr r="N7073" s="1"/>
        <tr r="N7073" s="1"/>
      </tp>
      <tp t="s">
        <v>#N/A N/A</v>
        <stp/>
        <stp>BDP|11446046770024206292</stp>
        <tr r="N2618" s="1"/>
      </tp>
      <tp t="s">
        <v>#N/A Requesting Data...3994931297</v>
        <stp/>
        <stp>BDP|12621481832862249758</stp>
        <tr r="N1856" s="1"/>
      </tp>
      <tp t="s">
        <v>#N/A N/A</v>
        <stp/>
        <stp>BDP|16740616210711440096</stp>
        <tr r="N317" s="1"/>
      </tp>
      <tp t="s">
        <v>#N/A Requesting Data...3881712121</v>
        <stp/>
        <stp>BDP|11322340576043279683</stp>
        <tr r="R106" s="1"/>
        <tr r="R1703" s="1"/>
        <tr r="R2734" s="1"/>
        <tr r="R7280" s="1"/>
      </tp>
      <tp t="s">
        <v>#N/A N/A</v>
        <stp/>
        <stp>BDP|17143011875400825067</stp>
        <tr r="R1613" s="1"/>
      </tp>
      <tp t="s">
        <v>#N/A Requesting Data...3258186275</v>
        <stp/>
        <stp>BDP|15670374364096897673</stp>
        <tr r="R1417" s="1"/>
        <tr r="R835" s="1"/>
      </tp>
      <tp t="s">
        <v>#N/A N/A</v>
        <stp/>
        <stp>BDP|17734278662660963312</stp>
        <tr r="Q7157" s="1"/>
        <tr r="Q6978" s="1"/>
        <tr r="Q2001" s="1"/>
        <tr r="Q2109" s="1"/>
        <tr r="Q7022" s="1"/>
        <tr r="Q7059" s="1"/>
        <tr r="Q2065" s="1"/>
        <tr r="Q1635" s="1"/>
      </tp>
      <tp t="s">
        <v>#N/A Requesting Data...3522684356</v>
        <stp/>
        <stp>BDP|10327416664626588495</stp>
        <tr r="N1283" s="1"/>
        <tr r="N701" s="1"/>
      </tp>
      <tp t="s">
        <v>#N/A Requesting Data...2966226895</v>
        <stp/>
        <stp>BDP|15367406831441146392</stp>
        <tr r="R1868" s="1"/>
      </tp>
      <tp t="s">
        <v>#N/A N/A</v>
        <stp/>
        <stp>BDP|11645391639064889548</stp>
        <tr r="R7001" s="1"/>
      </tp>
      <tp t="s">
        <v>#N/A N/A</v>
        <stp/>
        <stp>BDP|12545508366019963870</stp>
        <tr r="R2209" s="1"/>
      </tp>
      <tp t="s">
        <v>#N/A N/A</v>
        <stp/>
        <stp>BDP|13838516051302582106</stp>
        <tr r="R2922" s="1"/>
      </tp>
      <tp t="s">
        <v>#N/A Requesting Data...3834464977</v>
        <stp/>
        <stp>BDP|13960819867049514470</stp>
        <tr r="R1457" s="1"/>
        <tr r="R2842" s="1"/>
        <tr r="R875" s="1"/>
      </tp>
      <tp t="s">
        <v>#N/A N/A</v>
        <stp/>
        <stp>BDP|15414388493647363815</stp>
        <tr r="N2203" s="1"/>
        <tr r="N2409" s="1"/>
      </tp>
      <tp t="s">
        <v>#N/A Requesting Data...3008229113</v>
        <stp/>
        <stp>BDP|17043021242524802752</stp>
        <tr r="N7215" s="1"/>
      </tp>
      <tp t="s">
        <v>#N/A N/A</v>
        <stp/>
        <stp>BDP|12066700509081424405</stp>
        <tr r="R378" s="1"/>
      </tp>
      <tp t="s">
        <v>#N/A Requesting Data...4121948766</v>
        <stp/>
        <stp>BDP|13874650975786150443</stp>
        <tr r="N7420" s="1"/>
      </tp>
      <tp t="s">
        <v>#N/A Requesting Data...4008858603</v>
        <stp/>
        <stp>BDP|15958657908604836711</stp>
        <tr r="N129" s="1"/>
        <tr r="N1726" s="1"/>
      </tp>
      <tp t="s">
        <v>#N/A Requesting Data...4275393821</v>
        <stp/>
        <stp>BDP|13802657300162796779</stp>
        <tr r="R1108" s="1"/>
        <tr r="R526" s="1"/>
        <tr r="R7209" s="1"/>
      </tp>
      <tp t="s">
        <v>#N/A N/A</v>
        <stp/>
        <stp>BDP|11796275277976272299</stp>
        <tr r="R282" s="1"/>
        <tr r="R7471" s="1"/>
      </tp>
      <tp t="s">
        <v>#N/A N/A</v>
        <stp/>
        <stp>BDP|17591396925514180248</stp>
        <tr r="R1815" s="1"/>
        <tr r="R218" s="1"/>
        <tr r="R2271" s="1"/>
      </tp>
      <tp t="s">
        <v>#N/A Requesting Data...3943722174</v>
        <stp/>
        <stp>BDP|10530515449882090318</stp>
        <tr r="R1681" s="1"/>
        <tr r="R84" s="1"/>
      </tp>
      <tp t="s">
        <v>#N/A N/A</v>
        <stp/>
        <stp>BDP|12941435277433328228</stp>
        <tr r="N7086" s="1"/>
      </tp>
      <tp t="s">
        <v>#N/A Requesting Data...4039895906</v>
        <stp/>
        <stp>BDP|18058139439253364955</stp>
        <tr r="R2896" s="1"/>
      </tp>
      <tp t="s">
        <v>#N/A Requesting Data...3024559721</v>
        <stp/>
        <stp>BDP|15959993359828066155</stp>
        <tr r="R1205" s="1"/>
        <tr r="R2738" s="1"/>
        <tr r="R623" s="1"/>
        <tr r="R7287" s="1"/>
      </tp>
      <tp t="s">
        <v>#N/A N/A</v>
        <stp/>
        <stp>BDP|13033236943354486182</stp>
        <tr r="N2628" s="1"/>
      </tp>
      <tp t="s">
        <v>#N/A N/A</v>
        <stp/>
        <stp>BDP|11480126231822377182</stp>
        <tr r="R2469" s="1"/>
      </tp>
      <tp t="s">
        <v>#N/A N/A</v>
        <stp/>
        <stp>BDP|13218554659265726657</stp>
        <tr r="N2039" s="1"/>
      </tp>
      <tp t="s">
        <v>#N/A Requesting Data...3926254842</v>
        <stp/>
        <stp>BDP|11333201600251985269</stp>
        <tr r="R1052" s="1"/>
        <tr r="R470" s="1"/>
      </tp>
      <tp t="s">
        <v>#N/A Requesting Data...3354809642</v>
        <stp/>
        <stp>BDP|16390389731956503039</stp>
        <tr r="R1475" s="1"/>
        <tr r="R893" s="1"/>
      </tp>
      <tp t="s">
        <v>#N/A N/A</v>
        <stp/>
        <stp>BDP|13316796643981203179</stp>
        <tr r="R2533" s="1"/>
      </tp>
      <tp t="s">
        <v>#N/A Requesting Data...4087603469</v>
        <stp/>
        <stp>BDP|13337558489856741840</stp>
        <tr r="R1234" s="1"/>
        <tr r="R652" s="1"/>
      </tp>
      <tp t="s">
        <v>#N/A Requesting Data...2986488246</v>
        <stp/>
        <stp>BDP|14368182676642564042</stp>
        <tr r="R1281" s="1"/>
        <tr r="R699" s="1"/>
      </tp>
      <tp t="s">
        <v>#N/A N/A</v>
        <stp/>
        <stp>BDP|13145730745616934627</stp>
        <tr r="R2534" s="1"/>
      </tp>
      <tp t="s">
        <v>#N/A N/A</v>
        <stp/>
        <stp>BDP|11879563874770168371</stp>
        <tr r="N283" s="1"/>
      </tp>
      <tp t="s">
        <v>#N/A Requesting Data...4044636844</v>
        <stp/>
        <stp>BDP|17353591348112488496</stp>
        <tr r="N2780" s="1"/>
        <tr r="N7370" s="1"/>
      </tp>
      <tp t="s">
        <v>#N/A Requesting Data...4204207840</v>
        <stp/>
        <stp>BDP|16733632207576875649</stp>
        <tr r="N1463" s="1"/>
        <tr r="N881" s="1"/>
      </tp>
      <tp t="s">
        <v>#N/A N/A</v>
        <stp/>
        <stp>BDP|13658256565062138588</stp>
        <tr r="N2367" s="1"/>
      </tp>
      <tp t="s">
        <v>#N/A N/A</v>
        <stp/>
        <stp>BDP|12020650579417526469</stp>
        <tr r="Q2075" s="1"/>
      </tp>
      <tp t="s">
        <v>#N/A Requesting Data...3362720881</v>
        <stp/>
        <stp>BDP|15969964330997647863</stp>
        <tr r="R7472" s="1"/>
      </tp>
      <tp t="s">
        <v>#N/A N/A</v>
        <stp/>
        <stp>BDP|13341883944956492940</stp>
        <tr r="N2222" s="1"/>
      </tp>
      <tp t="s">
        <v>#N/A Requesting Data...2854770617</v>
        <stp/>
        <stp>BDP|16676128438625184124</stp>
        <tr r="R7242" s="1"/>
      </tp>
      <tp t="s">
        <v>#N/A N/A</v>
        <stp/>
        <stp>BDP|13159036107936214591</stp>
        <tr r="R2044" s="1"/>
      </tp>
      <tp t="s">
        <v>#N/A N/A</v>
        <stp/>
        <stp>BDP|16318209797799821427</stp>
        <tr r="N312" s="1"/>
      </tp>
      <tp t="s">
        <v>#N/A N/A</v>
        <stp/>
        <stp>BDP|11829618733557216361</stp>
        <tr r="R2140" s="1"/>
      </tp>
      <tp t="s">
        <v>#N/A N/A</v>
        <stp/>
        <stp>BDP|13335071904925745690</stp>
        <tr r="R2485" s="1"/>
        <tr r="R1526" s="1"/>
        <tr r="R2874" s="1"/>
        <tr r="R7458" s="1"/>
        <tr r="R944" s="1"/>
      </tp>
      <tp t="s">
        <v>#N/A Requesting Data...3192857421</v>
        <stp/>
        <stp>BDP|11236722241736684493</stp>
        <tr r="R1526" s="1"/>
        <tr r="R2874" s="1"/>
        <tr r="R7458" s="1"/>
        <tr r="R944" s="1"/>
      </tp>
      <tp t="s">
        <v>#N/A N/A</v>
        <stp/>
        <stp>BDP|16298235544016998629</stp>
        <tr r="R2586" s="1"/>
      </tp>
      <tp t="s">
        <v>#N/A N/A</v>
        <stp/>
        <stp>BDP|15252194544811867193</stp>
        <tr r="N7175" s="1"/>
        <tr r="N7175" s="1"/>
      </tp>
      <tp t="s">
        <v>#N/A Requesting Data...3889587937</v>
        <stp/>
        <stp>BDP|17337056328835876086</stp>
        <tr r="N2710" s="1"/>
      </tp>
      <tp t="s">
        <v>#N/A Requesting Data...2788246990</v>
        <stp/>
        <stp>BDP|10673596634197233170</stp>
        <tr r="R1007" s="1"/>
        <tr r="R1589" s="1"/>
      </tp>
      <tp t="s">
        <v>#N/A N/A</v>
        <stp/>
        <stp>BDP|13719371250255627080</stp>
        <tr r="N2531" s="1"/>
      </tp>
      <tp t="s">
        <v>#N/A Requesting Data...3118684369</v>
        <stp/>
        <stp>BDP|12059391501403058265</stp>
        <tr r="N2799" s="1"/>
      </tp>
      <tp t="s">
        <v>#N/A Requesting Data...4160402442</v>
        <stp/>
        <stp>BDP|14173325056353386189</stp>
        <tr r="R1813" s="1"/>
        <tr r="R216" s="1"/>
        <tr r="R1505" s="1"/>
        <tr r="R7285" s="1"/>
        <tr r="R923" s="1"/>
      </tp>
      <tp t="s">
        <v>#N/A Requesting Data...2834448263</v>
        <stp/>
        <stp>BDP|15076467412129249982</stp>
        <tr r="R1220" s="1"/>
        <tr r="R2745" s="1"/>
        <tr r="R638" s="1"/>
        <tr r="R7299" s="1"/>
      </tp>
      <tp t="s">
        <v>#N/A Requesting Data...2871699345</v>
        <stp/>
        <stp>BDP|17661225801071345481</stp>
        <tr r="N1554" s="1"/>
        <tr r="N972" s="1"/>
      </tp>
      <tp t="s">
        <v>#N/A Requesting Data...2774092267</v>
        <stp/>
        <stp>BDP|12817853652566121903</stp>
        <tr r="R1394" s="1"/>
        <tr r="R812" s="1"/>
      </tp>
      <tp t="s">
        <v>#N/A N/A</v>
        <stp/>
        <stp>BDP|10772458932835978275</stp>
        <tr r="R2444" s="1"/>
      </tp>
      <tp t="s">
        <v>#N/A N/A</v>
        <stp/>
        <stp>BDP|12159978084676986557</stp>
        <tr r="R2036" s="1"/>
      </tp>
      <tp t="s">
        <v>#N/A Requesting Data...3766877945</v>
        <stp/>
        <stp>BDP|15659989869793403920</stp>
        <tr r="R131" s="1"/>
        <tr r="R1728" s="1"/>
      </tp>
      <tp t="s">
        <v>#N/A Requesting Data...3839307063</v>
        <stp/>
        <stp>BDP|17656021375061092107</stp>
        <tr r="R1256" s="1"/>
        <tr r="R674" s="1"/>
      </tp>
      <tp t="s">
        <v>#N/A N/A</v>
        <stp/>
        <stp>BDP|15190114646569417930</stp>
        <tr r="R293" s="1"/>
        <tr r="R46" s="1"/>
      </tp>
      <tp t="s">
        <v>#N/A N/A</v>
        <stp/>
        <stp>BDP|17497060522201763464</stp>
        <tr r="N2272" s="1"/>
      </tp>
      <tp t="s">
        <v>#N/A N/A</v>
        <stp/>
        <stp>BDP|12385813483334472646</stp>
        <tr r="R363" s="1"/>
        <tr r="R363" s="1"/>
      </tp>
      <tp t="s">
        <v>#N/A Requesting Data...4029247110</v>
        <stp/>
        <stp>BDP|15211408287730068940</stp>
        <tr r="R1156" s="1"/>
        <tr r="R574" s="1"/>
      </tp>
      <tp t="s">
        <v>#N/A Requesting Data...3017610674</v>
        <stp/>
        <stp>BDP|16113615374615189245</stp>
        <tr r="N1301" s="1"/>
        <tr r="N2778" s="1"/>
        <tr r="N719" s="1"/>
        <tr r="N7367" s="1"/>
      </tp>
      <tp t="s">
        <v>#N/A N/A</v>
        <stp/>
        <stp>BDP|13058677022334694329</stp>
        <tr r="R278" s="1"/>
        <tr r="R2802" s="1"/>
      </tp>
      <tp t="s">
        <v>#N/A Requesting Data...2945438282</v>
        <stp/>
        <stp>BDP|10447504742320665114</stp>
        <tr r="R1369" s="1"/>
        <tr r="R787" s="1"/>
      </tp>
      <tp t="s">
        <v>#N/A Requesting Data...4138820998</v>
        <stp/>
        <stp>BDP|10338240825365206510</stp>
        <tr r="N1429" s="1"/>
        <tr r="N847" s="1"/>
      </tp>
      <tp t="s">
        <v>#N/A N/A</v>
        <stp/>
        <stp>BDP|13029933995565404633</stp>
        <tr r="R2422" s="1"/>
        <tr r="R1152" s="1"/>
        <tr r="R2703" s="1"/>
        <tr r="R570" s="1"/>
        <tr r="R7236" s="1"/>
      </tp>
      <tp t="s">
        <v>#N/A N/A</v>
        <stp/>
        <stp>BDP|17888808759358773272</stp>
        <tr r="R2357" s="1"/>
      </tp>
      <tp t="s">
        <v>#N/A N/A</v>
        <stp/>
        <stp>BDP|13240310940895487161</stp>
        <tr r="N311" s="1"/>
      </tp>
      <tp t="s">
        <v>#N/A Requesting Data...2809138683</v>
        <stp/>
        <stp>BDP|14681332922726515327</stp>
        <tr r="N1016" s="1"/>
        <tr r="N1598" s="1"/>
        <tr r="N2785" s="1"/>
        <tr r="N7381" s="1"/>
      </tp>
      <tp t="s">
        <v>#N/A Requesting Data...3700023704</v>
        <stp/>
        <stp>BDP|11847862099911704104</stp>
        <tr r="R1247" s="1"/>
        <tr r="R665" s="1"/>
      </tp>
      <tp t="s">
        <v>#N/A N/A</v>
        <stp/>
        <stp>BDP|16701744933662435048</stp>
        <tr r="N2491" s="1"/>
      </tp>
      <tp t="s">
        <v>#N/A Requesting Data...3283745363</v>
        <stp/>
        <stp>BDP|13719146550852566564</stp>
        <tr r="N2829" s="1"/>
      </tp>
      <tp t="s">
        <v>#N/A N/A</v>
        <stp/>
        <stp>BDP|10405375124071128064</stp>
        <tr r="R2606" s="1"/>
      </tp>
      <tp t="s">
        <v>#N/A N/A</v>
        <stp/>
        <stp>BDP|10018300114613576112</stp>
        <tr r="R2937" s="1"/>
      </tp>
      <tp t="s">
        <v>#N/A N/A</v>
        <stp/>
        <stp>BDP|14482763826389637829</stp>
        <tr r="R2286" s="1"/>
      </tp>
      <tp t="s">
        <v>#N/A N/A</v>
        <stp/>
        <stp>BDP|17746517276453663663</stp>
        <tr r="N1617" s="1"/>
      </tp>
      <tp t="s">
        <v>#N/A N/A</v>
        <stp/>
        <stp>BDP|11125253946610431765</stp>
        <tr r="R13" s="1"/>
        <tr r="R13" s="1"/>
      </tp>
      <tp t="s">
        <v>#N/A N/A</v>
        <stp/>
        <stp>BDP|14542923817458238427</stp>
        <tr r="R1785" s="1"/>
        <tr r="R188" s="1"/>
        <tr r="R2205" s="1"/>
        <tr r="R1132" s="1"/>
        <tr r="R550" s="1"/>
      </tp>
      <tp t="s">
        <v>#N/A N/A</v>
        <stp/>
        <stp>BDP|12031836579329921430</stp>
        <tr r="R445" s="1"/>
      </tp>
      <tp t="s">
        <v>#N/A N/A</v>
        <stp/>
        <stp>BDP|14501584299830669811</stp>
        <tr r="R2198" s="1"/>
      </tp>
      <tp t="s">
        <v>#N/A Requesting Data...3199177980</v>
        <stp/>
        <stp>BDP|16037372976450699247</stp>
        <tr r="R1104" s="1"/>
        <tr r="R522" s="1"/>
      </tp>
      <tp t="s">
        <v>#N/A Requesting Data...3689622719</v>
        <stp/>
        <stp>BDP|17940569644516873005</stp>
        <tr r="N1206" s="1"/>
        <tr r="N624" s="1"/>
      </tp>
      <tp t="s">
        <v>#N/A Requesting Data...3862363261</v>
        <stp/>
        <stp>BDP|14235600206930117263</stp>
        <tr r="R1062" s="1"/>
        <tr r="R480" s="1"/>
      </tp>
      <tp t="s">
        <v>#N/A Requesting Data...2729293731</v>
        <stp/>
        <stp>BDP|16636267442735283533</stp>
        <tr r="R1168" s="1"/>
        <tr r="R2844" s="1"/>
        <tr r="R586" s="1"/>
        <tr r="R7432" s="1"/>
      </tp>
      <tp t="s">
        <v>#N/A N/A</v>
        <stp/>
        <stp>BDP|11358242505952436152</stp>
        <tr r="N2276" s="1"/>
        <tr r="N2600" s="1"/>
      </tp>
      <tp t="s">
        <v>#N/A N/A</v>
        <stp/>
        <stp>BDP|14755963681844170126</stp>
        <tr r="N1855" s="1"/>
        <tr r="N258" s="1"/>
      </tp>
      <tp t="s">
        <v>#N/A Requesting Data...3436485295</v>
        <stp/>
        <stp>BDP|16535228439465946245</stp>
        <tr r="N2815" s="1"/>
        <tr r="N7403" s="1"/>
      </tp>
      <tp t="s">
        <v>#N/A N/A</v>
        <stp/>
        <stp>BDP|16868819114167920871</stp>
        <tr r="R2181" s="1"/>
      </tp>
      <tp t="s">
        <v>#N/A N/A</v>
        <stp/>
        <stp>BDP|16472678510616516755</stp>
        <tr r="R283" s="1"/>
      </tp>
      <tp t="s">
        <v>#N/A N/A</v>
        <stp/>
        <stp>BDP|16442756880581030827</stp>
        <tr r="Q6980" s="1"/>
        <tr r="Q2003" s="1"/>
        <tr r="Q7024" s="1"/>
        <tr r="Q7061" s="1"/>
        <tr r="Q7159" s="1"/>
        <tr r="Q45" s="1"/>
        <tr r="Q2111" s="1"/>
      </tp>
      <tp t="s">
        <v>#N/A Requesting Data...3711186998</v>
        <stp/>
        <stp>BDP|11233817797204729404</stp>
        <tr r="N1456" s="1"/>
        <tr r="N874" s="1"/>
      </tp>
      <tp t="s">
        <v>#N/A Requesting Data...2728959439</v>
        <stp/>
        <stp>BDP|16215701836433241150</stp>
        <tr r="R1810" s="1"/>
        <tr r="R213" s="1"/>
      </tp>
      <tp t="s">
        <v>#N/A Requesting Data...3179260878</v>
        <stp/>
        <stp>BDP|13186814526898441117</stp>
        <tr r="R113" s="1"/>
        <tr r="R1710" s="1"/>
      </tp>
      <tp t="s">
        <v>#N/A N/A</v>
        <stp/>
        <stp>BDP|10554202636522656360</stp>
        <tr r="R6990" s="1"/>
        <tr r="R7076" s="1"/>
        <tr r="R7167" s="1"/>
      </tp>
      <tp t="s">
        <v>#N/A N/A</v>
        <stp/>
        <stp>BDP|16907211843711910113</stp>
        <tr r="N2422" s="1"/>
      </tp>
      <tp t="s">
        <v>#N/A N/A</v>
        <stp/>
        <stp>BDP|17915369939143249466</stp>
        <tr r="N2273" s="1"/>
        <tr r="N7096" s="1"/>
      </tp>
      <tp t="s">
        <v>#N/A N/A</v>
        <stp/>
        <stp>BDP|13733328632176759525</stp>
        <tr r="N2554" s="1"/>
      </tp>
      <tp t="s">
        <v>#N/A Requesting Data...3523042633</v>
        <stp/>
        <stp>BDP|13973489105527114070</stp>
        <tr r="R1031" s="1"/>
        <tr r="R449" s="1"/>
      </tp>
      <tp t="s">
        <v>#N/A Requesting Data...3546059318</v>
        <stp/>
        <stp>BDP|18278424203675043918</stp>
        <tr r="N7311" s="1"/>
      </tp>
      <tp t="s">
        <v>#N/A N/A</v>
        <stp/>
        <stp>BDP|10225097666530813678</stp>
        <tr r="N2482" s="1"/>
      </tp>
      <tp t="s">
        <v>#N/A Requesting Data...3206133864</v>
        <stp/>
        <stp>BDP|13682507656644509776</stp>
        <tr r="R1358" s="1"/>
        <tr r="R776" s="1"/>
      </tp>
      <tp t="s">
        <v>#N/A N/A</v>
        <stp/>
        <stp>BDP|10698263087462316861</stp>
        <tr r="N362" s="1"/>
      </tp>
      <tp t="s">
        <v>#N/A N/A</v>
        <stp/>
        <stp>BDP|17281204183725254812</stp>
        <tr r="R2169" s="1"/>
        <tr r="R2679" s="1"/>
        <tr r="R7195" s="1"/>
      </tp>
      <tp t="s">
        <v>#N/A Requesting Data...3651756641</v>
        <stp/>
        <stp>BDP|13576972077299744400</stp>
        <tr r="R1002" s="1"/>
        <tr r="R1584" s="1"/>
      </tp>
      <tp t="s">
        <v>#N/A N/A</v>
        <stp/>
        <stp>BDP|17030902553459104207</stp>
        <tr r="N427" s="1"/>
      </tp>
      <tp t="s">
        <v>#N/A Requesting Data...3215082759</v>
        <stp/>
        <stp>BDP|10250693606147904165</stp>
        <tr r="R7212" s="1"/>
      </tp>
      <tp t="s">
        <v>#N/A Requesting Data...3504977126</v>
        <stp/>
        <stp>BDP|16137727337165579734</stp>
        <tr r="N1860" s="1"/>
      </tp>
      <tp t="s">
        <v>#N/A N/A</v>
        <stp/>
        <stp>BDP|13932722655429912850</stp>
        <tr r="R2299" s="1"/>
      </tp>
      <tp t="s">
        <v>#N/A N/A</v>
        <stp/>
        <stp>BDP|13126971831058069151</stp>
        <tr r="R305" s="1"/>
      </tp>
      <tp t="s">
        <v>#N/A N/A</v>
        <stp/>
        <stp>BDP|12683735424717103051</stp>
        <tr r="N1974" s="1"/>
        <tr r="N1974" s="1"/>
      </tp>
      <tp t="s">
        <v>#N/A N/A</v>
        <stp/>
        <stp>BDP|17792683170461970732</stp>
        <tr r="R1843" s="1"/>
        <tr r="R246" s="1"/>
        <tr r="R2611" s="1"/>
        <tr r="R1573" s="1"/>
        <tr r="R991" s="1"/>
      </tp>
      <tp t="s">
        <v>#N/A N/A</v>
        <stp/>
        <stp>BDP|10265746168587988627</stp>
        <tr r="R2385" s="1"/>
        <tr r="R1113" s="1"/>
        <tr r="R531" s="1"/>
      </tp>
      <tp t="s">
        <v>#N/A Requesting Data...3905973423</v>
        <stp/>
        <stp>BDP|10576113070877863194</stp>
        <tr r="N2855" s="1"/>
        <tr r="N7446" s="1"/>
      </tp>
      <tp t="s">
        <v>#N/A N/A</v>
        <stp/>
        <stp>BDP|18185439798993623696</stp>
        <tr r="R2260" s="1"/>
      </tp>
      <tp t="s">
        <v>#N/A Requesting Data...3448974714</v>
        <stp/>
        <stp>BDP|16582172921040789510</stp>
        <tr r="R1693" s="1"/>
        <tr r="R96" s="1"/>
      </tp>
      <tp t="s">
        <v>#N/A Requesting Data...3975513583</v>
        <stp/>
        <stp>BDP|13178749333684107329</stp>
        <tr r="N1306" s="1"/>
        <tr r="N724" s="1"/>
      </tp>
      <tp t="s">
        <v>#N/A Requesting Data...4112536885</v>
        <stp/>
        <stp>BDP|11059279762923170612</stp>
        <tr r="R1524" s="1"/>
        <tr r="R942" s="1"/>
      </tp>
      <tp t="s">
        <v>#N/A Requesting Data...3865997439</v>
        <stp/>
        <stp>BDP|14282007301920494428</stp>
        <tr r="R7196" s="1"/>
      </tp>
      <tp t="s">
        <v>#N/A Requesting Data...3451399222</v>
        <stp/>
        <stp>BDP|10839611879230703126</stp>
        <tr r="R1285" s="1"/>
        <tr r="R703" s="1"/>
      </tp>
      <tp t="s">
        <v>#N/A N/A</v>
        <stp/>
        <stp>BDP|15473396803405994329</stp>
        <tr r="R2603" s="1"/>
      </tp>
      <tp t="s">
        <v>#N/A Requesting Data...3699825994</v>
        <stp/>
        <stp>BDP|17984408749076100145</stp>
        <tr r="R114" s="1"/>
        <tr r="R1711" s="1"/>
      </tp>
      <tp t="s">
        <v>#N/A Requesting Data...3826785086</v>
        <stp/>
        <stp>BDP|11546885020663002882</stp>
        <tr r="N1427" s="1"/>
        <tr r="N845" s="1"/>
      </tp>
      <tp t="s">
        <v>#N/A Requesting Data...2808196844</v>
        <stp/>
        <stp>BDP|14036206331031250464</stp>
        <tr r="R1128" s="1"/>
        <tr r="R546" s="1"/>
      </tp>
      <tp t="s">
        <v>#N/A Requesting Data...3711793786</v>
        <stp/>
        <stp>BDP|10199823664358067634</stp>
        <tr r="N1154" s="1"/>
        <tr r="N572" s="1"/>
      </tp>
      <tp t="s">
        <v>#N/A Requesting Data...3371424998</v>
        <stp/>
        <stp>BDP|11806274620278883934</stp>
        <tr r="N2875" s="1"/>
      </tp>
      <tp t="s">
        <v>#N/A N/A</v>
        <stp/>
        <stp>BDP|10779317023473720268</stp>
        <tr r="O1978" s="1"/>
      </tp>
      <tp t="s">
        <v>#N/A N/A</v>
        <stp/>
        <stp>BDP|16653912652713261938</stp>
        <tr r="R2383" s="1"/>
      </tp>
      <tp t="s">
        <v>#N/A Requesting Data...2843314148</v>
        <stp/>
        <stp>BDP|11213826406118317119</stp>
        <tr r="R1307" s="1"/>
        <tr r="R2904" s="1"/>
        <tr r="R725" s="1"/>
      </tp>
      <tp t="s">
        <v>#N/A Requesting Data...4162142846</v>
        <stp/>
        <stp>BDP|14332419558460783598</stp>
        <tr r="R1313" s="1"/>
        <tr r="R731" s="1"/>
      </tp>
      <tp t="s">
        <v>#N/A N/A</v>
        <stp/>
        <stp>BDP|12270564523312741749</stp>
        <tr r="N315" s="1"/>
      </tp>
      <tp t="s">
        <v>#N/A Requesting Data...3526447482</v>
        <stp/>
        <stp>BDP|10714403425842457422</stp>
        <tr r="R7420" s="1"/>
      </tp>
      <tp t="s">
        <v>#N/A N/A</v>
        <stp/>
        <stp>BDP|12670043725854137423</stp>
        <tr r="R2021" s="1"/>
      </tp>
      <tp t="s">
        <v>#N/A Requesting Data...2928513505</v>
        <stp/>
        <stp>BDP|12470574254341441377</stp>
        <tr r="R1245" s="1"/>
        <tr r="R663" s="1"/>
      </tp>
      <tp t="s">
        <v>#N/A N/A</v>
        <stp/>
        <stp>BDP|13288673865222390173</stp>
        <tr r="N7092" s="1"/>
      </tp>
      <tp t="s">
        <v>#N/A N/A</v>
        <stp/>
        <stp>BDP|16872577025183954276</stp>
        <tr r="R2477" s="1"/>
      </tp>
      <tp t="s">
        <v>#N/A N/A</v>
        <stp/>
        <stp>BDP|10991181041734783131</stp>
        <tr r="R2568" s="1"/>
      </tp>
      <tp t="s">
        <v>#N/A Requesting Data...3711839144</v>
        <stp/>
        <stp>BDP|11667001650205372114</stp>
        <tr r="R2760" s="1"/>
        <tr r="R7336" s="1"/>
      </tp>
      <tp t="s">
        <v>#N/A Requesting Data...3454518256</v>
        <stp/>
        <stp>BDP|10598628476545561439</stp>
        <tr r="R1032" s="1"/>
        <tr r="R450" s="1"/>
      </tp>
      <tp t="s">
        <v>#N/A N/A</v>
        <stp/>
        <stp>BDP|15094157835754063374</stp>
        <tr r="R2141" s="1"/>
        <tr r="R2141" s="1"/>
      </tp>
      <tp t="s">
        <v>#N/A N/A</v>
        <stp/>
        <stp>BDP|13944585013734183347</stp>
        <tr r="N2446" s="1"/>
      </tp>
      <tp t="s">
        <v>#N/A N/A</v>
        <stp/>
        <stp>BDP|16952202790635699880</stp>
        <tr r="P2625" s="1"/>
      </tp>
      <tp t="s">
        <v>#N/A N/A</v>
        <stp/>
        <stp>BDP|10189373770654532043</stp>
        <tr r="R2556" s="1"/>
      </tp>
      <tp t="s">
        <v>#N/A N/A</v>
        <stp/>
        <stp>BDP|13296119976722121737</stp>
        <tr r="N2345" s="1"/>
      </tp>
      <tp t="s">
        <v>#N/A Requesting Data...2961499569</v>
        <stp/>
        <stp>BDP|12419541526102735763</stp>
        <tr r="N1270" s="1"/>
        <tr r="N688" s="1"/>
      </tp>
      <tp t="s">
        <v>#N/A Requesting Data...4100615191</v>
        <stp/>
        <stp>BDP|12462991792504114693</stp>
        <tr r="N1511" s="1"/>
        <tr r="N2868" s="1"/>
        <tr r="N7455" s="1"/>
        <tr r="N929" s="1"/>
      </tp>
      <tp t="s">
        <v>#N/A Requesting Data...3659736530</v>
        <stp/>
        <stp>BDP|11552251600423476037</stp>
        <tr r="R1379" s="1"/>
        <tr r="R797" s="1"/>
      </tp>
      <tp t="s">
        <v>#N/A Requesting Data...4148452817</v>
        <stp/>
        <stp>BDP|10661891184273520391</stp>
        <tr r="N2892" s="1"/>
      </tp>
      <tp t="s">
        <v>#N/A Requesting Data...4214596619</v>
        <stp/>
        <stp>BDP|12402350307277307624</stp>
        <tr r="N2824" s="1"/>
      </tp>
      <tp t="s">
        <v>#N/A N/A</v>
        <stp/>
        <stp>BDP|16572245178704764797</stp>
        <tr r="N2427" s="1"/>
      </tp>
      <tp t="s">
        <v>#N/A N/A</v>
        <stp/>
        <stp>BDP|12382758159047837718</stp>
        <tr r="N2017" s="1"/>
      </tp>
      <tp t="s">
        <v>#N/A Requesting Data...4062791215</v>
        <stp/>
        <stp>BDP|16398067072423622272</stp>
        <tr r="N2816" s="1"/>
      </tp>
      <tp t="s">
        <v>#N/A Requesting Data...3604939108</v>
        <stp/>
        <stp>BDP|11736937450854434966</stp>
        <tr r="R167" s="1"/>
        <tr r="R1764" s="1"/>
        <tr r="R1380" s="1"/>
        <tr r="R2805" s="1"/>
        <tr r="R798" s="1"/>
      </tp>
      <tp t="s">
        <v>#N/A N/A</v>
        <stp/>
        <stp>BDP|15172904101389672508</stp>
        <tr r="R2324" s="1"/>
      </tp>
      <tp t="s">
        <v>#N/A Requesting Data...3402004759</v>
        <stp/>
        <stp>BDP|14229706656507773151</stp>
        <tr r="R125" s="1"/>
        <tr r="R1722" s="1"/>
      </tp>
      <tp t="s">
        <v>#N/A N/A</v>
        <stp/>
        <stp>BDP|13706777976173769077</stp>
        <tr r="N2648" s="1"/>
      </tp>
      <tp t="s">
        <v>#N/A Requesting Data...3006289926</v>
        <stp/>
        <stp>BDP|11931172619888762969</stp>
        <tr r="R1496" s="1"/>
        <tr r="R914" s="1"/>
      </tp>
      <tp t="s">
        <v>#N/A Requesting Data...4281628577</v>
        <stp/>
        <stp>BDP|15488296598876551867</stp>
        <tr r="N1262" s="1"/>
        <tr r="N2888" s="1"/>
        <tr r="N680" s="1"/>
      </tp>
      <tp t="s">
        <v>#N/A Requesting Data...2765628311</v>
        <stp/>
        <stp>BDP|15839426887391050948</stp>
        <tr r="N2852" s="1"/>
        <tr r="N7444" s="1"/>
      </tp>
      <tp t="s">
        <v>#N/A Requesting Data...3929861740</v>
        <stp/>
        <stp>BDP|16459587447367620149</stp>
        <tr r="R2843" s="1"/>
      </tp>
      <tp t="s">
        <v>#N/A Requesting Data...3373500770</v>
        <stp/>
        <stp>BDP|16895216987678206551</stp>
        <tr r="R1266" s="1"/>
        <tr r="R684" s="1"/>
      </tp>
      <tp t="s">
        <v>#N/A Requesting Data...4200765574</v>
        <stp/>
        <stp>BDP|11922443707304691054</stp>
        <tr r="R2718" s="1"/>
        <tr r="R7256" s="1"/>
      </tp>
      <tp t="s">
        <v>#N/A Requesting Data...2790443361</v>
        <stp/>
        <stp>BDP|16877050532850199477</stp>
        <tr r="R1412" s="1"/>
        <tr r="R830" s="1"/>
      </tp>
      <tp t="s">
        <v>#N/A N/A</v>
        <stp/>
        <stp>BDP|13257253538264736717</stp>
        <tr r="N2929" s="1"/>
      </tp>
      <tp t="s">
        <v>#N/A N/A</v>
        <stp/>
        <stp>BDP|13879225865585150375</stp>
        <tr r="R2228" s="1"/>
      </tp>
      <tp t="s">
        <v>#N/A N/A</v>
        <stp/>
        <stp>BDP|12413688707504329118</stp>
        <tr r="R415" s="1"/>
      </tp>
      <tp t="s">
        <v>#N/A N/A</v>
        <stp/>
        <stp>BDP|10972637973051125114</stp>
        <tr r="R351" s="1"/>
        <tr r="R351" s="1"/>
      </tp>
      <tp t="s">
        <v>#N/A N/A</v>
        <stp/>
        <stp>BDP|11992151270457130149</stp>
        <tr r="R426" s="1"/>
      </tp>
      <tp t="s">
        <v>#N/A Requesting Data...3112419074</v>
        <stp/>
        <stp>BDP|16568482051191022751</stp>
        <tr r="R1091" s="1"/>
        <tr r="R509" s="1"/>
      </tp>
      <tp t="s">
        <v>#N/A Requesting Data...3421352748</v>
        <stp/>
        <stp>BDP|10223270467420289581</stp>
        <tr r="R1398" s="1"/>
        <tr r="R816" s="1"/>
      </tp>
      <tp t="s">
        <v>#N/A Requesting Data...3045698549</v>
        <stp/>
        <stp>BDP|11716749417013848542</stp>
        <tr r="N1268" s="1"/>
        <tr r="N686" s="1"/>
      </tp>
      <tp t="s">
        <v>#N/A N/A</v>
        <stp/>
        <stp>BDP|12474914851818835744</stp>
        <tr r="R2211" s="1"/>
      </tp>
      <tp t="s">
        <v>#N/A N/A</v>
        <stp/>
        <stp>BDP|14815543608936471680</stp>
        <tr r="R2554" s="1"/>
      </tp>
      <tp t="s">
        <v>#N/A Requesting Data...3835873995</v>
        <stp/>
        <stp>BDP|11268653619651518631</stp>
        <tr r="N1400" s="1"/>
        <tr r="N2686" s="1"/>
        <tr r="N7208" s="1"/>
        <tr r="N818" s="1"/>
      </tp>
      <tp t="s">
        <v>#N/A N/A</v>
        <stp/>
        <stp>BDP|11474637368695212555</stp>
        <tr r="R49" s="1"/>
      </tp>
      <tp t="s">
        <v>#N/A Requesting Data...3177097321</v>
        <stp/>
        <stp>BDP|18444812761003956451</stp>
        <tr r="R1401" s="1"/>
        <tr r="R819" s="1"/>
      </tp>
      <tp t="s">
        <v>#N/A Requesting Data...3302993117</v>
        <stp/>
        <stp>BDP|11021300964302919752</stp>
        <tr r="R141" s="1"/>
        <tr r="R1738" s="1"/>
      </tp>
      <tp t="s">
        <v>#N/A N/A</v>
        <stp/>
        <stp>BDP|13459620470053945076</stp>
        <tr r="N2311" s="1"/>
      </tp>
      <tp t="s">
        <v>#N/A N/A</v>
        <stp/>
        <stp>BDP|15734513319273406334</stp>
        <tr r="Q13" s="1"/>
      </tp>
      <tp t="s">
        <v>#N/A Requesting Data...3090678375</v>
        <stp/>
        <stp>BDP|17398100263909911815</stp>
        <tr r="R1066" s="1"/>
        <tr r="R484" s="1"/>
      </tp>
      <tp t="s">
        <v>#N/A N/A</v>
        <stp/>
        <stp>BDP|12503825477484989823</stp>
        <tr r="N1694" s="1"/>
        <tr r="N97" s="1"/>
        <tr r="N2454" s="1"/>
      </tp>
      <tp t="s">
        <v>#N/A Requesting Data...3868487939</v>
        <stp/>
        <stp>BDP|16906567965900824494</stp>
        <tr r="R1100" s="1"/>
        <tr r="R518" s="1"/>
      </tp>
      <tp t="s">
        <v>#N/A Requesting Data...3357510636</v>
        <stp/>
        <stp>BDP|16183655708042779305</stp>
        <tr r="R1796" s="1"/>
        <tr r="R199" s="1"/>
      </tp>
      <tp t="s">
        <v>#N/A N/A</v>
        <stp/>
        <stp>BDP|10681826039233510930</stp>
        <tr r="R328" s="1"/>
      </tp>
      <tp t="s">
        <v>#N/A Requesting Data...3964574408</v>
        <stp/>
        <stp>BDP|15453310136243085783</stp>
        <tr r="N2910" s="1"/>
        <tr r="N7493" s="1"/>
      </tp>
      <tp t="s">
        <v>#N/A N/A</v>
        <stp/>
        <stp>BDP|17009511932412844203</stp>
        <tr r="N2252" s="1"/>
      </tp>
      <tp t="s">
        <v>#N/A N/A</v>
        <stp/>
        <stp>BDP|12720393477326643147</stp>
        <tr r="R1948" s="1"/>
        <tr r="R414" s="1"/>
      </tp>
      <tp t="s">
        <v>#N/A N/A</v>
        <stp/>
        <stp>BDP|16964630125225244667</stp>
        <tr r="N2172" s="1"/>
      </tp>
      <tp t="s">
        <v>#N/A N/A</v>
        <stp/>
        <stp>BDP|12875556246737776576</stp>
        <tr r="N36" s="1"/>
        <tr r="N36" s="1"/>
      </tp>
      <tp t="s">
        <v>#N/A N/A</v>
        <stp/>
        <stp>BDP|16833442115570098228</stp>
        <tr r="N1951" s="1"/>
        <tr r="N419" s="1"/>
      </tp>
      <tp t="s">
        <v>#N/A N/A</v>
        <stp/>
        <stp>BDP|10622669778192492269</stp>
        <tr r="N185" s="1"/>
        <tr r="N2195" s="1"/>
        <tr r="N1782" s="1"/>
      </tp>
      <tp t="s">
        <v>#N/A N/A</v>
        <stp/>
        <stp>BDP|10013247391088762289</stp>
        <tr r="P7123" s="1"/>
      </tp>
      <tp t="s">
        <v>#N/A Requesting Data...2837121627</v>
        <stp/>
        <stp>BDP|13730117623821966065</stp>
        <tr r="N7237" s="1"/>
      </tp>
      <tp t="s">
        <v>#N/A Requesting Data...3153963791</v>
        <stp/>
        <stp>BDP|13034489532533739672</stp>
        <tr r="R1428" s="1"/>
        <tr r="R846" s="1"/>
      </tp>
      <tp t="s">
        <v>#N/A Requesting Data...3579173617</v>
        <stp/>
        <stp>BDP|10760584932946157163</stp>
        <tr r="N1438" s="1"/>
        <tr r="N856" s="1"/>
      </tp>
      <tp t="s">
        <v>#N/A Requesting Data...4278340756</v>
        <stp/>
        <stp>BDP|16024357709400072465</stp>
        <tr r="N1122" s="1"/>
        <tr r="N540" s="1"/>
      </tp>
      <tp t="s">
        <v>#N/A Requesting Data...3740488357</v>
        <stp/>
        <stp>BDP|18141620781126846103</stp>
        <tr r="R138" s="1"/>
        <tr r="R1735" s="1"/>
      </tp>
      <tp t="s">
        <v>#N/A N/A</v>
        <stp/>
        <stp>BDP|10756293083373644810</stp>
        <tr r="R2077" s="1"/>
      </tp>
      <tp t="s">
        <v>#N/A N/A</v>
        <stp/>
        <stp>BDP|11347487251027433641</stp>
        <tr r="N2669" s="1"/>
      </tp>
      <tp t="s">
        <v>#N/A Requesting Data...3566264393</v>
        <stp/>
        <stp>BDP|14980218913267009115</stp>
        <tr r="R1833" s="1"/>
        <tr r="R236" s="1"/>
      </tp>
      <tp t="s">
        <v>#N/A Requesting Data...4089680968</v>
        <stp/>
        <stp>BDP|14333055779092232073</stp>
        <tr r="N1862" s="1"/>
      </tp>
      <tp t="s">
        <v>#N/A Requesting Data...2910039056</v>
        <stp/>
        <stp>BDP|17083695258350892532</stp>
        <tr r="R120" s="1"/>
        <tr r="R1717" s="1"/>
      </tp>
      <tp t="s">
        <v>#N/A N/A</v>
        <stp/>
        <stp>BDP|12972540517034799307</stp>
        <tr r="N285" s="1"/>
      </tp>
      <tp t="s">
        <v>#N/A Requesting Data...3253013365</v>
        <stp/>
        <stp>BDP|16465083115746248068</stp>
        <tr r="R2716" s="1"/>
        <tr r="R7252" s="1"/>
      </tp>
      <tp t="s">
        <v>#N/A Requesting Data...3262606788</v>
        <stp/>
        <stp>BDP|16594753629662072046</stp>
        <tr r="R2808" s="1"/>
      </tp>
      <tp t="s">
        <v>#N/A Requesting Data...4188391013</v>
        <stp/>
        <stp>BDP|11881788709565474200</stp>
        <tr r="N1035" s="1"/>
        <tr r="N453" s="1"/>
      </tp>
      <tp t="s">
        <v>#N/A N/A</v>
        <stp/>
        <stp>BDP|13269311935683259196</stp>
        <tr r="R2174" s="1"/>
      </tp>
      <tp t="s">
        <v>#N/A N/A</v>
        <stp/>
        <stp>BDP|12829743603363620741</stp>
        <tr r="N292" s="1"/>
        <tr r="N292" s="1"/>
      </tp>
      <tp t="s">
        <v>#N/A N/A</v>
        <stp/>
        <stp>BDP|17708541713530558280</stp>
        <tr r="R355" s="1"/>
      </tp>
      <tp t="s">
        <v>#N/A Requesting Data...3026480797</v>
        <stp/>
        <stp>BDP|17947047466690608003</stp>
        <tr r="N2740" s="1"/>
        <tr r="N7292" s="1"/>
      </tp>
      <tp t="s">
        <v>#N/A N/A</v>
        <stp/>
        <stp>BDP|12181740832936256181</stp>
        <tr r="N1961" s="1"/>
      </tp>
      <tp t="s">
        <v>#N/A N/A</v>
        <stp/>
        <stp>BDP|11746643779567412628</stp>
        <tr r="N2376" s="1"/>
      </tp>
      <tp t="s">
        <v>#N/A N/A</v>
        <stp/>
        <stp>BDP|11008691515417878088</stp>
        <tr r="N7115" s="1"/>
      </tp>
      <tp t="s">
        <v>#N/A Requesting Data...3795107007</v>
        <stp/>
        <stp>BDP|12247116162004431098</stp>
        <tr r="R1068" s="1"/>
        <tr r="R486" s="1"/>
      </tp>
      <tp t="s">
        <v>#N/A Requesting Data...3504957719</v>
        <stp/>
        <stp>BDP|13443753101932903757</stp>
        <tr r="R1262" s="1"/>
        <tr r="R2888" s="1"/>
        <tr r="R680" s="1"/>
      </tp>
      <tp t="s">
        <v>#N/A N/A</v>
        <stp/>
        <stp>BDP|15553469988168073074</stp>
        <tr r="R2508" s="1"/>
      </tp>
      <tp t="s">
        <v>#N/A N/A</v>
        <stp/>
        <stp>BDP|13995170626424692529</stp>
        <tr r="R2141" s="1"/>
      </tp>
      <tp t="s">
        <v>#N/A Requesting Data...3312404610</v>
        <stp/>
        <stp>BDP|10909820534213249915</stp>
        <tr r="N1561" s="1"/>
        <tr r="N979" s="1"/>
      </tp>
      <tp t="s">
        <v>#N/A N/A</v>
        <stp/>
        <stp>BDP|10579153695601900800</stp>
        <tr r="R2592" s="1"/>
        <tr r="R7269" s="1"/>
      </tp>
      <tp t="s">
        <v>#N/A Requesting Data...3754088207</v>
        <stp/>
        <stp>BDP|11524781877072784219</stp>
        <tr r="R1863" s="1"/>
      </tp>
      <tp t="s">
        <v>#N/A N/A</v>
        <stp/>
        <stp>BDP|15736757273613427791</stp>
        <tr r="N47" s="1"/>
      </tp>
      <tp t="s">
        <v>#N/A Requesting Data...4095667026</v>
        <stp/>
        <stp>BDP|12270924870904926958</stp>
        <tr r="N1105" s="1"/>
        <tr r="N2688" s="1"/>
        <tr r="N523" s="1"/>
      </tp>
      <tp t="s">
        <v>#N/A Requesting Data...3217511279</v>
        <stp/>
        <stp>BDP|15232276541695838706</stp>
        <tr r="R1404" s="1"/>
        <tr r="R822" s="1"/>
      </tp>
      <tp t="s">
        <v>#N/A Requesting Data...3585303053</v>
        <stp/>
        <stp>BDP|11840721486008112711</stp>
        <tr r="R1672" s="1"/>
        <tr r="R75" s="1"/>
      </tp>
      <tp t="s">
        <v>#N/A N/A</v>
        <stp/>
        <stp>BDP|13027591766450891185</stp>
        <tr r="N2457" s="1"/>
      </tp>
      <tp t="s">
        <v>#N/A Requesting Data...3271901677</v>
        <stp/>
        <stp>BDP|15355536718452257259</stp>
        <tr r="N7469" s="1"/>
      </tp>
      <tp t="s">
        <v>#N/A Requesting Data...3757004730</v>
        <stp/>
        <stp>BDP|18432598313584435954</stp>
        <tr r="R1163" s="1"/>
        <tr r="R2708" s="1"/>
        <tr r="R581" s="1"/>
        <tr r="R7241" s="1"/>
      </tp>
      <tp t="s">
        <v>#N/A Requesting Data...3760899955</v>
        <stp/>
        <stp>BDP|14188763569237817390</stp>
        <tr r="R1183" s="1"/>
        <tr r="R2851" s="1"/>
        <tr r="R601" s="1"/>
        <tr r="R7439" s="1"/>
      </tp>
      <tp t="s">
        <v>#N/A Requesting Data...2825514952</v>
        <stp/>
        <stp>BDP|13855936873908551420</stp>
        <tr r="R2693" s="1"/>
        <tr r="R7219" s="1"/>
      </tp>
      <tp t="s">
        <v>#N/A Requesting Data...3059132342</v>
        <stp/>
        <stp>BDP|18318952016889815875</stp>
        <tr r="R7199" s="1"/>
      </tp>
      <tp t="s">
        <v>#N/A Requesting Data...3489305416</v>
        <stp/>
        <stp>BDP|16775714778150444756</stp>
        <tr r="N2880" s="1"/>
        <tr r="N7463" s="1"/>
      </tp>
      <tp t="s">
        <v>#N/A N/A</v>
        <stp/>
        <stp>BDP|13917035472410416535</stp>
        <tr r="N330" s="1"/>
      </tp>
      <tp t="s">
        <v>#N/A Requesting Data...3238749894</v>
        <stp/>
        <stp>BDP|10364181446225400161</stp>
        <tr r="R123" s="1"/>
        <tr r="R1720" s="1"/>
      </tp>
      <tp t="s">
        <v>#N/A N/A</v>
        <stp/>
        <stp>BDP|15766037033335981201</stp>
        <tr r="N429" s="1"/>
      </tp>
      <tp t="s">
        <v>#N/A N/A</v>
        <stp/>
        <stp>BDP|12275782837315340208</stp>
        <tr r="R1646" s="1"/>
      </tp>
      <tp t="s">
        <v>#N/A Requesting Data...3146098233</v>
        <stp/>
        <stp>BDP|16944651748706982333</stp>
        <tr r="R1151" s="1"/>
        <tr r="R569" s="1"/>
      </tp>
      <tp t="s">
        <v>#N/A Requesting Data...3457187212</v>
        <stp/>
        <stp>BDP|17813640231547787445</stp>
        <tr r="N1002" s="1"/>
        <tr r="N1584" s="1"/>
      </tp>
      <tp t="s">
        <v>#N/A Requesting Data...3285903287</v>
        <stp/>
        <stp>BDP|18060580733939355666</stp>
        <tr r="R1495" s="1"/>
        <tr r="R913" s="1"/>
      </tp>
      <tp t="s">
        <v>#N/A Requesting Data...3569174615</v>
        <stp/>
        <stp>BDP|17156971780122093580</stp>
        <tr r="R7417" s="1"/>
      </tp>
      <tp t="s">
        <v>#N/A N/A</v>
        <stp/>
        <stp>BDP|11539225978406157304</stp>
        <tr r="N7082" s="1"/>
        <tr r="N7082" s="1"/>
        <tr r="N6996" s="1"/>
        <tr r="N6996" s="1"/>
        <tr r="N7173" s="1"/>
        <tr r="N7173" s="1"/>
      </tp>
      <tp t="s">
        <v>#N/A N/A</v>
        <stp/>
        <stp>BDP|12178192210315622605</stp>
        <tr r="R2631" s="1"/>
      </tp>
      <tp t="s">
        <v>#N/A N/A</v>
        <stp/>
        <stp>BDP|13068705773815435799</stp>
        <tr r="N6951" s="1"/>
      </tp>
      <tp t="s">
        <v>#N/A Requesting Data...3902839162</v>
        <stp/>
        <stp>BDP|11298572338591632758</stp>
        <tr r="R1123" s="1"/>
        <tr r="R2694" s="1"/>
        <tr r="R541" s="1"/>
        <tr r="R7221" s="1"/>
      </tp>
      <tp t="s">
        <v>#N/A Requesting Data...3891886967</v>
        <stp/>
        <stp>BDP|11747267771960891598</stp>
        <tr r="R1546" s="1"/>
        <tr r="R964" s="1"/>
      </tp>
      <tp t="s">
        <v>#N/A N/A</v>
        <stp/>
        <stp>BDP|14930065618081090565</stp>
        <tr r="R2278" s="1"/>
      </tp>
      <tp t="s">
        <v>#N/A N/A</v>
        <stp/>
        <stp>BDP|14077636507427043459</stp>
        <tr r="R336" s="1"/>
      </tp>
      <tp t="s">
        <v>#N/A N/A</v>
        <stp/>
        <stp>BDP|15272617076466525318</stp>
        <tr r="R1822" s="1"/>
        <tr r="R225" s="1"/>
        <tr r="R2281" s="1"/>
      </tp>
      <tp t="s">
        <v>#N/A Requesting Data...3717440489</v>
        <stp/>
        <stp>BDP|10624564407000329459</stp>
        <tr r="N1415" s="1"/>
        <tr r="N833" s="1"/>
      </tp>
      <tp t="s">
        <v>#N/A N/A</v>
        <stp/>
        <stp>BDP|17634413420496535634</stp>
        <tr r="R2492" s="1"/>
      </tp>
      <tp t="s">
        <v>#N/A Requesting Data...3957129135</v>
        <stp/>
        <stp>BDP|16768026156453063121</stp>
        <tr r="R1312" s="1"/>
        <tr r="R730" s="1"/>
      </tp>
      <tp t="s">
        <v>#N/A Requesting Data...3763426595</v>
        <stp/>
        <stp>BDP|13256860216238271311</stp>
        <tr r="R1074" s="1"/>
        <tr r="R492" s="1"/>
      </tp>
      <tp t="s">
        <v>#N/A Requesting Data...4262252627</v>
        <stp/>
        <stp>BDP|15740052163607153512</stp>
        <tr r="R2754" s="1"/>
        <tr r="R7327" s="1"/>
      </tp>
      <tp t="s">
        <v>#N/A Requesting Data...4144403819</v>
        <stp/>
        <stp>BDP|15659551038223366194</stp>
        <tr r="R1369" s="1"/>
        <tr r="R787" s="1"/>
      </tp>
      <tp t="s">
        <v>#N/A Requesting Data...2849700356</v>
        <stp/>
        <stp>BDP|10088259555912242438</stp>
        <tr r="R2814" s="1"/>
        <tr r="R7402" s="1"/>
      </tp>
      <tp t="s">
        <v>#N/A Requesting Data...4201225309</v>
        <stp/>
        <stp>BDP|14675438452030375443</stp>
        <tr r="R1340" s="1"/>
        <tr r="R758" s="1"/>
      </tp>
      <tp t="s">
        <v>#N/A Requesting Data...4162071563</v>
        <stp/>
        <stp>BDP|10139095706766998771</stp>
        <tr r="N1327" s="1"/>
        <tr r="N745" s="1"/>
      </tp>
      <tp t="s">
        <v>#N/A Requesting Data...3241947871</v>
        <stp/>
        <stp>BDP|14067188850655952412</stp>
        <tr r="R1177" s="1"/>
        <tr r="R595" s="1"/>
      </tp>
      <tp t="s">
        <v>#N/A N/A</v>
        <stp/>
        <stp>BDP|13605396270812759485</stp>
        <tr r="R2519" s="1"/>
        <tr r="R1286" s="1"/>
        <tr r="R704" s="1"/>
      </tp>
      <tp t="s">
        <v>#N/A Requesting Data...3139953165</v>
        <stp/>
        <stp>BDP|12160323566723728522</stp>
        <tr r="N1258" s="1"/>
        <tr r="N676" s="1"/>
      </tp>
      <tp t="s">
        <v>#N/A N/A</v>
        <stp/>
        <stp>BDP|12713340767926087041</stp>
        <tr r="R2349" s="1"/>
      </tp>
      <tp t="s">
        <v>#N/A Requesting Data...4197428394</v>
        <stp/>
        <stp>BDP|15865075852101528080</stp>
        <tr r="R1862" s="1"/>
      </tp>
      <tp t="s">
        <v>#N/A Requesting Data...4175050655</v>
        <stp/>
        <stp>BDP|17423934699593926576</stp>
        <tr r="R1179" s="1"/>
        <tr r="R597" s="1"/>
        <tr r="R7258" s="1"/>
      </tp>
      <tp t="s">
        <v>#N/A Requesting Data...2898156722</v>
        <stp/>
        <stp>BDP|15251507657665521100</stp>
        <tr r="R7300" s="1"/>
      </tp>
      <tp t="s">
        <v>#N/A Requesting Data...3437930569</v>
        <stp/>
        <stp>BDP|10032868295035281515</stp>
        <tr r="R1378" s="1"/>
        <tr r="R796" s="1"/>
      </tp>
      <tp t="s">
        <v>#N/A N/A</v>
        <stp/>
        <stp>BDP|15076203293697163821</stp>
        <tr r="R2029" s="1"/>
      </tp>
      <tp t="s">
        <v>#N/A Requesting Data...2970730312</v>
        <stp/>
        <stp>BDP|14588673642925542252</stp>
        <tr r="N1549" s="1"/>
        <tr r="N967" s="1"/>
      </tp>
      <tp t="s">
        <v>#N/A N/A</v>
        <stp/>
        <stp>BDP|10476071033216436478</stp>
        <tr r="R121" s="1"/>
        <tr r="R1718" s="1"/>
        <tr r="R2488" s="1"/>
      </tp>
      <tp t="s">
        <v>#N/A Requesting Data...3701223041</v>
        <stp/>
        <stp>BDP|11380964270938461626</stp>
        <tr r="R1426" s="1"/>
        <tr r="R844" s="1"/>
      </tp>
      <tp t="s">
        <v>#N/A N/A</v>
        <stp/>
        <stp>BDP|17557229965305037707</stp>
        <tr r="R2038" s="1"/>
      </tp>
      <tp t="s">
        <v>#N/A Requesting Data...3717952132</v>
        <stp/>
        <stp>BDP|11352210230757158618</stp>
        <tr r="R1348" s="1"/>
        <tr r="R766" s="1"/>
      </tp>
      <tp t="s">
        <v>#N/A N/A</v>
        <stp/>
        <stp>BDP|17430270780094153808</stp>
        <tr r="R139" s="1"/>
        <tr r="R1736" s="1"/>
        <tr r="R2529" s="1"/>
      </tp>
      <tp t="s">
        <v>#N/A Requesting Data...4065517849</v>
        <stp/>
        <stp>BDP|12197242522507402410</stp>
        <tr r="N1442" s="1"/>
        <tr r="N860" s="1"/>
      </tp>
      <tp t="s">
        <v>#N/A N/A</v>
        <stp/>
        <stp>BDP|13305307024646783524</stp>
        <tr r="N325" s="1"/>
      </tp>
      <tp t="s">
        <v>#N/A N/A</v>
        <stp/>
        <stp>BDP|18098225190730312236</stp>
        <tr r="R2509" s="1"/>
      </tp>
      <tp t="s">
        <v>#N/A N/A</v>
        <stp/>
        <stp>BDP|11461765876324188474</stp>
        <tr r="N172" s="1"/>
        <tr r="N1769" s="1"/>
        <tr r="N2170" s="1"/>
      </tp>
      <tp t="s">
        <v>#N/A N/A</v>
        <stp/>
        <stp>BDP|10590391069155031179</stp>
        <tr r="R2550" s="1"/>
      </tp>
      <tp t="s">
        <v>#N/A Requesting Data...4188147363</v>
        <stp/>
        <stp>BDP|14954899333698717669</stp>
        <tr r="R1117" s="1"/>
        <tr r="R535" s="1"/>
      </tp>
      <tp t="s">
        <v>#N/A N/A</v>
        <stp/>
        <stp>BDP|16407922843189347345</stp>
        <tr r="R322" s="1"/>
      </tp>
      <tp t="s">
        <v>#N/A Requesting Data...4072557335</v>
        <stp/>
        <stp>BDP|11655673719550859727</stp>
        <tr r="R1546" s="1"/>
        <tr r="R964" s="1"/>
      </tp>
      <tp t="s">
        <v>#N/A N/A</v>
        <stp/>
        <stp>BDP|17311869185994051225</stp>
        <tr r="N2660" s="1"/>
      </tp>
      <tp t="s">
        <v>#N/A Requesting Data...3651298027</v>
        <stp/>
        <stp>BDP|12717861747797338874</stp>
        <tr r="R1803" s="1"/>
        <tr r="R206" s="1"/>
        <tr r="R7265" s="1"/>
      </tp>
      <tp t="s">
        <v>#N/A N/A</v>
        <stp/>
        <stp>BDP|14431875194306144246</stp>
        <tr r="R2259" s="1"/>
      </tp>
      <tp t="s">
        <v>#N/A N/A</v>
        <stp/>
        <stp>BDP|10140272351897293172</stp>
        <tr r="O2046" s="1"/>
        <tr r="O1982" s="1"/>
        <tr r="O7007" s="1"/>
        <tr r="O2090" s="1"/>
        <tr r="O7040" s="1"/>
        <tr r="O6959" s="1"/>
        <tr r="O1620" s="1"/>
      </tp>
      <tp t="s">
        <v>#N/A Requesting Data...3498077286</v>
        <stp/>
        <stp>BDP|15194448102758618833</stp>
        <tr r="R2704" s="1"/>
        <tr r="R7238" s="1"/>
      </tp>
      <tp t="s">
        <v>#N/A Requesting Data...4083578108</v>
        <stp/>
        <stp>BDP|13823524542470842322</stp>
        <tr r="N1339" s="1"/>
        <tr r="N757" s="1"/>
      </tp>
      <tp t="s">
        <v>#N/A Requesting Data...3962670085</v>
        <stp/>
        <stp>BDP|17584524243707048014</stp>
        <tr r="R1106" s="1"/>
        <tr r="R524" s="1"/>
      </tp>
      <tp t="s">
        <v>#N/A N/A</v>
        <stp/>
        <stp>BDP|14946947979643756868</stp>
        <tr r="Q2071" s="1"/>
        <tr r="Q7162" s="1"/>
        <tr r="Q7067" s="1"/>
        <tr r="Q1640" s="1"/>
        <tr r="Q6985" s="1"/>
        <tr r="Q2116" s="1"/>
        <tr r="Q7028" s="1"/>
        <tr r="Q2008" s="1"/>
      </tp>
      <tp t="s">
        <v>#N/A N/A</v>
        <stp/>
        <stp>BDP|11016219075101251434</stp>
        <tr r="O6994" s="1"/>
        <tr r="O7171" s="1"/>
        <tr r="O7080" s="1"/>
      </tp>
      <tp t="s">
        <v>#N/A N/A</v>
        <stp/>
        <stp>BDP|11098659021764384020</stp>
        <tr r="N2030" s="1"/>
        <tr r="N2261" s="1"/>
      </tp>
      <tp t="s">
        <v>#N/A Requesting Data...3423655893</v>
        <stp/>
        <stp>BDP|14184182178711317273</stp>
        <tr r="R1335" s="1"/>
        <tr r="R753" s="1"/>
      </tp>
      <tp t="s">
        <v>#N/A Requesting Data...3731128039</v>
        <stp/>
        <stp>BDP|16795540527621815190</stp>
        <tr r="R2906" s="1"/>
      </tp>
      <tp t="s">
        <v>#N/A Requesting Data...4007785930</v>
        <stp/>
        <stp>BDP|15806233336052885706</stp>
        <tr r="N1305" s="1"/>
        <tr r="N723" s="1"/>
      </tp>
      <tp t="s">
        <v>#N/A N/A</v>
        <stp/>
        <stp>BDP|14231267223670559574</stp>
        <tr r="N2133" s="1"/>
      </tp>
      <tp t="s">
        <v>#N/A N/A</v>
        <stp/>
        <stp>BDP|11020746057346048464</stp>
        <tr r="N276" s="1"/>
      </tp>
      <tp t="s">
        <v>#N/A Requesting Data...3654587269</v>
        <stp/>
        <stp>BDP|11750931857138348456</stp>
        <tr r="R1339" s="1"/>
        <tr r="R757" s="1"/>
      </tp>
      <tp t="s">
        <v>#N/A Requesting Data...2876377436</v>
        <stp/>
        <stp>BDP|12406705470900832399</stp>
        <tr r="R2750" s="1"/>
        <tr r="R7313" s="1"/>
      </tp>
      <tp t="s">
        <v>#N/A Requesting Data...3192186048</v>
        <stp/>
        <stp>BDP|15066932594006645244</stp>
        <tr r="R1380" s="1"/>
        <tr r="R2805" s="1"/>
        <tr r="R798" s="1"/>
      </tp>
      <tp t="s">
        <v>#N/A N/A</v>
        <stp/>
        <stp>BDP|16599334836592198545</stp>
        <tr r="N2655" s="1"/>
      </tp>
      <tp t="s">
        <v>#N/A Requesting Data...3105167837</v>
        <stp/>
        <stp>BDP|12206325823795275741</stp>
        <tr r="R1237" s="1"/>
        <tr r="R655" s="1"/>
      </tp>
      <tp t="s">
        <v>#N/A Requesting Data...3630876909</v>
        <stp/>
        <stp>BDP|14680385515782714580</stp>
        <tr r="R1431" s="1"/>
        <tr r="R849" s="1"/>
      </tp>
      <tp t="s">
        <v>#N/A Requesting Data...3399916853</v>
        <stp/>
        <stp>BDP|11397724873303342350</stp>
        <tr r="R1102" s="1"/>
        <tr r="R520" s="1"/>
      </tp>
      <tp t="s">
        <v>#N/A Requesting Data...3677501664</v>
        <stp/>
        <stp>BDP|13081887060274479882</stp>
        <tr r="R1409" s="1"/>
        <tr r="R2690" s="1"/>
        <tr r="R827" s="1"/>
      </tp>
      <tp t="s">
        <v>#N/A N/A</v>
        <stp/>
        <stp>BDP|15668551269805621283</stp>
        <tr r="R285" s="1"/>
      </tp>
      <tp t="s">
        <v>#N/A N/A</v>
        <stp/>
        <stp>BDP|17458955837025749958</stp>
        <tr r="R2342" s="1"/>
      </tp>
      <tp t="s">
        <v>#N/A Requesting Data...3108004817</v>
        <stp/>
        <stp>BDP|10608570830075213272</stp>
        <tr r="R1304" s="1"/>
        <tr r="R722" s="1"/>
        <tr r="R7374" s="1"/>
      </tp>
      <tp t="s">
        <v>#N/A N/A</v>
        <stp/>
        <stp>BDP|13603264718986580794</stp>
        <tr r="R2348" s="1"/>
      </tp>
      <tp t="s">
        <v>#N/A N/A</v>
        <stp/>
        <stp>BDP|11715553925062203513</stp>
        <tr r="N1942" s="1"/>
        <tr r="N408" s="1"/>
      </tp>
      <tp t="s">
        <v>#N/A Requesting Data...3969777334</v>
        <stp/>
        <stp>BDP|10483447951495585502</stp>
        <tr r="R2900" s="1"/>
      </tp>
      <tp t="s">
        <v>#N/A N/A</v>
        <stp/>
        <stp>BDP|11359776292028535670</stp>
        <tr r="R2303" s="1"/>
      </tp>
      <tp t="s">
        <v>#N/A Requesting Data...3791399424</v>
        <stp/>
        <stp>BDP|18358355849937944928</stp>
        <tr r="N1840" s="1"/>
        <tr r="N243" s="1"/>
      </tp>
      <tp t="s">
        <v>#N/A Requesting Data...3215846069</v>
        <stp/>
        <stp>BDP|11611971940258609536</stp>
        <tr r="R1210" s="1"/>
        <tr r="R628" s="1"/>
      </tp>
      <tp t="s">
        <v>#N/A Requesting Data...4244308629</v>
        <stp/>
        <stp>BDP|16213612036286629477</stp>
        <tr r="R1396" s="1"/>
        <tr r="R814" s="1"/>
      </tp>
      <tp t="s">
        <v>#N/A Requesting Data...2865945846</v>
        <stp/>
        <stp>BDP|18127159854819286452</stp>
        <tr r="N7384" s="1"/>
      </tp>
      <tp t="s">
        <v>#N/A N/A</v>
        <stp/>
        <stp>BDP|14040698508195637601</stp>
        <tr r="N2226" s="1"/>
      </tp>
      <tp t="s">
        <v>#N/A Requesting Data...3229940286</v>
        <stp/>
        <stp>BDP|16542095726983574682</stp>
        <tr r="N2854" s="1"/>
      </tp>
      <tp t="s">
        <v>#N/A N/A</v>
        <stp/>
        <stp>BDP|15048247107254643229</stp>
        <tr r="R2133" s="1"/>
      </tp>
      <tp t="s">
        <v>#N/A N/A</v>
        <stp/>
        <stp>BDP|10286210177225110128</stp>
        <tr r="R1822" s="1"/>
        <tr r="R225" s="1"/>
        <tr r="R2281" s="1"/>
        <tr r="R2870" s="1"/>
      </tp>
      <tp t="s">
        <v>#N/A Requesting Data...3432839120</v>
        <stp/>
        <stp>BDP|13611487732567374287</stp>
        <tr r="R155" s="1"/>
        <tr r="R1752" s="1"/>
      </tp>
      <tp t="s">
        <v>#N/A Requesting Data...3326907000</v>
        <stp/>
        <stp>BDP|11781059718713920245</stp>
        <tr r="N1310" s="1"/>
        <tr r="N728" s="1"/>
      </tp>
      <tp t="s">
        <v>#N/A N/A</v>
        <stp/>
        <stp>BDP|17229442820452627277</stp>
        <tr r="N2521" s="1"/>
      </tp>
      <tp t="s">
        <v>#N/A N/A</v>
        <stp/>
        <stp>BDP|16852022504681963607</stp>
        <tr r="Q7053" s="1"/>
        <tr r="Q1995" s="1"/>
        <tr r="Q2059" s="1"/>
        <tr r="Q6972" s="1"/>
        <tr r="Q2103" s="1"/>
        <tr r="Q7153" s="1"/>
      </tp>
      <tp t="s">
        <v>#N/A N/A</v>
        <stp/>
        <stp>BDP|13612970288050732392</stp>
        <tr r="R2571" s="1"/>
      </tp>
      <tp t="s">
        <v>#N/A Requesting Data...3755466238</v>
        <stp/>
        <stp>BDP|17845587616506795469</stp>
        <tr r="N7354" s="1"/>
      </tp>
      <tp t="s">
        <v>#N/A Requesting Data...3193523347</v>
        <stp/>
        <stp>BDP|10180924832862389947</stp>
        <tr r="N2831" s="1"/>
        <tr r="N7418" s="1"/>
      </tp>
      <tp t="s">
        <v>#N/A N/A</v>
        <stp/>
        <stp>BDP|17949444369045736159</stp>
        <tr r="R2426" s="1"/>
      </tp>
      <tp t="s">
        <v>#N/A Requesting Data...2948146531</v>
        <stp/>
        <stp>BDP|13279500466719484861</stp>
        <tr r="N1278" s="1"/>
        <tr r="N696" s="1"/>
      </tp>
      <tp t="s">
        <v>#N/A N/A</v>
        <stp/>
        <stp>BDP|14303736673056399367</stp>
        <tr r="N2658" s="1"/>
      </tp>
      <tp t="s">
        <v>#N/A Requesting Data...3842431289</v>
        <stp/>
        <stp>BDP|16648769292930543918</stp>
        <tr r="R1020" s="1"/>
        <tr r="R1602" s="1"/>
      </tp>
      <tp t="s">
        <v>#N/A Requesting Data...3869616243</v>
        <stp/>
        <stp>BDP|11002707310544584237</stp>
        <tr r="N1831" s="1"/>
        <tr r="N234" s="1"/>
      </tp>
      <tp t="s">
        <v>#N/A Requesting Data...4140885146</v>
        <stp/>
        <stp>BDP|15558068476641491271</stp>
        <tr r="R1185" s="1"/>
        <tr r="R603" s="1"/>
      </tp>
      <tp t="s">
        <v>#N/A Requesting Data...3848864244</v>
        <stp/>
        <stp>BDP|12388990621910875850</stp>
        <tr r="R1227" s="1"/>
        <tr r="R645" s="1"/>
      </tp>
      <tp t="s">
        <v>#N/A Requesting Data...4224624243</v>
        <stp/>
        <stp>BDP|12960657948518524972</stp>
        <tr r="R1146" s="1"/>
        <tr r="R564" s="1"/>
      </tp>
      <tp t="s">
        <v>#N/A N/A</v>
        <stp/>
        <stp>BDP|13742575607157123006</stp>
        <tr r="R2628" s="1"/>
      </tp>
      <tp t="s">
        <v>#N/A N/A</v>
        <stp/>
        <stp>BDP|14313622801820874416</stp>
        <tr r="R286" s="1"/>
      </tp>
      <tp t="s">
        <v>#N/A N/A</v>
        <stp/>
        <stp>BDP|17092233469251610453</stp>
        <tr r="R135" s="1"/>
        <tr r="R1732" s="1"/>
        <tr r="R2515" s="1"/>
      </tp>
      <tp t="s">
        <v>#N/A N/A</v>
        <stp/>
        <stp>BDP|17957309865155540101</stp>
        <tr r="N1928" s="1"/>
        <tr r="N391" s="1"/>
      </tp>
      <tp t="s">
        <v>#N/A N/A</v>
        <stp/>
        <stp>BDP|17218993891985562462</stp>
        <tr r="Q1647" s="1"/>
      </tp>
      <tp t="s">
        <v>#N/A Requesting Data...3620243867</v>
        <stp/>
        <stp>BDP|17176107213736904728</stp>
        <tr r="N1246" s="1"/>
        <tr r="N664" s="1"/>
      </tp>
      <tp t="s">
        <v>#N/A Requesting Data...4226574625</v>
        <stp/>
        <stp>BDP|15996665240592123375</stp>
        <tr r="R2726" s="1"/>
        <tr r="R7270" s="1"/>
      </tp>
      <tp t="s">
        <v>#N/A N/A</v>
        <stp/>
        <stp>BDP|10727800742712417889</stp>
        <tr r="N324" s="1"/>
      </tp>
      <tp t="s">
        <v>#N/A Requesting Data...3687832244</v>
        <stp/>
        <stp>BDP|16365314764064843177</stp>
        <tr r="R7211" s="1"/>
      </tp>
      <tp t="s">
        <v>#N/A Requesting Data...3625652979</v>
        <stp/>
        <stp>BDP|17374714652436831515</stp>
        <tr r="R1687" s="1"/>
        <tr r="R90" s="1"/>
      </tp>
      <tp t="s">
        <v>#N/A N/A</v>
        <stp/>
        <stp>BDP|10924642130572758137</stp>
        <tr r="R289" s="1"/>
        <tr r="R289" s="1"/>
        <tr r="R435" s="1"/>
        <tr r="R435" s="1"/>
      </tp>
      <tp t="s">
        <v>#N/A N/A</v>
        <stp/>
        <stp>BDP|12982448325063916186</stp>
        <tr r="R2915" s="1"/>
      </tp>
      <tp t="s">
        <v>#N/A N/A</v>
        <stp/>
        <stp>BDP|13111615321199953815</stp>
        <tr r="N2624" s="1"/>
        <tr r="N2624" s="1"/>
      </tp>
      <tp t="s">
        <v>#N/A Requesting Data...3246008395</v>
        <stp/>
        <stp>BDP|13547574609884342418</stp>
        <tr r="R7384" s="1"/>
      </tp>
      <tp t="s">
        <v>#N/A N/A</v>
        <stp/>
        <stp>BDP|17991746974998447959</stp>
        <tr r="R2531" s="1"/>
      </tp>
      <tp t="s">
        <v>#N/A N/A</v>
        <stp/>
        <stp>BDP|13624162631051928608</stp>
        <tr r="R14" s="1"/>
      </tp>
      <tp t="s">
        <v>#N/A N/A</v>
        <stp/>
        <stp>BDP|13131359105203835512</stp>
        <tr r="R1808" s="1"/>
        <tr r="R211" s="1"/>
        <tr r="R2471" s="1"/>
      </tp>
      <tp t="s">
        <v>#N/A N/A</v>
        <stp/>
        <stp>BDP|16414690336306291312</stp>
        <tr r="N2241" s="1"/>
        <tr r="N2448" s="1"/>
      </tp>
      <tp t="s">
        <v>#N/A N/A</v>
        <stp/>
        <stp>BDP|12820786014987560593</stp>
        <tr r="N2918" s="1"/>
      </tp>
      <tp t="s">
        <v>#N/A N/A</v>
        <stp/>
        <stp>BDP|16886290468541041511</stp>
        <tr r="N37" s="1"/>
        <tr r="N37" s="1"/>
      </tp>
      <tp t="s">
        <v>#N/A Requesting Data...2879995953</v>
        <stp/>
        <stp>BDP|14388523284667802852</stp>
        <tr r="R1231" s="1"/>
        <tr r="R2749" s="1"/>
        <tr r="R649" s="1"/>
        <tr r="R7310" s="1"/>
      </tp>
      <tp t="s">
        <v>#N/A Requesting Data...3002972618</v>
        <stp/>
        <stp>BDP|12775560817900759094</stp>
        <tr r="N1432" s="1"/>
        <tr r="N850" s="1"/>
      </tp>
      <tp t="s">
        <v>#N/A N/A</v>
        <stp/>
        <stp>BDP|18035967605912324580</stp>
        <tr r="N1641" s="1"/>
        <tr r="N1641" s="1"/>
        <tr r="N2009" s="1"/>
        <tr r="N2009" s="1"/>
        <tr r="N2072" s="1"/>
        <tr r="N2072" s="1"/>
        <tr r="N2117" s="1"/>
        <tr r="N2117" s="1"/>
        <tr r="N6986" s="1"/>
        <tr r="N6986" s="1"/>
        <tr r="N7029" s="1"/>
        <tr r="N7029" s="1"/>
        <tr r="N7068" s="1"/>
        <tr r="N7068" s="1"/>
        <tr r="N7163" s="1"/>
        <tr r="N7163" s="1"/>
      </tp>
      <tp t="s">
        <v>#N/A Requesting Data...3446513775</v>
        <stp/>
        <stp>BDP|12958013178922901113</stp>
        <tr r="N1842" s="1"/>
        <tr r="N245" s="1"/>
      </tp>
      <tp t="s">
        <v>#N/A Requesting Data...3623420825</v>
        <stp/>
        <stp>BDP|17376280667421789438</stp>
        <tr r="R1374" s="1"/>
        <tr r="R792" s="1"/>
      </tp>
      <tp t="s">
        <v>#N/A N/A</v>
        <stp/>
        <stp>BDP|11983794863677288197</stp>
        <tr r="R1631" s="1"/>
        <tr r="R2061" s="1"/>
        <tr r="R2105" s="1"/>
        <tr r="R7018" s="1"/>
        <tr r="R7055" s="1"/>
        <tr r="R6974" s="1"/>
        <tr r="R1997" s="1"/>
      </tp>
      <tp t="s">
        <v>#N/A Requesting Data...3002077750</v>
        <stp/>
        <stp>BDP|14083986853339006739</stp>
        <tr r="N7441" s="1"/>
      </tp>
      <tp t="s">
        <v>#N/A N/A</v>
        <stp/>
        <stp>BDP|11999972159952839948</stp>
        <tr r="N2179" s="1"/>
      </tp>
      <tp t="s">
        <v>#N/A Requesting Data...2929123667</v>
        <stp/>
        <stp>BDP|16568882003259065158</stp>
        <tr r="R7228" s="1"/>
      </tp>
      <tp t="s">
        <v>#N/A N/A</v>
        <stp/>
        <stp>BDP|16655975619960012837</stp>
        <tr r="R390" s="1"/>
      </tp>
      <tp t="s">
        <v>#N/A Requesting Data...3911478182</v>
        <stp/>
        <stp>BDP|17072704948603689152</stp>
        <tr r="R1018" s="1"/>
        <tr r="R1600" s="1"/>
      </tp>
      <tp t="s">
        <v>#N/A N/A</v>
        <stp/>
        <stp>BDP|13893968218239987446</stp>
        <tr r="Q7071" s="1"/>
        <tr r="Q7165" s="1"/>
        <tr r="Q2074" s="1"/>
        <tr r="Q6988" s="1"/>
        <tr r="Q7032" s="1"/>
        <tr r="Q1644" s="1"/>
        <tr r="Q2119" s="1"/>
        <tr r="Q2011" s="1"/>
      </tp>
      <tp t="s">
        <v>#N/A Requesting Data...3108196772</v>
        <stp/>
        <stp>BDP|14020662638990670732</stp>
        <tr r="R1359" s="1"/>
        <tr r="R777" s="1"/>
      </tp>
      <tp t="s">
        <v>#N/A N/A</v>
        <stp/>
        <stp>BDP|12596902360618907371</stp>
        <tr r="N2315" s="1"/>
      </tp>
      <tp t="s">
        <v>#N/A N/A</v>
        <stp/>
        <stp>BDP|15360332016256550780</stp>
        <tr r="R2457" s="1"/>
      </tp>
      <tp t="s">
        <v>#N/A N/A</v>
        <stp/>
        <stp>BDP|12528628508884014641</stp>
        <tr r="R2299" s="1"/>
      </tp>
      <tp t="s">
        <v>#N/A N/A</v>
        <stp/>
        <stp>BDP|11415086556885608779</stp>
        <tr r="R2443" s="1"/>
      </tp>
      <tp t="s">
        <v>#N/A N/A</v>
        <stp/>
        <stp>BDP|11740397330650158745</stp>
        <tr r="Q7048" s="1"/>
        <tr r="Q7013" s="1"/>
        <tr r="Q1626" s="1"/>
        <tr r="Q2098" s="1"/>
        <tr r="Q2054" s="1"/>
        <tr r="Q1990" s="1"/>
        <tr r="Q6967" s="1"/>
      </tp>
      <tp t="s">
        <v>#N/A Requesting Data...3854655157</v>
        <stp/>
        <stp>BDP|12479396306077249021</stp>
        <tr r="N1571" s="1"/>
        <tr r="N989" s="1"/>
      </tp>
      <tp t="s">
        <v>#N/A Requesting Data...3441917693</v>
        <stp/>
        <stp>BDP|16604272717767859448</stp>
        <tr r="N1043" s="1"/>
        <tr r="N461" s="1"/>
      </tp>
      <tp t="s">
        <v>#N/A N/A</v>
        <stp/>
        <stp>BDP|18167119850358933230</stp>
        <tr r="R280" s="1"/>
      </tp>
      <tp t="s">
        <v>#N/A N/A</v>
        <stp/>
        <stp>BDP|17708353877547908268</stp>
        <tr r="R2396" s="1"/>
      </tp>
      <tp t="s">
        <v>#N/A N/A</v>
        <stp/>
        <stp>BDP|14141461420027478390</stp>
        <tr r="N1789" s="1"/>
        <tr r="N192" s="1"/>
        <tr r="N2217" s="1"/>
      </tp>
      <tp t="s">
        <v>#N/A Requesting Data...3038311413</v>
        <stp/>
        <stp>BDP|16314117513952253298</stp>
        <tr r="R1792" s="1"/>
        <tr r="R195" s="1"/>
      </tp>
      <tp t="s">
        <v>#N/A Requesting Data...3568109162</v>
        <stp/>
        <stp>BDP|14841837331369713070</stp>
        <tr r="N1569" s="1"/>
        <tr r="N987" s="1"/>
      </tp>
      <tp t="s">
        <v>#N/A N/A</v>
        <stp/>
        <stp>BDP|14928601937052117552</stp>
        <tr r="R50" s="1"/>
      </tp>
      <tp t="s">
        <v>#N/A N/A</v>
        <stp/>
        <stp>BDP|10928040232752453716</stp>
        <tr r="R2076" s="1"/>
      </tp>
      <tp t="s">
        <v>#N/A Requesting Data...3484976111</v>
        <stp/>
        <stp>BDP|10459587406726923592</stp>
        <tr r="N7284" s="1"/>
      </tp>
      <tp t="s">
        <v>#N/A N/A</v>
        <stp/>
        <stp>BDP|17338544288075030950</stp>
        <tr r="R2191" s="1"/>
      </tp>
      <tp t="s">
        <v>#N/A N/A</v>
        <stp/>
        <stp>BDP|10734543786793661895</stp>
        <tr r="R2298" s="1"/>
        <tr r="R7319" s="1"/>
      </tp>
      <tp t="s">
        <v>#N/A Requesting Data...3488780684</v>
        <stp/>
        <stp>BDP|12768558676237100187</stp>
        <tr r="R2763" s="1"/>
        <tr r="R7343" s="1"/>
      </tp>
      <tp t="s">
        <v>#N/A Requesting Data...3838448034</v>
        <stp/>
        <stp>BDP|17991433219436858260</stp>
        <tr r="R1046" s="1"/>
        <tr r="R464" s="1"/>
      </tp>
      <tp t="s">
        <v>#N/A Requesting Data...3484970551</v>
        <stp/>
        <stp>BDP|13587981630459413647</stp>
        <tr r="R1170" s="1"/>
        <tr r="R588" s="1"/>
      </tp>
      <tp t="s">
        <v>#N/A N/A</v>
        <stp/>
        <stp>BDP|11195094602585503220</stp>
        <tr r="R2234" s="1"/>
        <tr r="R7253" s="1"/>
      </tp>
      <tp t="s">
        <v>#N/A Requesting Data...3171498506</v>
        <stp/>
        <stp>BDP|10887779403827585649</stp>
        <tr r="N1034" s="1"/>
        <tr r="N452" s="1"/>
      </tp>
      <tp t="s">
        <v>#N/A N/A</v>
        <stp/>
        <stp>BDP|12093160812826870214</stp>
        <tr r="N2594" s="1"/>
      </tp>
      <tp t="s">
        <v>#N/A Requesting Data...3721984890</v>
        <stp/>
        <stp>BDP|13649721445602948456</stp>
        <tr r="R1145" s="1"/>
        <tr r="R563" s="1"/>
      </tp>
      <tp t="s">
        <v>#N/A Requesting Data...2904845039</v>
        <stp/>
        <stp>BDP|13471659969417067259</stp>
        <tr r="N1485" s="1"/>
        <tr r="N903" s="1"/>
      </tp>
      <tp t="s">
        <v>#N/A Requesting Data...4212727153</v>
        <stp/>
        <stp>BDP|14112250741077066383</stp>
        <tr r="R2854" s="1"/>
      </tp>
      <tp t="s">
        <v>#N/A Requesting Data...3033438436</v>
        <stp/>
        <stp>BDP|12669080664901049363</stp>
        <tr r="N1799" s="1"/>
        <tr r="N202" s="1"/>
      </tp>
      <tp t="s">
        <v>#N/A Requesting Data...3005606523</v>
        <stp/>
        <stp>BDP|12615848867328885210</stp>
        <tr r="N1447" s="1"/>
        <tr r="N865" s="1"/>
      </tp>
      <tp t="s">
        <v>#N/A Requesting Data...3322631293</v>
        <stp/>
        <stp>BDP|13809056970075646770</stp>
        <tr r="N1790" s="1"/>
        <tr r="N193" s="1"/>
      </tp>
      <tp t="s">
        <v>#N/A N/A</v>
        <stp/>
        <stp>BDP|14799500356893429196</stp>
        <tr r="O31" s="1"/>
      </tp>
      <tp t="s">
        <v>#N/A N/A</v>
        <stp/>
        <stp>BDP|14753110022249142897</stp>
        <tr r="P2067" s="1"/>
        <tr r="P6981" s="1"/>
        <tr r="P2112" s="1"/>
        <tr r="P7062" s="1"/>
        <tr r="P7160" s="1"/>
        <tr r="P2004" s="1"/>
      </tp>
      <tp t="s">
        <v>#N/A Requesting Data...4211331561</v>
        <stp/>
        <stp>BDP|15463485867851407000</stp>
        <tr r="N1499" s="1"/>
        <tr r="N2861" s="1"/>
        <tr r="N7448" s="1"/>
        <tr r="N917" s="1"/>
      </tp>
      <tp t="s">
        <v>#N/A Requesting Data...3656381052</v>
        <stp/>
        <stp>BDP|10724151561884518590</stp>
        <tr r="R7303" s="1"/>
      </tp>
      <tp t="s">
        <v>#N/A N/A</v>
        <stp/>
        <stp>BDP|10649680614474592506</stp>
        <tr r="R2796" s="1"/>
      </tp>
      <tp t="s">
        <v>#N/A N/A</v>
        <stp/>
        <stp>BDP|13723786573824600151</stp>
        <tr r="R2164" s="1"/>
        <tr r="R2675" s="1"/>
        <tr r="R7189" s="1"/>
      </tp>
      <tp t="s">
        <v>#N/A N/A</v>
        <stp/>
        <stp>BDP|13806823313585761910</stp>
        <tr r="N2438" s="1"/>
      </tp>
      <tp t="s">
        <v>#N/A Requesting Data...4133233719</v>
        <stp/>
        <stp>BDP|12315390790706728823</stp>
        <tr r="R1308" s="1"/>
        <tr r="R726" s="1"/>
      </tp>
      <tp t="s">
        <v>#N/A Requesting Data...4126011456</v>
        <stp/>
        <stp>BDP|10285610812218842968</stp>
        <tr r="R7214" s="1"/>
      </tp>
      <tp t="s">
        <v>#N/A Requesting Data...3420479976</v>
        <stp/>
        <stp>BDP|15811126635058456959</stp>
        <tr r="R1168" s="1"/>
        <tr r="R2844" s="1"/>
        <tr r="R586" s="1"/>
        <tr r="R7432" s="1"/>
      </tp>
      <tp t="s">
        <v>#N/A N/A</v>
        <stp/>
        <stp>BDP|12331232462337817748</stp>
        <tr r="R2381" s="1"/>
        <tr r="R1107" s="1"/>
        <tr r="R2819" s="1"/>
        <tr r="R525" s="1"/>
        <tr r="R7407" s="1"/>
      </tp>
      <tp t="s">
        <v>#N/A Requesting Data...3493950562</v>
        <stp/>
        <stp>BDP|13850077043871681048</stp>
        <tr r="N1493" s="1"/>
        <tr r="N911" s="1"/>
      </tp>
      <tp t="s">
        <v>#N/A Requesting Data...3869521594</v>
        <stp/>
        <stp>BDP|10810074992049198625</stp>
        <tr r="R2817" s="1"/>
      </tp>
      <tp t="s">
        <v>#N/A N/A</v>
        <stp/>
        <stp>BDP|11677137877819510891</stp>
        <tr r="R7141" s="1"/>
      </tp>
      <tp t="s">
        <v>#N/A Requesting Data...3932188870</v>
        <stp/>
        <stp>BDP|16164928948199389468</stp>
        <tr r="R1022" s="1"/>
        <tr r="R1604" s="1"/>
      </tp>
      <tp t="s">
        <v>#N/A Requesting Data...3794820879</v>
        <stp/>
        <stp>BDP|10193717267315994208</stp>
        <tr r="R124" s="1"/>
        <tr r="R1721" s="1"/>
      </tp>
      <tp t="s">
        <v>#N/A Requesting Data...4018874964</v>
        <stp/>
        <stp>BDP|12804416123050450201</stp>
        <tr r="R1116" s="1"/>
        <tr r="R534" s="1"/>
      </tp>
      <tp t="s">
        <v>#N/A N/A</v>
        <stp/>
        <stp>BDP|11951998118429776619</stp>
        <tr r="R2654" s="1"/>
      </tp>
      <tp t="s">
        <v>#N/A N/A</v>
        <stp/>
        <stp>BDP|12186047189398499462</stp>
        <tr r="N2924" s="1"/>
      </tp>
      <tp t="s">
        <v>#N/A N/A</v>
        <stp/>
        <stp>BDP|17887150855837606205</stp>
        <tr r="R2377" s="1"/>
        <tr r="R1395" s="1"/>
        <tr r="R813" s="1"/>
      </tp>
      <tp t="s">
        <v>#N/A N/A</v>
        <stp/>
        <stp>BDP|11768142825412127668</stp>
        <tr r="R2132" s="1"/>
      </tp>
      <tp t="s">
        <v>#N/A Requesting Data...4047593085</v>
        <stp/>
        <stp>BDP|17850769391728854766</stp>
        <tr r="R2715" s="1"/>
        <tr r="R7251" s="1"/>
      </tp>
      <tp t="s">
        <v>#N/A Requesting Data...3957462091</v>
        <stp/>
        <stp>BDP|10749925995962700466</stp>
        <tr r="N2833" s="1"/>
        <tr r="N7421" s="1"/>
      </tp>
      <tp t="s">
        <v>#N/A Requesting Data...3684954903</v>
        <stp/>
        <stp>BDP|11884870858643328950</stp>
        <tr r="R2824" s="1"/>
      </tp>
      <tp t="s">
        <v>#N/A N/A</v>
        <stp/>
        <stp>BDP|15987097641933201425</stp>
        <tr r="N2074" s="1"/>
        <tr r="N2074" s="1"/>
        <tr r="N2119" s="1"/>
        <tr r="N2119" s="1"/>
        <tr r="N7165" s="1"/>
        <tr r="N7165" s="1"/>
        <tr r="N1644" s="1"/>
        <tr r="N1644" s="1"/>
        <tr r="N2011" s="1"/>
        <tr r="N2011" s="1"/>
        <tr r="N6988" s="1"/>
        <tr r="N6988" s="1"/>
        <tr r="N7032" s="1"/>
        <tr r="N7032" s="1"/>
        <tr r="N7071" s="1"/>
        <tr r="N7071" s="1"/>
      </tp>
      <tp t="s">
        <v>#N/A Requesting Data...4066929914</v>
        <stp/>
        <stp>BDP|15587375927816368472</stp>
        <tr r="N1252" s="1"/>
        <tr r="N670" s="1"/>
      </tp>
      <tp t="s">
        <v>#N/A Requesting Data...2972074881</v>
        <stp/>
        <stp>BDP|11840876066231071886</stp>
        <tr r="R1129" s="1"/>
        <tr r="R547" s="1"/>
      </tp>
      <tp t="s">
        <v>#N/A Requesting Data...3211367729</v>
        <stp/>
        <stp>BDP|13468701213155545632</stp>
        <tr r="N1164" s="1"/>
        <tr r="N582" s="1"/>
      </tp>
      <tp t="s">
        <v>#N/A Requesting Data...4037308002</v>
        <stp/>
        <stp>BDP|16964163228300627304</stp>
        <tr r="N7394" s="1"/>
      </tp>
      <tp t="s">
        <v>#N/A Requesting Data...4193569151</v>
        <stp/>
        <stp>BDP|14971294951870546558</stp>
        <tr r="R153" s="1"/>
        <tr r="R1750" s="1"/>
      </tp>
      <tp t="s">
        <v>#N/A Requesting Data...3972987245</v>
        <stp/>
        <stp>BDP|11437672751867250318</stp>
        <tr r="R1448" s="1"/>
        <tr r="R866" s="1"/>
      </tp>
      <tp t="s">
        <v>#N/A Requesting Data...3082689328</v>
        <stp/>
        <stp>BDP|16361343478116728289</stp>
        <tr r="R1313" s="1"/>
        <tr r="R731" s="1"/>
      </tp>
      <tp t="s">
        <v>#N/A N/A</v>
        <stp/>
        <stp>BDP|16635104258157796393</stp>
        <tr r="R2021" s="1"/>
      </tp>
      <tp t="s">
        <v>#N/A N/A</v>
        <stp/>
        <stp>BDP|17360767361044174455</stp>
        <tr r="R2273" s="1"/>
        <tr r="R7096" s="1"/>
      </tp>
      <tp t="s">
        <v>#N/A N/A</v>
        <stp/>
        <stp>BDP|16681348980062748953</stp>
        <tr r="R424" s="1"/>
      </tp>
      <tp t="s">
        <v>#N/A Requesting Data...3224911653</v>
        <stp/>
        <stp>BDP|15476600074042567057</stp>
        <tr r="N7305" s="1"/>
      </tp>
      <tp t="s">
        <v>#N/A Requesting Data...3213513614</v>
        <stp/>
        <stp>BDP|11298721814273177266</stp>
        <tr r="R1331" s="1"/>
        <tr r="R749" s="1"/>
      </tp>
      <tp t="s">
        <v>#N/A Requesting Data...2949392593</v>
        <stp/>
        <stp>BDP|12474560904831534006</stp>
        <tr r="R2771" s="1"/>
        <tr r="R7355" s="1"/>
      </tp>
      <tp t="s">
        <v>#N/A Requesting Data...3751851868</v>
        <stp/>
        <stp>BDP|14781209367680094636</stp>
        <tr r="R1578" s="1"/>
        <tr r="R996" s="1"/>
      </tp>
      <tp t="s">
        <v>#N/A Requesting Data...3957377987</v>
        <stp/>
        <stp>BDP|13356435507489283864</stp>
        <tr r="R1173" s="1"/>
        <tr r="R591" s="1"/>
      </tp>
      <tp t="s">
        <v>#N/A Requesting Data...3464321745</v>
        <stp/>
        <stp>BDP|18295912554195324776</stp>
        <tr r="N2727" s="1"/>
        <tr r="N7271" s="1"/>
      </tp>
      <tp t="s">
        <v>#N/A N/A</v>
        <stp/>
        <stp>BDP|10123298370114933726</stp>
        <tr r="R1975" s="1"/>
      </tp>
      <tp t="s">
        <v>#N/A N/A</v>
        <stp/>
        <stp>BDP|11444134460884031446</stp>
        <tr r="R1958" s="1"/>
        <tr r="R432" s="1"/>
      </tp>
      <tp t="s">
        <v>#N/A Requesting Data...3199315748</v>
        <stp/>
        <stp>BDP|17390304863121517561</stp>
        <tr r="N1398" s="1"/>
        <tr r="N816" s="1"/>
      </tp>
      <tp t="s">
        <v>#N/A Requesting Data...3452032701</v>
        <stp/>
        <stp>BDP|14087536375284087458</stp>
        <tr r="N7471" s="1"/>
      </tp>
      <tp t="s">
        <v>#N/A Requesting Data...3354787799</v>
        <stp/>
        <stp>BDP|16047461175531398238</stp>
        <tr r="R1788" s="1"/>
        <tr r="R191" s="1"/>
      </tp>
      <tp t="s">
        <v>#N/A N/A</v>
        <stp/>
        <stp>BDP|14491490374318284982</stp>
        <tr r="N2574" s="1"/>
      </tp>
      <tp t="s">
        <v>#N/A Requesting Data...3995592171</v>
        <stp/>
        <stp>BDP|16073743425831729458</stp>
        <tr r="R7249" s="1"/>
      </tp>
      <tp t="s">
        <v>#N/A N/A</v>
        <stp/>
        <stp>BDP|15693961831860454960</stp>
        <tr r="N341" s="1"/>
      </tp>
      <tp t="s">
        <v>#N/A N/A</v>
        <stp/>
        <stp>BDP|15458616924290003724</stp>
        <tr r="R2122" s="1"/>
        <tr r="R2122" s="1"/>
      </tp>
      <tp t="s">
        <v>#N/A Requesting Data...2991740640</v>
        <stp/>
        <stp>BDP|14331620555737397648</stp>
        <tr r="N1053" s="1"/>
        <tr r="N471" s="1"/>
      </tp>
      <tp t="s">
        <v>#N/A N/A</v>
        <stp/>
        <stp>BDP|17303406032304051224</stp>
        <tr r="N2259" s="1"/>
      </tp>
      <tp t="s">
        <v>#N/A Requesting Data...3166939698</v>
        <stp/>
        <stp>BDP|13538468953236323211</stp>
        <tr r="R1162" s="1"/>
        <tr r="R580" s="1"/>
      </tp>
      <tp t="s">
        <v>#N/A Requesting Data...4140678567</v>
        <stp/>
        <stp>BDP|10452669917674065574</stp>
        <tr r="R1125" s="1"/>
        <tr r="R543" s="1"/>
      </tp>
      <tp t="s">
        <v>#N/A Requesting Data...4017115170</v>
        <stp/>
        <stp>BDP|16024970854568887490</stp>
        <tr r="R1406" s="1"/>
        <tr r="R824" s="1"/>
      </tp>
      <tp t="s">
        <v>#N/A Requesting Data...3866318039</v>
        <stp/>
        <stp>BDP|16487205423198454816</stp>
        <tr r="R7361" s="1"/>
      </tp>
      <tp t="s">
        <v>#N/A N/A</v>
        <stp/>
        <stp>BDP|12663375771467311718</stp>
        <tr r="R352" s="1"/>
        <tr r="R352" s="1"/>
      </tp>
      <tp t="s">
        <v>#N/A Requesting Data...3373521750</v>
        <stp/>
        <stp>BDP|13236148226227397111</stp>
        <tr r="R1480" s="1"/>
        <tr r="R898" s="1"/>
      </tp>
      <tp t="s">
        <v>#N/A N/A</v>
        <stp/>
        <stp>BDP|13823458869934176374</stp>
        <tr r="R736" s="1"/>
      </tp>
      <tp t="s">
        <v>#N/A Requesting Data...4158254830</v>
        <stp/>
        <stp>BDP|13277733629264972431</stp>
        <tr r="R1282" s="1"/>
        <tr r="R700" s="1"/>
      </tp>
      <tp t="s">
        <v>#N/A Requesting Data...2968328220</v>
        <stp/>
        <stp>BDP|13443224064015086408</stp>
        <tr r="R2823" s="1"/>
        <tr r="R7411" s="1"/>
      </tp>
      <tp t="s">
        <v>#N/A Requesting Data...4151194498</v>
        <stp/>
        <stp>BDP|13434453829196921534</stp>
        <tr r="N1265" s="1"/>
        <tr r="N683" s="1"/>
      </tp>
      <tp t="s">
        <v>#N/A Requesting Data...3068278849</v>
        <stp/>
        <stp>BDP|10371122900932491570</stp>
        <tr r="N1244" s="1"/>
        <tr r="N662" s="1"/>
      </tp>
      <tp t="s">
        <v>#N/A N/A</v>
        <stp/>
        <stp>BDP|17653923456549750472</stp>
        <tr r="O1973" s="1"/>
      </tp>
      <tp t="s">
        <v>#N/A N/A</v>
        <stp/>
        <stp>BDP|11529856185655902299</stp>
        <tr r="N2339" s="1"/>
      </tp>
      <tp t="s">
        <v>#N/A Requesting Data...3278115226</v>
        <stp/>
        <stp>BDP|18105274446968421016</stp>
        <tr r="N7223" s="1"/>
      </tp>
      <tp t="s">
        <v>#N/A Requesting Data...3841047785</v>
        <stp/>
        <stp>BDP|14723235150666989387</stp>
        <tr r="R1176" s="1"/>
        <tr r="R2714" s="1"/>
        <tr r="R594" s="1"/>
        <tr r="R7250" s="1"/>
      </tp>
      <tp t="s">
        <v>#N/A N/A</v>
        <stp/>
        <stp>BDP|16665047820960247252</stp>
        <tr r="O6980" s="1"/>
        <tr r="O2111" s="1"/>
        <tr r="O7024" s="1"/>
        <tr r="O2003" s="1"/>
        <tr r="O45" s="1"/>
        <tr r="O7159" s="1"/>
        <tr r="O7061" s="1"/>
      </tp>
      <tp t="s">
        <v>#N/A Requesting Data...3639250594</v>
        <stp/>
        <stp>BDP|17108627795129189723</stp>
        <tr r="R1423" s="1"/>
        <tr r="R841" s="1"/>
      </tp>
      <tp t="s">
        <v>#N/A Requesting Data...3944211563</v>
        <stp/>
        <stp>BDP|12882610941786542086</stp>
        <tr r="R1314" s="1"/>
        <tr r="R2786" s="1"/>
        <tr r="R732" s="1"/>
        <tr r="R7382" s="1"/>
      </tp>
      <tp t="s">
        <v>#N/A Requesting Data...3946100838</v>
        <stp/>
        <stp>BDP|18305510896402208037</stp>
        <tr r="N7180" s="1"/>
      </tp>
      <tp t="s">
        <v>#N/A N/A</v>
        <stp/>
        <stp>BDP|18324842278620230187</stp>
        <tr r="R2289" s="1"/>
      </tp>
      <tp t="s">
        <v>#N/A Requesting Data...3120664343</v>
        <stp/>
        <stp>BDP|14402984229770541956</stp>
        <tr r="R1438" s="1"/>
        <tr r="R856" s="1"/>
      </tp>
      <tp t="s">
        <v>#N/A Requesting Data...3502438009</v>
        <stp/>
        <stp>BDP|13769444669252932563</stp>
        <tr r="R1281" s="1"/>
        <tr r="R699" s="1"/>
      </tp>
      <tp t="s">
        <v>#N/A Requesting Data...3925725140</v>
        <stp/>
        <stp>BDP|13083747443057704158</stp>
        <tr r="R1035" s="1"/>
        <tr r="R453" s="1"/>
      </tp>
      <tp t="s">
        <v>#N/A N/A</v>
        <stp/>
        <stp>BDP|14346175428095818416</stp>
        <tr r="N2791" s="1"/>
      </tp>
      <tp t="s">
        <v>#N/A Requesting Data...3692618615</v>
        <stp/>
        <stp>BDP|11615405960731792450</stp>
        <tr r="R1810" s="1"/>
        <tr r="R213" s="1"/>
      </tp>
      <tp t="s">
        <v>#N/A Requesting Data...4146475649</v>
        <stp/>
        <stp>BDP|13200033463961304258</stp>
        <tr r="N1424" s="1"/>
        <tr r="N842" s="1"/>
      </tp>
      <tp t="s">
        <v>#N/A Requesting Data...3836567628</v>
        <stp/>
        <stp>BDP|13284734491309140259</stp>
        <tr r="N1128" s="1"/>
        <tr r="N546" s="1"/>
      </tp>
      <tp t="s">
        <v>#N/A N/A</v>
        <stp/>
        <stp>BDP|15154025231760062061</stp>
        <tr r="R2489" s="1"/>
      </tp>
      <tp t="s">
        <v>#N/A N/A</v>
        <stp/>
        <stp>BDP|14035627376973259013</stp>
        <tr r="N6945" s="1"/>
        <tr r="N7002" s="1"/>
        <tr r="N7132" s="1"/>
        <tr r="N367" s="1"/>
        <tr r="N41" s="1"/>
        <tr r="N440" s="1"/>
        <tr r="N1609" s="1"/>
        <tr r="N1965" s="1"/>
        <tr r="N2012" s="1"/>
        <tr r="N2080" s="1"/>
        <tr r="N2562" s="1"/>
        <tr r="N26" s="1"/>
        <tr r="N262" s="1"/>
        <tr r="N2086" s="1"/>
        <tr r="N7126" s="1"/>
      </tp>
      <tp t="s">
        <v>#N/A N/A</v>
        <stp/>
        <stp>BDP|13965625221332805359</stp>
        <tr r="R2511" s="1"/>
      </tp>
      <tp t="s">
        <v>#N/A N/A</v>
        <stp/>
        <stp>BDP|12951173465564452788</stp>
        <tr r="N2511" s="1"/>
      </tp>
      <tp t="s">
        <v>#N/A N/A</v>
        <stp/>
        <stp>BDP|14295247269730810605</stp>
        <tr r="R2234" s="1"/>
      </tp>
      <tp t="s">
        <v>#N/A Requesting Data...3188747088</v>
        <stp/>
        <stp>BDP|10553015319140922730</stp>
        <tr r="N1502" s="1"/>
        <tr r="N920" s="1"/>
      </tp>
      <tp t="s">
        <v>#N/A N/A</v>
        <stp/>
        <stp>BDP|16477467033912486522</stp>
        <tr r="R2569" s="1"/>
      </tp>
      <tp t="s">
        <v>#N/A Requesting Data...4122915903</v>
        <stp/>
        <stp>BDP|15364106829614873456</stp>
        <tr r="R7452" s="1"/>
      </tp>
      <tp t="s">
        <v>#N/A Requesting Data...3844037823</v>
        <stp/>
        <stp>BDP|18027142510368777641</stp>
        <tr r="N1408" s="1"/>
        <tr r="N826" s="1"/>
      </tp>
      <tp t="s">
        <v>#N/A N/A</v>
        <stp/>
        <stp>BDP|10043543919944806635</stp>
        <tr r="R298" s="1"/>
      </tp>
      <tp t="s">
        <v>#N/A Requesting Data...4104124516</v>
        <stp/>
        <stp>BDP|15678129501733119123</stp>
        <tr r="N2777" s="1"/>
        <tr r="N7364" s="1"/>
      </tp>
      <tp t="s">
        <v>#N/A Requesting Data...3008845762</v>
        <stp/>
        <stp>BDP|18387682074226142987</stp>
        <tr r="R1052" s="1"/>
        <tr r="R470" s="1"/>
      </tp>
      <tp t="s">
        <v>#N/A Requesting Data...3481845515</v>
        <stp/>
        <stp>BDP|16398613227583361703</stp>
        <tr r="N1404" s="1"/>
        <tr r="N822" s="1"/>
      </tp>
      <tp t="s">
        <v>#N/A Requesting Data...4004720182</v>
        <stp/>
        <stp>BDP|17056888329788620317</stp>
        <tr r="N2801" s="1"/>
      </tp>
      <tp t="s">
        <v>#N/A N/A</v>
        <stp/>
        <stp>BDP|16558096293279187086</stp>
        <tr r="R2791" s="1"/>
      </tp>
      <tp t="s">
        <v>#N/A Requesting Data...4085786739</v>
        <stp/>
        <stp>BDP|14229292593831723896</stp>
        <tr r="R2757" s="1"/>
        <tr r="R7331" s="1"/>
      </tp>
      <tp t="s">
        <v>#N/A N/A</v>
        <stp/>
        <stp>BDP|16713629859800253386</stp>
        <tr r="R1978" s="1"/>
      </tp>
      <tp t="s">
        <v>#N/A N/A</v>
        <stp/>
        <stp>BDP|16149433892825668809</stp>
        <tr r="R2502" s="1"/>
      </tp>
      <tp t="s">
        <v>#N/A N/A</v>
        <stp/>
        <stp>BDP|14090454877344784532</stp>
        <tr r="N2336" s="1"/>
      </tp>
      <tp t="s">
        <v>#N/A Requesting Data...4146649015</v>
        <stp/>
        <stp>BDP|12151604831484717510</stp>
        <tr r="N2897" s="1"/>
      </tp>
      <tp t="s">
        <v>#N/A Requesting Data...3351448022</v>
        <stp/>
        <stp>BDP|10504609007327382689</stp>
        <tr r="R1337" s="1"/>
        <tr r="R755" s="1"/>
      </tp>
      <tp t="s">
        <v>#N/A Requesting Data...3479864805</v>
        <stp/>
        <stp>BDP|11563173258352098035</stp>
        <tr r="R2846" s="1"/>
      </tp>
      <tp t="s">
        <v>#N/A N/A</v>
        <stp/>
        <stp>BDP|15589850002768828237</stp>
        <tr r="R1641" s="1"/>
        <tr r="R2009" s="1"/>
        <tr r="R2072" s="1"/>
        <tr r="R2117" s="1"/>
        <tr r="R6986" s="1"/>
        <tr r="R7029" s="1"/>
        <tr r="R7068" s="1"/>
        <tr r="R7163" s="1"/>
      </tp>
      <tp t="s">
        <v>#N/A N/A</v>
        <stp/>
        <stp>BDP|15134597072207090737</stp>
        <tr r="R2224" s="1"/>
      </tp>
      <tp t="s">
        <v>#N/A Requesting Data...3054535793</v>
        <stp/>
        <stp>BDP|14170026329260149129</stp>
        <tr r="N1145" s="1"/>
        <tr r="N563" s="1"/>
      </tp>
      <tp t="s">
        <v>#N/A Requesting Data...4207079264</v>
        <stp/>
        <stp>BDP|15735305884541291889</stp>
        <tr r="N7206" s="1"/>
      </tp>
      <tp t="s">
        <v>#N/A N/A</v>
        <stp/>
        <stp>BDP|11453497762340066464</stp>
        <tr r="R2545" s="1"/>
      </tp>
      <tp t="s">
        <v>#N/A Requesting Data...3274465946</v>
        <stp/>
        <stp>BDP|13707330409662438507</stp>
        <tr r="R1315" s="1"/>
        <tr r="R733" s="1"/>
      </tp>
      <tp t="s">
        <v>#N/A Requesting Data...3692955822</v>
        <stp/>
        <stp>BDP|16145135303467841707</stp>
        <tr r="R7277" s="1"/>
      </tp>
      <tp t="s">
        <v>#N/A N/A</v>
        <stp/>
        <stp>BDP|18000630163578956706</stp>
        <tr r="P1975" s="1"/>
      </tp>
      <tp t="s">
        <v>#N/A N/A</v>
        <stp/>
        <stp>BDP|17823618759874047792</stp>
        <tr r="P7026" s="1"/>
        <tr r="P2115" s="1"/>
        <tr r="P1638" s="1"/>
        <tr r="P7065" s="1"/>
        <tr r="P6984" s="1"/>
        <tr r="P2007" s="1"/>
        <tr r="P2070" s="1"/>
      </tp>
      <tp t="s">
        <v>#N/A Requesting Data...3018198481</v>
        <stp/>
        <stp>BDP|15567717284414974918</stp>
        <tr r="N1088" s="1"/>
        <tr r="N506" s="1"/>
      </tp>
      <tp t="s">
        <v>#N/A Requesting Data...3239307916</v>
        <stp/>
        <stp>BDP|12796487031481517332</stp>
        <tr r="R1528" s="1"/>
        <tr r="R946" s="1"/>
      </tp>
      <tp t="s">
        <v>#N/A Requesting Data...3874089829</v>
        <stp/>
        <stp>BDP|17691290775317515272</stp>
        <tr r="R1569" s="1"/>
        <tr r="R987" s="1"/>
      </tp>
      <tp t="s">
        <v>#N/A Requesting Data...3039370735</v>
        <stp/>
        <stp>BDP|12176784402837034530</stp>
        <tr r="N1136" s="1"/>
        <tr r="N554" s="1"/>
      </tp>
      <tp t="s">
        <v>#N/A N/A</v>
        <stp/>
        <stp>BDP|12888881720789033680</stp>
        <tr r="N2337" s="1"/>
        <tr r="N252" s="1"/>
        <tr r="N2617" s="1"/>
        <tr r="N1849" s="1"/>
      </tp>
      <tp t="s">
        <v>#N/A N/A</v>
        <stp/>
        <stp>BDP|15908625389885213981</stp>
        <tr r="R2664" s="1"/>
      </tp>
      <tp t="s">
        <v>#N/A N/A</v>
        <stp/>
        <stp>BDP|13431263204014822261</stp>
        <tr r="R2047" s="1"/>
        <tr r="R7008" s="1"/>
        <tr r="R7041" s="1"/>
        <tr r="R1621" s="1"/>
        <tr r="R1983" s="1"/>
        <tr r="R2091" s="1"/>
        <tr r="R6960" s="1"/>
        <tr r="R7143" s="1"/>
      </tp>
      <tp t="s">
        <v>#N/A Requesting Data...4109863749</v>
        <stp/>
        <stp>BDP|10816272574451255311</stp>
        <tr r="R1544" s="1"/>
        <tr r="R962" s="1"/>
      </tp>
      <tp t="s">
        <v>#N/A Requesting Data...3764008745</v>
        <stp/>
        <stp>BDP|11644233645211167195</stp>
        <tr r="R1099" s="1"/>
        <tr r="R2684" s="1"/>
        <tr r="R517" s="1"/>
        <tr r="R7201" s="1"/>
      </tp>
      <tp t="s">
        <v>#N/A N/A</v>
        <stp/>
        <stp>BDP|13527182424430430753</stp>
        <tr r="N376" s="1"/>
      </tp>
      <tp t="s">
        <v>#N/A N/A</v>
        <stp/>
        <stp>BDP|17407063858756250338</stp>
        <tr r="R2934" s="1"/>
      </tp>
      <tp t="s">
        <v>#N/A N/A</v>
        <stp/>
        <stp>BDP|12746037296018087492</stp>
        <tr r="R2128" s="1"/>
        <tr r="R2128" s="1"/>
      </tp>
      <tp t="s">
        <v>#N/A Requesting Data...3880988690</v>
        <stp/>
        <stp>BDP|12042472847162887737</stp>
        <tr r="R7318" s="1"/>
      </tp>
      <tp t="s">
        <v>#N/A Requesting Data...3555373350</v>
        <stp/>
        <stp>BDP|14660620044934923525</stp>
        <tr r="R1283" s="1"/>
        <tr r="R701" s="1"/>
      </tp>
      <tp t="s">
        <v>#N/A N/A</v>
        <stp/>
        <stp>BDP|15118472228953273772</stp>
        <tr r="N2371" s="1"/>
      </tp>
      <tp t="s">
        <v>#N/A Requesting Data...3494389920</v>
        <stp/>
        <stp>BDP|12610247151066199490</stp>
        <tr r="N1788" s="1"/>
        <tr r="N191" s="1"/>
      </tp>
      <tp t="s">
        <v>#N/A Requesting Data...3373280578</v>
        <stp/>
        <stp>BDP|16595047019444209415</stp>
        <tr r="N1455" s="1"/>
        <tr r="N2840" s="1"/>
        <tr r="N7429" s="1"/>
        <tr r="N873" s="1"/>
      </tp>
      <tp t="s">
        <v>#N/A Requesting Data...3134351336</v>
        <stp/>
        <stp>BDP|16753479216550922444</stp>
        <tr r="N1130" s="1"/>
        <tr r="N548" s="1"/>
      </tp>
      <tp t="s">
        <v>#N/A N/A</v>
        <stp/>
        <stp>BDP|14937200847884062153</stp>
        <tr r="R2300" s="1"/>
      </tp>
      <tp t="s">
        <v>#N/A Requesting Data...3297163748</v>
        <stp/>
        <stp>BDP|14163838255309536790</stp>
        <tr r="N7248" s="1"/>
      </tp>
      <tp t="s">
        <v>#N/A N/A</v>
        <stp/>
        <stp>BDP|14004407846512576186</stp>
        <tr r="R2248" s="1"/>
        <tr r="R2452" s="1"/>
        <tr r="R1486" s="1"/>
        <tr r="R7442" s="1"/>
        <tr r="R904" s="1"/>
      </tp>
      <tp t="s">
        <v>#N/A Requesting Data...4272799172</v>
        <stp/>
        <stp>BDP|14059399897698792123</stp>
        <tr r="R1327" s="1"/>
        <tr r="R745" s="1"/>
      </tp>
      <tp t="s">
        <v>#N/A Requesting Data...3343483438</v>
        <stp/>
        <stp>BDP|17651976522343108897</stp>
        <tr r="N1482" s="1"/>
        <tr r="N900" s="1"/>
      </tp>
      <tp t="s">
        <v>#N/A N/A</v>
        <stp/>
        <stp>BDP|15708333103124425586</stp>
        <tr r="N351" s="1"/>
      </tp>
      <tp t="s">
        <v>#N/A Requesting Data...3451846273</v>
        <stp/>
        <stp>BDP|17658584336635143338</stp>
        <tr r="N159" s="1"/>
        <tr r="N1756" s="1"/>
      </tp>
      <tp t="s">
        <v>#N/A Requesting Data...3224871745</v>
        <stp/>
        <stp>BDP|17856439193995599870</stp>
        <tr r="R1088" s="1"/>
        <tr r="R506" s="1"/>
      </tp>
      <tp t="s">
        <v>#N/A N/A</v>
        <stp/>
        <stp>BDP|18081607445114835971</stp>
        <tr r="R7103" s="1"/>
      </tp>
      <tp t="s">
        <v>#N/A N/A</v>
        <stp/>
        <stp>BDP|14251383121161529340</stp>
        <tr r="N2557" s="1"/>
      </tp>
      <tp t="s">
        <v>#N/A Requesting Data...3752448779</v>
        <stp/>
        <stp>BDP|14009542429914630062</stp>
        <tr r="R2747" s="1"/>
        <tr r="R7302" s="1"/>
      </tp>
      <tp t="s">
        <v>#N/A Requesting Data...3307499460</v>
        <stp/>
        <stp>BDP|17028896314841864882</stp>
        <tr r="R1366" s="1"/>
        <tr r="R784" s="1"/>
      </tp>
      <tp t="s">
        <v>#N/A N/A</v>
        <stp/>
        <stp>BDP|17921128710844798413</stp>
        <tr r="O7172" s="1"/>
        <tr r="O7081" s="1"/>
        <tr r="O6995" s="1"/>
      </tp>
      <tp t="s">
        <v>#N/A Requesting Data...3989060047</v>
        <stp/>
        <stp>BDP|17176453372687257498</stp>
        <tr r="N1473" s="1"/>
        <tr r="N891" s="1"/>
      </tp>
      <tp t="s">
        <v>#N/A N/A</v>
        <stp/>
        <stp>BDP|17680793655061521327</stp>
        <tr r="N2541" s="1"/>
        <tr r="N150" s="1"/>
        <tr r="N1747" s="1"/>
      </tp>
      <tp t="s">
        <v>#N/A Requesting Data...4064656518</v>
        <stp/>
        <stp>BDP|17435505296735653998</stp>
        <tr r="R1306" s="1"/>
        <tr r="R724" s="1"/>
      </tp>
      <tp t="s">
        <v>#N/A N/A</v>
        <stp/>
        <stp>BDP|13111838007115935919</stp>
        <tr r="R7092" s="1"/>
      </tp>
      <tp t="s">
        <v>#N/A N/A</v>
        <stp/>
        <stp>BDP|15366995596617126505</stp>
        <tr r="R2591" s="1"/>
      </tp>
      <tp t="s">
        <v>#N/A Requesting Data...3079498313</v>
        <stp/>
        <stp>BDP|13850604220567515707</stp>
        <tr r="N1375" s="1"/>
        <tr r="N7393" s="1"/>
        <tr r="N793" s="1"/>
      </tp>
      <tp t="s">
        <v>#N/A N/A</v>
        <stp/>
        <stp>BDP|12664664151281508791</stp>
        <tr r="R330" s="1"/>
      </tp>
      <tp t="s">
        <v>#N/A Requesting Data...3578969905</v>
        <stp/>
        <stp>BDP|13427301307016656187</stp>
        <tr r="N1407" s="1"/>
        <tr r="N825" s="1"/>
      </tp>
      <tp t="s">
        <v>#N/A N/A</v>
        <stp/>
        <stp>BDP|15006913557218384689</stp>
        <tr r="R7092" s="1"/>
      </tp>
      <tp t="s">
        <v>#N/A Requesting Data...3732615543</v>
        <stp/>
        <stp>BDP|17676406098345411877</stp>
        <tr r="R1048" s="1"/>
        <tr r="R466" s="1"/>
      </tp>
      <tp t="s">
        <v>#N/A Requesting Data...3750171467</v>
        <stp/>
        <stp>BDP|18228726853095685895</stp>
        <tr r="R1037" s="1"/>
        <tr r="R455" s="1"/>
      </tp>
      <tp t="s">
        <v>#N/A Requesting Data...3298923567</v>
        <stp/>
        <stp>BDP|11666105554564691686</stp>
        <tr r="N1505" s="1"/>
        <tr r="N7285" s="1"/>
        <tr r="N923" s="1"/>
      </tp>
      <tp t="s">
        <v>#N/A N/A</v>
        <stp/>
        <stp>BDP|14971166230441382005</stp>
        <tr r="R7014" s="1"/>
        <tr r="R7049" s="1"/>
        <tr r="R7149" s="1"/>
        <tr r="R1627" s="1"/>
        <tr r="R1991" s="1"/>
        <tr r="R2099" s="1"/>
        <tr r="R6968" s="1"/>
        <tr r="R2055" s="1"/>
      </tp>
      <tp t="s">
        <v>#N/A Requesting Data...3418977832</v>
        <stp/>
        <stp>BDP|10556385100834212031</stp>
        <tr r="N102" s="1"/>
        <tr r="N1699" s="1"/>
      </tp>
      <tp t="s">
        <v>#N/A N/A</v>
        <stp/>
        <stp>BDP|15342653492229862400</stp>
        <tr r="N2501" s="1"/>
      </tp>
      <tp t="s">
        <v>#N/A Requesting Data...4228986385</v>
        <stp/>
        <stp>BDP|18119395175082624977</stp>
        <tr r="R1424" s="1"/>
        <tr r="R842" s="1"/>
      </tp>
      <tp t="s">
        <v>#N/A N/A</v>
        <stp/>
        <stp>BDP|18424033741808286387</stp>
        <tr r="R1871" s="1"/>
        <tr r="R1871" s="1"/>
      </tp>
      <tp t="s">
        <v>#N/A Requesting Data...3636994461</v>
        <stp/>
        <stp>BDP|10515020946245850652</stp>
        <tr r="R2768" s="1"/>
        <tr r="R7350" s="1"/>
      </tp>
      <tp t="s">
        <v>#N/A N/A</v>
        <stp/>
        <stp>BDP|10116773642852272695</stp>
        <tr r="R2133" s="1"/>
        <tr r="R2133" s="1"/>
      </tp>
      <tp t="s">
        <v>#N/A Requesting Data...3719984738</v>
        <stp/>
        <stp>BDP|17852704672993435314</stp>
        <tr r="R1496" s="1"/>
        <tr r="R914" s="1"/>
      </tp>
      <tp t="s">
        <v>#N/A Requesting Data...3682771733</v>
        <stp/>
        <stp>BDP|10207512420246874648</stp>
        <tr r="R7335" s="1"/>
      </tp>
      <tp t="s">
        <v>#N/A N/A</v>
        <stp/>
        <stp>BDP|15550470801076542092</stp>
        <tr r="R2494" s="1"/>
        <tr r="R1241" s="1"/>
        <tr r="R659" s="1"/>
      </tp>
      <tp t="s">
        <v>#N/A N/A</v>
        <stp/>
        <stp>BDP|14812023045532756573</stp>
        <tr r="R1968" s="1"/>
        <tr r="R2083" s="1"/>
        <tr r="R2088" s="1"/>
        <tr r="R2043" s="1"/>
        <tr r="R28" s="1"/>
        <tr r="R6949" s="1"/>
        <tr r="R6998" s="1"/>
        <tr r="R2015" s="1"/>
        <tr r="R7140" s="1"/>
        <tr r="R2351" s="1"/>
        <tr r="R365" s="1"/>
        <tr r="R370" s="1"/>
        <tr r="R444" s="1"/>
        <tr r="R2552" s="1"/>
        <tr r="R2566" s="1"/>
        <tr r="R2621" s="1"/>
        <tr r="R265" s="1"/>
        <tr r="R6956" s="1"/>
        <tr r="R7004" s="1"/>
        <tr r="R7084" s="1"/>
        <tr r="R1612" s="1"/>
        <tr r="R7108" s="1"/>
        <tr r="R7129" s="1"/>
        <tr r="R1873" s="1"/>
        <tr r="R7135" s="1"/>
        <tr r="R1980" s="1"/>
        <tr r="R7177" s="1"/>
        <tr r="R7037" s="1"/>
        <tr r="R2149" s="1"/>
        <tr r="R43" s="1"/>
        <tr r="R7104" s="1"/>
      </tp>
      <tp t="s">
        <v>#N/A N/A</v>
        <stp/>
        <stp>BDP|11279738114983227384</stp>
        <tr r="N417" s="1"/>
      </tp>
      <tp t="s">
        <v>#N/A N/A</v>
        <stp/>
        <stp>BDP|12555250205362856523</stp>
        <tr r="R2595" s="1"/>
      </tp>
      <tp t="s">
        <v>#N/A N/A</v>
        <stp/>
        <stp>BDP|16172398056943812492</stp>
        <tr r="R304" s="1"/>
        <tr r="R304" s="1"/>
      </tp>
      <tp t="s">
        <v>#N/A N/A</v>
        <stp/>
        <stp>BDP|10267273021350316783</stp>
        <tr r="N7388" s="1"/>
      </tp>
      <tp t="s">
        <v>#N/A N/A</v>
        <stp/>
        <stp>BDP|12989588412628491994</stp>
        <tr r="N2247" s="1"/>
        <tr r="N2451" s="1"/>
      </tp>
      <tp t="s">
        <v>#N/A Requesting Data...3401687022</v>
        <stp/>
        <stp>BDP|10648025937374991040</stp>
        <tr r="R2707" s="1"/>
        <tr r="R7240" s="1"/>
      </tp>
      <tp t="s">
        <v>#N/A Requesting Data...3506373575</v>
        <stp/>
        <stp>BDP|14820431144420185306</stp>
        <tr r="N7317" s="1"/>
      </tp>
      <tp t="s">
        <v>#N/A Requesting Data...3603808637</v>
        <stp/>
        <stp>BDP|14345895872845357953</stp>
        <tr r="N7472" s="1"/>
      </tp>
      <tp t="s">
        <v>#N/A N/A</v>
        <stp/>
        <stp>BDP|16984866287699067862</stp>
        <tr r="R2546" s="1"/>
      </tp>
      <tp t="s">
        <v>#N/A N/A</v>
        <stp/>
        <stp>BDP|14329589032971599427</stp>
        <tr r="N2255" s="1"/>
      </tp>
      <tp t="s">
        <v>#N/A Requesting Data...3820146409</v>
        <stp/>
        <stp>BDP|14808289914585862529</stp>
        <tr r="N1194" s="1"/>
        <tr r="N612" s="1"/>
        <tr r="N7273" s="1"/>
      </tp>
      <tp t="s">
        <v>#N/A Requesting Data...3230009216</v>
        <stp/>
        <stp>BDP|13649674981443964971</stp>
        <tr r="R1208" s="1"/>
        <tr r="R626" s="1"/>
      </tp>
      <tp t="s">
        <v>#N/A Requesting Data...3329775568</v>
        <stp/>
        <stp>BDP|13759155145846184782</stp>
        <tr r="R7311" s="1"/>
      </tp>
      <tp t="s">
        <v>#N/A Requesting Data...3461467427</v>
        <stp/>
        <stp>BDP|11140890188680603680</stp>
        <tr r="R1298" s="1"/>
        <tr r="R716" s="1"/>
      </tp>
      <tp t="s">
        <v>#N/A N/A</v>
        <stp/>
        <stp>BDP|12410315263339802900</stp>
        <tr r="O1971" s="1"/>
      </tp>
      <tp t="s">
        <v>#N/A N/A</v>
        <stp/>
        <stp>BDP|16607581075666496518</stp>
        <tr r="R2433" s="1"/>
      </tp>
      <tp t="s">
        <v>#N/A Requesting Data...3241273507</v>
        <stp/>
        <stp>BDP|14558652714421815527</stp>
        <tr r="N2716" s="1"/>
        <tr r="N7252" s="1"/>
      </tp>
      <tp t="s">
        <v>#N/A N/A</v>
        <stp/>
        <stp>BDP|10717013798426103812</stp>
        <tr r="N1638" s="1"/>
        <tr r="N1638" s="1"/>
        <tr r="N2007" s="1"/>
        <tr r="N2007" s="1"/>
        <tr r="N2070" s="1"/>
        <tr r="N2070" s="1"/>
        <tr r="N2115" s="1"/>
        <tr r="N2115" s="1"/>
        <tr r="N7026" s="1"/>
        <tr r="N7026" s="1"/>
        <tr r="N7065" s="1"/>
        <tr r="N7065" s="1"/>
        <tr r="N6984" s="1"/>
        <tr r="N6984" s="1"/>
      </tp>
      <tp t="s">
        <v>#N/A Requesting Data...3606591354</v>
        <stp/>
        <stp>BDP|11155413560161791566</stp>
        <tr r="R1029" s="1"/>
        <tr r="R447" s="1"/>
      </tp>
      <tp t="s">
        <v>#N/A Requesting Data...3801767389</v>
        <stp/>
        <stp>BDP|15580034296609123200</stp>
        <tr r="N1239" s="1"/>
        <tr r="N657" s="1"/>
      </tp>
      <tp t="s">
        <v>#N/A Requesting Data...4169068214</v>
        <stp/>
        <stp>BDP|10659136066681720158</stp>
        <tr r="N2907" s="1"/>
      </tp>
      <tp t="s">
        <v>#N/A Requesting Data...3408029775</v>
        <stp/>
        <stp>BDP|14570990981371503399</stp>
        <tr r="R7286" s="1"/>
      </tp>
      <tp t="s">
        <v>#N/A Requesting Data...3396495952</v>
        <stp/>
        <stp>BDP|17248251070284091163</stp>
        <tr r="R7430" s="1"/>
      </tp>
      <tp t="s">
        <v>#N/A Requesting Data...3670403247</v>
        <stp/>
        <stp>BDP|10429228135086562071</stp>
        <tr r="N1220" s="1"/>
        <tr r="N2745" s="1"/>
        <tr r="N638" s="1"/>
        <tr r="N7299" s="1"/>
      </tp>
      <tp t="s">
        <v>#N/A Requesting Data...3701066520</v>
        <stp/>
        <stp>BDP|17157432947454753434</stp>
        <tr r="R2695" s="1"/>
      </tp>
      <tp t="s">
        <v>#N/A N/A</v>
        <stp/>
        <stp>BDP|13138080805766516287</stp>
        <tr r="R2649" s="1"/>
      </tp>
      <tp t="s">
        <v>#N/A N/A</v>
        <stp/>
        <stp>BDP|10693412625745353409</stp>
        <tr r="R2599" s="1"/>
      </tp>
      <tp t="s">
        <v>#N/A Requesting Data...3055760257</v>
        <stp/>
        <stp>BDP|15416647217305148077</stp>
        <tr r="R2857" s="1"/>
      </tp>
      <tp t="s">
        <v>#N/A Requesting Data...4119565631</v>
        <stp/>
        <stp>BDP|13970821397397928241</stp>
        <tr r="R7297" s="1"/>
      </tp>
      <tp t="s">
        <v>#N/A N/A</v>
        <stp/>
        <stp>BDP|15950176013984583689</stp>
        <tr r="O2625" s="1"/>
      </tp>
      <tp t="s">
        <v>#N/A Requesting Data...3511610117</v>
        <stp/>
        <stp>BDP|12430553504797373768</stp>
        <tr r="N119" s="1"/>
        <tr r="N1716" s="1"/>
      </tp>
      <tp t="s">
        <v>#N/A N/A</v>
        <stp/>
        <stp>BDP|17405174461937149031</stp>
        <tr r="R7093" s="1"/>
      </tp>
      <tp t="s">
        <v>#N/A N/A</v>
        <stp/>
        <stp>BDP|13992858959218199142</stp>
        <tr r="N2543" s="1"/>
        <tr r="N151" s="1"/>
        <tr r="N1748" s="1"/>
      </tp>
      <tp t="s">
        <v>#N/A Requesting Data...4210681295</v>
        <stp/>
        <stp>BDP|10527861782000253739</stp>
        <tr r="N1143" s="1"/>
        <tr r="N561" s="1"/>
      </tp>
      <tp t="s">
        <v>#N/A N/A</v>
        <stp/>
        <stp>BDP|10463878253222708872</stp>
        <tr r="N2338" s="1"/>
      </tp>
      <tp t="s">
        <v>#N/A N/A</v>
        <stp/>
        <stp>BDP|10755508816743677070</stp>
        <tr r="P1971" s="1"/>
      </tp>
      <tp t="s">
        <v>#N/A N/A</v>
        <stp/>
        <stp>BDP|12879168290139939470</stp>
        <tr r="O1972" s="1"/>
      </tp>
      <tp t="s">
        <v>#N/A Requesting Data...3271142534</v>
        <stp/>
        <stp>BDP|13608317343323143053</stp>
        <tr r="N1845" s="1"/>
        <tr r="N248" s="1"/>
      </tp>
      <tp t="s">
        <v>#N/A N/A</v>
        <stp/>
        <stp>BDP|17362004173031610661</stp>
        <tr r="N2933" s="1"/>
      </tp>
      <tp t="s">
        <v>#N/A N/A</v>
        <stp/>
        <stp>BDP|14756522942034443633</stp>
        <tr r="Q1970" s="1"/>
      </tp>
      <tp t="s">
        <v>#N/A Requesting Data...4047830811</v>
        <stp/>
        <stp>BDP|16052342255232638571</stp>
        <tr r="R2891" s="1"/>
        <tr r="R7478" s="1"/>
      </tp>
      <tp t="s">
        <v>#N/A N/A</v>
        <stp/>
        <stp>BDP|15342930610599301334</stp>
        <tr r="R1739" s="1"/>
        <tr r="R2535" s="1"/>
        <tr r="R142" s="1"/>
      </tp>
      <tp t="s">
        <v>#N/A N/A</v>
        <stp/>
        <stp>BDP|11534820004028709647</stp>
        <tr r="R2928" s="1"/>
      </tp>
      <tp t="s">
        <v>#N/A Requesting Data...3976345913</v>
        <stp/>
        <stp>BDP|14239271351751099576</stp>
        <tr r="N1112" s="1"/>
        <tr r="N2689" s="1"/>
        <tr r="N530" s="1"/>
      </tp>
      <tp t="s">
        <v>#N/A Requesting Data...3915882864</v>
        <stp/>
        <stp>BDP|14494594579339225853</stp>
        <tr r="N2873" s="1"/>
        <tr r="N7457" s="1"/>
      </tp>
      <tp t="s">
        <v>#N/A N/A</v>
        <stp/>
        <stp>BDP|15588767427760133767</stp>
        <tr r="R2560" s="1"/>
      </tp>
      <tp t="s">
        <v>#N/A Requesting Data...3311456645</v>
        <stp/>
        <stp>BDP|10074161804324570241</stp>
        <tr r="R1441" s="1"/>
        <tr r="R859" s="1"/>
      </tp>
      <tp t="s">
        <v>#N/A N/A</v>
        <stp/>
        <stp>BDP|17363000308258945813</stp>
        <tr r="N2397" s="1"/>
      </tp>
      <tp t="s">
        <v>#N/A N/A</v>
        <stp/>
        <stp>BDP|15592754102530123509</stp>
        <tr r="R2296" s="1"/>
        <tr r="R2490" s="1"/>
      </tp>
      <tp t="s">
        <v>#N/A N/A</v>
        <stp/>
        <stp>BDP|12653137607850382420</stp>
        <tr r="Q2078" s="1"/>
      </tp>
      <tp t="s">
        <v>#N/A Requesting Data...3575619253</v>
        <stp/>
        <stp>BDP|13774364266555659425</stp>
        <tr r="R1396" s="1"/>
        <tr r="R814" s="1"/>
      </tp>
      <tp t="s">
        <v>#N/A Requesting Data...3237523327</v>
        <stp/>
        <stp>BDP|12090240525165671049</stp>
        <tr r="N1503" s="1"/>
        <tr r="N921" s="1"/>
      </tp>
      <tp t="s">
        <v>#N/A Requesting Data...3988402710</v>
        <stp/>
        <stp>BDP|12308543502693523332</stp>
        <tr r="N2670" s="1"/>
      </tp>
      <tp t="s">
        <v>#N/A Requesting Data...3130440944</v>
        <stp/>
        <stp>BDP|14892006708067031427</stp>
        <tr r="R116" s="1"/>
        <tr r="R1713" s="1"/>
      </tp>
      <tp t="s">
        <v>#N/A Requesting Data...3429464115</v>
        <stp/>
        <stp>BDP|18243769900091753911</stp>
        <tr r="R1523" s="1"/>
        <tr r="R941" s="1"/>
      </tp>
      <tp t="s">
        <v>#N/A N/A</v>
        <stp/>
        <stp>BDP|17445074915870019140</stp>
        <tr r="R2434" s="1"/>
      </tp>
      <tp t="s">
        <v>#N/A Requesting Data...3629049772</v>
        <stp/>
        <stp>BDP|14363687618390777469</stp>
        <tr r="R1445" s="1"/>
        <tr r="R863" s="1"/>
      </tp>
      <tp t="s">
        <v>#N/A Requesting Data...3882262173</v>
        <stp/>
        <stp>BDP|11096746961716782103</stp>
        <tr r="R1567" s="1"/>
        <tr r="R985" s="1"/>
      </tp>
      <tp t="s">
        <v>#N/A Requesting Data...3910360421</v>
        <stp/>
        <stp>BDP|16841713317527944057</stp>
        <tr r="R7335" s="1"/>
      </tp>
      <tp t="s">
        <v>#N/A N/A</v>
        <stp/>
        <stp>BDP|17408618738837625292</stp>
        <tr r="R2374" s="1"/>
        <tr r="R7203" s="1"/>
      </tp>
      <tp t="s">
        <v>#N/A N/A</v>
        <stp/>
        <stp>BDP|10751982965750931815</stp>
        <tr r="N2181" s="1"/>
      </tp>
      <tp t="s">
        <v>#N/A Requesting Data...4178945092</v>
        <stp/>
        <stp>BDP|13091737396889640317</stp>
        <tr r="N7396" s="1"/>
      </tp>
      <tp t="s">
        <v>#N/A Requesting Data...4121792245</v>
        <stp/>
        <stp>BDP|10683824054413341919</stp>
        <tr r="R1040" s="1"/>
        <tr r="R458" s="1"/>
      </tp>
      <tp t="s">
        <v>#N/A N/A</v>
        <stp/>
        <stp>BDP|13890564491410981845</stp>
        <tr r="N7119" s="1"/>
        <tr r="N7119" s="1"/>
      </tp>
      <tp t="s">
        <v>#N/A Requesting Data...3173481395</v>
        <stp/>
        <stp>BDP|16764291118955611755</stp>
        <tr r="R1187" s="1"/>
        <tr r="R2725" s="1"/>
        <tr r="R605" s="1"/>
        <tr r="R7268" s="1"/>
      </tp>
      <tp t="s">
        <v>#N/A Requesting Data...3844061263</v>
        <stp/>
        <stp>BDP|11607410740875028322</stp>
        <tr r="R1082" s="1"/>
        <tr r="R500" s="1"/>
      </tp>
      <tp t="s">
        <v>#N/A Requesting Data...3514482824</v>
        <stp/>
        <stp>BDP|13023168431512625440</stp>
        <tr r="N1104" s="1"/>
        <tr r="N522" s="1"/>
      </tp>
      <tp t="s">
        <v>#N/A Requesting Data...4047571931</v>
        <stp/>
        <stp>BDP|11835703251662938657</stp>
        <tr r="N1210" s="1"/>
        <tr r="N628" s="1"/>
      </tp>
      <tp t="s">
        <v>#N/A Requesting Data...3997636374</v>
        <stp/>
        <stp>BDP|14388151364997023370</stp>
        <tr r="R2809" s="1"/>
      </tp>
      <tp t="s">
        <v>#N/A Requesting Data...4227591833</v>
        <stp/>
        <stp>BDP|12405060960155116661</stp>
        <tr r="R2687" s="1"/>
      </tp>
      <tp t="s">
        <v>#N/A N/A</v>
        <stp/>
        <stp>BDP|15308747058928364899</stp>
        <tr r="R7110" s="1"/>
      </tp>
      <tp t="s">
        <v>#N/A Requesting Data...3248034426</v>
        <stp/>
        <stp>BDP|13148557923277733452</stp>
        <tr r="R1389" s="1"/>
        <tr r="R807" s="1"/>
      </tp>
      <tp t="s">
        <v>#N/A N/A</v>
        <stp/>
        <stp>BDP|16656806234652632816</stp>
        <tr r="N7003" s="1"/>
        <tr r="N1611" s="1"/>
        <tr r="N7176" s="1"/>
        <tr r="N1872" s="1"/>
        <tr r="N2551" s="1"/>
        <tr r="N27" s="1"/>
        <tr r="N7497" s="1"/>
        <tr r="N6948" s="1"/>
        <tr r="N6997" s="1"/>
        <tr r="N6955" s="1"/>
        <tr r="N7083" s="1"/>
        <tr r="N7107" s="1"/>
        <tr r="N7128" s="1"/>
        <tr r="N7139" s="1"/>
        <tr r="N1967" s="1"/>
        <tr r="N369" s="1"/>
        <tr r="N42" s="1"/>
        <tr r="N2014" s="1"/>
        <tr r="N2042" s="1"/>
        <tr r="N443" s="1"/>
        <tr r="N2082" s="1"/>
        <tr r="N2087" s="1"/>
        <tr r="N2148" s="1"/>
        <tr r="N2350" s="1"/>
        <tr r="N264" s="1"/>
        <tr r="N7036" s="1"/>
        <tr r="N1979" s="1"/>
        <tr r="N7134" s="1"/>
        <tr r="N2565" s="1"/>
        <tr r="N2620" s="1"/>
      </tp>
      <tp t="s">
        <v>#N/A Requesting Data...3909111773</v>
        <stp/>
        <stp>BDP|13326011045848059828</stp>
        <tr r="N1360" s="1"/>
        <tr r="N778" s="1"/>
      </tp>
      <tp t="s">
        <v>#N/A Requesting Data...3447888497</v>
        <stp/>
        <stp>BDP|10151872203429363633</stp>
        <tr r="R1667" s="1"/>
        <tr r="R70" s="1"/>
      </tp>
      <tp t="s">
        <v>#N/A N/A</v>
        <stp/>
        <stp>BDP|16828816368469212664</stp>
        <tr r="N2937" s="1"/>
      </tp>
      <tp t="s">
        <v>#N/A Requesting Data...4141546476</v>
        <stp/>
        <stp>BDP|17241856099608395989</stp>
        <tr r="N2837" s="1"/>
        <tr r="N7425" s="1"/>
      </tp>
      <tp t="s">
        <v>#N/A N/A</v>
        <stp/>
        <stp>BDP|12756007544471149069</stp>
        <tr r="N18" s="1"/>
      </tp>
      <tp t="s">
        <v>#N/A Requesting Data...3225862409</v>
        <stp/>
        <stp>BDP|15736600944303038379</stp>
        <tr r="R2775" s="1"/>
        <tr r="R7360" s="1"/>
      </tp>
      <tp t="s">
        <v>#N/A Requesting Data...4206309288</v>
        <stp/>
        <stp>BDP|18282849721542042739</stp>
        <tr r="N2808" s="1"/>
      </tp>
      <tp t="s">
        <v>#N/A N/A</v>
        <stp/>
        <stp>BDP|10740333594885560815</stp>
        <tr r="R324" s="1"/>
      </tp>
      <tp t="s">
        <v>#N/A Requesting Data...3626216245</v>
        <stp/>
        <stp>BDP|16299629275225190509</stp>
        <tr r="R1305" s="1"/>
        <tr r="R723" s="1"/>
      </tp>
      <tp t="s">
        <v>#N/A Requesting Data...3973322890</v>
        <stp/>
        <stp>BDP|14508795647759663995</stp>
        <tr r="R1547" s="1"/>
        <tr r="R965" s="1"/>
      </tp>
      <tp t="s">
        <v>#N/A Requesting Data...3912241100</v>
        <stp/>
        <stp>BDP|13811451603804805428</stp>
        <tr r="R1193" s="1"/>
        <tr r="R611" s="1"/>
      </tp>
      <tp t="s">
        <v>#N/A N/A</v>
        <stp/>
        <stp>BDP|16050027347371003416</stp>
        <tr r="N1843" s="1"/>
        <tr r="N246" s="1"/>
        <tr r="N2611" s="1"/>
      </tp>
      <tp t="s">
        <v>#N/A N/A</v>
        <stp/>
        <stp>BDP|15815097723216506632</stp>
        <tr r="N2372" s="1"/>
        <tr r="N2175" s="1"/>
      </tp>
      <tp t="s">
        <v>#N/A N/A</v>
        <stp/>
        <stp>BDP|14693459658763745185</stp>
        <tr r="N2318" s="1"/>
      </tp>
      <tp t="s">
        <v>#N/A N/A</v>
        <stp/>
        <stp>BDP|14535918595637316468</stp>
        <tr r="R2362" s="1"/>
      </tp>
      <tp t="s">
        <v>#N/A N/A</v>
        <stp/>
        <stp>BDP|17472357103202081151</stp>
        <tr r="R343" s="1"/>
      </tp>
      <tp t="s">
        <v>#N/A Requesting Data...3964824603</v>
        <stp/>
        <stp>BDP|11962437905185992710</stp>
        <tr r="N2676" s="1"/>
        <tr r="N7191" s="1"/>
      </tp>
      <tp t="s">
        <v>#N/A N/A</v>
        <stp/>
        <stp>BDP|12804544463393079589</stp>
        <tr r="R337" s="1"/>
      </tp>
      <tp t="s">
        <v>#N/A N/A</v>
        <stp/>
        <stp>BDP|17165803206871439942</stp>
        <tr r="P1985" s="1"/>
        <tr r="P7145" s="1"/>
        <tr r="P7043" s="1"/>
        <tr r="P6962" s="1"/>
        <tr r="P1623" s="1"/>
        <tr r="P2093" s="1"/>
        <tr r="P7010" s="1"/>
        <tr r="P2049" s="1"/>
      </tp>
      <tp t="s">
        <v>#N/A N/A</v>
        <stp/>
        <stp>BDP|15055533202963614402</stp>
        <tr r="N1695" s="1"/>
        <tr r="N2456" s="1"/>
        <tr r="N98" s="1"/>
      </tp>
      <tp t="s">
        <v>#N/A N/A</v>
        <stp/>
        <stp>BDP|10096058979402202296</stp>
        <tr r="Q2004" s="1"/>
        <tr r="Q2067" s="1"/>
        <tr r="Q7160" s="1"/>
        <tr r="Q7062" s="1"/>
        <tr r="Q2112" s="1"/>
        <tr r="Q6981" s="1"/>
      </tp>
      <tp t="s">
        <v>#N/A Requesting Data...4123069172</v>
        <stp/>
        <stp>BDP|16436750885298023633</stp>
        <tr r="R1141" s="1"/>
        <tr r="R559" s="1"/>
      </tp>
      <tp t="s">
        <v>#N/A Requesting Data...4166801356</v>
        <stp/>
        <stp>BDP|12821667816180802273</stp>
        <tr r="R1371" s="1"/>
        <tr r="R789" s="1"/>
      </tp>
      <tp t="s">
        <v>#N/A N/A</v>
        <stp/>
        <stp>BDP|12965195064177266511</stp>
        <tr r="R2200" s="1"/>
      </tp>
      <tp t="s">
        <v>#N/A N/A</v>
        <stp/>
        <stp>BDP|11176228272154137779</stp>
        <tr r="R1943" s="1"/>
        <tr r="R409" s="1"/>
      </tp>
      <tp t="s">
        <v>#N/A N/A</v>
        <stp/>
        <stp>BDP|14488618140839098825</stp>
        <tr r="R2595" s="1"/>
      </tp>
      <tp t="s">
        <v>#N/A Requesting Data...3341899582</v>
        <stp/>
        <stp>BDP|13677954496346538268</stp>
        <tr r="R1275" s="1"/>
        <tr r="R693" s="1"/>
      </tp>
      <tp t="s">
        <v>#N/A Requesting Data...3113820203</v>
        <stp/>
        <stp>BDP|13777696218082325139</stp>
        <tr r="R1833" s="1"/>
        <tr r="R236" s="1"/>
      </tp>
      <tp t="s">
        <v>#N/A Requesting Data...3383801720</v>
        <stp/>
        <stp>BDP|17783363676865389121</stp>
        <tr r="N1520" s="1"/>
        <tr r="N938" s="1"/>
      </tp>
      <tp t="s">
        <v>#N/A N/A</v>
        <stp/>
        <stp>BDP|15271247469907138182</stp>
        <tr r="P12" s="1"/>
        <tr r="P39" s="1"/>
      </tp>
      <tp t="s">
        <v>#N/A N/A</v>
        <stp/>
        <stp>BDP|13373054828700096683</stp>
        <tr r="N2347" s="1"/>
      </tp>
      <tp t="s">
        <v>#N/A N/A</v>
        <stp/>
        <stp>BDP|12017618200593317043</stp>
        <tr r="N7085" s="1"/>
      </tp>
      <tp t="s">
        <v>#N/A N/A</v>
        <stp/>
        <stp>BDP|12488672734413516342</stp>
        <tr r="R2265" s="1"/>
      </tp>
      <tp t="s">
        <v>#N/A Requesting Data...3221449542</v>
        <stp/>
        <stp>BDP|16050327925330617073</stp>
        <tr r="N1316" s="1"/>
        <tr r="N734" s="1"/>
      </tp>
      <tp t="s">
        <v>#N/A N/A</v>
        <stp/>
        <stp>BDP|13957890241221240950</stp>
        <tr r="P2626" s="1"/>
      </tp>
      <tp t="s">
        <v>#N/A Requesting Data...3825555471</v>
        <stp/>
        <stp>BDP|11997328608390563504</stp>
        <tr r="R1467" s="1"/>
        <tr r="R885" s="1"/>
      </tp>
      <tp t="s">
        <v>#N/A N/A</v>
        <stp/>
        <stp>BDP|10497555664933466773</stp>
        <tr r="R1837" s="1"/>
        <tr r="R2312" s="1"/>
        <tr r="R240" s="1"/>
      </tp>
      <tp t="s">
        <v>#N/A Requesting Data...4178219343</v>
        <stp/>
        <stp>BDP|16887494337881843786</stp>
        <tr r="N1309" s="1"/>
        <tr r="N727" s="1"/>
      </tp>
      <tp t="s">
        <v>#N/A Requesting Data...3324544207</v>
        <stp/>
        <stp>BDP|12816289438995669182</stp>
        <tr r="R1655" s="1"/>
        <tr r="R58" s="1"/>
        <tr r="R7394" s="1"/>
      </tp>
      <tp t="s">
        <v>#N/A N/A</v>
        <stp/>
        <stp>BDP|12457722502013886254</stp>
        <tr r="R2233" s="1"/>
        <tr r="R2445" s="1"/>
      </tp>
      <tp t="s">
        <v>#N/A Requesting Data...3987639144</v>
        <stp/>
        <stp>BDP|11771485931563091176</stp>
        <tr r="R1522" s="1"/>
        <tr r="R940" s="1"/>
      </tp>
      <tp t="s">
        <v>#N/A N/A</v>
        <stp/>
        <stp>BDP|10397412053530166595</stp>
        <tr r="R2229" s="1"/>
      </tp>
      <tp t="s">
        <v>#N/A Requesting Data...3914021857</v>
        <stp/>
        <stp>BDP|12398795676965547302</stp>
        <tr r="R7260" s="1"/>
      </tp>
      <tp t="s">
        <v>#N/A N/A</v>
        <stp/>
        <stp>BDP|14074090010442697369</stp>
        <tr r="R9" s="1"/>
        <tr r="R9" s="1"/>
      </tp>
      <tp t="s">
        <v>#N/A Requesting Data...3539415253</v>
        <stp/>
        <stp>BDP|12842149406185188227</stp>
        <tr r="R1685" s="1"/>
        <tr r="R88" s="1"/>
      </tp>
      <tp t="s">
        <v>#N/A Requesting Data...3886254280</v>
        <stp/>
        <stp>BDP|12440181190186225874</stp>
        <tr r="N1072" s="1"/>
        <tr r="N490" s="1"/>
      </tp>
      <tp t="s">
        <v>#N/A Requesting Data...3854303670</v>
        <stp/>
        <stp>BDP|15990018736790671210</stp>
        <tr r="R1365" s="1"/>
        <tr r="R783" s="1"/>
      </tp>
      <tp t="s">
        <v>#N/A N/A</v>
        <stp/>
        <stp>BDP|11889632244943003463</stp>
        <tr r="N277" s="1"/>
      </tp>
      <tp t="s">
        <v>#N/A Requesting Data...3334256107</v>
        <stp/>
        <stp>BDP|16769434038666156341</stp>
        <tr r="N1108" s="1"/>
        <tr r="N526" s="1"/>
        <tr r="N7209" s="1"/>
      </tp>
      <tp t="s">
        <v>#N/A N/A</v>
        <stp/>
        <stp>BDP|16089407034046901354</stp>
        <tr r="R2655" s="1"/>
      </tp>
      <tp t="s">
        <v>#N/A Requesting Data...3626013069</v>
        <stp/>
        <stp>BDP|14900033817765543408</stp>
        <tr r="R1481" s="1"/>
        <tr r="R1801" s="1"/>
        <tr r="R204" s="1"/>
        <tr r="R899" s="1"/>
      </tp>
      <tp t="s">
        <v>#N/A Requesting Data...4245354809</v>
        <stp/>
        <stp>BDP|10161271448951258345</stp>
        <tr r="R2744" s="1"/>
      </tp>
      <tp t="s">
        <v>#N/A Requesting Data...3897143855</v>
        <stp/>
        <stp>BDP|10268463558712567719</stp>
        <tr r="R1532" s="1"/>
        <tr r="R950" s="1"/>
      </tp>
      <tp t="s">
        <v>#N/A N/A</v>
        <stp/>
        <stp>BDP|17028337209507458768</stp>
        <tr r="R2240" s="1"/>
        <tr r="R2447" s="1"/>
      </tp>
      <tp t="s">
        <v>#N/A N/A</v>
        <stp/>
        <stp>BDP|11182331339211180420</stp>
        <tr r="R2214" s="1"/>
      </tp>
      <tp t="s">
        <v>#N/A N/A</v>
        <stp/>
        <stp>BDP|15877435732424971283</stp>
        <tr r="N2633" s="1"/>
      </tp>
      <tp t="s">
        <v>#N/A Requesting Data...3894461985</v>
        <stp/>
        <stp>BDP|13172842180050941740</stp>
        <tr r="R1108" s="1"/>
        <tr r="R526" s="1"/>
        <tr r="R7209" s="1"/>
      </tp>
      <tp t="s">
        <v>#N/A N/A</v>
        <stp/>
        <stp>BDP|11230723858964302339</stp>
        <tr r="R437" s="1"/>
        <tr r="R1963" s="1"/>
      </tp>
      <tp t="s">
        <v>#N/A Requesting Data...3966748819</v>
        <stp/>
        <stp>BDP|16980222552094756169</stp>
        <tr r="N1567" s="1"/>
        <tr r="N985" s="1"/>
      </tp>
      <tp t="s">
        <v>#N/A Requesting Data...4018544080</v>
        <stp/>
        <stp>BDP|10805753726004514567</stp>
        <tr r="N7214" s="1"/>
      </tp>
      <tp t="s">
        <v>#N/A N/A</v>
        <stp/>
        <stp>BDP|10383280265215544505</stp>
        <tr r="R2565" s="1"/>
        <tr r="R7497" s="1"/>
        <tr r="R2791" s="1"/>
        <tr r="R1968" s="1"/>
        <tr r="R443" s="1"/>
        <tr r="R2559" s="1"/>
        <tr r="R2083" s="1"/>
        <tr r="R2088" s="1"/>
        <tr r="R2043" s="1"/>
        <tr r="R2631" s="1"/>
        <tr r="R2665" s="1"/>
        <tr r="R28" s="1"/>
        <tr r="R6949" s="1"/>
        <tr r="R6998" s="1"/>
        <tr r="R259" s="1"/>
        <tr r="R2060" s="1"/>
        <tr r="R2015" s="1"/>
        <tr r="R7140" s="1"/>
        <tr r="R2351" s="1"/>
        <tr r="R365" s="1"/>
        <tr r="R2929" s="1"/>
        <tr r="R370" s="1"/>
        <tr r="R7006" s="1"/>
        <tr r="R444" s="1"/>
        <tr r="R2558" s="1"/>
        <tr r="R2931" s="1"/>
        <tr r="R2644" s="1"/>
        <tr r="R1979" s="1"/>
        <tr r="R50" s="1"/>
        <tr r="R1989" s="1"/>
        <tr r="R2646" s="1"/>
        <tr r="R2014" s="1"/>
        <tr r="R7063" s="1"/>
        <tr r="R2552" s="1"/>
        <tr r="R737" s="1"/>
        <tr r="R2566" s="1"/>
        <tr r="R2082" s="1"/>
        <tr r="R2641" s="1"/>
        <tr r="R2651" s="1"/>
        <tr r="R2645" s="1"/>
        <tr r="R2634" s="1"/>
        <tr r="R2103" s="1"/>
        <tr r="R2621" s="1"/>
        <tr r="R2937" s="1"/>
        <tr r="R1319" s="1"/>
        <tr r="R2087" s="1"/>
        <tr r="R2919" s="1"/>
        <tr r="R2921" s="1"/>
        <tr r="R7174" s="1"/>
        <tr r="R1645" s="1"/>
        <tr r="R265" s="1"/>
        <tr r="R2350" s="1"/>
        <tr r="R1648" s="1"/>
        <tr r="R1318" s="1"/>
        <tr r="R7033" s="1"/>
        <tr r="R2551" s="1"/>
        <tr r="R51" s="1"/>
        <tr r="R7057" s="1"/>
        <tr r="R7056" s="1"/>
        <tr r="R6956" s="1"/>
        <tr r="R264" s="1"/>
        <tr r="R2630" s="1"/>
        <tr r="R2663" s="1"/>
        <tr r="R27" s="1"/>
        <tr r="R7004" s="1"/>
        <tr r="R6948" s="1"/>
        <tr r="R2925" s="1"/>
        <tr r="R1942" s="1"/>
        <tr r="R6997" s="1"/>
        <tr r="R7118" s="1"/>
        <tr r="R7084" s="1"/>
        <tr r="R7003" s="1"/>
        <tr r="R157" s="1"/>
        <tr r="R2669" s="1"/>
        <tr r="R7150" s="1"/>
        <tr r="R1612" s="1"/>
        <tr r="R7036" s="1"/>
        <tr r="R1754" s="1"/>
        <tr r="R2637" s="1"/>
        <tr r="R391" s="1"/>
        <tr r="R2109" s="1"/>
        <tr r="R7108" s="1"/>
        <tr r="R7129" s="1"/>
        <tr r="R1873" s="1"/>
        <tr r="R7135" s="1"/>
        <tr r="R2927" s="1"/>
        <tr r="R7176" s="1"/>
        <tr r="R7117" s="1"/>
        <tr r="R7052" s="1"/>
        <tr r="R7070" s="1"/>
        <tr r="R7066" s="1"/>
        <tr r="R1980" s="1"/>
        <tr r="R7177" s="1"/>
        <tr r="R42" s="1"/>
        <tr r="R49" s="1"/>
        <tr r="R2635" s="1"/>
        <tr r="R7152" s="1"/>
        <tr r="R7164" s="1"/>
        <tr r="R1320" s="1"/>
        <tr r="R2108" s="1"/>
        <tr r="R7021" s="1"/>
        <tr r="R1636" s="1"/>
        <tr r="R2148" s="1"/>
        <tr r="R2915" s="1"/>
        <tr r="R2653" s="1"/>
        <tr r="R2627" s="1"/>
        <tr r="R15" s="1"/>
        <tr r="R1923" s="1"/>
        <tr r="R290" s="1"/>
        <tr r="R7072" s="1"/>
        <tr r="R1623" s="1"/>
        <tr r="R6978" s="1"/>
        <tr r="R7075" s="1"/>
        <tr r="R19" s="1"/>
        <tr r="R1625" s="1"/>
        <tr r="R1928" s="1"/>
        <tr r="R21" s="1"/>
        <tr r="R1985" s="1"/>
        <tr r="R378" s="1"/>
        <tr r="R7022" s="1"/>
        <tr r="R2049" s="1"/>
        <tr r="R2054" s="1"/>
        <tr r="R415" s="1"/>
        <tr r="R2668" s="1"/>
        <tr r="R1917" s="1"/>
        <tr r="R2053" s="1"/>
        <tr r="R2093" s="1"/>
        <tr r="R2098" s="1"/>
        <tr r="R7122" s="1"/>
        <tr r="R1622" s="1"/>
        <tr r="R7037" s="1"/>
        <tr r="R2620" s="1"/>
        <tr r="R2795" s="1"/>
        <tr r="R2647" s="1"/>
        <tr r="R2661" s="1"/>
        <tr r="R371" s="1"/>
        <tr r="R372" s="1"/>
        <tr r="R430" s="1"/>
        <tr r="R2792" s="1"/>
        <tr r="R2097" s="1"/>
        <tr r="R1938" s="1"/>
        <tr r="R7145" s="1"/>
        <tr r="R6961" s="1"/>
        <tr r="R2650" s="1"/>
        <tr r="R6966" s="1"/>
        <tr r="R403" s="1"/>
        <tr r="R7009" s="1"/>
        <tr r="R1947" s="1"/>
        <tr r="R2629" s="1"/>
        <tr r="R7178" s="1"/>
        <tr r="R7388" s="1"/>
        <tr r="R2667" s="1"/>
        <tr r="R1945" s="1"/>
        <tr r="R2005" s="1"/>
        <tr r="R7012" s="1"/>
        <tr r="R48" s="1"/>
        <tr r="R2654" s="1"/>
        <tr r="R436" s="1"/>
        <tr r="R422" s="1"/>
        <tr r="R411" s="1"/>
        <tr r="R2068" s="1"/>
        <tr r="R7047" s="1"/>
        <tr r="R394" s="1"/>
        <tr r="R2662" s="1"/>
        <tr r="R6994" s="1"/>
        <tr r="R6955" s="1"/>
        <tr r="R445" s="1"/>
        <tr r="R2553" s="1"/>
        <tr r="R2557" s="1"/>
        <tr r="R2556" s="1"/>
        <tr r="R2554" s="1"/>
        <tr r="R2113" s="1"/>
        <tr r="R388" s="1"/>
        <tr r="R1995" s="1"/>
        <tr r="R7080" s="1"/>
        <tr r="R2652" s="1"/>
        <tr r="R6982" s="1"/>
        <tr r="R2059" s="1"/>
        <tr r="R7171" s="1"/>
        <tr r="R294" s="1"/>
        <tr r="R379" s="1"/>
        <tr r="R417" s="1"/>
        <tr r="R7161" s="1"/>
        <tr r="R1922" s="1"/>
        <tr r="R1642" s="1"/>
        <tr r="R2104" s="1"/>
        <tr r="R7053" s="1"/>
        <tr r="R2067" s="1"/>
        <tr r="R2917" s="1"/>
        <tr r="R2649" s="1"/>
        <tr r="R1611" s="1"/>
        <tr r="R7083" s="1"/>
        <tr r="R2659" s="1"/>
        <tr r="R382" s="1"/>
        <tr r="R7030" s="1"/>
        <tr r="R23" s="1"/>
        <tr r="R1628" s="1"/>
        <tr r="R6973" s="1"/>
        <tr r="R736" s="1"/>
        <tr r="R6981" s="1"/>
        <tr r="R1961" s="1"/>
        <tr r="R428" s="1"/>
        <tr r="R7151" s="1"/>
        <tr r="R2149" s="1"/>
        <tr r="R43" s="1"/>
        <tr r="R1872" s="1"/>
        <tr r="R7107" s="1"/>
        <tr r="R47" s="1"/>
        <tr r="R2639" s="1"/>
        <tr r="R1630" s="1"/>
        <tr r="R17" s="1"/>
        <tr r="R1920" s="1"/>
        <tr r="R7069" s="1"/>
        <tr r="R2010" s="1"/>
        <tr r="R1632" s="1"/>
        <tr r="R1944" s="1"/>
        <tr r="R1633" s="1"/>
        <tr r="R1992" s="1"/>
        <tr r="R7054" s="1"/>
        <tr r="R20" s="1"/>
        <tr r="R7062" s="1"/>
        <tr r="R1637" s="1"/>
        <tr r="R1967" s="1"/>
        <tr r="R7128" s="1"/>
        <tr r="R2935" s="1"/>
        <tr r="R1994" s="1"/>
        <tr r="R374" s="1"/>
        <tr r="R2073" s="1"/>
        <tr r="R1998" s="1"/>
        <tr r="R410" s="1"/>
        <tr r="R2930" s="1"/>
        <tr r="R2063" s="1"/>
        <tr r="R2056" s="1"/>
        <tr r="R7154" s="1"/>
        <tr r="R7116" s="1"/>
        <tr r="R7160" s="1"/>
        <tr r="R2006" s="1"/>
        <tr r="R7007" s="1"/>
        <tr r="R2793" s="1"/>
        <tr r="R2923" s="1"/>
        <tr r="R393" s="1"/>
        <tr r="R2638" s="1"/>
        <tr r="R2058" s="1"/>
        <tr r="R2118" s="1"/>
        <tr r="R2062" s="1"/>
        <tr r="R1649" s="1"/>
        <tr r="R2107" s="1"/>
        <tr r="R2100" s="1"/>
        <tr r="R2560" s="1"/>
        <tr r="R412" s="1"/>
        <tr r="R1981" s="1"/>
        <tr r="R7025" s="1"/>
        <tr r="R396" s="1"/>
        <tr r="R390" s="1"/>
        <tr r="R1027" s="1"/>
        <tr r="R2555" s="1"/>
        <tr r="R2633" s="1"/>
        <tr r="R1924" s="1"/>
        <tr r="R1930" s="1"/>
        <tr r="R2102" s="1"/>
        <tr r="R6987" s="1"/>
        <tr r="R6975" s="1"/>
        <tr r="R52" s="1"/>
        <tr r="R6976" s="1"/>
        <tr r="R6969" s="1"/>
        <tr r="R1639" s="1"/>
        <tr r="R7121" s="1"/>
        <tr r="R2089" s="1"/>
        <tr r="R7064" s="1"/>
        <tr r="R2042" s="1"/>
        <tr r="R369" s="1"/>
        <tr r="R2933" s="1"/>
        <tr r="R2643" s="1"/>
        <tr r="R2655" s="1"/>
        <tr r="R2657" s="1"/>
        <tr r="R1919" s="1"/>
        <tr r="R373" s="1"/>
        <tr r="R386" s="1"/>
        <tr r="R395" s="1"/>
        <tr r="R6971" s="1"/>
        <tr r="R7031" s="1"/>
        <tr r="R7019" s="1"/>
        <tr r="R7020" s="1"/>
        <tr r="R7015" s="1"/>
        <tr r="R7027" s="1"/>
        <tr r="R6958" s="1"/>
        <tr r="R380" s="1"/>
        <tr r="R2916" s="1"/>
        <tr r="R2065" s="1"/>
        <tr r="R7119" s="1"/>
        <tr r="R2640" s="1"/>
        <tr r="R2076" s="1"/>
        <tr r="R7016" s="1"/>
        <tr r="R2090" s="1"/>
        <tr r="R2070" s="1"/>
        <tr r="R399" s="1"/>
        <tr r="R7014" s="1"/>
        <tr r="R2922" s="1"/>
        <tr r="R416" s="1"/>
        <tr r="R7162" s="1"/>
        <tr r="R434" s="1"/>
        <tr r="R7051" s="1"/>
        <tr r="R6959" s="1"/>
        <tr r="R1954" s="1"/>
        <tr r="R2115" s="1"/>
        <tr r="R7049" s="1"/>
        <tr r="R6984" s="1"/>
        <tr r="R1646" s="1"/>
        <tr r="R2011" s="1"/>
        <tr r="R1631" s="1"/>
        <tr r="R7149" s="1"/>
        <tr r="R376" s="1"/>
        <tr r="R6991" s="1"/>
        <tr r="R397" s="1"/>
        <tr r="R7166" s="1"/>
        <tr r="R7026" s="1"/>
        <tr r="R1647" s="1"/>
        <tr r="R2934" s="1"/>
        <tr r="R2074" s="1"/>
        <tr r="R2061" s="1"/>
        <tr r="R7077" s="1"/>
        <tr r="R6962" s="1"/>
        <tr r="R408" s="1"/>
        <tr r="R7059" s="1"/>
        <tr r="R1984" s="1"/>
        <tr r="R2926" s="1"/>
        <tr r="R1941" s="1"/>
        <tr r="R2119" s="1"/>
        <tr r="R2105" s="1"/>
        <tr r="R2051" s="1"/>
        <tr r="R2796" s="1"/>
        <tr r="R7168" s="1"/>
        <tr r="R7155" s="1"/>
        <tr r="R7010" s="1"/>
        <tr r="R1626" s="1"/>
        <tr r="R7157" s="1"/>
        <tr r="R2048" s="1"/>
        <tr r="R1975" s="1"/>
        <tr r="R1977" s="1"/>
        <tr r="R1943" s="1"/>
        <tr r="R2075" s="1"/>
        <tr r="R2623" s="1"/>
        <tr r="R407" s="1"/>
        <tr r="R6988" s="1"/>
        <tr r="R7018" s="1"/>
        <tr r="R2095" s="1"/>
        <tr r="R7043" s="1"/>
        <tr r="R1990" s="1"/>
        <tr r="R1931" s="1"/>
        <tr r="R2920" s="1"/>
        <tr r="R7175" s="1"/>
        <tr r="R392" s="1"/>
        <tr r="R2092" s="1"/>
        <tr r="R1949" s="1"/>
        <tr r="R409" s="1"/>
        <tr r="R1948" s="1"/>
        <tr r="R1952" s="1"/>
        <tr r="R2656" s="1"/>
        <tr r="R1958" s="1"/>
        <tr r="R6980" s="1"/>
        <tr r="R7032" s="1"/>
        <tr r="R7055" s="1"/>
        <tr r="R7045" s="1"/>
        <tr r="R414" s="1"/>
        <tr r="R420" s="1"/>
        <tr r="R432" s="1"/>
        <tr r="R7001" s="1"/>
        <tr r="R7024" s="1"/>
        <tr r="R7165" s="1"/>
        <tr r="R7147" s="1"/>
        <tr r="R6990" s="1"/>
        <tr r="R6996" s="1"/>
        <tr r="R7061" s="1"/>
        <tr r="R1955" s="1"/>
        <tr r="R1957" s="1"/>
        <tr r="R1916" s="1"/>
        <tr r="R7017" s="1"/>
        <tr r="R1643" s="1"/>
        <tr r="R383" s="1"/>
        <tr r="R1996" s="1"/>
        <tr r="R7387" s="1"/>
        <tr r="R2004" s="1"/>
        <tr r="R1619" s="1"/>
        <tr r="R2069" s="1"/>
        <tr r="R6967" s="1"/>
        <tr r="R22" s="1"/>
        <tr r="R7042" s="1"/>
        <tr r="R1953" s="1"/>
        <tr r="R413" s="1"/>
        <tr r="R1634" s="1"/>
        <tr r="R1921" s="1"/>
        <tr r="R7073" s="1"/>
        <tr r="R7076" s="1"/>
        <tr r="R7082" s="1"/>
        <tr r="R6992" s="1"/>
        <tr r="R2628" s="1"/>
        <tr r="R2626" s="1"/>
        <tr r="R7159" s="1"/>
        <tr r="R423" s="1"/>
        <tr r="R293" s="1"/>
        <tr r="R431" s="1"/>
        <tr r="R2114" s="1"/>
        <tr r="R7013" s="1"/>
        <tr r="R2936" s="1"/>
        <tr r="R7144" s="1"/>
        <tr r="R421" s="1"/>
        <tr r="R2000" s="1"/>
        <tr r="R375" s="1"/>
        <tr r="R1939" s="1"/>
        <tr r="R7173" s="1"/>
        <tr r="R7169" s="1"/>
        <tr r="R437" s="1"/>
        <tr r="R1624" s="1"/>
        <tr r="R46" s="1"/>
        <tr r="R6953" s="1"/>
        <tr r="R2112" s="1"/>
        <tr r="R2045" s="1"/>
        <tr r="R6983" s="1"/>
        <tr r="R7048" s="1"/>
        <tr r="R2077" s="1"/>
        <tr r="R2928" s="1"/>
        <tr r="R425" s="1"/>
        <tr r="R1956" s="1"/>
        <tr r="R2064" s="1"/>
        <tr r="R1962" s="1"/>
        <tr r="R404" s="1"/>
        <tr r="R2794" s="1"/>
        <tr r="R1986" s="1"/>
        <tr r="R1974" s="1"/>
        <tr r="R2050" s="1"/>
        <tr r="R18" s="1"/>
        <tr r="R6977" s="1"/>
        <tr r="R6993" s="1"/>
        <tr r="R2002" s="1"/>
        <tr r="R258" s="1"/>
        <tr r="R2648" s="1"/>
        <tr r="R6995" s="1"/>
        <tr r="R6963" s="1"/>
        <tr r="R1976" s="1"/>
        <tr r="R7079" s="1"/>
        <tr r="R2918" s="1"/>
        <tr r="R2066" s="1"/>
        <tr r="R1988" s="1"/>
        <tr r="R1951" s="1"/>
        <tr r="R1972" s="1"/>
        <tr r="R14" s="1"/>
        <tr r="R7081" s="1"/>
        <tr r="R7011" s="1"/>
        <tr r="R424" s="1"/>
        <tr r="R1946" s="1"/>
        <tr r="R1929" s="1"/>
        <tr r="R7039" s="1"/>
        <tr r="R2078" s="1"/>
        <tr r="R7156" s="1"/>
        <tr r="R7170" s="1"/>
        <tr r="R2110" s="1"/>
        <tr r="R2096" s="1"/>
        <tr r="R419" s="1"/>
        <tr r="R1640" s="1"/>
        <tr r="R400" s="1"/>
        <tr r="R1927" s="1"/>
        <tr r="R1629" s="1"/>
        <tr r="R6979" s="1"/>
        <tr r="R429" s="1"/>
        <tr r="R6965" s="1"/>
        <tr r="R1627" s="1"/>
        <tr r="R2047" s="1"/>
        <tr r="R2932" s="1"/>
        <tr r="R2008" s="1"/>
        <tr r="R2106" s="1"/>
        <tr r="R418" s="1"/>
        <tr r="R7050" s="1"/>
        <tr r="R1926" s="1"/>
        <tr r="R6972" s="1"/>
        <tr r="R7389" s="1"/>
        <tr r="R2636" s="1"/>
        <tr r="R384" s="1"/>
        <tr r="R1960" s="1"/>
        <tr r="R2622" s="1"/>
        <tr r="R389" s="1"/>
        <tr r="R1993" s="1"/>
        <tr r="R1620" s="1"/>
        <tr r="R1935" s="1"/>
        <tr r="R7060" s="1"/>
        <tr r="R260" s="1"/>
        <tr r="R1925" s="1"/>
        <tr r="R7046" s="1"/>
        <tr r="R426" s="1"/>
        <tr r="R1991" s="1"/>
        <tr r="R7008" s="1"/>
        <tr r="R2071" s="1"/>
        <tr r="R2642" s="1"/>
        <tr r="R1635" s="1"/>
        <tr r="R1973" s="1"/>
        <tr r="R2057" s="1"/>
        <tr r="R1982" s="1"/>
        <tr r="R7158" s="1"/>
        <tr r="R2632" s="1"/>
        <tr r="R1638" s="1"/>
        <tr r="R387" s="1"/>
        <tr r="R2938" s="1"/>
        <tr r="R2099" s="1"/>
        <tr r="R7035" s="1"/>
        <tr r="R7041" s="1"/>
        <tr r="R2116" s="1"/>
        <tr r="R1999" s="1"/>
        <tr r="R7153" s="1"/>
        <tr r="R2001" s="1"/>
        <tr r="R7120" s="1"/>
        <tr r="R6970" s="1"/>
        <tr r="R2046" s="1"/>
        <tr r="R2007" s="1"/>
        <tr r="R1932" s="1"/>
        <tr r="R6968" s="1"/>
        <tr r="R7074" s="1"/>
        <tr r="R1950" s="1"/>
        <tr r="R6985" s="1"/>
        <tr r="R6989" s="1"/>
        <tr r="R1855" s="1"/>
        <tr r="R45" s="1"/>
        <tr r="R1644" s="1"/>
        <tr r="R7172" s="1"/>
        <tr r="R6974" s="1"/>
        <tr r="R2055" s="1"/>
        <tr r="R6964" s="1"/>
        <tr r="R1978" s="1"/>
        <tr r="R7058" s="1"/>
        <tr r="R7167" s="1"/>
        <tr r="R2666" s="1"/>
        <tr r="R7078" s="1"/>
        <tr r="R2052" s="1"/>
        <tr r="R1963" s="1"/>
        <tr r="R7071" s="1"/>
        <tr r="R398" s="1"/>
        <tr r="R2094" s="1"/>
        <tr r="R1621" s="1"/>
        <tr r="R7028" s="1"/>
        <tr r="R2924" s="1"/>
        <tr r="R1983" s="1"/>
        <tr r="R7067" s="1"/>
        <tr r="R2790" s="1"/>
        <tr r="R1937" s="1"/>
        <tr r="R7044" s="1"/>
        <tr r="R2624" s="1"/>
        <tr r="R406" s="1"/>
        <tr r="R2091" s="1"/>
        <tr r="R402" s="1"/>
        <tr r="R7148" s="1"/>
        <tr r="R7146" s="1"/>
        <tr r="R1933" s="1"/>
        <tr r="R427" s="1"/>
        <tr r="R6960" s="1"/>
        <tr r="R16" s="1"/>
        <tr r="R1641" s="1"/>
        <tr r="R2009" s="1"/>
        <tr r="R2072" s="1"/>
        <tr r="R1918" s="1"/>
        <tr r="R7065" s="1"/>
        <tr r="R2664" s="1"/>
        <tr r="R2625" s="1"/>
        <tr r="R2660" s="1"/>
        <tr r="R7143" s="1"/>
        <tr r="R1971" s="1"/>
        <tr r="R2117" s="1"/>
        <tr r="R2101" s="1"/>
        <tr r="R7034" s="1"/>
        <tr r="R7040" s="1"/>
        <tr r="R7023" s="1"/>
        <tr r="R381" s="1"/>
        <tr r="R2044" s="1"/>
        <tr r="R2003" s="1"/>
        <tr r="R738" s="1"/>
        <tr r="R6986" s="1"/>
        <tr r="R1940" s="1"/>
        <tr r="R2111" s="1"/>
        <tr r="R291" s="1"/>
        <tr r="R7029" s="1"/>
        <tr r="R1970" s="1"/>
        <tr r="R405" s="1"/>
        <tr r="R7068" s="1"/>
        <tr r="R1997" s="1"/>
        <tr r="R1987" s="1"/>
        <tr r="R7163" s="1"/>
        <tr r="R1959" s="1"/>
        <tr r="R1934" s="1"/>
        <tr r="R2658" s="1"/>
        <tr r="R1936" s="1"/>
        <tr r="R401" s="1"/>
        <tr r="R1866" s="1"/>
        <tr r="R1869" s="1"/>
        <tr r="R1861" s="1"/>
        <tr r="R1857" s="1"/>
        <tr r="R1863" s="1"/>
        <tr r="R1859" s="1"/>
        <tr r="R1867" s="1"/>
        <tr r="R1860" s="1"/>
        <tr r="R1864" s="1"/>
        <tr r="R1856" s="1"/>
        <tr r="R1865" s="1"/>
        <tr r="R1868" s="1"/>
        <tr r="R1862" s="1"/>
        <tr r="R1858" s="1"/>
      </tp>
      <tp t="s">
        <v>#N/A Requesting Data...4122402440</v>
        <stp/>
        <stp>BDP|14462415147775040599</stp>
        <tr r="N136" s="1"/>
        <tr r="N1733" s="1"/>
      </tp>
      <tp t="s">
        <v>#N/A N/A</v>
        <stp/>
        <stp>BDP|17440334434392962118</stp>
        <tr r="R2283" s="1"/>
      </tp>
      <tp t="s">
        <v>#N/A Requesting Data...3498612183</v>
        <stp/>
        <stp>BDP|17978689663815890613</stp>
        <tr r="N1052" s="1"/>
        <tr r="N470" s="1"/>
      </tp>
      <tp t="s">
        <v>#N/A N/A</v>
        <stp/>
        <stp>BDP|12085291700144271003</stp>
        <tr r="R101" s="1"/>
        <tr r="R1698" s="1"/>
        <tr r="R2461" s="1"/>
      </tp>
      <tp t="s">
        <v>#N/A N/A</v>
        <stp/>
        <stp>BDP|12919547034702380218</stp>
        <tr r="N2308" s="1"/>
      </tp>
      <tp t="s">
        <v>#N/A Requesting Data...3843521103</v>
        <stp/>
        <stp>BDP|13936526367270128465</stp>
        <tr r="N131" s="1"/>
        <tr r="N1728" s="1"/>
      </tp>
      <tp t="s">
        <v>#N/A Requesting Data...3409553294</v>
        <stp/>
        <stp>BDP|15301600609866678179</stp>
        <tr r="R1476" s="1"/>
        <tr r="R894" s="1"/>
      </tp>
      <tp t="s">
        <v>#N/A N/A</v>
        <stp/>
        <stp>BDP|15944623386137090876</stp>
        <tr r="N424" s="1"/>
      </tp>
      <tp t="s">
        <v>#N/A N/A</v>
        <stp/>
        <stp>BDP|11754781334654984582</stp>
        <tr r="R2542" s="1"/>
        <tr r="R1011" s="1"/>
        <tr r="R1593" s="1"/>
      </tp>
      <tp t="s">
        <v>#N/A Requesting Data...3750166727</v>
        <stp/>
        <stp>BDP|13779386404964689078</stp>
        <tr r="N2721" s="1"/>
      </tp>
      <tp t="s">
        <v>#N/A Requesting Data...3405870663</v>
        <stp/>
        <stp>BDP|12946178915125048317</stp>
        <tr r="R1487" s="1"/>
        <tr r="R905" s="1"/>
      </tp>
      <tp t="s">
        <v>#N/A N/A</v>
        <stp/>
        <stp>BDP|14702952709159841099</stp>
        <tr r="R2532" s="1"/>
      </tp>
      <tp t="s">
        <v>#N/A Requesting Data...3303634966</v>
        <stp/>
        <stp>BDP|10792501454841092597</stp>
        <tr r="N1465" s="1"/>
        <tr r="N883" s="1"/>
      </tp>
      <tp t="s">
        <v>#N/A Requesting Data...3334511898</v>
        <stp/>
        <stp>BDP|15331848368978388767</stp>
        <tr r="N1254" s="1"/>
        <tr r="N672" s="1"/>
      </tp>
      <tp t="s">
        <v>#N/A N/A</v>
        <stp/>
        <stp>BDP|17505530530317574298</stp>
        <tr r="R2468" s="1"/>
      </tp>
      <tp t="s">
        <v>#N/A Requesting Data...3829869932</v>
        <stp/>
        <stp>BDP|13086321955909405892</stp>
        <tr r="R1391" s="1"/>
        <tr r="R809" s="1"/>
      </tp>
      <tp t="s">
        <v>#N/A N/A</v>
        <stp/>
        <stp>BDP|10282259711731829641</stp>
        <tr r="R2504" s="1"/>
        <tr r="R7472" s="1"/>
      </tp>
      <tp t="s">
        <v>#N/A Requesting Data...3417668647</v>
        <stp/>
        <stp>BDP|13068167263278636895</stp>
        <tr r="N1204" s="1"/>
        <tr r="N622" s="1"/>
      </tp>
      <tp t="s">
        <v>#N/A N/A</v>
        <stp/>
        <stp>BDP|10733248272085992459</stp>
        <tr r="R2031" s="1"/>
      </tp>
      <tp t="s">
        <v>#N/A N/A</v>
        <stp/>
        <stp>BDP|11690203318770319604</stp>
        <tr r="R2516" s="1"/>
      </tp>
      <tp t="s">
        <v>#N/A N/A</v>
        <stp/>
        <stp>BDP|13692630488458545151</stp>
        <tr r="R2017" s="1"/>
      </tp>
      <tp t="s">
        <v>#N/A N/A</v>
        <stp/>
        <stp>BDP|16370789660757351454</stp>
        <tr r="Q7175" s="1"/>
      </tp>
      <tp t="s">
        <v>#N/A Requesting Data...4119730667</v>
        <stp/>
        <stp>BDP|10191981255238218035</stp>
        <tr r="R1663" s="1"/>
        <tr r="R66" s="1"/>
      </tp>
      <tp t="s">
        <v>#N/A Requesting Data...3360651995</v>
        <stp/>
        <stp>BDP|16153926200588728395</stp>
        <tr r="R1143" s="1"/>
        <tr r="R561" s="1"/>
      </tp>
      <tp t="s">
        <v>#N/A Requesting Data...3556201933</v>
        <stp/>
        <stp>BDP|16151695716500743541</stp>
        <tr r="R1355" s="1"/>
        <tr r="R773" s="1"/>
      </tp>
      <tp t="s">
        <v>#N/A N/A</v>
        <stp/>
        <stp>BDP|10146755770286839210</stp>
        <tr r="R2375" s="1"/>
      </tp>
      <tp t="s">
        <v>#N/A Requesting Data...3232355829</v>
        <stp/>
        <stp>BDP|12637382336222445410</stp>
        <tr r="R2763" s="1"/>
        <tr r="R7343" s="1"/>
      </tp>
      <tp t="s">
        <v>#N/A N/A</v>
        <stp/>
        <stp>BDP|11303458864997852072</stp>
        <tr r="R1679" s="1"/>
        <tr r="R2412" s="1"/>
        <tr r="R82" s="1"/>
      </tp>
      <tp t="s">
        <v>#N/A Requesting Data...3677035822</v>
        <stp/>
        <stp>BDP|16907355607904280541</stp>
        <tr r="R1070" s="1"/>
        <tr r="R488" s="1"/>
      </tp>
      <tp t="s">
        <v>#N/A Requesting Data...3823703533</v>
        <stp/>
        <stp>BDP|10598712728404719574</stp>
        <tr r="N1307" s="1"/>
        <tr r="N2904" s="1"/>
        <tr r="N725" s="1"/>
      </tp>
      <tp t="s">
        <v>#N/A Requesting Data...3544538344</v>
        <stp/>
        <stp>BDP|14940739934556119231</stp>
        <tr r="R1073" s="1"/>
        <tr r="R491" s="1"/>
      </tp>
      <tp t="s">
        <v>#N/A Requesting Data...3600631357</v>
        <stp/>
        <stp>BDP|13450185974048276969</stp>
        <tr r="N2715" s="1"/>
        <tr r="N7251" s="1"/>
      </tp>
      <tp t="s">
        <v>#N/A Requesting Data...3913098058</v>
        <stp/>
        <stp>BDP|17440008368621866482</stp>
        <tr r="R7365" s="1"/>
      </tp>
      <tp t="s">
        <v>#N/A Requesting Data...3837185427</v>
        <stp/>
        <stp>BDP|17740230188448765178</stp>
        <tr r="N1342" s="1"/>
        <tr r="N760" s="1"/>
      </tp>
      <tp t="s">
        <v>#N/A N/A</v>
        <stp/>
        <stp>BDP|11460144979591145241</stp>
        <tr r="R1955" s="1"/>
        <tr r="R423" s="1"/>
      </tp>
      <tp t="s">
        <v>#N/A Requesting Data...3607430340</v>
        <stp/>
        <stp>BDP|15872115722366605416</stp>
        <tr r="R2710" s="1"/>
      </tp>
      <tp t="s">
        <v>#N/A Requesting Data...4136305037</v>
        <stp/>
        <stp>BDP|16715159739289294957</stp>
        <tr r="R1146" s="1"/>
        <tr r="R564" s="1"/>
      </tp>
      <tp t="s">
        <v>#N/A N/A</v>
        <stp/>
        <stp>BDP|11765755410346913575</stp>
        <tr r="R2169" s="1"/>
      </tp>
      <tp t="s">
        <v>#N/A Requesting Data...3184041130</v>
        <stp/>
        <stp>BDP|10825686274286395386</stp>
        <tr r="N1850" s="1"/>
        <tr r="N253" s="1"/>
      </tp>
      <tp t="s">
        <v>#N/A Requesting Data...3353522907</v>
        <stp/>
        <stp>BDP|15985601337587494358</stp>
        <tr r="R1068" s="1"/>
        <tr r="R486" s="1"/>
      </tp>
      <tp t="s">
        <v>#N/A N/A</v>
        <stp/>
        <stp>BDP|14815206422976363664</stp>
        <tr r="R2221" s="1"/>
        <tr r="R2428" s="1"/>
      </tp>
      <tp t="s">
        <v>#N/A N/A</v>
        <stp/>
        <stp>BDP|10659602708252340023</stp>
        <tr r="R2230" s="1"/>
      </tp>
      <tp t="s">
        <v>#N/A N/A</v>
        <stp/>
        <stp>BDP|14271295114700814386</stp>
        <tr r="N1761" s="1"/>
        <tr r="N164" s="1"/>
        <tr r="N2158" s="1"/>
      </tp>
      <tp t="s">
        <v>#N/A Requesting Data...3180723898</v>
        <stp/>
        <stp>BDP|13641635734041831363</stp>
        <tr r="R7290" s="1"/>
      </tp>
      <tp t="s">
        <v>#N/A N/A</v>
        <stp/>
        <stp>BDP|14398422179521285250</stp>
        <tr r="R2320" s="1"/>
        <tr r="R1282" s="1"/>
        <tr r="R700" s="1"/>
      </tp>
      <tp t="s">
        <v>#N/A N/A</v>
        <stp/>
        <stp>BDP|13322076162260814111</stp>
        <tr r="R2262" s="1"/>
      </tp>
      <tp t="s">
        <v>#N/A Requesting Data...3701113756</v>
        <stp/>
        <stp>BDP|11100296016207278136</stp>
        <tr r="R1437" s="1"/>
        <tr r="R855" s="1"/>
      </tp>
      <tp t="s">
        <v>#N/A N/A</v>
        <stp/>
        <stp>BDP|16685623698748710554</stp>
        <tr r="R2318" s="1"/>
      </tp>
      <tp t="s">
        <v>#N/A N/A</v>
        <stp/>
        <stp>BDP|11757492264270493705</stp>
        <tr r="R2657" s="1"/>
      </tp>
      <tp t="s">
        <v>#N/A Requesting Data...3474725287</v>
        <stp/>
        <stp>BDP|10048424431991837255</stp>
        <tr r="R1565" s="1"/>
        <tr r="R983" s="1"/>
      </tp>
      <tp t="s">
        <v>#N/A N/A</v>
        <stp/>
        <stp>BDP|17494026658005712373</stp>
        <tr r="R338" s="1"/>
      </tp>
      <tp t="s">
        <v>#N/A Requesting Data...3968450066</v>
        <stp/>
        <stp>BDP|16396195716700791251</stp>
        <tr r="N1357" s="1"/>
        <tr r="N775" s="1"/>
      </tp>
      <tp t="s">
        <v>#N/A N/A</v>
        <stp/>
        <stp>BDP|17040447443281093299</stp>
        <tr r="N2349" s="1"/>
      </tp>
      <tp t="s">
        <v>#N/A Requesting Data...4126473366</v>
        <stp/>
        <stp>BDP|17654884941286510943</stp>
        <tr r="N2806" s="1"/>
      </tp>
      <tp t="s">
        <v>#N/A N/A</v>
        <stp/>
        <stp>BDP|12073641810521877021</stp>
        <tr r="R2462" s="1"/>
        <tr r="R1806" s="1"/>
        <tr r="R209" s="1"/>
        <tr r="R1495" s="1"/>
        <tr r="R913" s="1"/>
      </tp>
      <tp t="s">
        <v>#N/A N/A</v>
        <stp/>
        <stp>BDP|11137720003635192703</stp>
        <tr r="O12" s="1"/>
        <tr r="O39" s="1"/>
      </tp>
      <tp t="s">
        <v>#N/A N/A</v>
        <stp/>
        <stp>BDP|12998691127702410022</stp>
        <tr r="R2132" s="1"/>
        <tr r="R2132" s="1"/>
      </tp>
      <tp t="s">
        <v>#N/A Requesting Data...3937940148</v>
        <stp/>
        <stp>BDP|16885359341474816158</stp>
        <tr r="R2742" s="1"/>
        <tr r="R7295" s="1"/>
      </tp>
      <tp t="s">
        <v>#N/A N/A</v>
        <stp/>
        <stp>BDP|13164822060398658141</stp>
        <tr r="R2215" s="1"/>
      </tp>
      <tp t="s">
        <v>#N/A N/A</v>
        <stp/>
        <stp>BDP|12508340046047522630</stp>
        <tr r="N329" s="1"/>
      </tp>
      <tp t="s">
        <v>#N/A N/A</v>
        <stp/>
        <stp>BDP|15111984896722966372</stp>
        <tr r="R2795" s="1"/>
      </tp>
      <tp t="s">
        <v>#N/A Requesting Data...3800907809</v>
        <stp/>
        <stp>BDP|14148443772326137571</stp>
        <tr r="N1556" s="1"/>
        <tr r="N974" s="1"/>
      </tp>
      <tp t="s">
        <v>#N/A N/A</v>
        <stp/>
        <stp>BDP|11386450294848566063</stp>
        <tr r="R2485" s="1"/>
      </tp>
      <tp t="s">
        <v>#N/A N/A</v>
        <stp/>
        <stp>BDP|11817190261633159118</stp>
        <tr r="N2163" s="1"/>
      </tp>
      <tp t="s">
        <v>#N/A Requesting Data...3325904103</v>
        <stp/>
        <stp>BDP|15241457615940033423</stp>
        <tr r="R1335" s="1"/>
        <tr r="R753" s="1"/>
      </tp>
      <tp t="s">
        <v>#N/A Requesting Data...3672826774</v>
        <stp/>
        <stp>BDP|14368003484960046877</stp>
        <tr r="R1032" s="1"/>
        <tr r="R450" s="1"/>
      </tp>
      <tp t="s">
        <v>#N/A N/A</v>
        <stp/>
        <stp>BDP|11431367763630288034</stp>
        <tr r="R350" s="1"/>
        <tr r="R350" s="1"/>
      </tp>
      <tp t="s">
        <v>#N/A N/A</v>
        <stp/>
        <stp>BDP|17587358621927900584</stp>
        <tr r="R1786" s="1"/>
        <tr r="R189" s="1"/>
        <tr r="R2413" s="1"/>
      </tp>
      <tp t="s">
        <v>#N/A Requesting Data...3588348025</v>
        <stp/>
        <stp>BDP|17907188240175036316</stp>
        <tr r="N7417" s="1"/>
      </tp>
      <tp t="s">
        <v>#N/A N/A</v>
        <stp/>
        <stp>BDP|16437014514303421054</stp>
        <tr r="R2665" s="1"/>
      </tp>
      <tp t="s">
        <v>#N/A N/A</v>
        <stp/>
        <stp>BDP|13777545901794268603</stp>
        <tr r="R1937" s="1"/>
        <tr r="R402" s="1"/>
      </tp>
      <tp t="s">
        <v>#N/A Requesting Data...3484434652</v>
        <stp/>
        <stp>BDP|13054212476277150567</stp>
        <tr r="R1839" s="1"/>
        <tr r="R242" s="1"/>
      </tp>
      <tp t="s">
        <v>#N/A N/A</v>
        <stp/>
        <stp>BDP|11035950594571487458</stp>
        <tr r="R6951" s="1"/>
      </tp>
      <tp t="s">
        <v>#N/A Requesting Data...3951865342</v>
        <stp/>
        <stp>BDP|14284391259283363519</stp>
        <tr r="N1269" s="1"/>
        <tr r="N687" s="1"/>
      </tp>
      <tp t="s">
        <v>#N/A N/A</v>
        <stp/>
        <stp>BDP|17317552623537257377</stp>
        <tr r="N2186" s="1"/>
      </tp>
      <tp t="s">
        <v>#N/A N/A</v>
        <stp/>
        <stp>BDP|14011284408006782479</stp>
        <tr r="N2577" s="1"/>
      </tp>
      <tp t="s">
        <v>#N/A N/A</v>
        <stp/>
        <stp>BDP|17962861635648931009</stp>
        <tr r="R2917" s="1"/>
      </tp>
      <tp t="s">
        <v>#N/A Requesting Data...3250797000</v>
        <stp/>
        <stp>BDP|17746003706965118635</stp>
        <tr r="R1001" s="1"/>
        <tr r="R1583" s="1"/>
      </tp>
      <tp t="s">
        <v>#N/A Requesting Data...4217910812</v>
        <stp/>
        <stp>BDP|16596714042719109840</stp>
        <tr r="R1555" s="1"/>
        <tr r="R973" s="1"/>
      </tp>
      <tp t="s">
        <v>#N/A Requesting Data...3667322413</v>
        <stp/>
        <stp>BDP|12086754600301534035</stp>
        <tr r="N1094" s="1"/>
        <tr r="N512" s="1"/>
      </tp>
      <tp t="s">
        <v>#N/A Requesting Data...4033381442</v>
        <stp/>
        <stp>BDP|13669476411884612650</stp>
        <tr r="N2857" s="1"/>
      </tp>
      <tp t="s">
        <v>#N/A N/A</v>
        <stp/>
        <stp>BDP|15603500703963279746</stp>
        <tr r="O1974" s="1"/>
      </tp>
      <tp t="s">
        <v>#N/A Requesting Data...3256502375</v>
        <stp/>
        <stp>BDP|18275394276318692081</stp>
        <tr r="R1489" s="1"/>
        <tr r="R907" s="1"/>
      </tp>
      <tp t="s">
        <v>#N/A Requesting Data...4036425770</v>
        <stp/>
        <stp>BDP|11779905489571868559</stp>
        <tr r="N2865" s="1"/>
        <tr r="N7451" s="1"/>
      </tp>
      <tp t="s">
        <v>#N/A N/A</v>
        <stp/>
        <stp>BDP|13092334181304292838</stp>
        <tr r="N356" s="1"/>
      </tp>
      <tp t="s">
        <v>#N/A Requesting Data...3691220026</v>
        <stp/>
        <stp>BDP|16792000375911783465</stp>
        <tr r="N1293" s="1"/>
        <tr r="N711" s="1"/>
      </tp>
      <tp t="s">
        <v>#N/A Requesting Data...3900385766</v>
        <stp/>
        <stp>BDP|13534051512033863596</stp>
        <tr r="R1122" s="1"/>
        <tr r="R540" s="1"/>
      </tp>
      <tp t="s">
        <v>#N/A Requesting Data...4154556679</v>
        <stp/>
        <stp>BDP|16574871646297531920</stp>
        <tr r="R166" s="1"/>
        <tr r="R1763" s="1"/>
      </tp>
      <tp t="s">
        <v>#N/A N/A</v>
        <stp/>
        <stp>BDP|10225399649664885792</stp>
        <tr r="O2096" s="1"/>
        <tr r="O6965" s="1"/>
        <tr r="O1988" s="1"/>
        <tr r="O7148" s="1"/>
        <tr r="O2052" s="1"/>
        <tr r="O7046" s="1"/>
      </tp>
      <tp t="s">
        <v>#N/A Requesting Data...3385235854</v>
        <stp/>
        <stp>BDP|12684280159388100944</stp>
        <tr r="R1144" s="1"/>
        <tr r="R562" s="1"/>
      </tp>
      <tp t="s">
        <v>#N/A N/A</v>
        <stp/>
        <stp>BDP|17759275702865467440</stp>
        <tr r="N2303" s="1"/>
      </tp>
      <tp t="s">
        <v>#N/A Requesting Data...3462609604</v>
        <stp/>
        <stp>BDP|13113614494441359958</stp>
        <tr r="R2828" s="1"/>
        <tr r="R7415" s="1"/>
      </tp>
      <tp t="s">
        <v>#N/A Requesting Data...3889205165</v>
        <stp/>
        <stp>BDP|17905581523186867284</stp>
        <tr r="R128" s="1"/>
        <tr r="R1725" s="1"/>
      </tp>
      <tp t="s">
        <v>#N/A N/A</v>
        <stp/>
        <stp>BDP|10116120420823028419</stp>
        <tr r="O35" s="1"/>
      </tp>
      <tp t="s">
        <v>#N/A Requesting Data...3535021341</v>
        <stp/>
        <stp>BDP|14340722940313425077</stp>
        <tr r="R1303" s="1"/>
        <tr r="R721" s="1"/>
      </tp>
      <tp t="s">
        <v>#N/A N/A</v>
        <stp/>
        <stp>BDP|17097049107847989480</stp>
        <tr r="N2202" s="1"/>
      </tp>
      <tp t="s">
        <v>#N/A N/A</v>
        <stp/>
        <stp>BDP|11595703146877545141</stp>
        <tr r="R1769" s="1"/>
        <tr r="R172" s="1"/>
        <tr r="R2170" s="1"/>
      </tp>
      <tp t="s">
        <v>#N/A Requesting Data...3915507679</v>
        <stp/>
        <stp>BDP|16374029684608384245</stp>
        <tr r="R1351" s="1"/>
        <tr r="R769" s="1"/>
      </tp>
      <tp t="s">
        <v>#N/A Requesting Data...4264218802</v>
        <stp/>
        <stp>BDP|10299276843134024635</stp>
        <tr r="R123" s="1"/>
        <tr r="R1720" s="1"/>
        <tr r="R2878" s="1"/>
        <tr r="R7462" s="1"/>
      </tp>
      <tp t="s">
        <v>#N/A N/A</v>
        <stp/>
        <stp>BDP|18254778137728311042</stp>
        <tr r="N2589" s="1"/>
      </tp>
      <tp t="s">
        <v>#N/A Requesting Data...3869657328</v>
        <stp/>
        <stp>BDP|16889312841791459490</stp>
        <tr r="N2823" s="1"/>
        <tr r="N7411" s="1"/>
      </tp>
      <tp t="s">
        <v>#N/A N/A</v>
        <stp/>
        <stp>BDP|14190213934551579046</stp>
        <tr r="R342" s="1"/>
      </tp>
      <tp t="s">
        <v>#N/A Requesting Data...3372764988</v>
        <stp/>
        <stp>BDP|14615478261071103345</stp>
        <tr r="R1368" s="1"/>
        <tr r="R2800" s="1"/>
        <tr r="R786" s="1"/>
      </tp>
      <tp t="s">
        <v>#N/A Requesting Data...4184250911</v>
        <stp/>
        <stp>BDP|16351636671987384472</stp>
        <tr r="N1182" s="1"/>
        <tr r="N600" s="1"/>
        <tr r="N7438" s="1"/>
      </tp>
      <tp t="s">
        <v>#N/A N/A</v>
        <stp/>
        <stp>BDP|13610886986385948244</stp>
        <tr r="R2397" s="1"/>
      </tp>
      <tp t="s">
        <v>#N/A N/A</v>
        <stp/>
        <stp>BDP|18048571295839603919</stp>
        <tr r="R2478" s="1"/>
      </tp>
      <tp t="s">
        <v>#N/A Requesting Data...4208946702</v>
        <stp/>
        <stp>BDP|15158995498885529410</stp>
        <tr r="N1223" s="1"/>
        <tr r="N641" s="1"/>
      </tp>
      <tp t="s">
        <v>#N/A N/A</v>
        <stp/>
        <stp>BDP|16742413671904411575</stp>
        <tr r="P2622" s="1"/>
      </tp>
      <tp t="s">
        <v>#N/A Requesting Data...3208609746</v>
        <stp/>
        <stp>BDP|11470572777857572050</stp>
        <tr r="R1826" s="1"/>
        <tr r="R229" s="1"/>
      </tp>
      <tp t="s">
        <v>#N/A Requesting Data...4141992994</v>
        <stp/>
        <stp>BDP|18125410330209095240</stp>
        <tr r="N1019" s="1"/>
        <tr r="N1601" s="1"/>
        <tr r="N2912" s="1"/>
      </tp>
      <tp t="s">
        <v>#N/A N/A</v>
        <stp/>
        <stp>BDP|17391035110751101358</stp>
        <tr r="R2187" s="1"/>
        <tr r="R2578" s="1"/>
      </tp>
      <tp t="s">
        <v>#N/A N/A</v>
        <stp/>
        <stp>BDP|17508587858576818594</stp>
        <tr r="N139" s="1"/>
        <tr r="N1736" s="1"/>
        <tr r="N2529" s="1"/>
      </tp>
      <tp t="s">
        <v>#N/A Requesting Data...3832074824</v>
        <stp/>
        <stp>BDP|16619050265124611046</stp>
        <tr r="N1323" s="1"/>
        <tr r="N741" s="1"/>
      </tp>
      <tp t="s">
        <v>#N/A Requesting Data...3275050830</v>
        <stp/>
        <stp>BDP|13919215048172211362</stp>
        <tr r="R1221" s="1"/>
        <tr r="R2869" s="1"/>
        <tr r="R639" s="1"/>
      </tp>
      <tp t="s">
        <v>#N/A Requesting Data...3366753151</v>
        <stp/>
        <stp>BDP|15689758141270519236</stp>
        <tr r="R1452" s="1"/>
        <tr r="R870" s="1"/>
      </tp>
      <tp t="s">
        <v>#N/A N/A</v>
        <stp/>
        <stp>BDP|11037196308627189370</stp>
        <tr r="N6975" s="1"/>
        <tr r="N6975" s="1"/>
        <tr r="N1632" s="1"/>
        <tr r="N1632" s="1"/>
        <tr r="N1998" s="1"/>
        <tr r="N1998" s="1"/>
        <tr r="N2062" s="1"/>
        <tr r="N2062" s="1"/>
        <tr r="N2106" s="1"/>
        <tr r="N2106" s="1"/>
        <tr r="N7019" s="1"/>
        <tr r="N7019" s="1"/>
        <tr r="N7056" s="1"/>
        <tr r="N7056" s="1"/>
      </tp>
      <tp t="s">
        <v>#N/A Requesting Data...4146747983</v>
        <stp/>
        <stp>BDP|10760519383509726053</stp>
        <tr r="R1429" s="1"/>
        <tr r="R847" s="1"/>
      </tp>
      <tp t="s">
        <v>#N/A N/A</v>
        <stp/>
        <stp>BDP|11485483263462955510</stp>
        <tr r="R2200" s="1"/>
      </tp>
      <tp t="s">
        <v>#N/A N/A</v>
        <stp/>
        <stp>BDP|12363147153196404478</stp>
        <tr r="R2222" s="1"/>
      </tp>
      <tp t="s">
        <v>#N/A N/A</v>
        <stp/>
        <stp>BDP|17209676098054806829</stp>
        <tr r="R2467" s="1"/>
      </tp>
      <tp t="s">
        <v>#N/A Requesting Data...3728813047</v>
        <stp/>
        <stp>BDP|17645537954596112578</stp>
        <tr r="R7229" s="1"/>
      </tp>
      <tp t="s">
        <v>#N/A Requesting Data...3343560948</v>
        <stp/>
        <stp>BDP|16323035863555388177</stp>
        <tr r="R1093" s="1"/>
        <tr r="R2681" s="1"/>
        <tr r="R511" s="1"/>
        <tr r="R7197" s="1"/>
      </tp>
      <tp t="s">
        <v>#N/A N/A</v>
        <stp/>
        <stp>BDP|10560986898141742559</stp>
        <tr r="R2538" s="1"/>
        <tr r="R2907" s="1"/>
      </tp>
      <tp t="s">
        <v>#N/A N/A</v>
        <stp/>
        <stp>BDP|17071144934662109369</stp>
        <tr r="R57" s="1"/>
        <tr r="R1654" s="1"/>
        <tr r="R2355" s="1"/>
      </tp>
      <tp t="s">
        <v>#N/A Requesting Data...3497656176</v>
        <stp/>
        <stp>BDP|10783280716710623781</stp>
        <tr r="R1260" s="1"/>
        <tr r="R2886" s="1"/>
        <tr r="R678" s="1"/>
      </tp>
      <tp t="s">
        <v>#N/A Requesting Data...4143521544</v>
        <stp/>
        <stp>BDP|15918233018783521104</stp>
        <tr r="R1217" s="1"/>
        <tr r="R2743" s="1"/>
        <tr r="R635" s="1"/>
        <tr r="R7296" s="1"/>
      </tp>
      <tp t="s">
        <v>#N/A Requesting Data...3886299720</v>
        <stp/>
        <stp>BDP|15257191858844459109</stp>
        <tr r="N1218" s="1"/>
        <tr r="N636" s="1"/>
      </tp>
      <tp t="s">
        <v>#N/A N/A</v>
        <stp/>
        <stp>BDP|16729438933970748573</stp>
        <tr r="R305" s="1"/>
        <tr r="R305" s="1"/>
      </tp>
      <tp t="s">
        <v>#N/A Requesting Data...3377265402</v>
        <stp/>
        <stp>BDP|15454162021930677230</stp>
        <tr r="R2685" s="1"/>
        <tr r="R7202" s="1"/>
      </tp>
      <tp t="s">
        <v>#N/A N/A</v>
        <stp/>
        <stp>BDP|15802599035267327010</stp>
        <tr r="R2575" s="1"/>
      </tp>
      <tp t="s">
        <v>#N/A N/A</v>
        <stp/>
        <stp>BDP|14995630479208528901</stp>
        <tr r="N2128" s="1"/>
      </tp>
      <tp t="s">
        <v>#N/A Requesting Data...3703737787</v>
        <stp/>
        <stp>BDP|13818829789157673033</stp>
        <tr r="R1554" s="1"/>
        <tr r="R972" s="1"/>
      </tp>
      <tp t="s">
        <v>#N/A N/A</v>
        <stp/>
        <stp>BDP|15681556297179306413</stp>
        <tr r="R2367" s="1"/>
      </tp>
      <tp t="s">
        <v>#N/A Requesting Data...3670840034</v>
        <stp/>
        <stp>BDP|16857288315724593560</stp>
        <tr r="N1565" s="1"/>
        <tr r="N983" s="1"/>
      </tp>
      <tp t="s">
        <v>#N/A Requesting Data...3490609665</v>
        <stp/>
        <stp>BDP|10267246864201645126</stp>
        <tr r="R1400" s="1"/>
        <tr r="R2686" s="1"/>
        <tr r="R7208" s="1"/>
        <tr r="R818" s="1"/>
      </tp>
      <tp t="s">
        <v>#N/A Requesting Data...3957703101</v>
        <stp/>
        <stp>BDP|12615690119043672266</stp>
        <tr r="R1448" s="1"/>
        <tr r="R866" s="1"/>
      </tp>
      <tp t="s">
        <v>#N/A Requesting Data...3402605562</v>
        <stp/>
        <stp>BDP|14692734607813679425</stp>
        <tr r="R1246" s="1"/>
        <tr r="R664" s="1"/>
      </tp>
      <tp t="s">
        <v>#N/A N/A</v>
        <stp/>
        <stp>BDP|15909292605082322107</stp>
        <tr r="R2327" s="1"/>
        <tr r="R2774" s="1"/>
        <tr r="R7359" s="1"/>
      </tp>
      <tp t="s">
        <v>#N/A Requesting Data...3233674966</v>
        <stp/>
        <stp>BDP|17727165446840812699</stp>
        <tr r="R2804" s="1"/>
        <tr r="R7395" s="1"/>
      </tp>
      <tp t="s">
        <v>#N/A N/A</v>
        <stp/>
        <stp>BDP|15372054331205767761</stp>
        <tr r="R2138" s="1"/>
        <tr r="R2138" s="1"/>
      </tp>
      <tp t="s">
        <v>#N/A Requesting Data...3263195176</v>
        <stp/>
        <stp>BDP|16629470361228075998</stp>
        <tr r="N1045" s="1"/>
        <tr r="N463" s="1"/>
      </tp>
      <tp t="s">
        <v>#N/A Requesting Data...3758238340</v>
        <stp/>
        <stp>BDP|11155080500152482643</stp>
        <tr r="R1432" s="1"/>
        <tr r="R850" s="1"/>
      </tp>
      <tp t="s">
        <v>#N/A N/A</v>
        <stp/>
        <stp>BDP|16998291860391136684</stp>
        <tr r="R2429" s="1"/>
        <tr r="R2223" s="1"/>
      </tp>
      <tp t="s">
        <v>#N/A Requesting Data...4264317299</v>
        <stp/>
        <stp>BDP|12150855348242191947</stp>
        <tr r="N2784" s="1"/>
        <tr r="N7380" s="1"/>
      </tp>
      <tp t="s">
        <v>#N/A N/A</v>
        <stp/>
        <stp>BDP|18436240239649779575</stp>
        <tr r="R2542" s="1"/>
      </tp>
      <tp t="s">
        <v>#N/A N/A</v>
        <stp/>
        <stp>BDP|10595552131337854416</stp>
        <tr r="R2236" s="1"/>
      </tp>
      <tp t="s">
        <v>#N/A Requesting Data...3854497622</v>
        <stp/>
        <stp>BDP|13347598806463253067</stp>
        <tr r="R1558" s="1"/>
        <tr r="R976" s="1"/>
      </tp>
      <tp t="s">
        <v>#N/A Requesting Data...4028814456</v>
        <stp/>
        <stp>BDP|15225982486389018848</stp>
        <tr r="R1851" s="1"/>
        <tr r="R254" s="1"/>
      </tp>
      <tp t="s">
        <v>#N/A Requesting Data...3783171414</v>
        <stp/>
        <stp>BDP|14747085842543237679</stp>
        <tr r="N1179" s="1"/>
        <tr r="N597" s="1"/>
        <tr r="N7258" s="1"/>
      </tp>
      <tp t="s">
        <v>#N/A Requesting Data...3386298514</v>
        <stp/>
        <stp>BDP|15296190303880496146</stp>
        <tr r="R1235" s="1"/>
        <tr r="R653" s="1"/>
      </tp>
      <tp t="s">
        <v>#N/A N/A</v>
        <stp/>
        <stp>BDP|12138253738034492205</stp>
        <tr r="R2254" s="1"/>
      </tp>
      <tp t="s">
        <v>#N/A Requesting Data...4022643421</v>
        <stp/>
        <stp>BDP|14686437966643314089</stp>
        <tr r="R1087" s="1"/>
        <tr r="R505" s="1"/>
      </tp>
      <tp t="s">
        <v>#N/A Requesting Data...4188648539</v>
        <stp/>
        <stp>BDP|10298394552117196405</stp>
        <tr r="R1507" s="1"/>
        <tr r="R925" s="1"/>
      </tp>
      <tp t="s">
        <v>#N/A Requesting Data...4157508379</v>
        <stp/>
        <stp>BDP|16418517329471270563</stp>
        <tr r="R2713" s="1"/>
        <tr r="R7247" s="1"/>
      </tp>
      <tp t="s">
        <v>#N/A Requesting Data...4194021288</v>
        <stp/>
        <stp>BDP|16913854714589076301</stp>
        <tr r="R1076" s="1"/>
        <tr r="R494" s="1"/>
        <tr r="R7183" s="1"/>
      </tp>
      <tp t="s">
        <v>#N/A Requesting Data...3425204594</v>
        <stp/>
        <stp>BDP|15128280041540173614</stp>
        <tr r="R2762" s="1"/>
        <tr r="R7340" s="1"/>
      </tp>
      <tp t="s">
        <v>#N/A Requesting Data...3729538950</v>
        <stp/>
        <stp>BDP|13873913720405744860</stp>
        <tr r="N7361" s="1"/>
      </tp>
      <tp t="s">
        <v>#N/A Requesting Data...3315503776</v>
        <stp/>
        <stp>BDP|15465771168410513159</stp>
        <tr r="R7476" s="1"/>
      </tp>
      <tp t="s">
        <v>#N/A Requesting Data...3609548736</v>
        <stp/>
        <stp>BDP|13019401923031853108</stp>
        <tr r="R1326" s="1"/>
        <tr r="R744" s="1"/>
      </tp>
      <tp t="s">
        <v>#N/A N/A</v>
        <stp/>
        <stp>BDP|16237451491576521887</stp>
        <tr r="R2359" s="1"/>
      </tp>
      <tp t="s">
        <v>#N/A Requesting Data...3505380906</v>
        <stp/>
        <stp>BDP|16346710476405965666</stp>
        <tr r="R1811" s="1"/>
        <tr r="R214" s="1"/>
      </tp>
      <tp t="s">
        <v>#N/A N/A</v>
        <stp/>
        <stp>BDP|16386254896811821931</stp>
        <tr r="R2171" s="1"/>
      </tp>
      <tp t="s">
        <v>#N/A Requesting Data...4009903721</v>
        <stp/>
        <stp>BDP|16166492951546542472</stp>
        <tr r="N165" s="1"/>
        <tr r="N1762" s="1"/>
      </tp>
      <tp t="s">
        <v>#N/A N/A</v>
        <stp/>
        <stp>BDP|10969115147960274069</stp>
        <tr r="R2184" s="1"/>
        <tr r="R7210" s="1"/>
      </tp>
      <tp t="s">
        <v>#N/A N/A</v>
        <stp/>
        <stp>BDP|12910858557918227226</stp>
        <tr r="N2581" s="1"/>
      </tp>
      <tp t="s">
        <v>#N/A Requesting Data...3725612765</v>
        <stp/>
        <stp>BDP|17032497105220556638</stp>
        <tr r="N1322" s="1"/>
        <tr r="N740" s="1"/>
      </tp>
      <tp t="s">
        <v>#N/A N/A</v>
        <stp/>
        <stp>BDP|17854421250661132218</stp>
        <tr r="R312" s="1"/>
      </tp>
      <tp t="s">
        <v>#N/A Requesting Data...4148779887</v>
        <stp/>
        <stp>BDP|15089262539148310962</stp>
        <tr r="R165" s="1"/>
        <tr r="R1762" s="1"/>
      </tp>
      <tp t="s">
        <v>#N/A Requesting Data...3490164066</v>
        <stp/>
        <stp>BDP|15690599955352047208</stp>
        <tr r="R1450" s="1"/>
        <tr r="R2702" s="1"/>
        <tr r="R868" s="1"/>
      </tp>
      <tp t="s">
        <v>#N/A N/A</v>
        <stp/>
        <stp>BDP|13476414271994648183</stp>
        <tr r="P2624" s="1"/>
      </tp>
      <tp t="s">
        <v>#N/A Requesting Data...3268305714</v>
        <stp/>
        <stp>BDP|15735712134417116397</stp>
        <tr r="R2841" s="1"/>
        <tr r="R7431" s="1"/>
      </tp>
      <tp t="s">
        <v>#N/A Requesting Data...4253746319</v>
        <stp/>
        <stp>BDP|10834367440391364373</stp>
        <tr r="R7473" s="1"/>
      </tp>
      <tp t="s">
        <v>#N/A Requesting Data...3929434695</v>
        <stp/>
        <stp>BDP|17350202433264839721</stp>
        <tr r="R1505" s="1"/>
        <tr r="R7285" s="1"/>
        <tr r="R923" s="1"/>
      </tp>
      <tp t="s">
        <v>#N/A Requesting Data...4004113090</v>
        <stp/>
        <stp>BDP|10094402815042747289</stp>
        <tr r="R1690" s="1"/>
        <tr r="R93" s="1"/>
      </tp>
      <tp t="s">
        <v>#N/A Requesting Data...3688370272</v>
        <stp/>
        <stp>BDP|16354712131446010194</stp>
        <tr r="N2858" s="1"/>
      </tp>
      <tp t="s">
        <v>#N/A Requesting Data...3869514753</v>
        <stp/>
        <stp>BDP|10812093655167917777</stp>
        <tr r="N7212" s="1"/>
      </tp>
      <tp t="s">
        <v>#N/A Requesting Data...3859911618</v>
        <stp/>
        <stp>BDP|11677984731319126738</stp>
        <tr r="R1777" s="1"/>
        <tr r="R180" s="1"/>
      </tp>
      <tp t="s">
        <v>#N/A Requesting Data...3466806197</v>
        <stp/>
        <stp>BDP|15877965129412256989</stp>
        <tr r="R7300" s="1"/>
      </tp>
      <tp t="s">
        <v>#N/A Requesting Data...3535411692</v>
        <stp/>
        <stp>BDP|11467528858191511567</stp>
        <tr r="R7184" s="1"/>
      </tp>
      <tp t="s">
        <v>#N/A Requesting Data...3591170027</v>
        <stp/>
        <stp>BDP|15256884280836175667</stp>
        <tr r="N1471" s="1"/>
        <tr r="N2848" s="1"/>
        <tr r="N7435" s="1"/>
        <tr r="N889" s="1"/>
      </tp>
      <tp t="s">
        <v>#N/A Requesting Data...3545233442</v>
        <stp/>
        <stp>BDP|13517784314097585713</stp>
        <tr r="N1527" s="1"/>
        <tr r="N945" s="1"/>
      </tp>
      <tp t="s">
        <v>#N/A Requesting Data...3839078072</v>
        <stp/>
        <stp>BDP|13454568446934982301</stp>
        <tr r="R1177" s="1"/>
        <tr r="R595" s="1"/>
      </tp>
      <tp t="s">
        <v>#N/A Requesting Data...3329504746</v>
        <stp/>
        <stp>BDP|15681453168227277542</stp>
        <tr r="N2698" s="1"/>
        <tr r="N7231" s="1"/>
      </tp>
      <tp t="s">
        <v>#N/A Requesting Data...3657749008</v>
        <stp/>
        <stp>BDP|12837266856649367966</stp>
        <tr r="N1861" s="1"/>
      </tp>
      <tp t="s">
        <v>#N/A Requesting Data...3549803453</v>
        <stp/>
        <stp>BDP|12681011702896003187</stp>
        <tr r="R1445" s="1"/>
        <tr r="R863" s="1"/>
      </tp>
      <tp t="s">
        <v>#N/A N/A</v>
        <stp/>
        <stp>BDP|15122130769332030567</stp>
        <tr r="N2344" s="1"/>
      </tp>
      <tp t="s">
        <v>#N/A Requesting Data...3306619702</v>
        <stp/>
        <stp>BDP|13508297112292132722</stp>
        <tr r="R7312" s="1"/>
      </tp>
      <tp t="s">
        <v>#N/A Requesting Data...3451558441</v>
        <stp/>
        <stp>BDP|10685910819515231804</stp>
        <tr r="R1393" s="1"/>
        <tr r="R811" s="1"/>
      </tp>
      <tp t="s">
        <v>#N/A N/A</v>
        <stp/>
        <stp>BDP|15359681587409994790</stp>
        <tr r="R2442" s="1"/>
      </tp>
      <tp t="s">
        <v>#N/A Requesting Data...3400001896</v>
        <stp/>
        <stp>BDP|18052084425518081712</stp>
        <tr r="R1152" s="1"/>
        <tr r="R2703" s="1"/>
        <tr r="R570" s="1"/>
        <tr r="R7236" s="1"/>
      </tp>
      <tp t="s">
        <v>#N/A N/A</v>
        <stp/>
        <stp>BDP|15892101561327554000</stp>
        <tr r="R2276" s="1"/>
        <tr r="R2600" s="1"/>
      </tp>
      <tp t="s">
        <v>#N/A Requesting Data...3257784994</v>
        <stp/>
        <stp>BDP|10752481797239784130</stp>
        <tr r="R1518" s="1"/>
        <tr r="R2746" s="1"/>
        <tr r="R7301" s="1"/>
        <tr r="R936" s="1"/>
      </tp>
      <tp t="s">
        <v>#N/A N/A</v>
        <stp/>
        <stp>BDP|12039757929275788772</stp>
        <tr r="N2530" s="1"/>
        <tr r="N140" s="1"/>
        <tr r="N1737" s="1"/>
      </tp>
      <tp t="s">
        <v>#N/A Requesting Data...3422212937</v>
        <stp/>
        <stp>BDP|10843422607403982286</stp>
        <tr r="R1079" s="1"/>
        <tr r="R497" s="1"/>
      </tp>
      <tp t="s">
        <v>#N/A Requesting Data...3812976954</v>
        <stp/>
        <stp>BDP|10171577124172969076</stp>
        <tr r="N1260" s="1"/>
        <tr r="N2886" s="1"/>
        <tr r="N678" s="1"/>
      </tp>
      <tp t="s">
        <v>#N/A N/A</v>
        <stp/>
        <stp>BDP|10920060445589107877</stp>
        <tr r="R422" s="1"/>
        <tr r="R1954" s="1"/>
      </tp>
      <tp t="s">
        <v>#N/A Requesting Data...3758182718</v>
        <stp/>
        <stp>BDP|11560521202047925605</stp>
        <tr r="R1539" s="1"/>
        <tr r="R957" s="1"/>
      </tp>
      <tp t="s">
        <v>#N/A Requesting Data...3651549359</v>
        <stp/>
        <stp>BDP|13225436163426930274</stp>
        <tr r="N113" s="1"/>
        <tr r="N1710" s="1"/>
      </tp>
      <tp t="s">
        <v>#N/A N/A</v>
        <stp/>
        <stp>BDP|18436508905918403097</stp>
        <tr r="R2129" s="1"/>
        <tr r="R2129" s="1"/>
      </tp>
      <tp t="s">
        <v>#N/A N/A</v>
        <stp/>
        <stp>BDP|15155991683166205750</stp>
        <tr r="P7171" s="1"/>
        <tr r="P6994" s="1"/>
        <tr r="P7080" s="1"/>
      </tp>
      <tp t="s">
        <v>#N/A Requesting Data...3919791789</v>
        <stp/>
        <stp>BDP|15189338015220869230</stp>
        <tr r="N1655" s="1"/>
        <tr r="N58" s="1"/>
      </tp>
      <tp t="s">
        <v>#N/A N/A</v>
        <stp/>
        <stp>BDP|13833005262695295570</stp>
        <tr r="R2338" s="1"/>
        <tr r="R1010" s="1"/>
        <tr r="R1592" s="1"/>
      </tp>
      <tp t="s">
        <v>#N/A Requesting Data...4215764197</v>
        <stp/>
        <stp>BDP|10442575109262183243</stp>
        <tr r="N1312" s="1"/>
        <tr r="N730" s="1"/>
      </tp>
      <tp t="s">
        <v>#N/A N/A</v>
        <stp/>
        <stp>BDP|16442296220171453268</stp>
        <tr r="N1988" s="1"/>
        <tr r="N1988" s="1"/>
        <tr r="N2052" s="1"/>
        <tr r="N2052" s="1"/>
        <tr r="N2096" s="1"/>
        <tr r="N2096" s="1"/>
        <tr r="N6965" s="1"/>
        <tr r="N6965" s="1"/>
        <tr r="N7046" s="1"/>
        <tr r="N7046" s="1"/>
        <tr r="N7148" s="1"/>
        <tr r="N7148" s="1"/>
      </tp>
      <tp t="s">
        <v>#N/A N/A</v>
        <stp/>
        <stp>BDP|13725400569406591241</stp>
        <tr r="R2330" s="1"/>
      </tp>
      <tp t="s">
        <v>#N/A Requesting Data...3342500093</v>
        <stp/>
        <stp>BDP|15938899890042638394</stp>
        <tr r="R1221" s="1"/>
        <tr r="R2869" s="1"/>
        <tr r="R639" s="1"/>
      </tp>
      <tp t="s">
        <v>#N/A Requesting Data...3486688144</v>
        <stp/>
        <stp>BDP|10901073950440075013</stp>
        <tr r="R2722" s="1"/>
        <tr r="R7264" s="1"/>
      </tp>
      <tp t="s">
        <v>#N/A Requesting Data...4075178068</v>
        <stp/>
        <stp>BDP|18052641798615133720</stp>
        <tr r="N1395" s="1"/>
        <tr r="N813" s="1"/>
      </tp>
      <tp t="s">
        <v>#N/A N/A</v>
        <stp/>
        <stp>BDP|11772221450205255680</stp>
        <tr r="R2435" s="1"/>
      </tp>
      <tp t="s">
        <v>#N/A Requesting Data...4165915683</v>
        <stp/>
        <stp>BDP|16443805180381906225</stp>
        <tr r="R1678" s="1"/>
        <tr r="R81" s="1"/>
      </tp>
      <tp t="s">
        <v>#N/A Requesting Data...3277626200</v>
        <stp/>
        <stp>BDP|11709202531485110080</stp>
        <tr r="R1121" s="1"/>
        <tr r="R539" s="1"/>
        <tr r="R7220" s="1"/>
      </tp>
      <tp t="s">
        <v>#N/A N/A</v>
        <stp/>
        <stp>BDP|16429565465277815700</stp>
        <tr r="R2308" s="1"/>
      </tp>
      <tp t="s">
        <v>#N/A N/A</v>
        <stp/>
        <stp>BDP|15550376439482417202</stp>
        <tr r="R271" s="1"/>
      </tp>
      <tp t="s">
        <v>#N/A N/A</v>
        <stp/>
        <stp>BDP|11707727258870138638</stp>
        <tr r="N20" s="1"/>
      </tp>
      <tp t="s">
        <v>#N/A Requesting Data...4067946529</v>
        <stp/>
        <stp>BDP|12963609565713453465</stp>
        <tr r="R1219" s="1"/>
        <tr r="R637" s="1"/>
        <tr r="R7298" s="1"/>
      </tp>
      <tp t="s">
        <v>#N/A Requesting Data...4039343208</v>
        <stp/>
        <stp>BDP|14810557095695799814</stp>
        <tr r="R111" s="1"/>
        <tr r="R1708" s="1"/>
      </tp>
      <tp t="s">
        <v>#N/A N/A</v>
        <stp/>
        <stp>BDP|18127847828156302106</stp>
        <tr r="R2084" s="1"/>
        <tr r="R2084" s="1"/>
        <tr r="R24" s="1"/>
        <tr r="R24" s="1"/>
      </tp>
      <tp t="s">
        <v>#N/A Requesting Data...4050465846</v>
        <stp/>
        <stp>BDP|11810581718869195970</stp>
        <tr r="R147" s="1"/>
        <tr r="R1744" s="1"/>
      </tp>
      <tp t="s">
        <v>#N/A Requesting Data...4266152229</v>
        <stp/>
        <stp>BDP|11950357222275239024</stp>
        <tr r="R1277" s="1"/>
        <tr r="R695" s="1"/>
      </tp>
      <tp t="s">
        <v>#N/A N/A</v>
        <stp/>
        <stp>BDP|17414386000552079322</stp>
        <tr r="P7017" s="1"/>
        <tr r="P1630" s="1"/>
        <tr r="P7052" s="1"/>
        <tr r="P2102" s="1"/>
        <tr r="P1994" s="1"/>
        <tr r="P6971" s="1"/>
        <tr r="P2058" s="1"/>
        <tr r="P7152" s="1"/>
      </tp>
      <tp t="s">
        <v>#N/A Requesting Data...3662594029</v>
        <stp/>
        <stp>BDP|15049054504754897478</stp>
        <tr r="N2893" s="1"/>
      </tp>
      <tp t="s">
        <v>#N/A N/A</v>
        <stp/>
        <stp>BDP|14124997342764644820</stp>
        <tr r="R1684" s="1"/>
        <tr r="R2421" s="1"/>
        <tr r="R87" s="1"/>
      </tp>
      <tp t="s">
        <v>#N/A Requesting Data...3447211425</v>
        <stp/>
        <stp>BDP|16039211256027635309</stp>
        <tr r="R133" s="1"/>
        <tr r="R1730" s="1"/>
      </tp>
      <tp t="s">
        <v>#N/A N/A</v>
        <stp/>
        <stp>BDP|10331471946920669553</stp>
        <tr r="R323" s="1"/>
      </tp>
      <tp t="s">
        <v>#N/A N/A</v>
        <stp/>
        <stp>BDP|13374405469661388580</stp>
        <tr r="P7122" s="1"/>
      </tp>
      <tp t="s">
        <v>#N/A Requesting Data...3374349893</v>
        <stp/>
        <stp>BDP|16135602446726577730</stp>
        <tr r="N1347" s="1"/>
        <tr r="N765" s="1"/>
      </tp>
      <tp t="s">
        <v>#N/A Requesting Data...4288046844</v>
        <stp/>
        <stp>BDP|13102894062039211193</stp>
        <tr r="R2713" s="1"/>
        <tr r="R7247" s="1"/>
      </tp>
      <tp t="s">
        <v>#N/A Requesting Data...4222239423</v>
        <stp/>
        <stp>BDP|15598689828564337073</stp>
        <tr r="R1070" s="1"/>
        <tr r="R488" s="1"/>
      </tp>
      <tp t="s">
        <v>#N/A N/A</v>
        <stp/>
        <stp>BDP|17820515619385998389</stp>
        <tr r="Q1972" s="1"/>
      </tp>
      <tp t="s">
        <v>#N/A Requesting Data...3847612880</v>
        <stp/>
        <stp>BDP|15684488385878882424</stp>
        <tr r="R2755" s="1"/>
        <tr r="R7328" s="1"/>
      </tp>
      <tp t="s">
        <v>#N/A N/A</v>
        <stp/>
        <stp>BDP|15891587606230042562</stp>
        <tr r="R2512" s="1"/>
      </tp>
      <tp t="s">
        <v>#N/A Requesting Data...3474826117</v>
        <stp/>
        <stp>BDP|13373461773753417629</stp>
        <tr r="N1868" s="1"/>
      </tp>
      <tp t="s">
        <v>#N/A Requesting Data...3435471587</v>
        <stp/>
        <stp>BDP|11297361925467682278</stp>
        <tr r="N1344" s="1"/>
        <tr r="N762" s="1"/>
      </tp>
      <tp t="s">
        <v>#N/A N/A</v>
        <stp/>
        <stp>BDP|16462488541947830458</stp>
        <tr r="N7174" s="1"/>
        <tr r="N7174" s="1"/>
      </tp>
      <tp t="s">
        <v>#N/A Requesting Data...4244986102</v>
        <stp/>
        <stp>BDP|16073342616188176930</stp>
        <tr r="R1208" s="1"/>
        <tr r="R626" s="1"/>
      </tp>
      <tp t="s">
        <v>#N/A Requesting Data...3758765956</v>
        <stp/>
        <stp>BDP|17194111277762608618</stp>
        <tr r="R1336" s="1"/>
        <tr r="R754" s="1"/>
      </tp>
      <tp t="s">
        <v>#N/A Requesting Data...3389670366</v>
        <stp/>
        <stp>BDP|16766634524521190619</stp>
        <tr r="N7211" s="1"/>
      </tp>
      <tp t="s">
        <v>#N/A N/A</v>
        <stp/>
        <stp>BDP|16424660607545450014</stp>
        <tr r="R5" s="1"/>
      </tp>
      <tp t="s">
        <v>#N/A Requesting Data...3836034412</v>
        <stp/>
        <stp>BDP|17780216804302602248</stp>
        <tr r="R1054" s="1"/>
        <tr r="R472" s="1"/>
      </tp>
      <tp t="s">
        <v>#N/A Requesting Data...3411088441</v>
        <stp/>
        <stp>BDP|12210308770507939485</stp>
        <tr r="N2783" s="1"/>
        <tr r="N7378" s="1"/>
      </tp>
      <tp t="s">
        <v>#N/A Requesting Data...3919887637</v>
        <stp/>
        <stp>BDP|17062622933322793553</stp>
        <tr r="R2707" s="1"/>
        <tr r="R7240" s="1"/>
      </tp>
      <tp t="s">
        <v>#N/A Requesting Data...3465798282</v>
        <stp/>
        <stp>BDP|13518838007127758951</stp>
        <tr r="N2811" s="1"/>
        <tr r="N7398" s="1"/>
      </tp>
      <tp t="s">
        <v>#N/A Requesting Data...3587490583</v>
        <stp/>
        <stp>BDP|12930564554965184295</stp>
        <tr r="N1271" s="1"/>
        <tr r="N689" s="1"/>
      </tp>
      <tp t="s">
        <v>#N/A Requesting Data...4100027306</v>
        <stp/>
        <stp>BDP|12148756102720713025</stp>
        <tr r="R1347" s="1"/>
        <tr r="R765" s="1"/>
      </tp>
      <tp t="s">
        <v>#N/A N/A</v>
        <stp/>
        <stp>BDP|12958511439540143135</stp>
        <tr r="N2563" s="1"/>
        <tr r="N6946" s="1"/>
        <tr r="N6954" s="1"/>
        <tr r="N7133" s="1"/>
        <tr r="N7138" s="1"/>
        <tr r="N7496" s="1"/>
        <tr r="N368" s="1"/>
        <tr r="N441" s="1"/>
        <tr r="N7127" s="1"/>
        <tr r="N1610" s="1"/>
        <tr r="N1870" s="1"/>
        <tr r="N1966" s="1"/>
        <tr r="N2013" s="1"/>
        <tr r="N2081" s="1"/>
        <tr r="N263" s="1"/>
      </tp>
      <tp t="s">
        <v>#N/A N/A</v>
        <stp/>
        <stp>BDP|11520492166563861513</stp>
        <tr r="N2027" s="1"/>
      </tp>
      <tp t="s">
        <v>#N/A N/A</v>
        <stp/>
        <stp>BDP|16849026638176623676</stp>
        <tr r="R1319" s="1"/>
      </tp>
      <tp t="s">
        <v>#N/A Requesting Data...3837849718</v>
        <stp/>
        <stp>BDP|11849542276264059294</stp>
        <tr r="R2858" s="1"/>
      </tp>
      <tp t="s">
        <v>#N/A Requesting Data...4103155443</v>
        <stp/>
        <stp>BDP|14912391763335718176</stp>
        <tr r="R1511" s="1"/>
        <tr r="R2868" s="1"/>
        <tr r="R7455" s="1"/>
        <tr r="R929" s="1"/>
      </tp>
      <tp t="s">
        <v>#N/A N/A</v>
        <stp/>
        <stp>BDP|10551039557734420472</stp>
        <tr r="N2342" s="1"/>
      </tp>
      <tp t="s">
        <v>#N/A N/A</v>
        <stp/>
        <stp>BDP|14064358721016260643</stp>
        <tr r="R311" s="1"/>
        <tr r="R311" s="1"/>
      </tp>
      <tp t="s">
        <v>#N/A N/A</v>
        <stp/>
        <stp>BDP|14132063384879038013</stp>
        <tr r="R361" s="1"/>
        <tr r="R361" s="1"/>
      </tp>
      <tp t="s">
        <v>#N/A Requesting Data...3495399168</v>
        <stp/>
        <stp>BDP|16352263222815089658</stp>
        <tr r="N1133" s="1"/>
        <tr r="N551" s="1"/>
      </tp>
      <tp t="s">
        <v>#N/A N/A</v>
        <stp/>
        <stp>BDP|12582780813624463585</stp>
        <tr r="R2616" s="1"/>
        <tr r="R1847" s="1"/>
        <tr r="R2335" s="1"/>
        <tr r="R250" s="1"/>
        <tr r="R7371" s="1"/>
      </tp>
      <tp t="s">
        <v>#N/A N/A</v>
        <stp/>
        <stp>BDP|14648300913257233458</stp>
        <tr r="R2575" s="1"/>
      </tp>
      <tp t="s">
        <v>#N/A N/A</v>
        <stp/>
        <stp>BDP|16107665232560541628</stp>
        <tr r="R347" s="1"/>
      </tp>
      <tp t="s">
        <v>#N/A N/A</v>
        <stp/>
        <stp>BDP|16301996609522506840</stp>
        <tr r="R7111" s="1"/>
      </tp>
      <tp t="s">
        <v>#N/A N/A</v>
        <stp/>
        <stp>BDP|11417543544632433724</stp>
        <tr r="Q9" s="1"/>
      </tp>
      <tp t="s">
        <v>#N/A Requesting Data...4053045532</v>
        <stp/>
        <stp>BDP|13362236891635354801</stp>
        <tr r="R2902" s="1"/>
        <tr r="R7485" s="1"/>
      </tp>
      <tp t="s">
        <v>#N/A N/A</v>
        <stp/>
        <stp>BDP|18411250964611565823</stp>
        <tr r="R2142" s="1"/>
      </tp>
      <tp t="s">
        <v>#N/A Requesting Data...3649251839</v>
        <stp/>
        <stp>BDP|13828264273504954766</stp>
        <tr r="N1393" s="1"/>
        <tr r="N811" s="1"/>
      </tp>
      <tp t="s">
        <v>#N/A Requesting Data...4151669747</v>
        <stp/>
        <stp>BDP|17830472315143001484</stp>
        <tr r="N1334" s="1"/>
        <tr r="N752" s="1"/>
      </tp>
      <tp t="s">
        <v>#N/A N/A</v>
        <stp/>
        <stp>BDP|13567757301820325170</stp>
        <tr r="R2491" s="1"/>
      </tp>
      <tp t="s">
        <v>#N/A N/A</v>
        <stp/>
        <stp>BDP|14354213920032659319</stp>
        <tr r="R2162" s="1"/>
      </tp>
      <tp t="s">
        <v>#N/A Requesting Data...4151283171</v>
        <stp/>
        <stp>BDP|17553256110969370865</stp>
        <tr r="R1840" s="1"/>
        <tr r="R243" s="1"/>
      </tp>
      <tp t="s">
        <v>#N/A N/A</v>
        <stp/>
        <stp>BDP|14794179506124301409</stp>
        <tr r="P7013" s="1"/>
        <tr r="P1626" s="1"/>
        <tr r="P7048" s="1"/>
        <tr r="P6967" s="1"/>
        <tr r="P2054" s="1"/>
        <tr r="P1990" s="1"/>
        <tr r="P2098" s="1"/>
      </tp>
      <tp t="s">
        <v>#N/A Requesting Data...3613704526</v>
        <stp/>
        <stp>BDP|18365000945601499874</stp>
        <tr r="N2901" s="1"/>
        <tr r="N7363" s="1"/>
      </tp>
      <tp t="s">
        <v>#N/A Requesting Data...3417861451</v>
        <stp/>
        <stp>BDP|12224051513917683171</stp>
        <tr r="N2809" s="1"/>
      </tp>
      <tp t="s">
        <v>#N/A Requesting Data...3829179751</v>
        <stp/>
        <stp>BDP|15773567731573656532</stp>
        <tr r="R1287" s="1"/>
        <tr r="R705" s="1"/>
      </tp>
      <tp t="s">
        <v>#N/A N/A</v>
        <stp/>
        <stp>BDP|12975693120134438716</stp>
        <tr r="R2931" s="1"/>
      </tp>
      <tp t="s">
        <v>#N/A N/A</v>
        <stp/>
        <stp>BDP|16156340322713120130</stp>
        <tr r="R295" s="1"/>
        <tr r="R295" s="1"/>
      </tp>
      <tp t="s">
        <v>#N/A N/A</v>
        <stp/>
        <stp>BDP|11696759333456635630</stp>
        <tr r="N7114" s="1"/>
      </tp>
      <tp t="s">
        <v>#N/A Requesting Data...4053080244</v>
        <stp/>
        <stp>BDP|15610546711925283142</stp>
        <tr r="N1068" s="1"/>
        <tr r="N486" s="1"/>
      </tp>
      <tp t="s">
        <v>#N/A N/A</v>
        <stp/>
        <stp>BDP|16917670516362567680</stp>
        <tr r="N1918" s="1"/>
      </tp>
      <tp t="s">
        <v>#N/A Requesting Data...3685519476</v>
        <stp/>
        <stp>BDP|12120114341821506305</stp>
        <tr r="R171" s="1"/>
        <tr r="R1768" s="1"/>
        <tr r="R1385" s="1"/>
        <tr r="R803" s="1"/>
      </tp>
      <tp t="s">
        <v>#N/A N/A</v>
        <stp/>
        <stp>BDP|13551219703616304201</stp>
        <tr r="R2932" s="1"/>
      </tp>
      <tp t="s">
        <v>#N/A Requesting Data...3985682058</v>
        <stp/>
        <stp>BDP|10565478867795826294</stp>
        <tr r="R2680" s="1"/>
      </tp>
      <tp t="s">
        <v>#N/A Requesting Data...4031588322</v>
        <stp/>
        <stp>BDP|13615272875760599350</stp>
        <tr r="N2706" s="1"/>
        <tr r="N7239" s="1"/>
      </tp>
      <tp t="s">
        <v>#N/A Requesting Data...3364731197</v>
        <stp/>
        <stp>BDP|12111314276390790353</stp>
        <tr r="R1238" s="1"/>
        <tr r="R656" s="1"/>
      </tp>
      <tp t="s">
        <v>#N/A N/A</v>
        <stp/>
        <stp>BDP|16043151277435769015</stp>
        <tr r="R384" s="1"/>
      </tp>
      <tp t="s">
        <v>#N/A Requesting Data...3565659752</v>
        <stp/>
        <stp>BDP|17066146467741173461</stp>
        <tr r="R1160" s="1"/>
        <tr r="R578" s="1"/>
      </tp>
      <tp t="s">
        <v>#N/A N/A</v>
        <stp/>
        <stp>BDP|15000337342015216277</stp>
        <tr r="R149" s="1"/>
        <tr r="R1746" s="1"/>
        <tr r="R2540" s="1"/>
        <tr r="R7490" s="1"/>
      </tp>
      <tp t="s">
        <v>#N/A N/A</v>
        <stp/>
        <stp>BDP|13059424052644430302</stp>
        <tr r="R2368" s="1"/>
      </tp>
      <tp t="s">
        <v>#N/A Requesting Data...3932421805</v>
        <stp/>
        <stp>BDP|10769930580007313331</stp>
        <tr r="N1196" s="1"/>
        <tr r="N2860" s="1"/>
        <tr r="N614" s="1"/>
      </tp>
      <tp t="s">
        <v>#N/A N/A</v>
        <stp/>
        <stp>BDP|14950372869727042330</stp>
        <tr r="O7122" s="1"/>
      </tp>
      <tp t="s">
        <v>#N/A Requesting Data...3918004899</v>
        <stp/>
        <stp>BDP|16217450926033525607</stp>
        <tr r="R1058" s="1"/>
        <tr r="R476" s="1"/>
      </tp>
      <tp t="s">
        <v>#N/A N/A</v>
        <stp/>
        <stp>BDP|15784042724230054206</stp>
        <tr r="R2139" s="1"/>
      </tp>
      <tp t="s">
        <v>#N/A Requesting Data...3707607294</v>
        <stp/>
        <stp>BDP|10687685615514524690</stp>
        <tr r="R1484" s="1"/>
        <tr r="R902" s="1"/>
      </tp>
      <tp t="s">
        <v>#N/A Requesting Data...3958012702</v>
        <stp/>
        <stp>BDP|13944108853187409594</stp>
        <tr r="R1570" s="1"/>
        <tr r="R988" s="1"/>
      </tp>
      <tp t="s">
        <v>#N/A Requesting Data...4135528658</v>
        <stp/>
        <stp>BDP|17014572903103278418</stp>
        <tr r="R1551" s="1"/>
        <tr r="R969" s="1"/>
      </tp>
      <tp t="s">
        <v>#N/A N/A</v>
        <stp/>
        <stp>BDP|14467614026087555214</stp>
        <tr r="N2260" s="1"/>
      </tp>
      <tp t="s">
        <v>#N/A Requesting Data...4238256152</v>
        <stp/>
        <stp>BDP|17221238476810979794</stp>
        <tr r="R1073" s="1"/>
        <tr r="R491" s="1"/>
      </tp>
      <tp t="s">
        <v>#N/A N/A</v>
        <stp/>
        <stp>BDP|16079747293234537950</stp>
        <tr r="N1927" s="1"/>
        <tr r="N389" s="1"/>
      </tp>
      <tp t="s">
        <v>#N/A N/A</v>
        <stp/>
        <stp>BDP|17497608641156776656</stp>
        <tr r="N380" s="1"/>
      </tp>
      <tp t="s">
        <v>#N/A Requesting Data...3430458461</v>
        <stp/>
        <stp>BDP|11916419919823717216</stp>
        <tr r="R1411" s="1"/>
        <tr r="R829" s="1"/>
      </tp>
      <tp t="s">
        <v>#N/A Requesting Data...4122406238</v>
        <stp/>
        <stp>BDP|17759761335026329000</stp>
        <tr r="N1449" s="1"/>
        <tr r="N867" s="1"/>
      </tp>
      <tp t="s">
        <v>#N/A Requesting Data...4226847974</v>
        <stp/>
        <stp>BDP|16046963063919233509</stp>
        <tr r="R1560" s="1"/>
        <tr r="R978" s="1"/>
      </tp>
      <tp t="s">
        <v>#N/A N/A</v>
        <stp/>
        <stp>BDP|12738501325866466606</stp>
        <tr r="R2430" s="1"/>
      </tp>
      <tp t="s">
        <v>#N/A Requesting Data...3780939883</v>
        <stp/>
        <stp>BDP|12538791482241182990</stp>
        <tr r="N1156" s="1"/>
        <tr r="N574" s="1"/>
      </tp>
      <tp t="s">
        <v>#N/A Requesting Data...4133974158</v>
        <stp/>
        <stp>BDP|14699485242505898428</stp>
        <tr r="R116" s="1"/>
        <tr r="R1713" s="1"/>
      </tp>
      <tp t="s">
        <v>#N/A Requesting Data...3656495964</v>
        <stp/>
        <stp>BDP|11671018533447713055</stp>
        <tr r="R1004" s="1"/>
        <tr r="R1586" s="1"/>
        <tr r="R2903" s="1"/>
        <tr r="R7487" s="1"/>
      </tp>
      <tp t="s">
        <v>#N/A Requesting Data...3907552329</v>
        <stp/>
        <stp>BDP|11901009835413245487</stp>
        <tr r="R2744" s="1"/>
      </tp>
      <tp t="s">
        <v>#N/A N/A</v>
        <stp/>
        <stp>BDP|15315408526581442776</stp>
        <tr r="Q6995" s="1"/>
        <tr r="Q7081" s="1"/>
        <tr r="Q7172" s="1"/>
      </tp>
      <tp t="s">
        <v>#N/A Requesting Data...3684284389</v>
        <stp/>
        <stp>BDP|16723866057787982996</stp>
        <tr r="N1302" s="1"/>
        <tr r="N2779" s="1"/>
        <tr r="N720" s="1"/>
        <tr r="N7368" s="1"/>
      </tp>
      <tp t="s">
        <v>#N/A Requesting Data...3972005894</v>
        <stp/>
        <stp>BDP|17732748075012819087</stp>
        <tr r="R2704" s="1"/>
        <tr r="R7238" s="1"/>
      </tp>
      <tp t="s">
        <v>#N/A Requesting Data...3412800598</v>
        <stp/>
        <stp>BDP|17635922310728783252</stp>
        <tr r="R1195" s="1"/>
        <tr r="R2729" s="1"/>
        <tr r="R613" s="1"/>
        <tr r="R7274" s="1"/>
      </tp>
      <tp t="s">
        <v>#N/A Requesting Data...3743464776</v>
        <stp/>
        <stp>BDP|13299144716874219248</stp>
        <tr r="R2883" s="1"/>
        <tr r="R7467" s="1"/>
      </tp>
      <tp t="s">
        <v>#N/A N/A</v>
        <stp/>
        <stp>BDP|13910283073660063340</stp>
        <tr r="N2410" s="1"/>
      </tp>
      <tp t="s">
        <v>#N/A Requesting Data...3756742166</v>
        <stp/>
        <stp>BDP|17606243301143606333</stp>
        <tr r="N1664" s="1"/>
        <tr r="N67" s="1"/>
      </tp>
      <tp t="s">
        <v>#N/A N/A</v>
        <stp/>
        <stp>BDP|12693513843873163534</stp>
        <tr r="R162" s="1"/>
        <tr r="R1759" s="1"/>
        <tr r="R2154" s="1"/>
      </tp>
      <tp t="s">
        <v>#N/A N/A</v>
        <stp/>
        <stp>BDP|14742343709353914155</stp>
        <tr r="R345" s="1"/>
        <tr r="R345" s="1"/>
      </tp>
      <tp t="s">
        <v>#N/A N/A</v>
        <stp/>
        <stp>BDP|17690178132658112846</stp>
        <tr r="N2522" s="1"/>
      </tp>
      <tp t="s">
        <v>#N/A Requesting Data...3881826130</v>
        <stp/>
        <stp>BDP|13398629746446504243</stp>
        <tr r="N1058" s="1"/>
        <tr r="N476" s="1"/>
      </tp>
      <tp t="s">
        <v>#N/A N/A</v>
        <stp/>
        <stp>BDP|17387407260560556009</stp>
        <tr r="N7066" s="1"/>
        <tr r="N7066" s="1"/>
        <tr r="N1639" s="1"/>
        <tr r="N1639" s="1"/>
        <tr r="N7027" s="1"/>
        <tr r="N7027" s="1"/>
      </tp>
      <tp t="s">
        <v>#N/A Requesting Data...3822709853</v>
        <stp/>
        <stp>BDP|17243699743285930579</stp>
        <tr r="N1671" s="1"/>
        <tr r="N74" s="1"/>
      </tp>
      <tp t="s">
        <v>#N/A N/A</v>
        <stp/>
        <stp>BDP|14833084375110333600</stp>
        <tr r="O292" s="1"/>
      </tp>
      <tp t="s">
        <v>#N/A Requesting Data...3591804249</v>
        <stp/>
        <stp>BDP|11936221248325272772</stp>
        <tr r="R2766" s="1"/>
        <tr r="R7347" s="1"/>
      </tp>
    </main>
    <main first="bofaddin.rtdserver">
      <tp t="s">
        <v>#N/A Requesting Data...3897093874</v>
        <stp/>
        <stp>BDP|9622567137759185</stp>
        <tr r="N7399" s="1"/>
      </tp>
      <tp t="s">
        <v>#N/A Requesting Data...3904284492</v>
        <stp/>
        <stp>BDP|5796674742202815907</stp>
        <tr r="N1500" s="1"/>
        <tr r="N918" s="1"/>
      </tp>
      <tp t="s">
        <v>#N/A N/A</v>
        <stp/>
        <stp>BDP|8452192337521235728</stp>
        <tr r="R397" s="1"/>
      </tp>
      <tp t="s">
        <v>#N/A N/A</v>
        <stp/>
        <stp>BDP|2783769748174242919</stp>
        <tr r="N2792" s="1"/>
      </tp>
      <tp t="s">
        <v>#N/A N/A</v>
        <stp/>
        <stp>BDP|6876856530350552128</stp>
        <tr r="N2571" s="1"/>
      </tp>
      <tp t="s">
        <v>#N/A N/A</v>
        <stp/>
        <stp>BDP|6867817120644610458</stp>
        <tr r="R1688" s="1"/>
        <tr r="R2441" s="1"/>
        <tr r="R91" s="1"/>
      </tp>
      <tp t="s">
        <v>#N/A Requesting Data...3425877307</v>
        <stp/>
        <stp>BDP|8575982502634347965</stp>
        <tr r="R2817" s="1"/>
      </tp>
      <tp t="s">
        <v>#N/A Requesting Data...4210078187</v>
        <stp/>
        <stp>BDP|2730850823630302487</stp>
        <tr r="R1013" s="1"/>
        <tr r="R1595" s="1"/>
      </tp>
      <tp t="s">
        <v>#N/A N/A</v>
        <stp/>
        <stp>BDP|6882969879555580188</stp>
        <tr r="R7007" s="1"/>
        <tr r="R2090" s="1"/>
        <tr r="R6959" s="1"/>
        <tr r="R1620" s="1"/>
        <tr r="R1982" s="1"/>
        <tr r="R2046" s="1"/>
        <tr r="R7040" s="1"/>
      </tp>
      <tp t="s">
        <v>#N/A N/A</v>
        <stp/>
        <stp>BDP|2898973809114406391</stp>
        <tr r="R2146" s="1"/>
        <tr r="R2146" s="1"/>
      </tp>
      <tp t="s">
        <v>#N/A N/A</v>
        <stp/>
        <stp>BDP|3944909431757384203</stp>
        <tr r="Q2077" s="1"/>
      </tp>
      <tp t="s">
        <v>#N/A Requesting Data...3945135490</v>
        <stp/>
        <stp>BDP|3556875575044418480</stp>
        <tr r="R1778" s="1"/>
        <tr r="R181" s="1"/>
      </tp>
      <tp t="s">
        <v>#N/A N/A</v>
        <stp/>
        <stp>BDP|8443556047925587083</stp>
        <tr r="N2146" s="1"/>
      </tp>
      <tp t="s">
        <v>#N/A Requesting Data...3827533789</v>
        <stp/>
        <stp>BDP|2742263641239300187</stp>
        <tr r="R2697" s="1"/>
      </tp>
      <tp t="s">
        <v>#N/A Requesting Data...3769338506</v>
        <stp/>
        <stp>BDP|4602137035168851236</stp>
        <tr r="R1278" s="1"/>
        <tr r="R696" s="1"/>
      </tp>
      <tp t="s">
        <v>#N/A Requesting Data...4261458792</v>
        <stp/>
        <stp>BDP|3730263840691845826</stp>
        <tr r="N1134" s="1"/>
        <tr r="N552" s="1"/>
      </tp>
      <tp t="s">
        <v>#N/A N/A</v>
        <stp/>
        <stp>BDP|8911369342272644109</stp>
        <tr r="R2346" s="1"/>
        <tr r="R1022" s="1"/>
        <tr r="R1604" s="1"/>
      </tp>
      <tp t="s">
        <v>#N/A N/A</v>
        <stp/>
        <stp>BDP|8874050454872821395</stp>
        <tr r="R2030" s="1"/>
        <tr r="R2261" s="1"/>
      </tp>
      <tp t="s">
        <v>#N/A Requesting Data...3519898665</v>
        <stp/>
        <stp>BDP|6135282190048795962</stp>
        <tr r="R1175" s="1"/>
        <tr r="R593" s="1"/>
      </tp>
      <tp t="s">
        <v>#N/A N/A</v>
        <stp/>
        <stp>BDP|1641183790912748716</stp>
        <tr r="R2282" s="1"/>
        <tr r="R1224" s="1"/>
        <tr r="R642" s="1"/>
      </tp>
      <tp t="s">
        <v>#N/A N/A</v>
        <stp/>
        <stp>BDP|8101606104634996646</stp>
        <tr r="R2533" s="1"/>
      </tp>
      <tp t="s">
        <v>#N/A Requesting Data...4201141681</v>
        <stp/>
        <stp>BDP|1974448615041836982</stp>
        <tr r="N1289" s="1"/>
        <tr r="N2769" s="1"/>
        <tr r="N707" s="1"/>
        <tr r="N7352" s="1"/>
      </tp>
      <tp t="s">
        <v>#N/A N/A</v>
        <stp/>
        <stp>BDP|8844242404163227524</stp>
        <tr r="O11" s="1"/>
        <tr r="O38" s="1"/>
      </tp>
      <tp t="s">
        <v>#N/A N/A</v>
        <stp/>
        <stp>BDP|1139238892103881501</stp>
        <tr r="R7114" s="1"/>
      </tp>
      <tp t="s">
        <v>#N/A Requesting Data...3814285649</v>
        <stp/>
        <stp>BDP|7978217590491596145</stp>
        <tr r="N147" s="1"/>
        <tr r="N1744" s="1"/>
      </tp>
      <tp t="s">
        <v>#N/A N/A</v>
        <stp/>
        <stp>BDP|2766204390837915270</stp>
        <tr r="R2311" s="1"/>
      </tp>
      <tp t="s">
        <v>#N/A Requesting Data...3926657609</v>
        <stp/>
        <stp>BDP|2030327298210747442</stp>
        <tr r="N1525" s="1"/>
        <tr r="N7308" s="1"/>
        <tr r="N943" s="1"/>
      </tp>
      <tp t="s">
        <v>#N/A Requesting Data...3534813382</v>
        <stp/>
        <stp>BDP|1183600299935171705</stp>
        <tr r="R1310" s="1"/>
        <tr r="R728" s="1"/>
      </tp>
      <tp t="s">
        <v>#N/A N/A</v>
        <stp/>
        <stp>BDP|8305133895374515894</stp>
        <tr r="R1935" s="1"/>
      </tp>
      <tp t="s">
        <v>#N/A Requesting Data...4059504640</v>
        <stp/>
        <stp>BDP|1919732280390011235</stp>
        <tr r="R2877" s="1"/>
        <tr r="R7459" s="1"/>
      </tp>
      <tp t="s">
        <v>#N/A N/A</v>
        <stp/>
        <stp>BDP|4824815421355869795</stp>
        <tr r="R2589" s="1"/>
      </tp>
      <tp t="s">
        <v>#N/A Requesting Data...3683180869</v>
        <stp/>
        <stp>BDP|9401793603513711101</stp>
        <tr r="R1322" s="1"/>
        <tr r="R740" s="1"/>
      </tp>
      <tp t="s">
        <v>#N/A Requesting Data...4269795306</v>
        <stp/>
        <stp>BDP|8001537379621646728</stp>
        <tr r="N1474" s="1"/>
        <tr r="N892" s="1"/>
      </tp>
      <tp t="s">
        <v>#N/A N/A</v>
        <stp/>
        <stp>BDP|9998551426443323173</stp>
        <tr r="R2151" s="1"/>
        <tr r="R7182" s="1"/>
      </tp>
      <tp t="s">
        <v>#N/A Requesting Data...3499570640</v>
        <stp/>
        <stp>BDP|8373287767946376611</stp>
        <tr r="N2718" s="1"/>
        <tr r="N7256" s="1"/>
      </tp>
      <tp t="s">
        <v>#N/A Requesting Data...4035677843</v>
        <stp/>
        <stp>BDP|1669821269523066035</stp>
        <tr r="R1230" s="1"/>
        <tr r="R648" s="1"/>
      </tp>
      <tp t="s">
        <v>#N/A N/A</v>
        <stp/>
        <stp>BDP|5430756372368937145</stp>
        <tr r="R2130" s="1"/>
        <tr r="R2130" s="1"/>
      </tp>
      <tp t="s">
        <v>#N/A N/A</v>
        <stp/>
        <stp>BDP|9317370938447216204</stp>
        <tr r="N2169" s="1"/>
      </tp>
      <tp t="s">
        <v>#N/A N/A</v>
        <stp/>
        <stp>BDP|4868458867439563318</stp>
        <tr r="N100" s="1"/>
        <tr r="N1697" s="1"/>
        <tr r="N2460" s="1"/>
      </tp>
      <tp t="s">
        <v>#N/A Requesting Data...4073004183</v>
        <stp/>
        <stp>BDP|5856738883255325359</stp>
        <tr r="R1860" s="1"/>
      </tp>
      <tp t="s">
        <v>#N/A N/A</v>
        <stp/>
        <stp>BDP|4684817208457886794</stp>
        <tr r="R2134" s="1"/>
        <tr r="R2135" s="1"/>
      </tp>
      <tp t="s">
        <v>#N/A N/A</v>
        <stp/>
        <stp>BDP|2851088211787796884</stp>
        <tr r="N24" s="1"/>
        <tr r="N2084" s="1"/>
      </tp>
      <tp t="s">
        <v>#N/A Requesting Data...3909537897</v>
        <stp/>
        <stp>BDP|5761319687281799382</stp>
        <tr r="R2838" s="1"/>
        <tr r="R7427" s="1"/>
      </tp>
      <tp t="s">
        <v>#N/A N/A</v>
        <stp/>
        <stp>BDP|8793650693028875366</stp>
        <tr r="R29" s="1"/>
        <tr r="R29" s="1"/>
      </tp>
      <tp t="s">
        <v>#N/A N/A</v>
        <stp/>
        <stp>BDP|8841266763219538979</stp>
        <tr r="R2036" s="1"/>
      </tp>
      <tp t="s">
        <v>#N/A Requesting Data...3923186054</v>
        <stp/>
        <stp>BDP|5394457292292855638</stp>
        <tr r="R1155" s="1"/>
        <tr r="R573" s="1"/>
      </tp>
      <tp t="s">
        <v>#N/A Requesting Data...4104849830</v>
        <stp/>
        <stp>BDP|7659484726565575823</stp>
        <tr r="R2731" s="1"/>
        <tr r="R7276" s="1"/>
      </tp>
      <tp t="s">
        <v>#N/A N/A</v>
        <stp/>
        <stp>BDP|8125191347004939590</stp>
        <tr r="R2139" s="1"/>
        <tr r="R2139" s="1"/>
      </tp>
      <tp t="s">
        <v>#N/A Requesting Data...4284649170</v>
        <stp/>
        <stp>BDP|4359287586022533074</stp>
        <tr r="N1199" s="1"/>
        <tr r="N617" s="1"/>
      </tp>
      <tp t="s">
        <v>#N/A N/A</v>
        <stp/>
        <stp>BDP|5405317309163162927</stp>
        <tr r="R319" s="1"/>
        <tr r="R319" s="1"/>
      </tp>
      <tp t="s">
        <v>#N/A Requesting Data...3518205921</v>
        <stp/>
        <stp>BDP|7638732060973162984</stp>
        <tr r="R1193" s="1"/>
        <tr r="R611" s="1"/>
      </tp>
      <tp t="s">
        <v>#N/A N/A</v>
        <stp/>
        <stp>BDP|4982450063083150922</stp>
        <tr r="R7175" s="1"/>
      </tp>
      <tp t="s">
        <v>#N/A N/A</v>
        <stp/>
        <stp>BDP|1234380523969095552</stp>
        <tr r="N2401" s="1"/>
      </tp>
      <tp t="s">
        <v>#N/A N/A</v>
        <stp/>
        <stp>BDP|1021054969358659363</stp>
        <tr r="R278" s="1"/>
      </tp>
      <tp t="s">
        <v>#N/A Requesting Data...4238949449</v>
        <stp/>
        <stp>BDP|2989469272038330527</stp>
        <tr r="R7237" s="1"/>
      </tp>
      <tp t="s">
        <v>#N/A Requesting Data...3680873553</v>
        <stp/>
        <stp>BDP|8068191055487543750</stp>
        <tr r="N122" s="1"/>
        <tr r="N1719" s="1"/>
      </tp>
      <tp t="s">
        <v>#N/A Requesting Data...3795749454</v>
        <stp/>
        <stp>BDP|3299936336122920735</stp>
        <tr r="N2735" s="1"/>
        <tr r="N7282" s="1"/>
      </tp>
      <tp t="s">
        <v>#N/A Requesting Data...4185166134</v>
        <stp/>
        <stp>BDP|6811914975340596446</stp>
        <tr r="N7337" s="1"/>
      </tp>
      <tp t="s">
        <v>#N/A N/A</v>
        <stp/>
        <stp>BDP|8617792850523731559</stp>
        <tr r="R273" s="1"/>
        <tr r="R273" s="1"/>
      </tp>
      <tp t="s">
        <v>#N/A N/A</v>
        <stp/>
        <stp>BDP|4583505911639126588</stp>
        <tr r="R2508" s="1"/>
      </tp>
      <tp t="s">
        <v>#N/A N/A</v>
        <stp/>
        <stp>BDP|2389040693540705714</stp>
        <tr r="N2294" s="1"/>
      </tp>
      <tp t="s">
        <v>#N/A Requesting Data...3626855330</v>
        <stp/>
        <stp>BDP|2547830725662086616</stp>
        <tr r="R141" s="1"/>
        <tr r="R1738" s="1"/>
      </tp>
      <tp t="s">
        <v>#N/A N/A</v>
        <stp/>
        <stp>BDP|6742576267100463919</stp>
        <tr r="R2020" s="1"/>
      </tp>
      <tp t="s">
        <v>#N/A N/A</v>
        <stp/>
        <stp>BDP|3084846169704738586</stp>
        <tr r="R2477" s="1"/>
      </tp>
      <tp t="s">
        <v>#N/A N/A</v>
        <stp/>
        <stp>BDP|9161792046925444386</stp>
        <tr r="N1670" s="1"/>
        <tr r="N2390" s="1"/>
        <tr r="N73" s="1"/>
      </tp>
      <tp t="s">
        <v>#N/A N/A</v>
        <stp/>
        <stp>BDP|8081776190559634337</stp>
        <tr r="N2570" s="1"/>
        <tr r="N7087" s="1"/>
      </tp>
      <tp t="s">
        <v>#N/A Requesting Data...3924112237</v>
        <stp/>
        <stp>BDP|2695441594187179450</stp>
        <tr r="N1819" s="1"/>
        <tr r="N222" s="1"/>
      </tp>
      <tp t="s">
        <v>#N/A Requesting Data...3589434051</v>
        <stp/>
        <stp>BDP|4781727766760610979</stp>
        <tr r="N2722" s="1"/>
        <tr r="N7264" s="1"/>
      </tp>
      <tp t="s">
        <v>#N/A Requesting Data...4167331158</v>
        <stp/>
        <stp>BDP|8470101137041404754</stp>
        <tr r="N1497" s="1"/>
        <tr r="N915" s="1"/>
      </tp>
      <tp t="s">
        <v>#N/A Requesting Data...3732598900</v>
        <stp/>
        <stp>BDP|5644168285606580627</stp>
        <tr r="N2900" s="1"/>
      </tp>
      <tp t="s">
        <v>#N/A N/A</v>
        <stp/>
        <stp>BDP|2917576831861998941</stp>
        <tr r="N425" s="1"/>
      </tp>
      <tp t="s">
        <v>#N/A N/A</v>
        <stp/>
        <stp>BDP|4679465884295242143</stp>
        <tr r="R309" s="1"/>
      </tp>
      <tp t="s">
        <v>#N/A N/A</v>
        <stp/>
        <stp>BDP|1588615856359683760</stp>
        <tr r="R1688" s="1"/>
        <tr r="R2441" s="1"/>
        <tr r="R91" s="1"/>
      </tp>
      <tp t="s">
        <v>#N/A N/A</v>
        <stp/>
        <stp>BDP|2653451110313295827</stp>
        <tr r="R2186" s="1"/>
      </tp>
      <tp t="s">
        <v>#N/A Requesting Data...4275018228</v>
        <stp/>
        <stp>BDP|5615545023176453869</stp>
        <tr r="R7399" s="1"/>
      </tp>
      <tp t="s">
        <v>#N/A Requesting Data...4029651284</v>
        <stp/>
        <stp>BDP|6856129783456948534</stp>
        <tr r="R1053" s="1"/>
        <tr r="R471" s="1"/>
      </tp>
      <tp t="s">
        <v>#N/A N/A</v>
        <stp/>
        <stp>BDP|4011838596401049862</stp>
        <tr r="N2375" s="1"/>
      </tp>
      <tp t="s">
        <v>#N/A N/A</v>
        <stp/>
        <stp>BDP|9021331315943277477</stp>
        <tr r="R2598" s="1"/>
      </tp>
      <tp t="s">
        <v>#N/A N/A</v>
        <stp/>
        <stp>BDP|9816268779146374671</stp>
        <tr r="R6996" s="1"/>
        <tr r="R7082" s="1"/>
        <tr r="R7173" s="1"/>
      </tp>
      <tp t="s">
        <v>#N/A N/A</v>
        <stp/>
        <stp>BDP|8620183223185736290</stp>
        <tr r="R2253" s="1"/>
      </tp>
      <tp t="s">
        <v>#N/A N/A</v>
        <stp/>
        <stp>BDP|9679133432177151053</stp>
        <tr r="N1958" s="1"/>
        <tr r="N432" s="1"/>
      </tp>
      <tp t="s">
        <v>#N/A N/A</v>
        <stp/>
        <stp>BDP|5106941504200634042</stp>
        <tr r="N2020" s="1"/>
      </tp>
      <tp t="s">
        <v>#N/A N/A</v>
        <stp/>
        <stp>BDP|1707979016723037658</stp>
        <tr r="N1964" s="1"/>
        <tr r="N2079" s="1"/>
        <tr r="N7131" s="1"/>
        <tr r="N366" s="1"/>
        <tr r="N25" s="1"/>
        <tr r="N261" s="1"/>
        <tr r="N7125" s="1"/>
        <tr r="N7137" s="1"/>
        <tr r="N40" s="1"/>
        <tr r="N439" s="1"/>
      </tp>
      <tp t="s">
        <v>#N/A N/A</v>
        <stp/>
        <stp>BDP|6027451539185664891</stp>
        <tr r="R1835" s="1"/>
        <tr r="R238" s="1"/>
        <tr r="R2605" s="1"/>
      </tp>
      <tp t="s">
        <v>#N/A N/A</v>
        <stp/>
        <stp>BDP|4628174185960509129</stp>
        <tr r="R396" s="1"/>
        <tr r="R1931" s="1"/>
      </tp>
      <tp t="s">
        <v>#N/A N/A</v>
        <stp/>
        <stp>BDP|9495302719556847152</stp>
        <tr r="R2160" s="1"/>
        <tr r="R2363" s="1"/>
      </tp>
      <tp t="s">
        <v>#N/A Requesting Data...3781444729</v>
        <stp/>
        <stp>BDP|1424037736207154909</stp>
        <tr r="N7346" s="1"/>
      </tp>
      <tp t="s">
        <v>#N/A Requesting Data...3634887752</v>
        <stp/>
        <stp>BDP|4622246403549633373</stp>
        <tr r="N2672" s="1"/>
      </tp>
      <tp t="s">
        <v>#N/A N/A</v>
        <stp/>
        <stp>BDP|7988032569349794440</stp>
        <tr r="O7013" s="1"/>
        <tr r="O1626" s="1"/>
        <tr r="O7048" s="1"/>
        <tr r="O6967" s="1"/>
        <tr r="O2054" s="1"/>
        <tr r="O1990" s="1"/>
        <tr r="O2098" s="1"/>
      </tp>
      <tp t="s">
        <v>#N/A N/A</v>
        <stp/>
        <stp>BDP|9631115717493986698</stp>
        <tr r="N2101" s="1"/>
        <tr r="N2101" s="1"/>
        <tr r="N1993" s="1"/>
        <tr r="N1993" s="1"/>
        <tr r="N2057" s="1"/>
        <tr r="N2057" s="1"/>
        <tr r="N6970" s="1"/>
        <tr r="N6970" s="1"/>
        <tr r="N7016" s="1"/>
        <tr r="N7016" s="1"/>
        <tr r="N7051" s="1"/>
        <tr r="N7051" s="1"/>
        <tr r="N7151" s="1"/>
        <tr r="N7151" s="1"/>
        <tr r="N1629" s="1"/>
        <tr r="N1629" s="1"/>
      </tp>
      <tp t="s">
        <v>#N/A N/A</v>
        <stp/>
        <stp>BDP|6071181419158786268</stp>
        <tr r="R2450" s="1"/>
      </tp>
      <tp t="s">
        <v>#N/A Requesting Data...3503787458</v>
        <stp/>
        <stp>BDP|5460536386831475544</stp>
        <tr r="R1527" s="1"/>
        <tr r="R945" s="1"/>
      </tp>
      <tp t="s">
        <v>#N/A Requesting Data...4249047311</v>
        <stp/>
        <stp>BDP|8868259869294509400</stp>
        <tr r="R1426" s="1"/>
        <tr r="R844" s="1"/>
      </tp>
      <tp t="s">
        <v>#N/A N/A</v>
        <stp/>
        <stp>BDP|8872037300736392291</stp>
        <tr r="N343" s="1"/>
      </tp>
      <tp t="s">
        <v>#N/A N/A</v>
        <stp/>
        <stp>BDP|3369009231375226911</stp>
        <tr r="R2120" s="1"/>
        <tr r="R2120" s="1"/>
      </tp>
      <tp t="s">
        <v>#N/A Requesting Data...4033943788</v>
        <stp/>
        <stp>BDP|5059828045336172378</stp>
        <tr r="R1678" s="1"/>
        <tr r="R81" s="1"/>
      </tp>
      <tp t="s">
        <v>#N/A Requesting Data...3866429637</v>
        <stp/>
        <stp>BDP|8004324609312211584</stp>
        <tr r="N1692" s="1"/>
        <tr r="N95" s="1"/>
      </tp>
      <tp t="s">
        <v>#N/A Requesting Data...3532216445</v>
        <stp/>
        <stp>BDP|6983327128269311219</stp>
        <tr r="R1178" s="1"/>
        <tr r="R2849" s="1"/>
        <tr r="R596" s="1"/>
      </tp>
      <tp t="s">
        <v>#N/A N/A</v>
        <stp/>
        <stp>BDP|1778205276098504057</stp>
        <tr r="R2475" s="1"/>
      </tp>
      <tp t="s">
        <v>#N/A N/A</v>
        <stp/>
        <stp>BDP|3319136067389679107</stp>
        <tr r="O7123" s="1"/>
      </tp>
      <tp t="s">
        <v>#N/A Requesting Data...4200175551</v>
        <stp/>
        <stp>BDP|8584953766759766270</stp>
        <tr r="R2797" s="1"/>
      </tp>
      <tp t="s">
        <v>#N/A N/A</v>
        <stp/>
        <stp>BDP|3013958934367518226</stp>
        <tr r="R2455" s="1"/>
      </tp>
      <tp t="s">
        <v>#N/A Requesting Data...3870236179</v>
        <stp/>
        <stp>BDP|9525820772589035339</stp>
        <tr r="N7481" s="1"/>
      </tp>
      <tp t="s">
        <v>#N/A Requesting Data...3532268001</v>
        <stp/>
        <stp>BDP|9656002386759094465</stp>
        <tr r="N2826" s="1"/>
        <tr r="N7413" s="1"/>
      </tp>
      <tp t="s">
        <v>#N/A N/A</v>
        <stp/>
        <stp>BDP|1220915312950678515</stp>
        <tr r="O1975" s="1"/>
      </tp>
      <tp t="s">
        <v>#N/A Requesting Data...3532001890</v>
        <stp/>
        <stp>BDP|9279954686575686112</stp>
        <tr r="R1689" s="1"/>
        <tr r="R92" s="1"/>
        <tr r="R2847" s="1"/>
      </tp>
      <tp t="s">
        <v>#N/A N/A</v>
        <stp/>
        <stp>BDP|1288286781105545287</stp>
        <tr r="N2545" s="1"/>
      </tp>
      <tp t="s">
        <v>#N/A N/A</v>
        <stp/>
        <stp>BDP|2658011521588762479</stp>
        <tr r="R316" s="1"/>
      </tp>
      <tp t="s">
        <v>#N/A Requesting Data...3739081683</v>
        <stp/>
        <stp>BDP|9438544634647799456</stp>
        <tr r="N1126" s="1"/>
        <tr r="N544" s="1"/>
        <tr r="N7222" s="1"/>
      </tp>
      <tp t="s">
        <v>#N/A Requesting Data...3715810416</v>
        <stp/>
        <stp>BDP|5698218993527442560</stp>
        <tr r="N1224" s="1"/>
        <tr r="N642" s="1"/>
      </tp>
      <tp t="s">
        <v>#N/A Requesting Data...3705828541</v>
        <stp/>
        <stp>BDP|8993218418126513136</stp>
        <tr r="N1090" s="1"/>
        <tr r="N2810" s="1"/>
        <tr r="N508" s="1"/>
        <tr r="N7397" s="1"/>
      </tp>
      <tp t="s">
        <v>#N/A N/A</v>
        <stp/>
        <stp>BDP|3304460824649547025</stp>
        <tr r="R2178" s="1"/>
      </tp>
      <tp t="s">
        <v>#N/A Requesting Data...4062873705</v>
        <stp/>
        <stp>BDP|4439425555670127944</stp>
        <tr r="N1253" s="1"/>
        <tr r="N671" s="1"/>
      </tp>
      <tp t="s">
        <v>#N/A N/A</v>
        <stp/>
        <stp>BDP|7573195949846641847</stp>
        <tr r="R2210" s="1"/>
      </tp>
      <tp t="s">
        <v>#N/A Requesting Data...3996880402</v>
        <stp/>
        <stp>BDP|6524838823717427766</stp>
        <tr r="R2827" s="1"/>
        <tr r="R7414" s="1"/>
      </tp>
      <tp t="s">
        <v>#N/A N/A</v>
        <stp/>
        <stp>BDP|1475320134285475819</stp>
        <tr r="R2277" s="1"/>
      </tp>
      <tp t="s">
        <v>#N/A N/A</v>
        <stp/>
        <stp>BDP|1806458640388219580</stp>
        <tr r="R341" s="1"/>
      </tp>
      <tp t="s">
        <v>#N/A N/A</v>
        <stp/>
        <stp>BDP|1618049445250820986</stp>
        <tr r="R2264" s="1"/>
      </tp>
      <tp t="s">
        <v>#N/A Requesting Data...3454142058</v>
        <stp/>
        <stp>BDP|2416925216154035277</stp>
        <tr r="R1460" s="1"/>
        <tr r="R878" s="1"/>
      </tp>
      <tp t="s">
        <v>#N/A N/A</v>
        <stp/>
        <stp>BDP|7406697188817264209</stp>
        <tr r="R327" s="1"/>
        <tr r="R327" s="1"/>
      </tp>
      <tp t="s">
        <v>#N/A Requesting Data...4136722722</v>
        <stp/>
        <stp>BDP|9429174292559334453</stp>
        <tr r="R1859" s="1"/>
      </tp>
      <tp t="s">
        <v>#N/A Requesting Data...3750151985</v>
        <stp/>
        <stp>BDP|7348808500474158758</stp>
        <tr r="R1157" s="1"/>
        <tr r="R575" s="1"/>
      </tp>
      <tp t="s">
        <v>#N/A Requesting Data...3775984372</v>
        <stp/>
        <stp>BDP|9008847005624748910</stp>
        <tr r="R1261" s="1"/>
        <tr r="R679" s="1"/>
      </tp>
      <tp t="s">
        <v>#N/A N/A</v>
        <stp/>
        <stp>BDP|3828044895675961372</stp>
        <tr r="N299" s="1"/>
      </tp>
      <tp t="s">
        <v>#N/A N/A</v>
        <stp/>
        <stp>BDP|2706862703847129170</stp>
        <tr r="P7039" s="1"/>
        <tr r="P2089" s="1"/>
        <tr r="P1981" s="1"/>
        <tr r="P1619" s="1"/>
        <tr r="P6958" s="1"/>
        <tr r="P2045" s="1"/>
        <tr r="P7006" s="1"/>
      </tp>
      <tp t="s">
        <v>#N/A N/A</v>
        <stp/>
        <stp>BDP|7442084898054029609</stp>
        <tr r="R2150" s="1"/>
        <tr r="R158" s="1"/>
        <tr r="R1755" s="1"/>
        <tr r="R7179" s="1"/>
      </tp>
      <tp t="s">
        <v>#N/A N/A</v>
        <stp/>
        <stp>BDP|7199117087475146723</stp>
        <tr r="R2258" s="1"/>
        <tr r="R2459" s="1"/>
      </tp>
      <tp t="s">
        <v>#N/A Requesting Data...3435203996</v>
        <stp/>
        <stp>BDP|6833464138584319910</stp>
        <tr r="R2887" s="1"/>
        <tr r="R7474" s="1"/>
      </tp>
      <tp t="s">
        <v>#N/A N/A</v>
        <stp/>
        <stp>BDP|2567995750547035581</stp>
        <tr r="R2150" s="1"/>
        <tr r="R158" s="1"/>
        <tr r="R1755" s="1"/>
      </tp>
      <tp t="s">
        <v>#N/A N/A</v>
        <stp/>
        <stp>BDP|1800707487313860135</stp>
        <tr r="R348" s="1"/>
      </tp>
      <tp t="s">
        <v>#N/A N/A</v>
        <stp/>
        <stp>BDP|3705794313381829812</stp>
        <tr r="N2795" s="1"/>
      </tp>
      <tp t="s">
        <v>#N/A Requesting Data...4265740364</v>
        <stp/>
        <stp>BDP|6478091979189661467</stp>
        <tr r="R1100" s="1"/>
        <tr r="R518" s="1"/>
      </tp>
      <tp t="s">
        <v>#N/A N/A</v>
        <stp/>
        <stp>BDP|8958503026231882225</stp>
        <tr r="R2625" s="1"/>
      </tp>
      <tp t="s">
        <v>#N/A Requesting Data...3770136372</v>
        <stp/>
        <stp>BDP|7427132598832810122</stp>
        <tr r="R7486" s="1"/>
      </tp>
      <tp t="s">
        <v>#N/A N/A</v>
        <stp/>
        <stp>BDP|5959294568744501988</stp>
        <tr r="R1684" s="1"/>
        <tr r="R2421" s="1"/>
        <tr r="R87" s="1"/>
      </tp>
      <tp t="s">
        <v>#N/A N/A</v>
        <stp/>
        <stp>BDP|1339875435466222061</stp>
        <tr r="N1926" s="1"/>
        <tr r="N388" s="1"/>
      </tp>
      <tp t="s">
        <v>#N/A N/A</v>
        <stp/>
        <stp>BDP|7926025368234305955</stp>
        <tr r="N2076" s="1"/>
        <tr r="N2076" s="1"/>
      </tp>
      <tp t="s">
        <v>#N/A Requesting Data...3913553805</v>
        <stp/>
        <stp>BDP|7447771792213758632</stp>
        <tr r="R1392" s="1"/>
        <tr r="R810" s="1"/>
      </tp>
      <tp t="s">
        <v>#N/A Requesting Data...3942956480</v>
        <stp/>
        <stp>BDP|9229735765865183107</stp>
        <tr r="N7199" s="1"/>
      </tp>
      <tp t="s">
        <v>#N/A N/A</v>
        <stp/>
        <stp>BDP|6386694492843409697</stp>
        <tr r="N2504" s="1"/>
      </tp>
      <tp t="s">
        <v>#N/A Requesting Data...4252116509</v>
        <stp/>
        <stp>BDP|3544376660339036376</stp>
        <tr r="N1100" s="1"/>
        <tr r="N518" s="1"/>
      </tp>
      <tp t="s">
        <v>#N/A N/A</v>
        <stp/>
        <stp>BDP|4638289805373884967</stp>
        <tr r="R2609" s="1"/>
      </tp>
      <tp t="s">
        <v>#N/A N/A</v>
        <stp/>
        <stp>BDP|2600215189084082147</stp>
        <tr r="R1617" s="1"/>
      </tp>
      <tp t="s">
        <v>#N/A N/A</v>
        <stp/>
        <stp>BDP|5649833215540805123</stp>
        <tr r="R338" s="1"/>
      </tp>
      <tp t="s">
        <v>#N/A N/A</v>
        <stp/>
        <stp>BDP|5101422179272683968</stp>
        <tr r="N1943" s="1"/>
        <tr r="N409" s="1"/>
      </tp>
      <tp t="s">
        <v>#N/A Requesting Data...3798052907</v>
        <stp/>
        <stp>BDP|4868194738573402875</stp>
        <tr r="R2897" s="1"/>
      </tp>
      <tp t="s">
        <v>#N/A Requesting Data...3672577345</v>
        <stp/>
        <stp>BDP|5864985994859882166</stp>
        <tr r="N1410" s="1"/>
        <tr r="N828" s="1"/>
      </tp>
      <tp t="s">
        <v>#N/A Requesting Data...3600304125</v>
        <stp/>
        <stp>BDP|8772183918565418096</stp>
        <tr r="N1153" s="1"/>
        <tr r="N571" s="1"/>
      </tp>
      <tp t="s">
        <v>#N/A N/A</v>
        <stp/>
        <stp>BDP|8714038311662714695</stp>
        <tr r="R1789" s="1"/>
        <tr r="R192" s="1"/>
        <tr r="R2217" s="1"/>
      </tp>
      <tp t="s">
        <v>#N/A N/A</v>
        <stp/>
        <stp>BDP|1347882828830143690</stp>
        <tr r="R2376" s="1"/>
      </tp>
      <tp t="s">
        <v>#N/A Requesting Data...3437163065</v>
        <stp/>
        <stp>BDP|9037492341863736747</stp>
        <tr r="R2864" s="1"/>
        <tr r="R7450" s="1"/>
      </tp>
      <tp t="s">
        <v>#N/A Requesting Data...3760744701</v>
        <stp/>
        <stp>BDP|6644764935009995674</stp>
        <tr r="R1408" s="1"/>
        <tr r="R826" s="1"/>
      </tp>
      <tp t="s">
        <v>#N/A Requesting Data...4027269070</v>
        <stp/>
        <stp>BDP|4631801407940895123</stp>
        <tr r="R7263" s="1"/>
      </tp>
      <tp t="s">
        <v>#N/A Requesting Data...4006018903</v>
        <stp/>
        <stp>BDP|8110108859856626753</stp>
        <tr r="N2846" s="1"/>
      </tp>
      <tp t="s">
        <v>#N/A Requesting Data...3956450082</v>
        <stp/>
        <stp>BDP|4998805410020695041</stp>
        <tr r="N1677" s="1"/>
        <tr r="N80" s="1"/>
      </tp>
      <tp t="s">
        <v>#N/A Requesting Data...3946064539</v>
        <stp/>
        <stp>BDP|1263206969670165817</stp>
        <tr r="R1175" s="1"/>
        <tr r="R593" s="1"/>
      </tp>
      <tp t="s">
        <v>#N/A N/A</v>
        <stp/>
        <stp>BDP|8700158502571126595</stp>
        <tr r="N361" s="1"/>
      </tp>
      <tp t="s">
        <v>#N/A Requesting Data...4058069573</v>
        <stp/>
        <stp>BDP|5148493345531452918</stp>
        <tr r="N7476" s="1"/>
      </tp>
      <tp t="s">
        <v>#N/A Requesting Data...3689377891</v>
        <stp/>
        <stp>BDP|6748993034835283409</stp>
        <tr r="R1520" s="1"/>
        <tr r="R938" s="1"/>
      </tp>
      <tp t="s">
        <v>#N/A Requesting Data...3457916591</v>
        <stp/>
        <stp>BDP|9016687956114107376</stp>
        <tr r="R2753" s="1"/>
        <tr r="R7323" s="1"/>
      </tp>
      <tp t="s">
        <v>#N/A Requesting Data...4238047487</v>
        <stp/>
        <stp>BDP|8673715382429863350</stp>
        <tr r="N1228" s="1"/>
        <tr r="N646" s="1"/>
      </tp>
      <tp t="s">
        <v>#N/A N/A</v>
        <stp/>
        <stp>BDP|9687926549541792821</stp>
        <tr r="R436" s="1"/>
        <tr r="R1962" s="1"/>
      </tp>
      <tp t="s">
        <v>#N/A N/A</v>
        <stp/>
        <stp>BDP|6804976450287066076</stp>
        <tr r="R2327" s="1"/>
      </tp>
      <tp t="s">
        <v>#N/A Requesting Data...4276370260</v>
        <stp/>
        <stp>BDP|7838872929814681487</stp>
        <tr r="R1223" s="1"/>
        <tr r="R641" s="1"/>
      </tp>
      <tp t="s">
        <v>#N/A Requesting Data...3474908100</v>
        <stp/>
        <stp>BDP|4219831589749213020</stp>
        <tr r="R1538" s="1"/>
        <tr r="R956" s="1"/>
      </tp>
      <tp t="s">
        <v>#N/A N/A</v>
        <stp/>
        <stp>BDP|8806721752814944384</stp>
        <tr r="N1646" s="1"/>
        <tr r="N1646" s="1"/>
      </tp>
      <tp t="s">
        <v>#N/A Requesting Data...3751268357</v>
        <stp/>
        <stp>BDP|4450089231793306970</stp>
        <tr r="R2852" s="1"/>
        <tr r="R7444" s="1"/>
      </tp>
      <tp t="s">
        <v>#N/A Requesting Data...3539184892</v>
        <stp/>
        <stp>BDP|1027480683033217309</stp>
        <tr r="R7211" s="1"/>
      </tp>
      <tp t="s">
        <v>#N/A Requesting Data...4294490782</v>
        <stp/>
        <stp>BDP|1366603159906443974</stp>
        <tr r="R1164" s="1"/>
        <tr r="R582" s="1"/>
      </tp>
      <tp t="s">
        <v>#N/A Requesting Data...3718239899</v>
        <stp/>
        <stp>BDP|8108585502088555870</stp>
        <tr r="R1389" s="1"/>
        <tr r="R807" s="1"/>
      </tp>
      <tp t="s">
        <v>#N/A Requesting Data...3541159636</v>
        <stp/>
        <stp>BDP|8904231795658766612</stp>
        <tr r="N1125" s="1"/>
        <tr r="N543" s="1"/>
      </tp>
      <tp t="s">
        <v>#N/A Requesting Data...3680136503</v>
        <stp/>
        <stp>BDP|1589208252289704297</stp>
        <tr r="R1237" s="1"/>
        <tr r="R655" s="1"/>
      </tp>
      <tp t="s">
        <v>#N/A Requesting Data...3850263481</v>
        <stp/>
        <stp>BDP|6596032128359195066</stp>
        <tr r="R1047" s="1"/>
        <tr r="R465" s="1"/>
      </tp>
      <tp t="s">
        <v>#N/A Requesting Data...3868734807</v>
        <stp/>
        <stp>BDP|1326090715658782565</stp>
        <tr r="R2816" s="1"/>
      </tp>
      <tp t="s">
        <v>#N/A Requesting Data...3942218032</v>
        <stp/>
        <stp>BDP|9714519428697350432</stp>
        <tr r="N7488" s="1"/>
      </tp>
      <tp t="s">
        <v>#N/A Requesting Data...3978032276</v>
        <stp/>
        <stp>BDP|7919934491129452319</stp>
        <tr r="R1349" s="1"/>
        <tr r="R767" s="1"/>
      </tp>
      <tp t="s">
        <v>#N/A Requesting Data...4100241059</v>
        <stp/>
        <stp>BDP|9176852819728205519</stp>
        <tr r="R1405" s="1"/>
        <tr r="R823" s="1"/>
      </tp>
      <tp t="s">
        <v>#N/A Requesting Data...4036559270</v>
        <stp/>
        <stp>BDP|7082817269435516130</stp>
        <tr r="R1355" s="1"/>
        <tr r="R773" s="1"/>
      </tp>
      <tp t="s">
        <v>#N/A N/A</v>
        <stp/>
        <stp>BDP|3300095617979479676</stp>
        <tr r="R2329" s="1"/>
      </tp>
      <tp t="s">
        <v>#N/A N/A</v>
        <stp/>
        <stp>BDP|8045355211351856628</stp>
        <tr r="R2391" s="1"/>
      </tp>
      <tp t="s">
        <v>#N/A Requesting Data...4096600029</v>
        <stp/>
        <stp>BDP|1910365965378301178</stp>
        <tr r="N2680" s="1"/>
      </tp>
      <tp t="s">
        <v>#N/A N/A</v>
        <stp/>
        <stp>BDP|9932338076974057423</stp>
        <tr r="N2214" s="1"/>
      </tp>
      <tp t="s">
        <v>#N/A N/A</v>
        <stp/>
        <stp>BDP|7920565915406518814</stp>
        <tr r="R2403" s="1"/>
      </tp>
      <tp t="s">
        <v>#N/A N/A</v>
        <stp/>
        <stp>BDP|1853968809082159790</stp>
        <tr r="R2103" s="1"/>
        <tr r="R1995" s="1"/>
        <tr r="R2059" s="1"/>
        <tr r="R7053" s="1"/>
        <tr r="R6972" s="1"/>
        <tr r="R7153" s="1"/>
      </tp>
      <tp t="s">
        <v>#N/A Requesting Data...3574788138</v>
        <stp/>
        <stp>BDP|3918958840675605654</stp>
        <tr r="R1346" s="1"/>
        <tr r="R764" s="1"/>
      </tp>
      <tp t="s">
        <v>#N/A Requesting Data...3841189098</v>
        <stp/>
        <stp>BDP|9150092358304900569</stp>
        <tr r="R1668" s="1"/>
        <tr r="R71" s="1"/>
      </tp>
      <tp t="s">
        <v>#N/A N/A</v>
        <stp/>
        <stp>BDP|1662716097363642196</stp>
        <tr r="R2219" s="1"/>
        <tr r="R2420" s="1"/>
        <tr r="R7234" s="1"/>
      </tp>
      <tp t="s">
        <v>#N/A N/A</v>
        <stp/>
        <stp>BDP|1550582616770073846</stp>
        <tr r="R2643" s="1"/>
      </tp>
      <tp t="s">
        <v>#N/A N/A</v>
        <stp/>
        <stp>BDP|5129338363344618988</stp>
        <tr r="N7007" s="1"/>
        <tr r="N7007" s="1"/>
        <tr r="N1620" s="1"/>
        <tr r="N1620" s="1"/>
        <tr r="N1982" s="1"/>
        <tr r="N1982" s="1"/>
        <tr r="N2046" s="1"/>
        <tr r="N2046" s="1"/>
        <tr r="N2090" s="1"/>
        <tr r="N2090" s="1"/>
        <tr r="N6959" s="1"/>
        <tr r="N6959" s="1"/>
        <tr r="N7040" s="1"/>
        <tr r="N7040" s="1"/>
      </tp>
      <tp t="s">
        <v>#N/A N/A</v>
        <stp/>
        <stp>BDP|7701659965792883806</stp>
        <tr r="R1808" s="1"/>
        <tr r="R211" s="1"/>
        <tr r="R2471" s="1"/>
      </tp>
      <tp t="s">
        <v>#N/A Requesting Data...4104262523</v>
        <stp/>
        <stp>BDP|1887465809918804004</stp>
        <tr r="R1484" s="1"/>
        <tr r="R902" s="1"/>
      </tp>
      <tp t="s">
        <v>#N/A Requesting Data...3710650253</v>
        <stp/>
        <stp>BDP|4976820433885092775</stp>
        <tr r="N1537" s="1"/>
        <tr r="N955" s="1"/>
      </tp>
      <tp t="s">
        <v>#N/A Requesting Data...4188002288</v>
        <stp/>
        <stp>BDP|1605911648753856281</stp>
        <tr r="N7263" s="1"/>
      </tp>
      <tp t="s">
        <v>#N/A N/A</v>
        <stp/>
        <stp>BDP|4797399777469326454</stp>
        <tr r="R7388" s="1"/>
      </tp>
      <tp t="s">
        <v>#N/A N/A</v>
        <stp/>
        <stp>BDP|9700925221788919721</stp>
        <tr r="Q7118" s="1"/>
      </tp>
      <tp t="s">
        <v>#N/A Requesting Data...3638688497</v>
        <stp/>
        <stp>BDP|1403673139901086856</stp>
        <tr r="R1818" s="1"/>
        <tr r="R221" s="1"/>
        <tr r="R1514" s="1"/>
        <tr r="R932" s="1"/>
      </tp>
      <tp t="s">
        <v>#N/A Requesting Data...3854719953</v>
        <stp/>
        <stp>BDP|7879900805107336411</stp>
        <tr r="N1006" s="1"/>
        <tr r="N1588" s="1"/>
      </tp>
      <tp t="s">
        <v>#N/A Requesting Data...3728547183</v>
        <stp/>
        <stp>BDP|8876566191091053800</stp>
        <tr r="R1143" s="1"/>
        <tr r="R561" s="1"/>
      </tp>
      <tp t="s">
        <v>#N/A Requesting Data...3602716253</v>
        <stp/>
        <stp>BDP|6158417788712534522</stp>
        <tr r="N126" s="1"/>
        <tr r="N1723" s="1"/>
      </tp>
      <tp t="s">
        <v>#N/A N/A</v>
        <stp/>
        <stp>BDP|7563386240664489957</stp>
        <tr r="N2639" s="1"/>
      </tp>
      <tp t="s">
        <v>#N/A Requesting Data...3943675283</v>
        <stp/>
        <stp>BDP|4762781110848532767</stp>
        <tr r="N1869" s="1"/>
      </tp>
      <tp t="s">
        <v>#N/A Requesting Data...3768433730</v>
        <stp/>
        <stp>BDP|3130726310768798089</stp>
        <tr r="R1172" s="1"/>
        <tr r="R590" s="1"/>
      </tp>
      <tp t="s">
        <v>#N/A N/A</v>
        <stp/>
        <stp>BDP|1430367379648679010</stp>
        <tr r="N2440" s="1"/>
      </tp>
      <tp t="s">
        <v>#N/A N/A</v>
        <stp/>
        <stp>BDP|3952806754984681776</stp>
        <tr r="R277" s="1"/>
        <tr r="R277" s="1"/>
      </tp>
      <tp t="s">
        <v>#N/A Requesting Data...3597316118</v>
        <stp/>
        <stp>BDP|4865809077185664340</stp>
        <tr r="R1188" s="1"/>
        <tr r="R606" s="1"/>
      </tp>
      <tp t="s">
        <v>#N/A Requesting Data...3603164560</v>
        <stp/>
        <stp>BDP|7895745643031651845</stp>
        <tr r="R2674" s="1"/>
        <tr r="R7187" s="1"/>
      </tp>
      <tp t="s">
        <v>#N/A N/A</v>
        <stp/>
        <stp>BDP|3181307496653216787</stp>
        <tr r="R1637" s="1"/>
        <tr r="R2006" s="1"/>
        <tr r="R7025" s="1"/>
        <tr r="R7064" s="1"/>
        <tr r="R2069" s="1"/>
        <tr r="R2114" s="1"/>
        <tr r="R6983" s="1"/>
      </tp>
      <tp t="s">
        <v>#N/A Requesting Data...4175750615</v>
        <stp/>
        <stp>BDP|8579271415742277489</stp>
        <tr r="N2774" s="1"/>
        <tr r="N7359" s="1"/>
      </tp>
      <tp t="s">
        <v>#N/A N/A</v>
        <stp/>
        <stp>BDP|7999356726873208854</stp>
        <tr r="O7151" s="1"/>
        <tr r="O7016" s="1"/>
        <tr r="O2101" s="1"/>
        <tr r="O7051" s="1"/>
        <tr r="O1993" s="1"/>
        <tr r="O2057" s="1"/>
        <tr r="O6970" s="1"/>
        <tr r="O1629" s="1"/>
      </tp>
      <tp t="s">
        <v>#N/A N/A</v>
        <stp/>
        <stp>BDP|6980386403619993163</stp>
        <tr r="P2077" s="1"/>
      </tp>
      <tp t="s">
        <v>#N/A Requesting Data...3872903434</v>
        <stp/>
        <stp>BDP|3270394980592100773</stp>
        <tr r="R2721" s="1"/>
      </tp>
      <tp t="s">
        <v>#N/A Requesting Data...3907372891</v>
        <stp/>
        <stp>BDP|2846024448658949366</stp>
        <tr r="R1812" s="1"/>
        <tr r="R215" s="1"/>
      </tp>
      <tp t="s">
        <v>#N/A Requesting Data...4125804197</v>
        <stp/>
        <stp>BDP|5919868364657713118</stp>
        <tr r="R137" s="1"/>
        <tr r="R1734" s="1"/>
        <tr r="R7356" s="1"/>
      </tp>
      <tp t="s">
        <v>#N/A N/A</v>
        <stp/>
        <stp>BDP|9401115048756888773</stp>
        <tr r="R6995" s="1"/>
        <tr r="R7081" s="1"/>
        <tr r="R7172" s="1"/>
      </tp>
      <tp t="s">
        <v>#N/A N/A</v>
        <stp/>
        <stp>BDP|5027152716838212031</stp>
        <tr r="R302" s="1"/>
      </tp>
      <tp t="s">
        <v>#N/A N/A</v>
        <stp/>
        <stp>BDP|1079963243473605218</stp>
        <tr r="R2035" s="1"/>
      </tp>
      <tp t="s">
        <v>#N/A Requesting Data...4057097336</v>
        <stp/>
        <stp>BDP|9397412954342035740</stp>
        <tr r="R1071" s="1"/>
        <tr r="R489" s="1"/>
      </tp>
      <tp t="s">
        <v>#N/A Requesting Data...3998448237</v>
        <stp/>
        <stp>BDP|9953634346197886164</stp>
        <tr r="N2757" s="1"/>
        <tr r="N7331" s="1"/>
      </tp>
      <tp t="s">
        <v>#N/A Requesting Data...3656816594</v>
        <stp/>
        <stp>BDP|3551441070974240918</stp>
        <tr r="R1224" s="1"/>
        <tr r="R642" s="1"/>
      </tp>
      <tp t="s">
        <v>#N/A N/A</v>
        <stp/>
        <stp>BDP|1927690159039277691</stp>
        <tr r="N320" s="1"/>
      </tp>
      <tp t="s">
        <v>#N/A N/A</v>
        <stp/>
        <stp>BDP|3764010594644651363</stp>
        <tr r="N1628" s="1"/>
        <tr r="N1628" s="1"/>
        <tr r="N1992" s="1"/>
        <tr r="N1992" s="1"/>
        <tr r="N6969" s="1"/>
        <tr r="N6969" s="1"/>
        <tr r="N7015" s="1"/>
        <tr r="N7015" s="1"/>
        <tr r="N7150" s="1"/>
        <tr r="N7150" s="1"/>
        <tr r="N2056" s="1"/>
        <tr r="N2056" s="1"/>
        <tr r="N2100" s="1"/>
        <tr r="N2100" s="1"/>
        <tr r="N7050" s="1"/>
        <tr r="N7050" s="1"/>
      </tp>
      <tp t="s">
        <v>#N/A N/A</v>
        <stp/>
        <stp>BDP|1646022501805081970</stp>
        <tr r="R149" s="1"/>
        <tr r="R1746" s="1"/>
        <tr r="R2540" s="1"/>
      </tp>
      <tp t="s">
        <v>#N/A Requesting Data...3802388589</v>
        <stp/>
        <stp>BDP|4346744021824601831</stp>
        <tr r="R2835" s="1"/>
        <tr r="R7424" s="1"/>
      </tp>
      <tp t="s">
        <v>#N/A N/A</v>
        <stp/>
        <stp>BDP|5493934555706276235</stp>
        <tr r="R2444" s="1"/>
      </tp>
      <tp t="s">
        <v>#N/A Requesting Data...4077635199</v>
        <stp/>
        <stp>BDP|2634968133357713271</stp>
        <tr r="N1501" s="1"/>
        <tr r="N919" s="1"/>
      </tp>
      <tp t="s">
        <v>#N/A Requesting Data...3824590544</v>
        <stp/>
        <stp>BDP|6137464582820585736</stp>
        <tr r="R1215" s="1"/>
        <tr r="R633" s="1"/>
      </tp>
      <tp t="s">
        <v>#N/A Requesting Data...4227957159</v>
        <stp/>
        <stp>BDP|8603017765443000016</stp>
        <tr r="N1813" s="1"/>
        <tr r="N216" s="1"/>
      </tp>
      <tp t="s">
        <v>#N/A N/A</v>
        <stp/>
        <stp>BDP|8738203913621117760</stp>
        <tr r="R2296" s="1"/>
        <tr r="R2490" s="1"/>
      </tp>
      <tp t="s">
        <v>#N/A Requesting Data...3693046148</v>
        <stp/>
        <stp>BDP|9593156128803254494</stp>
        <tr r="N7490" s="1"/>
      </tp>
      <tp t="s">
        <v>#N/A Requesting Data...4210369474</v>
        <stp/>
        <stp>BDP|5328373640708372778</stp>
        <tr r="R1399" s="1"/>
        <tr r="R817" s="1"/>
      </tp>
      <tp t="s">
        <v>#N/A N/A</v>
        <stp/>
        <stp>BDP|2777808671224436426</stp>
        <tr r="R342" s="1"/>
      </tp>
      <tp t="s">
        <v>#N/A Requesting Data...3987361975</v>
        <stp/>
        <stp>BDP|9769502027172708178</stp>
        <tr r="R2723" s="1"/>
        <tr r="R7266" s="1"/>
      </tp>
      <tp t="s">
        <v>#N/A N/A</v>
        <stp/>
        <stp>BDP|9743264567981155170</stp>
        <tr r="N2242" s="1"/>
        <tr r="N1800" s="1"/>
        <tr r="N203" s="1"/>
      </tp>
      <tp t="s">
        <v>#N/A N/A</v>
        <stp/>
        <stp>BDP|4051416652820627856</stp>
        <tr r="N2077" s="1"/>
        <tr r="N2077" s="1"/>
      </tp>
      <tp t="s">
        <v>#N/A N/A</v>
        <stp/>
        <stp>BDP|2338858012516775036</stp>
        <tr r="N2067" s="1"/>
        <tr r="N2067" s="1"/>
        <tr r="N6981" s="1"/>
        <tr r="N6981" s="1"/>
        <tr r="N7160" s="1"/>
        <tr r="N7160" s="1"/>
        <tr r="N2004" s="1"/>
        <tr r="N2004" s="1"/>
        <tr r="N2112" s="1"/>
        <tr r="N2112" s="1"/>
        <tr r="N7062" s="1"/>
        <tr r="N7062" s="1"/>
      </tp>
      <tp t="s">
        <v>#N/A N/A</v>
        <stp/>
        <stp>BDP|3746169333018178434</stp>
        <tr r="N2424" s="1"/>
      </tp>
      <tp t="s">
        <v>#N/A N/A</v>
        <stp/>
        <stp>BDP|4392034903210275918</stp>
        <tr r="R2495" s="1"/>
        <tr r="R7320" s="1"/>
      </tp>
      <tp t="s">
        <v>#N/A Requesting Data...3781047496</v>
        <stp/>
        <stp>BDP|6943033599031130326</stp>
        <tr r="N1659" s="1"/>
        <tr r="N62" s="1"/>
      </tp>
      <tp t="s">
        <v>#N/A N/A</v>
        <stp/>
        <stp>BDP|8475738147826467046</stp>
        <tr r="R2368" s="1"/>
        <tr r="R1090" s="1"/>
        <tr r="R2810" s="1"/>
        <tr r="R508" s="1"/>
        <tr r="R7397" s="1"/>
      </tp>
      <tp t="s">
        <v>#N/A Requesting Data...4289026217</v>
        <stp/>
        <stp>BDP|7518860312236816595</stp>
        <tr r="R1864" s="1"/>
      </tp>
      <tp t="s">
        <v>#N/A N/A</v>
        <stp/>
        <stp>BDP|8401121104615058138</stp>
        <tr r="R1694" s="1"/>
        <tr r="R2454" s="1"/>
        <tr r="R97" s="1"/>
      </tp>
      <tp t="s">
        <v>#N/A N/A</v>
        <stp/>
        <stp>BDP|2192131304349362743</stp>
        <tr r="N2569" s="1"/>
      </tp>
      <tp t="s">
        <v>#N/A N/A</v>
        <stp/>
        <stp>BDP|2574865184409797611</stp>
        <tr r="Q34" s="1"/>
        <tr r="Q10" s="1"/>
      </tp>
      <tp t="s">
        <v>#N/A Requesting Data...3634648832</v>
        <stp/>
        <stp>BDP|3959533216559482395</stp>
        <tr r="R1816" s="1"/>
        <tr r="R219" s="1"/>
      </tp>
      <tp t="s">
        <v>#N/A N/A</v>
        <stp/>
        <stp>BDP|9156861828369820765</stp>
        <tr r="N2383" s="1"/>
      </tp>
      <tp t="s">
        <v>#N/A Requesting Data...4231395790</v>
        <stp/>
        <stp>BDP|8793866585493701629</stp>
        <tr r="R2818" s="1"/>
        <tr r="R7406" s="1"/>
      </tp>
      <tp t="s">
        <v>#N/A Requesting Data...3605881580</v>
        <stp/>
        <stp>BDP|9318445689880680891</stp>
        <tr r="R1659" s="1"/>
        <tr r="R62" s="1"/>
      </tp>
      <tp t="s">
        <v>#N/A Requesting Data...3664986583</v>
        <stp/>
        <stp>BDP|4237560331778060747</stp>
        <tr r="R1206" s="1"/>
        <tr r="R624" s="1"/>
      </tp>
      <tp t="s">
        <v>#N/A N/A</v>
        <stp/>
        <stp>BDP|1924770511369948370</stp>
        <tr r="R300" s="1"/>
      </tp>
      <tp t="s">
        <v>#N/A N/A</v>
        <stp/>
        <stp>BDP|5431718011287690935</stp>
        <tr r="N2029" s="1"/>
      </tp>
      <tp t="s">
        <v>#N/A N/A</v>
        <stp/>
        <stp>BDP|6181939713304235726</stp>
        <tr r="R2108" s="1"/>
        <tr r="R7021" s="1"/>
        <tr r="R1634" s="1"/>
        <tr r="R2000" s="1"/>
        <tr r="R2064" s="1"/>
        <tr r="R6977" s="1"/>
        <tr r="R7156" s="1"/>
        <tr r="R7058" s="1"/>
      </tp>
      <tp t="s">
        <v>#N/A Requesting Data...4250484504</v>
        <stp/>
        <stp>BDP|5685859708760844024</stp>
        <tr r="R7307" s="1"/>
      </tp>
      <tp t="s">
        <v>#N/A N/A</v>
        <stp/>
        <stp>BDP|1510036821216088815</stp>
        <tr r="N2362" s="1"/>
      </tp>
      <tp t="s">
        <v>#N/A N/A</v>
        <stp/>
        <stp>BDP|7447621316514595932</stp>
        <tr r="N2532" s="1"/>
      </tp>
      <tp t="s">
        <v>#N/A N/A</v>
        <stp/>
        <stp>BDP|4937929152111779487</stp>
        <tr r="N2920" s="1"/>
      </tp>
      <tp t="s">
        <v>#N/A N/A</v>
        <stp/>
        <stp>BDP|3830154770808853037</stp>
        <tr r="R340" s="1"/>
      </tp>
      <tp t="s">
        <v>#N/A Requesting Data...4058565407</v>
        <stp/>
        <stp>BDP|9647437005399047969</stp>
        <tr r="N1823" s="1"/>
        <tr r="N226" s="1"/>
      </tp>
      <tp t="s">
        <v>#N/A Requesting Data...3820349064</v>
        <stp/>
        <stp>BDP|9792761585783293809</stp>
        <tr r="R143" s="1"/>
        <tr r="R1740" s="1"/>
      </tp>
      <tp t="s">
        <v>#N/A Requesting Data...3686426085</v>
        <stp/>
        <stp>BDP|1153390537388891411</stp>
        <tr r="N1074" s="1"/>
        <tr r="N492" s="1"/>
      </tp>
      <tp t="s">
        <v>#N/A N/A</v>
        <stp/>
        <stp>BDP|8754745830453449210</stp>
        <tr r="R2124" s="1"/>
        <tr r="R2124" s="1"/>
      </tp>
      <tp t="s">
        <v>#N/A Requesting Data...3850942761</v>
        <stp/>
        <stp>BDP|9014174745456239762</stp>
        <tr r="N1566" s="1"/>
        <tr r="N984" s="1"/>
      </tp>
      <tp t="s">
        <v>#N/A N/A</v>
        <stp/>
        <stp>BDP|8136470318408176893</stp>
        <tr r="N2916" s="1"/>
      </tp>
      <tp t="s">
        <v>#N/A N/A</v>
        <stp/>
        <stp>BDP|9846870019919382431</stp>
        <tr r="R2182" s="1"/>
      </tp>
      <tp t="s">
        <v>#N/A N/A</v>
        <stp/>
        <stp>BDP|7991248682074828417</stp>
        <tr r="R2285" s="1"/>
      </tp>
      <tp t="s">
        <v>#N/A Requesting Data...4006812916</v>
        <stp/>
        <stp>BDP|4268143196087040666</stp>
        <tr r="N1003" s="1"/>
        <tr r="N1585" s="1"/>
      </tp>
      <tp t="s">
        <v>#N/A Requesting Data...4163320605</v>
        <stp/>
        <stp>BDP|1280834957807287633</stp>
        <tr r="R2867" s="1"/>
        <tr r="R7453" s="1"/>
      </tp>
      <tp t="s">
        <v>#N/A Requesting Data...4006941966</v>
        <stp/>
        <stp>BDP|8233099849455657434</stp>
        <tr r="R1020" s="1"/>
        <tr r="R1602" s="1"/>
      </tp>
      <tp t="s">
        <v>#N/A Requesting Data...3995253165</v>
        <stp/>
        <stp>BDP|2908693318540963861</stp>
        <tr r="R2699" s="1"/>
        <tr r="R7232" s="1"/>
      </tp>
      <tp t="s">
        <v>#N/A Requesting Data...3701248737</v>
        <stp/>
        <stp>BDP|3474631084511133150</stp>
        <tr r="N1403" s="1"/>
        <tr r="N2822" s="1"/>
        <tr r="N7410" s="1"/>
        <tr r="N821" s="1"/>
      </tp>
      <tp t="s">
        <v>#N/A N/A</v>
        <stp/>
        <stp>BDP|3710220972338174315</stp>
        <tr r="R2663" s="1"/>
      </tp>
      <tp t="s">
        <v>#N/A Requesting Data...4274434693</v>
        <stp/>
        <stp>BDP|5931917515588963837</stp>
        <tr r="N176" s="1"/>
        <tr r="N1773" s="1"/>
      </tp>
      <tp t="s">
        <v>#N/A N/A</v>
        <stp/>
        <stp>BDP|7276481787136867023</stp>
        <tr r="R7105" s="1"/>
      </tp>
      <tp t="s">
        <v>#N/A Requesting Data...4015980230</v>
        <stp/>
        <stp>BDP|8743851293950014468</stp>
        <tr r="N1329" s="1"/>
        <tr r="N747" s="1"/>
      </tp>
      <tp t="s">
        <v>#N/A N/A</v>
        <stp/>
        <stp>BDP|4280147924692365868</stp>
        <tr r="R2137" s="1"/>
      </tp>
      <tp t="s">
        <v>#N/A N/A</v>
        <stp/>
        <stp>BDP|6111449386272170565</stp>
        <tr r="N2189" s="1"/>
      </tp>
      <tp t="s">
        <v>#N/A Requesting Data...3781058250</v>
        <stp/>
        <stp>BDP|2387162446008371245</stp>
        <tr r="N1238" s="1"/>
        <tr r="N656" s="1"/>
      </tp>
      <tp t="s">
        <v>#N/A N/A</v>
        <stp/>
        <stp>BDP|1220215178209665098</stp>
        <tr r="R2216" s="1"/>
        <tr r="R2417" s="1"/>
      </tp>
      <tp t="s">
        <v>#N/A N/A</v>
        <stp/>
        <stp>BDP|5760398786100461382</stp>
        <tr r="R1838" s="1"/>
        <tr r="R2314" s="1"/>
        <tr r="R241" s="1"/>
      </tp>
      <tp t="s">
        <v>#N/A Requesting Data...3790043537</v>
        <stp/>
        <stp>BDP|4737216623808879191</stp>
        <tr r="N1018" s="1"/>
        <tr r="N1600" s="1"/>
      </tp>
      <tp t="s">
        <v>#N/A N/A</v>
        <stp/>
        <stp>BDP|7473961025624392505</stp>
        <tr r="O1645" s="1"/>
        <tr r="O7033" s="1"/>
        <tr r="O7072" s="1"/>
      </tp>
      <tp t="s">
        <v>#N/A Requesting Data...3930994299</v>
        <stp/>
        <stp>BDP|3299901404705216200</stp>
        <tr r="R2909" s="1"/>
        <tr r="R7491" s="1"/>
      </tp>
      <tp t="s">
        <v>#N/A N/A</v>
        <stp/>
        <stp>BDP|4908065380098845930</stp>
        <tr r="R6980" s="1"/>
        <tr r="R7024" s="1"/>
        <tr r="R7061" s="1"/>
        <tr r="R7159" s="1"/>
        <tr r="R45" s="1"/>
        <tr r="R2003" s="1"/>
        <tr r="R2111" s="1"/>
      </tp>
      <tp t="s">
        <v>#N/A N/A</v>
        <stp/>
        <stp>BDP|4116965984150209854</stp>
        <tr r="O7121" s="1"/>
      </tp>
      <tp t="s">
        <v>#N/A N/A</v>
        <stp/>
        <stp>BDP|6828370886295411590</stp>
        <tr r="N275" s="1"/>
      </tp>
      <tp t="s">
        <v>#N/A N/A</v>
        <stp/>
        <stp>BDP|9879738880858960362</stp>
        <tr r="N2467" s="1"/>
      </tp>
      <tp t="s">
        <v>#N/A Requesting Data...4237785549</v>
        <stp/>
        <stp>BDP|9745910202248055500</stp>
        <tr r="N2732" s="1"/>
        <tr r="N7278" s="1"/>
      </tp>
      <tp t="s">
        <v>#N/A Requesting Data...4250726749</v>
        <stp/>
        <stp>BDP|5432969601962488338</stp>
        <tr r="N7494" s="1"/>
      </tp>
      <tp t="s">
        <v>#N/A Requesting Data...3645568911</v>
        <stp/>
        <stp>BDP|2524911317376071175</stp>
        <tr r="R1573" s="1"/>
        <tr r="R991" s="1"/>
      </tp>
      <tp t="s">
        <v>#N/A Requesting Data...4119368343</v>
        <stp/>
        <stp>BDP|3259641195242244350</stp>
        <tr r="R1054" s="1"/>
        <tr r="R472" s="1"/>
      </tp>
      <tp t="s">
        <v>#N/A N/A</v>
        <stp/>
        <stp>BDP|9762627111421625262</stp>
        <tr r="R2032" s="1"/>
      </tp>
      <tp t="s">
        <v>#N/A Requesting Data...4072383088</v>
        <stp/>
        <stp>BDP|4060057853464621842</stp>
        <tr r="N1328" s="1"/>
        <tr r="N746" s="1"/>
      </tp>
      <tp t="s">
        <v>#N/A N/A</v>
        <stp/>
        <stp>BDP|2429847574514849483</stp>
        <tr r="N2280" s="1"/>
        <tr r="N1821" s="1"/>
        <tr r="N224" s="1"/>
      </tp>
      <tp t="s">
        <v>#N/A Requesting Data...3796010047</v>
        <stp/>
        <stp>BDP|7492367196343814394</stp>
        <tr r="R1502" s="1"/>
        <tr r="R920" s="1"/>
      </tp>
      <tp t="s">
        <v>#N/A N/A</v>
        <stp/>
        <stp>BDP|3799748110711058968</stp>
        <tr r="N7389" s="1"/>
      </tp>
      <tp t="s">
        <v>#N/A N/A</v>
        <stp/>
        <stp>BDP|5919074990863204290</stp>
        <tr r="R2323" s="1"/>
      </tp>
      <tp t="s">
        <v>#N/A Requesting Data...3815062697</v>
        <stp/>
        <stp>BDP|9594492259211034406</stp>
        <tr r="R2706" s="1"/>
        <tr r="R7239" s="1"/>
      </tp>
      <tp t="s">
        <v>#N/A Requesting Data...4145544625</v>
        <stp/>
        <stp>BDP|4578844134583877180</stp>
        <tr r="R1486" s="1"/>
        <tr r="R7442" s="1"/>
        <tr r="R904" s="1"/>
      </tp>
      <tp t="s">
        <v>#N/A Requesting Data...3817251709</v>
        <stp/>
        <stp>BDP|9348820852661470824</stp>
        <tr r="N1065" s="1"/>
        <tr r="N483" s="1"/>
      </tp>
      <tp t="s">
        <v>#N/A Requesting Data...4001575334</v>
        <stp/>
        <stp>BDP|2313684579527264957</stp>
        <tr r="R1462" s="1"/>
        <tr r="R880" s="1"/>
      </tp>
      <tp t="s">
        <v>#N/A Requesting Data...4169114393</v>
        <stp/>
        <stp>BDP|9638910298317335392</stp>
        <tr r="N1356" s="1"/>
        <tr r="N774" s="1"/>
      </tp>
      <tp t="s">
        <v>#N/A Requesting Data...3665165964</v>
        <stp/>
        <stp>BDP|7472625991354375117</stp>
        <tr r="R1390" s="1"/>
        <tr r="R808" s="1"/>
      </tp>
      <tp t="s">
        <v>#N/A N/A</v>
        <stp/>
        <stp>BDP|4169634277980788873</stp>
        <tr r="R1843" s="1"/>
        <tr r="R246" s="1"/>
        <tr r="R2611" s="1"/>
      </tp>
      <tp t="s">
        <v>#N/A N/A</v>
        <stp/>
        <stp>BDP|3681411553966734965</stp>
        <tr r="R2925" s="1"/>
      </tp>
      <tp t="s">
        <v>#N/A N/A</v>
        <stp/>
        <stp>BDP|5030061815421545834</stp>
        <tr r="R2588" s="1"/>
      </tp>
      <tp t="s">
        <v>#N/A Requesting Data...3979428645</v>
        <stp/>
        <stp>BDP|3831783662988092489</stp>
        <tr r="R1414" s="1"/>
        <tr r="R832" s="1"/>
      </tp>
      <tp t="s">
        <v>#N/A N/A</v>
        <stp/>
        <stp>BDP|5866140793847145447</stp>
        <tr r="R2034" s="1"/>
      </tp>
      <tp t="s">
        <v>#N/A N/A</v>
        <stp/>
        <stp>BDP|9118807167948932150</stp>
        <tr r="R1923" s="1"/>
        <tr r="R383" s="1"/>
      </tp>
      <tp t="s">
        <v>#N/A Requesting Data...4096937733</v>
        <stp/>
        <stp>BDP|9441215204596953320</stp>
        <tr r="R2709" s="1"/>
      </tp>
      <tp t="s">
        <v>#N/A N/A</v>
        <stp/>
        <stp>BDP|5963285928408058330</stp>
        <tr r="N2219" s="1"/>
        <tr r="N2420" s="1"/>
      </tp>
      <tp t="s">
        <v>#N/A N/A</v>
        <stp/>
        <stp>BDP|6745800278653217477</stp>
        <tr r="R1927" s="1"/>
        <tr r="R389" s="1"/>
      </tp>
      <tp t="s">
        <v>#N/A Requesting Data...3795386230</v>
        <stp/>
        <stp>BDP|6908428345421695922</stp>
        <tr r="R1664" s="1"/>
        <tr r="R67" s="1"/>
      </tp>
      <tp t="s">
        <v>#N/A N/A</v>
        <stp/>
        <stp>BDP|3968792938480613946</stp>
        <tr r="N378" s="1"/>
      </tp>
      <tp t="s">
        <v>#N/A N/A</v>
        <stp/>
        <stp>BDP|7702699890327309161</stp>
        <tr r="R2156" s="1"/>
        <tr r="R1371" s="1"/>
        <tr r="R789" s="1"/>
      </tp>
      <tp t="s">
        <v>#N/A Requesting Data...4125551242</v>
        <stp/>
        <stp>BDP|1211465087836172596</stp>
        <tr r="R1520" s="1"/>
        <tr r="R938" s="1"/>
      </tp>
      <tp t="s">
        <v>#N/A Requesting Data...4090926107</v>
        <stp/>
        <stp>BDP|3317929193874089994</stp>
        <tr r="R1065" s="1"/>
        <tr r="R483" s="1"/>
      </tp>
      <tp t="s">
        <v>#N/A N/A</v>
        <stp/>
        <stp>BDP|5987785981650379483</stp>
        <tr r="Q33" s="1"/>
      </tp>
      <tp t="s">
        <v>#N/A N/A</v>
        <stp/>
        <stp>BDP|4083677389391148549</stp>
        <tr r="R266" s="1"/>
      </tp>
      <tp t="s">
        <v>#N/A Requesting Data...4209136349</v>
        <stp/>
        <stp>BDP|6912210398551973223</stp>
        <tr r="R1551" s="1"/>
        <tr r="R969" s="1"/>
      </tp>
      <tp t="s">
        <v>#N/A Requesting Data...4290056307</v>
        <stp/>
        <stp>BDP|6936958445014686140</stp>
        <tr r="R7365" s="1"/>
      </tp>
      <tp t="s">
        <v>#N/A N/A</v>
        <stp/>
        <stp>BDP|7565727709978233679</stp>
        <tr r="R177" s="1"/>
        <tr r="R1774" s="1"/>
        <tr r="R2180" s="1"/>
        <tr r="R1400" s="1"/>
        <tr r="R2686" s="1"/>
        <tr r="R7208" s="1"/>
        <tr r="R818" s="1"/>
      </tp>
      <tp t="s">
        <v>#N/A Requesting Data...3919802871</v>
        <stp/>
        <stp>BDP|7728841244642865747</stp>
        <tr r="R1845" s="1"/>
        <tr r="R248" s="1"/>
        <tr r="R2773" s="1"/>
      </tp>
      <tp t="s">
        <v>#N/A N/A</v>
        <stp/>
        <stp>BDP|4580077604348673282</stp>
        <tr r="R2422" s="1"/>
      </tp>
      <tp t="s">
        <v>#N/A N/A</v>
        <stp/>
        <stp>BDP|8240521699218591245</stp>
        <tr r="N6989" s="1"/>
        <tr r="N6989" s="1"/>
        <tr r="N7166" s="1"/>
        <tr r="N7166" s="1"/>
        <tr r="N7075" s="1"/>
        <tr r="N7075" s="1"/>
      </tp>
      <tp t="s">
        <v>#N/A N/A</v>
        <stp/>
        <stp>BDP|2068294680433654578</stp>
        <tr r="N335" s="1"/>
      </tp>
      <tp t="s">
        <v>#N/A Requesting Data...3737315525</v>
        <stp/>
        <stp>BDP|4725478338224354930</stp>
        <tr r="N2835" s="1"/>
        <tr r="N7424" s="1"/>
      </tp>
      <tp t="s">
        <v>#N/A N/A</v>
        <stp/>
        <stp>BDP|1715184840308130269</stp>
        <tr r="R2288" s="1"/>
        <tr r="R2484" s="1"/>
        <tr r="R1229" s="1"/>
        <tr r="R647" s="1"/>
      </tp>
      <tp t="s">
        <v>#N/A N/A</v>
        <stp/>
        <stp>BDP|5477797183522032666</stp>
        <tr r="R2790" s="1"/>
      </tp>
      <tp t="s">
        <v>#N/A Requesting Data...3746125086</v>
        <stp/>
        <stp>BDP|2201682275644505924</stp>
        <tr r="R1415" s="1"/>
        <tr r="R833" s="1"/>
      </tp>
      <tp t="s">
        <v>#N/A Requesting Data...3886762191</v>
        <stp/>
        <stp>BDP|6380066398903710224</stp>
        <tr r="N1109" s="1"/>
        <tr r="N527" s="1"/>
      </tp>
      <tp t="s">
        <v>#N/A N/A</v>
        <stp/>
        <stp>BDP|3645996155268209905</stp>
        <tr r="R2134" s="1"/>
        <tr r="R2134" s="1"/>
      </tp>
      <tp t="s">
        <v>#N/A Requesting Data...3929972416</v>
        <stp/>
        <stp>BDP|2758219898211194673</stp>
        <tr r="R170" s="1"/>
        <tr r="R1767" s="1"/>
        <tr r="R1093" s="1"/>
        <tr r="R2681" s="1"/>
        <tr r="R511" s="1"/>
        <tr r="R7197" s="1"/>
      </tp>
      <tp t="s">
        <v>#N/A N/A</v>
        <stp/>
        <stp>BDP|5289795988657298395</stp>
        <tr r="O1977" s="1"/>
      </tp>
      <tp t="s">
        <v>#N/A N/A</v>
        <stp/>
        <stp>BDP|7233974191198561197</stp>
        <tr r="R394" s="1"/>
        <tr r="R1929" s="1"/>
      </tp>
      <tp t="s">
        <v>#N/A N/A</v>
        <stp/>
        <stp>BDP|3534998967837443571</stp>
        <tr r="R2164" s="1"/>
      </tp>
      <tp t="s">
        <v>#N/A Requesting Data...4259342482</v>
        <stp/>
        <stp>BDP|9521367274291777298</stp>
        <tr r="R1178" s="1"/>
        <tr r="R2849" s="1"/>
        <tr r="R596" s="1"/>
      </tp>
      <tp t="s">
        <v>#N/A Requesting Data...4017969806</v>
        <stp/>
        <stp>BDP|7633129691177964656</stp>
        <tr r="N1129" s="1"/>
        <tr r="N547" s="1"/>
      </tp>
      <tp t="s">
        <v>#N/A Requesting Data...4079168218</v>
        <stp/>
        <stp>BDP|3941902446815700514</stp>
        <tr r="N1203" s="1"/>
        <tr r="N621" s="1"/>
      </tp>
      <tp t="s">
        <v>#N/A N/A</v>
        <stp/>
        <stp>BDP|8174315938366625079</stp>
        <tr r="O2067" s="1"/>
        <tr r="O6981" s="1"/>
        <tr r="O2112" s="1"/>
        <tr r="O7062" s="1"/>
        <tr r="O7160" s="1"/>
        <tr r="O2004" s="1"/>
      </tp>
      <tp t="s">
        <v>#N/A N/A</v>
        <stp/>
        <stp>BDP|3114610426281601899</stp>
        <tr r="R2612" s="1"/>
      </tp>
      <tp t="s">
        <v>#N/A N/A</v>
        <stp/>
        <stp>BDP|5014595295181093651</stp>
        <tr r="R23" s="1"/>
      </tp>
      <tp t="s">
        <v>#N/A N/A</v>
        <stp/>
        <stp>BDP|6070113546998665587</stp>
        <tr r="N7120" s="1"/>
        <tr r="N7120" s="1"/>
      </tp>
      <tp t="s">
        <v>#N/A N/A</v>
        <stp/>
        <stp>BDP|8236398822346538155</stp>
        <tr r="R110" s="1"/>
        <tr r="R2476" s="1"/>
        <tr r="R1707" s="1"/>
        <tr r="R1511" s="1"/>
        <tr r="R2868" s="1"/>
        <tr r="R7455" s="1"/>
        <tr r="R929" s="1"/>
      </tp>
      <tp t="s">
        <v>#N/A Requesting Data...4000062560</v>
        <stp/>
        <stp>BDP|8975388421535188281</stp>
        <tr r="R7469" s="1"/>
      </tp>
      <tp t="s">
        <v>#N/A Requesting Data...3769082788</v>
        <stp/>
        <stp>BDP|3811908807420313459</stp>
        <tr r="R1388" s="1"/>
        <tr r="R2812" s="1"/>
        <tr r="R806" s="1"/>
      </tp>
      <tp t="s">
        <v>#N/A N/A</v>
        <stp/>
        <stp>BDP|5689589195834768322</stp>
        <tr r="R2173" s="1"/>
      </tp>
      <tp t="s">
        <v>#N/A N/A</v>
        <stp/>
        <stp>BDP|9598671857474204091</stp>
        <tr r="N2233" s="1"/>
        <tr r="N2445" s="1"/>
      </tp>
      <tp t="s">
        <v>#N/A Requesting Data...3853015478</v>
        <stp/>
        <stp>BDP|1432714205890674885</stp>
        <tr r="R153" s="1"/>
        <tr r="R1750" s="1"/>
      </tp>
      <tp t="s">
        <v>#N/A Requesting Data...4291339168</v>
        <stp/>
        <stp>BDP|6043080244214291803</stp>
        <tr r="N1542" s="1"/>
        <tr r="N960" s="1"/>
      </tp>
      <tp t="s">
        <v>#N/A Requesting Data...4204282985</v>
        <stp/>
        <stp>BDP|6631944899130525805</stp>
        <tr r="N1257" s="1"/>
        <tr r="N675" s="1"/>
      </tp>
      <tp t="s">
        <v>#N/A Requesting Data...4117359974</v>
        <stp/>
        <stp>BDP|8739344150639526986</stp>
        <tr r="N1069" s="1"/>
        <tr r="N487" s="1"/>
      </tp>
      <tp t="s">
        <v>#N/A Requesting Data...4160744138</v>
        <stp/>
        <stp>BDP|2020870319740102511</stp>
        <tr r="R2831" s="1"/>
        <tr r="R7418" s="1"/>
      </tp>
      <tp t="s">
        <v>#N/A N/A</v>
        <stp/>
        <stp>BDP|9709154517640222797</stp>
        <tr r="R2202" s="1"/>
      </tp>
      <tp t="s">
        <v>#N/A Requesting Data...4075234936</v>
        <stp/>
        <stp>BDP|5058941982238880208</stp>
        <tr r="R1854" s="1"/>
        <tr r="R257" s="1"/>
      </tp>
      <tp t="s">
        <v>#N/A N/A</v>
        <stp/>
        <stp>BDP|7279130983659496991</stp>
        <tr r="R294" s="1"/>
      </tp>
      <tp t="s">
        <v>#N/A N/A</v>
        <stp/>
        <stp>BDP|5828892317131015399</stp>
        <tr r="N186" s="1"/>
        <tr r="N1783" s="1"/>
        <tr r="N2197" s="1"/>
      </tp>
      <tp t="s">
        <v>#N/A Requesting Data...3971383094</v>
        <stp/>
        <stp>BDP|3123198755101139832</stp>
        <tr r="N171" s="1"/>
        <tr r="N1768" s="1"/>
      </tp>
      <tp t="s">
        <v>#N/A N/A</v>
        <stp/>
        <stp>BDP|5847202033942444806</stp>
        <tr r="N7094" s="1"/>
      </tp>
      <tp t="s">
        <v>#N/A N/A</v>
        <stp/>
        <stp>BDP|7211784827875332913</stp>
        <tr r="R2523" s="1"/>
      </tp>
      <tp t="s">
        <v>#N/A Requesting Data...3989629929</v>
        <stp/>
        <stp>BDP|4591238395924578592</stp>
        <tr r="N2741" s="1"/>
        <tr r="N7294" s="1"/>
      </tp>
      <tp t="s">
        <v>#N/A N/A</v>
        <stp/>
        <stp>BDP|1200420887141995215</stp>
        <tr r="N7101" s="1"/>
      </tp>
      <tp t="s">
        <v>#N/A N/A</v>
        <stp/>
        <stp>BDP|6971912927361390230</stp>
        <tr r="N1797" s="1"/>
        <tr r="N200" s="1"/>
        <tr r="N2232" s="1"/>
      </tp>
      <tp t="s">
        <v>#N/A N/A</v>
        <stp/>
        <stp>BDP|8785730614905638591</stp>
        <tr r="N2659" s="1"/>
      </tp>
      <tp t="s">
        <v>#N/A Requesting Data...3704431025</v>
        <stp/>
        <stp>BDP|6238770999515501363</stp>
        <tr r="N1234" s="1"/>
        <tr r="N652" s="1"/>
      </tp>
      <tp t="s">
        <v>#N/A Requesting Data...4071712697</v>
        <stp/>
        <stp>BDP|1766474379455778914</stp>
        <tr r="R1485" s="1"/>
        <tr r="R903" s="1"/>
      </tp>
      <tp t="s">
        <v>#N/A N/A</v>
        <stp/>
        <stp>BDP|7529331797111954272</stp>
        <tr r="R2266" s="1"/>
      </tp>
      <tp t="s">
        <v>#N/A N/A</v>
        <stp/>
        <stp>BDP|3951471943214127930</stp>
        <tr r="N2515" s="1"/>
        <tr r="N1732" s="1"/>
        <tr r="N135" s="1"/>
      </tp>
      <tp t="s">
        <v>#N/A Requesting Data...4261703309</v>
        <stp/>
        <stp>BDP|3061252199706188012</stp>
        <tr r="R1559" s="1"/>
        <tr r="R977" s="1"/>
      </tp>
      <tp t="s">
        <v>#N/A N/A</v>
        <stp/>
        <stp>BDP|4413482190026916198</stp>
        <tr r="N2520" s="1"/>
        <tr r="N2321" s="1"/>
      </tp>
      <tp t="s">
        <v>#N/A N/A</v>
        <stp/>
        <stp>BDP|9684399053158487945</stp>
        <tr r="R2298" s="1"/>
      </tp>
      <tp t="s">
        <v>#N/A N/A</v>
        <stp/>
        <stp>BDP|3206189822756666825</stp>
        <tr r="N2651" s="1"/>
      </tp>
      <tp t="s">
        <v>#N/A N/A</v>
        <stp/>
        <stp>BDP|6741938099001948985</stp>
        <tr r="R425" s="1"/>
      </tp>
      <tp t="s">
        <v>#N/A N/A</v>
        <stp/>
        <stp>BDP|5855990167803870724</stp>
        <tr r="P7079" s="1"/>
        <tr r="P7170" s="1"/>
        <tr r="P6993" s="1"/>
      </tp>
      <tp t="s">
        <v>#N/A Requesting Data...3949988068</v>
        <stp/>
        <stp>BDP|7617319403378868203</stp>
        <tr r="N1580" s="1"/>
        <tr r="N2899" s="1"/>
        <tr r="N998" s="1"/>
      </tp>
      <tp t="s">
        <v>#N/A N/A</v>
        <stp/>
        <stp>BDP|9874653369387929014</stp>
        <tr r="R2160" s="1"/>
        <tr r="R2363" s="1"/>
      </tp>
      <tp t="s">
        <v>#N/A Requesting Data...4256364797</v>
        <stp/>
        <stp>BDP|9442401042200210787</stp>
        <tr r="N1663" s="1"/>
        <tr r="N66" s="1"/>
      </tp>
      <tp t="s">
        <v>#N/A Requesting Data...3974119273</v>
        <stp/>
        <stp>BDP|3952121972202431914</stp>
        <tr r="N1297" s="1"/>
        <tr r="N715" s="1"/>
      </tp>
      <tp t="s">
        <v>#N/A N/A</v>
        <stp/>
        <stp>BDP|3747441326168076390</stp>
        <tr r="R2514" s="1"/>
      </tp>
      <tp t="s">
        <v>#N/A Requesting Data...3843859246</v>
        <stp/>
        <stp>BDP|3192883935442041408</stp>
        <tr r="N1792" s="1"/>
        <tr r="N195" s="1"/>
      </tp>
      <tp t="s">
        <v>#N/A Requesting Data...3893199848</v>
        <stp/>
        <stp>BDP|2653104091213925725</stp>
        <tr r="R1344" s="1"/>
        <tr r="R762" s="1"/>
      </tp>
      <tp t="s">
        <v>#N/A Requesting Data...4124650457</v>
        <stp/>
        <stp>BDP|3655281983716770160</stp>
        <tr r="R1301" s="1"/>
        <tr r="R2778" s="1"/>
        <tr r="R719" s="1"/>
        <tr r="R7367" s="1"/>
      </tp>
      <tp t="s">
        <v>#N/A N/A</v>
        <stp/>
        <stp>BDP|2960552520379348228</stp>
        <tr r="R2130" s="1"/>
        <tr r="R1816" s="1"/>
        <tr r="R219" s="1"/>
      </tp>
      <tp t="s">
        <v>#N/A N/A</v>
        <stp/>
        <stp>BDP|9340198515791574676</stp>
        <tr r="R2352" s="1"/>
        <tr r="R53" s="1"/>
        <tr r="R1650" s="1"/>
      </tp>
      <tp t="s">
        <v>#N/A Requesting Data...3724186688</v>
        <stp/>
        <stp>BDP|6116781289565485293</stp>
        <tr r="R1443" s="1"/>
        <tr r="R861" s="1"/>
      </tp>
      <tp t="s">
        <v>#N/A Requesting Data...4099237437</v>
        <stp/>
        <stp>BDP|5975542490604815381</stp>
        <tr r="R1084" s="1"/>
        <tr r="R502" s="1"/>
      </tp>
      <tp t="s">
        <v>#N/A Requesting Data...4061824392</v>
        <stp/>
        <stp>BDP|9872534540314363254</stp>
        <tr r="R1796" s="1"/>
        <tr r="R199" s="1"/>
      </tp>
      <tp t="s">
        <v>#N/A N/A</v>
        <stp/>
        <stp>BDP|8961318253822580239</stp>
        <tr r="R2462" s="1"/>
        <tr r="R1806" s="1"/>
        <tr r="R209" s="1"/>
      </tp>
      <tp t="s">
        <v>#N/A Requesting Data...4137957460</v>
        <stp/>
        <stp>BDP|8493510472094712023</stp>
        <tr r="R1778" s="1"/>
        <tr r="R181" s="1"/>
      </tp>
      <tp t="s">
        <v>#N/A N/A</v>
        <stp/>
        <stp>BDP|3186958210546277348</stp>
        <tr r="N377" s="1"/>
      </tp>
      <tp t="s">
        <v>#N/A N/A</v>
        <stp/>
        <stp>BDP|8192739406383756217</stp>
        <tr r="R1647" s="1"/>
      </tp>
      <tp t="s">
        <v>#N/A Requesting Data...3985537390</v>
        <stp/>
        <stp>BDP|2654680084746166497</stp>
        <tr r="R1155" s="1"/>
        <tr r="R573" s="1"/>
      </tp>
      <tp t="s">
        <v>#N/A Requesting Data...4016917311</v>
        <stp/>
        <stp>BDP|3054202093827387124</stp>
        <tr r="R1556" s="1"/>
        <tr r="R974" s="1"/>
      </tp>
      <tp t="s">
        <v>#N/A N/A</v>
        <stp/>
        <stp>BDP|4229241345489812593</stp>
        <tr r="N83" s="1"/>
        <tr r="N2415" s="1"/>
        <tr r="N1680" s="1"/>
      </tp>
      <tp t="s">
        <v>#N/A N/A</v>
        <stp/>
        <stp>BDP|3203899631840817604</stp>
        <tr r="N2167" s="1"/>
      </tp>
      <tp t="s">
        <v>#N/A Requesting Data...3809710035</v>
        <stp/>
        <stp>BDP|3006973451020760131</stp>
        <tr r="R1103" s="1"/>
        <tr r="R521" s="1"/>
      </tp>
      <tp t="s">
        <v>#N/A N/A</v>
        <stp/>
        <stp>BDP|7080699737274922855</stp>
        <tr r="N2288" s="1"/>
        <tr r="N2484" s="1"/>
      </tp>
      <tp t="s">
        <v>#N/A N/A</v>
        <stp/>
        <stp>BDP|1378119971940842994</stp>
        <tr r="R2037" s="1"/>
      </tp>
      <tp t="s">
        <v>#N/A Requesting Data...4241146547</v>
        <stp/>
        <stp>BDP|8001404353503840489</stp>
        <tr r="N1379" s="1"/>
        <tr r="N797" s="1"/>
      </tp>
      <tp t="s">
        <v>#N/A Requesting Data...3954371519</v>
        <stp/>
        <stp>BDP|4060268991550766131</stp>
        <tr r="N2709" s="1"/>
      </tp>
      <tp t="s">
        <v>#N/A N/A</v>
        <stp/>
        <stp>BDP|6305537513404984894</stp>
        <tr r="R2387" s="1"/>
        <tr r="R1115" s="1"/>
        <tr r="R533" s="1"/>
      </tp>
      <tp t="s">
        <v>#N/A Requesting Data...3998872493</v>
        <stp/>
        <stp>BDP|6339717738485176987</stp>
        <tr r="R7358" s="1"/>
      </tp>
      <tp t="s">
        <v>#N/A N/A</v>
        <stp/>
        <stp>BDP|4169367195933680370</stp>
        <tr r="R2662" s="1"/>
      </tp>
      <tp t="s">
        <v>#N/A N/A</v>
        <stp/>
        <stp>BDP|9243495069433925683</stp>
        <tr r="R1695" s="1"/>
        <tr r="R2456" s="1"/>
        <tr r="R98" s="1"/>
        <tr r="R2726" s="1"/>
        <tr r="R7270" s="1"/>
      </tp>
      <tp t="s">
        <v>#N/A Requesting Data...3797453322</v>
        <stp/>
        <stp>BDP|2830823109982695664</stp>
        <tr r="R2699" s="1"/>
        <tr r="R7232" s="1"/>
      </tp>
      <tp t="s">
        <v>#N/A N/A</v>
        <stp/>
        <stp>BDP|9081272442921130077</stp>
        <tr r="R1921" s="1"/>
        <tr r="R375" s="1"/>
      </tp>
      <tp t="s">
        <v>#N/A Requesting Data...4031152008</v>
        <stp/>
        <stp>BDP|2588084690472885767</stp>
        <tr r="R1363" s="1"/>
        <tr r="R781" s="1"/>
      </tp>
      <tp t="s">
        <v>#N/A Requesting Data...4242977626</v>
        <stp/>
        <stp>BDP|1483731473116646927</stp>
        <tr r="R1507" s="1"/>
        <tr r="R925" s="1"/>
      </tp>
      <tp t="s">
        <v>#N/A Requesting Data...3833146252</v>
        <stp/>
        <stp>BDP|5592615860369328277</stp>
        <tr r="R1097" s="1"/>
        <tr r="R515" s="1"/>
      </tp>
      <tp t="s">
        <v>#N/A Requesting Data...4193279586</v>
        <stp/>
        <stp>BDP|7526271784110615309</stp>
        <tr r="R1148" s="1"/>
        <tr r="R566" s="1"/>
      </tp>
      <tp t="s">
        <v>#N/A Requesting Data...4072036830</v>
        <stp/>
        <stp>BDP|1881486593704106624</stp>
        <tr r="R7454" s="1"/>
      </tp>
      <tp t="s">
        <v>#N/A N/A</v>
        <stp/>
        <stp>BDP|9691487840503645482</stp>
        <tr r="R2307" s="1"/>
        <tr r="R2499" s="1"/>
      </tp>
      <tp t="s">
        <v>#N/A N/A</v>
        <stp/>
        <stp>BDP|2184556991808109849</stp>
        <tr r="R1917" s="1"/>
        <tr r="R372" s="1"/>
      </tp>
      <tp t="s">
        <v>#N/A Requesting Data...4174877269</v>
        <stp/>
        <stp>BDP|9373725521340697266</stp>
        <tr r="R1192" s="1"/>
        <tr r="R610" s="1"/>
      </tp>
      <tp t="s">
        <v>#N/A N/A</v>
        <stp/>
        <stp>BDP|3838844762787896468</stp>
        <tr r="R2251" s="1"/>
        <tr r="R1804" s="1"/>
        <tr r="R207" s="1"/>
      </tp>
      <tp t="s">
        <v>#N/A N/A</v>
        <stp/>
        <stp>BDP|8641878812499623659</stp>
        <tr r="N2510" s="1"/>
      </tp>
      <tp t="s">
        <v>#N/A N/A</v>
        <stp/>
        <stp>BDP|9362531905590507200</stp>
        <tr r="N2636" s="1"/>
      </tp>
      <tp t="s">
        <v>#N/A N/A</v>
        <stp/>
        <stp>BDP|9162569204927277515</stp>
        <tr r="N273" s="1"/>
      </tp>
      <tp t="s">
        <v>#N/A Requesting Data...3805600053</v>
        <stp/>
        <stp>BDP|3915126902055869915</stp>
        <tr r="N145" s="1"/>
        <tr r="N1742" s="1"/>
      </tp>
      <tp t="s">
        <v>#N/A N/A</v>
        <stp/>
        <stp>BDP|9647113960769526926</stp>
        <tr r="N287" s="1"/>
      </tp>
      <tp t="s">
        <v>#N/A Requesting Data...4184622722</v>
        <stp/>
        <stp>BDP|4195865594483598866</stp>
        <tr r="N1657" s="1"/>
        <tr r="N60" s="1"/>
      </tp>
      <tp t="s">
        <v>#N/A Requesting Data...3840261330</v>
        <stp/>
        <stp>BDP|7295666535458889495</stp>
        <tr r="R2830" s="1"/>
      </tp>
      <tp t="s">
        <v>#N/A Requesting Data...4230793789</v>
        <stp/>
        <stp>BDP|6091847784518519042</stp>
        <tr r="R1487" s="1"/>
        <tr r="R905" s="1"/>
      </tp>
      <tp t="s">
        <v>#N/A Requesting Data...4044003865</v>
        <stp/>
        <stp>BDP|9880876593354501286</stp>
        <tr r="R2864" s="1"/>
        <tr r="R7450" s="1"/>
      </tp>
      <tp t="s">
        <v>#N/A Requesting Data...3773021550</v>
        <stp/>
        <stp>BDP|8097552904815892681</stp>
        <tr r="R1181" s="1"/>
        <tr r="R599" s="1"/>
      </tp>
      <tp t="s">
        <v>#N/A Requesting Data...3762608537</v>
        <stp/>
        <stp>BDP|5079528193504776376</stp>
        <tr r="R1468" s="1"/>
        <tr r="R886" s="1"/>
      </tp>
      <tp t="s">
        <v>#N/A Requesting Data...3740860055</v>
        <stp/>
        <stp>BDP|6936838667425826341</stp>
        <tr r="N1421" s="1"/>
        <tr r="N839" s="1"/>
      </tp>
      <tp t="s">
        <v>#N/A N/A</v>
        <stp/>
        <stp>BDP|6511258885996084447</stp>
        <tr r="N2335" s="1"/>
        <tr r="N1847" s="1"/>
        <tr r="N250" s="1"/>
        <tr r="N2616" s="1"/>
      </tp>
      <tp t="s">
        <v>#N/A Requesting Data...4157201548</v>
        <stp/>
        <stp>BDP|8419122844062568165</stp>
        <tr r="N7182" s="1"/>
      </tp>
      <tp t="s">
        <v>#N/A N/A</v>
        <stp/>
        <stp>BDP|9436268666686780526</stp>
        <tr r="R2640" s="1"/>
      </tp>
      <tp t="s">
        <v>#N/A N/A</v>
        <stp/>
        <stp>BDP|2046487512801371888</stp>
        <tr r="N2652" s="1"/>
      </tp>
      <tp t="s">
        <v>#N/A Requesting Data...3913247667</v>
        <stp/>
        <stp>BDP|4451921950344778207</stp>
        <tr r="R7354" s="1"/>
      </tp>
      <tp t="s">
        <v>#N/A N/A</v>
        <stp/>
        <stp>BDP|8412273278620968334</stp>
        <tr r="N1952" s="1"/>
        <tr r="N420" s="1"/>
      </tp>
      <tp t="s">
        <v>#N/A N/A</v>
        <stp/>
        <stp>BDP|2104530218200961858</stp>
        <tr r="Q2061" s="1"/>
        <tr r="Q7018" s="1"/>
        <tr r="Q1631" s="1"/>
        <tr r="Q7055" s="1"/>
        <tr r="Q2105" s="1"/>
        <tr r="Q6974" s="1"/>
        <tr r="Q1997" s="1"/>
      </tp>
      <tp t="s">
        <v>#N/A Requesting Data...4282873893</v>
        <stp/>
        <stp>BDP|7055029967637116827</stp>
        <tr r="R1427" s="1"/>
        <tr r="R845" s="1"/>
      </tp>
      <tp t="s">
        <v>#N/A Requesting Data...4145963322</v>
        <stp/>
        <stp>BDP|8574807332988629574</stp>
        <tr r="N1417" s="1"/>
        <tr r="N835" s="1"/>
      </tp>
      <tp t="s">
        <v>#N/A N/A</v>
        <stp/>
        <stp>BDP|8997651669092496470</stp>
        <tr r="R2278" s="1"/>
      </tp>
      <tp t="s">
        <v>#N/A Requesting Data...4150620352</v>
        <stp/>
        <stp>BDP|3431935237333431423</stp>
        <tr r="R7469" s="1"/>
      </tp>
      <tp t="s">
        <v>#N/A N/A</v>
        <stp/>
        <stp>BDP|1449018695884603203</stp>
        <tr r="N2322" s="1"/>
      </tp>
      <tp t="s">
        <v>#N/A Requesting Data...4244452428</v>
        <stp/>
        <stp>BDP|2295395788643133450</stp>
        <tr r="R1561" s="1"/>
        <tr r="R979" s="1"/>
      </tp>
      <tp t="s">
        <v>#N/A N/A</v>
        <stp/>
        <stp>BDP|2230886058773570209</stp>
        <tr r="N2176" s="1"/>
      </tp>
      <tp t="s">
        <v>#N/A Requesting Data...4019141133</v>
        <stp/>
        <stp>BDP|9633704179596120191</stp>
        <tr r="R2857" s="1"/>
      </tp>
      <tp t="s">
        <v>#N/A Requesting Data...3743677814</v>
        <stp/>
        <stp>BDP|2830742253378997622</stp>
        <tr r="N1425" s="1"/>
        <tr r="N843" s="1"/>
      </tp>
      <tp t="s">
        <v>#N/A Requesting Data...3872173596</v>
        <stp/>
        <stp>BDP|2019379684496350142</stp>
        <tr r="N7492" s="1"/>
      </tp>
      <tp t="s">
        <v>#N/A Requesting Data...4277268767</v>
        <stp/>
        <stp>BDP|6698882427247917542</stp>
        <tr r="N7196" s="1"/>
      </tp>
      <tp t="s">
        <v>#N/A N/A</v>
        <stp/>
        <stp>BDP|8730646826252347029</stp>
        <tr r="N2145" s="1"/>
      </tp>
      <tp t="s">
        <v>#N/A N/A</v>
        <stp/>
        <stp>BDP|8571365835012667449</stp>
        <tr r="R280" s="1"/>
      </tp>
      <tp t="s">
        <v>#N/A Requesting Data...3824888916</v>
        <stp/>
        <stp>BDP|1042218602029507423</stp>
        <tr r="R1264" s="1"/>
        <tr r="R682" s="1"/>
      </tp>
      <tp t="s">
        <v>#N/A Requesting Data...4176603019</v>
        <stp/>
        <stp>BDP|4920838043002562483</stp>
        <tr r="N1475" s="1"/>
        <tr r="N893" s="1"/>
      </tp>
      <tp t="s">
        <v>#N/A Requesting Data...3882822912</v>
        <stp/>
        <stp>BDP|1834994080997291977</stp>
        <tr r="R2896" s="1"/>
      </tp>
      <tp t="s">
        <v>#N/A Requesting Data...4169764975</v>
        <stp/>
        <stp>BDP|6677284788085129732</stp>
        <tr r="N1284" s="1"/>
        <tr r="N702" s="1"/>
      </tp>
      <tp t="s">
        <v>#N/A N/A</v>
        <stp/>
        <stp>BDP|1073424842117694829</stp>
        <tr r="R290" s="1"/>
      </tp>
      <tp t="s">
        <v>#N/A Requesting Data...3783749221</v>
        <stp/>
        <stp>BDP|2043021921208005673</stp>
        <tr r="R124" s="1"/>
        <tr r="R1721" s="1"/>
      </tp>
      <tp t="s">
        <v>#N/A N/A</v>
        <stp/>
        <stp>BDP|9706640331084326656</stp>
        <tr r="R2376" s="1"/>
      </tp>
      <tp t="s">
        <v>#N/A N/A</v>
        <stp/>
        <stp>BDP|4966542249753838887</stp>
        <tr r="P7030" s="1"/>
        <tr r="P7069" s="1"/>
        <tr r="P1642" s="1"/>
      </tp>
      <tp t="s">
        <v>#N/A N/A</v>
        <stp/>
        <stp>BDP|5168876186678549309</stp>
        <tr r="R7091" s="1"/>
      </tp>
      <tp t="s">
        <v>#N/A N/A</v>
        <stp/>
        <stp>BDP|8623799537523836156</stp>
        <tr r="R2401" s="1"/>
      </tp>
      <tp t="s">
        <v>#N/A Requesting Data...4185994707</v>
        <stp/>
        <stp>BDP|5030377051904202912</stp>
        <tr r="R1182" s="1"/>
        <tr r="R600" s="1"/>
        <tr r="R7438" s="1"/>
      </tp>
      <tp t="s">
        <v>#N/A N/A</v>
        <stp/>
        <stp>BDP|9156614522616019577</stp>
        <tr r="R2424" s="1"/>
      </tp>
      <tp t="s">
        <v>#N/A Requesting Data...4125281096</v>
        <stp/>
        <stp>BDP|9750924771310621970</stp>
        <tr r="R1390" s="1"/>
        <tr r="R808" s="1"/>
      </tp>
      <tp t="s">
        <v>#N/A Requesting Data...4061808771</v>
        <stp/>
        <stp>BDP|2806212359758044354</stp>
        <tr r="R7486" s="1"/>
      </tp>
      <tp t="s">
        <v>#N/A Requesting Data...4082145615</v>
        <stp/>
        <stp>BDP|4842825158595049275</stp>
        <tr r="R1541" s="1"/>
        <tr r="R959" s="1"/>
      </tp>
      <tp t="s">
        <v>#N/A N/A</v>
        <stp/>
        <stp>BDP|4280252587031452119</stp>
        <tr r="N2493" s="1"/>
      </tp>
      <tp t="s">
        <v>#N/A Requesting Data...3766547898</v>
        <stp/>
        <stp>BDP|2986373498897151120</stp>
        <tr r="R1533" s="1"/>
        <tr r="R951" s="1"/>
      </tp>
      <tp t="s">
        <v>#N/A Requesting Data...3874108173</v>
        <stp/>
        <stp>BDP|1871201650550098921</stp>
        <tr r="R7265" s="1"/>
      </tp>
      <tp t="s">
        <v>#N/A N/A</v>
        <stp/>
        <stp>BDP|2328937337931848657</stp>
        <tr r="N1946" s="1"/>
        <tr r="N412" s="1"/>
      </tp>
      <tp t="s">
        <v>#N/A N/A</v>
        <stp/>
        <stp>BDP|4829435554138194241</stp>
        <tr r="R2161" s="1"/>
        <tr r="R2364" s="1"/>
      </tp>
      <tp t="s">
        <v>#N/A Requesting Data...3853959151</v>
        <stp/>
        <stp>BDP|3888418783135499548</stp>
        <tr r="R7243" s="1"/>
      </tp>
      <tp t="s">
        <v>#N/A Requesting Data...4274281833</v>
        <stp/>
        <stp>BDP|2118106240640969822</stp>
        <tr r="R1078" s="1"/>
        <tr r="R2671" s="1"/>
        <tr r="R496" s="1"/>
      </tp>
      <tp t="s">
        <v>#N/A N/A</v>
        <stp/>
        <stp>BDP|6182068085606157797</stp>
        <tr r="R2616" s="1"/>
        <tr r="R1847" s="1"/>
        <tr r="R2335" s="1"/>
        <tr r="R250" s="1"/>
      </tp>
      <tp t="s">
        <v>#N/A Requesting Data...4137192120</v>
        <stp/>
        <stp>BDP|2587424528448784326</stp>
        <tr r="N2736" s="1"/>
      </tp>
      <tp t="s">
        <v>#N/A Requesting Data...4256352033</v>
        <stp/>
        <stp>BDP|2419225590605479399</stp>
        <tr r="R1077" s="1"/>
        <tr r="R495" s="1"/>
      </tp>
      <tp t="s">
        <v>#N/A N/A</v>
        <stp/>
        <stp>BDP|5691921394082272893</stp>
        <tr r="N2509" s="1"/>
      </tp>
      <tp t="s">
        <v>#N/A Requesting Data...4229286879</v>
        <stp/>
        <stp>BDP|6321163998908340953</stp>
        <tr r="R1325" s="1"/>
        <tr r="R743" s="1"/>
      </tp>
      <tp t="s">
        <v>#N/A N/A</v>
        <stp/>
        <stp>BDP|3761631598691670217</stp>
        <tr r="R7111" s="1"/>
      </tp>
      <tp t="s">
        <v>#N/A N/A</v>
        <stp/>
        <stp>BDP|2396381924294181852</stp>
        <tr r="R4" s="1"/>
      </tp>
      <tp t="s">
        <v>#N/A Requesting Data...3925554045</v>
        <stp/>
        <stp>BDP|8542588711176667519</stp>
        <tr r="R1018" s="1"/>
        <tr r="R1600" s="1"/>
      </tp>
      <tp t="s">
        <v>#N/A N/A</v>
        <stp/>
        <stp>BDP|3583752095130972279</stp>
        <tr r="N2560" s="1"/>
      </tp>
      <tp t="s">
        <v>#N/A N/A</v>
        <stp/>
        <stp>BDP|4384867035972883238</stp>
        <tr r="R2194" s="1"/>
        <tr r="R2402" s="1"/>
        <tr r="R1124" s="1"/>
        <tr r="R542" s="1"/>
      </tp>
      <tp t="s">
        <v>#N/A Requesting Data...4171503917</v>
        <stp/>
        <stp>BDP|9374755637187327597</stp>
        <tr r="N1219" s="1"/>
        <tr r="N637" s="1"/>
        <tr r="N7298" s="1"/>
      </tp>
      <tp t="s">
        <v>#N/A N/A</v>
        <stp/>
        <stp>BDP|8953040513817117175</stp>
        <tr r="R1832" s="1"/>
        <tr r="R2305" s="1"/>
        <tr r="R235" s="1"/>
      </tp>
      <tp t="s">
        <v>#N/A Requesting Data...3789863486</v>
        <stp/>
        <stp>BDP|2736482495085621548</stp>
        <tr r="R1330" s="1"/>
        <tr r="R748" s="1"/>
      </tp>
      <tp t="s">
        <v>#N/A Requesting Data...4174941521</v>
        <stp/>
        <stp>BDP|1515237392990862544</stp>
        <tr r="N1478" s="1"/>
        <tr r="N896" s="1"/>
      </tp>
      <tp t="s">
        <v>#N/A N/A</v>
        <stp/>
        <stp>BDP|4737982010326210554</stp>
        <tr r="R2353" s="1"/>
        <tr r="R2153" s="1"/>
      </tp>
      <tp t="s">
        <v>#N/A N/A</v>
        <stp/>
        <stp>BDP|3735977842827995632</stp>
        <tr r="R1961" s="1"/>
      </tp>
      <tp t="s">
        <v>#N/A N/A</v>
        <stp/>
        <stp>BDP|5803032367055499912</stp>
        <tr r="P7120" s="1"/>
      </tp>
      <tp t="s">
        <v>#N/A Requesting Data...3924888742</v>
        <stp/>
        <stp>BDP|1914320167928441314</stp>
        <tr r="R1042" s="1"/>
        <tr r="R460" s="1"/>
      </tp>
      <tp t="s">
        <v>#N/A Requesting Data...4094389268</v>
        <stp/>
        <stp>BDP|6643294647369734668</stp>
        <tr r="R1368" s="1"/>
        <tr r="R2800" s="1"/>
        <tr r="R786" s="1"/>
      </tp>
      <tp t="s">
        <v>#N/A N/A</v>
        <stp/>
        <stp>BDP|3884142263398290348</stp>
        <tr r="R321" s="1"/>
      </tp>
      <tp t="s">
        <v>#N/A Requesting Data...3841461969</v>
        <stp/>
        <stp>BDP|8067190355300287371</stp>
        <tr r="R2780" s="1"/>
        <tr r="R7370" s="1"/>
      </tp>
      <tp t="s">
        <v>#N/A Requesting Data...3874605000</v>
        <stp/>
        <stp>BDP|3934977753561171155</stp>
        <tr r="R7338" s="1"/>
      </tp>
      <tp t="s">
        <v>#N/A Requesting Data...4278867587</v>
        <stp/>
        <stp>BDP|1516061148929129338</stp>
        <tr r="R1170" s="1"/>
        <tr r="R588" s="1"/>
      </tp>
      <tp t="s">
        <v>#N/A N/A</v>
        <stp/>
        <stp>BDP|9783251348694785441</stp>
        <tr r="N152" s="1"/>
        <tr r="N1749" s="1"/>
        <tr r="N2544" s="1"/>
      </tp>
      <tp t="s">
        <v>#N/A Requesting Data...3930631148</v>
        <stp/>
        <stp>BDP|6905452682495234028</stp>
        <tr r="N1346" s="1"/>
        <tr r="N764" s="1"/>
      </tp>
      <tp t="s">
        <v>#N/A N/A</v>
        <stp/>
        <stp>BDP|7773613821578882414</stp>
        <tr r="R2599" s="1"/>
        <tr r="R2739" s="1"/>
      </tp>
      <tp t="s">
        <v>#N/A Requesting Data...4112613896</v>
        <stp/>
        <stp>BDP|2315146981845072187</stp>
        <tr r="N1662" s="1"/>
        <tr r="N65" s="1"/>
      </tp>
      <tp t="s">
        <v>#N/A N/A</v>
        <stp/>
        <stp>BDP|9494140228594071165</stp>
        <tr r="N2168" s="1"/>
      </tp>
      <tp t="s">
        <v>#N/A N/A</v>
        <stp/>
        <stp>BDP|8057279322463838435</stp>
        <tr r="P2078" s="1"/>
      </tp>
      <tp t="s">
        <v>#N/A Requesting Data...4144029863</v>
        <stp/>
        <stp>BDP|5712181597307470524</stp>
        <tr r="R148" s="1"/>
        <tr r="R1745" s="1"/>
      </tp>
      <tp t="s">
        <v>#N/A N/A</v>
        <stp/>
        <stp>BDP|4566928429151446148</stp>
        <tr r="N2469" s="1"/>
      </tp>
      <tp t="s">
        <v>#N/A N/A</v>
        <stp/>
        <stp>BDP|6101637368841131858</stp>
        <tr r="P13" s="1"/>
      </tp>
      <tp t="s">
        <v>#N/A N/A</v>
        <stp/>
        <stp>BDP|6207341868739559554</stp>
        <tr r="N1973" s="1"/>
        <tr r="N1973" s="1"/>
      </tp>
      <tp t="s">
        <v>#N/A N/A</v>
        <stp/>
        <stp>BDP|8948121225163041706</stp>
        <tr r="R2322" s="1"/>
        <tr r="R1289" s="1"/>
        <tr r="R2769" s="1"/>
        <tr r="R707" s="1"/>
        <tr r="R7352" s="1"/>
      </tp>
      <tp t="s">
        <v>#N/A Requesting Data...4205829698</v>
        <stp/>
        <stp>BDP|6789607447808693388</stp>
        <tr r="N1467" s="1"/>
        <tr r="N885" s="1"/>
      </tp>
      <tp t="s">
        <v>#N/A N/A</v>
        <stp/>
        <stp>BDP|5680436749659747345</stp>
        <tr r="N1924" s="1"/>
        <tr r="N386" s="1"/>
      </tp>
      <tp t="s">
        <v>#N/A Requesting Data...4074426500</v>
        <stp/>
        <stp>BDP|1703922825983713682</stp>
        <tr r="R1846" s="1"/>
        <tr r="R249" s="1"/>
      </tp>
      <tp t="s">
        <v>#N/A Requesting Data...4282186642</v>
        <stp/>
        <stp>BDP|2502305993995858218</stp>
        <tr r="N1690" s="1"/>
        <tr r="N93" s="1"/>
      </tp>
      <tp t="s">
        <v>#N/A N/A</v>
        <stp/>
        <stp>BDP|4808026377484278807</stp>
        <tr r="N2218" s="1"/>
        <tr r="N2418" s="1"/>
      </tp>
      <tp t="s">
        <v>#N/A Requesting Data...4106827352</v>
        <stp/>
        <stp>BDP|9908623250133563611</stp>
        <tr r="R103" s="1"/>
        <tr r="R1700" s="1"/>
        <tr r="R2730" s="1"/>
      </tp>
      <tp t="s">
        <v>#N/A Requesting Data...4002471736</v>
        <stp/>
        <stp>BDP|6518282733680505841</stp>
        <tr r="N1215" s="1"/>
        <tr r="N633" s="1"/>
      </tp>
      <tp t="s">
        <v>#N/A N/A</v>
        <stp/>
        <stp>BDP|3843872353858122914</stp>
        <tr r="N2038" s="1"/>
      </tp>
      <tp t="s">
        <v>#N/A N/A</v>
        <stp/>
        <stp>BDP|1405608198112221320</stp>
        <tr r="R348" s="1"/>
        <tr r="R348" s="1"/>
      </tp>
      <tp t="s">
        <v>#N/A N/A</v>
        <stp/>
        <stp>BDP|9186451452694842321</stp>
        <tr r="N2923" s="1"/>
      </tp>
      <tp t="s">
        <v>#N/A N/A</v>
        <stp/>
        <stp>BDP|5328205998693181264</stp>
        <tr r="N2635" s="1"/>
      </tp>
      <tp t="s">
        <v>#N/A Requesting Data...4280276659</v>
        <stp/>
        <stp>BDP|9679642329444099677</stp>
        <tr r="N1051" s="1"/>
        <tr r="N469" s="1"/>
      </tp>
      <tp t="s">
        <v>#N/A N/A</v>
        <stp/>
        <stp>BDP|3386614980194949677</stp>
        <tr r="R2266" s="1"/>
      </tp>
      <tp t="s">
        <v>#N/A N/A</v>
        <stp/>
        <stp>BDP|3946725816643812992</stp>
        <tr r="N11" s="1"/>
        <tr r="N11" s="1"/>
        <tr r="N38" s="1"/>
        <tr r="N38" s="1"/>
      </tp>
      <tp t="s">
        <v>#N/A Requesting Data...3910490174</v>
        <stp/>
        <stp>BDP|3153196136059416765</stp>
        <tr r="R1157" s="1"/>
        <tr r="R575" s="1"/>
      </tp>
      <tp t="s">
        <v>#N/A Requesting Data...3928615102</v>
        <stp/>
        <stp>BDP|9816562058762207482</stp>
        <tr r="R2774" s="1"/>
        <tr r="R7359" s="1"/>
      </tp>
      <tp t="s">
        <v>#N/A Requesting Data...4139067585</v>
        <stp/>
        <stp>BDP|2152320239345561828</stp>
        <tr r="N2756" s="1"/>
        <tr r="N7329" s="1"/>
      </tp>
      <tp t="s">
        <v>#N/A Requesting Data...4071957829</v>
        <stp/>
        <stp>BDP|8068377272984881708</stp>
        <tr r="N1313" s="1"/>
        <tr r="N731" s="1"/>
      </tp>
      <tp t="s">
        <v>#N/A Requesting Data...3845976834</v>
        <stp/>
        <stp>BDP|5492240527128862222</stp>
        <tr r="R1365" s="1"/>
        <tr r="R783" s="1"/>
      </tp>
      <tp t="s">
        <v>#N/A Requesting Data...4053844760</v>
        <stp/>
        <stp>BDP|2399427582131757096</stp>
        <tr r="R1521" s="1"/>
        <tr r="R7304" s="1"/>
        <tr r="R939" s="1"/>
      </tp>
      <tp t="s">
        <v>#N/A Requesting Data...4199050471</v>
        <stp/>
        <stp>BDP|8678110755006807578</stp>
        <tr r="R1485" s="1"/>
        <tr r="R903" s="1"/>
      </tp>
      <tp t="s">
        <v>#N/A N/A</v>
        <stp/>
        <stp>BDP|2676533891583933202</stp>
        <tr r="R335" s="1"/>
        <tr r="R335" s="1"/>
      </tp>
      <tp t="s">
        <v>#N/A N/A</v>
        <stp/>
        <stp>BDP|4716794321259661743</stp>
        <tr r="R2301" s="1"/>
        <tr r="R1242" s="1"/>
        <tr r="R660" s="1"/>
        <tr r="R7322" s="1"/>
      </tp>
      <tp t="s">
        <v>#N/A Requesting Data...4219558002</v>
        <stp/>
        <stp>BDP|2289280442928763323</stp>
        <tr r="R1664" s="1"/>
        <tr r="R67" s="1"/>
        <tr r="R2821" s="1"/>
        <tr r="R7408" s="1"/>
      </tp>
      <tp t="s">
        <v>#N/A Requesting Data...3937507601</v>
        <stp/>
        <stp>BDP|5264708883050620555</stp>
        <tr r="R1050" s="1"/>
        <tr r="R468" s="1"/>
      </tp>
      <tp t="s">
        <v>#N/A N/A</v>
        <stp/>
        <stp>BDP|6797896045731831410</stp>
        <tr r="R2504" s="1"/>
      </tp>
      <tp t="s">
        <v>#N/A N/A</v>
        <stp/>
        <stp>BDP|9518643265747257141</stp>
        <tr r="R2267" s="1"/>
        <tr r="R1504" s="1"/>
        <tr r="R922" s="1"/>
      </tp>
      <tp t="s">
        <v>#N/A N/A</v>
        <stp/>
        <stp>BDP|1730349872022090832</stp>
        <tr r="O7118" s="1"/>
      </tp>
      <tp t="s">
        <v>#N/A N/A</v>
        <stp/>
        <stp>BDP|7078911674532300443</stp>
        <tr r="R1769" s="1"/>
        <tr r="R172" s="1"/>
        <tr r="R2170" s="1"/>
        <tr r="R1386" s="1"/>
        <tr r="R804" s="1"/>
      </tp>
      <tp t="s">
        <v>#N/A Requesting Data...3949787194</v>
        <stp/>
        <stp>BDP|9539510762582078744</stp>
        <tr r="R1461" s="1"/>
        <tr r="R879" s="1"/>
      </tp>
      <tp t="s">
        <v>#N/A Requesting Data...4056360857</v>
        <stp/>
        <stp>BDP|3581691468698583433</stp>
        <tr r="R1233" s="1"/>
        <tr r="R651" s="1"/>
      </tp>
      <tp t="s">
        <v>#N/A Requesting Data...4161728701</v>
        <stp/>
        <stp>BDP|6410470971633203923</stp>
        <tr r="R1564" s="1"/>
        <tr r="R982" s="1"/>
      </tp>
      <tp t="s">
        <v>#N/A Requesting Data...4059177523</v>
        <stp/>
        <stp>BDP|9266356518994882056</stp>
        <tr r="R1392" s="1"/>
        <tr r="R810" s="1"/>
      </tp>
      <tp t="s">
        <v>#N/A Requesting Data...3853058567</v>
        <stp/>
        <stp>BDP|6259474724898792746</stp>
        <tr r="R2777" s="1"/>
        <tr r="R7364" s="1"/>
      </tp>
      <tp t="s">
        <v>#N/A N/A</v>
        <stp/>
        <stp>BDP|9136260897884622950</stp>
        <tr r="R2403" s="1"/>
      </tp>
      <tp t="s">
        <v>#N/A N/A</v>
        <stp/>
        <stp>BDP|3529556784381661019</stp>
        <tr r="N1996" s="1"/>
        <tr r="N1996" s="1"/>
        <tr r="N2060" s="1"/>
        <tr r="N2060" s="1"/>
        <tr r="N2104" s="1"/>
        <tr r="N2104" s="1"/>
        <tr r="N6973" s="1"/>
        <tr r="N6973" s="1"/>
        <tr r="N7054" s="1"/>
        <tr r="N7054" s="1"/>
        <tr r="N7154" s="1"/>
        <tr r="N7154" s="1"/>
      </tp>
      <tp t="s">
        <v>#N/A Requesting Data...3838835028</v>
        <stp/>
        <stp>BDP|6297469330819142767</stp>
        <tr r="N1521" s="1"/>
        <tr r="N7304" s="1"/>
        <tr r="N939" s="1"/>
      </tp>
      <tp t="s">
        <v>#N/A Requesting Data...4094211656</v>
        <stp/>
        <stp>BDP|1852099855722260956</stp>
        <tr r="R1167" s="1"/>
        <tr r="R585" s="1"/>
        <tr r="R7246" s="1"/>
      </tp>
      <tp t="s">
        <v>#N/A Requesting Data...4069866065</v>
        <stp/>
        <stp>BDP|4112993257805569297</stp>
        <tr r="R1072" s="1"/>
        <tr r="R490" s="1"/>
      </tp>
      <tp t="s">
        <v>#N/A N/A</v>
        <stp/>
        <stp>BDP|4016278481707751621</stp>
        <tr r="R302" s="1"/>
      </tp>
      <tp t="s">
        <v>#N/A N/A</v>
        <stp/>
        <stp>BDP|9608382421436905159</stp>
        <tr r="R2410" s="1"/>
      </tp>
      <tp t="s">
        <v>#N/A N/A</v>
        <stp/>
        <stp>BDP|9484549117923011147</stp>
        <tr r="R2289" s="1"/>
      </tp>
      <tp t="s">
        <v>#N/A Requesting Data...4170162189</v>
        <stp/>
        <stp>BDP|4900381983955374521</stp>
        <tr r="R1696" s="1"/>
        <tr r="R99" s="1"/>
      </tp>
      <tp t="s">
        <v>#N/A N/A</v>
        <stp/>
        <stp>BDP|1691276550968530172</stp>
        <tr r="N390" s="1"/>
      </tp>
      <tp t="s">
        <v>#N/A N/A</v>
        <stp/>
        <stp>BDP|2821927420366108081</stp>
        <tr r="R2162" s="1"/>
        <tr r="R1083" s="1"/>
        <tr r="R501" s="1"/>
      </tp>
      <tp t="s">
        <v>#N/A Requesting Data...4104830639</v>
        <stp/>
        <stp>BDP|1476509763704186957</stp>
        <tr r="R2783" s="1"/>
        <tr r="R7378" s="1"/>
      </tp>
      <tp t="s">
        <v>#N/A N/A</v>
        <stp/>
        <stp>BDP|6953073390157574786</stp>
        <tr r="R2637" s="1"/>
      </tp>
      <tp t="s">
        <v>#N/A Requesting Data...4184857819</v>
        <stp/>
        <stp>BDP|6992903083230858820</stp>
        <tr r="N2724" s="1"/>
        <tr r="N7267" s="1"/>
      </tp>
      <tp t="s">
        <v>#N/A N/A</v>
        <stp/>
        <stp>BDP|8419459524802395364</stp>
        <tr r="R2470" s="1"/>
      </tp>
      <tp t="s">
        <v>#N/A N/A</v>
        <stp/>
        <stp>BDP|6833819836196850472</stp>
        <tr r="R2252" s="1"/>
      </tp>
      <tp t="s">
        <v>#N/A N/A</v>
        <stp/>
        <stp>BDP|6777081298322593223</stp>
        <tr r="N1953" s="1"/>
        <tr r="N421" s="1"/>
      </tp>
      <tp t="s">
        <v>#N/A Requesting Data...4233442440</v>
        <stp/>
        <stp>BDP|1263667133523420838</stp>
        <tr r="R1288" s="1"/>
        <tr r="R706" s="1"/>
      </tp>
      <tp t="s">
        <v>#N/A N/A</v>
        <stp/>
        <stp>BDP|6409884975751188788</stp>
        <tr r="N7103" s="1"/>
      </tp>
      <tp t="s">
        <v>#N/A N/A</v>
        <stp/>
        <stp>BDP|8558201617232435666</stp>
        <tr r="R2018" s="1"/>
      </tp>
      <tp t="s">
        <v>#N/A N/A</v>
        <stp/>
        <stp>BDP|3858926622837881001</stp>
        <tr r="N2662" s="1"/>
      </tp>
      <tp t="s">
        <v>#N/A Requesting Data...4251705298</v>
        <stp/>
        <stp>BDP|9518663408374226494</stp>
        <tr r="N1560" s="1"/>
        <tr r="N978" s="1"/>
      </tp>
      <tp t="s">
        <v>#N/A Requesting Data...4035028064</v>
        <stp/>
        <stp>BDP|4731909440504679201</stp>
        <tr r="R2821" s="1"/>
        <tr r="R7408" s="1"/>
      </tp>
      <tp t="s">
        <v>#N/A Requesting Data...4191898720</v>
        <stp/>
        <stp>BDP|8445008767165507475</stp>
        <tr r="R7309" s="1"/>
      </tp>
      <tp t="s">
        <v>#N/A N/A</v>
        <stp/>
        <stp>BDP|1344406463769948589</stp>
        <tr r="R2453" s="1"/>
      </tp>
      <tp t="s">
        <v>#N/A N/A</v>
        <stp/>
        <stp>BDP|4809742366673268999</stp>
        <tr r="P7175" s="1"/>
      </tp>
      <tp t="s">
        <v>#N/A N/A</v>
        <stp/>
        <stp>BDP|5695371089472156385</stp>
        <tr r="R2032" s="1"/>
      </tp>
      <tp t="s">
        <v>#N/A N/A</v>
        <stp/>
        <stp>BDP|5334216922623303926</stp>
        <tr r="R2356" s="1"/>
      </tp>
      <tp t="s">
        <v>#N/A Requesting Data...3889548020</v>
        <stp/>
        <stp>BDP|4855481688130948704</stp>
        <tr r="N103" s="1"/>
        <tr r="N1700" s="1"/>
      </tp>
      <tp t="s">
        <v>#N/A Requesting Data...3970242396</v>
        <stp/>
        <stp>BDP|6074415436798504631</stp>
        <tr r="R7205" s="1"/>
      </tp>
      <tp t="s">
        <v>#N/A N/A</v>
        <stp/>
        <stp>BDP|5440802760500075452</stp>
        <tr r="R2304" s="1"/>
      </tp>
      <tp t="s">
        <v>#N/A N/A</v>
        <stp/>
        <stp>BDP|6181868627094833795</stp>
        <tr r="R2394" s="1"/>
      </tp>
      <tp t="s">
        <v>#N/A N/A</v>
        <stp/>
        <stp>BDP|1236000565519195103</stp>
        <tr r="Q2006" s="1"/>
        <tr r="Q2069" s="1"/>
        <tr r="Q2114" s="1"/>
        <tr r="Q7025" s="1"/>
        <tr r="Q6983" s="1"/>
        <tr r="Q1637" s="1"/>
        <tr r="Q7064" s="1"/>
      </tp>
      <tp t="s">
        <v>#N/A Requesting Data...4153066134</v>
        <stp/>
        <stp>BDP|9468265735523448451</stp>
        <tr r="R1246" s="1"/>
        <tr r="R664" s="1"/>
      </tp>
      <tp t="s">
        <v>#N/A N/A</v>
        <stp/>
        <stp>BDP|8267765615449469832</stp>
        <tr r="N290" s="1"/>
        <tr r="N290" s="1"/>
      </tp>
      <tp t="s">
        <v>#N/A N/A</v>
        <stp/>
        <stp>BDP|8099559524076612612</stp>
        <tr r="N2240" s="1"/>
        <tr r="N2447" s="1"/>
      </tp>
      <tp t="s">
        <v>#N/A Requesting Data...4136696099</v>
        <stp/>
        <stp>BDP|8529654195319066131</stp>
        <tr r="R7228" s="1"/>
      </tp>
      <tp t="s">
        <v>#N/A N/A</v>
        <stp/>
        <stp>BDP|5320638589511888570</stp>
        <tr r="R2365" s="1"/>
      </tp>
      <tp t="s">
        <v>#N/A Requesting Data...3955276961</v>
        <stp/>
        <stp>BDP|9463473122280323043</stp>
        <tr r="N1064" s="1"/>
        <tr r="N482" s="1"/>
      </tp>
      <tp t="s">
        <v>#N/A N/A</v>
        <stp/>
        <stp>BDP|9556842321259381544</stp>
        <tr r="R2257" s="1"/>
        <tr r="R2854" s="1"/>
      </tp>
      <tp t="s">
        <v>#N/A N/A</v>
        <stp/>
        <stp>BDP|4573257599182803268</stp>
        <tr r="R298" s="1"/>
      </tp>
      <tp t="s">
        <v>#N/A N/A</v>
        <stp/>
        <stp>BDP|6669878820701263247</stp>
        <tr r="R2375" s="1"/>
        <tr r="R2816" s="1"/>
      </tp>
      <tp t="s">
        <v>#N/A Requesting Data...4109901384</v>
        <stp/>
        <stp>BDP|5304232695213489260</stp>
        <tr r="N1101" s="1"/>
        <tr r="N519" s="1"/>
      </tp>
      <tp t="s">
        <v>#N/A Requesting Data...4127497263</v>
        <stp/>
        <stp>BDP|4275874337955471517</stp>
        <tr r="R1349" s="1"/>
        <tr r="R767" s="1"/>
      </tp>
      <tp t="s">
        <v>#N/A N/A</v>
        <stp/>
        <stp>BDP|9294461151226519171</stp>
        <tr r="R2656" s="1"/>
      </tp>
      <tp t="s">
        <v>#N/A Requesting Data...4192580937</v>
        <stp/>
        <stp>BDP|9341241128907924111</stp>
        <tr r="N1277" s="1"/>
        <tr r="N695" s="1"/>
      </tp>
      <tp t="s">
        <v>#N/A N/A</v>
        <stp/>
        <stp>BDP|1489905972735707564</stp>
        <tr r="Q7082" s="1"/>
        <tr r="Q6996" s="1"/>
        <tr r="Q7173" s="1"/>
      </tp>
      <tp t="s">
        <v>#N/A Requesting Data...4139888620</v>
        <stp/>
        <stp>BDP|1298932375048500868</stp>
        <tr r="R1102" s="1"/>
        <tr r="R520" s="1"/>
      </tp>
      <tp t="s">
        <v>#N/A N/A</v>
        <stp/>
        <stp>BDP|3127927760181622225</stp>
        <tr r="R2453" s="1"/>
      </tp>
      <tp t="s">
        <v>#N/A N/A</v>
        <stp/>
        <stp>BDP|9017941629655801824</stp>
        <tr r="O1636" s="1"/>
        <tr r="O2002" s="1"/>
        <tr r="O7023" s="1"/>
        <tr r="O2066" s="1"/>
        <tr r="O7060" s="1"/>
        <tr r="O7158" s="1"/>
        <tr r="O6979" s="1"/>
        <tr r="O2110" s="1"/>
      </tp>
      <tp t="s">
        <v>#N/A Requesting Data...4072083498</v>
        <stp/>
        <stp>BDP|8571082713626964000</stp>
        <tr r="R7325" s="1"/>
      </tp>
      <tp t="s">
        <v>#N/A Requesting Data...3901464756</v>
        <stp/>
        <stp>BDP|8553165065176825697</stp>
        <tr r="N1696" s="1"/>
        <tr r="N99" s="1"/>
      </tp>
      <tp t="s">
        <v>#N/A Requesting Data...4143114671</v>
        <stp/>
        <stp>BDP|7758296628581745966</stp>
        <tr r="R1416" s="1"/>
        <tr r="R834" s="1"/>
      </tp>
      <tp t="s">
        <v>#N/A N/A</v>
        <stp/>
        <stp>BDP|5451276226492755856</stp>
        <tr r="R2549" s="1"/>
        <tr r="R156" s="1"/>
        <tr r="R1753" s="1"/>
      </tp>
      <tp t="s">
        <v>#N/A N/A</v>
        <stp/>
        <stp>BDP|7375723162429155052</stp>
        <tr r="R2258" s="1"/>
        <tr r="R2459" s="1"/>
      </tp>
      <tp t="s">
        <v>#N/A Requesting Data...4091215101</v>
        <stp/>
        <stp>BDP|5037555655459531319</stp>
        <tr r="N1168" s="1"/>
        <tr r="N2844" s="1"/>
        <tr r="N586" s="1"/>
        <tr r="N7432" s="1"/>
      </tp>
      <tp t="s">
        <v>#N/A N/A</v>
        <stp/>
        <stp>BDP|3308029843160124872</stp>
        <tr r="R2344" s="1"/>
      </tp>
      <tp t="s">
        <v>#N/A N/A</v>
        <stp/>
        <stp>BDP|1019852653130198331</stp>
        <tr r="N2120" s="1"/>
      </tp>
      <tp t="s">
        <v>#N/A Requesting Data...3929461895</v>
        <stp/>
        <stp>BDP|7885754099701124713</stp>
        <tr r="N1825" s="1"/>
        <tr r="N228" s="1"/>
      </tp>
      <tp t="s">
        <v>#N/A Requesting Data...4176674054</v>
        <stp/>
        <stp>BDP|9623541785483734849</stp>
        <tr r="R1577" s="1"/>
        <tr r="R995" s="1"/>
      </tp>
      <tp t="s">
        <v>#N/A Requesting Data...4205138163</v>
        <stp/>
        <stp>BDP|6594054852878501438</stp>
        <tr r="R1790" s="1"/>
        <tr r="R193" s="1"/>
      </tp>
      <tp t="s">
        <v>#N/A N/A</v>
        <stp/>
        <stp>BDP|5147072494177680403</stp>
        <tr r="N2230" s="1"/>
      </tp>
      <tp t="s">
        <v>#N/A N/A</v>
        <stp/>
        <stp>BDP|3774574763958442731</stp>
        <tr r="N2155" s="1"/>
      </tp>
      <tp t="s">
        <v>#N/A N/A</v>
        <stp/>
        <stp>BDP|8638373439587539099</stp>
        <tr r="R2646" s="1"/>
      </tp>
      <tp t="s">
        <v>#N/A N/A</v>
        <stp/>
        <stp>BDP|7248701986660065704</stp>
        <tr r="P31" s="1"/>
      </tp>
      <tp t="s">
        <v>#N/A Requesting Data...3899550575</v>
        <stp/>
        <stp>BDP|5081874022820772063</stp>
        <tr r="N1295" s="1"/>
        <tr r="N713" s="1"/>
      </tp>
      <tp t="s">
        <v>#N/A Requesting Data...4107750852</v>
        <stp/>
        <stp>BDP|4580588536174819972</stp>
        <tr r="R1462" s="1"/>
        <tr r="R880" s="1"/>
      </tp>
      <tp t="s">
        <v>#N/A Requesting Data...4148848101</v>
        <stp/>
        <stp>BDP|4449930437571556013</stp>
        <tr r="R1289" s="1"/>
        <tr r="R2769" s="1"/>
        <tr r="R707" s="1"/>
        <tr r="R7352" s="1"/>
      </tp>
      <tp t="s">
        <v>#N/A N/A</v>
        <stp/>
        <stp>BDP|5013510442659572226</stp>
        <tr r="R277" s="1"/>
      </tp>
      <tp t="s">
        <v>#N/A Requesting Data...3996490713</v>
        <stp/>
        <stp>BDP|3398546164228795702</stp>
        <tr r="R134" s="1"/>
        <tr r="R1731" s="1"/>
      </tp>
      <tp t="s">
        <v>#N/A Requesting Data...4288557415</v>
        <stp/>
        <stp>BDP|4871044219702351839</stp>
        <tr r="R1295" s="1"/>
        <tr r="R713" s="1"/>
      </tp>
      <tp t="s">
        <v>#N/A Requesting Data...4043153477</v>
        <stp/>
        <stp>BDP|7487492449118950086</stp>
        <tr r="R7375" s="1"/>
      </tp>
      <tp t="s">
        <v>#N/A N/A</v>
        <stp/>
        <stp>BDP|8453094753901812332</stp>
        <tr r="Q2622" s="1"/>
      </tp>
      <tp t="s">
        <v>#N/A N/A</v>
        <stp/>
        <stp>BDP|3682190872122834805</stp>
        <tr r="Q1994" s="1"/>
        <tr r="Q1630" s="1"/>
        <tr r="Q7017" s="1"/>
        <tr r="Q2102" s="1"/>
        <tr r="Q6971" s="1"/>
        <tr r="Q7052" s="1"/>
        <tr r="Q2058" s="1"/>
        <tr r="Q7152" s="1"/>
      </tp>
      <tp t="s">
        <v>#N/A N/A</v>
        <stp/>
        <stp>BDP|5199858626173185366</stp>
        <tr r="N2582" s="1"/>
      </tp>
      <tp t="s">
        <v>#N/A Requesting Data...3963842971</v>
        <stp/>
        <stp>BDP|5300586400516907972</stp>
        <tr r="R1063" s="1"/>
        <tr r="R481" s="1"/>
      </tp>
      <tp t="s">
        <v>#N/A N/A</v>
        <stp/>
        <stp>BDP|2184619187920022329</stp>
        <tr r="R1802" s="1"/>
        <tr r="R205" s="1"/>
        <tr r="R2246" s="1"/>
        <tr r="R2722" s="1"/>
        <tr r="R7264" s="1"/>
      </tp>
      <tp t="s">
        <v>#N/A Requesting Data...3917292833</v>
        <stp/>
        <stp>BDP|1730161082392758511</stp>
        <tr r="N2751" s="1"/>
        <tr r="N7314" s="1"/>
      </tp>
      <tp t="s">
        <v>#N/A Requesting Data...4223212366</v>
        <stp/>
        <stp>BDP|8962518236523417503</stp>
        <tr r="N1048" s="1"/>
        <tr r="N466" s="1"/>
      </tp>
      <tp t="s">
        <v>#N/A Requesting Data...4188271090</v>
        <stp/>
        <stp>BDP|6076931776815849572</stp>
        <tr r="R134" s="1"/>
        <tr r="R1731" s="1"/>
        <tr r="R7342" s="1"/>
      </tp>
      <tp t="s">
        <v>#N/A N/A</v>
        <stp/>
        <stp>BDP|1913618940308158334</stp>
        <tr r="N302" s="1"/>
      </tp>
      <tp t="s">
        <v>#N/A Requesting Data...3947245432</v>
        <stp/>
        <stp>BDP|2996842242022589409</stp>
        <tr r="R1223" s="1"/>
        <tr r="R641" s="1"/>
      </tp>
      <tp t="s">
        <v>#N/A N/A</v>
        <stp/>
        <stp>BDP|1258309741627873911</stp>
        <tr r="R7103" s="1"/>
      </tp>
      <tp t="s">
        <v>#N/A Requesting Data...4135974880</v>
        <stp/>
        <stp>BDP|6700154856439621383</stp>
        <tr r="N1335" s="1"/>
        <tr r="N753" s="1"/>
      </tp>
      <tp t="s">
        <v>#N/A N/A</v>
        <stp/>
        <stp>BDP|6684398888410906545</stp>
        <tr r="R2365" s="1"/>
        <tr r="R1082" s="1"/>
        <tr r="R500" s="1"/>
      </tp>
      <tp t="s">
        <v>#N/A N/A</v>
        <stp/>
        <stp>BDP|9659754103683243583</stp>
        <tr r="N2400" s="1"/>
        <tr r="N77" s="1"/>
        <tr r="N1674" s="1"/>
      </tp>
      <tp t="s">
        <v>#N/A N/A</v>
        <stp/>
        <stp>BDP|1313294320189007007</stp>
        <tr r="N2127" s="1"/>
      </tp>
      <tp t="s">
        <v>#N/A Requesting Data...3922831088</v>
        <stp/>
        <stp>BDP|9102608208761489675</stp>
        <tr r="R7196" s="1"/>
      </tp>
      <tp t="s">
        <v>#N/A Requesting Data...3979714540</v>
        <stp/>
        <stp>BDP|5148990440165609542</stp>
        <tr r="N1139" s="1"/>
        <tr r="N557" s="1"/>
      </tp>
      <tp t="s">
        <v>#N/A Requesting Data...4160985733</v>
        <stp/>
        <stp>BDP|4049844255506853736</stp>
        <tr r="R1494" s="1"/>
        <tr r="R2859" s="1"/>
        <tr r="R912" s="1"/>
      </tp>
      <tp t="s">
        <v>#N/A Requesting Data...4123789435</v>
        <stp/>
        <stp>BDP|6916223182233497760</stp>
        <tr r="N1155" s="1"/>
        <tr r="N573" s="1"/>
      </tp>
      <tp t="s">
        <v>#N/A Requesting Data...4179724353</v>
        <stp/>
        <stp>BDP|8289688479847874606</stp>
        <tr r="R1692" s="1"/>
        <tr r="R95" s="1"/>
      </tp>
      <tp t="s">
        <v>#N/A N/A</v>
        <stp/>
        <stp>BDP|9125918080641826136</stp>
        <tr r="R2528" s="1"/>
        <tr r="R2332" s="1"/>
      </tp>
      <tp t="s">
        <v>#N/A N/A</v>
        <stp/>
        <stp>BDP|2719799832318725602</stp>
        <tr r="R2596" s="1"/>
      </tp>
      <tp t="s">
        <v>#N/A Requesting Data...4053607865</v>
        <stp/>
        <stp>BDP|9209389201032932097</stp>
        <tr r="N1054" s="1"/>
        <tr r="N472" s="1"/>
      </tp>
      <tp t="s">
        <v>#N/A N/A</v>
        <stp/>
        <stp>BDP|8613182184589608079</stp>
        <tr r="R7097" s="1"/>
      </tp>
      <tp t="s">
        <v>#N/A N/A</v>
        <stp/>
        <stp>BDP|8178223732725357499</stp>
        <tr r="N2360" s="1"/>
      </tp>
      <tp t="s">
        <v>#N/A N/A</v>
        <stp/>
        <stp>BDP|4933816252365114409</stp>
        <tr r="R2341" s="1"/>
      </tp>
      <tp t="s">
        <v>#N/A Requesting Data...4117547088</v>
        <stp/>
        <stp>BDP|4021950245178968925</stp>
        <tr r="R2752" s="1"/>
      </tp>
      <tp t="s">
        <v>#N/A N/A</v>
        <stp/>
        <stp>BDP|2628600686455948120</stp>
        <tr r="R2264" s="1"/>
      </tp>
      <tp t="s">
        <v>#N/A Requesting Data...3881067219</v>
        <stp/>
        <stp>BDP|7635138058398575338</stp>
        <tr r="R7422" s="1"/>
      </tp>
      <tp t="s">
        <v>#N/A N/A</v>
        <stp/>
        <stp>BDP|1981971614763600278</stp>
        <tr r="R2039" s="1"/>
      </tp>
      <tp t="s">
        <v>#N/A N/A</v>
        <stp/>
        <stp>BDP|4375981604975641016</stp>
        <tr r="N2603" s="1"/>
      </tp>
      <tp t="s">
        <v>#N/A Requesting Data...4122439272</v>
        <stp/>
        <stp>BDP|8679531478623192147</stp>
        <tr r="R1493" s="1"/>
        <tr r="R911" s="1"/>
      </tp>
      <tp t="s">
        <v>#N/A Requesting Data...4177517826</v>
        <stp/>
        <stp>BDP|5032821645108813973</stp>
        <tr r="N1460" s="1"/>
        <tr r="N878" s="1"/>
      </tp>
      <tp t="s">
        <v>#N/A Requesting Data...4291537948</v>
        <stp/>
        <stp>BDP|9627771679393638262</stp>
        <tr r="R1186" s="1"/>
        <tr r="R604" s="1"/>
      </tp>
      <tp t="s">
        <v>#N/A N/A</v>
        <stp/>
        <stp>BDP|8620183079033639591</stp>
        <tr r="N2656" s="1"/>
      </tp>
      <tp t="s">
        <v>#N/A Requesting Data...4115953394</v>
        <stp/>
        <stp>BDP|9122555569043672132</stp>
        <tr r="R2700" s="1"/>
        <tr r="R7233" s="1"/>
      </tp>
      <tp t="s">
        <v>#N/A Requesting Data...4211682512</v>
        <stp/>
        <stp>BDP|3633902901147603592</stp>
        <tr r="R1258" s="1"/>
        <tr r="R676" s="1"/>
      </tp>
      <tp t="s">
        <v>#N/A Requesting Data...4106373000</v>
        <stp/>
        <stp>BDP|8573721378897422739</stp>
        <tr r="R1238" s="1"/>
        <tr r="R656" s="1"/>
      </tp>
      <tp t="s">
        <v>#N/A N/A</v>
        <stp/>
        <stp>BDP|6645581756199429741</stp>
        <tr r="N2583" s="1"/>
      </tp>
      <tp t="s">
        <v>#N/A N/A</v>
        <stp/>
        <stp>BDP|1936670801338367741</stp>
        <tr r="N2016" s="1"/>
      </tp>
      <tp t="s">
        <v>#N/A Requesting Data...3951251139</v>
        <stp/>
        <stp>BDP|9969060270981149770</stp>
        <tr r="R1200" s="1"/>
        <tr r="R618" s="1"/>
        <tr r="R7281" s="1"/>
      </tp>
      <tp t="s">
        <v>#N/A Requesting Data...4093465533</v>
        <stp/>
        <stp>BDP|6423992362925363452</stp>
        <tr r="R1049" s="1"/>
        <tr r="R467" s="1"/>
      </tp>
      <tp t="s">
        <v>#N/A N/A</v>
        <stp/>
        <stp>BDP|7135391303425596972</stp>
        <tr r="N2185" s="1"/>
      </tp>
      <tp t="s">
        <v>#N/A N/A</v>
        <stp/>
        <stp>BDP|2866793231277805918</stp>
        <tr r="R2238" s="1"/>
      </tp>
      <tp t="s">
        <v>#N/A Requesting Data...4226541764</v>
        <stp/>
        <stp>BDP|7909179789524614283</stp>
        <tr r="N1358" s="1"/>
        <tr r="N776" s="1"/>
      </tp>
      <tp t="s">
        <v>#N/A N/A</v>
        <stp/>
        <stp>BDP|9096299816656114477</stp>
        <tr r="N2316" s="1"/>
        <tr r="N2513" s="1"/>
      </tp>
      <tp t="s">
        <v>#N/A N/A</v>
        <stp/>
        <stp>BDP|6255726399666473641</stp>
        <tr r="N2643" s="1"/>
      </tp>
      <tp t="s">
        <v>#N/A N/A</v>
        <stp/>
        <stp>BDP|9506685084389094608</stp>
        <tr r="R399" s="1"/>
        <tr r="R1933" s="1"/>
      </tp>
      <tp t="s">
        <v>#N/A N/A</v>
        <stp/>
        <stp>BDP|8757808188325021515</stp>
        <tr r="R279" s="1"/>
      </tp>
      <tp t="s">
        <v>#N/A N/A</v>
        <stp/>
        <stp>BDP|5019098081424658101</stp>
        <tr r="R2192" s="1"/>
        <tr r="R2393" s="1"/>
      </tp>
      <tp t="s">
        <v>#N/A Requesting Data...4287643413</v>
        <stp/>
        <stp>BDP|6515804516807979042</stp>
        <tr r="R1514" s="1"/>
        <tr r="R932" s="1"/>
      </tp>
      <tp t="s">
        <v>#N/A Requesting Data...4007512795</v>
        <stp/>
        <stp>BDP|7273984107454385204</stp>
        <tr r="R2737" s="1"/>
        <tr r="R7283" s="1"/>
      </tp>
      <tp t="s">
        <v>#N/A N/A</v>
        <stp/>
        <stp>BDP|4393982257549523976</stp>
        <tr r="R2392" s="1"/>
        <tr r="R2827" s="1"/>
        <tr r="R7414" s="1"/>
      </tp>
      <tp t="s">
        <v>#N/A N/A</v>
        <stp/>
        <stp>BDP|8198777131205007193</stp>
        <tr r="N2075" s="1"/>
        <tr r="N2075" s="1"/>
      </tp>
      <tp t="s">
        <v>#N/A Requesting Data...4116721134</v>
        <stp/>
        <stp>BDP|7483136749519528357</stp>
        <tr r="N2781" s="1"/>
        <tr r="N7372" s="1"/>
      </tp>
      <tp t="s">
        <v>#N/A Requesting Data...4200563340</v>
        <stp/>
        <stp>BDP|9874227446334424360</stp>
        <tr r="N1225" s="1"/>
        <tr r="N643" s="1"/>
      </tp>
      <tp t="s">
        <v>#N/A Requesting Data...3998833040</v>
        <stp/>
        <stp>BDP|7169433538420752835</stp>
        <tr r="R1653" s="1"/>
        <tr r="R56" s="1"/>
      </tp>
      <tp t="s">
        <v>#N/A Requesting Data...4094907538</v>
        <stp/>
        <stp>BDP|6774012524664422881</stp>
        <tr r="R2879" s="1"/>
        <tr r="R7324" s="1"/>
      </tp>
      <tp t="s">
        <v>#N/A Requesting Data...3966242549</v>
        <stp/>
        <stp>BDP|9864779714525583201</stp>
        <tr r="R1259" s="1"/>
        <tr r="R677" s="1"/>
      </tp>
      <tp t="s">
        <v>#N/A Requesting Data...4130935059</v>
        <stp/>
        <stp>BDP|6613961273313575386</stp>
        <tr r="N1063" s="1"/>
        <tr r="N481" s="1"/>
      </tp>
      <tp t="s">
        <v>#N/A N/A</v>
        <stp/>
        <stp>BDP|9693474304114993127</stp>
        <tr r="N1939" s="1"/>
        <tr r="N404" s="1"/>
      </tp>
      <tp t="s">
        <v>#N/A Requesting Data...4047084896</v>
        <stp/>
        <stp>BDP|2634909509710491351</stp>
        <tr r="N1024" s="1"/>
        <tr r="N1606" s="1"/>
        <tr r="N2914" s="1"/>
        <tr r="N7495" s="1"/>
      </tp>
      <tp t="s">
        <v>#N/A Requesting Data...4202220561</v>
        <stp/>
        <stp>BDP|9576005979730379616</stp>
        <tr r="R1038" s="1"/>
        <tr r="R456" s="1"/>
      </tp>
      <tp t="s">
        <v>#N/A N/A</v>
        <stp/>
        <stp>BDP|7810948314932732514</stp>
        <tr r="N2171" s="1"/>
      </tp>
      <tp t="s">
        <v>#N/A N/A</v>
        <stp/>
        <stp>BDP|2477283757454746938</stp>
        <tr r="N2304" s="1"/>
      </tp>
      <tp t="s">
        <v>#N/A N/A</v>
        <stp/>
        <stp>BDP|4924409796037690660</stp>
        <tr r="N2502" s="1"/>
      </tp>
      <tp t="s">
        <v>#N/A N/A</v>
        <stp/>
        <stp>BDP|9690655341213608086</stp>
        <tr r="N274" s="1"/>
      </tp>
      <tp t="s">
        <v>#N/A Requesting Data...4013693229</v>
        <stp/>
        <stp>BDP|8443088057313629616</stp>
        <tr r="R1492" s="1"/>
        <tr r="R910" s="1"/>
      </tp>
      <tp t="s">
        <v>#N/A N/A</v>
        <stp/>
        <stp>BDP|5332170141870955803</stp>
        <tr r="R2446" s="1"/>
      </tp>
      <tp t="s">
        <v>#N/A Requesting Data...4206598958</v>
        <stp/>
        <stp>BDP|8947678596337076849</stp>
        <tr r="R1482" s="1"/>
        <tr r="R900" s="1"/>
      </tp>
      <tp t="s">
        <v>#N/A Requesting Data...3906535386</v>
        <stp/>
        <stp>BDP|4500791756278546637</stp>
        <tr r="R1787" s="1"/>
        <tr r="R190" s="1"/>
      </tp>
      <tp t="s">
        <v>#N/A Requesting Data...4184275074</v>
        <stp/>
        <stp>BDP|5453356173700655984</stp>
        <tr r="R145" s="1"/>
        <tr r="R1742" s="1"/>
      </tp>
      <tp t="s">
        <v>#N/A Requesting Data...4035083647</v>
        <stp/>
        <stp>BDP|3610441690346642081</stp>
        <tr r="R2676" s="1"/>
        <tr r="R7191" s="1"/>
      </tp>
      <tp t="s">
        <v>#N/A N/A</v>
        <stp/>
        <stp>BDP|9900719692648016776</stp>
        <tr r="R2070" s="1"/>
        <tr r="R2115" s="1"/>
        <tr r="R6984" s="1"/>
        <tr r="R7026" s="1"/>
        <tr r="R1638" s="1"/>
        <tr r="R2007" s="1"/>
        <tr r="R7065" s="1"/>
      </tp>
      <tp t="s">
        <v>#N/A N/A</v>
        <stp/>
        <stp>BDP|1691907889470026823</stp>
        <tr r="P1646" s="1"/>
      </tp>
      <tp t="s">
        <v>#N/A N/A</v>
        <stp/>
        <stp>BDP|6053384625866854986</stp>
        <tr r="R2377" s="1"/>
      </tp>
      <tp t="s">
        <v>#N/A N/A</v>
        <stp/>
        <stp>BDP|8847538814417550377</stp>
        <tr r="R2255" s="1"/>
      </tp>
      <tp t="s">
        <v>#N/A N/A</v>
        <stp/>
        <stp>BDP|9660147266434011299</stp>
        <tr r="R2343" s="1"/>
        <tr r="R1016" s="1"/>
        <tr r="R1598" s="1"/>
        <tr r="R2785" s="1"/>
        <tr r="R7381" s="1"/>
      </tp>
      <tp t="s">
        <v>#N/A N/A</v>
        <stp/>
        <stp>BDP|1484948162216779088</stp>
        <tr r="R2282" s="1"/>
      </tp>
      <tp t="s">
        <v>#N/A N/A</v>
        <stp/>
        <stp>BDP|8950194721606495581</stp>
        <tr r="Q1974" s="1"/>
      </tp>
      <tp t="s">
        <v>#N/A N/A</v>
        <stp/>
        <stp>BDP|2046113720430981954</stp>
        <tr r="N1916" s="1"/>
        <tr r="N371" s="1"/>
      </tp>
      <tp t="s">
        <v>#N/A N/A</v>
        <stp/>
        <stp>BDP|4378275494867814055</stp>
        <tr r="R2378" s="1"/>
      </tp>
      <tp t="s">
        <v>#N/A N/A</v>
        <stp/>
        <stp>BDP|9575493793049141531</stp>
        <tr r="N7077" s="1"/>
        <tr r="N7077" s="1"/>
        <tr r="N6991" s="1"/>
        <tr r="N6991" s="1"/>
        <tr r="N7168" s="1"/>
        <tr r="N7168" s="1"/>
      </tp>
      <tp t="s">
        <v>#N/A Requesting Data...4015568922</v>
        <stp/>
        <stp>BDP|9336364072702970733</stp>
        <tr r="R2815" s="1"/>
        <tr r="R7403" s="1"/>
      </tp>
      <tp t="s">
        <v>#N/A Requesting Data...4079425017</v>
        <stp/>
        <stp>BDP|4449890274267211463</stp>
        <tr r="R2832" s="1"/>
        <tr r="R7419" s="1"/>
      </tp>
      <tp t="s">
        <v>#N/A N/A</v>
        <stp/>
        <stp>BDP|7256188008948735680</stp>
        <tr r="R2398" s="1"/>
        <tr r="R76" s="1"/>
        <tr r="R1673" s="1"/>
        <tr r="R7416" s="1"/>
      </tp>
      <tp t="s">
        <v>#N/A N/A</v>
        <stp/>
        <stp>BDP|1169735788140431636</stp>
        <tr r="R2380" s="1"/>
        <tr r="R2818" s="1"/>
        <tr r="R7406" s="1"/>
      </tp>
      <tp t="s">
        <v>#N/A Requesting Data...4274459524</v>
        <stp/>
        <stp>BDP|7828953909014924205</stp>
        <tr r="R1553" s="1"/>
        <tr r="R2889" s="1"/>
        <tr r="R7475" s="1"/>
        <tr r="R971" s="1"/>
      </tp>
      <tp t="s">
        <v>#N/A Requesting Data...4065400235</v>
        <stp/>
        <stp>BDP|6821388377732152841</stp>
        <tr r="R1340" s="1"/>
        <tr r="R758" s="1"/>
      </tp>
      <tp t="s">
        <v>#N/A N/A</v>
        <stp/>
        <stp>BDP|3314346193999348851</stp>
        <tr r="R2362" s="1"/>
      </tp>
      <tp t="s">
        <v>#N/A Requesting Data...4245612161</v>
        <stp/>
        <stp>BDP|4583233574080237923</stp>
        <tr r="N7342" s="1"/>
      </tp>
      <tp t="s">
        <v>#N/A N/A</v>
        <stp/>
        <stp>BDP|8693615654625278630</stp>
        <tr r="R2244" s="1"/>
        <tr r="R2449" s="1"/>
      </tp>
      <tp t="s">
        <v>#N/A Requesting Data...4096860918</v>
        <stp/>
        <stp>BDP|2507461692227288017</stp>
        <tr r="N1795" s="1"/>
        <tr r="N198" s="1"/>
      </tp>
      <tp t="s">
        <v>#N/A Requesting Data...4164766782</v>
        <stp/>
        <stp>BDP|5833190320799317705</stp>
        <tr r="N2744" s="1"/>
      </tp>
      <tp t="s">
        <v>#N/A Requesting Data...3982449506</v>
        <stp/>
        <stp>BDP|8764608811836754133</stp>
        <tr r="R1823" s="1"/>
        <tr r="R226" s="1"/>
      </tp>
      <tp t="s">
        <v>#N/A N/A</v>
        <stp/>
        <stp>BDP|6619071725058105472</stp>
        <tr r="R1636" s="1"/>
        <tr r="R2002" s="1"/>
        <tr r="R2066" s="1"/>
        <tr r="R2110" s="1"/>
        <tr r="R6979" s="1"/>
        <tr r="R7060" s="1"/>
        <tr r="R7158" s="1"/>
        <tr r="R7023" s="1"/>
      </tp>
      <tp t="s">
        <v>#N/A Requesting Data...4259458556</v>
        <stp/>
        <stp>BDP|5923178213535838878</stp>
        <tr r="R1092" s="1"/>
        <tr r="R510" s="1"/>
      </tp>
      <tp t="s">
        <v>#N/A N/A</v>
        <stp/>
        <stp>BDP|9688561273916717566</stp>
        <tr r="R1798" s="1"/>
        <tr r="R201" s="1"/>
        <tr r="R2237" s="1"/>
      </tp>
      <tp t="s">
        <v>#N/A Requesting Data...4264957083</v>
        <stp/>
        <stp>BDP|3699297424823125882</stp>
        <tr r="N1089" s="1"/>
        <tr r="N2678" s="1"/>
        <tr r="N507" s="1"/>
        <tr r="N7194" s="1"/>
      </tp>
      <tp t="s">
        <v>#N/A N/A</v>
        <stp/>
        <stp>BDP|5116820966086483525</stp>
        <tr r="R7089" s="1"/>
      </tp>
      <tp t="s">
        <v>#N/A Requesting Data...4282350738</v>
        <stp/>
        <stp>BDP|8752718463229233840</stp>
        <tr r="N1229" s="1"/>
        <tr r="N647" s="1"/>
      </tp>
      <tp t="s">
        <v>#N/A N/A</v>
        <stp/>
        <stp>BDP|5459698569608512526</stp>
        <tr r="N1957" s="1"/>
        <tr r="N431" s="1"/>
      </tp>
      <tp t="s">
        <v>#N/A N/A</v>
        <stp/>
        <stp>BDP|3810320949848762471</stp>
        <tr r="R2274" s="1"/>
        <tr r="R7291" s="1"/>
      </tp>
      <tp t="s">
        <v>#N/A N/A</v>
        <stp/>
        <stp>BDP|8043145611180743014</stp>
        <tr r="N2374" s="1"/>
      </tp>
      <tp t="s">
        <v>#N/A Requesting Data...4172671210</v>
        <stp/>
        <stp>BDP|5750400285778551943</stp>
        <tr r="R1272" s="1"/>
        <tr r="R690" s="1"/>
      </tp>
      <tp t="s">
        <v>#N/A N/A</v>
        <stp/>
        <stp>BDP|8894448005127958331</stp>
        <tr r="R2326" s="1"/>
      </tp>
      <tp t="s">
        <v>#N/A N/A</v>
        <stp/>
        <stp>BDP|6249024842593421953</stp>
        <tr r="R1656" s="1"/>
        <tr r="R2361" s="1"/>
        <tr r="R59" s="1"/>
        <tr r="R1376" s="1"/>
        <tr r="R794" s="1"/>
      </tp>
      <tp t="s">
        <v>#N/A Requesting Data...4226672058</v>
        <stp/>
        <stp>BDP|7441573415868007358</stp>
        <tr r="N1127" s="1"/>
        <tr r="N545" s="1"/>
      </tp>
      <tp t="s">
        <v>#N/A N/A</v>
        <stp/>
        <stp>BDP|3148897069052168732</stp>
        <tr r="R2642" s="1"/>
      </tp>
      <tp t="s">
        <v>#N/A N/A</v>
        <stp/>
        <stp>BDP|5428717324481765950</stp>
        <tr r="R2357" s="1"/>
        <tr r="R2803" s="1"/>
        <tr r="R7392" s="1"/>
      </tp>
      <tp t="s">
        <v>#N/A Requesting Data...4246563453</v>
        <stp/>
        <stp>BDP|6208123436268533405</stp>
        <tr r="R1536" s="1"/>
        <tr r="R954" s="1"/>
      </tp>
      <tp t="s">
        <v>#N/A Requesting Data...4280637400</v>
        <stp/>
        <stp>BDP|2301874777651073403</stp>
        <tr r="R2858" s="1"/>
      </tp>
      <tp t="s">
        <v>#N/A Requesting Data...4282874578</v>
        <stp/>
        <stp>BDP|6792750224388422322</stp>
        <tr r="R1137" s="1"/>
        <tr r="R555" s="1"/>
      </tp>
      <tp t="s">
        <v>#N/A N/A</v>
        <stp/>
        <stp>BDP|8258633869944055486</stp>
        <tr r="N2327" s="1"/>
      </tp>
      <tp t="s">
        <v>#N/A Requesting Data...4055211065</v>
        <stp/>
        <stp>BDP|3290132981453756176</stp>
        <tr r="N2739" s="1"/>
      </tp>
      <tp t="s">
        <v>#N/A Requesting Data...4169048741</v>
        <stp/>
        <stp>BDP|6303519135438514023</stp>
        <tr r="N7409" s="1"/>
      </tp>
      <tp t="s">
        <v>#N/A Requesting Data...4037725840</v>
        <stp/>
        <stp>BDP|2881199112629389301</stp>
        <tr r="R1328" s="1"/>
        <tr r="R746" s="1"/>
      </tp>
      <tp t="s">
        <v>#N/A N/A</v>
        <stp/>
        <stp>BDP|9965138328902035025</stp>
        <tr r="R2475" s="1"/>
      </tp>
      <tp t="s">
        <v>#N/A N/A</v>
        <stp/>
        <stp>BDP|7069566437098364125</stp>
        <tr r="R2011" s="1"/>
        <tr r="R2074" s="1"/>
        <tr r="R2119" s="1"/>
        <tr r="R6988" s="1"/>
        <tr r="R7032" s="1"/>
        <tr r="R7165" s="1"/>
        <tr r="R1644" s="1"/>
        <tr r="R7071" s="1"/>
      </tp>
      <tp t="s">
        <v>#N/A N/A</v>
        <stp/>
        <stp>BDP|1035916245376302272</stp>
        <tr r="P7153" s="1"/>
        <tr r="P6972" s="1"/>
        <tr r="P2059" s="1"/>
        <tr r="P1995" s="1"/>
        <tr r="P2103" s="1"/>
        <tr r="P7053" s="1"/>
      </tp>
      <tp t="s">
        <v>#N/A Requesting Data...4226870324</v>
        <stp/>
        <stp>BDP|1912413324249804647</stp>
        <tr r="R1442" s="1"/>
        <tr r="R860" s="1"/>
      </tp>
      <tp t="s">
        <v>#N/A Requesting Data...4174310145</v>
        <stp/>
        <stp>BDP|6714744689620233187</stp>
        <tr r="N1457" s="1"/>
        <tr r="N2842" s="1"/>
        <tr r="N875" s="1"/>
      </tp>
      <tp t="s">
        <v>#N/A N/A</v>
        <stp/>
        <stp>BDP|4491009220926339863</stp>
        <tr r="R2316" s="1"/>
        <tr r="R2513" s="1"/>
        <tr r="R1275" s="1"/>
        <tr r="R693" s="1"/>
      </tp>
      <tp t="s">
        <v>#N/A N/A</v>
        <stp/>
        <stp>BDP|2004445872061048879</stp>
        <tr r="R329" s="1"/>
      </tp>
      <tp t="s">
        <v>#N/A N/A</v>
        <stp/>
        <stp>BDP|9734530101937462300</stp>
        <tr r="Q7119" s="1"/>
      </tp>
      <tp t="s">
        <v>#N/A N/A</v>
        <stp/>
        <stp>BDP|2860157836940834824</stp>
        <tr r="N2125" s="1"/>
      </tp>
      <tp t="s">
        <v>#N/A N/A</v>
        <stp/>
        <stp>BDP|9228761376617765640</stp>
        <tr r="R418" s="1"/>
      </tp>
      <tp t="s">
        <v>#N/A Requesting Data...4264508820</v>
        <stp/>
        <stp>BDP|6796636884956169604</stp>
        <tr r="N2864" s="1"/>
        <tr r="N7450" s="1"/>
      </tp>
      <tp t="s">
        <v>#N/A N/A</v>
        <stp/>
        <stp>BDP|5974053973623903976</stp>
        <tr r="N2444" s="1"/>
      </tp>
      <tp t="s">
        <v>#N/A Requesting Data...4245438801</v>
        <stp/>
        <stp>BDP|3411405539439834544</stp>
        <tr r="R2882" s="1"/>
        <tr r="R7466" s="1"/>
      </tp>
      <tp t="s">
        <v>#N/A N/A</v>
        <stp/>
        <stp>BDP|8294149754645377178</stp>
        <tr r="R2918" s="1"/>
      </tp>
      <tp t="s">
        <v>#N/A Requesting Data...3979699801</v>
        <stp/>
        <stp>BDP|7115112455148524368</stp>
        <tr r="N1248" s="1"/>
        <tr r="N666" s="1"/>
      </tp>
      <tp t="s">
        <v>#N/A Requesting Data...4253530358</v>
        <stp/>
        <stp>BDP|7181947325132256647</stp>
        <tr r="R2882" s="1"/>
        <tr r="R7466" s="1"/>
      </tp>
      <tp t="s">
        <v>#N/A N/A</v>
        <stp/>
        <stp>BDP|1473891514839698999</stp>
        <tr r="N2333" s="1"/>
      </tp>
      <tp t="s">
        <v>#N/A Requesting Data...4146826670</v>
        <stp/>
        <stp>BDP|6462303930777195935</stp>
        <tr r="R1039" s="1"/>
        <tr r="R457" s="1"/>
      </tp>
      <tp t="s">
        <v>#N/A N/A</v>
        <stp/>
        <stp>BDP|3990185813523799831</stp>
        <tr r="R2196" s="1"/>
      </tp>
      <tp t="s">
        <v>#N/A Requesting Data...4002127008</v>
        <stp/>
        <stp>BDP|2370800849607976157</stp>
        <tr r="R1303" s="1"/>
        <tr r="R721" s="1"/>
      </tp>
      <tp t="s">
        <v>#N/A Requesting Data...4159968439</v>
        <stp/>
        <stp>BDP|8130828284093292331</stp>
        <tr r="R1492" s="1"/>
        <tr r="R910" s="1"/>
      </tp>
      <tp t="s">
        <v>#N/A N/A</v>
        <stp/>
        <stp>BDP|6637462641139349746</stp>
        <tr r="R2613" s="1"/>
      </tp>
      <tp t="s">
        <v>#N/A N/A</v>
        <stp/>
        <stp>BDP|9558135535077471412</stp>
        <tr r="R2304" s="1"/>
      </tp>
      <tp t="s">
        <v>#N/A Requesting Data...4028142152</v>
        <stp/>
        <stp>BDP|9133246834757588731</stp>
        <tr r="N7243" s="1"/>
      </tp>
      <tp t="s">
        <v>#N/A N/A</v>
        <stp/>
        <stp>BDP|4552924528313107492</stp>
        <tr r="N2201" s="1"/>
        <tr r="N2407" s="1"/>
      </tp>
      <tp t="s">
        <v>#N/A N/A</v>
        <stp/>
        <stp>BDP|8611336682403845887</stp>
        <tr r="N1970" s="1"/>
        <tr r="N1970" s="1"/>
      </tp>
      <tp t="s">
        <v>#N/A N/A</v>
        <stp/>
        <stp>BDP|1234279391814499679</stp>
        <tr r="R1645" s="1"/>
        <tr r="R7033" s="1"/>
        <tr r="R7072" s="1"/>
      </tp>
      <tp t="s">
        <v>#N/A Requesting Data...4239361980</v>
        <stp/>
        <stp>BDP|4273387879968398077</stp>
        <tr r="R7338" s="1"/>
      </tp>
      <tp t="s">
        <v>#N/A N/A</v>
        <stp/>
        <stp>BDP|8478181996470405894</stp>
        <tr r="R2450" s="1"/>
        <tr r="R2721" s="1"/>
      </tp>
      <tp t="s">
        <v>#N/A N/A</v>
        <stp/>
        <stp>BDP|6551579127448070117</stp>
        <tr r="N2459" s="1"/>
        <tr r="N2258" s="1"/>
      </tp>
      <tp t="s">
        <v>#N/A N/A</v>
        <stp/>
        <stp>BDP|8856725068804216541</stp>
        <tr r="R2016" s="1"/>
      </tp>
      <tp t="s">
        <v>#N/A Requesting Data...4002417577</v>
        <stp/>
        <stp>BDP|8689123515207358766</stp>
        <tr r="R7379" s="1"/>
      </tp>
      <tp t="s">
        <v>#N/A Requesting Data...3980878048</v>
        <stp/>
        <stp>BDP|7093083553078681298</stp>
        <tr r="R1568" s="1"/>
        <tr r="R986" s="1"/>
      </tp>
      <tp t="s">
        <v>#N/A N/A</v>
        <stp/>
        <stp>BDP|9889702519806184147</stp>
        <tr r="R2666" s="1"/>
      </tp>
      <tp t="s">
        <v>#N/A N/A</v>
        <stp/>
        <stp>BDP|2388025841869498703</stp>
        <tr r="R2322" s="1"/>
      </tp>
      <tp t="s">
        <v>#N/A N/A</v>
        <stp/>
        <stp>BDP|3510005329120970912</stp>
        <tr r="N2508" s="1"/>
      </tp>
      <tp t="s">
        <v>#N/A N/A</v>
        <stp/>
        <stp>BDP|1127994355495018090</stp>
        <tr r="N1650" s="1"/>
        <tr r="N2352" s="1"/>
        <tr r="N53" s="1"/>
      </tp>
      <tp t="s">
        <v>#N/A Requesting Data...4082615498</v>
        <stp/>
        <stp>BDP|5654047344331523874</stp>
        <tr r="R1383" s="1"/>
        <tr r="R801" s="1"/>
      </tp>
      <tp t="s">
        <v>#N/A N/A</v>
        <stp/>
        <stp>BDP|8002802693721707002</stp>
        <tr r="N2238" s="1"/>
      </tp>
      <tp t="s">
        <v>#N/A N/A</v>
        <stp/>
        <stp>BDP|5440010647100515933</stp>
        <tr r="N2213" s="1"/>
      </tp>
      <tp t="s">
        <v>#N/A Requesting Data...4254348868</v>
        <stp/>
        <stp>BDP|9393553637701709637</stp>
        <tr r="R1501" s="1"/>
        <tr r="R919" s="1"/>
      </tp>
      <tp t="s">
        <v>#N/A N/A</v>
        <stp/>
        <stp>BDP|7817340674899920241</stp>
        <tr r="N207" s="1"/>
        <tr r="N1804" s="1"/>
        <tr r="N2251" s="1"/>
      </tp>
      <tp t="s">
        <v>#N/A Requesting Data...4044399935</v>
        <stp/>
        <stp>BDP|6795430442809347708</stp>
        <tr r="N1479" s="1"/>
        <tr r="N897" s="1"/>
      </tp>
      <tp t="s">
        <v>#N/A N/A</v>
        <stp/>
        <stp>BDP|4900172147240599995</stp>
        <tr r="N1675" s="1"/>
        <tr r="N2199" s="1"/>
        <tr r="N2405" s="1"/>
        <tr r="N2580" s="1"/>
        <tr r="N78" s="1"/>
      </tp>
      <tp t="s">
        <v>#N/A N/A</v>
        <stp/>
        <stp>BDP|8782712731373618744</stp>
        <tr r="N2078" s="1"/>
        <tr r="N2078" s="1"/>
      </tp>
      <tp t="s">
        <v>#N/A N/A</v>
        <stp/>
        <stp>BDP|8841137457195040197</stp>
        <tr r="R2794" s="1"/>
      </tp>
      <tp t="s">
        <v>#N/A N/A</v>
        <stp/>
        <stp>BDP|8163958417950158873</stp>
        <tr r="R2235" s="1"/>
      </tp>
      <tp t="s">
        <v>#N/A Requesting Data...4222313704</v>
        <stp/>
        <stp>BDP|5721122586614225044</stp>
        <tr r="N2817" s="1"/>
      </tp>
      <tp t="s">
        <v>#N/A Requesting Data...4125525920</v>
        <stp/>
        <stp>BDP|7505829791478291611</stp>
        <tr r="R7461" s="1"/>
      </tp>
      <tp t="s">
        <v>#N/A N/A</v>
        <stp/>
        <stp>BDP|3110278272469899791</stp>
        <tr r="R1780" s="1"/>
        <tr r="R183" s="1"/>
        <tr r="R2188" s="1"/>
        <tr r="R2579" s="1"/>
      </tp>
      <tp t="s">
        <v>#N/A N/A</v>
        <stp/>
        <stp>BDP|9427361946016729066</stp>
        <tr r="N1631" s="1"/>
        <tr r="N1631" s="1"/>
        <tr r="N1997" s="1"/>
        <tr r="N1997" s="1"/>
        <tr r="N2061" s="1"/>
        <tr r="N2061" s="1"/>
        <tr r="N6974" s="1"/>
        <tr r="N6974" s="1"/>
        <tr r="N7018" s="1"/>
        <tr r="N7018" s="1"/>
        <tr r="N7055" s="1"/>
        <tr r="N7055" s="1"/>
        <tr r="N2105" s="1"/>
        <tr r="N2105" s="1"/>
      </tp>
      <tp t="s">
        <v>#N/A Requesting Data...4133390831</v>
        <stp/>
        <stp>BDP|3025936564332148634</stp>
        <tr r="R1310" s="1"/>
        <tr r="R728" s="1"/>
      </tp>
      <tp t="s">
        <v>#N/A Requesting Data...4180992826</v>
        <stp/>
        <stp>BDP|1032822752625260088</stp>
        <tr r="R1579" s="1"/>
        <tr r="R997" s="1"/>
      </tp>
      <tp t="s">
        <v>#N/A Requesting Data...4014855048</v>
        <stp/>
        <stp>BDP|9952099373664942304</stp>
        <tr r="N2902" s="1"/>
        <tr r="N7485" s="1"/>
      </tp>
      <tp t="s">
        <v>#N/A N/A</v>
        <stp/>
        <stp>BDP|6402728866448209686</stp>
        <tr r="N2191" s="1"/>
      </tp>
      <tp t="s">
        <v>#N/A Requesting Data...4145247056</v>
        <stp/>
        <stp>BDP|1385171694183900332</stp>
        <tr r="R1030" s="1"/>
        <tr r="R448" s="1"/>
      </tp>
      <tp t="s">
        <v>#N/A N/A</v>
        <stp/>
        <stp>BDP|9345257109954707627</stp>
        <tr r="Q29" s="1"/>
      </tp>
      <tp t="s">
        <v>#N/A Requesting Data...4182684845</v>
        <stp/>
        <stp>BDP|7110888804693060574</stp>
        <tr r="R1351" s="1"/>
        <tr r="R769" s="1"/>
      </tp>
      <tp t="s">
        <v>#N/A N/A</v>
        <stp/>
        <stp>BDP|3472243759274198922</stp>
        <tr r="R2565" s="1"/>
        <tr r="R7497" s="1"/>
        <tr r="R443" s="1"/>
        <tr r="R1979" s="1"/>
        <tr r="R2014" s="1"/>
        <tr r="R2082" s="1"/>
        <tr r="R2087" s="1"/>
        <tr r="R2350" s="1"/>
        <tr r="R2551" s="1"/>
        <tr r="R264" s="1"/>
        <tr r="R27" s="1"/>
        <tr r="R6948" s="1"/>
        <tr r="R6997" s="1"/>
        <tr r="R7003" s="1"/>
        <tr r="R7036" s="1"/>
        <tr r="R7176" s="1"/>
        <tr r="R42" s="1"/>
        <tr r="R2148" s="1"/>
        <tr r="R2620" s="1"/>
        <tr r="R6955" s="1"/>
        <tr r="R1611" s="1"/>
        <tr r="R7083" s="1"/>
        <tr r="R1872" s="1"/>
        <tr r="R7107" s="1"/>
        <tr r="R1967" s="1"/>
        <tr r="R7128" s="1"/>
        <tr r="R2042" s="1"/>
        <tr r="R369" s="1"/>
      </tp>
      <tp t="s">
        <v>#N/A N/A</v>
        <stp/>
        <stp>BDP|1226851608266564602</stp>
        <tr r="N2330" s="1"/>
      </tp>
      <tp t="s">
        <v>#N/A N/A</v>
        <stp/>
        <stp>BDP|2581191296277555447</stp>
        <tr r="R2277" s="1"/>
      </tp>
      <tp t="s">
        <v>#N/A N/A</v>
        <stp/>
        <stp>BDP|6320176161090654888</stp>
        <tr r="R1844" s="1"/>
        <tr r="R2614" s="1"/>
        <tr r="R247" s="1"/>
        <tr r="R1577" s="1"/>
        <tr r="R995" s="1"/>
      </tp>
      <tp t="s">
        <v>#N/A Requesting Data...4030253325</v>
        <stp/>
        <stp>BDP|2002398566046543814</stp>
        <tr r="N1324" s="1"/>
        <tr r="N742" s="1"/>
      </tp>
      <tp t="s">
        <v>#N/A Requesting Data...4169121327</v>
        <stp/>
        <stp>BDP|3686986804683340027</stp>
        <tr r="R1302" s="1"/>
        <tr r="R2779" s="1"/>
        <tr r="R720" s="1"/>
        <tr r="R7368" s="1"/>
      </tp>
      <tp t="s">
        <v>#N/A Requesting Data...4100889716</v>
        <stp/>
        <stp>BDP|6039360172998757385</stp>
        <tr r="N1188" s="1"/>
        <tr r="N606" s="1"/>
      </tp>
      <tp t="s">
        <v>#N/A N/A</v>
        <stp/>
        <stp>BDP|5883340281650259747</stp>
        <tr r="N2661" s="1"/>
      </tp>
      <tp t="s">
        <v>#N/A N/A</v>
        <stp/>
        <stp>BDP|5902979646784029532</stp>
        <tr r="N2373" s="1"/>
      </tp>
      <tp t="s">
        <v>#N/A Requesting Data...4028483405</v>
        <stp/>
        <stp>BDP|6070389793092768776</stp>
        <tr r="N1208" s="1"/>
        <tr r="N626" s="1"/>
      </tp>
      <tp t="s">
        <v>#N/A Requesting Data...4231444325</v>
        <stp/>
        <stp>BDP|7984186694480667682</stp>
        <tr r="N1545" s="1"/>
        <tr r="N963" s="1"/>
      </tp>
      <tp t="s">
        <v>#N/A N/A</v>
        <stp/>
        <stp>BDP|8962086906606909756</stp>
        <tr r="R2483" s="1"/>
      </tp>
      <tp t="s">
        <v>#N/A N/A</v>
        <stp/>
        <stp>BDP|8250506556851705089</stp>
        <tr r="N2266" s="1"/>
      </tp>
      <tp t="s">
        <v>#N/A N/A</v>
        <stp/>
        <stp>BDP|5223857288159184559</stp>
        <tr r="R1960" s="1"/>
      </tp>
      <tp t="s">
        <v>#N/A N/A</v>
        <stp/>
        <stp>BDP|2960943977983690673</stp>
        <tr r="N2488" s="1"/>
        <tr r="N121" s="1"/>
        <tr r="N1718" s="1"/>
      </tp>
      <tp t="s">
        <v>#N/A N/A</v>
        <stp/>
        <stp>BDP|4946773515463209825</stp>
        <tr r="R2501" s="1"/>
      </tp>
      <tp t="s">
        <v>#N/A N/A</v>
        <stp/>
        <stp>BDP|7150085951238186313</stp>
        <tr r="R2159" s="1"/>
      </tp>
      <tp t="s">
        <v>#N/A Requesting Data...4107284957</v>
        <stp/>
        <stp>BDP|7181310188345658067</stp>
        <tr r="N7461" s="1"/>
      </tp>
      <tp t="s">
        <v>#N/A Requesting Data...4114416536</v>
        <stp/>
        <stp>BDP|5213783425701258859</stp>
        <tr r="N1574" s="1"/>
        <tr r="N2894" s="1"/>
        <tr r="N7482" s="1"/>
        <tr r="N992" s="1"/>
      </tp>
      <tp t="s">
        <v>#N/A Requesting Data...4034988142</v>
        <stp/>
        <stp>BDP|9686749258584019628</stp>
        <tr r="R1818" s="1"/>
        <tr r="R221" s="1"/>
      </tp>
      <tp t="s">
        <v>#N/A N/A</v>
        <stp/>
        <stp>BDP|5741525260709916648</stp>
        <tr r="Q8" s="1"/>
      </tp>
      <tp t="s">
        <v>#N/A Requesting Data...4097109513</v>
        <stp/>
        <stp>BDP|3418983317591003339</stp>
        <tr r="N169" s="1"/>
        <tr r="N1766" s="1"/>
      </tp>
      <tp t="s">
        <v>#N/A Requesting Data...4145752575</v>
        <stp/>
        <stp>BDP|9502799735803977786</stp>
        <tr r="R1469" s="1"/>
        <tr r="R887" s="1"/>
      </tp>
      <tp t="s">
        <v>#N/A N/A</v>
        <stp/>
        <stp>BDP|6866841402427306056</stp>
        <tr r="R224" s="1"/>
        <tr r="R1821" s="1"/>
        <tr r="R2280" s="1"/>
      </tp>
      <tp t="s">
        <v>#N/A Requesting Data...4204663296</v>
        <stp/>
        <stp>BDP|8954427729791372696</stp>
        <tr r="R1537" s="1"/>
        <tr r="R955" s="1"/>
      </tp>
      <tp t="s">
        <v>#N/A Requesting Data...4088869854</v>
        <stp/>
        <stp>BDP|2251921550366822102</stp>
        <tr r="N2697" s="1"/>
      </tp>
      <tp t="s">
        <v>#N/A Requesting Data...4068041070</v>
        <stp/>
        <stp>BDP|7916519778965124994</stp>
        <tr r="R1202" s="1"/>
        <tr r="R620" s="1"/>
      </tp>
      <tp t="s">
        <v>#N/A Requesting Data...4030983859</v>
        <stp/>
        <stp>BDP|5072809010761178499</stp>
        <tr r="R2820" s="1"/>
      </tp>
      <tp t="s">
        <v>#N/A N/A</v>
        <stp/>
        <stp>BDP|1606753055778978274</stp>
        <tr r="O7163" s="1"/>
        <tr r="O2117" s="1"/>
        <tr r="O7068" s="1"/>
        <tr r="O2072" s="1"/>
        <tr r="O1641" s="1"/>
        <tr r="O6986" s="1"/>
        <tr r="O7029" s="1"/>
        <tr r="O2009" s="1"/>
      </tp>
      <tp t="s">
        <v>#N/A Requesting Data...4132755657</v>
        <stp/>
        <stp>BDP|4978571406048363036</stp>
        <tr r="R2892" s="1"/>
      </tp>
      <tp t="s">
        <v>#N/A Requesting Data...4154211678</v>
        <stp/>
        <stp>BDP|8930664131516131269</stp>
        <tr r="N7356" s="1"/>
      </tp>
      <tp t="s">
        <v>#N/A Requesting Data...4208473406</v>
        <stp/>
        <stp>BDP|9300047532383982053</stp>
        <tr r="R7404" s="1"/>
      </tp>
      <tp t="s">
        <v>#N/A Requesting Data...4287046621</v>
        <stp/>
        <stp>BDP|7531062890706312198</stp>
        <tr r="R167" s="1"/>
        <tr r="R1764" s="1"/>
      </tp>
      <tp t="s">
        <v>#N/A N/A</v>
        <stp/>
        <stp>BDP|5584998051336560614</stp>
        <tr r="R2339" s="1"/>
        <tr r="R1309" s="1"/>
        <tr r="R727" s="1"/>
      </tp>
      <tp t="s">
        <v>#N/A Requesting Data...4189507539</v>
        <stp/>
        <stp>BDP|5909233035034107973</stp>
        <tr r="R103" s="1"/>
        <tr r="R1700" s="1"/>
      </tp>
      <tp t="s">
        <v>#N/A Requesting Data...4099587553</v>
        <stp/>
        <stp>BDP|9603631525416046292</stp>
        <tr r="R1228" s="1"/>
        <tr r="R646" s="1"/>
      </tp>
      <tp t="s">
        <v>#N/A Requesting Data...4207891932</v>
        <stp/>
        <stp>BDP|2113288715909128141</stp>
        <tr r="R1575" s="1"/>
        <tr r="R993" s="1"/>
      </tp>
      <tp t="s">
        <v>#N/A Requesting Data...4205718647</v>
        <stp/>
        <stp>BDP|3811152455519627771</stp>
        <tr r="R2799" s="1"/>
      </tp>
      <tp t="s">
        <v>#N/A Requesting Data...4096097784</v>
        <stp/>
        <stp>BDP|2828158365175698975</stp>
        <tr r="R2757" s="1"/>
        <tr r="R7331" s="1"/>
      </tp>
      <tp t="s">
        <v>#N/A N/A</v>
        <stp/>
        <stp>BDP|4801409244725783821</stp>
        <tr r="R2210" s="1"/>
      </tp>
      <tp t="s">
        <v>#N/A Requesting Data...4170797827</v>
        <stp/>
        <stp>BDP|9960218260780568448</stp>
        <tr r="R1532" s="1"/>
        <tr r="R950" s="1"/>
      </tp>
      <tp t="s">
        <v>#N/A N/A</v>
        <stp/>
        <stp>BDP|9465529479654364625</stp>
        <tr r="R2623" s="1"/>
      </tp>
      <tp t="s">
        <v>#N/A Requesting Data...4050331731</v>
        <stp/>
        <stp>BDP|6346822110801799788</stp>
        <tr r="R7480" s="1"/>
      </tp>
      <tp t="s">
        <v>#N/A N/A</v>
        <stp/>
        <stp>BDP|9945573680529547456</stp>
        <tr r="R2545" s="1"/>
      </tp>
      <tp t="s">
        <v>#N/A Requesting Data...4082824643</v>
        <stp/>
        <stp>BDP|2653682062008605343</stp>
        <tr r="R1433" s="1"/>
        <tr r="R7227" s="1"/>
        <tr r="R851" s="1"/>
      </tp>
      <tp t="s">
        <v>#N/A N/A</v>
        <stp/>
        <stp>BDP|8704353775620041597</stp>
        <tr r="R2532" s="1"/>
      </tp>
      <tp t="s">
        <v>#N/A N/A</v>
        <stp/>
        <stp>BDP|1138498757259172016</stp>
        <tr r="R2472" s="1"/>
      </tp>
      <tp t="s">
        <v>#N/A N/A</v>
        <stp/>
        <stp>BDP|8086537842863944378</stp>
        <tr r="P1978" s="1"/>
      </tp>
      <tp t="s">
        <v>#N/A Requesting Data...4187464386</v>
        <stp/>
        <stp>BDP|8373649515810999644</stp>
        <tr r="N1651" s="1"/>
        <tr r="N54" s="1"/>
      </tp>
      <tp t="s">
        <v>#N/A N/A</v>
        <stp/>
        <stp>BDP|7712218838087310825</stp>
        <tr r="R345" s="1"/>
      </tp>
      <tp t="s">
        <v>#N/A Requesting Data...4092217093</v>
        <stp/>
        <stp>BDP|7338853651024077789</stp>
        <tr r="R1572" s="1"/>
        <tr r="R2767" s="1"/>
        <tr r="R7349" s="1"/>
        <tr r="R990" s="1"/>
      </tp>
      <tp t="s">
        <v>#N/A N/A</v>
        <stp/>
        <stp>BDP|2946971296162440933</stp>
        <tr r="R2078" s="1"/>
      </tp>
      <tp t="s">
        <v>#N/A N/A</v>
        <stp/>
        <stp>BDP|4199905260645886759</stp>
        <tr r="R2303" s="1"/>
        <tr r="R1243" s="1"/>
        <tr r="R661" s="1"/>
      </tp>
      <tp t="s">
        <v>#N/A Requesting Data...4110320197</v>
        <stp/>
        <stp>BDP|4968313987990201617</stp>
        <tr r="R7242" s="1"/>
      </tp>
      <tp t="s">
        <v>#N/A N/A</v>
        <stp/>
        <stp>BDP|8386378861177193387</stp>
        <tr r="R57" s="1"/>
        <tr r="R1654" s="1"/>
        <tr r="R2355" s="1"/>
      </tp>
      <tp t="s">
        <v>#N/A N/A</v>
        <stp/>
        <stp>BDP|7502184752029500364</stp>
        <tr r="R2369" s="1"/>
      </tp>
      <tp t="s">
        <v>#N/A Requesting Data...4062911943</v>
        <stp/>
        <stp>BDP|1907678706769199756</stp>
        <tr r="R1530" s="1"/>
        <tr r="R948" s="1"/>
      </tp>
      <tp t="s">
        <v>#N/A N/A</v>
        <stp/>
        <stp>BDP|8942985226389878336</stp>
        <tr r="R7109" s="1"/>
      </tp>
      <tp t="s">
        <v>#N/A Requesting Data...4041669864</v>
        <stp/>
        <stp>BDP|4616394577971787829</stp>
        <tr r="N1191" s="1"/>
        <tr r="N2728" s="1"/>
        <tr r="N609" s="1"/>
        <tr r="N7272" s="1"/>
      </tp>
      <tp t="s">
        <v>#N/A Requesting Data...4272055591</v>
        <stp/>
        <stp>BDP|8706928898616278725</stp>
        <tr r="R2776" s="1"/>
        <tr r="R7362" s="1"/>
      </tp>
      <tp t="s">
        <v>#N/A N/A</v>
        <stp/>
        <stp>BDP|4081733807608161287</stp>
        <tr r="N2299" s="1"/>
      </tp>
      <tp t="s">
        <v>#N/A Requesting Data...4189712838</v>
        <stp/>
        <stp>BDP|9952261856482688527</stp>
        <tr r="R1581" s="1"/>
        <tr r="R999" s="1"/>
      </tp>
      <tp t="s">
        <v>#N/A Requesting Data...4235060356</v>
        <stp/>
        <stp>BDP|9465017280788949013</stp>
        <tr r="R7369" s="1"/>
      </tp>
      <tp t="s">
        <v>#N/A N/A</v>
        <stp/>
        <stp>BDP|1808371827239770026</stp>
        <tr r="N7057" s="1"/>
        <tr r="N7057" s="1"/>
        <tr r="N1633" s="1"/>
        <tr r="N1633" s="1"/>
        <tr r="N2063" s="1"/>
        <tr r="N2063" s="1"/>
        <tr r="N2107" s="1"/>
        <tr r="N2107" s="1"/>
        <tr r="N6976" s="1"/>
        <tr r="N6976" s="1"/>
        <tr r="N7020" s="1"/>
        <tr r="N7020" s="1"/>
        <tr r="N7155" s="1"/>
        <tr r="N7155" s="1"/>
        <tr r="N1999" s="1"/>
        <tr r="N1999" s="1"/>
      </tp>
      <tp t="s">
        <v>#N/A Requesting Data...4126367747</v>
        <stp/>
        <stp>BDP|3143349390279022975</stp>
        <tr r="R2837" s="1"/>
        <tr r="R7425" s="1"/>
      </tp>
      <tp t="s">
        <v>#N/A N/A</v>
        <stp/>
        <stp>BDP|6280346591751311464</stp>
        <tr r="R2385" s="1"/>
      </tp>
      <tp t="s">
        <v>#N/A Requesting Data...4091203313</v>
        <stp/>
        <stp>BDP|5100542196977264731</stp>
        <tr r="R1050" s="1"/>
        <tr r="R468" s="1"/>
      </tp>
      <tp t="s">
        <v>#N/A N/A</v>
        <stp/>
        <stp>BDP|9259714465868604925</stp>
        <tr r="N2210" s="1"/>
      </tp>
      <tp t="s">
        <v>#N/A Requesting Data...4061476339</v>
        <stp/>
        <stp>BDP|5636970390358029432</stp>
        <tr r="R1408" s="1"/>
        <tr r="R826" s="1"/>
      </tp>
      <tp t="s">
        <v>#N/A N/A</v>
        <stp/>
        <stp>BDP|1408674164051193948</stp>
        <tr r="N2032" s="1"/>
      </tp>
      <tp t="s">
        <v>#N/A N/A</v>
        <stp/>
        <stp>BDP|4409844183685148802</stp>
        <tr r="N2174" s="1"/>
      </tp>
      <tp t="s">
        <v>#N/A N/A</v>
        <stp/>
        <stp>BDP|4434906218687890278</stp>
        <tr r="R2136" s="1"/>
        <tr r="R2136" s="1"/>
      </tp>
      <tp t="s">
        <v>#N/A N/A</v>
        <stp/>
        <stp>BDP|4059685681422207181</stp>
        <tr r="R2479" s="1"/>
      </tp>
      <tp t="s">
        <v>#N/A Requesting Data...4164682956</v>
        <stp/>
        <stp>BDP|9376495308435453155</stp>
        <tr r="R1450" s="1"/>
        <tr r="R2702" s="1"/>
        <tr r="R868" s="1"/>
      </tp>
      <tp t="s">
        <v>#N/A N/A</v>
        <stp/>
        <stp>BDP|8865056648155692031</stp>
        <tr r="N177" s="1"/>
        <tr r="N1774" s="1"/>
        <tr r="N2180" s="1"/>
      </tp>
      <tp t="s">
        <v>#N/A N/A</v>
        <stp/>
        <stp>BDP|1726904306802050313</stp>
        <tr r="R6994" s="1"/>
        <tr r="R7080" s="1"/>
        <tr r="R7171" s="1"/>
      </tp>
      <tp t="s">
        <v>#N/A N/A</v>
        <stp/>
        <stp>BDP|1032273886666839498</stp>
        <tr r="R2328" s="1"/>
        <tr r="R2525" s="1"/>
      </tp>
      <tp t="s">
        <v>#N/A N/A</v>
        <stp/>
        <stp>BDP|5009717272649587564</stp>
        <tr r="N7109" s="1"/>
      </tp>
      <tp t="s">
        <v>#N/A N/A</v>
        <stp/>
        <stp>BDP|8133432470543394112</stp>
        <tr r="N1919" s="1"/>
      </tp>
      <tp t="s">
        <v>#N/A N/A</v>
        <stp/>
        <stp>BDP|6966330073449821211</stp>
        <tr r="R2302" s="1"/>
      </tp>
      <tp t="s">
        <v>#N/A N/A</v>
        <stp/>
        <stp>BDP|3172153393592540027</stp>
        <tr r="O7143" s="1"/>
        <tr r="O1621" s="1"/>
        <tr r="O2091" s="1"/>
        <tr r="O7041" s="1"/>
        <tr r="O2047" s="1"/>
        <tr r="O6960" s="1"/>
        <tr r="O1983" s="1"/>
        <tr r="O7008" s="1"/>
      </tp>
      <tp t="s">
        <v>#N/A N/A</v>
        <stp/>
        <stp>BDP|3565539181243015479</stp>
        <tr r="R2269" s="1"/>
      </tp>
      <tp t="s">
        <v>#N/A Requesting Data...4117253692</v>
        <stp/>
        <stp>BDP|5488062584443628708</stp>
        <tr r="N161" s="1"/>
        <tr r="N1758" s="1"/>
      </tp>
      <tp t="s">
        <v>#N/A N/A</v>
        <stp/>
        <stp>BDP|2567626804914198926</stp>
        <tr r="R2129" s="1"/>
      </tp>
      <tp t="s">
        <v>#N/A Requesting Data...4168606001</v>
        <stp/>
        <stp>BDP|5266287095900682789</stp>
        <tr r="N1308" s="1"/>
        <tr r="N726" s="1"/>
      </tp>
      <tp t="s">
        <v>#N/A Requesting Data...4101380414</v>
        <stp/>
        <stp>BDP|9893545086815956829</stp>
        <tr r="R2893" s="1"/>
      </tp>
      <tp t="s">
        <v>#N/A Requesting Data...4257316911</v>
        <stp/>
        <stp>BDP|5258222828019857519</stp>
        <tr r="N1490" s="1"/>
        <tr r="N908" s="1"/>
      </tp>
      <tp t="s">
        <v>#N/A Requesting Data...4185568551</v>
        <stp/>
        <stp>BDP|7774800010877173072</stp>
        <tr r="R7490" s="1"/>
      </tp>
      <tp t="s">
        <v>#N/A N/A</v>
        <stp/>
        <stp>BDP|1501718071298078040</stp>
        <tr r="R2522" s="1"/>
      </tp>
      <tp t="s">
        <v>#N/A Requesting Data...4235577039</v>
        <stp/>
        <stp>BDP|8446704341920576213</stp>
        <tr r="N2832" s="1"/>
        <tr r="N7419" s="1"/>
      </tp>
      <tp t="s">
        <v>#N/A Requesting Data...4083781926</v>
        <stp/>
        <stp>BDP|2377364540339494505</stp>
        <tr r="R1012" s="1"/>
        <tr r="R1594" s="1"/>
      </tp>
      <tp t="s">
        <v>#N/A N/A</v>
        <stp/>
        <stp>BDP|5191448440169201564</stp>
        <tr r="N7122" s="1"/>
        <tr r="N7122" s="1"/>
      </tp>
      <tp t="s">
        <v>#N/A N/A</v>
        <stp/>
        <stp>BDP|6464215208549830441</stp>
        <tr r="R2329" s="1"/>
      </tp>
      <tp t="s">
        <v>#N/A N/A</v>
        <stp/>
        <stp>BDP|3333776875593625965</stp>
        <tr r="R391" s="1"/>
        <tr r="R1928" s="1"/>
      </tp>
      <tp t="s">
        <v>#N/A Requesting Data...4154068345</v>
        <stp/>
        <stp>BDP|7253293889775741143</stp>
        <tr r="R1438" s="1"/>
        <tr r="R856" s="1"/>
      </tp>
      <tp t="s">
        <v>#N/A Requesting Data...4056360992</v>
        <stp/>
        <stp>BDP|9545665309924883249</stp>
        <tr r="R159" s="1"/>
        <tr r="R1756" s="1"/>
      </tp>
      <tp t="s">
        <v>#N/A N/A</v>
        <stp/>
        <stp>BDP|3106641046469080154</stp>
        <tr r="N2331" s="1"/>
      </tp>
      <tp t="s">
        <v>#N/A Requesting Data...4113111264</v>
        <stp/>
        <stp>BDP|3639946464130396535</stp>
        <tr r="N1249" s="1"/>
        <tr r="N667" s="1"/>
      </tp>
      <tp t="s">
        <v>#N/A N/A</v>
        <stp/>
        <stp>BDP|6303556634351481806</stp>
        <tr r="N348" s="1"/>
      </tp>
      <tp t="s">
        <v>#N/A N/A</v>
        <stp/>
        <stp>BDP|4013092414575333989</stp>
        <tr r="R2243" s="1"/>
      </tp>
      <tp t="s">
        <v>#N/A Requesting Data...4078778962</v>
        <stp/>
        <stp>BDP|3687256754395920880</stp>
        <tr r="N1020" s="1"/>
        <tr r="N1602" s="1"/>
      </tp>
      <tp t="s">
        <v>#N/A Requesting Data...4269534896</v>
        <stp/>
        <stp>BDP|2006137918982987947</stp>
        <tr r="N1046" s="1"/>
        <tr r="N464" s="1"/>
      </tp>
      <tp t="s">
        <v>#N/A N/A</v>
        <stp/>
        <stp>BDP|1623976143313555610</stp>
        <tr r="R36" s="1"/>
        <tr r="R36" s="1"/>
      </tp>
      <tp t="s">
        <v>#N/A Requesting Data...4147205624</v>
        <stp/>
        <stp>BDP|4781271222408388570</stp>
        <tr r="N1476" s="1"/>
        <tr r="N894" s="1"/>
      </tp>
      <tp t="s">
        <v>#N/A N/A</v>
        <stp/>
        <stp>BDP|6967796769158954660</stp>
        <tr r="N2361" s="1"/>
        <tr r="N1656" s="1"/>
        <tr r="N59" s="1"/>
      </tp>
      <tp t="s">
        <v>#N/A N/A</v>
        <stp/>
        <stp>BDP|8405284814034794681</stp>
        <tr r="N278" s="1"/>
      </tp>
      <tp t="s">
        <v>#N/A N/A</v>
        <stp/>
        <stp>BDP|8288656446144747715</stp>
        <tr r="R2936" s="1"/>
      </tp>
      <tp t="s">
        <v>#N/A N/A</v>
        <stp/>
        <stp>BDP|6038539981160138249</stp>
        <tr r="R2506" s="1"/>
        <tr r="R1259" s="1"/>
        <tr r="R677" s="1"/>
      </tp>
      <tp t="s">
        <v>#N/A Requesting Data...4265994451</v>
        <stp/>
        <stp>BDP|4766111806314366842</stp>
        <tr r="R1362" s="1"/>
        <tr r="R780" s="1"/>
      </tp>
      <tp t="s">
        <v>#N/A Requesting Data...4217575784</v>
        <stp/>
        <stp>BDP|6184427002313565838</stp>
        <tr r="R1040" s="1"/>
        <tr r="R458" s="1"/>
      </tp>
      <tp t="s">
        <v>#N/A Requesting Data...4172562783</v>
        <stp/>
        <stp>BDP|1650677450128777313</stp>
        <tr r="N118" s="1"/>
        <tr r="N1715" s="1"/>
      </tp>
      <tp t="s">
        <v>#N/A N/A</v>
        <stp/>
        <stp>BDP|4079951302564169013</stp>
        <tr r="R2144" s="1"/>
        <tr r="R2144" s="1"/>
      </tp>
      <tp t="s">
        <v>#N/A N/A</v>
        <stp/>
        <stp>BDP|6268905207736155037</stp>
        <tr r="R2602" s="1"/>
      </tp>
      <tp t="s">
        <v>#N/A Requesting Data...4166816822</v>
        <stp/>
        <stp>BDP|1638195339163632972</stp>
        <tr r="R1548" s="1"/>
        <tr r="R966" s="1"/>
      </tp>
      <tp t="s">
        <v>#N/A N/A</v>
        <stp/>
        <stp>BDP|5526451477736080934</stp>
        <tr r="R6950" s="1"/>
      </tp>
      <tp t="s">
        <v>#N/A Requesting Data...4173185519</v>
        <stp/>
        <stp>BDP|9300630755222083116</stp>
        <tr r="N7318" s="1"/>
      </tp>
      <tp t="s">
        <v>#N/A Requesting Data...4132040211</v>
        <stp/>
        <stp>BDP|4445479997460505055</stp>
        <tr r="R2724" s="1"/>
        <tr r="R7267" s="1"/>
      </tp>
      <tp t="s">
        <v>#N/A N/A</v>
        <stp/>
        <stp>BDP|2858153173488294584</stp>
        <tr r="R47" s="1"/>
      </tp>
      <tp t="s">
        <v>#N/A N/A</v>
        <stp/>
        <stp>BDP|6970456780101883206</stp>
        <tr r="N2354" s="1"/>
      </tp>
      <tp t="s">
        <v>#N/A Requesting Data...4148482370</v>
        <stp/>
        <stp>BDP|1607250504213771940</stp>
        <tr r="R1402" s="1"/>
        <tr r="R820" s="1"/>
      </tp>
      <tp t="s">
        <v>#N/A N/A</v>
        <stp/>
        <stp>BDP|1156711265028423152</stp>
        <tr r="N2305" s="1"/>
        <tr r="N235" s="1"/>
        <tr r="N1832" s="1"/>
      </tp>
      <tp t="s">
        <v>#N/A N/A</v>
        <stp/>
        <stp>BDP|7255226776439532270</stp>
        <tr r="N2640" s="1"/>
      </tp>
      <tp t="s">
        <v>#N/A Requesting Data...4093250721</v>
        <stp/>
        <stp>BDP|8956030562280820743</stp>
        <tr r="R1263" s="1"/>
        <tr r="R681" s="1"/>
      </tp>
      <tp t="s">
        <v>#N/A N/A</v>
        <stp/>
        <stp>BDP|8088635852431209360</stp>
        <tr r="R2597" s="1"/>
      </tp>
      <tp t="s">
        <v>#N/A N/A</v>
        <stp/>
        <stp>BDP|5589673981246710412</stp>
        <tr r="R2231" s="1"/>
      </tp>
      <tp t="s">
        <v>#N/A N/A</v>
        <stp/>
        <stp>BDP|9070565704011743409</stp>
        <tr r="R2178" s="1"/>
      </tp>
      <tp t="s">
        <v>#N/A N/A</v>
        <stp/>
        <stp>BDP|3277056156889428604</stp>
        <tr r="R83" s="1"/>
        <tr r="R1680" s="1"/>
        <tr r="R2415" s="1"/>
      </tp>
      <tp t="s">
        <v>#N/A Requesting Data...4280793523</v>
        <stp/>
        <stp>BDP|7278550863954191909</stp>
        <tr r="N153" s="1"/>
        <tr r="N1750" s="1"/>
      </tp>
      <tp t="s">
        <v>#N/A Requesting Data...4181329000</v>
        <stp/>
        <stp>BDP|7632991677235906543</stp>
        <tr r="R1473" s="1"/>
        <tr r="R891" s="1"/>
      </tp>
      <tp t="s">
        <v>#N/A Requesting Data...4119451424</v>
        <stp/>
        <stp>BDP|2151420293082254473</stp>
        <tr r="N7379" s="1"/>
      </tp>
      <tp t="s">
        <v>#N/A N/A</v>
        <stp/>
        <stp>BDP|1440760407466253927</stp>
        <tr r="R2166" s="1"/>
      </tp>
      <tp t="s">
        <v>#N/A N/A</v>
        <stp/>
        <stp>BDP|7839081845422336830</stp>
        <tr r="R2123" s="1"/>
        <tr r="R2123" s="1"/>
      </tp>
      <tp t="s">
        <v>#N/A Requesting Data...4291905345</v>
        <stp/>
        <stp>BDP|1918467078818090322</stp>
        <tr r="R1540" s="1"/>
        <tr r="R958" s="1"/>
      </tp>
      <tp t="s">
        <v>#N/A N/A</v>
        <stp/>
        <stp>BDP|6624629193330482064</stp>
        <tr r="N87" s="1"/>
        <tr r="N1684" s="1"/>
        <tr r="N2421" s="1"/>
      </tp>
      <tp t="s">
        <v>#N/A Requesting Data...4222028249</v>
        <stp/>
        <stp>BDP|7431564895753416165</stp>
        <tr r="R1655" s="1"/>
        <tr r="R58" s="1"/>
      </tp>
      <tp t="s">
        <v>#N/A Requesting Data...4233684885</v>
        <stp/>
        <stp>BDP|7241022553393626800</stp>
        <tr r="N155" s="1"/>
        <tr r="N1752" s="1"/>
      </tp>
      <tp t="s">
        <v>#N/A N/A</v>
        <stp/>
        <stp>BDP|4265632112463505936</stp>
        <tr r="R329" s="1"/>
      </tp>
      <tp t="s">
        <v>#N/A N/A</v>
        <stp/>
        <stp>BDP|8627264248775928245</stp>
        <tr r="R2213" s="1"/>
      </tp>
      <tp t="s">
        <v>#N/A Requesting Data...4254785309</v>
        <stp/>
        <stp>BDP|4795373533277131980</stp>
        <tr r="R7376" s="1"/>
      </tp>
      <tp t="s">
        <v>#N/A N/A</v>
        <stp/>
        <stp>BDP|2775804114463193285</stp>
        <tr r="R7070" s="1"/>
        <tr r="R7164" s="1"/>
        <tr r="R2010" s="1"/>
        <tr r="R2073" s="1"/>
        <tr r="R2118" s="1"/>
        <tr r="R6987" s="1"/>
        <tr r="R7031" s="1"/>
        <tr r="R1643" s="1"/>
      </tp>
      <tp t="s">
        <v>#N/A N/A</v>
        <stp/>
        <stp>BDP|5703647199221678168</stp>
        <tr r="N438" s="1"/>
      </tp>
      <tp t="s">
        <v>#N/A N/A</v>
        <stp/>
        <stp>BDP|2321097210610388934</stp>
        <tr r="R2038" s="1"/>
      </tp>
      <tp t="s">
        <v>#N/A Requesting Data...4198954478</v>
        <stp/>
        <stp>BDP|3381868665722266581</stp>
        <tr r="N1023" s="1"/>
        <tr r="N1605" s="1"/>
      </tp>
      <tp t="s">
        <v>#N/A N/A</v>
        <stp/>
        <stp>BDP|5288620388843355216</stp>
        <tr r="R110" s="1"/>
        <tr r="R2476" s="1"/>
        <tr r="R1707" s="1"/>
      </tp>
      <tp t="s">
        <v>#N/A N/A</v>
        <stp/>
        <stp>BDP|5094267895074151089</stp>
        <tr r="R162" s="1"/>
        <tr r="R1759" s="1"/>
        <tr r="R2154" s="1"/>
        <tr r="R2670" s="1"/>
      </tp>
      <tp t="s">
        <v>#N/A N/A</v>
        <stp/>
        <stp>BDP|8229505371768935805</stp>
        <tr r="R2027" s="1"/>
      </tp>
      <tp t="s">
        <v>#N/A N/A</v>
        <stp/>
        <stp>BDP|3414450205259939468</stp>
        <tr r="R2321" s="1"/>
        <tr r="R2520" s="1"/>
      </tp>
      <tp t="s">
        <v>#N/A N/A</v>
        <stp/>
        <stp>BDP|1386193576308205552</stp>
        <tr r="N201" s="1"/>
        <tr r="N1798" s="1"/>
        <tr r="N2237" s="1"/>
      </tp>
      <tp t="s">
        <v>#N/A N/A</v>
        <stp/>
        <stp>BDP|6180821639172820594</stp>
        <tr r="R7178" s="1"/>
      </tp>
      <tp t="s">
        <v>#N/A N/A</v>
        <stp/>
        <stp>BDP|5953160690266017147</stp>
        <tr r="N2161" s="1"/>
        <tr r="N2364" s="1"/>
      </tp>
      <tp t="s">
        <v>#N/A N/A</v>
        <stp/>
        <stp>BDP|4643664576437866851</stp>
        <tr r="P7151" s="1"/>
        <tr r="P7016" s="1"/>
        <tr r="P2101" s="1"/>
        <tr r="P7051" s="1"/>
        <tr r="P1993" s="1"/>
        <tr r="P6970" s="1"/>
        <tr r="P2057" s="1"/>
        <tr r="P1629" s="1"/>
      </tp>
      <tp t="s">
        <v>#N/A N/A</v>
        <stp/>
        <stp>BDP|9179604375737721585</stp>
        <tr r="R381" s="1"/>
      </tp>
      <tp t="s">
        <v>#N/A Requesting Data...4147475042</v>
        <stp/>
        <stp>BDP|1907778191313235651</stp>
        <tr r="R1382" s="1"/>
        <tr r="R800" s="1"/>
      </tp>
      <tp t="s">
        <v>#N/A Requesting Data...4110201347</v>
        <stp/>
        <stp>BDP|4750015221814862873</stp>
        <tr r="N1235" s="1"/>
        <tr r="N653" s="1"/>
      </tp>
      <tp t="s">
        <v>#N/A N/A</v>
        <stp/>
        <stp>BDP|1266986494108509330</stp>
        <tr r="R1920" s="1"/>
        <tr r="R374" s="1"/>
      </tp>
      <tp t="s">
        <v>#N/A Requesting Data...4251118337</v>
        <stp/>
        <stp>BDP|7375209613748911618</stp>
        <tr r="N1522" s="1"/>
        <tr r="N940" s="1"/>
      </tp>
      <tp t="s">
        <v>#N/A N/A</v>
        <stp/>
        <stp>BDP|1448050138959475145</stp>
        <tr r="R2028" s="1"/>
      </tp>
      <tp t="s">
        <v>#N/A Requesting Data...4271602862</v>
        <stp/>
        <stp>BDP|8373749439687156162</stp>
        <tr r="N1385" s="1"/>
        <tr r="N803" s="1"/>
      </tp>
      <tp t="s">
        <v>#N/A Requesting Data...4273599108</v>
        <stp/>
        <stp>BDP|1243734369902857892</stp>
        <tr r="R1469" s="1"/>
        <tr r="R887" s="1"/>
      </tp>
      <tp t="s">
        <v>#N/A Requesting Data...4205408250</v>
        <stp/>
        <stp>BDP|6523382606899074621</stp>
        <tr r="N7334" s="1"/>
      </tp>
      <tp t="s">
        <v>#N/A Requesting Data...4125018713</v>
        <stp/>
        <stp>BDP|4133864808452458427</stp>
        <tr r="R2833" s="1"/>
        <tr r="R7421" s="1"/>
      </tp>
      <tp t="s">
        <v>#N/A N/A</v>
        <stp/>
        <stp>BDP|4558733323452539990</stp>
        <tr r="R101" s="1"/>
        <tr r="R1698" s="1"/>
        <tr r="R2461" s="1"/>
      </tp>
      <tp t="s">
        <v>#N/A Requesting Data...4173206314</v>
        <stp/>
        <stp>BDP|9101225087020509987</stp>
        <tr r="R2908" s="1"/>
        <tr r="R7489" s="1"/>
      </tp>
      <tp t="s">
        <v>#N/A Requesting Data...4154146948</v>
        <stp/>
        <stp>BDP|2252596293231243530</stp>
        <tr r="R1112" s="1"/>
        <tr r="R2689" s="1"/>
        <tr r="R530" s="1"/>
      </tp>
      <tp t="s">
        <v>#N/A Requesting Data...4276464156</v>
        <stp/>
        <stp>BDP|6924709338889075181</stp>
        <tr r="N1110" s="1"/>
        <tr r="N528" s="1"/>
      </tp>
      <tp t="s">
        <v>#N/A N/A</v>
        <stp/>
        <stp>BDP|8657272777272779585</stp>
        <tr r="N6" s="1"/>
        <tr r="N7136" s="1"/>
      </tp>
      <tp t="s">
        <v>#N/A N/A</v>
        <stp/>
        <stp>BDP|2032696320549254559</stp>
        <tr r="N2479" s="1"/>
      </tp>
      <tp t="s">
        <v>#N/A Requesting Data...4202932530</v>
        <stp/>
        <stp>BDP|5673487861134667978</stp>
        <tr r="N7277" s="1"/>
      </tp>
      <tp t="s">
        <v>#N/A N/A</v>
        <stp/>
        <stp>BDP|2095328090437413586</stp>
        <tr r="N2283" s="1"/>
      </tp>
      <tp t="s">
        <v>#N/A N/A</v>
        <stp/>
        <stp>BDP|2951723483082777513</stp>
        <tr r="R15" s="1"/>
      </tp>
      <tp t="s">
        <v>#N/A Requesting Data...4248273522</v>
        <stp/>
        <stp>BDP|3984242713809858383</stp>
        <tr r="N1264" s="1"/>
        <tr r="N682" s="1"/>
      </tp>
      <tp t="s">
        <v>#N/A N/A</v>
        <stp/>
        <stp>BDP|7687486651578188405</stp>
        <tr r="N1320" s="1"/>
      </tp>
      <tp t="s">
        <v>#N/A Requesting Data...4198331834</v>
        <stp/>
        <stp>BDP|7962587874306352981</stp>
        <tr r="R7224" s="1"/>
      </tp>
      <tp t="s">
        <v>#N/A N/A</v>
        <stp/>
        <stp>BDP|3226869970524820236</stp>
        <tr r="N2267" s="1"/>
      </tp>
      <tp t="s">
        <v>#N/A N/A</v>
        <stp/>
        <stp>BDP|1664899639744028497</stp>
        <tr r="R7142" s="1"/>
        <tr r="R1000" s="1"/>
        <tr r="R1582" s="1"/>
      </tp>
      <tp t="s">
        <v>#N/A N/A</v>
        <stp/>
        <stp>BDP|3434069310470846856</stp>
        <tr r="O33" s="1"/>
      </tp>
      <tp t="s">
        <v>#N/A N/A</v>
        <stp/>
        <stp>BDP|7636099621329318626</stp>
        <tr r="O1646" s="1"/>
      </tp>
      <tp t="s">
        <v>#N/A Requesting Data...4168326773</v>
        <stp/>
        <stp>BDP|7391258789810495743</stp>
        <tr r="R7318" s="1"/>
      </tp>
      <tp t="s">
        <v>#N/A Requesting Data...4111497443</v>
        <stp/>
        <stp>BDP|2525267904403052987</stp>
        <tr r="R1687" s="1"/>
        <tr r="R90" s="1"/>
      </tp>
      <tp t="s">
        <v>#N/A N/A</v>
        <stp/>
        <stp>BDP|4013574024240471982</stp>
        <tr r="Q1627" s="1"/>
        <tr r="Q2099" s="1"/>
        <tr r="Q7149" s="1"/>
        <tr r="Q6968" s="1"/>
        <tr r="Q2055" s="1"/>
        <tr r="Q7014" s="1"/>
        <tr r="Q1991" s="1"/>
        <tr r="Q7049" s="1"/>
      </tp>
      <tp t="s">
        <v>#N/A N/A</v>
        <stp/>
        <stp>BDP|8112717539596736015</stp>
        <tr r="R1320" s="1"/>
      </tp>
      <tp t="s">
        <v>#N/A Requesting Data...4246097985</v>
        <stp/>
        <stp>BDP|5853594728341470921</stp>
        <tr r="R1451" s="1"/>
        <tr r="R869" s="1"/>
      </tp>
      <tp t="s">
        <v>#N/A Requesting Data...4126688012</v>
        <stp/>
        <stp>BDP|5792086997333103557</stp>
        <tr r="R1660" s="1"/>
        <tr r="R63" s="1"/>
      </tp>
      <tp t="s">
        <v>#N/A Requesting Data...4232813119</v>
        <stp/>
        <stp>BDP|4563551199153681130</stp>
        <tr r="R1202" s="1"/>
        <tr r="R620" s="1"/>
      </tp>
      <tp t="s">
        <v>#N/A Requesting Data...4280141410</v>
        <stp/>
        <stp>BDP|6107341119109259726</stp>
        <tr r="R1817" s="1"/>
        <tr r="R220" s="1"/>
      </tp>
      <tp t="s">
        <v>#N/A N/A</v>
        <stp/>
        <stp>BDP|7072506282184957470</stp>
        <tr r="N289" s="1"/>
        <tr r="N435" s="1"/>
      </tp>
      <tp t="s">
        <v>#N/A Requesting Data...4193237004</v>
        <stp/>
        <stp>BDP|2500135920653888833</stp>
        <tr r="R7394" s="1"/>
      </tp>
      <tp t="s">
        <v>#N/A N/A</v>
        <stp/>
        <stp>BDP|5749989847081627337</stp>
        <tr r="R2131" s="1"/>
        <tr r="R2131" s="1"/>
      </tp>
      <tp t="s">
        <v>#N/A Requesting Data...4118449974</v>
        <stp/>
        <stp>BDP|5790362439877392867</stp>
        <tr r="R7206" s="1"/>
      </tp>
      <tp t="s">
        <v>#N/A Requesting Data...4162268341</v>
        <stp/>
        <stp>BDP|4398784183175263474</stp>
        <tr r="N1138" s="1"/>
        <tr r="N556" s="1"/>
      </tp>
      <tp t="s">
        <v>#N/A N/A</v>
        <stp/>
        <stp>BDP|9288072301605859619</stp>
        <tr r="N2204" s="1"/>
      </tp>
      <tp t="s">
        <v>#N/A Requesting Data...4257124515</v>
        <stp/>
        <stp>BDP|3712228290134027689</stp>
        <tr r="R1044" s="1"/>
        <tr r="R462" s="1"/>
      </tp>
      <tp t="s">
        <v>#N/A Requesting Data...4143919657</v>
        <stp/>
        <stp>BDP|2898001584954148402</stp>
        <tr r="R2880" s="1"/>
        <tr r="R7463" s="1"/>
      </tp>
      <tp t="s">
        <v>#N/A N/A</v>
        <stp/>
        <stp>BDP|9164280854591102515</stp>
        <tr r="R2334" s="1"/>
      </tp>
      <tp t="s">
        <v>#N/A Requesting Data...4127603294</v>
        <stp/>
        <stp>BDP|1592571054779629225</stp>
        <tr r="R1576" s="1"/>
        <tr r="R994" s="1"/>
      </tp>
      <tp t="s">
        <v>#N/A Requesting Data...4251753844</v>
        <stp/>
        <stp>BDP|4902480784645582725</stp>
        <tr r="R1435" s="1"/>
        <tr r="R853" s="1"/>
      </tp>
      <tp t="s">
        <v>#N/A Requesting Data...4252233253</v>
        <stp/>
        <stp>BDP|9452442464349399851</stp>
        <tr r="N1653" s="1"/>
        <tr r="N56" s="1"/>
      </tp>
      <tp t="s">
        <v>#N/A Requesting Data...4247007424</v>
        <stp/>
        <stp>BDP|6826989320821342618</stp>
        <tr r="R2773" s="1"/>
      </tp>
      <tp t="s">
        <v>#N/A Requesting Data...4217675441</v>
        <stp/>
        <stp>BDP|6624604744706986897</stp>
        <tr r="N1345" s="1"/>
        <tr r="N763" s="1"/>
      </tp>
      <tp t="s">
        <v>#N/A N/A</v>
        <stp/>
        <stp>BDP|5409425155939219733</stp>
        <tr r="R2489" s="1"/>
        <tr r="R2877" s="1"/>
        <tr r="R7459" s="1"/>
      </tp>
      <tp t="s">
        <v>#N/A Requesting Data...4243594817</v>
        <stp/>
        <stp>BDP|1621129791911140267</stp>
        <tr r="N1775" s="1"/>
        <tr r="N178" s="1"/>
      </tp>
      <tp t="s">
        <v>#N/A N/A</v>
        <stp/>
        <stp>BDP|9145867529990886943</stp>
        <tr r="R2792" s="1"/>
      </tp>
      <tp t="s">
        <v>#N/A Requesting Data...4255701429</v>
        <stp/>
        <stp>BDP|8407867427578145066</stp>
        <tr r="N1412" s="1"/>
        <tr r="N830" s="1"/>
      </tp>
      <tp t="s">
        <v>#N/A N/A</v>
        <stp/>
        <stp>BDP|7664087947309244091</stp>
        <tr r="N2536" s="1"/>
      </tp>
      <tp t="s">
        <v>#N/A Requesting Data...4281780543</v>
        <stp/>
        <stp>BDP|8431002252524042359</stp>
        <tr r="N2726" s="1"/>
        <tr r="N7270" s="1"/>
      </tp>
      <tp t="s">
        <v>#N/A Requesting Data...4135127112</v>
        <stp/>
        <stp>BDP|3034473285765289037</stp>
        <tr r="R1156" s="1"/>
        <tr r="R574" s="1"/>
      </tp>
      <tp t="s">
        <v>#N/A N/A</v>
        <stp/>
        <stp>BDP|1128874006935200614</stp>
        <tr r="O2048" s="1"/>
        <tr r="O1622" s="1"/>
        <tr r="O7009" s="1"/>
        <tr r="O1984" s="1"/>
        <tr r="O6961" s="1"/>
        <tr r="O7042" s="1"/>
        <tr r="O7144" s="1"/>
        <tr r="O2092" s="1"/>
      </tp>
      <tp t="s">
        <v>#N/A Requesting Data...4177727455</v>
        <stp/>
        <stp>BDP|7659680926611376889</stp>
        <tr r="R7341" s="1"/>
      </tp>
      <tp t="s">
        <v>#N/A N/A</v>
        <stp/>
        <stp>BDP|8793866095551311246</stp>
        <tr r="R1945" s="1"/>
        <tr r="R411" s="1"/>
      </tp>
      <tp t="s">
        <v>#N/A N/A</v>
        <stp/>
        <stp>BDP|6497849775432644101</stp>
        <tr r="R7099" s="1"/>
      </tp>
      <tp t="s">
        <v>#N/A Requesting Data...4177343177</v>
        <stp/>
        <stp>BDP|8262144810122576002</stp>
        <tr r="N1243" s="1"/>
        <tr r="N661" s="1"/>
      </tp>
      <tp t="s">
        <v>#N/A Requesting Data...4193592560</v>
        <stp/>
        <stp>BDP|6134235296751479630</stp>
        <tr r="R2862" s="1"/>
        <tr r="R7449" s="1"/>
      </tp>
      <tp t="s">
        <v>#N/A N/A</v>
        <stp/>
        <stp>BDP|6501662923919051106</stp>
        <tr r="P7119" s="1"/>
      </tp>
      <tp t="s">
        <v>#N/A Requesting Data...4171126367</v>
        <stp/>
        <stp>BDP|1012608384454737134</stp>
        <tr r="N7376" s="1"/>
      </tp>
      <tp t="s">
        <v>#N/A Requesting Data...4205101718</v>
        <stp/>
        <stp>BDP|3941373693517869459</stp>
        <tr r="N1383" s="1"/>
        <tr r="N801" s="1"/>
      </tp>
      <tp t="s">
        <v>#N/A N/A</v>
        <stp/>
        <stp>BDP|5015261119854757883</stp>
        <tr r="N2310" s="1"/>
      </tp>
      <tp t="s">
        <v>#N/A Requesting Data...4221498997</v>
        <stp/>
        <stp>BDP|3707694797003827517</stp>
        <tr r="R1323" s="1"/>
        <tr r="R741" s="1"/>
      </tp>
      <tp t="s">
        <v>#N/A Requesting Data...4220787897</v>
        <stp/>
        <stp>BDP|8178514303200632753</stp>
        <tr r="R2727" s="1"/>
        <tr r="R7271" s="1"/>
      </tp>
      <tp t="s">
        <v>#N/A Requesting Data...4285781358</v>
        <stp/>
        <stp>BDP|9379543324392037630</stp>
        <tr r="R1201" s="1"/>
        <tr r="R619" s="1"/>
      </tp>
      <tp t="s">
        <v>#N/A N/A</v>
        <stp/>
        <stp>BDP|5004494396300839273</stp>
        <tr r="N2443" s="1"/>
      </tp>
      <tp t="s">
        <v>#N/A Requesting Data...4184335455</v>
        <stp/>
        <stp>BDP|8813972822410544984</stp>
        <tr r="N105" s="1"/>
        <tr r="N1702" s="1"/>
      </tp>
      <tp t="s">
        <v>#N/A Requesting Data...4226024136</v>
        <stp/>
        <stp>BDP|2781858732766495548</stp>
        <tr r="R2691" s="1"/>
      </tp>
      <tp t="s">
        <v>#N/A Requesting Data...4183468219</v>
        <stp/>
        <stp>BDP|1053162196287708473</stp>
        <tr r="R2770" s="1"/>
        <tr r="R7353" s="1"/>
      </tp>
      <tp t="s">
        <v>#N/A Requesting Data...4286502027</v>
        <stp/>
        <stp>BDP|1752002626608301138</stp>
        <tr r="R7376" s="1"/>
      </tp>
      <tp t="s">
        <v>#N/A Requesting Data...4164016477</v>
        <stp/>
        <stp>BDP|6819696140629716779</stp>
        <tr r="R169" s="1"/>
        <tr r="R1766" s="1"/>
      </tp>
      <tp t="s">
        <v>#N/A N/A</v>
        <stp/>
        <stp>BDP|6232492806671983956</stp>
        <tr r="N2623" s="1"/>
        <tr r="N2623" s="1"/>
      </tp>
      <tp t="s">
        <v>#N/A N/A</v>
        <stp/>
        <stp>BDP|9626503301307315159</stp>
        <tr r="N2436" s="1"/>
      </tp>
      <tp t="s">
        <v>#N/A Requesting Data...4269870611</v>
        <stp/>
        <stp>BDP|8356035564120667436</stp>
        <tr r="R2748" s="1"/>
        <tr r="R7306" s="1"/>
      </tp>
      <tp t="s">
        <v>#N/A N/A</v>
        <stp/>
        <stp>BDP|8446446427093436721</stp>
        <tr r="R2558" s="1"/>
      </tp>
      <tp t="s">
        <v>#N/A Requesting Data...4215104231</v>
        <stp/>
        <stp>BDP|9826572531917898270</stp>
        <tr r="R1570" s="1"/>
        <tr r="R988" s="1"/>
      </tp>
      <tp t="s">
        <v>#N/A Requesting Data...4193556151</v>
        <stp/>
        <stp>BDP|5169895450794027695</stp>
        <tr r="R1422" s="1"/>
        <tr r="R7225" s="1"/>
        <tr r="R840" s="1"/>
      </tp>
      <tp t="s">
        <v>#N/A Requesting Data...4294819322</v>
        <stp/>
        <stp>BDP|1449851771332661673</stp>
        <tr r="R1077" s="1"/>
        <tr r="R495" s="1"/>
      </tp>
      <tp t="s">
        <v>#N/A Requesting Data...4239460236</v>
        <stp/>
        <stp>BDP|8630883298363208050</stp>
        <tr r="R2847" s="1"/>
      </tp>
      <tp t="s">
        <v>#N/A N/A</v>
        <stp/>
        <stp>BDP|9671514467966596641</stp>
        <tr r="R2427" s="1"/>
      </tp>
      <tp t="s">
        <v>#N/A N/A</v>
        <stp/>
        <stp>BDP|1130606442771144834</stp>
        <tr r="R121" s="1"/>
        <tr r="R1718" s="1"/>
        <tr r="R2488" s="1"/>
      </tp>
      <tp t="s">
        <v>#N/A N/A</v>
        <stp/>
        <stp>BDP|8433230331546434537</stp>
        <tr r="R326" s="1"/>
      </tp>
      <tp t="s">
        <v>#N/A Requesting Data...4223194834</v>
        <stp/>
        <stp>BDP|5618202470033254954</stp>
        <tr r="N7358" s="1"/>
      </tp>
      <tp t="s">
        <v>#N/A N/A</v>
        <stp/>
        <stp>BDP|3531892017737375794</stp>
        <tr r="N2641" s="1"/>
      </tp>
      <tp t="s">
        <v>#N/A Requesting Data...4218415284</v>
        <stp/>
        <stp>BDP|8108757840316678736</stp>
        <tr r="N2887" s="1"/>
        <tr r="N7474" s="1"/>
      </tp>
      <tp t="s">
        <v>#N/A N/A</v>
        <stp/>
        <stp>BDP|7782448972206331834</stp>
        <tr r="N2494" s="1"/>
      </tp>
      <tp t="s">
        <v>#N/A N/A</v>
        <stp/>
        <stp>BDP|8797318771847140179</stp>
        <tr r="N7078" s="1"/>
        <tr r="N7078" s="1"/>
        <tr r="N7169" s="1"/>
        <tr r="N7169" s="1"/>
        <tr r="N6992" s="1"/>
        <tr r="N6992" s="1"/>
      </tp>
      <tp t="s">
        <v>#N/A Requesting Data...4235671612</v>
        <stp/>
        <stp>BDP|9789653722687827098</stp>
        <tr r="N1232" s="1"/>
        <tr r="N650" s="1"/>
      </tp>
      <tp t="s">
        <v>#N/A N/A</v>
        <stp/>
        <stp>BDP|3221246911803685903</stp>
        <tr r="N2377" s="1"/>
      </tp>
      <tp t="s">
        <v>#N/A N/A</v>
        <stp/>
        <stp>BDP|8424143904135271670</stp>
        <tr r="Q7027" s="1"/>
        <tr r="Q1639" s="1"/>
        <tr r="Q7066" s="1"/>
      </tp>
      <tp t="s">
        <v>#N/A Requesting Data...4279597681</v>
        <stp/>
        <stp>BDP|8788015095388069353</stp>
        <tr r="R2871" s="1"/>
      </tp>
      <tp t="s">
        <v>#N/A N/A</v>
        <stp/>
        <stp>BDP|5806591372795496814</stp>
        <tr r="R30" s="1"/>
        <tr r="R30" s="1"/>
      </tp>
      <tp t="s">
        <v>#N/A Requesting Data...4241465284</v>
        <stp/>
        <stp>BDP|7669158662698073271</stp>
        <tr r="R7316" s="1"/>
      </tp>
      <tp t="s">
        <v>#N/A Requesting Data...4225723311</v>
        <stp/>
        <stp>BDP|9872142259266442173</stp>
        <tr r="N1372" s="1"/>
        <tr r="N790" s="1"/>
      </tp>
      <tp t="s">
        <v>#N/A N/A</v>
        <stp/>
        <stp>BDP|8480716004634720109</stp>
        <tr r="R2609" s="1"/>
      </tp>
      <tp t="s">
        <v>#N/A N/A</v>
        <stp/>
        <stp>BDP|4347153405176640930</stp>
        <tr r="N2254" s="1"/>
      </tp>
      <tp t="s">
        <v>#N/A Requesting Data...4232776307</v>
        <stp/>
        <stp>BDP|7148922960563458114</stp>
        <tr r="R1006" s="1"/>
        <tr r="R1588" s="1"/>
      </tp>
      <tp t="s">
        <v>#N/A N/A</v>
        <stp/>
        <stp>BDP|8724725003033539653</stp>
        <tr r="R7098" s="1"/>
      </tp>
      <tp t="s">
        <v>#N/A Requesting Data...4286605308</v>
        <stp/>
        <stp>BDP|6679823940240390007</stp>
        <tr r="R1413" s="1"/>
        <tr r="R831" s="1"/>
      </tp>
      <tp t="s">
        <v>#N/A N/A</v>
        <stp/>
        <stp>BDP|5529276016054787844</stp>
        <tr r="R7057" s="1"/>
        <tr r="R1633" s="1"/>
        <tr r="R2063" s="1"/>
        <tr r="R2107" s="1"/>
        <tr r="R6976" s="1"/>
        <tr r="R7020" s="1"/>
        <tr r="R7155" s="1"/>
        <tr r="R1999" s="1"/>
      </tp>
      <tp t="s">
        <v>#N/A N/A</v>
        <stp/>
        <stp>BDP|9891457859990545269</stp>
        <tr r="Q1978" s="1"/>
      </tp>
      <tp t="s">
        <v>#N/A Requesting Data...4174544807</v>
        <stp/>
        <stp>BDP|7400234169908976104</stp>
        <tr r="N1213" s="1"/>
        <tr r="N631" s="1"/>
      </tp>
      <tp t="s">
        <v>#N/A Requesting Data...4263704708</v>
        <stp/>
        <stp>BDP|3863335872145832861</stp>
        <tr r="R1338" s="1"/>
        <tr r="R756" s="1"/>
      </tp>
      <tp t="s">
        <v>#N/A Requesting Data...4244523249</v>
        <stp/>
        <stp>BDP|2367636080836437038</stp>
        <tr r="R1360" s="1"/>
        <tr r="R778" s="1"/>
      </tp>
      <tp t="s">
        <v>#N/A N/A</v>
        <stp/>
        <stp>BDP|8849674780569062581</stp>
        <tr r="N7102" s="1"/>
      </tp>
      <tp t="s">
        <v>#N/A N/A</v>
        <stp/>
        <stp>BDP|6337863093478894598</stp>
        <tr r="R344" s="1"/>
        <tr r="R344" s="1"/>
      </tp>
      <tp t="s">
        <v>#N/A Requesting Data...4200797742</v>
        <stp/>
        <stp>BDP|8880886001893001962</stp>
        <tr r="R7259" s="1"/>
      </tp>
      <tp t="s">
        <v>#N/A N/A</v>
        <stp/>
        <stp>BDP|6157079484265204179</stp>
        <tr r="R2309" s="1"/>
      </tp>
      <tp t="s">
        <v>#N/A Requesting Data...4247183501</v>
        <stp/>
        <stp>BDP|5849081786134770358</stp>
        <tr r="R1436" s="1"/>
        <tr r="R854" s="1"/>
      </tp>
      <tp t="s">
        <v>#N/A N/A</v>
        <stp/>
        <stp>BDP|5426412884130695332</stp>
        <tr r="N2416" s="1"/>
        <tr r="N86" s="1"/>
        <tr r="N1683" s="1"/>
      </tp>
      <tp t="s">
        <v>#N/A N/A</v>
        <stp/>
        <stp>BDP|6683182755549875177</stp>
        <tr r="N2601" s="1"/>
      </tp>
      <tp t="s">
        <v>#N/A Requesting Data...4262823335</v>
        <stp/>
        <stp>BDP|6158183185121170490</stp>
        <tr r="R1034" s="1"/>
        <tr r="R452" s="1"/>
      </tp>
      <tp t="s">
        <v>#N/A Requesting Data...4190050982</v>
        <stp/>
        <stp>BDP|8128735697608356427</stp>
        <tr r="R1336" s="1"/>
        <tr r="R754" s="1"/>
      </tp>
      <tp t="s">
        <v>#N/A N/A</v>
        <stp/>
        <stp>BDP|1431181811278871315</stp>
        <tr r="R1829" s="1"/>
        <tr r="R2293" s="1"/>
        <tr r="R232" s="1"/>
      </tp>
      <tp t="s">
        <v>#N/A N/A</v>
        <stp/>
        <stp>BDP|3479460088164640180</stp>
        <tr r="R2591" s="1"/>
      </tp>
      <tp t="s">
        <v>#N/A N/A</v>
        <stp/>
        <stp>BDP|9846863487346476596</stp>
        <tr r="R2161" s="1"/>
        <tr r="R2364" s="1"/>
        <tr r="R2673" s="1"/>
        <tr r="R7186" s="1"/>
      </tp>
      <tp t="s">
        <v>#N/A Requesting Data...4268694378</v>
        <stp/>
        <stp>BDP|4763226802214224815</stp>
        <tr r="N1852" s="1"/>
        <tr r="N255" s="1"/>
      </tp>
      <tp t="s">
        <v>#N/A Requesting Data...4221274105</v>
        <stp/>
        <stp>BDP|2723260672225416835</stp>
        <tr r="N1793" s="1"/>
        <tr r="N196" s="1"/>
      </tp>
      <tp t="s">
        <v>#N/A Requesting Data...4233216236</v>
        <stp/>
        <stp>BDP|2743616907818498615</stp>
        <tr r="R1493" s="1"/>
        <tr r="R911" s="1"/>
      </tp>
      <tp t="s">
        <v>#N/A N/A</v>
        <stp/>
        <stp>BDP|8044756273622758057</stp>
        <tr r="R2404" s="1"/>
      </tp>
      <tp t="s">
        <v>#N/A Requesting Data...4227289613</v>
        <stp/>
        <stp>BDP|6529846900064695025</stp>
        <tr r="R1165" s="1"/>
        <tr r="R583" s="1"/>
      </tp>
      <tp t="s">
        <v>#N/A Requesting Data...4182202970</v>
        <stp/>
        <stp>BDP|4957184699572426498</stp>
        <tr r="R1263" s="1"/>
        <tr r="R681" s="1"/>
      </tp>
      <tp t="s">
        <v>#N/A N/A</v>
        <stp/>
        <stp>BDP|9362129371291172444</stp>
        <tr r="R2018" s="1"/>
      </tp>
      <tp t="s">
        <v>#N/A Requesting Data...4223064210</v>
        <stp/>
        <stp>BDP|7443585286417856771</stp>
        <tr r="R1292" s="1"/>
        <tr r="R710" s="1"/>
      </tp>
      <tp t="s">
        <v>#N/A N/A</v>
        <stp/>
        <stp>BDP|2111263470828124538</stp>
        <tr r="R2601" s="1"/>
        <tr r="R7297" s="1"/>
      </tp>
      <tp t="s">
        <v>#N/A Requesting Data...4287366250</v>
        <stp/>
        <stp>BDP|4514622733792683978</stp>
        <tr r="N1660" s="1"/>
        <tr r="N63" s="1"/>
      </tp>
      <tp t="s">
        <v>#N/A N/A</v>
        <stp/>
        <stp>BDP|3923772650942264998</stp>
        <tr r="N2637" s="1"/>
      </tp>
      <tp t="s">
        <v>#N/A N/A</v>
        <stp/>
        <stp>BDP|3670584088190168422</stp>
        <tr r="P7070" s="1"/>
        <tr r="P7031" s="1"/>
        <tr r="P2073" s="1"/>
        <tr r="P2118" s="1"/>
        <tr r="P2010" s="1"/>
        <tr r="P6987" s="1"/>
        <tr r="P7164" s="1"/>
        <tr r="P1643" s="1"/>
      </tp>
      <tp t="s">
        <v>#N/A N/A</v>
        <stp/>
        <stp>BDP|7510599919051911961</stp>
        <tr r="N2584" s="1"/>
      </tp>
      <tp t="s">
        <v>#N/A Requesting Data...4265309892</v>
        <stp/>
        <stp>BDP|8270604715143816758</stp>
        <tr r="N2803" s="1"/>
        <tr r="N7392" s="1"/>
      </tp>
      <tp t="s">
        <v>#N/A N/A</v>
        <stp/>
        <stp>BDP|3786897435822732168</stp>
        <tr r="O7044" s="1"/>
        <tr r="O1624" s="1"/>
        <tr r="O2094" s="1"/>
        <tr r="O7011" s="1"/>
        <tr r="O7146" s="1"/>
        <tr r="O2050" s="1"/>
        <tr r="O6963" s="1"/>
        <tr r="O1986" s="1"/>
      </tp>
      <tp t="s">
        <v>#N/A N/A</v>
        <stp/>
        <stp>BDP|6715284027125776852</stp>
        <tr r="N2487" s="1"/>
      </tp>
      <tp t="s">
        <v>#N/A Requesting Data...4269103278</v>
        <stp/>
        <stp>BDP|9666093506180362203</stp>
        <tr r="R1341" s="1"/>
        <tr r="R759" s="1"/>
      </tp>
      <tp t="s">
        <v>#N/A N/A</v>
        <stp/>
        <stp>BDP|8357106278610306525</stp>
        <tr r="R1802" s="1"/>
        <tr r="R205" s="1"/>
        <tr r="R2246" s="1"/>
      </tp>
      <tp t="s">
        <v>#N/A N/A</v>
        <stp/>
        <stp>BDP|7757297001588438611</stp>
        <tr r="N2045" s="1"/>
        <tr r="N2045" s="1"/>
        <tr r="N2089" s="1"/>
        <tr r="N2089" s="1"/>
        <tr r="N6958" s="1"/>
        <tr r="N6958" s="1"/>
        <tr r="N7006" s="1"/>
        <tr r="N7006" s="1"/>
        <tr r="N7039" s="1"/>
        <tr r="N7039" s="1"/>
        <tr r="N1619" s="1"/>
        <tr r="N1619" s="1"/>
        <tr r="N1981" s="1"/>
        <tr r="N1981" s="1"/>
      </tp>
      <tp t="s">
        <v>#N/A Requesting Data...4272343030</v>
        <stp/>
        <stp>BDP|9811793349693656244</stp>
        <tr r="N1171" s="1"/>
        <tr r="N589" s="1"/>
      </tp>
      <tp t="s">
        <v>#N/A N/A</v>
        <stp/>
        <stp>BDP|1371920142342024590</stp>
        <tr r="R2426" s="1"/>
      </tp>
      <tp t="s">
        <v>#N/A Requesting Data...4254325687</v>
        <stp/>
        <stp>BDP|9107312709498327902</stp>
        <tr r="R160" s="1"/>
        <tr r="R1757" s="1"/>
      </tp>
      <tp t="s">
        <v>#N/A N/A</v>
        <stp/>
        <stp>BDP|3456183699022789288</stp>
        <tr r="R312" s="1"/>
        <tr r="R312" s="1"/>
      </tp>
      <tp t="s">
        <v>#N/A N/A</v>
        <stp/>
        <stp>BDP|9495801498047466437</stp>
        <tr r="N2387" s="1"/>
      </tp>
      <tp t="s">
        <v>#N/A Requesting Data...4282336019</v>
        <stp/>
        <stp>BDP|1691295007150509867</stp>
        <tr r="N1857" s="1"/>
      </tp>
      <tp t="s">
        <v>#N/A N/A</v>
        <stp/>
        <stp>BDP|4456478309688248330</stp>
        <tr r="R2309" s="1"/>
      </tp>
      <tp t="s">
        <v>#N/A Requesting Data...4210462437</v>
        <stp/>
        <stp>BDP|4416084974310390800</stp>
        <tr r="R1556" s="1"/>
        <tr r="R974" s="1"/>
      </tp>
      <tp t="s">
        <v>#N/A N/A</v>
        <stp/>
        <stp>BDP|2825938068817901113</stp>
        <tr r="R2585" s="1"/>
      </tp>
      <tp t="s">
        <v>#N/A Requesting Data...4286897851</v>
        <stp/>
        <stp>BDP|3132112892152079296</stp>
        <tr r="R1226" s="1"/>
        <tr r="R2872" s="1"/>
        <tr r="R644" s="1"/>
        <tr r="R7456" s="1"/>
      </tp>
      <tp t="s">
        <v>#N/A Requesting Data...4277214190</v>
        <stp/>
        <stp>BDP|6390921312652165799</stp>
        <tr r="R1324" s="1"/>
        <tr r="R742" s="1"/>
      </tp>
      <tp t="s">
        <v>#N/A N/A</v>
        <stp/>
        <stp>BDP|4946393494957938255</stp>
        <tr r="N316" s="1"/>
      </tp>
      <tp t="s">
        <v>#N/A N/A</v>
        <stp/>
        <stp>BDP|4075890497927319957</stp>
        <tr r="N384" s="1"/>
      </tp>
      <tp t="s">
        <v>#N/A Requesting Data...4256786438</v>
        <stp/>
        <stp>BDP|1223359368357071875</stp>
        <tr r="R163" s="1"/>
        <tr r="R1760" s="1"/>
        <tr r="R2799" s="1"/>
      </tp>
      <tp t="s">
        <v>#N/A N/A</v>
        <stp/>
        <stp>BDP|4232762498485291466</stp>
        <tr r="R2920" s="1"/>
      </tp>
      <tp t="s">
        <v>#N/A Requesting Data...4210929298</v>
        <stp/>
        <stp>BDP|4422196115417449849</stp>
        <tr r="R1150" s="1"/>
        <tr r="R568" s="1"/>
      </tp>
      <tp t="s">
        <v>#N/A N/A</v>
        <stp/>
        <stp>BDP|9918547232271599522</stp>
        <tr r="R2408" s="1"/>
      </tp>
      <tp t="s">
        <v>#N/A N/A</v>
        <stp/>
        <stp>BDP|8582430540346945571</stp>
        <tr r="N2139" s="1"/>
      </tp>
      <tp t="s">
        <v>#N/A N/A</v>
        <stp/>
        <stp>BDP|9592706149108601920</stp>
        <tr r="R3" s="1"/>
      </tp>
      <tp t="s">
        <v>#N/A Requesting Data...4249937222</v>
        <stp/>
        <stp>BDP|5016187584180393770</stp>
        <tr r="R1386" s="1"/>
        <tr r="R804" s="1"/>
      </tp>
      <tp t="s">
        <v>#N/A N/A</v>
        <stp/>
        <stp>BDP|5974765557379402543</stp>
        <tr r="N2439" s="1"/>
      </tp>
      <tp t="s">
        <v>#N/A N/A</v>
        <stp/>
        <stp>BDP|8403490410764360263</stp>
        <tr r="R380" s="1"/>
      </tp>
      <tp t="s">
        <v>#N/A Requesting Data...4286468418</v>
        <stp/>
        <stp>BDP|8733715946358892808</stp>
        <tr r="R1512" s="1"/>
        <tr r="R930" s="1"/>
      </tp>
      <tp t="s">
        <v>#N/A N/A</v>
        <stp/>
        <stp>BDP|7893962621150054778</stp>
        <tr r="N2031" s="1"/>
      </tp>
      <tp t="s">
        <v>#N/A Requesting Data...4230903189</v>
        <stp/>
        <stp>BDP|4601611997905158584</stp>
        <tr r="R7416" s="1"/>
      </tp>
      <tp t="s">
        <v>#N/A N/A</v>
        <stp/>
        <stp>BDP|7487976458781119130</stp>
        <tr r="R2316" s="1"/>
        <tr r="R2513" s="1"/>
      </tp>
      <tp t="s">
        <v>#N/A Requesting Data...4283414690</v>
        <stp/>
        <stp>BDP|4488553105173902940</stp>
        <tr r="N2911" s="1"/>
      </tp>
      <tp t="s">
        <v>#N/A N/A</v>
        <stp/>
        <stp>BDP|4754913556953981009</stp>
        <tr r="N5" s="1"/>
      </tp>
      <tp t="s">
        <v>#N/A N/A</v>
        <stp/>
        <stp>BDP|6232483083664226527</stp>
        <tr r="Q7122" s="1"/>
      </tp>
      <tp t="s">
        <v>#N/A Requesting Data...4253308147</v>
        <stp/>
        <stp>BDP|1179386871077335925</stp>
        <tr r="R1128" s="1"/>
        <tr r="R546" s="1"/>
      </tp>
      <tp t="s">
        <v>#N/A N/A</v>
        <stp/>
        <stp>BDP|5506291992393009674</stp>
        <tr r="R2536" s="1"/>
        <tr r="R1009" s="1"/>
        <tr r="R1591" s="1"/>
      </tp>
      <tp t="s">
        <v>#N/A Requesting Data...4228738664</v>
        <stp/>
        <stp>BDP|4943311773549599200</stp>
        <tr r="R2698" s="1"/>
        <tr r="R7231" s="1"/>
      </tp>
      <tp t="s">
        <v>#N/A Requesting Data...4276414239</v>
        <stp/>
        <stp>BDP|4210702086088374898</stp>
        <tr r="R1548" s="1"/>
        <tr r="R966" s="1"/>
      </tp>
      <tp t="s">
        <v>#N/A Requesting Data...4235893634</v>
        <stp/>
        <stp>BDP|3671679589186122071</stp>
        <tr r="N1120" s="1"/>
        <tr r="N538" s="1"/>
      </tp>
      <tp t="s">
        <v>#N/A N/A</v>
        <stp/>
        <stp>BDP|6500577326613845924</stp>
        <tr r="N2478" s="1"/>
      </tp>
      <tp t="s">
        <v>#N/A N/A</v>
        <stp/>
        <stp>BDP|5930845005390776610</stp>
        <tr r="R737" s="1"/>
      </tp>
      <tp t="s">
        <v>#N/A Requesting Data...4269033187</v>
        <stp/>
        <stp>BDP|3553132089256625771</stp>
        <tr r="R161" s="1"/>
        <tr r="R1758" s="1"/>
      </tp>
      <tp t="s">
        <v>#N/A Requesting Data...4234810213</v>
        <stp/>
        <stp>BDP|9847555695709196767</stp>
        <tr r="N1028" s="1"/>
        <tr r="N446" s="1"/>
      </tp>
      <tp t="s">
        <v>#N/A Requesting Data...4289052248</v>
        <stp/>
        <stp>BDP|8927957101123055929</stp>
        <tr r="N1062" s="1"/>
        <tr r="N480" s="1"/>
      </tp>
      <tp t="s">
        <v>#N/A N/A</v>
        <stp/>
        <stp>BDP|8982862927691775804</stp>
        <tr r="N127" s="1"/>
        <tr r="N1724" s="1"/>
        <tr r="N2503" s="1"/>
      </tp>
      <tp t="s">
        <v>#N/A Requesting Data...4289243795</v>
        <stp/>
        <stp>BDP|3587501962329014284</stp>
        <tr r="R1781" s="1"/>
        <tr r="R184" s="1"/>
      </tp>
      <tp t="s">
        <v>#N/A Requesting Data...4219805165</v>
        <stp/>
        <stp>BDP|2959705256902494940</stp>
        <tr r="N2713" s="1"/>
        <tr r="N7247" s="1"/>
      </tp>
      <tp t="s">
        <v>#N/A Requesting Data...4284988937</v>
        <stp/>
        <stp>BDP|8890906039650721999</stp>
        <tr r="R1118" s="1"/>
        <tr r="R536" s="1"/>
        <tr r="R7216" s="1"/>
      </tp>
      <tp t="s">
        <v>#N/A N/A</v>
        <stp/>
        <stp>BDP|4938839135973367730</stp>
        <tr r="R2431" s="1"/>
      </tp>
      <tp t="s">
        <v>#N/A N/A</v>
        <stp/>
        <stp>BDP|5237790816669558174</stp>
        <tr r="R224" s="1"/>
        <tr r="R1821" s="1"/>
        <tr r="R2280" s="1"/>
      </tp>
      <tp t="s">
        <v>#N/A N/A</v>
        <stp/>
        <stp>BDP|5699975077288363890</stp>
        <tr r="R4" s="1"/>
      </tp>
      <tp t="s">
        <v>#N/A Requesting Data...4276586119</v>
        <stp/>
        <stp>BDP|9521287531321894287</stp>
        <tr r="N1202" s="1"/>
        <tr r="N620" s="1"/>
      </tp>
      <tp t="s">
        <v>#N/A Requesting Data...4277052916</v>
        <stp/>
        <stp>BDP|8545399240551056502</stp>
        <tr r="R1444" s="1"/>
        <tr r="R862" s="1"/>
      </tp>
      <tp t="s">
        <v>#N/A Requesting Data...4292178728</v>
        <stp/>
        <stp>BDP|3266524264758907315</stp>
        <tr r="N1836" s="1"/>
        <tr r="N239" s="1"/>
      </tp>
      <tp t="s">
        <v>#N/A Requesting Data...4278727585</v>
        <stp/>
        <stp>BDP|8994734916855671062</stp>
        <tr r="R7377" s="1"/>
      </tp>
      <tp t="s">
        <v>#N/A Requesting Data...4223901149</v>
        <stp/>
        <stp>BDP|6114742480562818013</stp>
        <tr r="N1562" s="1"/>
        <tr r="N980" s="1"/>
      </tp>
      <tp t="s">
        <v>#N/A Requesting Data...4267205793</v>
        <stp/>
        <stp>BDP|5501446366934386880</stp>
        <tr r="N1846" s="1"/>
        <tr r="N249" s="1"/>
      </tp>
      <tp t="s">
        <v>#N/A N/A</v>
        <stp/>
        <stp>BDP|1941635661579292344</stp>
        <tr r="N2136" s="1"/>
      </tp>
      <tp t="s">
        <v>#N/A N/A</v>
        <stp/>
        <stp>BDP|3164225682912915050</stp>
        <tr r="R2618" s="1"/>
      </tp>
      <tp t="s">
        <v>#N/A Requesting Data...4244220632</v>
        <stp/>
        <stp>BDP|5881572393511221336</stp>
        <tr r="R1061" s="1"/>
        <tr r="R479" s="1"/>
      </tp>
      <tp t="s">
        <v>#N/A Requesting Data...4271164734</v>
        <stp/>
        <stp>BDP|7694888180974130820</stp>
        <tr r="R1395" s="1"/>
        <tr r="R813" s="1"/>
      </tp>
      <tp t="s">
        <v>#N/A N/A</v>
        <stp/>
        <stp>BDP|7763490542044737868</stp>
        <tr r="N2165" s="1"/>
      </tp>
      <tp t="s">
        <v>#N/A Requesting Data...4222620575</v>
        <stp/>
        <stp>BDP|2092440818744065814</stp>
        <tr r="R1274" s="1"/>
        <tr r="R692" s="1"/>
      </tp>
      <tp t="s">
        <v>#N/A Requesting Data...4283918563</v>
        <stp/>
        <stp>BDP|1243796562972464902</stp>
        <tr r="R1309" s="1"/>
        <tr r="R727" s="1"/>
      </tp>
      <tp t="s">
        <v>#N/A Requesting Data...4235490396</v>
        <stp/>
        <stp>BDP|3884685739249417401</stp>
        <tr r="N1464" s="1"/>
        <tr r="N882" s="1"/>
      </tp>
      <tp t="s">
        <v>#N/A N/A</v>
        <stp/>
        <stp>BDP|1409189816453349946</stp>
        <tr r="R2530" s="1"/>
        <tr r="R140" s="1"/>
        <tr r="R1737" s="1"/>
      </tp>
      <tp t="s">
        <v>#N/A N/A</v>
        <stp/>
        <stp>BDP|1736012269158478469</stp>
        <tr r="R2492" s="1"/>
      </tp>
      <tp t="s">
        <v>#N/A Requesting Data...4274860807</v>
        <stp/>
        <stp>BDP|1741892235237566633</stp>
        <tr r="N1193" s="1"/>
        <tr r="N611" s="1"/>
      </tp>
      <tp t="s">
        <v>#N/A Requesting Data...4257167053</v>
        <stp/>
        <stp>BDP|2457114878896687962</stp>
        <tr r="N2845" s="1"/>
        <tr r="N7433" s="1"/>
      </tp>
      <tp t="s">
        <v>#N/A N/A</v>
        <stp/>
        <stp>BDP|9565282680401302932</stp>
        <tr r="N294" s="1"/>
      </tp>
      <tp t="s">
        <v>#N/A N/A</v>
        <stp/>
        <stp>BDP|2325811591629800160</stp>
        <tr r="R2120" s="1"/>
      </tp>
      <tp t="s">
        <v>#N/A Requesting Data...4276253166</v>
        <stp/>
        <stp>BDP|7994023485555431185</stp>
        <tr r="R2809" s="1"/>
      </tp>
      <tp t="s">
        <v>#N/A N/A</v>
        <stp/>
        <stp>BDP|3991812842273051785</stp>
        <tr r="R2273" s="1"/>
        <tr r="R7096" s="1"/>
      </tp>
      <tp t="s">
        <v>#N/A N/A</v>
        <stp/>
        <stp>BDP|4715805214906179000</stp>
        <tr r="N211" s="1"/>
        <tr r="N1808" s="1"/>
        <tr r="N2471" s="1"/>
      </tp>
      <tp t="s">
        <v>#N/A N/A</v>
        <stp/>
        <stp>BDP|7306855711673244674</stp>
        <tr r="Q2624" s="1"/>
      </tp>
      <tp t="s">
        <v>#N/A Requesting Data...4260801393</v>
        <stp/>
        <stp>BDP|5791955266932146373</stp>
        <tr r="R1321" s="1"/>
        <tr r="R739" s="1"/>
      </tp>
      <tp t="s">
        <v>#N/A N/A</v>
        <stp/>
        <stp>BDP|2643621192392568417</stp>
        <tr r="R268" s="1"/>
        <tr r="R268" s="1"/>
      </tp>
      <tp t="s">
        <v>#N/A N/A</v>
        <stp/>
        <stp>BDP|2186781047583981953</stp>
        <tr r="R2166" s="1"/>
      </tp>
      <tp t="s">
        <v>#N/A Requesting Data...4228474264</v>
        <stp/>
        <stp>BDP|8055258362561151652</stp>
        <tr r="R7315" s="1"/>
      </tp>
      <tp t="s">
        <v>#N/A N/A</v>
        <stp/>
        <stp>BDP|7981752608563577826</stp>
        <tr r="R2516" s="1"/>
        <tr r="R2765" s="1"/>
        <tr r="R7479" s="1"/>
      </tp>
      <tp t="s">
        <v>#N/A Requesting Data...4283024641</v>
        <stp/>
        <stp>BDP|6179927241692785260</stp>
        <tr r="R1067" s="1"/>
        <tr r="R485" s="1"/>
      </tp>
      <tp t="s">
        <v>#N/A N/A</v>
        <stp/>
        <stp>BDP|1518336218150529884</stp>
        <tr r="Q7039" s="1"/>
        <tr r="Q7006" s="1"/>
        <tr r="Q6958" s="1"/>
        <tr r="Q1619" s="1"/>
        <tr r="Q2089" s="1"/>
        <tr r="Q2045" s="1"/>
        <tr r="Q1981" s="1"/>
      </tp>
      <tp t="s">
        <v>#N/A Requesting Data...4256534800</v>
        <stp/>
        <stp>BDP|5745677092273950286</stp>
        <tr r="R176" s="1"/>
        <tr r="R1773" s="1"/>
      </tp>
      <tp t="s">
        <v>#N/A Requesting Data...4250502476</v>
        <stp/>
        <stp>BDP|4978845971676586690</stp>
        <tr r="N2836" s="1"/>
      </tp>
      <tp t="s">
        <v>#N/A N/A</v>
        <stp/>
        <stp>BDP|6378731356816678907</stp>
        <tr r="R2916" s="1"/>
      </tp>
      <tp t="s">
        <v>#N/A N/A</v>
        <stp/>
        <stp>BDP|5926192030088400441</stp>
        <tr r="R2172" s="1"/>
      </tp>
      <tp t="s">
        <v>#N/A Requesting Data...4276995210</v>
        <stp/>
        <stp>BDP|8189274204939469863</stp>
        <tr r="N1317" s="1"/>
        <tr r="N735" s="1"/>
      </tp>
      <tp t="s">
        <v>#N/A Requesting Data...4288920530</v>
        <stp/>
        <stp>BDP|9545457982218033622</stp>
        <tr r="R7215" s="1"/>
      </tp>
      <tp t="s">
        <v>#N/A N/A</v>
        <stp/>
        <stp>BDP|9653675490099826491</stp>
        <tr r="R2524" s="1"/>
      </tp>
      <tp t="s">
        <v>#N/A N/A</v>
        <stp/>
        <stp>BDP|2984605086874864371</stp>
        <tr r="P1974" s="1"/>
      </tp>
      <tp t="s">
        <v>#N/A Requesting Data...4287055341</v>
        <stp/>
        <stp>BDP|5423550257308111675</stp>
        <tr r="R1161" s="1"/>
        <tr r="R579" s="1"/>
      </tp>
      <tp t="s">
        <v>#N/A Requesting Data...4267812276</v>
        <stp/>
        <stp>BDP|1342311429869934233</stp>
        <tr r="N1367" s="1"/>
        <tr r="N2798" s="1"/>
        <tr r="N7391" s="1"/>
        <tr r="N785" s="1"/>
      </tp>
      <tp t="s">
        <v>#N/A Requesting Data...4245301287</v>
        <stp/>
        <stp>BDP|5679741082225911488</stp>
        <tr r="N1040" s="1"/>
        <tr r="N458" s="1"/>
      </tp>
      <tp t="s">
        <v>#N/A N/A</v>
        <stp/>
        <stp>BDP|3193808373810633755</stp>
        <tr r="R2427" s="1"/>
        <tr r="R1455" s="1"/>
        <tr r="R2840" s="1"/>
        <tr r="R7429" s="1"/>
        <tr r="R873" s="1"/>
      </tp>
      <tp t="s">
        <v>#N/A Requesting Data...4272638382</v>
        <stp/>
        <stp>BDP|7051228795690039766</stp>
        <tr r="N1839" s="1"/>
        <tr r="N242" s="1"/>
      </tp>
      <tp t="s">
        <v>#N/A N/A</v>
        <stp/>
        <stp>BDP|2032091969708622779</stp>
        <tr r="R2582" s="1"/>
      </tp>
      <tp t="s">
        <v>#N/A Requesting Data...4262651245</v>
        <stp/>
        <stp>BDP|9060264697548779171</stp>
        <tr r="N7351" s="1"/>
      </tp>
      <tp t="s">
        <v>#N/A Requesting Data...4281030994</v>
        <stp/>
        <stp>BDP|9671427096086272916</stp>
        <tr r="R1123" s="1"/>
        <tr r="R2694" s="1"/>
        <tr r="R541" s="1"/>
        <tr r="R7221" s="1"/>
      </tp>
      <tp t="s">
        <v>#N/A Requesting Data...4256688764</v>
        <stp/>
        <stp>BDP|1746147990892508078</stp>
        <tr r="N1304" s="1"/>
        <tr r="N722" s="1"/>
        <tr r="N7374" s="1"/>
      </tp>
      <tp t="s">
        <v>#N/A N/A</v>
        <stp/>
        <stp>BDP|4750621296216047620</stp>
        <tr r="P291" s="1"/>
      </tp>
      <tp t="s">
        <v>#N/A Requesting Data...4259953168</v>
        <stp/>
        <stp>BDP|7159174157660210824</stp>
        <tr r="R1225" s="1"/>
        <tr r="R643" s="1"/>
      </tp>
      <tp t="s">
        <v>#N/A N/A</v>
        <stp/>
        <stp>BDP|1240610183065103100</stp>
        <tr r="Q7123" s="1"/>
      </tp>
      <tp t="s">
        <v>#N/A Requesting Data...4266176413</v>
        <stp/>
        <stp>BDP|7510936376824212639</stp>
        <tr r="N2685" s="1"/>
        <tr r="N7202" s="1"/>
      </tp>
      <tp t="s">
        <v>#N/A Requesting Data...4293736934</v>
        <stp/>
        <stp>BDP|9550961542038356737</stp>
        <tr r="R1425" s="1"/>
        <tr r="R843" s="1"/>
      </tp>
      <tp t="s">
        <v>#N/A Requesting Data...4268183726</v>
        <stp/>
        <stp>BDP|7041240680033328560</stp>
        <tr r="R1023" s="1"/>
        <tr r="R1605" s="1"/>
      </tp>
      <tp t="s">
        <v>#N/A Requesting Data...4258005542</v>
        <stp/>
        <stp>BDP|8426185536221980056</stp>
        <tr r="N1241" s="1"/>
        <tr r="N659" s="1"/>
      </tp>
      <tp t="s">
        <v>#N/A Requesting Data...4259769660</v>
        <stp/>
        <stp>BDP|8380724063064164656</stp>
        <tr r="N1563" s="1"/>
        <tr r="N981" s="1"/>
      </tp>
      <tp t="s">
        <v>#N/A Requesting Data...4275662188</v>
        <stp/>
        <stp>BDP|3625872251947418227</stp>
        <tr r="R1564" s="1"/>
        <tr r="R982" s="1"/>
      </tp>
      <tp t="s">
        <v>#N/A N/A</v>
        <stp/>
        <stp>BDP|9869807297075173687</stp>
        <tr r="R258" s="1"/>
        <tr r="R1855" s="1"/>
      </tp>
      <tp t="s">
        <v>#N/A Requesting Data...4266893580</v>
        <stp/>
        <stp>BDP|5343234617315335822</stp>
        <tr r="N1144" s="1"/>
        <tr r="N562" s="1"/>
      </tp>
      <tp t="s">
        <v>#N/A Requesting Data...4286901899</v>
        <stp/>
        <stp>BDP|3046230438498483180</stp>
        <tr r="N7269" s="1"/>
      </tp>
      <tp t="s">
        <v>#N/A Requesting Data...4276921734</v>
        <stp/>
        <stp>BDP|5732388004718913556</stp>
        <tr r="N7312" s="1"/>
      </tp>
      <tp t="s">
        <v>#N/A Requesting Data...4254567839</v>
        <stp/>
        <stp>BDP|6169906407720296432</stp>
        <tr r="R7471" s="1"/>
      </tp>
      <tp t="s">
        <v>#N/A Requesting Data...4269439246</v>
        <stp/>
        <stp>BDP|9546474492269743609</stp>
        <tr r="N1056" s="1"/>
        <tr r="N474" s="1"/>
      </tp>
      <tp t="s">
        <v>#N/A Requesting Data...4258535625</v>
        <stp/>
        <stp>BDP|8283923884073603154</stp>
        <tr r="R147" s="1"/>
        <tr r="R1744" s="1"/>
      </tp>
      <tp t="s">
        <v>#N/A N/A</v>
        <stp/>
        <stp>BDP|6630433415509577123</stp>
        <tr r="N305" s="1"/>
      </tp>
      <tp t="s">
        <v>#N/A Requesting Data...4271860907</v>
        <stp/>
        <stp>BDP|8483102497583592814</stp>
        <tr r="N2707" s="1"/>
        <tr r="N7240" s="1"/>
      </tp>
      <tp t="s">
        <v>#N/A Requesting Data...4256487291</v>
        <stp/>
        <stp>BDP|5042212294901024414</stp>
        <tr r="R2853" s="1"/>
        <tr r="R7445" s="1"/>
      </tp>
      <tp t="s">
        <v>#N/A N/A</v>
        <stp/>
        <stp>BDP|2586929407860566015</stp>
        <tr r="R2265" s="1"/>
      </tp>
      <tp t="s">
        <v>#N/A Requesting Data...4290348722</v>
        <stp/>
        <stp>BDP|8702314126244529619</stp>
        <tr r="R1356" s="1"/>
        <tr r="R774" s="1"/>
      </tp>
      <tp t="s">
        <v>#N/A Requesting Data...4288100330</v>
        <stp/>
        <stp>BDP|7886315740512402994</stp>
        <tr r="R7461" s="1"/>
      </tp>
      <tp t="s">
        <v>#N/A Requesting Data...4269991664</v>
        <stp/>
        <stp>BDP|3462742281134488312</stp>
        <tr r="R1111" s="1"/>
        <tr r="R529" s="1"/>
      </tp>
      <tp t="s">
        <v>#N/A N/A</v>
        <stp/>
        <stp>BDP|1430106787501380246</stp>
        <tr r="R2190" s="1"/>
        <tr r="R2691" s="1"/>
      </tp>
      <tp t="s">
        <v>#N/A Requesting Data...4284988232</v>
        <stp/>
        <stp>BDP|9504035460833609743</stp>
        <tr r="N1007" s="1"/>
        <tr r="N1589" s="1"/>
      </tp>
      <tp t="s">
        <v>#N/A N/A</v>
        <stp/>
        <stp>BDP|4478266624347218800</stp>
        <tr r="R2212" s="1"/>
      </tp>
      <tp t="s">
        <v>#N/A Requesting Data...4262730114</v>
        <stp/>
        <stp>BDP|3498875650590280554</stp>
        <tr r="R1293" s="1"/>
        <tr r="R711" s="1"/>
      </tp>
      <tp t="s">
        <v>#N/A Requesting Data...4287118298</v>
        <stp/>
        <stp>BDP|5629956777828593850</stp>
        <tr r="N1524" s="1"/>
        <tr r="N942" s="1"/>
      </tp>
      <tp t="s">
        <v>#N/A N/A</v>
        <stp/>
        <stp>BDP|5781953280456689902</stp>
        <tr r="N2289" s="1"/>
      </tp>
      <tp t="s">
        <v>#N/A N/A</v>
        <stp/>
        <stp>BDP|4132647630699610377</stp>
        <tr r="N736" s="1"/>
      </tp>
      <tp t="s">
        <v>#N/A Requesting Data...4289763705</v>
        <stp/>
        <stp>BDP|7588953816701131538</stp>
        <tr r="R1141" s="1"/>
        <tr r="R559" s="1"/>
      </tp>
      <tp t="s">
        <v>#N/A N/A</v>
        <stp/>
        <stp>BDP|6893314799215653232</stp>
        <tr r="R7109" s="1"/>
      </tp>
      <tp t="s">
        <v>#N/A N/A</v>
        <stp/>
        <stp>BDP|4492323472789221237</stp>
        <tr r="R2306" s="1"/>
        <tr r="R2497" s="1"/>
      </tp>
      <tp t="s">
        <v>#N/A N/A</v>
        <stp/>
        <stp>BDP|1287963388528179383</stp>
        <tr r="R2530" s="1"/>
        <tr r="R140" s="1"/>
        <tr r="R1737" s="1"/>
      </tp>
      <tp t="s">
        <v>#N/A Requesting Data...4291889129</v>
        <stp/>
        <stp>BDP|2124759651209856282</stp>
        <tr r="R1248" s="1"/>
        <tr r="R666" s="1"/>
      </tp>
      <tp t="s">
        <v>#N/A Requesting Data...4279745242</v>
        <stp/>
        <stp>BDP|5141833626062401659</stp>
        <tr r="R2682" s="1"/>
        <tr r="R7198" s="1"/>
      </tp>
      <tp t="s">
        <v>#N/A Requesting Data...4293363336</v>
        <stp/>
        <stp>BDP|5255282551510771994</stp>
        <tr r="R1444" s="1"/>
        <tr r="R862" s="1"/>
      </tp>
      <tp t="s">
        <v>#N/A N/A</v>
        <stp/>
        <stp>BDP|1614032391361150204</stp>
        <tr r="R2213" s="1"/>
        <tr r="R7230" s="1"/>
      </tp>
      <tp t="s">
        <v>#N/A Requesting Data...4276549347</v>
        <stp/>
        <stp>BDP|5389705738102746899</stp>
        <tr r="R2906" s="1"/>
      </tp>
      <tp t="s">
        <v>#N/A N/A</v>
        <stp/>
        <stp>BDP|4403212065358753324</stp>
        <tr r="N2465" s="1"/>
      </tp>
      <tp t="s">
        <v>#N/A N/A</v>
        <stp/>
        <stp>BDP|2185946144097491307</stp>
        <tr r="R2627" s="1"/>
      </tp>
      <tp t="s">
        <v>#N/A Requesting Data...4279741379</v>
        <stp/>
        <stp>BDP|9416864781274563632</stp>
        <tr r="R1856" s="1"/>
      </tp>
      <tp t="s">
        <v>#N/A Requesting Data...4294893511</v>
        <stp/>
        <stp>BDP|6570206164971039849</stp>
        <tr r="R1130" s="1"/>
        <tr r="R548" s="1"/>
      </tp>
      <tp t="s">
        <v>#N/A N/A</v>
        <stp/>
        <stp>BDP|8011831724169013027</stp>
        <tr r="N2485" s="1"/>
      </tp>
      <tp t="s">
        <v>#N/A N/A</v>
        <stp/>
        <stp>BDP|3514484491074832110</stp>
        <tr r="P6977" s="1"/>
        <tr r="P2064" s="1"/>
        <tr r="P7058" s="1"/>
        <tr r="P2000" s="1"/>
        <tr r="P7156" s="1"/>
        <tr r="P2108" s="1"/>
        <tr r="P1634" s="1"/>
        <tr r="P7021" s="1"/>
      </tp>
      <tp t="s">
        <v>#N/A N/A</v>
        <stp/>
        <stp>BDP|5068090143296164319</stp>
        <tr r="R2635" s="1"/>
      </tp>
      <tp t="s">
        <v>#N/A N/A</v>
        <stp/>
        <stp>BDP|2195116047776472593</stp>
        <tr r="N7141" s="1"/>
      </tp>
      <tp t="s">
        <v>#N/A N/A</v>
        <stp/>
        <stp>BDP|3613525638243032269</stp>
        <tr r="P1970" s="1"/>
      </tp>
      <tp t="s">
        <v>#N/A N/A</v>
        <stp/>
        <stp>BDP|6887757244049729843</stp>
        <tr r="N2358" s="1"/>
        <tr r="N2157" s="1"/>
      </tp>
      <tp t="s">
        <v>#N/A Requesting Data...4279638042</v>
        <stp/>
        <stp>BDP|9471230613766613881</stp>
        <tr r="R7218" s="1"/>
      </tp>
      <tp t="s">
        <v>#N/A Requesting Data...4288969209</v>
        <stp/>
        <stp>BDP|6213608674972805143</stp>
        <tr r="N7443" s="1"/>
      </tp>
      <tp t="s">
        <v>#N/A Requesting Data...4291708312</v>
        <stp/>
        <stp>BDP|1402578656472673783</stp>
        <tr r="R2890" s="1"/>
      </tp>
      <tp t="s">
        <v>#N/A N/A</v>
        <stp/>
        <stp>BDP|8656526498890623015</stp>
        <tr r="R2352" s="1"/>
        <tr r="R53" s="1"/>
        <tr r="R1650" s="1"/>
        <tr r="R7180" s="1"/>
      </tp>
      <tp t="s">
        <v>#N/A Requesting Data...4290461175</v>
        <stp/>
        <stp>BDP|4925019060307776140</stp>
        <tr r="R1398" s="1"/>
        <tr r="R816" s="1"/>
      </tp>
      <tp t="s">
        <v>#N/A Requesting Data...4279590729</v>
        <stp/>
        <stp>BDP|3949552581582106872</stp>
        <tr r="R1489" s="1"/>
        <tr r="R907" s="1"/>
      </tp>
      <tp t="s">
        <v>#N/A Requesting Data...4291215442</v>
        <stp/>
        <stp>BDP|5703001773323745585</stp>
        <tr r="N1543" s="1"/>
        <tr r="N961" s="1"/>
      </tp>
      <tp t="s">
        <v>#N/A Requesting Data...4294204471</v>
        <stp/>
        <stp>BDP|4888811381495402578</stp>
        <tr r="R1794" s="1"/>
        <tr r="R197" s="1"/>
        <tr r="R1460" s="1"/>
        <tr r="R878" s="1"/>
      </tp>
      <tp t="s">
        <v>#N/A N/A</v>
        <stp/>
        <stp>BDP|2077459442833819542</stp>
        <tr r="N2134" s="1"/>
        <tr r="N2135" s="1"/>
      </tp>
      <tp t="s">
        <v>#N/A N/A</v>
        <stp/>
        <stp>BDP|4240349983362905946</stp>
        <tr r="R2127" s="1"/>
      </tp>
      <tp t="s">
        <v>#N/A Requesting Data...4288362419</v>
        <stp/>
        <stp>BDP|9468006941360582986</stp>
        <tr r="R1169" s="1"/>
        <tr r="R587" s="1"/>
      </tp>
      <tp t="s">
        <v>#N/A N/A</v>
        <stp/>
        <stp>BDP|2434589265560851596</stp>
        <tr r="R2302" s="1"/>
      </tp>
      <tp t="s">
        <v>#N/A N/A</v>
        <stp/>
        <stp>BDP|9973688337958784091</stp>
        <tr r="R1849" s="1"/>
        <tr r="R2337" s="1"/>
        <tr r="R252" s="1"/>
        <tr r="R2617" s="1"/>
      </tp>
      <tp t="s">
        <v>#N/A N/A</v>
        <stp/>
        <stp>BDP|8846334489480908735</stp>
        <tr r="N1806" s="1"/>
        <tr r="N209" s="1"/>
        <tr r="N2462" s="1"/>
      </tp>
      <tp t="s">
        <v>#N/A Requesting Data...4289197644</v>
        <stp/>
        <stp>BDP|1459198120732585401</stp>
        <tr r="R1848" s="1"/>
        <tr r="R251" s="1"/>
      </tp>
      <tp t="s">
        <v>#N/A Requesting Data...4294541241</v>
        <stp/>
        <stp>BDP|5843662976259365931</stp>
        <tr r="R2756" s="1"/>
        <tr r="R7329" s="1"/>
      </tp>
      <tp t="s">
        <v>#N/A Requesting Data...4286761003</v>
        <stp/>
        <stp>BDP|5802718401204067208</stp>
        <tr r="R2876" s="1"/>
      </tp>
      <tp t="s">
        <v>#N/A Requesting Data...4288763796</v>
        <stp/>
        <stp>BDP|5364149178883712401</stp>
        <tr r="R1686" s="1"/>
        <tr r="R89" s="1"/>
      </tp>
      <tp t="s">
        <v>#N/A N/A</v>
        <stp/>
        <stp>BDP|4242082934631183260</stp>
        <tr r="R2334" s="1"/>
        <tr r="R2780" s="1"/>
        <tr r="R7370" s="1"/>
      </tp>
      <tp t="s">
        <v>#N/A N/A</v>
        <stp/>
        <stp>BDP|2914191930737132389</stp>
        <tr r="R2581" s="1"/>
      </tp>
      <tp t="s">
        <v>#N/A Requesting Data...4290668293</v>
        <stp/>
        <stp>BDP|8814549684774407553</stp>
        <tr r="R1212" s="1"/>
        <tr r="R630" s="1"/>
        <tr r="R7293" s="1"/>
      </tp>
      <tp t="s">
        <v>#N/A N/A</v>
        <stp/>
        <stp>BDP|5304572728811049750</stp>
        <tr r="N2130" s="1"/>
        <tr r="N1816" s="1"/>
        <tr r="N219" s="1"/>
      </tp>
      <tp t="s">
        <v>#N/A N/A</v>
        <stp/>
        <stp>BDP|1718127816994449192</stp>
        <tr r="N2211" s="1"/>
      </tp>
      <tp t="s">
        <v>#N/A N/A</v>
        <stp/>
        <stp>BDP|2732166009775004263</stp>
        <tr r="R2146" s="1"/>
      </tp>
      <tp t="s">
        <v>#N/A Requesting Data...4291155991</v>
        <stp/>
        <stp>BDP|6893109721411550022</stp>
        <tr r="N1095" s="1"/>
        <tr r="N513" s="1"/>
      </tp>
      <tp t="s">
        <v>#N/A Requesting Data...4291344743</v>
        <stp/>
        <stp>BDP|1293475158807060337</stp>
        <tr r="N1192" s="1"/>
        <tr r="N610" s="1"/>
      </tp>
      <tp t="s">
        <v>#N/A Requesting Data...4293859635</v>
        <stp/>
        <stp>BDP|7404114869750205407</stp>
        <tr r="N1826" s="1"/>
        <tr r="N229" s="1"/>
      </tp>
      <tp t="s">
        <v>#N/A Requesting Data...4294870667</v>
        <stp/>
        <stp>BDP|3962668904624780527</stp>
        <tr r="N1373" s="1"/>
        <tr r="N791" s="1"/>
      </tp>
      <tp t="s">
        <v>#N/A Requesting Data...4293455833</v>
        <stp/>
        <stp>BDP|6251315793940967866</stp>
        <tr r="R2762" s="1"/>
        <tr r="R7340" s="1"/>
      </tp>
      <tp t="s">
        <v>#N/A Requesting Data...4294876022</v>
        <stp/>
        <stp>BDP|2347233135366388195</stp>
        <tr r="R2761" s="1"/>
        <tr r="R7339" s="1"/>
      </tp>
      <tp t="s">
        <v>#N/A N/A</v>
        <stp/>
        <stp>BDP|5315555874600889352</stp>
        <tr r="R2523" s="1"/>
        <tr r="R2772" s="1"/>
        <tr r="R7357" s="1"/>
      </tp>
      <tp t="s">
        <v>#N/A N/A</v>
        <stp/>
        <stp>BDP|8723021951401293895</stp>
        <tr r="N2664" s="1"/>
      </tp>
      <tp t="s">
        <v>#N/A Requesting Data...2260832316</v>
        <stp/>
        <stp>BDP|7745918851606086989</stp>
        <tr r="R1867" s="1"/>
      </tp>
      <tp t="s">
        <v>#N/A N/A</v>
        <stp/>
        <stp>BDP|4372827699803529227</stp>
        <tr r="Q1975" s="1"/>
      </tp>
      <tp t="s">
        <v>#N/A Requesting Data...57423150</v>
        <stp/>
        <stp>BDP|8910448295432058375</stp>
        <tr r="R1267" s="1"/>
        <tr r="R685" s="1"/>
      </tp>
      <tp t="s">
        <v>#N/A Requesting Data...3259442889</v>
        <stp/>
        <stp>BDP|6485676669542425015</stp>
        <tr r="R1846" s="1"/>
        <tr r="R249" s="1"/>
        <tr r="R1301" s="1"/>
        <tr r="R2778" s="1"/>
        <tr r="R719" s="1"/>
        <tr r="R7367" s="1"/>
      </tp>
      <tp t="s">
        <v>#N/A N/A</v>
        <stp/>
        <stp>BDP|5448648109564300355</stp>
        <tr r="N2602" s="1"/>
      </tp>
      <tp t="s">
        <v>#N/A Requesting Data...21037627</v>
        <stp/>
        <stp>BDP|1478660951326874042</stp>
        <tr r="R1119" s="1"/>
        <tr r="R537" s="1"/>
      </tp>
      <tp t="s">
        <v>#N/A N/A</v>
        <stp/>
        <stp>BDP|2311952199290679667</stp>
        <tr r="R2518" s="1"/>
      </tp>
      <tp t="s">
        <v>#N/A N/A</v>
        <stp/>
        <stp>BDP|7071116864872395691</stp>
        <tr r="R2564" s="1"/>
        <tr r="R2564" s="1"/>
        <tr r="R6947" s="1"/>
        <tr r="R6947" s="1"/>
        <tr r="R442" s="1"/>
        <tr r="R442" s="1"/>
      </tp>
      <tp t="s">
        <v>#N/A Requesting Data...3376832511</v>
        <stp/>
        <stp>BDP|5213070127295883658</stp>
        <tr r="R1051" s="1"/>
        <tr r="R469" s="1"/>
      </tp>
      <tp t="s">
        <v>#N/A Requesting Data...3359533669</v>
        <stp/>
        <stp>BDP|7975053140475773242</stp>
        <tr r="R7473" s="1"/>
      </tp>
      <tp t="s">
        <v>#N/A Requesting Data...686705704</v>
        <stp/>
        <stp>BDP|6260934184542270184</stp>
        <tr r="R2727" s="1"/>
        <tr r="R7271" s="1"/>
      </tp>
      <tp t="s">
        <v>#N/A N/A</v>
        <stp/>
        <stp>BDP|9099892607503626644</stp>
        <tr r="R2416" s="1"/>
        <tr r="R86" s="1"/>
        <tr r="R1683" s="1"/>
        <tr r="R2835" s="1"/>
        <tr r="R7424" s="1"/>
      </tp>
      <tp t="s">
        <v>#N/A N/A</v>
        <stp/>
        <stp>BDP|3779434852260852629</stp>
        <tr r="N2166" s="1"/>
      </tp>
      <tp t="s">
        <v>#N/A Requesting Data...3551472765</v>
        <stp/>
        <stp>BDP|6808059641375063300</stp>
        <tr r="N1498" s="1"/>
        <tr r="N916" s="1"/>
      </tp>
      <tp t="s">
        <v>#N/A Requesting Data...1492757611</v>
        <stp/>
        <stp>BDP|3241333776371841233</stp>
        <tr r="R1142" s="1"/>
        <tr r="R560" s="1"/>
      </tp>
      <tp t="s">
        <v>#N/A N/A</v>
        <stp/>
        <stp>BDP|5757567570371977243</stp>
        <tr r="N2346" s="1"/>
      </tp>
      <tp t="s">
        <v>#N/A Requesting Data...3166584433</v>
        <stp/>
        <stp>BDP|9653508097455966449</stp>
        <tr r="R1509" s="1"/>
        <tr r="R927" s="1"/>
      </tp>
      <tp t="s">
        <v>#N/A Requesting Data...37197525</v>
        <stp/>
        <stp>BDP|2211864845168952258</stp>
        <tr r="R1533" s="1"/>
        <tr r="R951" s="1"/>
      </tp>
      <tp t="s">
        <v>#N/A N/A</v>
        <stp/>
        <stp>BDP|6358956399803524170</stp>
        <tr r="N1920" s="1"/>
        <tr r="N374" s="1"/>
      </tp>
      <tp t="s">
        <v>#N/A Requesting Data...4018146003</v>
        <stp/>
        <stp>BDP|9120674159806048823</stp>
        <tr r="N7348" s="1"/>
      </tp>
      <tp t="s">
        <v>#N/A N/A</v>
        <stp/>
        <stp>BDP|7865029352536777026</stp>
        <tr r="N142" s="1"/>
        <tr r="N1739" s="1"/>
        <tr r="N2535" s="1"/>
      </tp>
      <tp t="s">
        <v>#N/A N/A</v>
        <stp/>
        <stp>BDP|5141897347234776959</stp>
        <tr r="R2576" s="1"/>
      </tp>
      <tp t="s">
        <v>#N/A Requesting Data...3356637758</v>
        <stp/>
        <stp>BDP|7687038941372850519</stp>
        <tr r="N1242" s="1"/>
        <tr r="N660" s="1"/>
        <tr r="N7322" s="1"/>
      </tp>
      <tp t="s">
        <v>#N/A Requesting Data...3444571943</v>
        <stp/>
        <stp>BDP|7503010422629226895</stp>
        <tr r="N120" s="1"/>
        <tr r="N1717" s="1"/>
      </tp>
      <tp t="s">
        <v>#N/A Requesting Data...3141545371</v>
        <stp/>
        <stp>BDP|6622720779693123117</stp>
        <tr r="R1064" s="1"/>
        <tr r="R482" s="1"/>
      </tp>
      <tp t="s">
        <v>#N/A Requesting Data...120244790</v>
        <stp/>
        <stp>BDP|7807124725942598277</stp>
        <tr r="R1211" s="1"/>
        <tr r="R629" s="1"/>
      </tp>
      <tp t="s">
        <v>#N/A Requesting Data...1202306018</v>
        <stp/>
        <stp>BDP|8790882942303127319</stp>
        <tr r="N1140" s="1"/>
        <tr r="N558" s="1"/>
      </tp>
      <tp t="s">
        <v>#N/A Requesting Data...4266222567</v>
        <stp/>
        <stp>BDP|2249390935713746545</stp>
        <tr r="R1213" s="1"/>
        <tr r="R631" s="1"/>
      </tp>
      <tp t="s">
        <v>#N/A Requesting Data...1286091383</v>
        <stp/>
        <stp>BDP|6470376730470960276</stp>
        <tr r="R1296" s="1"/>
        <tr r="R714" s="1"/>
      </tp>
      <tp t="s">
        <v>#N/A Requesting Data...4114567508</v>
        <stp/>
        <stp>BDP|6805497988039171757</stp>
        <tr r="R1403" s="1"/>
        <tr r="R2822" s="1"/>
        <tr r="R7410" s="1"/>
        <tr r="R821" s="1"/>
      </tp>
      <tp t="s">
        <v>#N/A N/A</v>
        <stp/>
        <stp>BDP|7416460710903107511</stp>
        <tr r="R2198" s="1"/>
      </tp>
      <tp t="s">
        <v>#N/A N/A</v>
        <stp/>
        <stp>BDP|6644051759017098085</stp>
        <tr r="R7075" s="1"/>
        <tr r="R7166" s="1"/>
        <tr r="R6989" s="1"/>
      </tp>
      <tp t="s">
        <v>#N/A N/A</v>
        <stp/>
        <stp>BDP|9611193730877979845</stp>
        <tr r="R2163" s="1"/>
      </tp>
      <tp t="s">
        <v>#N/A N/A</v>
        <stp/>
        <stp>BDP|8806288877469612035</stp>
        <tr r="N2296" s="1"/>
        <tr r="N2490" s="1"/>
      </tp>
      <tp t="s">
        <v>#N/A N/A</v>
        <stp/>
        <stp>BDP|6637119404067241435</stp>
        <tr r="R341" s="1"/>
      </tp>
      <tp t="s">
        <v>#N/A N/A</v>
        <stp/>
        <stp>BDP|8850162658858517013</stp>
        <tr r="N266" s="1"/>
      </tp>
      <tp t="s">
        <v>#N/A N/A</v>
        <stp/>
        <stp>BDP|2773198810793470582</stp>
        <tr r="O2074" s="1"/>
        <tr r="O7071" s="1"/>
        <tr r="O7165" s="1"/>
        <tr r="O1644" s="1"/>
        <tr r="O7032" s="1"/>
        <tr r="O2119" s="1"/>
        <tr r="O6988" s="1"/>
        <tr r="O2011" s="1"/>
      </tp>
      <tp t="s">
        <v>#N/A Requesting Data...4131200863</v>
        <stp/>
        <stp>BDP|9363467331869017366</stp>
        <tr r="N1371" s="1"/>
        <tr r="N789" s="1"/>
      </tp>
      <tp t="s">
        <v>#N/A N/A</v>
        <stp/>
        <stp>BDP|4958015465904682290</stp>
        <tr r="R2227" s="1"/>
      </tp>
      <tp t="s">
        <v>#N/A Requesting Data...3597226601</v>
        <stp/>
        <stp>BDP|6444816232600102946</stp>
        <tr r="R2682" s="1"/>
        <tr r="R7198" s="1"/>
      </tp>
      <tp t="s">
        <v>#N/A Requesting Data...2252881712</v>
        <stp/>
        <stp>BDP|9784310566229068129</stp>
        <tr r="N1462" s="1"/>
        <tr r="N880" s="1"/>
      </tp>
      <tp t="s">
        <v>#N/A N/A</v>
        <stp/>
        <stp>BDP|3948283316861528509</stp>
        <tr r="N2365" s="1"/>
      </tp>
      <tp t="s">
        <v>#N/A Requesting Data...2904488780</v>
        <stp/>
        <stp>BDP|9343729313218380330</stp>
        <tr r="N173" s="1"/>
        <tr r="N1770" s="1"/>
      </tp>
      <tp t="s">
        <v>#N/A N/A</v>
        <stp/>
        <stp>BDP|6449142423328446956</stp>
        <tr r="R2323" s="1"/>
        <tr r="R1294" s="1"/>
        <tr r="R712" s="1"/>
      </tp>
      <tp t="s">
        <v>#N/A N/A</v>
        <stp/>
        <stp>BDP|3315208162586126537</stp>
        <tr r="R2163" s="1"/>
        <tr r="R1085" s="1"/>
        <tr r="R503" s="1"/>
        <tr r="R7188" s="1"/>
      </tp>
      <tp t="s">
        <v>#N/A N/A</v>
        <stp/>
        <stp>BDP|6138630341186434649</stp>
        <tr r="N7178" s="1"/>
      </tp>
      <tp t="s">
        <v>#N/A N/A</v>
        <stp/>
        <stp>BDP|2602053250115987696</stp>
        <tr r="Q6975" s="1"/>
        <tr r="Q7019" s="1"/>
        <tr r="Q2062" s="1"/>
        <tr r="Q1632" s="1"/>
        <tr r="Q7056" s="1"/>
        <tr r="Q1998" s="1"/>
        <tr r="Q2106" s="1"/>
      </tp>
      <tp t="s">
        <v>#N/A Requesting Data...2933494110</v>
        <stp/>
        <stp>BDP|2433817326994131812</stp>
        <tr r="R1280" s="1"/>
        <tr r="R698" s="1"/>
      </tp>
      <tp t="s">
        <v>#N/A Requesting Data...4284687955</v>
        <stp/>
        <stp>BDP|1495168608776115288</stp>
        <tr r="R2754" s="1"/>
        <tr r="R7327" s="1"/>
      </tp>
      <tp t="s">
        <v>#N/A Requesting Data...3687669546</v>
        <stp/>
        <stp>BDP|1029375766216371617</stp>
        <tr r="N1430" s="1"/>
        <tr r="N848" s="1"/>
      </tp>
      <tp t="s">
        <v>#N/A Requesting Data...656757277</v>
        <stp/>
        <stp>BDP|5831705866377482799</stp>
        <tr r="R1006" s="1"/>
        <tr r="R1588" s="1"/>
      </tp>
      <tp t="s">
        <v>#N/A Requesting Data...3834711247</v>
        <stp/>
        <stp>BDP|3005257614393045724</stp>
        <tr r="N1353" s="1"/>
        <tr r="N771" s="1"/>
      </tp>
      <tp t="s">
        <v>#N/A N/A</v>
        <stp/>
        <stp>BDP|1459024373701735313</stp>
        <tr r="N2650" s="1"/>
      </tp>
      <tp t="s">
        <v>#N/A N/A</v>
        <stp/>
        <stp>BDP|3762368214822474718</stp>
        <tr r="N2250" s="1"/>
      </tp>
      <tp t="s">
        <v>#N/A N/A</v>
        <stp/>
        <stp>BDP|6251268718794441586</stp>
        <tr r="R2608" s="1"/>
        <tr r="R7100" s="1"/>
      </tp>
      <tp t="s">
        <v>#N/A N/A</v>
        <stp/>
        <stp>BDP|1169742820870521005</stp>
        <tr r="R2496" s="1"/>
        <tr r="R7321" s="1"/>
      </tp>
      <tp t="s">
        <v>#N/A N/A</v>
        <stp/>
        <stp>BDP|4941525717996562293</stp>
        <tr r="R1616" s="1"/>
        <tr r="R7000" s="1"/>
      </tp>
      <tp t="s">
        <v>#N/A Requesting Data...3752869069</v>
        <stp/>
        <stp>BDP|3688065489448921706</stp>
        <tr r="R7430" s="1"/>
      </tp>
      <tp t="s">
        <v>#N/A N/A</v>
        <stp/>
        <stp>BDP|1839746279391225475</stp>
        <tr r="R271" s="1"/>
      </tp>
      <tp t="s">
        <v>#N/A N/A</v>
        <stp/>
        <stp>BDP|7145270744491254405</stp>
        <tr r="N2790" s="1"/>
      </tp>
      <tp t="s">
        <v>#N/A N/A</v>
        <stp/>
        <stp>BDP|7001631954291296159</stp>
        <tr r="N1932" s="1"/>
        <tr r="N398" s="1"/>
      </tp>
      <tp t="s">
        <v>#N/A Requesting Data...3942214677</v>
        <stp/>
        <stp>BDP|2618747646467425202</stp>
        <tr r="R7488" s="1"/>
      </tp>
      <tp t="s">
        <v>#N/A Requesting Data...3653997583</v>
        <stp/>
        <stp>BDP|7007645866231156230</stp>
        <tr r="N1676" s="1"/>
        <tr r="N79" s="1"/>
      </tp>
      <tp t="s">
        <v>#N/A Requesting Data...3221521975</v>
        <stp/>
        <stp>BDP|4879154670267906144</stp>
        <tr r="R1676" s="1"/>
        <tr r="R79" s="1"/>
      </tp>
      <tp t="s">
        <v>#N/A Requesting Data...1765615183</v>
        <stp/>
        <stp>BDP|5302744587598378630</stp>
        <tr r="R1247" s="1"/>
        <tr r="R665" s="1"/>
      </tp>
      <tp t="s">
        <v>#N/A N/A</v>
        <stp/>
        <stp>BDP|4179817413888660144</stp>
        <tr r="R2341" s="1"/>
      </tp>
      <tp t="s">
        <v>#N/A N/A</v>
        <stp/>
        <stp>BDP|6357897722899058195</stp>
        <tr r="R7095" s="1"/>
      </tp>
      <tp t="s">
        <v>#N/A N/A</v>
        <stp/>
        <stp>BDP|1708747060842040621</stp>
        <tr r="R2645" s="1"/>
      </tp>
      <tp t="s">
        <v>#N/A Requesting Data...1048927752</v>
        <stp/>
        <stp>BDP|5932859992531738183</stp>
        <tr r="N1093" s="1"/>
        <tr r="N2681" s="1"/>
        <tr r="N511" s="1"/>
        <tr r="N7197" s="1"/>
      </tp>
      <tp t="s">
        <v>#N/A N/A</v>
        <stp/>
        <stp>BDP|7534594321894996058</stp>
        <tr r="N2126" s="1"/>
      </tp>
      <tp t="s">
        <v>#N/A N/A</v>
        <stp/>
        <stp>BDP|4611699148984388658</stp>
        <tr r="N22" s="1"/>
      </tp>
      <tp t="s">
        <v>#N/A N/A</v>
        <stp/>
        <stp>BDP|9528953145077385778</stp>
        <tr r="R2186" s="1"/>
      </tp>
      <tp t="s">
        <v>#N/A N/A</v>
        <stp/>
        <stp>BDP|9189962045593693355</stp>
        <tr r="P290" s="1"/>
      </tp>
      <tp t="s">
        <v>#N/A Requesting Data...1173963593</v>
        <stp/>
        <stp>BDP|8626178827447686814</stp>
        <tr r="R7480" s="1"/>
      </tp>
      <tp t="s">
        <v>#N/A N/A</v>
        <stp/>
        <stp>BDP|8359330289387942014</stp>
        <tr r="R2927" s="1"/>
      </tp>
      <tp t="s">
        <v>#N/A Requesting Data...1739920298</v>
        <stp/>
        <stp>BDP|5099019354307129357</stp>
        <tr r="R155" s="1"/>
        <tr r="R1752" s="1"/>
      </tp>
      <tp t="s">
        <v>#N/A Requesting Data...119761873</v>
        <stp/>
        <stp>BDP|1878140453718003999</stp>
        <tr r="R1563" s="1"/>
        <tr r="R981" s="1"/>
      </tp>
      <tp t="s">
        <v>#N/A Requesting Data...2639305115</v>
        <stp/>
        <stp>BDP|3745183171815027485</stp>
        <tr r="N1041" s="1"/>
        <tr r="N459" s="1"/>
      </tp>
      <tp t="s">
        <v>#N/A Requesting Data...4075704130</v>
        <stp/>
        <stp>BDP|9105946062837639575</stp>
        <tr r="N2771" s="1"/>
        <tr r="N7355" s="1"/>
      </tp>
      <tp t="s">
        <v>#N/A N/A</v>
        <stp/>
        <stp>BDP|9331075238328885627</stp>
        <tr r="R2324" s="1"/>
        <tr r="R2770" s="1"/>
        <tr r="R7353" s="1"/>
      </tp>
      <tp t="s">
        <v>#N/A N/A</v>
        <stp/>
        <stp>BDP|5029749032583247627</stp>
        <tr r="N2184" s="1"/>
      </tp>
      <tp t="s">
        <v>#N/A Requesting Data...192353910</v>
        <stp/>
        <stp>BDP|5612744040632576019</stp>
        <tr r="R1330" s="1"/>
        <tr r="R748" s="1"/>
      </tp>
      <tp t="s">
        <v>#N/A N/A</v>
        <stp/>
        <stp>BDP|3522537917371693212</stp>
        <tr r="R349" s="1"/>
      </tp>
      <tp t="s">
        <v>#N/A Requesting Data...2552157758</v>
        <stp/>
        <stp>BDP|4172309563503563611</stp>
        <tr r="N1778" s="1"/>
        <tr r="N181" s="1"/>
      </tp>
      <tp t="s">
        <v>#N/A N/A</v>
        <stp/>
        <stp>BDP|9227012825066229923</stp>
        <tr r="R2165" s="1"/>
        <tr r="R2676" s="1"/>
        <tr r="R7191" s="1"/>
      </tp>
      <tp t="s">
        <v>#N/A Requesting Data...140489171</v>
        <stp/>
        <stp>BDP|6935063798373348827</stp>
        <tr r="R1568" s="1"/>
        <tr r="R986" s="1"/>
      </tp>
      <tp t="s">
        <v>#N/A N/A</v>
        <stp/>
        <stp>BDP|6312647317401168474</stp>
        <tr r="N2138" s="1"/>
      </tp>
      <tp t="s">
        <v>#N/A Requesting Data...4248972793</v>
        <stp/>
        <stp>BDP|3651453226462235312</stp>
        <tr r="R1353" s="1"/>
        <tr r="R771" s="1"/>
      </tp>
      <tp t="s">
        <v>#N/A Requesting Data...3660587804</v>
        <stp/>
        <stp>BDP|2675690079642320530</stp>
        <tr r="N2797" s="1"/>
      </tp>
      <tp t="s">
        <v>#N/A Requesting Data...270313738</v>
        <stp/>
        <stp>BDP|8986331885886855110</stp>
        <tr r="R1515" s="1"/>
        <tr r="R933" s="1"/>
      </tp>
      <tp t="s">
        <v>#N/A Requesting Data...539099051</v>
        <stp/>
        <stp>BDP|7611552071236152752</stp>
        <tr r="R1525" s="1"/>
        <tr r="R7308" s="1"/>
        <tr r="R943" s="1"/>
      </tp>
      <tp t="s">
        <v>#N/A N/A</v>
        <stp/>
        <stp>BDP|1224453075330558611</stp>
        <tr r="N2555" s="1"/>
      </tp>
      <tp t="s">
        <v>#N/A Requesting Data...2823842287</v>
        <stp/>
        <stp>BDP|2741374517481453557</stp>
        <tr r="R1135" s="1"/>
        <tr r="R553" s="1"/>
      </tp>
      <tp t="s">
        <v>#N/A N/A</v>
        <stp/>
        <stp>BDP|1824012529881680606</stp>
        <tr r="R360" s="1"/>
      </tp>
      <tp t="s">
        <v>#N/A N/A</v>
        <stp/>
        <stp>BDP|6191097531129861861</stp>
        <tr r="P32" s="1"/>
      </tp>
      <tp t="s">
        <v>#N/A Requesting Data...1843363381</v>
        <stp/>
        <stp>BDP|7319492169113699223</stp>
        <tr r="R1569" s="1"/>
        <tr r="R987" s="1"/>
      </tp>
      <tp t="s">
        <v>#N/A N/A</v>
        <stp/>
        <stp>BDP|6610818117822542928</stp>
        <tr r="N2292" s="1"/>
      </tp>
      <tp t="s">
        <v>#N/A Requesting Data...2708162445</v>
        <stp/>
        <stp>BDP|8706964262754564719</stp>
        <tr r="R2687" s="1"/>
      </tp>
      <tp t="s">
        <v>#N/A N/A</v>
        <stp/>
        <stp>BDP|4769603335737448219</stp>
        <tr r="R259" s="1"/>
      </tp>
      <tp t="s">
        <v>#N/A N/A</v>
        <stp/>
        <stp>BDP|3357211176862741049</stp>
        <tr r="R2597" s="1"/>
        <tr r="R1200" s="1"/>
        <tr r="R618" s="1"/>
        <tr r="R7281" s="1"/>
      </tp>
      <tp t="s">
        <v>#N/A N/A</v>
        <stp/>
        <stp>BDP|7919872767798744591</stp>
        <tr r="R2145" s="1"/>
      </tp>
      <tp t="s">
        <v>#N/A Requesting Data...4240386253</v>
        <stp/>
        <stp>BDP|2297256902944627045</stp>
        <tr r="R1041" s="1"/>
        <tr r="R459" s="1"/>
      </tp>
      <tp t="s">
        <v>#N/A N/A</v>
        <stp/>
        <stp>BDP|9154125284250437442</stp>
        <tr r="N2431" s="1"/>
      </tp>
      <tp t="s">
        <v>#N/A Requesting Data...2420979859</v>
        <stp/>
        <stp>BDP|9101088160882716992</stp>
        <tr r="R1827" s="1"/>
        <tr r="R230" s="1"/>
      </tp>
      <tp t="s">
        <v>#N/A N/A</v>
        <stp/>
        <stp>BDP|3461412917757166541</stp>
        <tr r="N2647" s="1"/>
      </tp>
      <tp t="s">
        <v>#N/A N/A</v>
        <stp/>
        <stp>BDP|4358005671215538206</stp>
        <tr r="R276" s="1"/>
        <tr r="R276" s="1"/>
      </tp>
      <tp t="s">
        <v>#N/A Requesting Data...3348043638</v>
        <stp/>
        <stp>BDP|6824705918804127054</stp>
        <tr r="R1245" s="1"/>
        <tr r="R663" s="1"/>
      </tp>
      <tp t="s">
        <v>#N/A Requesting Data...468957399</v>
        <stp/>
        <stp>BDP|3720701832382415159</stp>
        <tr r="N1487" s="1"/>
        <tr r="N905" s="1"/>
      </tp>
      <tp t="s">
        <v>#N/A Requesting Data...637515043</v>
        <stp/>
        <stp>BDP|4794421320052722467</stp>
        <tr r="R1652" s="1"/>
        <tr r="R55" s="1"/>
        <tr r="R2797" s="1"/>
      </tp>
      <tp t="s">
        <v>#N/A N/A</v>
        <stp/>
        <stp>BDP|3710861165011982895</stp>
        <tr r="Q292" s="1"/>
      </tp>
      <tp t="s">
        <v>#N/A Requesting Data...3287325057</v>
        <stp/>
        <stp>BDP|8045829150536649702</stp>
        <tr r="N2789" s="1"/>
        <tr r="N7386" s="1"/>
      </tp>
      <tp t="s">
        <v>#N/A N/A</v>
        <stp/>
        <stp>BDP|9896296882722705509</stp>
        <tr r="N31" s="1"/>
        <tr r="N31" s="1"/>
      </tp>
      <tp t="s">
        <v>#N/A Requesting Data...4135680272</v>
        <stp/>
        <stp>BDP|1722471739402400097</stp>
        <tr r="R7401" s="1"/>
      </tp>
      <tp t="s">
        <v>#N/A N/A</v>
        <stp/>
        <stp>BDP|4433193252366279294</stp>
        <tr r="R1815" s="1"/>
        <tr r="R218" s="1"/>
        <tr r="R2271" s="1"/>
      </tp>
      <tp t="s">
        <v>#N/A Requesting Data...1528460161</v>
        <stp/>
        <stp>BDP|3474302590345644861</stp>
        <tr r="N1477" s="1"/>
        <tr r="N7257" s="1"/>
        <tr r="N895" s="1"/>
      </tp>
      <tp t="s">
        <v>#N/A Requesting Data...509967340</v>
        <stp/>
        <stp>BDP|7542157935534708564</stp>
        <tr r="N1389" s="1"/>
        <tr r="N807" s="1"/>
      </tp>
      <tp t="s">
        <v>#N/A Requesting Data...466926776</v>
        <stp/>
        <stp>BDP|4745142904922147329</stp>
        <tr r="N1420" s="1"/>
        <tr r="N838" s="1"/>
      </tp>
      <tp t="s">
        <v>#N/A N/A</v>
        <stp/>
        <stp>BDP|6007685366256953437</stp>
        <tr r="R1648" s="1"/>
        <tr r="R51" s="1"/>
      </tp>
      <tp t="s">
        <v>#N/A Requesting Data...3136460901</v>
        <stp/>
        <stp>BDP|5514812999202859212</stp>
        <tr r="R118" s="1"/>
        <tr r="R1715" s="1"/>
        <tr r="R2750" s="1"/>
        <tr r="R7313" s="1"/>
      </tp>
      <tp t="s">
        <v>#N/A N/A</v>
        <stp/>
        <stp>BDP|3783331804102158644</stp>
        <tr r="R7106" s="1"/>
      </tp>
      <tp t="s">
        <v>#N/A N/A</v>
        <stp/>
        <stp>BDP|1489044658934508489</stp>
        <tr r="N2630" s="1"/>
      </tp>
      <tp t="s">
        <v>#N/A N/A</v>
        <stp/>
        <stp>BDP|3333176744165091752</stp>
        <tr r="N1785" s="1"/>
        <tr r="N188" s="1"/>
        <tr r="N2205" s="1"/>
      </tp>
      <tp t="s">
        <v>#N/A Requesting Data...2061136983</v>
        <stp/>
        <stp>BDP|3546817905926539917</stp>
        <tr r="N2856" s="1"/>
        <tr r="N7447" s="1"/>
      </tp>
      <tp t="s">
        <v>#N/A N/A</v>
        <stp/>
        <stp>BDP|2362454811406374510</stp>
        <tr r="N2212" s="1"/>
      </tp>
      <tp t="s">
        <v>#N/A N/A</v>
        <stp/>
        <stp>BDP|4722606790469619643</stp>
        <tr r="R2482" s="1"/>
      </tp>
      <tp t="s">
        <v>#N/A N/A</v>
        <stp/>
        <stp>BDP|7606744545438625847</stp>
        <tr r="N270" s="1"/>
      </tp>
      <tp t="s">
        <v>#N/A Requesting Data...1422490556</v>
        <stp/>
        <stp>BDP|6917010668810287474</stp>
        <tr r="R1078" s="1"/>
        <tr r="R2671" s="1"/>
        <tr r="R496" s="1"/>
      </tp>
      <tp t="s">
        <v>#N/A Requesting Data...2685460846</v>
        <stp/>
        <stp>BDP|6148502449120954344</stp>
        <tr r="R1286" s="1"/>
        <tr r="R704" s="1"/>
      </tp>
      <tp t="s">
        <v>#N/A Requesting Data...3968364804</v>
        <stp/>
        <stp>BDP|4833112683868198019</stp>
        <tr r="R1387" s="1"/>
        <tr r="R805" s="1"/>
      </tp>
      <tp t="s">
        <v>#N/A Requesting Data...146616170</v>
        <stp/>
        <stp>BDP|5309249597523811826</stp>
        <tr r="R1147" s="1"/>
        <tr r="R565" s="1"/>
      </tp>
      <tp t="s">
        <v>#N/A N/A</v>
        <stp/>
        <stp>BDP|5296133774770679697</stp>
        <tr r="P1991" s="1"/>
        <tr r="P7014" s="1"/>
        <tr r="P7149" s="1"/>
        <tr r="P1627" s="1"/>
        <tr r="P2099" s="1"/>
        <tr r="P6968" s="1"/>
        <tr r="P2055" s="1"/>
        <tr r="P7049" s="1"/>
      </tp>
      <tp t="s">
        <v>#N/A Requesting Data...3828130871</v>
        <stp/>
        <stp>BDP|9303521795890743091</stp>
        <tr r="R1011" s="1"/>
        <tr r="R1593" s="1"/>
      </tp>
      <tp t="s">
        <v>#N/A N/A</v>
        <stp/>
        <stp>BDP|1303620821449356991</stp>
        <tr r="R2263" s="1"/>
        <tr r="R2464" s="1"/>
      </tp>
      <tp t="s">
        <v>#N/A N/A</v>
        <stp/>
        <stp>BDP|8037753819182576933</stp>
        <tr r="O7168" s="1"/>
        <tr r="O7077" s="1"/>
        <tr r="O6991" s="1"/>
      </tp>
      <tp t="s">
        <v>#N/A Requesting Data...1826621585</v>
        <stp/>
        <stp>BDP|7745151111901197381</stp>
        <tr r="R1581" s="1"/>
        <tr r="R999" s="1"/>
      </tp>
      <tp t="s">
        <v>#N/A Requesting Data...1769549822</v>
        <stp/>
        <stp>BDP|8679727035379291082</stp>
        <tr r="R1347" s="1"/>
        <tr r="R765" s="1"/>
      </tp>
      <tp t="s">
        <v>#N/A N/A</v>
        <stp/>
        <stp>BDP|9837563372098790603</stp>
        <tr r="R2505" s="1"/>
      </tp>
      <tp t="s">
        <v>#N/A Requesting Data...258787332</v>
        <stp/>
        <stp>BDP|1685085931402541511</stp>
        <tr r="N1159" s="1"/>
        <tr r="N577" s="1"/>
      </tp>
      <tp t="s">
        <v>#N/A N/A</v>
        <stp/>
        <stp>BDP|7236991592555339718</stp>
        <tr r="N104" s="1"/>
        <tr r="N1701" s="1"/>
        <tr r="N2466" s="1"/>
      </tp>
      <tp t="s">
        <v>#N/A Requesting Data...2567552793</v>
        <stp/>
        <stp>BDP|8363077819079489528</stp>
        <tr r="R1366" s="1"/>
        <tr r="R784" s="1"/>
      </tp>
      <tp t="s">
        <v>#N/A Requesting Data...225381825</v>
        <stp/>
        <stp>BDP|6058756793338928542</stp>
        <tr r="R1421" s="1"/>
        <tr r="R839" s="1"/>
      </tp>
      <tp t="s">
        <v>#N/A N/A</v>
        <stp/>
        <stp>BDP|1497138075536968402</stp>
        <tr r="P1628" s="1"/>
        <tr r="P7150" s="1"/>
        <tr r="P1992" s="1"/>
        <tr r="P2100" s="1"/>
        <tr r="P7050" s="1"/>
        <tr r="P6969" s="1"/>
        <tr r="P7015" s="1"/>
        <tr r="P2056" s="1"/>
      </tp>
      <tp t="s">
        <v>#N/A N/A</v>
        <stp/>
        <stp>BDP|1862034352947181630</stp>
        <tr r="Q7174" s="1"/>
      </tp>
      <tp t="s">
        <v>#N/A Requesting Data...1001573895</v>
        <stp/>
        <stp>BDP|2753451600357902404</stp>
        <tr r="R2855" s="1"/>
        <tr r="R7446" s="1"/>
      </tp>
      <tp t="s">
        <v>#N/A Requesting Data...2489467058</v>
        <stp/>
        <stp>BDP|7573037849430703636</stp>
        <tr r="R1579" s="1"/>
        <tr r="R997" s="1"/>
      </tp>
      <tp t="s">
        <v>#N/A N/A</v>
        <stp/>
        <stp>BDP|3079724768317273032</stp>
        <tr r="R2270" s="1"/>
        <tr r="R1814" s="1"/>
        <tr r="R217" s="1"/>
      </tp>
      <tp t="s">
        <v>#N/A N/A</v>
        <stp/>
        <stp>BDP|8585855496585486995</stp>
        <tr r="N2227" s="1"/>
      </tp>
      <tp t="s">
        <v>#N/A Requesting Data...4074140781</v>
        <stp/>
        <stp>BDP|2412355539641525667</stp>
        <tr r="N1221" s="1"/>
        <tr r="N2869" s="1"/>
        <tr r="N639" s="1"/>
      </tp>
      <tp t="s">
        <v>#N/A N/A</v>
        <stp/>
        <stp>BDP|6546337658366447313</stp>
        <tr r="N7123" s="1"/>
        <tr r="N7123" s="1"/>
      </tp>
      <tp t="s">
        <v>#N/A Requesting Data...1013574520</v>
        <stp/>
        <stp>BDP|4751794176780586169</stp>
        <tr r="R1817" s="1"/>
        <tr r="R220" s="1"/>
      </tp>
      <tp t="s">
        <v>#N/A Requesting Data...1814482004</v>
        <stp/>
        <stp>BDP|1669692422140009063</stp>
        <tr r="R2910" s="1"/>
        <tr r="R7493" s="1"/>
      </tp>
      <tp t="s">
        <v>#N/A N/A</v>
        <stp/>
        <stp>BDP|6662691155826521671</stp>
        <tr r="R2041" s="1"/>
      </tp>
      <tp t="s">
        <v>#N/A N/A</v>
        <stp/>
        <stp>BDP|2802063573585388561</stp>
        <tr r="R2135" s="1"/>
        <tr r="R2135" s="1"/>
      </tp>
      <tp t="s">
        <v>#N/A N/A</v>
        <stp/>
        <stp>BDP|7990442025895286125</stp>
        <tr r="R2207" s="1"/>
      </tp>
      <tp t="s">
        <v>#N/A Requesting Data...502458050</v>
        <stp/>
        <stp>BDP|5330715139090161421</stp>
        <tr r="N1689" s="1"/>
        <tr r="N92" s="1"/>
      </tp>
      <tp t="s">
        <v>#N/A Requesting Data...2737312955</v>
        <stp/>
        <stp>BDP|6325326219067269620</stp>
        <tr r="R1538" s="1"/>
        <tr r="R956" s="1"/>
      </tp>
      <tp t="s">
        <v>#N/A Requesting Data...1450139171</v>
        <stp/>
        <stp>BDP|5486662758460391312</stp>
        <tr r="R130" s="1"/>
        <tr r="R1727" s="1"/>
      </tp>
      <tp t="s">
        <v>#N/A Requesting Data...1391016839</v>
        <stp/>
        <stp>BDP|9898252084622597440</stp>
        <tr r="N1274" s="1"/>
        <tr r="N692" s="1"/>
      </tp>
      <tp t="s">
        <v>#N/A Requesting Data...3250664048</v>
        <stp/>
        <stp>BDP|8873458140855524802</stp>
        <tr r="N1290" s="1"/>
        <tr r="N708" s="1"/>
      </tp>
      <tp t="s">
        <v>#N/A Requesting Data...1218345903</v>
        <stp/>
        <stp>BDP|4215755955296384587</stp>
        <tr r="R1227" s="1"/>
        <tr r="R645" s="1"/>
      </tp>
      <tp t="s">
        <v>#N/A Requesting Data...2946119109</v>
        <stp/>
        <stp>BDP|6810232806101314078</stp>
        <tr r="R1580" s="1"/>
        <tr r="R2899" s="1"/>
        <tr r="R998" s="1"/>
      </tp>
      <tp t="s">
        <v>#N/A N/A</v>
        <stp/>
        <stp>BDP|6417482811431099744</stp>
        <tr r="N2236" s="1"/>
      </tp>
      <tp t="s">
        <v>#N/A N/A</v>
        <stp/>
        <stp>BDP|2882965718846983960</stp>
        <tr r="N2037" s="1"/>
      </tp>
      <tp t="s">
        <v>#N/A N/A</v>
        <stp/>
        <stp>BDP|7010568491709908773</stp>
        <tr r="R2345" s="1"/>
      </tp>
      <tp t="s">
        <v>#N/A Requesting Data...2061524962</v>
        <stp/>
        <stp>BDP|6267299129740212396</stp>
        <tr r="N2723" s="1"/>
        <tr r="N7266" s="1"/>
      </tp>
      <tp t="s">
        <v>#N/A Requesting Data...1884732852</v>
        <stp/>
        <stp>BDP|5620057278884333310</stp>
        <tr r="R7422" s="1"/>
      </tp>
      <tp t="s">
        <v>#N/A Requesting Data...136787979</v>
        <stp/>
        <stp>BDP|5374614463584838406</stp>
        <tr r="R1819" s="1"/>
        <tr r="R222" s="1"/>
      </tp>
      <tp t="s">
        <v>#N/A N/A</v>
        <stp/>
        <stp>BDP|2034682435702201065</stp>
        <tr r="R2935" s="1"/>
      </tp>
      <tp t="s">
        <v>#N/A Requesting Data...2603278096</v>
        <stp/>
        <stp>BDP|7075566103452412587</stp>
        <tr r="R1661" s="1"/>
        <tr r="R64" s="1"/>
      </tp>
      <tp t="s">
        <v>#N/A Requesting Data...3412267947</v>
        <stp/>
        <stp>BDP|4474030106617948616</stp>
        <tr r="N7249" s="1"/>
      </tp>
      <tp t="s">
        <v>#N/A Requesting Data...490239389</v>
        <stp/>
        <stp>BDP|2086410529410019119</stp>
        <tr r="R1269" s="1"/>
        <tr r="R687" s="1"/>
      </tp>
      <tp t="s">
        <v>#N/A Requesting Data...621437495</v>
        <stp/>
        <stp>BDP|6318160297608916321</stp>
        <tr r="R1788" s="1"/>
        <tr r="R191" s="1"/>
        <tr r="R1138" s="1"/>
        <tr r="R556" s="1"/>
      </tp>
      <tp t="s">
        <v>#N/A N/A</v>
        <stp/>
        <stp>BDP|5617863409050608865</stp>
        <tr r="N413" s="1"/>
        <tr r="N1947" s="1"/>
      </tp>
      <tp t="s">
        <v>#N/A Requesting Data...1630330020</v>
        <stp/>
        <stp>BDP|1812384477290918070</stp>
        <tr r="R2843" s="1"/>
      </tp>
      <tp t="s">
        <v>#N/A N/A</v>
        <stp/>
        <stp>BDP|3211283219422492796</stp>
        <tr r="N6999" s="1"/>
        <tr r="N6957" s="1"/>
        <tr r="N7038" s="1"/>
        <tr r="N7112" s="1"/>
        <tr r="N44" s="1"/>
        <tr r="N7005" s="1"/>
        <tr r="N1969" s="1"/>
        <tr r="N6952" s="1"/>
      </tp>
      <tp t="s">
        <v>#N/A N/A</v>
        <stp/>
        <stp>BDP|6120558278108333914</stp>
        <tr r="R7073" s="1"/>
        <tr r="R7034" s="1"/>
      </tp>
      <tp t="s">
        <v>#N/A N/A</v>
        <stp/>
        <stp>BDP|2818163033104787145</stp>
        <tr r="Q7070" s="1"/>
        <tr r="Q2118" s="1"/>
        <tr r="Q2010" s="1"/>
        <tr r="Q1643" s="1"/>
        <tr r="Q7164" s="1"/>
        <tr r="Q6987" s="1"/>
        <tr r="Q2073" s="1"/>
        <tr r="Q7031" s="1"/>
      </tp>
      <tp t="s">
        <v>#N/A Requesting Data...1643472297</v>
        <stp/>
        <stp>BDP|2016383818187714292</stp>
        <tr r="R2739" s="1"/>
      </tp>
      <tp t="s">
        <v>#N/A N/A</v>
        <stp/>
        <stp>BDP|1982425743922048663</stp>
        <tr r="R2039" s="1"/>
      </tp>
      <tp t="s">
        <v>#N/A N/A</v>
        <stp/>
        <stp>BDP|1150194406347417241</stp>
        <tr r="R7141" s="1"/>
      </tp>
      <tp t="s">
        <v>#N/A N/A</v>
        <stp/>
        <stp>BDP|5626066878181362656</stp>
        <tr r="N6961" s="1"/>
        <tr r="N6961" s="1"/>
        <tr r="N2092" s="1"/>
        <tr r="N2092" s="1"/>
        <tr r="N1622" s="1"/>
        <tr r="N1622" s="1"/>
        <tr r="N1984" s="1"/>
        <tr r="N1984" s="1"/>
        <tr r="N2048" s="1"/>
        <tr r="N2048" s="1"/>
        <tr r="N7009" s="1"/>
        <tr r="N7009" s="1"/>
        <tr r="N7042" s="1"/>
        <tr r="N7042" s="1"/>
        <tr r="N7144" s="1"/>
        <tr r="N7144" s="1"/>
      </tp>
      <tp t="s">
        <v>#N/A N/A</v>
        <stp/>
        <stp>BDP|1907608463231766539</stp>
        <tr r="R2325" s="1"/>
      </tp>
      <tp t="s">
        <v>#N/A Requesting Data...3321974071</v>
        <stp/>
        <stp>BDP|3626150839885372179</stp>
        <tr r="N1123" s="1"/>
        <tr r="N2694" s="1"/>
        <tr r="N541" s="1"/>
        <tr r="N7221" s="1"/>
      </tp>
      <tp t="s">
        <v>#N/A Requesting Data...3354251053</v>
        <stp/>
        <stp>BDP|1559789615102652011</stp>
        <tr r="R2808" s="1"/>
      </tp>
      <tp t="s">
        <v>#N/A N/A</v>
        <stp/>
        <stp>BDP|1168012537050052788</stp>
        <tr r="N2113" s="1"/>
        <tr r="N2113" s="1"/>
        <tr r="N2068" s="1"/>
        <tr r="N2068" s="1"/>
        <tr r="N6982" s="1"/>
        <tr r="N6982" s="1"/>
        <tr r="N7063" s="1"/>
        <tr r="N7063" s="1"/>
        <tr r="N2005" s="1"/>
        <tr r="N2005" s="1"/>
        <tr r="N7161" s="1"/>
        <tr r="N7161" s="1"/>
      </tp>
      <tp t="s">
        <v>#N/A Requesting Data...1017265818</v>
        <stp/>
        <stp>BDP|6219718033080939765</stp>
        <tr r="R1043" s="1"/>
        <tr r="R461" s="1"/>
      </tp>
      <tp t="s">
        <v>#N/A N/A</v>
        <stp/>
        <stp>BDP|4964354836533386260</stp>
        <tr r="R2511" s="1"/>
      </tp>
      <tp t="s">
        <v>#N/A Requesting Data...1226139300</v>
        <stp/>
        <stp>BDP|5382382211791214372</stp>
        <tr r="N2885" s="1"/>
        <tr r="N7470" s="1"/>
      </tp>
      <tp t="s">
        <v>#N/A Requesting Data...1470807341</v>
        <stp/>
        <stp>BDP|3308034102091966743</stp>
        <tr r="N7224" s="1"/>
      </tp>
      <tp t="s">
        <v>#N/A Requesting Data...2319459999</v>
        <stp/>
        <stp>BDP|9686684492191308209</stp>
        <tr r="R1372" s="1"/>
        <tr r="R790" s="1"/>
      </tp>
      <tp t="s">
        <v>#N/A N/A</v>
        <stp/>
        <stp>BDP|3662779643024876165</stp>
        <tr r="R48" s="1"/>
      </tp>
      <tp t="s">
        <v>#N/A N/A</v>
        <stp/>
        <stp>BDP|9741833920893934510</stp>
        <tr r="R2263" s="1"/>
        <tr r="R2464" s="1"/>
        <tr r="R1498" s="1"/>
        <tr r="R916" s="1"/>
      </tp>
      <tp t="s">
        <v>#N/A Requesting Data...730237766</v>
        <stp/>
        <stp>BDP|3813331757463971393</stp>
        <tr r="R2782" s="1"/>
      </tp>
      <tp t="s">
        <v>#N/A Requesting Data...2201987306</v>
        <stp/>
        <stp>BDP|4275476751710842000</stp>
        <tr r="R1001" s="1"/>
        <tr r="R1583" s="1"/>
      </tp>
      <tp t="s">
        <v>#N/A Requesting Data...1206872690</v>
        <stp/>
        <stp>BDP|1988424828160891271</stp>
        <tr r="N7335" s="1"/>
      </tp>
      <tp t="s">
        <v>#N/A Requesting Data...2467848482</v>
        <stp/>
        <stp>BDP|7725414747543948142</stp>
        <tr r="R7348" s="1"/>
      </tp>
      <tp t="s">
        <v>#N/A N/A</v>
        <stp/>
        <stp>BDP|9968340656223291959</stp>
        <tr r="R2276" s="1"/>
        <tr r="R2600" s="1"/>
      </tp>
      <tp t="s">
        <v>#N/A N/A</v>
        <stp/>
        <stp>BDP|3614184046501130254</stp>
        <tr r="N2393" s="1"/>
        <tr r="N2192" s="1"/>
      </tp>
      <tp t="s">
        <v>#N/A Requesting Data...1487212830</v>
        <stp/>
        <stp>BDP|9314697384476487477</stp>
        <tr r="N2719" s="1"/>
      </tp>
      <tp t="s">
        <v>#N/A N/A</v>
        <stp/>
        <stp>BDP|9536317495851506793</stp>
        <tr r="R7104" s="1"/>
      </tp>
      <tp t="s">
        <v>#N/A N/A</v>
        <stp/>
        <stp>BDP|3928311962364396748</stp>
        <tr r="R2181" s="1"/>
        <tr r="R1105" s="1"/>
        <tr r="R2688" s="1"/>
        <tr r="R523" s="1"/>
      </tp>
      <tp t="s">
        <v>#N/A Requesting Data...2899750754</v>
        <stp/>
        <stp>BDP|3941031173027042641</stp>
        <tr r="N1146" s="1"/>
        <tr r="N564" s="1"/>
      </tp>
      <tp t="s">
        <v>#N/A Requesting Data...2368287806</v>
        <stp/>
        <stp>BDP|6977342222681282308</stp>
        <tr r="N1402" s="1"/>
        <tr r="N820" s="1"/>
      </tp>
      <tp t="s">
        <v>#N/A N/A</v>
        <stp/>
        <stp>BDP|5811157712656230601</stp>
        <tr r="R7113" s="1"/>
      </tp>
      <tp t="s">
        <v>#N/A Requesting Data...3008615458</v>
        <stp/>
        <stp>BDP|1133796025496467743</stp>
        <tr r="R7426" s="1"/>
      </tp>
      <tp t="s">
        <v>#N/A Requesting Data...4211359039</v>
        <stp/>
        <stp>BDP|7874764947181361073</stp>
        <tr r="R1682" s="1"/>
        <tr r="R85" s="1"/>
      </tp>
      <tp t="s">
        <v>#N/A Requesting Data...3674427063</v>
        <stp/>
        <stp>BDP|4974722815582409577</stp>
        <tr r="R1059" s="1"/>
        <tr r="R477" s="1"/>
      </tp>
      <tp t="s">
        <v>#N/A Requesting Data...3385452318</v>
        <stp/>
        <stp>BDP|1945497277860531700</stp>
        <tr r="N1083" s="1"/>
        <tr r="N501" s="1"/>
      </tp>
      <tp t="s">
        <v>#N/A N/A</v>
        <stp/>
        <stp>BDP|3482661431927308428</stp>
        <tr r="R2481" s="1"/>
        <tr r="R281" s="1"/>
      </tp>
      <tp t="s">
        <v>#N/A Requesting Data...1255408951</v>
        <stp/>
        <stp>BDP|8325911755963158245</stp>
        <tr r="N1011" s="1"/>
        <tr r="N1593" s="1"/>
      </tp>
      <tp t="s">
        <v>#N/A N/A</v>
        <stp/>
        <stp>BDP|5098111422412750163</stp>
        <tr r="N2368" s="1"/>
      </tp>
      <tp t="s">
        <v>#N/A Requesting Data...2911634782</v>
        <stp/>
        <stp>BDP|2109335652637664644</stp>
        <tr r="R1222" s="1"/>
        <tr r="R640" s="1"/>
      </tp>
      <tp t="s">
        <v>#N/A Requesting Data...797165668</v>
        <stp/>
        <stp>BDP|8149604985756618506</stp>
        <tr r="R1126" s="1"/>
        <tr r="R544" s="1"/>
        <tr r="R7222" s="1"/>
      </tp>
      <tp t="s">
        <v>#N/A N/A</v>
        <stp/>
        <stp>BDP|1681034207992878681</stp>
        <tr r="O36" s="1"/>
      </tp>
      <tp t="s">
        <v>#N/A Requesting Data...359557337</v>
        <stp/>
        <stp>BDP|6438764816654379152</stp>
        <tr r="N1388" s="1"/>
        <tr r="N2812" s="1"/>
        <tr r="N806" s="1"/>
      </tp>
      <tp t="s">
        <v>#N/A N/A</v>
        <stp/>
        <stp>BDP|8378111688435175191</stp>
        <tr r="P1636" s="1"/>
        <tr r="P7023" s="1"/>
        <tr r="P2002" s="1"/>
        <tr r="P2066" s="1"/>
        <tr r="P7060" s="1"/>
        <tr r="P7158" s="1"/>
        <tr r="P6979" s="1"/>
        <tr r="P2110" s="1"/>
      </tp>
      <tp t="s">
        <v>#N/A N/A</v>
        <stp/>
        <stp>BDP|3283298919613386639</stp>
        <tr r="N2561" s="1"/>
      </tp>
      <tp t="s">
        <v>#N/A N/A</v>
        <stp/>
        <stp>BDP|8948075633906869866</stp>
        <tr r="R1798" s="1"/>
        <tr r="R201" s="1"/>
        <tr r="R2237" s="1"/>
      </tp>
      <tp t="s">
        <v>#N/A Requesting Data...4020060446</v>
        <stp/>
        <stp>BDP|3637269084328036472</stp>
        <tr r="R1045" s="1"/>
        <tr r="R463" s="1"/>
      </tp>
      <tp t="s">
        <v>#N/A N/A</v>
        <stp/>
        <stp>BDP|3242078445663045134</stp>
        <tr r="R3" s="1"/>
      </tp>
      <tp t="s">
        <v>#N/A Requesting Data...3546268194</v>
        <stp/>
        <stp>BDP|8103103556708269168</stp>
        <tr r="R1094" s="1"/>
        <tr r="R512" s="1"/>
      </tp>
      <tp t="s">
        <v>#N/A N/A</v>
        <stp/>
        <stp>BDP|4546052231316313419</stp>
        <tr r="R2203" s="1"/>
        <tr r="R2409" s="1"/>
        <tr r="R1131" s="1"/>
        <tr r="R549" s="1"/>
      </tp>
      <tp t="s">
        <v>#N/A N/A</v>
        <stp/>
        <stp>BDP|1156331507064407328</stp>
        <tr r="R306" s="1"/>
        <tr r="R307" s="1"/>
      </tp>
      <tp t="s">
        <v>#N/A Requesting Data...4264624445</v>
        <stp/>
        <stp>BDP|8479244685092003562</stp>
        <tr r="N2753" s="1"/>
        <tr r="N7323" s="1"/>
      </tp>
      <tp t="s">
        <v>#N/A N/A</v>
        <stp/>
        <stp>BDP|8901172397571349492</stp>
        <tr r="N1835" s="1"/>
        <tr r="N238" s="1"/>
        <tr r="N2605" s="1"/>
      </tp>
      <tp t="s">
        <v>#N/A Requesting Data...3421416288</v>
        <stp/>
        <stp>BDP|1806998580544389114</stp>
        <tr r="N1685" s="1"/>
        <tr r="N88" s="1"/>
      </tp>
      <tp t="s">
        <v>#N/A N/A</v>
        <stp/>
        <stp>BDP|8507523475079366625</stp>
        <tr r="R326" s="1"/>
      </tp>
      <tp t="s">
        <v>#N/A Requesting Data...2488151165</v>
        <stp/>
        <stp>BDP|5243014022466150432</stp>
        <tr r="R1362" s="1"/>
        <tr r="R780" s="1"/>
      </tp>
      <tp t="s">
        <v>#N/A Requesting Data...3535731989</v>
        <stp/>
        <stp>BDP|4156702975721432030</stp>
        <tr r="R1693" s="1"/>
        <tr r="R96" s="1"/>
      </tp>
      <tp t="s">
        <v>#N/A N/A</v>
        <stp/>
        <stp>BDP|4499129855260268526</stp>
        <tr r="N2546" s="1"/>
      </tp>
      <tp t="s">
        <v>#N/A Requesting Data...2550567494</v>
        <stp/>
        <stp>BDP|1720966421788515764</stp>
        <tr r="R2863" s="1"/>
      </tp>
      <tp t="s">
        <v>#N/A N/A</v>
        <stp/>
        <stp>BDP|1189162092608144441</stp>
        <tr r="R2487" s="1"/>
      </tp>
      <tp t="s">
        <v>#N/A N/A</v>
        <stp/>
        <stp>BDP|4007610853681483365</stp>
        <tr r="N2257" s="1"/>
      </tp>
      <tp t="s">
        <v>#N/A Requesting Data...3131755606</v>
        <stp/>
        <stp>BDP|5269462194928206526</stp>
        <tr r="R122" s="1"/>
        <tr r="R1719" s="1"/>
      </tp>
      <tp t="s">
        <v>#N/A N/A</v>
        <stp/>
        <stp>BDP|4413073204056403738</stp>
        <tr r="N1975" s="1"/>
        <tr r="N1975" s="1"/>
      </tp>
      <tp t="s">
        <v>#N/A Requesting Data...606088198</v>
        <stp/>
        <stp>BDP|1907383926540680514</stp>
        <tr r="N141" s="1"/>
        <tr r="N1738" s="1"/>
      </tp>
      <tp t="s">
        <v>#N/A Requesting Data...677140530</v>
        <stp/>
        <stp>BDP|3221137635635461108</stp>
        <tr r="R2867" s="1"/>
        <tr r="R7453" s="1"/>
      </tp>
      <tp t="s">
        <v>#N/A N/A</v>
        <stp/>
        <stp>BDP|7757259222177568554</stp>
        <tr r="N2220" s="1"/>
        <tr r="N1791" s="1"/>
        <tr r="N194" s="1"/>
      </tp>
      <tp t="s">
        <v>#N/A Requesting Data...867461703</v>
        <stp/>
        <stp>BDP|3434646401176395623</stp>
        <tr r="R1079" s="1"/>
        <tr r="R497" s="1"/>
      </tp>
      <tp t="s">
        <v>#N/A Requesting Data...2944476050</v>
        <stp/>
        <stp>BDP|5308924992425016531</stp>
        <tr r="R1552" s="1"/>
        <tr r="R970" s="1"/>
      </tp>
      <tp t="s">
        <v>#N/A N/A</v>
        <stp/>
        <stp>BDP|7146010341550440655</stp>
        <tr r="N260" s="1"/>
      </tp>
      <tp t="s">
        <v>#N/A Requesting Data...3391379336</v>
        <stp/>
        <stp>BDP|5304751633771045550</stp>
        <tr r="R1842" s="1"/>
        <tr r="R245" s="1"/>
      </tp>
      <tp t="s">
        <v>#N/A Requesting Data...3491971520</v>
        <stp/>
        <stp>BDP|1968674605434350681</stp>
        <tr r="R7275" s="1"/>
      </tp>
      <tp t="s">
        <v>#N/A Requesting Data...3292693540</v>
        <stp/>
        <stp>BDP|6608147026089449906</stp>
        <tr r="R1853" s="1"/>
        <tr r="R256" s="1"/>
      </tp>
      <tp t="s">
        <v>#N/A N/A</v>
        <stp/>
        <stp>BDP|4378034169240974702</stp>
        <tr r="P2046" s="1"/>
        <tr r="P1982" s="1"/>
        <tr r="P7007" s="1"/>
        <tr r="P2090" s="1"/>
        <tr r="P7040" s="1"/>
        <tr r="P6959" s="1"/>
        <tr r="P1620" s="1"/>
      </tp>
      <tp t="s">
        <v>#N/A N/A</v>
        <stp/>
        <stp>BDP|5696502523557200079</stp>
        <tr r="R2639" s="1"/>
      </tp>
      <tp t="s">
        <v>#N/A Requesting Data...3751194669</v>
        <stp/>
        <stp>BDP|1544611061727493302</stp>
        <tr r="R1273" s="1"/>
        <tr r="R691" s="1"/>
      </tp>
      <tp t="s">
        <v>#N/A N/A</v>
        <stp/>
        <stp>BDP|2097658528741991257</stp>
        <tr r="N2607" s="1"/>
      </tp>
      <tp t="s">
        <v>#N/A Requesting Data...1424885484</v>
        <stp/>
        <stp>BDP|4116681697146775888</stp>
        <tr r="R1671" s="1"/>
        <tr r="R74" s="1"/>
      </tp>
      <tp t="s">
        <v>#N/A Requesting Data...350206410</v>
        <stp/>
        <stp>BDP|1621391864175877426</stp>
        <tr r="R1266" s="1"/>
        <tr r="R684" s="1"/>
      </tp>
      <tp t="s">
        <v>#N/A Requesting Data...4114186698</v>
        <stp/>
        <stp>BDP|3758114243297458405</stp>
        <tr r="N2876" s="1"/>
      </tp>
      <tp t="s">
        <v>#N/A N/A</v>
        <stp/>
        <stp>BDP|3940247848279756936</stp>
        <tr r="R2577" s="1"/>
      </tp>
      <tp t="s">
        <v>#N/A N/A</v>
        <stp/>
        <stp>BDP|4408646600283947487</stp>
        <tr r="R2336" s="1"/>
      </tp>
      <tp t="s">
        <v>#N/A N/A</v>
        <stp/>
        <stp>BDP|5026971122452508910</stp>
        <tr r="R350" s="1"/>
      </tp>
      <tp t="s">
        <v>#N/A Requesting Data...1689810422</v>
        <stp/>
        <stp>BDP|4094537524300217631</stp>
        <tr r="R7326" s="1"/>
      </tp>
      <tp t="s">
        <v>#N/A Requesting Data...3513657103</v>
        <stp/>
        <stp>BDP|5532599603722094799</stp>
        <tr r="R1449" s="1"/>
        <tr r="R867" s="1"/>
      </tp>
      <tp t="s">
        <v>#N/A N/A</v>
        <stp/>
        <stp>BDP|4820398792763560805</stp>
        <tr r="R2546" s="1"/>
      </tp>
      <tp t="s">
        <v>#N/A N/A</v>
        <stp/>
        <stp>BDP|2841889673950289872</stp>
        <tr r="Q7009" s="1"/>
        <tr r="Q1622" s="1"/>
        <tr r="Q1984" s="1"/>
        <tr r="Q2048" s="1"/>
        <tr r="Q2092" s="1"/>
        <tr r="Q6961" s="1"/>
        <tr r="Q7042" s="1"/>
        <tr r="Q7144" s="1"/>
      </tp>
      <tp t="s">
        <v>#N/A Requesting Data...3488337828</v>
        <stp/>
        <stp>BDP|7442503243412820191</stp>
        <tr r="N1273" s="1"/>
        <tr r="N691" s="1"/>
      </tp>
      <tp t="s">
        <v>#N/A N/A</v>
        <stp/>
        <stp>BDP|2554783412815095495</stp>
        <tr r="O8" s="1"/>
      </tp>
      <tp t="s">
        <v>#N/A Requesting Data...4161245878</v>
        <stp/>
        <stp>BDP|7126004462542772626</stp>
        <tr r="N1434" s="1"/>
        <tr r="N852" s="1"/>
      </tp>
      <tp t="s">
        <v>#N/A Requesting Data...3777966650</v>
        <stp/>
        <stp>BDP|1164733937297478775</stp>
        <tr r="R1197" s="1"/>
        <tr r="R615" s="1"/>
      </tp>
      <tp t="s">
        <v>#N/A N/A</v>
        <stp/>
        <stp>BDP|3932210808550443427</stp>
        <tr r="N354" s="1"/>
      </tp>
      <tp t="s">
        <v>#N/A Requesting Data...1888027588</v>
        <stp/>
        <stp>BDP|8432527125469300366</stp>
        <tr r="R2673" s="1"/>
        <tr r="R7186" s="1"/>
      </tp>
      <tp t="s">
        <v>#N/A Requesting Data...736937818</v>
        <stp/>
        <stp>BDP|2333015113072773418</stp>
        <tr r="R1542" s="1"/>
        <tr r="R960" s="1"/>
      </tp>
      <tp t="s">
        <v>#N/A Requesting Data...336408550</v>
        <stp/>
        <stp>BDP|1570379404527902080</stp>
        <tr r="N1451" s="1"/>
        <tr r="N869" s="1"/>
      </tp>
      <tp t="s">
        <v>#N/A Requesting Data...4118089581</v>
        <stp/>
        <stp>BDP|4960771215751936659</stp>
        <tr r="R2733" s="1"/>
        <tr r="R7279" s="1"/>
      </tp>
      <tp t="s">
        <v>#N/A N/A</v>
        <stp/>
        <stp>BDP|9677343955218103212</stp>
        <tr r="R2366" s="1"/>
        <tr r="R2807" s="1"/>
        <tr r="R7190" s="1"/>
      </tp>
      <tp t="s">
        <v>#N/A N/A</v>
        <stp/>
        <stp>BDP|2772299978863152139</stp>
        <tr r="R2539" s="1"/>
      </tp>
      <tp t="s">
        <v>#N/A Requesting Data...835750679</v>
        <stp/>
        <stp>BDP|2881440209127060412</stp>
        <tr r="N2813" s="1"/>
        <tr r="N7400" s="1"/>
      </tp>
      <tp t="s">
        <v>#N/A Requesting Data...360350757</v>
        <stp/>
        <stp>BDP|6332809386180516347</stp>
        <tr r="R1270" s="1"/>
        <tr r="R688" s="1"/>
      </tp>
      <tp t="s">
        <v>#N/A Requesting Data...2067740922</v>
        <stp/>
        <stp>BDP|2027161347253606130</stp>
        <tr r="N1576" s="1"/>
        <tr r="N994" s="1"/>
      </tp>
      <tp t="s">
        <v>#N/A N/A</v>
        <stp/>
        <stp>BDP|2857465048111502671</stp>
        <tr r="P35" s="1"/>
      </tp>
      <tp t="s">
        <v>#N/A N/A</v>
        <stp/>
        <stp>BDP|2509630701044169526</stp>
        <tr r="N2646" s="1"/>
      </tp>
      <tp t="s">
        <v>#N/A N/A</v>
        <stp/>
        <stp>BDP|3438747753794268056</stp>
        <tr r="R2539" s="1"/>
      </tp>
      <tp t="s">
        <v>#N/A Requesting Data...2140786918</v>
        <stp/>
        <stp>BDP|8025165347188202074</stp>
        <tr r="R1691" s="1"/>
        <tr r="R94" s="1"/>
      </tp>
      <tp t="s">
        <v>#N/A N/A</v>
        <stp/>
        <stp>BDP|1088042861685660778</stp>
        <tr r="R21" s="1"/>
      </tp>
      <tp t="s">
        <v>#N/A N/A</v>
        <stp/>
        <stp>BDP|7647447877988176908</stp>
        <tr r="O7153" s="1"/>
        <tr r="O6972" s="1"/>
        <tr r="O1995" s="1"/>
        <tr r="O2059" s="1"/>
        <tr r="O2103" s="1"/>
        <tr r="O7053" s="1"/>
      </tp>
      <tp t="s">
        <v>#N/A N/A</v>
        <stp/>
        <stp>BDP|4107076937643002154</stp>
        <tr r="R2667" s="1"/>
      </tp>
      <tp t="s">
        <v>#N/A Requesting Data...4235188994</v>
        <stp/>
        <stp>BDP|1127568014621501134</stp>
        <tr r="N7259" s="1"/>
      </tp>
      <tp t="s">
        <v>#N/A N/A</v>
        <stp/>
        <stp>BDP|6081733455565173421</stp>
        <tr r="R287" s="1"/>
        <tr r="R287" s="1"/>
      </tp>
      <tp t="s">
        <v>#N/A N/A</v>
        <stp/>
        <stp>BDP|5869193141677280273</stp>
        <tr r="R2122" s="1"/>
      </tp>
      <tp t="s">
        <v>#N/A Requesting Data...2714010605</v>
        <stp/>
        <stp>BDP|6344217796990639873</stp>
        <tr r="N1085" s="1"/>
        <tr r="N503" s="1"/>
        <tr r="N7188" s="1"/>
      </tp>
      <tp t="s">
        <v>#N/A N/A</v>
        <stp/>
        <stp>BDP|7031508057187155535</stp>
        <tr r="R2054" s="1"/>
        <tr r="R2098" s="1"/>
        <tr r="R1626" s="1"/>
        <tr r="R1990" s="1"/>
        <tr r="R6967" s="1"/>
        <tr r="R7013" s="1"/>
        <tr r="R7048" s="1"/>
      </tp>
      <tp t="s">
        <v>#N/A N/A</v>
        <stp/>
        <stp>BDP|3285704498250860877</stp>
        <tr r="N23" s="1"/>
      </tp>
      <tp t="s">
        <v>#N/A Requesting Data...1195976128</v>
        <stp/>
        <stp>BDP|7283778671831882392</stp>
        <tr r="N1866" s="1"/>
      </tp>
      <tp t="s">
        <v>#N/A N/A</v>
        <stp/>
        <stp>BDP|2006342787548636401</stp>
        <tr r="R2424" s="1"/>
        <tr r="R2705" s="1"/>
      </tp>
      <tp t="s">
        <v>#N/A Requesting Data...4260649269</v>
        <stp/>
        <stp>BDP|6758808432208988090</stp>
        <tr r="R1361" s="1"/>
        <tr r="R779" s="1"/>
      </tp>
      <tp t="s">
        <v>#N/A N/A</v>
        <stp/>
        <stp>BDP|9049296026185255980</stp>
        <tr r="R2446" s="1"/>
        <tr r="R1183" s="1"/>
        <tr r="R2851" s="1"/>
        <tr r="R601" s="1"/>
        <tr r="R7439" s="1"/>
      </tp>
      <tp t="s">
        <v>#N/A N/A</v>
        <stp/>
        <stp>BDP|6150159966241183560</stp>
        <tr r="N319" s="1"/>
      </tp>
      <tp t="s">
        <v>#N/A Requesting Data...1607527483</v>
        <stp/>
        <stp>BDP|6566728239320518417</stp>
        <tr r="R1106" s="1"/>
        <tr r="R524" s="1"/>
      </tp>
      <tp t="s">
        <v>#N/A Requesting Data...3555641495</v>
        <stp/>
        <stp>BDP|5899115817945794631</stp>
        <tr r="N1119" s="1"/>
        <tr r="N537" s="1"/>
      </tp>
      <tp t="s">
        <v>#N/A N/A</v>
        <stp/>
        <stp>BDP|5577136631594985543</stp>
        <tr r="R7142" s="1"/>
      </tp>
      <tp t="s">
        <v>#N/A Requesting Data...3436010741</v>
        <stp/>
        <stp>BDP|4712582774028789864</stp>
        <tr r="R7229" s="1"/>
      </tp>
      <tp t="s">
        <v>#N/A Requesting Data...1339274085</v>
        <stp/>
        <stp>BDP|1421916578581714801</stp>
        <tr r="R1216" s="1"/>
        <tr r="R634" s="1"/>
      </tp>
      <tp t="s">
        <v>#N/A Requesting Data...787320058</v>
        <stp/>
        <stp>BDP|1185545708895209755</stp>
        <tr r="R1086" s="1"/>
        <tr r="R2677" s="1"/>
        <tr r="R504" s="1"/>
        <tr r="R7193" s="1"/>
      </tp>
      <tp t="s">
        <v>#N/A N/A</v>
        <stp/>
        <stp>BDP|4779487573352412325</stp>
        <tr r="R337" s="1"/>
      </tp>
      <tp t="s">
        <v>#N/A Requesting Data...3222982563</v>
        <stp/>
        <stp>BDP|7628213111380529296</stp>
        <tr r="R1222" s="1"/>
        <tr r="R640" s="1"/>
      </tp>
      <tp t="s">
        <v>#N/A N/A</v>
        <stp/>
        <stp>BDP|2448499238770672384</stp>
        <tr r="R2147" s="1"/>
        <tr r="R2147" s="1"/>
      </tp>
      <tp t="s">
        <v>#N/A N/A</v>
        <stp/>
        <stp>BDP|8562579908228233336</stp>
        <tr r="R2243" s="1"/>
      </tp>
      <tp t="s">
        <v>#N/A N/A</v>
        <stp/>
        <stp>BDP|5554487246496499542</stp>
        <tr r="R2157" s="1"/>
        <tr r="R2358" s="1"/>
        <tr r="R1374" s="1"/>
        <tr r="R792" s="1"/>
      </tp>
      <tp t="s">
        <v>#N/A N/A</v>
        <stp/>
        <stp>BDP|8552240626819533792</stp>
        <tr r="R301" s="1"/>
        <tr r="R301" s="1"/>
      </tp>
      <tp t="s">
        <v>#N/A Requesting Data...878661585</v>
        <stp/>
        <stp>BDP|5918376066214398200</stp>
        <tr r="R143" s="1"/>
        <tr r="R1740" s="1"/>
      </tp>
      <tp t="s">
        <v>#N/A N/A</v>
        <stp/>
        <stp>BDP|6272219221835081592</stp>
        <tr r="N2234" s="1"/>
      </tp>
      <tp t="s">
        <v>#N/A Requesting Data...3763972271</v>
        <stp/>
        <stp>BDP|7766926162266495884</stp>
        <tr r="R1184" s="1"/>
        <tr r="R602" s="1"/>
        <tr r="R7261" s="1"/>
      </tp>
      <tp t="s">
        <v>#N/A N/A</v>
        <stp/>
        <stp>BDP|6285296541210775665</stp>
        <tr r="R2344" s="1"/>
      </tp>
      <tp t="s">
        <v>#N/A Requesting Data...2923410540</v>
        <stp/>
        <stp>BDP|1939608079596385087</stp>
        <tr r="R120" s="1"/>
        <tr r="R1717" s="1"/>
      </tp>
      <tp t="s">
        <v>#N/A Requesting Data...1340894192</v>
        <stp/>
        <stp>BDP|3277934374298704391</stp>
        <tr r="R2880" s="1"/>
        <tr r="R7463" s="1"/>
      </tp>
      <tp t="s">
        <v>#N/A Requesting Data...2115290219</v>
        <stp/>
        <stp>BDP|8027916460321871025</stp>
        <tr r="N1233" s="1"/>
        <tr r="N651" s="1"/>
      </tp>
      <tp t="s">
        <v>#N/A N/A</v>
        <stp/>
        <stp>BDP|9586771999196046709</stp>
        <tr r="R2612" s="1"/>
        <tr r="R1290" s="1"/>
        <tr r="R708" s="1"/>
      </tp>
      <tp t="s">
        <v>#N/A Requesting Data...3205853523</v>
        <stp/>
        <stp>BDP|6766734360661868074</stp>
        <tr r="N1291" s="1"/>
        <tr r="N709" s="1"/>
      </tp>
      <tp t="s">
        <v>#N/A N/A</v>
        <stp/>
        <stp>BDP|3011339308036673056</stp>
        <tr r="R2569" s="1"/>
      </tp>
      <tp t="s">
        <v>#N/A Requesting Data...3089533211</v>
        <stp/>
        <stp>BDP|6721399457230923680</stp>
        <tr r="R1851" s="1"/>
        <tr r="R254" s="1"/>
      </tp>
      <tp t="s">
        <v>#N/A N/A</v>
        <stp/>
        <stp>BDP|4424629568647147572</stp>
        <tr r="N2568" s="1"/>
      </tp>
      <tp t="s">
        <v>#N/A Requesting Data...2286011993</v>
        <stp/>
        <stp>BDP|3388400877736594099</stp>
        <tr r="R2820" s="1"/>
      </tp>
      <tp t="s">
        <v>#N/A N/A</v>
        <stp/>
        <stp>BDP|8800641106119466167</stp>
        <tr r="R2206" s="1"/>
        <tr r="R2411" s="1"/>
      </tp>
      <tp t="s">
        <v>#N/A Requesting Data...2310096309</v>
        <stp/>
        <stp>BDP|3844913090915269039</stp>
        <tr r="N7210" s="1"/>
      </tp>
      <tp t="s">
        <v>#N/A Requesting Data...696524047</v>
        <stp/>
        <stp>BDP|5852174127551321136</stp>
        <tr r="N2730" s="1"/>
      </tp>
      <tp t="s">
        <v>#N/A N/A</v>
        <stp/>
        <stp>BDP|8711688799663777298</stp>
        <tr r="N7099" s="1"/>
      </tp>
      <tp t="s">
        <v>#N/A N/A</v>
        <stp/>
        <stp>BDP|3391677200150864349</stp>
        <tr r="N318" s="1"/>
      </tp>
      <tp t="s">
        <v>#N/A Requesting Data...2994003664</v>
        <stp/>
        <stp>BDP|4412180914434971691</stp>
        <tr r="R1453" s="1"/>
        <tr r="R871" s="1"/>
      </tp>
      <tp t="s">
        <v>#N/A N/A</v>
        <stp/>
        <stp>BDP|3042660615945886737</stp>
        <tr r="N430" s="1"/>
      </tp>
      <tp t="s">
        <v>#N/A Requesting Data...2885615224</v>
        <stp/>
        <stp>BDP|3569203029705409007</stp>
        <tr r="N2909" s="1"/>
        <tr r="N7491" s="1"/>
      </tp>
      <tp t="s">
        <v>#N/A Requesting Data...298055620</v>
        <stp/>
        <stp>BDP|9484521164258849429</stp>
        <tr r="R1482" s="1"/>
        <tr r="R900" s="1"/>
      </tp>
      <tp t="s">
        <v>#N/A N/A</v>
        <stp/>
        <stp>BDP|8481373047539919046</stp>
        <tr r="N1647" s="1"/>
        <tr r="N1647" s="1"/>
      </tp>
      <tp t="s">
        <v>#N/A Requesting Data...2321600358</v>
        <stp/>
        <stp>BDP|2884179266701397237</stp>
        <tr r="N7366" s="1"/>
      </tp>
      <tp t="s">
        <v>#N/A Requesting Data...3348316120</v>
        <stp/>
        <stp>BDP|8055694898979172897</stp>
        <tr r="R7356" s="1"/>
      </tp>
      <tp t="s">
        <v>#N/A N/A</v>
        <stp/>
        <stp>BDP|3220267500516499194</stp>
        <tr r="N347" s="1"/>
      </tp>
      <tp t="s">
        <v>#N/A N/A</v>
        <stp/>
        <stp>BDP|4889073826462008202</stp>
        <tr r="N363" s="1"/>
      </tp>
      <tp t="s">
        <v>#N/A N/A</v>
        <stp/>
        <stp>BDP|7559348760240837403</stp>
        <tr r="R18" s="1"/>
      </tp>
      <tp t="s">
        <v>#N/A Requesting Data...3142865324</v>
        <stp/>
        <stp>BDP|7240585171417340410</stp>
        <tr r="R1189" s="1"/>
        <tr r="R607" s="1"/>
      </tp>
      <tp t="s">
        <v>#N/A N/A</v>
        <stp/>
        <stp>BDP|3154393762261262112</stp>
        <tr r="N2054" s="1"/>
        <tr r="N2054" s="1"/>
        <tr r="N2098" s="1"/>
        <tr r="N2098" s="1"/>
        <tr r="N6967" s="1"/>
        <tr r="N6967" s="1"/>
        <tr r="N1990" s="1"/>
        <tr r="N1990" s="1"/>
        <tr r="N7013" s="1"/>
        <tr r="N7013" s="1"/>
        <tr r="N7048" s="1"/>
        <tr r="N7048" s="1"/>
        <tr r="N1626" s="1"/>
        <tr r="N1626" s="1"/>
      </tp>
      <tp t="s">
        <v>#N/A N/A</v>
        <stp/>
        <stp>BDP|5084527918804028337</stp>
        <tr r="R151" s="1"/>
        <tr r="R1748" s="1"/>
        <tr r="R2543" s="1"/>
      </tp>
      <tp t="s">
        <v>#N/A N/A</v>
        <stp/>
        <stp>BDP|1267642666844947373</stp>
        <tr r="R2159" s="1"/>
      </tp>
      <tp t="s">
        <v>#N/A N/A</v>
        <stp/>
        <stp>BDP|6139979198029808981</stp>
        <tr r="N393" s="1"/>
      </tp>
      <tp t="s">
        <v>#N/A N/A</v>
        <stp/>
        <stp>BDP|9711782630878948385</stp>
        <tr r="R2493" s="1"/>
      </tp>
      <tp t="s">
        <v>#N/A N/A</v>
        <stp/>
        <stp>BDP|2695312787729832663</stp>
        <tr r="R2629" s="1"/>
      </tp>
      <tp t="s">
        <v>#N/A Requesting Data...1536187756</v>
        <stp/>
        <stp>BDP|5382796304185189116</stp>
        <tr r="N1178" s="1"/>
        <tr r="N2849" s="1"/>
        <tr r="N596" s="1"/>
      </tp>
      <tp t="s">
        <v>#N/A Requesting Data...3907478275</v>
        <stp/>
        <stp>BDP|3903519993169098052</stp>
        <tr r="R1045" s="1"/>
        <tr r="R463" s="1"/>
      </tp>
      <tp t="s">
        <v>#N/A Requesting Data...2264772862</v>
        <stp/>
        <stp>BDP|8000370459689209124</stp>
        <tr r="N1510" s="1"/>
        <tr r="N928" s="1"/>
      </tp>
      <tp t="s">
        <v>#N/A Requesting Data...1902653829</v>
        <stp/>
        <stp>BDP|6303503577930970239</stp>
        <tr r="R1795" s="1"/>
        <tr r="R198" s="1"/>
        <tr r="R2709" s="1"/>
      </tp>
      <tp t="s">
        <v>#N/A Requesting Data...2175023688</v>
        <stp/>
        <stp>BDP|3939575120002470047</stp>
        <tr r="R1420" s="1"/>
        <tr r="R838" s="1"/>
      </tp>
      <tp t="s">
        <v>#N/A Requesting Data...1720693009</v>
        <stp/>
        <stp>BDP|2620993361502395925</stp>
        <tr r="N1057" s="1"/>
        <tr r="N475" s="1"/>
      </tp>
      <tp t="s">
        <v>#N/A Requesting Data...1515211491</v>
        <stp/>
        <stp>BDP|8586131283010231780</stp>
        <tr r="R2907" s="1"/>
      </tp>
      <tp t="s">
        <v>#N/A Requesting Data...2835707193</v>
        <stp/>
        <stp>BDP|2231003410825479090</stp>
        <tr r="N1810" s="1"/>
        <tr r="N213" s="1"/>
      </tp>
      <tp t="s">
        <v>#N/A Requesting Data...3463595115</v>
        <stp/>
        <stp>BDP|5974157532758788961</stp>
        <tr r="R1191" s="1"/>
        <tr r="R2728" s="1"/>
        <tr r="R609" s="1"/>
        <tr r="R7272" s="1"/>
      </tp>
      <tp t="s">
        <v>#N/A Requesting Data...2878453439</v>
        <stp/>
        <stp>BDP|8010035388163330577</stp>
        <tr r="R1256" s="1"/>
        <tr r="R674" s="1"/>
      </tp>
      <tp t="s">
        <v>#N/A Requesting Data...2415020718</v>
        <stp/>
        <stp>BDP|2360410494318053193</stp>
        <tr r="R1136" s="1"/>
        <tr r="R554" s="1"/>
      </tp>
      <tp t="s">
        <v>#N/A Requesting Data...2314756191</v>
        <stp/>
        <stp>BDP|9856117707039564746</stp>
        <tr r="N1351" s="1"/>
        <tr r="N769" s="1"/>
      </tp>
      <tp t="s">
        <v>#N/A Requesting Data...2545955985</v>
        <stp/>
        <stp>BDP|1718681516331301157</stp>
        <tr r="R1385" s="1"/>
        <tr r="R803" s="1"/>
      </tp>
      <tp t="s">
        <v>#N/A N/A</v>
        <stp/>
        <stp>BDP|6078593573406756421</stp>
        <tr r="N1822" s="1"/>
        <tr r="N225" s="1"/>
        <tr r="N2281" s="1"/>
      </tp>
      <tp t="s">
        <v>#N/A Requesting Data...1550566526</v>
        <stp/>
        <stp>BDP|2105202363381854152</stp>
        <tr r="R2883" s="1"/>
        <tr r="R7467" s="1"/>
      </tp>
      <tp t="s">
        <v>#N/A Requesting Data...1056265479</v>
        <stp/>
        <stp>BDP|7285941827239906340</stp>
        <tr r="R1089" s="1"/>
        <tr r="R2678" s="1"/>
        <tr r="R507" s="1"/>
        <tr r="R7194" s="1"/>
      </tp>
      <tp t="s">
        <v>#N/A N/A</v>
        <stp/>
        <stp>BDP|7055354687909609383</stp>
        <tr r="N2041" s="1"/>
      </tp>
      <tp t="s">
        <v>#N/A N/A</v>
        <stp/>
        <stp>BDP|1262132162226883674</stp>
        <tr r="R2503" s="1"/>
        <tr r="R127" s="1"/>
        <tr r="R1724" s="1"/>
      </tp>
      <tp t="s">
        <v>#N/A Requesting Data...3967500899</v>
        <stp/>
        <stp>BDP|2030538109697570634</stp>
        <tr r="N7365" s="1"/>
      </tp>
      <tp t="s">
        <v>#N/A Requesting Data...1655355155</v>
        <stp/>
        <stp>BDP|8101782697879226909</stp>
        <tr r="N1175" s="1"/>
        <tr r="N593" s="1"/>
      </tp>
      <tp t="s">
        <v>#N/A Requesting Data...3615849041</v>
        <stp/>
        <stp>BDP|2706476136706301591</stp>
        <tr r="N1060" s="1"/>
        <tr r="N478" s="1"/>
      </tp>
      <tp t="s">
        <v>#N/A N/A</v>
        <stp/>
        <stp>BDP|8327774701588052194</stp>
        <tr r="Q2096" s="1"/>
        <tr r="Q6965" s="1"/>
        <tr r="Q2052" s="1"/>
        <tr r="Q7148" s="1"/>
        <tr r="Q7046" s="1"/>
        <tr r="Q1988" s="1"/>
      </tp>
      <tp t="s">
        <v>#N/A Requesting Data...3818283675</v>
        <stp/>
        <stp>BDP|1064006518722105453</stp>
        <tr r="R1233" s="1"/>
        <tr r="R651" s="1"/>
      </tp>
      <tp t="s">
        <v>#N/A Requesting Data...2804421896</v>
        <stp/>
        <stp>BDP|8996958424003176651</stp>
        <tr r="N1207" s="1"/>
        <tr r="N625" s="1"/>
      </tp>
      <tp t="s">
        <v>#N/A N/A</v>
        <stp/>
        <stp>BDP|1129596260133550717</stp>
        <tr r="R417" s="1"/>
      </tp>
      <tp t="s">
        <v>#N/A Requesting Data...1129590794</v>
        <stp/>
        <stp>BDP|5813361982780557854</stp>
        <tr r="R1464" s="1"/>
        <tr r="R882" s="1"/>
      </tp>
      <tp t="s">
        <v>#N/A Requesting Data...931615079</v>
        <stp/>
        <stp>BDP|3188784669657991355</stp>
        <tr r="N1180" s="1"/>
        <tr r="N2850" s="1"/>
        <tr r="N598" s="1"/>
        <tr r="N7437" s="1"/>
      </tp>
      <tp t="s">
        <v>#N/A Requesting Data...1363293754</v>
        <stp/>
        <stp>BDP|6349710819800679606</stp>
        <tr r="R1271" s="1"/>
        <tr r="R689" s="1"/>
      </tp>
      <tp t="s">
        <v>#N/A N/A</v>
        <stp/>
        <stp>BDP|4306288483961094954</stp>
        <tr r="R2470" s="1"/>
      </tp>
      <tp t="s">
        <v>#N/A Requesting Data...1830216924</v>
        <stp/>
        <stp>BDP|2477446771050494788</stp>
        <tr r="R1159" s="1"/>
        <tr r="R577" s="1"/>
      </tp>
      <tp t="s">
        <v>#N/A Requesting Data...512599357</v>
        <stp/>
        <stp>BDP|6878568323341380637</stp>
        <tr r="N1538" s="1"/>
        <tr r="N956" s="1"/>
      </tp>
      <tp t="s">
        <v>#N/A Requesting Data...340408011</v>
        <stp/>
        <stp>BDP|5586555778120078158</stp>
        <tr r="R1331" s="1"/>
        <tr r="R749" s="1"/>
      </tp>
      <tp t="s">
        <v>#N/A Requesting Data...1281362782</v>
        <stp/>
        <stp>BDP|5201027460263577680</stp>
        <tr r="R1154" s="1"/>
        <tr r="R572" s="1"/>
      </tp>
      <tp t="s">
        <v>#N/A Requesting Data...2089113775</v>
        <stp/>
        <stp>BDP|5342989137161100808</stp>
        <tr r="N1573" s="1"/>
        <tr r="N991" s="1"/>
      </tp>
      <tp t="s">
        <v>#N/A Requesting Data...4175043346</v>
        <stp/>
        <stp>BDP|6414023509063242302</stp>
        <tr r="R1657" s="1"/>
        <tr r="R60" s="1"/>
      </tp>
      <tp t="s">
        <v>#N/A Requesting Data...1821815092</v>
        <stp/>
        <stp>BDP|7864043053150441466</stp>
        <tr r="R1043" s="1"/>
        <tr r="R461" s="1"/>
      </tp>
      <tp t="s">
        <v>#N/A Requesting Data...3002870654</v>
        <stp/>
        <stp>BDP|6869808098459216806</stp>
        <tr r="R7342" s="1"/>
      </tp>
      <tp t="s">
        <v>#N/A N/A</v>
        <stp/>
        <stp>BDP|5880595684709505725</stp>
        <tr r="R332" s="1"/>
      </tp>
      <tp t="s">
        <v>#N/A N/A</v>
        <stp/>
        <stp>BDP|9972302650908229191</stp>
        <tr r="N2307" s="1"/>
        <tr r="N2499" s="1"/>
      </tp>
      <tp t="s">
        <v>#N/A N/A</v>
        <stp/>
        <stp>BDP|4642277270762199528</stp>
        <tr r="N2936" s="1"/>
      </tp>
      <tp t="s">
        <v>#N/A N/A</v>
        <stp/>
        <stp>BDP|6908169183758689182</stp>
        <tr r="R2189" s="1"/>
        <tr r="R1116" s="1"/>
        <tr r="R534" s="1"/>
      </tp>
      <tp t="s">
        <v>#N/A N/A</v>
        <stp/>
        <stp>BDP|1288753482889244150</stp>
        <tr r="N2341" s="1"/>
      </tp>
      <tp t="s">
        <v>#N/A N/A</v>
        <stp/>
        <stp>BDP|5490439463312509334</stp>
        <tr r="R346" s="1"/>
        <tr r="R346" s="1"/>
      </tp>
      <tp t="s">
        <v>#N/A N/A</v>
        <stp/>
        <stp>BDP|3963848118989540524</stp>
        <tr r="R2510" s="1"/>
      </tp>
      <tp t="s">
        <v>#N/A Requesting Data...2894044521</v>
        <stp/>
        <stp>BDP|1664318903924034063</stp>
        <tr r="R159" s="1"/>
        <tr r="R1756" s="1"/>
        <tr r="R1364" s="1"/>
        <tr r="R7181" s="1"/>
        <tr r="R782" s="1"/>
      </tp>
      <tp t="s">
        <v>#N/A Requesting Data...1513938850</v>
        <stp/>
        <stp>BDP|6815520517803861766</stp>
        <tr r="R7341" s="1"/>
      </tp>
      <tp t="s">
        <v>#N/A Requesting Data...1178347751</v>
        <stp/>
        <stp>BDP|9563338616815493877</stp>
        <tr r="R1296" s="1"/>
        <tr r="R714" s="1"/>
      </tp>
      <tp t="s">
        <v>#N/A Requesting Data...3022146378</v>
        <stp/>
        <stp>BDP|3895615711766246497</stp>
        <tr r="N1086" s="1"/>
        <tr r="N2677" s="1"/>
        <tr r="N504" s="1"/>
        <tr r="N7193" s="1"/>
      </tp>
      <tp t="s">
        <v>#N/A N/A</v>
        <stp/>
        <stp>BDP|9512834215722472448</stp>
        <tr r="N2306" s="1"/>
        <tr r="N2497" s="1"/>
      </tp>
      <tp t="s">
        <v>#N/A Requesting Data...1229838199</v>
        <stp/>
        <stp>BDP|5902412347821879243</stp>
        <tr r="R1198" s="1"/>
        <tr r="R616" s="1"/>
      </tp>
      <tp t="s">
        <v>#N/A Requesting Data...2848544304</v>
        <stp/>
        <stp>BDP|1913157519755614201</stp>
        <tr r="R1004" s="1"/>
        <tr r="R1586" s="1"/>
        <tr r="R2903" s="1"/>
        <tr r="R7487" s="1"/>
      </tp>
      <tp t="s">
        <v>#N/A N/A</v>
        <stp/>
        <stp>BDP|6923432630564944301</stp>
        <tr r="R270" s="1"/>
      </tp>
      <tp t="s">
        <v>#N/A N/A</v>
        <stp/>
        <stp>BDP|3546264420676379334</stp>
        <tr r="R1800" s="1"/>
        <tr r="R203" s="1"/>
        <tr r="R2242" s="1"/>
      </tp>
      <tp t="s">
        <v>#N/A N/A</v>
        <stp/>
        <stp>BDP|6169749726867224220</stp>
        <tr r="R334" s="1"/>
        <tr r="R334" s="1"/>
      </tp>
      <tp t="s">
        <v>#N/A N/A</v>
        <stp/>
        <stp>BDP|4735634295135053818</stp>
        <tr r="N296" s="1"/>
      </tp>
      <tp t="s">
        <v>#N/A N/A</v>
        <stp/>
        <stp>BDP|2553018981704128843</stp>
        <tr r="R2644" s="1"/>
      </tp>
      <tp t="s">
        <v>#N/A Requesting Data...828320067</v>
        <stp/>
        <stp>BDP|8987594997841468339</stp>
        <tr r="R1404" s="1"/>
        <tr r="R822" s="1"/>
      </tp>
      <tp t="s">
        <v>#N/A N/A</v>
        <stp/>
        <stp>BDP|1233989424544719895</stp>
        <tr r="R2025" s="1"/>
      </tp>
      <tp t="s">
        <v>#N/A Requesting Data...1890696431</v>
        <stp/>
        <stp>BDP|6778672371621802098</stp>
        <tr r="R1465" s="1"/>
        <tr r="R883" s="1"/>
      </tp>
      <tp t="s">
        <v>#N/A Requesting Data...3934861717</v>
        <stp/>
        <stp>BDP|9769523823809094169</stp>
        <tr r="R1566" s="1"/>
        <tr r="R984" s="1"/>
      </tp>
      <tp t="s">
        <v>#N/A N/A</v>
        <stp/>
        <stp>BDP|4026279907268826886</stp>
        <tr r="N2649" s="1"/>
      </tp>
      <tp t="s">
        <v>#N/A N/A</v>
        <stp/>
        <stp>BDP|5985434710927910138</stp>
        <tr r="R7119" s="1"/>
      </tp>
      <tp t="s">
        <v>#N/A N/A</v>
        <stp/>
        <stp>BDP|9223059323355737837</stp>
        <tr r="R2157" s="1"/>
        <tr r="R2358" s="1"/>
      </tp>
      <tp t="s">
        <v>#N/A N/A</v>
        <stp/>
        <stp>BDP|7149325340092484478</stp>
        <tr r="R83" s="1"/>
        <tr r="R1680" s="1"/>
        <tr r="R2415" s="1"/>
        <tr r="R1434" s="1"/>
        <tr r="R852" s="1"/>
      </tp>
      <tp t="s">
        <v>#N/A N/A</v>
        <stp/>
        <stp>BDP|3208028546879383859</stp>
        <tr r="R2498" s="1"/>
        <tr r="R7330" s="1"/>
      </tp>
      <tp t="s">
        <v>#N/A Requesting Data...3915741308</v>
        <stp/>
        <stp>BDP|3296219713710147611</stp>
        <tr r="R126" s="1"/>
        <tr r="R1723" s="1"/>
        <tr r="R2758" s="1"/>
      </tp>
      <tp t="s">
        <v>#N/A N/A</v>
        <stp/>
        <stp>BDP|1019563266034579057</stp>
        <tr r="R7150" s="1"/>
        <tr r="R1628" s="1"/>
        <tr r="R1992" s="1"/>
        <tr r="R2056" s="1"/>
        <tr r="R2100" s="1"/>
        <tr r="R6969" s="1"/>
        <tr r="R7015" s="1"/>
        <tr r="R7050" s="1"/>
      </tp>
      <tp t="s">
        <v>#N/A Requesting Data...2918662072</v>
        <stp/>
        <stp>BDP|2028449256825570070</stp>
        <tr r="N1050" s="1"/>
        <tr r="N468" s="1"/>
      </tp>
      <tp t="s">
        <v>#N/A Requesting Data...3888388172</v>
        <stp/>
        <stp>BDP|4319881960384951821</stp>
        <tr r="R1326" s="1"/>
        <tr r="R744" s="1"/>
      </tp>
      <tp t="s">
        <v>#N/A Requesting Data...3619832366</v>
        <stp/>
        <stp>BDP|9093164686553916580</stp>
        <tr r="R1154" s="1"/>
        <tr r="R572" s="1"/>
      </tp>
      <tp t="s">
        <v>#N/A N/A</v>
        <stp/>
        <stp>BDP|1653903103986706836</stp>
        <tr r="R315" s="1"/>
      </tp>
      <tp t="s">
        <v>#N/A N/A</v>
        <stp/>
        <stp>BDP|7591661882108244720</stp>
        <tr r="R1695" s="1"/>
        <tr r="R2456" s="1"/>
        <tr r="R98" s="1"/>
      </tp>
      <tp t="s">
        <v>#N/A Requesting Data...3265709680</v>
        <stp/>
        <stp>BDP|4431199569597472215</stp>
        <tr r="R1805" s="1"/>
        <tr r="R208" s="1"/>
        <tr r="R1187" s="1"/>
        <tr r="R2725" s="1"/>
        <tr r="R605" s="1"/>
        <tr r="R7268" s="1"/>
      </tp>
      <tp t="s">
        <v>#N/A Requesting Data...1366546336</v>
        <stp/>
        <stp>BDP|7083443464657394428</stp>
        <tr r="R1287" s="1"/>
        <tr r="R705" s="1"/>
      </tp>
      <tp t="s">
        <v>#N/A Requesting Data...1878872338</v>
        <stp/>
        <stp>BDP|7398754432992128748</stp>
        <tr r="R7369" s="1"/>
      </tp>
      <tp t="s">
        <v>#N/A N/A</v>
        <stp/>
        <stp>BDP|6116551428027986049</stp>
        <tr r="N6993" s="1"/>
        <tr r="N6993" s="1"/>
        <tr r="N7079" s="1"/>
        <tr r="N7079" s="1"/>
        <tr r="N7170" s="1"/>
        <tr r="N7170" s="1"/>
      </tp>
      <tp t="s">
        <v>#N/A N/A</v>
        <stp/>
        <stp>BDP|1545580742555980378</stp>
        <tr r="N2159" s="1"/>
      </tp>
      <tp t="s">
        <v>#N/A Requesting Data...1828235844</v>
        <stp/>
        <stp>BDP|8777285275899985223</stp>
        <tr r="R1244" s="1"/>
        <tr r="R662" s="1"/>
      </tp>
      <tp t="s">
        <v>#N/A Requesting Data...520654341</v>
        <stp/>
        <stp>BDP|5077692155511806150</stp>
        <tr r="N1121" s="1"/>
        <tr r="N539" s="1"/>
        <tr r="N7220" s="1"/>
      </tp>
      <tp t="s">
        <v>#N/A N/A</v>
        <stp/>
        <stp>BDP|4832281611034504551</stp>
        <tr r="N336" s="1"/>
      </tp>
      <tp t="s">
        <v>#N/A N/A</v>
        <stp/>
        <stp>BDP|6550565240723769252</stp>
        <tr r="O7079" s="1"/>
        <tr r="O7170" s="1"/>
        <tr r="O6993" s="1"/>
      </tp>
      <tp t="s">
        <v>#N/A Requesting Data...4003296741</v>
        <stp/>
        <stp>BDP|4256021334493178245</stp>
        <tr r="R1207" s="1"/>
        <tr r="R625" s="1"/>
      </tp>
      <tp t="s">
        <v>#N/A Requesting Data...2337390633</v>
        <stp/>
        <stp>BDP|7342495273802894002</stp>
        <tr r="N2717" s="1"/>
        <tr r="N7255" s="1"/>
      </tp>
      <tp t="s">
        <v>#N/A Requesting Data...485457042</v>
        <stp/>
        <stp>BDP|9212671396361563177</stp>
        <tr r="R1449" s="1"/>
        <tr r="R867" s="1"/>
      </tp>
      <tp t="s">
        <v>#N/A Requesting Data...2141997018</v>
        <stp/>
        <stp>BDP|8720331391491565514</stp>
        <tr r="N1061" s="1"/>
        <tr r="N479" s="1"/>
      </tp>
      <tp t="s">
        <v>#N/A N/A</v>
        <stp/>
        <stp>BDP|1297721117512507339</stp>
        <tr r="R2921" s="1"/>
      </tp>
      <tp t="s">
        <v>#N/A N/A</v>
        <stp/>
        <stp>BDP|9438973961632503261</stp>
        <tr r="N2235" s="1"/>
      </tp>
      <tp t="s">
        <v>#N/A Requesting Data...2797126495</v>
        <stp/>
        <stp>BDP|7328324607591938398</stp>
        <tr r="R1203" s="1"/>
        <tr r="R621" s="1"/>
      </tp>
      <tp t="s">
        <v>#N/A N/A</v>
        <stp/>
        <stp>BDP|8422869761040037053</stp>
        <tr r="N6990" s="1"/>
        <tr r="N6990" s="1"/>
        <tr r="N7167" s="1"/>
        <tr r="N7167" s="1"/>
        <tr r="N7076" s="1"/>
        <tr r="N7076" s="1"/>
      </tp>
      <tp t="s">
        <v>#N/A Requesting Data...2601216214</v>
        <stp/>
        <stp>BDP|2097568995571575908</stp>
        <tr r="N133" s="1"/>
        <tr r="N1730" s="1"/>
      </tp>
      <tp t="s">
        <v>#N/A N/A</v>
        <stp/>
        <stp>BDP|7871256998039639358</stp>
        <tr r="R428" s="1"/>
        <tr r="R1956" s="1"/>
      </tp>
      <tp t="s">
        <v>#N/A N/A</v>
        <stp/>
        <stp>BDP|9390843464229269874</stp>
        <tr r="N2470" s="1"/>
      </tp>
      <tp t="s">
        <v>#N/A N/A</v>
        <stp/>
        <stp>BDP|3474692119297122538</stp>
        <tr r="R2465" s="1"/>
      </tp>
      <tp t="s">
        <v>#N/A Requesting Data...349378596</v>
        <stp/>
        <stp>BDP|6665510480204627979</stp>
        <tr r="R1250" s="1"/>
        <tr r="R668" s="1"/>
      </tp>
      <tp t="s">
        <v>#N/A Requesting Data...314790446</v>
        <stp/>
        <stp>BDP|4832674508851603570</stp>
        <tr r="R1107" s="1"/>
        <tr r="R2819" s="1"/>
        <tr r="R525" s="1"/>
        <tr r="R7407" s="1"/>
      </tp>
      <tp t="s">
        <v>#N/A N/A</v>
        <stp/>
        <stp>BDP|9268882528202090740</stp>
        <tr r="N2144" s="1"/>
      </tp>
      <tp t="s">
        <v>#N/A N/A</v>
        <stp/>
        <stp>BDP|8874647328923068921</stp>
        <tr r="N2423" s="1"/>
      </tp>
      <tp t="s">
        <v>#N/A Requesting Data...1540014311</v>
        <stp/>
        <stp>BDP|9291169500518128635</stp>
        <tr r="R1350" s="1"/>
        <tr r="R768" s="1"/>
      </tp>
      <tp t="s">
        <v>#N/A Requesting Data...2106600448</v>
        <stp/>
        <stp>BDP|5740481678547909784</stp>
        <tr r="R2697" s="1"/>
      </tp>
      <tp t="s">
        <v>#N/A Requesting Data...1590854219</v>
        <stp/>
        <stp>BDP|5783804826719077067</stp>
        <tr r="R1072" s="1"/>
        <tr r="R490" s="1"/>
      </tp>
      <tp t="s">
        <v>#N/A Requesting Data...3969502721</v>
        <stp/>
        <stp>BDP|2955990130347058978</stp>
        <tr r="N1114" s="1"/>
        <tr r="N532" s="1"/>
      </tp>
      <tp t="s">
        <v>#N/A Requesting Data...1326215232</v>
        <stp/>
        <stp>BDP|2959735537169320998</stp>
        <tr r="R1479" s="1"/>
        <tr r="R897" s="1"/>
      </tp>
      <tp t="s">
        <v>#N/A Requesting Data...3688279343</v>
        <stp/>
        <stp>BDP|6840762728450173509</stp>
        <tr r="R7326" s="1"/>
      </tp>
      <tp t="s">
        <v>#N/A N/A</v>
        <stp/>
        <stp>BDP|8796343654771460944</stp>
        <tr r="R2211" s="1"/>
        <tr r="R7420" s="1"/>
      </tp>
      <tp t="s">
        <v>#N/A N/A</v>
        <stp/>
        <stp>BDP|9255492437518951026</stp>
        <tr r="P7118" s="1"/>
      </tp>
      <tp t="s">
        <v>#N/A Requesting Data...2209823036</v>
        <stp/>
        <stp>BDP|3499938445578045051</stp>
        <tr r="R1341" s="1"/>
        <tr r="R759" s="1"/>
      </tp>
      <tp t="s">
        <v>#N/A N/A</v>
        <stp/>
        <stp>BDP|8123770050698342423</stp>
        <tr r="R2196" s="1"/>
      </tp>
      <tp t="s">
        <v>#N/A Requesting Data...3425944284</v>
        <stp/>
        <stp>BDP|1000720864581374725</stp>
        <tr r="N1439" s="1"/>
        <tr r="N2834" s="1"/>
        <tr r="N7423" s="1"/>
        <tr r="N857" s="1"/>
      </tp>
      <tp t="s">
        <v>#N/A Requesting Data...842988994</v>
        <stp/>
        <stp>BDP|4011727399409884573</stp>
        <tr r="R2764" s="1"/>
        <tr r="R7345" s="1"/>
      </tp>
      <tp t="s">
        <v>#N/A N/A</v>
        <stp/>
        <stp>BDP|4475141932291386156</stp>
        <tr r="N2340" s="1"/>
      </tp>
      <tp t="s">
        <v>#N/A Requesting Data...2787281631</v>
        <stp/>
        <stp>BDP|6385055575321121666</stp>
        <tr r="R1467" s="1"/>
        <tr r="R885" s="1"/>
      </tp>
      <tp t="s">
        <v>#N/A N/A</v>
        <stp/>
        <stp>BDP|6437639042780677276</stp>
        <tr r="R104" s="1"/>
        <tr r="R1701" s="1"/>
        <tr r="R2466" s="1"/>
        <tr r="R2862" s="1"/>
        <tr r="R7449" s="1"/>
      </tp>
      <tp t="s">
        <v>#N/A N/A</v>
        <stp/>
        <stp>BDP|4455530592339034716</stp>
        <tr r="R2481" s="1"/>
        <tr r="R281" s="1"/>
        <tr r="R1226" s="1"/>
        <tr r="R2872" s="1"/>
        <tr r="R644" s="1"/>
        <tr r="R7456" s="1"/>
      </tp>
      <tp t="s">
        <v>#N/A Requesting Data...2021222221</v>
        <stp/>
        <stp>BDP|5192220403925649427</stp>
        <tr r="R1500" s="1"/>
        <tr r="R918" s="1"/>
      </tp>
      <tp t="s">
        <v>#N/A N/A</v>
        <stp/>
        <stp>BDP|5019512621194516016</stp>
        <tr r="O7017" s="1"/>
        <tr r="O1630" s="1"/>
        <tr r="O7052" s="1"/>
        <tr r="O2102" s="1"/>
        <tr r="O1994" s="1"/>
        <tr r="O6971" s="1"/>
        <tr r="O2058" s="1"/>
        <tr r="O7152" s="1"/>
      </tp>
      <tp t="s">
        <v>#N/A N/A</v>
        <stp/>
        <stp>BDP|4960303833043921172</stp>
        <tr r="R2284" s="1"/>
        <tr r="R2480" s="1"/>
        <tr r="R2748" s="1"/>
        <tr r="R7306" s="1"/>
      </tp>
      <tp t="s">
        <v>#N/A N/A</v>
        <stp/>
        <stp>BDP|8945293230209032642</stp>
        <tr r="N2313" s="1"/>
        <tr r="N2507" s="1"/>
      </tp>
      <tp t="s">
        <v>#N/A Requesting Data...1922684320</v>
        <stp/>
        <stp>BDP|1413551204666126400</stp>
        <tr r="R1000" s="1"/>
        <tr r="R1582" s="1"/>
      </tp>
      <tp t="s">
        <v>#N/A N/A</v>
        <stp/>
        <stp>BDP|5372876462304359913</stp>
        <tr r="R2536" s="1"/>
      </tp>
      <tp t="s">
        <v>#N/A Requesting Data...3211830069</v>
        <stp/>
        <stp>BDP|3524756977317091239</stp>
        <tr r="R2846" s="1"/>
      </tp>
      <tp t="s">
        <v>#N/A N/A</v>
        <stp/>
        <stp>BDP|3472623406460406319</stp>
        <tr r="R7121" s="1"/>
      </tp>
      <tp t="s">
        <v>#N/A N/A</v>
        <stp/>
        <stp>BDP|6423563354624584466</stp>
        <tr r="N2284" s="1"/>
        <tr r="N2480" s="1"/>
      </tp>
      <tp t="s">
        <v>#N/A Requesting Data...3469729251</v>
        <stp/>
        <stp>BDP|7454519912193654641</stp>
        <tr r="R1461" s="1"/>
        <tr r="R879" s="1"/>
      </tp>
      <tp t="s">
        <v>#N/A Requesting Data...2773580950</v>
        <stp/>
        <stp>BDP|7879033378636285047</stp>
        <tr r="N2814" s="1"/>
        <tr r="N7402" s="1"/>
      </tp>
      <tp t="s">
        <v>#N/A Requesting Data...3060514120</v>
        <stp/>
        <stp>BDP|8354778091779967993</stp>
        <tr r="N2673" s="1"/>
        <tr r="N7186" s="1"/>
      </tp>
      <tp t="s">
        <v>#N/A Requesting Data...801440948</v>
        <stp/>
        <stp>BDP|9894791797301317005</stp>
        <tr r="R1110" s="1"/>
        <tr r="R528" s="1"/>
      </tp>
      <tp t="s">
        <v>#N/A Requesting Data...1983969801</v>
        <stp/>
        <stp>BDP|1827478479547407370</stp>
        <tr r="N7454" s="1"/>
      </tp>
      <tp t="s">
        <v>#N/A N/A</v>
        <stp/>
        <stp>BDP|2314379823323016625</stp>
        <tr r="R2573" s="1"/>
      </tp>
      <tp t="s">
        <v>#N/A N/A</v>
        <stp/>
        <stp>BDP|5471258608938423985</stp>
        <tr r="R1957" s="1"/>
        <tr r="R431" s="1"/>
      </tp>
      <tp t="s">
        <v>#N/A N/A</v>
        <stp/>
        <stp>BDP|6201144572184430257</stp>
        <tr r="R2458" s="1"/>
      </tp>
      <tp t="s">
        <v>#N/A Requesting Data...2852215221</v>
        <stp/>
        <stp>BDP|7269149672804229335</stp>
        <tr r="R136" s="1"/>
        <tr r="R1733" s="1"/>
      </tp>
      <tp t="s">
        <v>#N/A N/A</v>
        <stp/>
        <stp>BDP|1009613858757951352</stp>
        <tr r="N2187" s="1"/>
        <tr r="N2578" s="1"/>
      </tp>
      <tp t="s">
        <v>#N/A N/A</v>
        <stp/>
        <stp>BDP|3798757931874700515</stp>
        <tr r="R7088" s="1"/>
      </tp>
      <tp t="s">
        <v>#N/A Requesting Data...1653246144</v>
        <stp/>
        <stp>BDP|9586733811959133032</stp>
        <tr r="N1418" s="1"/>
        <tr r="N836" s="1"/>
      </tp>
      <tp t="s">
        <v>#N/A Requesting Data...3241774358</v>
        <stp/>
        <stp>BDP|2979397960630268173</stp>
        <tr r="N7275" s="1"/>
      </tp>
      <tp t="s">
        <v>#N/A N/A</v>
        <stp/>
        <stp>BDP|6088629056587626474</stp>
        <tr r="R2356" s="1"/>
      </tp>
      <tp t="s">
        <v>#N/A N/A</v>
        <stp/>
        <stp>BDP|1509811750112227830</stp>
        <tr r="N328" s="1"/>
      </tp>
      <tp t="s">
        <v>#N/A N/A</v>
        <stp/>
        <stp>BDP|7648062683140430926</stp>
        <tr r="R2561" s="1"/>
      </tp>
      <tp t="s">
        <v>#N/A N/A</v>
        <stp/>
        <stp>BDP|6871356078422566656</stp>
        <tr r="N2396" s="1"/>
      </tp>
      <tp t="s">
        <v>#N/A Requesting Data...2409242404</v>
        <stp/>
        <stp>BDP|1917182052285306655</stp>
        <tr r="R2811" s="1"/>
        <tr r="R7398" s="1"/>
      </tp>
      <tp t="s">
        <v>#N/A Requesting Data...2530266189</v>
        <stp/>
        <stp>BDP|4742243876527752071</stp>
        <tr r="R1206" s="1"/>
        <tr r="R624" s="1"/>
      </tp>
      <tp t="s">
        <v>#N/A Requesting Data...1517636755</v>
        <stp/>
        <stp>BDP|1069541899422083873</stp>
        <tr r="N1261" s="1"/>
        <tr r="N679" s="1"/>
      </tp>
      <tp t="s">
        <v>#N/A N/A</v>
        <stp/>
        <stp>BDP|6412681311895244357</stp>
        <tr r="N2278" s="1"/>
      </tp>
      <tp t="s">
        <v>#N/A N/A</v>
        <stp/>
        <stp>BDP|6979197612707147698</stp>
        <tr r="N2291" s="1"/>
        <tr r="N2486" s="1"/>
      </tp>
      <tp t="s">
        <v>#N/A N/A</v>
        <stp/>
        <stp>BDP|2317076311114802078</stp>
        <tr r="N340" s="1"/>
      </tp>
      <tp t="s">
        <v>#N/A N/A</v>
        <stp/>
        <stp>BDP|7219849025332115884</stp>
        <tr r="R2650" s="1"/>
      </tp>
      <tp t="s">
        <v>#N/A N/A</v>
        <stp/>
        <stp>BDP|6430807988652331351</stp>
        <tr r="N2036" s="1"/>
      </tp>
      <tp t="s">
        <v>#N/A Requesting Data...2835328295</v>
        <stp/>
        <stp>BDP|4691693963740283345</stp>
        <tr r="N2674" s="1"/>
        <tr r="N7187" s="1"/>
      </tp>
      <tp t="s">
        <v>#N/A N/A</v>
        <stp/>
        <stp>BDP|7953920988058077992</stp>
        <tr r="R2241" s="1"/>
        <tr r="R2448" s="1"/>
      </tp>
      <tp t="s">
        <v>#N/A Requesting Data...1100919203</v>
        <stp/>
        <stp>BDP|7802230157831799613</stp>
        <tr r="R2825" s="1"/>
        <tr r="R7412" s="1"/>
      </tp>
      <tp t="s">
        <v>#N/A Requesting Data...2760620843</v>
        <stp/>
        <stp>BDP|3445544236565821742</stp>
        <tr r="N1508" s="1"/>
        <tr r="N926" s="1"/>
      </tp>
      <tp t="s">
        <v>#N/A Requesting Data...4237673637</v>
        <stp/>
        <stp>BDP|7624150568711538643</stp>
        <tr r="R1344" s="1"/>
        <tr r="R762" s="1"/>
      </tp>
      <tp t="s">
        <v>#N/A Requesting Data...2974443447</v>
        <stp/>
        <stp>BDP|6386922929939319315</stp>
        <tr r="R1672" s="1"/>
        <tr r="R75" s="1"/>
      </tp>
      <tp t="s">
        <v>#N/A Requesting Data...3828877502</v>
        <stp/>
        <stp>BDP|1544137641121971243</stp>
        <tr r="R1288" s="1"/>
        <tr r="R706" s="1"/>
      </tp>
      <tp t="s">
        <v>#N/A N/A</v>
        <stp/>
        <stp>BDP|5061625969570672268</stp>
        <tr r="N7142" s="1"/>
      </tp>
      <tp t="s">
        <v>#N/A Requesting Data...724127369</v>
        <stp/>
        <stp>BDP|6904535603986618245</stp>
        <tr r="R2853" s="1"/>
        <tr r="R7445" s="1"/>
      </tp>
      <tp t="s">
        <v>#N/A Requesting Data...4031811172</v>
        <stp/>
        <stp>BDP|4105174348836676033</stp>
        <tr r="N1113" s="1"/>
        <tr r="N531" s="1"/>
      </tp>
      <tp t="s">
        <v>#N/A Requesting Data...3716431879</v>
        <stp/>
        <stp>BDP|5943347314161100138</stp>
        <tr r="R2787" s="1"/>
        <tr r="R7383" s="1"/>
      </tp>
      <tp t="s">
        <v>#N/A N/A</v>
        <stp/>
        <stp>BDP|5022291815020213158</stp>
        <tr r="R2572" s="1"/>
      </tp>
      <tp t="s">
        <v>#N/A Requesting Data...2509501690</v>
        <stp/>
        <stp>BDP|7325317168580298534</stp>
        <tr r="N7286" s="1"/>
      </tp>
      <tp t="s">
        <v>#N/A Requesting Data...3845999629</v>
        <stp/>
        <stp>BDP|2241475739092483035</stp>
        <tr r="R1083" s="1"/>
        <tr r="R501" s="1"/>
      </tp>
      <tp t="s">
        <v>#N/A N/A</v>
        <stp/>
        <stp>BDP|4540734219955634025</stp>
        <tr r="R2622" s="1"/>
      </tp>
      <tp t="s">
        <v>#N/A N/A</v>
        <stp/>
        <stp>BDP|7863725526656503324</stp>
        <tr r="R7120" s="1"/>
      </tp>
      <tp t="s">
        <v>#N/A N/A</v>
        <stp/>
        <stp>BDP|7902848324948559273</stp>
        <tr r="R2208" s="1"/>
        <tr r="R2414" s="1"/>
      </tp>
      <tp t="s">
        <v>#N/A N/A</v>
        <stp/>
        <stp>BDP|8678041549202579955</stp>
        <tr r="R7063" s="1"/>
        <tr r="R2005" s="1"/>
        <tr r="R2068" s="1"/>
        <tr r="R2113" s="1"/>
        <tr r="R6982" s="1"/>
        <tr r="R7161" s="1"/>
      </tp>
      <tp t="s">
        <v>#N/A N/A</v>
        <stp/>
        <stp>BDP|3815779261202279740</stp>
        <tr r="P8" s="1"/>
      </tp>
      <tp t="s">
        <v>#N/A N/A</v>
        <stp/>
        <stp>BDP|5010414431345972010</stp>
        <tr r="R2168" s="1"/>
      </tp>
      <tp t="s">
        <v>#N/A N/A</v>
        <stp/>
        <stp>BDP|2916866875388112235</stp>
        <tr r="R2505" s="1"/>
      </tp>
      <tp t="s">
        <v>#N/A Requesting Data...2835331694</v>
        <stp/>
        <stp>BDP|5043496980627855991</stp>
        <tr r="N2891" s="1"/>
        <tr r="N7478" s="1"/>
      </tp>
      <tp t="s">
        <v>#N/A N/A</v>
        <stp/>
        <stp>BDP|4830357763780255645</stp>
        <tr r="N309" s="1"/>
      </tp>
      <tp t="s">
        <v>#N/A N/A</v>
        <stp/>
        <stp>BDP|1609591066212977780</stp>
        <tr r="R2661" s="1"/>
      </tp>
      <tp t="s">
        <v>#N/A Requesting Data...2078593896</v>
        <stp/>
        <stp>BDP|7372795061192769342</stp>
        <tr r="N7371" s="1"/>
      </tp>
      <tp t="s">
        <v>#N/A Requesting Data...1718239399</v>
        <stp/>
        <stp>BDP|5881229115625468436</stp>
        <tr r="R1061" s="1"/>
        <tr r="R479" s="1"/>
      </tp>
      <tp t="s">
        <v>#N/A N/A</v>
        <stp/>
        <stp>BDP|5368882585167016562</stp>
        <tr r="R2292" s="1"/>
      </tp>
      <tp t="s">
        <v>#N/A N/A</v>
        <stp/>
        <stp>BDP|4244616055187990763</stp>
        <tr r="R316" s="1"/>
      </tp>
      <tp t="s">
        <v>#N/A N/A</v>
        <stp/>
        <stp>BDP|6533320521047721789</stp>
        <tr r="R2317" s="1"/>
      </tp>
      <tp t="s">
        <v>#N/A Requesting Data...2020690856</v>
        <stp/>
        <stp>BDP|1861437646363798530</stp>
        <tr r="N1015" s="1"/>
        <tr r="N1597" s="1"/>
      </tp>
      <tp t="s">
        <v>#N/A Requesting Data...1705427229</v>
        <stp/>
        <stp>BDP|4580462354537901575</stp>
        <tr r="R1125" s="1"/>
        <tr r="R543" s="1"/>
      </tp>
      <tp t="s">
        <v>#N/A N/A</v>
        <stp/>
        <stp>BDP|1560785405324250538</stp>
        <tr r="N373" s="1"/>
      </tp>
      <tp t="s">
        <v>#N/A Requesting Data...2501791940</v>
        <stp/>
        <stp>BDP|5599401660459813941</stp>
        <tr r="R1439" s="1"/>
        <tr r="R2834" s="1"/>
        <tr r="R7423" s="1"/>
        <tr r="R857" s="1"/>
      </tp>
      <tp t="s">
        <v>#N/A N/A</v>
        <stp/>
        <stp>BDP|7171336509835154633</stp>
        <tr r="N2239" s="1"/>
      </tp>
      <tp t="s">
        <v>#N/A Requesting Data...2085361514</v>
        <stp/>
        <stp>BDP|4034091931849746961</stp>
        <tr r="R1534" s="1"/>
        <tr r="R952" s="1"/>
      </tp>
      <tp t="s">
        <v>#N/A Requesting Data...2130706036</v>
        <stp/>
        <stp>BDP|3786699860785609117</stp>
        <tr r="N125" s="1"/>
        <tr r="N1722" s="1"/>
      </tp>
      <tp t="s">
        <v>#N/A Requesting Data...1219407141</v>
        <stp/>
        <stp>BDP|6683962989809063907</stp>
        <tr r="R1663" s="1"/>
        <tr r="R66" s="1"/>
      </tp>
      <tp t="s">
        <v>#N/A N/A</v>
        <stp/>
        <stp>BDP|2104306178483777277</stp>
        <tr r="R1924" s="1"/>
        <tr r="R386" s="1"/>
      </tp>
      <tp t="s">
        <v>#N/A Requesting Data...2833202990</v>
        <stp/>
        <stp>BDP|9049114262299208080</stp>
        <tr r="R1794" s="1"/>
        <tr r="R197" s="1"/>
      </tp>
      <tp t="s">
        <v>#N/A N/A</v>
        <stp/>
        <stp>BDP|3937501540900567558</stp>
        <tr r="R2319" s="1"/>
        <tr r="R2610" s="1"/>
      </tp>
      <tp t="s">
        <v>#N/A Requesting Data...643052656</v>
        <stp/>
        <stp>BDP|1412618248442003648</stp>
        <tr r="R1332" s="1"/>
        <tr r="R750" s="1"/>
      </tp>
      <tp t="s">
        <v>#N/A N/A</v>
        <stp/>
        <stp>BDP|5236704751666807624</stp>
        <tr r="N358" s="1"/>
      </tp>
      <tp t="s">
        <v>#N/A Requesting Data...1365364987</v>
        <stp/>
        <stp>BDP|2552792786542618855</stp>
        <tr r="R1352" s="1"/>
        <tr r="R770" s="1"/>
      </tp>
      <tp t="s">
        <v>#N/A Requesting Data...3548980279</v>
        <stp/>
        <stp>BDP|2951233507274784345</stp>
        <tr r="R1357" s="1"/>
        <tr r="R775" s="1"/>
      </tp>
      <tp t="s">
        <v>#N/A N/A</v>
        <stp/>
        <stp>BDP|8088780474059064624</stp>
        <tr r="R284" s="1"/>
      </tp>
      <tp t="s">
        <v>#N/A N/A</v>
        <stp/>
        <stp>BDP|1424760885389851018</stp>
        <tr r="N2404" s="1"/>
      </tp>
      <tp t="s">
        <v>#N/A N/A</v>
        <stp/>
        <stp>BDP|2082086165685466672</stp>
        <tr r="R7088" s="1"/>
      </tp>
      <tp t="s">
        <v>#N/A N/A</v>
        <stp/>
        <stp>BDP|2096893940309023074</stp>
        <tr r="R2250" s="1"/>
        <tr r="R2724" s="1"/>
        <tr r="R7267" s="1"/>
      </tp>
      <tp t="s">
        <v>#N/A N/A</v>
        <stp/>
        <stp>BDP|5181303703466944755</stp>
        <tr r="N2403" s="1"/>
      </tp>
      <tp t="s">
        <v>#N/A Requesting Data...1821177785</v>
        <stp/>
        <stp>BDP|3109132460842917155</stp>
        <tr r="N1341" s="1"/>
        <tr r="N759" s="1"/>
      </tp>
      <tp t="s">
        <v>#N/A N/A</v>
        <stp/>
        <stp>BDP|2061406719394385445</stp>
        <tr r="R2231" s="1"/>
      </tp>
      <tp t="s">
        <v>#N/A Requesting Data...3506214317</v>
        <stp/>
        <stp>BDP|5963077550011279627</stp>
        <tr r="R1811" s="1"/>
        <tr r="R214" s="1"/>
      </tp>
      <tp t="s">
        <v>#N/A N/A</v>
        <stp/>
        <stp>BDP|3464052028391528726</stp>
        <tr r="N339" s="1"/>
      </tp>
      <tp t="s">
        <v>#N/A Requesting Data...2841394950</v>
        <stp/>
        <stp>BDP|6358281013254325650</stp>
        <tr r="R1521" s="1"/>
        <tr r="R7304" s="1"/>
        <tr r="R939" s="1"/>
      </tp>
      <tp t="s">
        <v>#N/A N/A</v>
        <stp/>
        <stp>BDP|8156785982004430414</stp>
        <tr r="R2391" s="1"/>
      </tp>
      <tp t="s">
        <v>#N/A Requesting Data...1466785703</v>
        <stp/>
        <stp>BDP|3808138980319534412</stp>
        <tr r="R1465" s="1"/>
        <tr r="R883" s="1"/>
      </tp>
      <tp t="s">
        <v>#N/A N/A</v>
        <stp/>
        <stp>BDP|4149801254977348995</stp>
        <tr r="R2437" s="1"/>
        <tr r="R2710" s="1"/>
      </tp>
      <tp t="s">
        <v>#N/A N/A</v>
        <stp/>
        <stp>BDP|3586552870082941462</stp>
        <tr r="N2301" s="1"/>
      </tp>
      <tp t="s">
        <v>#N/A Requesting Data...1851234783</v>
        <stp/>
        <stp>BDP|5775066633592827359</stp>
        <tr r="N1124" s="1"/>
        <tr r="N542" s="1"/>
      </tp>
      <tp t="s">
        <v>#N/A Requesting Data...1031706824</v>
        <stp/>
        <stp>BDP|7066656437660904548</stp>
        <tr r="R1134" s="1"/>
        <tr r="R552" s="1"/>
      </tp>
      <tp t="s">
        <v>#N/A Requesting Data...2125632097</v>
        <stp/>
        <stp>BDP|9531193951978752252</stp>
        <tr r="R1311" s="1"/>
        <tr r="R729" s="1"/>
      </tp>
      <tp t="s">
        <v>#N/A N/A</v>
        <stp/>
        <stp>BDP|4552333229435407743</stp>
        <tr r="O7026" s="1"/>
        <tr r="O2115" s="1"/>
        <tr r="O1638" s="1"/>
        <tr r="O7065" s="1"/>
        <tr r="O6984" s="1"/>
        <tr r="O2007" s="1"/>
        <tr r="O2070" s="1"/>
      </tp>
      <tp t="s">
        <v>#N/A N/A</v>
        <stp/>
        <stp>BDP|7183490857408049909</stp>
        <tr r="P1621" s="1"/>
        <tr r="P7143" s="1"/>
        <tr r="P7041" s="1"/>
        <tr r="P2091" s="1"/>
        <tr r="P2047" s="1"/>
        <tr r="P6960" s="1"/>
        <tr r="P1983" s="1"/>
        <tr r="P7008" s="1"/>
      </tp>
      <tp t="s">
        <v>#N/A N/A</v>
        <stp/>
        <stp>BDP|5805510537254173006</stp>
        <tr r="R2538" s="1"/>
      </tp>
      <tp t="s">
        <v>#N/A N/A</v>
        <stp/>
        <stp>BDP|2036351074907815669</stp>
        <tr r="R187" s="1"/>
        <tr r="R2406" s="1"/>
        <tr r="R1784" s="1"/>
      </tp>
      <tp t="s">
        <v>#N/A Requesting Data...2025802181</v>
        <stp/>
        <stp>BDP|3305556642393376684</stp>
        <tr r="R1075" s="1"/>
        <tr r="R493" s="1"/>
      </tp>
      <tp t="s">
        <v>#N/A N/A</v>
        <stp/>
        <stp>BDP|2402741456333394492</stp>
        <tr r="R2274" s="1"/>
      </tp>
      <tp t="s">
        <v>#N/A Requesting Data...1371799310</v>
        <stp/>
        <stp>BDP|3839424960254105279</stp>
        <tr r="R1321" s="1"/>
        <tr r="R739" s="1"/>
      </tp>
      <tp t="s">
        <v>#N/A N/A</v>
        <stp/>
        <stp>BDP|9377844872414072590</stp>
        <tr r="P2097" s="1"/>
        <tr r="P6966" s="1"/>
        <tr r="P1989" s="1"/>
        <tr r="P1625" s="1"/>
        <tr r="P7012" s="1"/>
        <tr r="P2053" s="1"/>
        <tr r="P7047" s="1"/>
      </tp>
      <tp t="s">
        <v>#N/A Requesting Data...1022218946</v>
        <stp/>
        <stp>BDP|8823952557334238740</stp>
        <tr r="R1417" s="1"/>
        <tr r="R835" s="1"/>
      </tp>
      <tp t="s">
        <v>#N/A N/A</v>
        <stp/>
        <stp>BDP|8021850964399962844</stp>
        <tr r="N364" s="1"/>
      </tp>
      <tp t="s">
        <v>#N/A N/A</v>
        <stp/>
        <stp>BDP|1954713839774404693</stp>
        <tr r="R2262" s="1"/>
        <tr r="R1196" s="1"/>
        <tr r="R2860" s="1"/>
        <tr r="R614" s="1"/>
      </tp>
      <tp t="s">
        <v>#N/A N/A</v>
        <stp/>
        <stp>BDP|9782493852968767776</stp>
        <tr r="R2041" s="1"/>
      </tp>
      <tp t="s">
        <v>#N/A N/A</v>
        <stp/>
        <stp>BDP|8129290987533747644</stp>
        <tr r="N301" s="1"/>
      </tp>
      <tp t="s">
        <v>#N/A N/A</v>
        <stp/>
        <stp>BDP|2069522318249473826</stp>
        <tr r="N2325" s="1"/>
      </tp>
      <tp t="s">
        <v>#N/A Requesting Data...916632179</v>
        <stp/>
        <stp>BDP|6461739977870994159</stp>
        <tr r="N109" s="1"/>
        <tr r="N1706" s="1"/>
      </tp>
      <tp t="s">
        <v>#N/A N/A</v>
        <stp/>
        <stp>BDP|6444611363302221382</stp>
        <tr r="N2498" s="1"/>
      </tp>
      <tp t="s">
        <v>#N/A N/A</v>
        <stp/>
        <stp>BDP|4008051769980479549</stp>
        <tr r="R2581" s="1"/>
        <tr r="R2832" s="1"/>
        <tr r="R7419" s="1"/>
      </tp>
      <tp t="s">
        <v>#N/A N/A</v>
        <stp/>
        <stp>BDP|4911126749285996367</stp>
        <tr r="N7" s="1"/>
      </tp>
      <tp t="s">
        <v>#N/A N/A</v>
        <stp/>
        <stp>BDP|6191332852510542780</stp>
        <tr r="N355" s="1"/>
      </tp>
      <tp t="s">
        <v>#N/A N/A</v>
        <stp/>
        <stp>BDP|4008341492908872133</stp>
        <tr r="N7121" s="1"/>
        <tr r="N7121" s="1"/>
      </tp>
      <tp t="s">
        <v>#N/A N/A</v>
        <stp/>
        <stp>BDP|7156906099971141140</stp>
        <tr r="R2387" s="1"/>
      </tp>
      <tp t="s">
        <v>#N/A N/A</v>
        <stp/>
        <stp>BDP|9968441099293829017</stp>
        <tr r="R274" s="1"/>
      </tp>
      <tp t="s">
        <v>#N/A Requesting Data...3479041142</v>
        <stp/>
        <stp>BDP|9667101388432273517</stp>
        <tr r="R1161" s="1"/>
        <tr r="R579" s="1"/>
      </tp>
      <tp t="s">
        <v>#N/A Requesting Data...3303523291</v>
        <stp/>
        <stp>BDP|5979875325269666105</stp>
        <tr r="R1283" s="1"/>
        <tr r="R701" s="1"/>
      </tp>
      <tp t="s">
        <v>#N/A N/A</v>
        <stp/>
        <stp>BDP|7040487615304610163</stp>
        <tr r="R2371" s="1"/>
        <tr r="R1097" s="1"/>
        <tr r="R515" s="1"/>
      </tp>
      <tp t="s">
        <v>#N/A N/A</v>
        <stp/>
        <stp>BDP|9680439911283927805</stp>
        <tr r="R1952" s="1"/>
        <tr r="R420" s="1"/>
      </tp>
      <tp t="s">
        <v>#N/A N/A</v>
        <stp/>
        <stp>BDP|4130620844381804027</stp>
        <tr r="R7097" s="1"/>
      </tp>
      <tp t="s">
        <v>#N/A Requesting Data...4065508149</v>
        <stp/>
        <stp>BDP|7596279298199470231</stp>
        <tr r="R1021" s="1"/>
        <tr r="R1603" s="1"/>
        <tr r="R2913" s="1"/>
      </tp>
      <tp t="s">
        <v>#N/A Requesting Data...2325024747</v>
        <stp/>
        <stp>BDP|5252635704923205750</stp>
        <tr r="N2867" s="1"/>
        <tr r="N7453" s="1"/>
      </tp>
      <tp t="s">
        <v>#N/A Requesting Data...4220029681</v>
        <stp/>
        <stp>BDP|8380573801328327243</stp>
        <tr r="R1324" s="1"/>
        <tr r="R742" s="1"/>
      </tp>
      <tp t="s">
        <v>#N/A Requesting Data...3700508750</v>
        <stp/>
        <stp>BDP|9806386226697093840</stp>
        <tr r="R1334" s="1"/>
        <tr r="R752" s="1"/>
      </tp>
      <tp t="s">
        <v>#N/A Requesting Data...544967554</v>
        <stp/>
        <stp>BDP|6988167758031768421</stp>
        <tr r="N1336" s="1"/>
        <tr r="N754" s="1"/>
      </tp>
      <tp t="s">
        <v>#N/A N/A</v>
        <stp/>
        <stp>BDP|2687953495245504011</stp>
        <tr r="R2389" s="1"/>
        <tr r="R2825" s="1"/>
        <tr r="R7412" s="1"/>
      </tp>
      <tp t="s">
        <v>#N/A Requesting Data...3481724614</v>
        <stp/>
        <stp>BDP|5659063026624704438</stp>
        <tr r="R1122" s="1"/>
        <tr r="R540" s="1"/>
      </tp>
      <tp t="s">
        <v>#N/A Requesting Data...3130454608</v>
        <stp/>
        <stp>BDP|7884726988366771971</stp>
        <tr r="R1255" s="1"/>
        <tr r="R673" s="1"/>
      </tp>
      <tp t="s">
        <v>#N/A Requesting Data...2259583311</v>
        <stp/>
        <stp>BDP|1046365365060041319</stp>
        <tr r="R1258" s="1"/>
        <tr r="R676" s="1"/>
      </tp>
      <tp t="s">
        <v>#N/A N/A</v>
        <stp/>
        <stp>BDP|2072308259006354585</stp>
        <tr r="N2631" s="1"/>
      </tp>
      <tp t="s">
        <v>#N/A Requesting Data...2851717462</v>
        <stp/>
        <stp>BDP|1512359703610171506</stp>
        <tr r="R7361" s="1"/>
      </tp>
      <tp t="s">
        <v>#N/A N/A</v>
        <stp/>
        <stp>BDP|7446714976040768067</stp>
        <tr r="R2228" s="1"/>
      </tp>
      <tp t="s">
        <v>#N/A Requesting Data...2436636552</v>
        <stp/>
        <stp>BDP|8972356230116903972</stp>
        <tr r="R7436" s="1"/>
      </tp>
      <tp t="s">
        <v>#N/A Requesting Data...3387971329</v>
        <stp/>
        <stp>BDP|3145509214822376240</stp>
        <tr r="N1428" s="1"/>
        <tr r="N846" s="1"/>
      </tp>
      <tp t="s">
        <v>#N/A Requesting Data...2328155371</v>
        <stp/>
        <stp>BDP|1512441733136342732</stp>
        <tr r="R2891" s="1"/>
        <tr r="R7478" s="1"/>
      </tp>
      <tp t="s">
        <v>#N/A N/A</v>
        <stp/>
        <stp>BDP|8954700688653752341</stp>
        <tr r="N2228" s="1"/>
      </tp>
      <tp t="s">
        <v>#N/A N/A</v>
        <stp/>
        <stp>BDP|1874941293143856554</stp>
        <tr r="R2577" s="1"/>
      </tp>
      <tp t="s">
        <v>#N/A N/A</v>
        <stp/>
        <stp>BDP|9593228290015406009</stp>
        <tr r="N1978" s="1"/>
        <tr r="N1978" s="1"/>
      </tp>
      <tp t="s">
        <v>#N/A Requesting Data...1854053746</v>
        <stp/>
        <stp>BDP|6500200747774997386</stp>
        <tr r="R2742" s="1"/>
        <tr r="R7295" s="1"/>
      </tp>
      <tp t="s">
        <v>#N/A Requesting Data...2101642974</v>
        <stp/>
        <stp>BDP|7473168239157055583</stp>
        <tr r="N1494" s="1"/>
        <tr r="N2859" s="1"/>
        <tr r="N912" s="1"/>
      </tp>
      <tp t="s">
        <v>#N/A Requesting Data...1920316337</v>
        <stp/>
        <stp>BDP|5281439707535579308</stp>
        <tr r="N1226" s="1"/>
        <tr r="N2872" s="1"/>
        <tr r="N644" s="1"/>
        <tr r="N7456" s="1"/>
      </tp>
      <tp t="s">
        <v>#N/A N/A</v>
        <stp/>
        <stp>BDP|3695820795612772754</stp>
        <tr r="N2309" s="1"/>
      </tp>
      <tp t="s">
        <v>#N/A N/A</v>
        <stp/>
        <stp>BDP|3002429714973265279</stp>
        <tr r="Q2625" s="1"/>
      </tp>
      <tp t="s">
        <v>#N/A Requesting Data...1488513256</v>
        <stp/>
        <stp>BDP|7483871250088719577</stp>
        <tr r="N1530" s="1"/>
        <tr r="N948" s="1"/>
      </tp>
      <tp t="s">
        <v>#N/A N/A</v>
        <stp/>
        <stp>BDP|1811318600091827424</stp>
        <tr r="N383" s="1"/>
        <tr r="N1923" s="1"/>
      </tp>
      <tp t="s">
        <v>#N/A Requesting Data...3750641725</v>
        <stp/>
        <stp>BDP|7030948623909091245</stp>
        <tr r="R1144" s="1"/>
        <tr r="R562" s="1"/>
      </tp>
      <tp t="s">
        <v>#N/A N/A</v>
        <stp/>
        <stp>BDP|8909365033549954665</stp>
        <tr r="N2034" s="1"/>
      </tp>
      <tp t="s">
        <v>#N/A N/A</v>
        <stp/>
        <stp>BDP|5453104880468176362</stp>
        <tr r="N2208" s="1"/>
        <tr r="N2414" s="1"/>
      </tp>
      <tp t="s">
        <v>#N/A Requesting Data...1755379072</v>
        <stp/>
        <stp>BDP|9104570296766553461</stp>
        <tr r="R7494" s="1"/>
      </tp>
      <tp t="s">
        <v>#N/A Requesting Data...2832188055</v>
        <stp/>
        <stp>BDP|9659015185063010512</stp>
        <tr r="N1509" s="1"/>
        <tr r="N927" s="1"/>
      </tp>
      <tp t="s">
        <v>#N/A N/A</v>
        <stp/>
        <stp>BDP|6735904057294738944</stp>
        <tr r="R400" s="1"/>
      </tp>
      <tp t="s">
        <v>#N/A Requesting Data...602958858</v>
        <stp/>
        <stp>BDP|4337630238011230794</stp>
        <tr r="R1028" s="1"/>
        <tr r="R446" s="1"/>
      </tp>
      <tp t="s">
        <v>#N/A N/A</v>
        <stp/>
        <stp>BDP|3539955365982224949</stp>
        <tr r="N2500" s="1"/>
      </tp>
      <tp t="s">
        <v>#N/A N/A</v>
        <stp/>
        <stp>BDP|3795915564788281337</stp>
        <tr r="R7006" s="1"/>
        <tr r="R1981" s="1"/>
        <tr r="R2089" s="1"/>
        <tr r="R6958" s="1"/>
        <tr r="R1619" s="1"/>
        <tr r="R2045" s="1"/>
        <tr r="R7039" s="1"/>
      </tp>
      <tp t="s">
        <v>#N/A N/A</v>
        <stp/>
        <stp>BDP|5293406870089431865</stp>
        <tr r="R296" s="1"/>
        <tr r="R296" s="1"/>
      </tp>
      <tp t="s">
        <v>#N/A Requesting Data...3408788465</v>
        <stp/>
        <stp>BDP|2214766622036440629</stp>
        <tr r="N2863" s="1"/>
      </tp>
      <tp t="s">
        <v>#N/A Requesting Data...1571523107</v>
        <stp/>
        <stp>BDP|5633388324855297687</stp>
        <tr r="N1147" s="1"/>
        <tr r="N565" s="1"/>
      </tp>
      <tp t="s">
        <v>#N/A Requesting Data...3100208936</v>
        <stp/>
        <stp>BDP|1080352532514062277</stp>
        <tr r="R1524" s="1"/>
        <tr r="R942" s="1"/>
      </tp>
      <tp t="s">
        <v>#N/A Requesting Data...573014611</v>
        <stp/>
        <stp>BDP|7377480069495561774</stp>
        <tr r="R1322" s="1"/>
        <tr r="R740" s="1"/>
      </tp>
      <tp t="s">
        <v>#N/A N/A</v>
        <stp/>
        <stp>BDP|1945794212696079621</stp>
        <tr r="R282" s="1"/>
      </tp>
      <tp t="s">
        <v>#N/A Requesting Data...3851349674</v>
        <stp/>
        <stp>BDP|7219061775022248536</stp>
        <tr r="R1377" s="1"/>
        <tr r="R795" s="1"/>
      </tp>
      <tp t="s">
        <v>#N/A N/A</v>
        <stp/>
        <stp>BDP|7296598142230853114</stp>
        <tr r="R2216" s="1"/>
        <tr r="R2417" s="1"/>
      </tp>
      <tp t="s">
        <v>#N/A Requesting Data...652736873</v>
        <stp/>
        <stp>BDP|5921005938205256435</stp>
        <tr r="R1297" s="1"/>
        <tr r="R715" s="1"/>
      </tp>
      <tp t="s">
        <v>#N/A N/A</v>
        <stp/>
        <stp>BDP|3432431060385463332</stp>
        <tr r="R2019" s="1"/>
      </tp>
      <tp t="s">
        <v>#N/A Requesting Data...3347201700</v>
        <stp/>
        <stp>BDP|2233791357586439183</stp>
        <tr r="N1470" s="1"/>
        <tr r="N888" s="1"/>
      </tp>
      <tp t="s">
        <v>#N/A Requesting Data...3442038344</v>
        <stp/>
        <stp>BDP|7164987187145742492</stp>
        <tr r="R2737" s="1"/>
        <tr r="R7283" s="1"/>
      </tp>
      <tp t="s">
        <v>#N/A N/A</v>
        <stp/>
        <stp>BDP|3228467446920702444</stp>
        <tr r="R2138" s="1"/>
      </tp>
      <tp t="s">
        <v>#N/A N/A</v>
        <stp/>
        <stp>BDP|8629843557251585310</stp>
        <tr r="R1649" s="1"/>
        <tr r="R52" s="1"/>
      </tp>
      <tp t="s">
        <v>#N/A Requesting Data...2798661998</v>
        <stp/>
        <stp>BDP|4099752442726711616</stp>
        <tr r="R1103" s="1"/>
        <tr r="R521" s="1"/>
      </tp>
      <tp t="s">
        <v>#N/A N/A</v>
        <stp/>
        <stp>BDP|1152048437205374005</stp>
        <tr r="R2257" s="1"/>
      </tp>
      <tp t="s">
        <v>#N/A N/A</v>
        <stp/>
        <stp>BDP|2436224237453065704</stp>
        <tr r="N2514" s="1"/>
      </tp>
      <tp t="s">
        <v>#N/A N/A</v>
        <stp/>
        <stp>BDP|1654319554203786356</stp>
        <tr r="R392" s="1"/>
      </tp>
      <tp t="s">
        <v>#N/A Requesting Data...2769899814</v>
        <stp/>
        <stp>BDP|7194009672140759754</stp>
        <tr r="N1386" s="1"/>
        <tr r="N804" s="1"/>
      </tp>
      <tp t="s">
        <v>#N/A N/A</v>
        <stp/>
        <stp>BDP|5441750236522038467</stp>
        <tr r="N2141" s="1"/>
      </tp>
      <tp t="s">
        <v>#N/A N/A</v>
        <stp/>
        <stp>BDP|1876718108994420540</stp>
        <tr r="R2574" s="1"/>
      </tp>
      <tp t="s">
        <v>#N/A Requesting Data...3364437594</v>
        <stp/>
        <stp>BDP|9108528256027363979</stp>
        <tr r="R119" s="1"/>
        <tr r="R1716" s="1"/>
      </tp>
      <tp t="s">
        <v>#N/A N/A</v>
        <stp/>
        <stp>BDP|4829192361641427552</stp>
        <tr r="N271" s="1"/>
      </tp>
      <tp t="s">
        <v>#N/A N/A</v>
        <stp/>
        <stp>BDP|2282183329735225377</stp>
        <tr r="N272" s="1"/>
      </tp>
      <tp t="s">
        <v>#N/A Requesting Data...2313849195</v>
        <stp/>
        <stp>BDP|2205153374795188640</stp>
        <tr r="N1037" s="1"/>
        <tr r="N455" s="1"/>
      </tp>
      <tp t="s">
        <v>#N/A Requesting Data...3048985753</v>
        <stp/>
        <stp>BDP|8170836586787786852</stp>
        <tr r="N1047" s="1"/>
        <tr r="N465" s="1"/>
      </tp>
      <tp t="s">
        <v>#N/A Requesting Data...1061312261</v>
        <stp/>
        <stp>BDP|3216872577469302279</stp>
        <tr r="N1491" s="1"/>
        <tr r="N909" s="1"/>
      </tp>
      <tp t="s">
        <v>#N/A Requesting Data...4136626031</v>
        <stp/>
        <stp>BDP|8358042805246464902</stp>
        <tr r="R1387" s="1"/>
        <tr r="R805" s="1"/>
      </tp>
      <tp t="s">
        <v>#N/A Requesting Data...3399183660</v>
        <stp/>
        <stp>BDP|5524385577993881547</stp>
        <tr r="R2884" s="1"/>
        <tr r="R7468" s="1"/>
        <tr r="R1545" s="1"/>
        <tr r="R963" s="1"/>
      </tp>
      <tp t="s">
        <v>#N/A Requesting Data...3413011815</v>
        <stp/>
        <stp>BDP|3069603701713323143</stp>
        <tr r="R1129" s="1"/>
        <tr r="R547" s="1"/>
      </tp>
      <tp t="s">
        <v>#N/A Requesting Data...2217739900</v>
        <stp/>
        <stp>BDP|3671347810535230365</stp>
        <tr r="R7303" s="1"/>
      </tp>
      <tp t="s">
        <v>#N/A N/A</v>
        <stp/>
        <stp>BDP|6733634472294384438</stp>
        <tr r="N338" s="1"/>
      </tp>
      <tp t="s">
        <v>#N/A Requesting Data...4055570441</v>
        <stp/>
        <stp>BDP|8962163568271254936</stp>
        <tr r="N1853" s="1"/>
        <tr r="N256" s="1"/>
      </tp>
      <tp t="s">
        <v>#N/A Requesting Data...1711978335</v>
        <stp/>
        <stp>BDP|3745433615214384554</stp>
        <tr r="N115" s="1"/>
        <tr r="N1712" s="1"/>
      </tp>
      <tp t="s">
        <v>#N/A N/A</v>
        <stp/>
        <stp>BDP|8576446392222086040</stp>
        <tr r="N334" s="1"/>
      </tp>
      <tp t="s">
        <v>#N/A N/A</v>
        <stp/>
        <stp>BDP|4817934800652857848</stp>
        <tr r="R1918" s="1"/>
      </tp>
      <tp t="s">
        <v>#N/A Requesting Data...3614592986</v>
        <stp/>
        <stp>BDP|4904062446484712399</stp>
        <tr r="N1227" s="1"/>
        <tr r="N645" s="1"/>
      </tp>
      <tp t="s">
        <v>#N/A N/A</v>
        <stp/>
        <stp>BDP|6508718767807284769</stp>
        <tr r="R2272" s="1"/>
        <tr r="R1210" s="1"/>
        <tr r="R628" s="1"/>
      </tp>
      <tp t="s">
        <v>#N/A Requesting Data...920261499</v>
        <stp/>
        <stp>BDP|1008751557810183442</stp>
        <tr r="R1017" s="1"/>
        <tr r="R1599" s="1"/>
      </tp>
      <tp t="s">
        <v>#N/A N/A</v>
        <stp/>
        <stp>BDP|9985308137399999708</stp>
        <tr r="R2407" s="1"/>
        <tr r="R2201" s="1"/>
        <tr r="R2831" s="1"/>
        <tr r="R7418" s="1"/>
      </tp>
      <tp t="s">
        <v>#N/A N/A</v>
        <stp/>
        <stp>BDP|1130567370117746375</stp>
        <tr r="N2638" s="1"/>
      </tp>
      <tp t="s">
        <v>#N/A Requesting Data...3567375750</v>
        <stp/>
        <stp>BDP|4038213156462610661</stp>
        <tr r="R1345" s="1"/>
        <tr r="R763" s="1"/>
      </tp>
      <tp t="s">
        <v>#N/A N/A</v>
        <stp/>
        <stp>BDP|8086489018242658812</stp>
        <tr r="R33" s="1"/>
        <tr r="R33" s="1"/>
      </tp>
      <tp t="s">
        <v>#N/A N/A</v>
        <stp/>
        <stp>BDP|2605554250113444606</stp>
        <tr r="R2136" s="1"/>
      </tp>
      <tp t="s">
        <v>#N/A N/A</v>
        <stp/>
        <stp>BDP|5218091116214354791</stp>
        <tr r="R2290" s="1"/>
      </tp>
      <tp t="s">
        <v>#N/A N/A</v>
        <stp/>
        <stp>BDP|2257844319965368986</stp>
        <tr r="R2124" s="1"/>
      </tp>
      <tp t="s">
        <v>#N/A N/A</v>
        <stp/>
        <stp>BDP|8741416692383085103</stp>
        <tr r="N2533" s="1"/>
      </tp>
      <tp t="s">
        <v>#N/A Requesting Data...2556620901</v>
        <stp/>
        <stp>BDP|6131925033099391272</stp>
        <tr r="R1317" s="1"/>
        <tr r="R735" s="1"/>
      </tp>
      <tp t="s">
        <v>#N/A N/A</v>
        <stp/>
        <stp>BDP|3090551964142298570</stp>
        <tr r="N146" s="1"/>
        <tr r="N1743" s="1"/>
        <tr r="N2537" s="1"/>
      </tp>
      <tp t="s">
        <v>#N/A N/A</v>
        <stp/>
        <stp>BDP|1436125760443740250</stp>
        <tr r="Q1992" s="1"/>
        <tr r="Q1628" s="1"/>
        <tr r="Q6969" s="1"/>
        <tr r="Q2100" s="1"/>
        <tr r="Q7050" s="1"/>
        <tr r="Q7015" s="1"/>
        <tr r="Q2056" s="1"/>
        <tr r="Q7150" s="1"/>
      </tp>
      <tp t="s">
        <v>#N/A Requesting Data...3033393620</v>
        <stp/>
        <stp>BDP|6867722047515850712</stp>
        <tr r="R1356" s="1"/>
        <tr r="R774" s="1"/>
      </tp>
      <tp t="s">
        <v>#N/A Requesting Data...3336979049</v>
        <stp/>
        <stp>BDP|5397026905446696464</stp>
        <tr r="R1149" s="1"/>
        <tr r="R567" s="1"/>
      </tp>
      <tp t="s">
        <v>#N/A Requesting Data...2930900513</v>
        <stp/>
        <stp>BDP|1436834092404984393</stp>
        <tr r="N1812" s="1"/>
        <tr r="N215" s="1"/>
      </tp>
      <tp t="s">
        <v>#N/A Requesting Data...3148005601</v>
        <stp/>
        <stp>BDP|3766177032613494536</stp>
        <tr r="N1285" s="1"/>
        <tr r="N703" s="1"/>
      </tp>
      <tp t="s">
        <v>#N/A N/A</v>
        <stp/>
        <stp>BDP|3684551096819629168</stp>
        <tr r="N2645" s="1"/>
      </tp>
      <tp t="s">
        <v>#N/A Requesting Data...1417777415</v>
        <stp/>
        <stp>BDP|6011787305693998513</stp>
        <tr r="N2705" s="1"/>
      </tp>
      <tp t="s">
        <v>#N/A Requesting Data...1362683765</v>
        <stp/>
        <stp>BDP|1443695354603826648</stp>
        <tr r="R7409" s="1"/>
      </tp>
      <tp t="s">
        <v>#N/A Requesting Data...3966083046</v>
        <stp/>
        <stp>BDP|7466623807594093245</stp>
        <tr r="N1237" s="1"/>
        <tr r="N655" s="1"/>
      </tp>
      <tp t="s">
        <v>#N/A N/A</v>
        <stp/>
        <stp>BDP|5720956996262554042</stp>
        <tr r="N2613" s="1"/>
      </tp>
      <tp t="s">
        <v>#N/A N/A</v>
        <stp/>
        <stp>BDP|4097441902871323601</stp>
        <tr r="R2659" s="1"/>
      </tp>
      <tp t="s">
        <v>#N/A N/A</v>
        <stp/>
        <stp>BDP|2598324461967234715</stp>
        <tr r="R1989" s="1"/>
        <tr r="R1625" s="1"/>
        <tr r="R2053" s="1"/>
        <tr r="R2097" s="1"/>
        <tr r="R6966" s="1"/>
        <tr r="R7012" s="1"/>
        <tr r="R7047" s="1"/>
      </tp>
      <tp t="s">
        <v>#N/A Requesting Data...2612575504</v>
        <stp/>
        <stp>BDP|2571373951756087569</stp>
        <tr r="R2871" s="1"/>
      </tp>
      <tp t="s">
        <v>#N/A Requesting Data...3490662871</v>
        <stp/>
        <stp>BDP|9052341869153850805</stp>
        <tr r="N7307" s="1"/>
      </tp>
      <tp t="s">
        <v>#N/A Requesting Data...1854973987</v>
        <stp/>
        <stp>BDP|3726933590430154404</stp>
        <tr r="R1214" s="1"/>
        <tr r="R632" s="1"/>
      </tp>
      <tp t="s">
        <v>#N/A N/A</v>
        <stp/>
        <stp>BDP|5077665954687754605</stp>
        <tr r="R2203" s="1"/>
        <tr r="R2409" s="1"/>
      </tp>
      <tp t="s">
        <v>#N/A Requesting Data...2577871267</v>
        <stp/>
        <stp>BDP|3440481390328810111</stp>
        <tr r="R1085" s="1"/>
        <tr r="R503" s="1"/>
        <tr r="R7188" s="1"/>
      </tp>
      <tp t="s">
        <v>#N/A Requesting Data...1673759507</v>
        <stp/>
        <stp>BDP|3054439329532655760</stp>
        <tr r="R1173" s="1"/>
        <tr r="R591" s="1"/>
      </tp>
      <tp t="s">
        <v>#N/A Requesting Data...598460987</v>
        <stp/>
        <stp>BDP|7427094811495097367</stp>
        <tr r="R2806" s="1"/>
      </tp>
      <tp t="s">
        <v>#N/A Requesting Data...630950524</v>
        <stp/>
        <stp>BDP|5837618003350107317</stp>
        <tr r="R7465" s="1"/>
      </tp>
      <tp t="s">
        <v>#N/A Requesting Data...2505882603</v>
        <stp/>
        <stp>BDP|1743279969421316408</stp>
        <tr r="R7312" s="1"/>
      </tp>
      <tp t="s">
        <v>#N/A Requesting Data...2621300765</v>
        <stp/>
        <stp>BDP|1316724209185049339</stp>
        <tr r="N1337" s="1"/>
        <tr r="N755" s="1"/>
      </tp>
      <tp t="s">
        <v>#N/A N/A</v>
        <stp/>
        <stp>BDP|4384506738513601162</stp>
        <tr r="N2200" s="1"/>
      </tp>
      <tp t="s">
        <v>#N/A Requesting Data...552819809</v>
        <stp/>
        <stp>BDP|8487995043445701024</stp>
        <tr r="N7234" s="1"/>
      </tp>
      <tp t="s">
        <v>#N/A Requesting Data...1045388826</v>
        <stp/>
        <stp>BDP|6183531313897988536</stp>
        <tr r="R1446" s="1"/>
        <tr r="R864" s="1"/>
      </tp>
      <tp t="s">
        <v>#N/A N/A</v>
        <stp/>
        <stp>BDP|3456121278542002751</stp>
        <tr r="N2221" s="1"/>
        <tr r="N2428" s="1"/>
      </tp>
      <tp t="s">
        <v>#N/A Requesting Data...2431175338</v>
        <stp/>
        <stp>BDP|9714932139746544533</stp>
        <tr r="N1013" s="1"/>
        <tr r="N1595" s="1"/>
      </tp>
      <tp t="s">
        <v>#N/A Requesting Data...3688411993</v>
        <stp/>
        <stp>BDP|7681786024995217734</stp>
        <tr r="N166" s="1"/>
        <tr r="N1763" s="1"/>
      </tp>
      <tp t="s">
        <v>#N/A N/A</v>
        <stp/>
        <stp>BDP|7830651741905756008</stp>
        <tr r="R304" s="1"/>
      </tp>
      <tp t="s">
        <v>#N/A Requesting Data...2623987705</v>
        <stp/>
        <stp>BDP|9942339506939052348</stp>
        <tr r="R1209" s="1"/>
        <tr r="R627" s="1"/>
        <tr r="R7288" s="1"/>
      </tp>
      <tp t="s">
        <v>#N/A N/A</v>
        <stp/>
        <stp>BDP|9114889049124106191</stp>
        <tr r="R2401" s="1"/>
      </tp>
      <tp t="s">
        <v>#N/A N/A</v>
        <stp/>
        <stp>BDP|9582470454331628984</stp>
        <tr r="R2259" s="1"/>
      </tp>
      <tp t="s">
        <v>#N/A Requesting Data...2304963565</v>
        <stp/>
        <stp>BDP|1839778316412946587</stp>
        <tr r="R1381" s="1"/>
        <tr r="R7192" s="1"/>
        <tr r="R799" s="1"/>
      </tp>
      <tp t="s">
        <v>#N/A N/A</v>
        <stp/>
        <stp>BDP|1819718201922286427</stp>
        <tr r="R2647" s="1"/>
      </tp>
      <tp t="s">
        <v>#N/A N/A</v>
        <stp/>
        <stp>BDP|2770912914063236988</stp>
        <tr r="O2626" s="1"/>
      </tp>
      <tp t="s">
        <v>#N/A N/A</v>
        <stp/>
        <stp>BDP|5189641907123289080</stp>
        <tr r="R2143" s="1"/>
      </tp>
      <tp t="s">
        <v>#N/A Requesting Data...4208075812</v>
        <stp/>
        <stp>BDP|2844016254485648234</stp>
        <tr r="R1236" s="1"/>
        <tr r="R654" s="1"/>
      </tp>
      <tp t="s">
        <v>#N/A N/A</v>
        <stp/>
        <stp>BDP|9167544535576909911</stp>
        <tr r="N2919" s="1"/>
      </tp>
      <tp t="s">
        <v>#N/A N/A</v>
        <stp/>
        <stp>BDP|4371691966827204368</stp>
        <tr r="R313" s="1"/>
        <tr r="R313" s="1"/>
      </tp>
      <tp t="s">
        <v>#N/A N/A</v>
        <stp/>
        <stp>BDP|9316192166397730935</stp>
        <tr r="N2369" s="1"/>
      </tp>
      <tp t="s">
        <v>#N/A Requesting Data...1442891561</v>
        <stp/>
        <stp>BDP|2392377178235121342</stp>
        <tr r="R1478" s="1"/>
        <tr r="R896" s="1"/>
      </tp>
      <tp t="s">
        <v>#N/A N/A</v>
        <stp/>
        <stp>BDP|6475938472020420881</stp>
        <tr r="N2928" s="1"/>
      </tp>
      <tp t="s">
        <v>#N/A Requesting Data...3536888250</v>
        <stp/>
        <stp>BDP|8188321888026508577</stp>
        <tr r="R7317" s="1"/>
      </tp>
      <tp t="s">
        <v>#N/A Requesting Data...2199267955</v>
        <stp/>
        <stp>BDP|2982732929335922238</stp>
        <tr r="N1259" s="1"/>
        <tr r="N677" s="1"/>
      </tp>
      <tp t="s">
        <v>#N/A Requesting Data...3802809162</v>
        <stp/>
        <stp>BDP|8842147862568242756</stp>
        <tr r="R1196" s="1"/>
        <tr r="R2860" s="1"/>
        <tr r="R614" s="1"/>
      </tp>
      <tp t="s">
        <v>#N/A Requesting Data...3654229252</v>
        <stp/>
        <stp>BDP|4169510144974437198</stp>
        <tr r="R1775" s="1"/>
        <tr r="R178" s="1"/>
      </tp>
      <tp t="s">
        <v>#N/A Requesting Data...1131566162</v>
        <stp/>
        <stp>BDP|1275853318791225946</stp>
        <tr r="N1354" s="1"/>
        <tr r="N772" s="1"/>
      </tp>
      <tp t="s">
        <v>#N/A Requesting Data...1836502554</v>
        <stp/>
        <stp>BDP|6859339913136620279</stp>
        <tr r="N1266" s="1"/>
        <tr r="N684" s="1"/>
      </tp>
      <tp t="s">
        <v>#N/A N/A</v>
        <stp/>
        <stp>BDP|5048028632702750497</stp>
        <tr r="R2125" s="1"/>
      </tp>
      <tp t="s">
        <v>#N/A N/A</v>
        <stp/>
        <stp>BDP|1176453777957842553</stp>
        <tr r="N306" s="1"/>
        <tr r="N307" s="1"/>
      </tp>
      <tp t="s">
        <v>#N/A N/A</v>
        <stp/>
        <stp>BDP|9041970538604556744</stp>
        <tr r="R2491" s="1"/>
      </tp>
      <tp t="s">
        <v>#N/A Requesting Data...2896391828</v>
        <stp/>
        <stp>BDP|8982625564959643172</stp>
        <tr r="R1823" s="1"/>
        <tr r="R226" s="1"/>
      </tp>
      <tp t="s">
        <v>#N/A N/A</v>
        <stp/>
        <stp>BDP|5395358611987132089</stp>
        <tr r="R2173" s="1"/>
      </tp>
      <tp t="s">
        <v>#N/A N/A</v>
        <stp/>
        <stp>BDP|9057687993623497518</stp>
        <tr r="N2392" s="1"/>
      </tp>
      <tp t="s">
        <v>#N/A N/A</v>
        <stp/>
        <stp>BDP|2514477041350500281</stp>
        <tr r="Q1976" s="1"/>
      </tp>
      <tp t="s">
        <v>#N/A Requesting Data...3934700652</v>
        <stp/>
        <stp>BDP|2426827508553879981</stp>
        <tr r="R2692" s="1"/>
        <tr r="R7217" s="1"/>
      </tp>
      <tp t="s">
        <v>#N/A Requesting Data...3055325287</v>
        <stp/>
        <stp>BDP|6228693195238543151</stp>
        <tr r="R1067" s="1"/>
        <tr r="R485" s="1"/>
      </tp>
      <tp t="s">
        <v>#N/A Requesting Data...1081881987</v>
        <stp/>
        <stp>BDP|4283592769414407396</stp>
        <tr r="R1166" s="1"/>
        <tr r="R584" s="1"/>
      </tp>
      <tp t="s">
        <v>#N/A Requesting Data...2619751806</v>
        <stp/>
        <stp>BDP|6498290977201136243</stp>
        <tr r="R115" s="1"/>
        <tr r="R1712" s="1"/>
      </tp>
      <tp t="s">
        <v>#N/A Requesting Data...724729910</v>
        <stp/>
        <stp>BDP|8157408689397506322</stp>
        <tr r="N1286" s="1"/>
        <tr r="N704" s="1"/>
      </tp>
      <tp t="s">
        <v>#N/A N/A</v>
        <stp/>
        <stp>BDP|7820468600447719463</stp>
        <tr r="R1976" s="1"/>
      </tp>
      <tp t="s">
        <v>#N/A N/A</v>
        <stp/>
        <stp>BDP|4125366669408383927</stp>
        <tr r="R1938" s="1"/>
        <tr r="R403" s="1"/>
      </tp>
      <tp t="s">
        <v>#N/A Requesting Data...1289561363</v>
        <stp/>
        <stp>BDP|7214920780572996462</stp>
        <tr r="R1453" s="1"/>
        <tr r="R871" s="1"/>
      </tp>
      <tp t="s">
        <v>#N/A N/A</v>
        <stp/>
        <stp>BDP|4322980940629765033</stp>
        <tr r="Q1971" s="1"/>
      </tp>
      <tp t="s">
        <v>#N/A Requesting Data...2099407759</v>
        <stp/>
        <stp>BDP|8135121296111921132</stp>
        <tr r="R1317" s="1"/>
        <tr r="R735" s="1"/>
      </tp>
      <tp t="s">
        <v>#N/A N/A</v>
        <stp/>
        <stp>BDP|5113333547362259087</stp>
        <tr r="N2385" s="1"/>
      </tp>
      <tp t="s">
        <v>#N/A N/A</v>
        <stp/>
        <stp>BDP|4970496878527370040</stp>
        <tr r="R7124" s="1"/>
        <tr r="R7124" s="1"/>
      </tp>
      <tp t="s">
        <v>#N/A N/A</v>
        <stp/>
        <stp>BDP|4004191006763454646</stp>
        <tr r="N2599" s="1"/>
      </tp>
      <tp t="s">
        <v>#N/A Requesting Data...2708607078</v>
        <stp/>
        <stp>BDP|1188202512485594793</stp>
        <tr r="R1131" s="1"/>
        <tr r="R549" s="1"/>
      </tp>
      <tp t="s">
        <v>#N/A Requesting Data...2895062979</v>
        <stp/>
        <stp>BDP|8102999200030347174</stp>
        <tr r="R1477" s="1"/>
        <tr r="R7257" s="1"/>
        <tr r="R895" s="1"/>
      </tp>
      <tp t="s">
        <v>#N/A N/A</v>
        <stp/>
        <stp>BDP|6823156163895474462</stp>
        <tr r="R1835" s="1"/>
        <tr r="R238" s="1"/>
        <tr r="R2605" s="1"/>
      </tp>
      <tp t="s">
        <v>#N/A Requesting Data...3286665091</v>
        <stp/>
        <stp>BDP|6420088760048696868</stp>
        <tr r="N144" s="1"/>
        <tr r="N1741" s="1"/>
      </tp>
      <tp t="s">
        <v>#N/A N/A</v>
        <stp/>
        <stp>BDP|8838180355705896916</stp>
        <tr r="N2595" s="1"/>
      </tp>
      <tp t="s">
        <v>#N/A Requesting Data...2299144067</v>
        <stp/>
        <stp>BDP|1761123305630459085</stp>
        <tr r="N1448" s="1"/>
        <tr r="N866" s="1"/>
      </tp>
      <tp t="s">
        <v>#N/A N/A</v>
        <stp/>
        <stp>BDP|5482798221778641861</stp>
        <tr r="R2227" s="1"/>
        <tr r="R1163" s="1"/>
        <tr r="R2708" s="1"/>
        <tr r="R581" s="1"/>
        <tr r="R7241" s="1"/>
      </tp>
      <tp t="s">
        <v>#N/A N/A</v>
        <stp/>
        <stp>BDP|5806115320021640733</stp>
        <tr r="R2440" s="1"/>
      </tp>
      <tp t="s">
        <v>#N/A N/A</v>
        <stp/>
        <stp>BDP|4719085713490105512</stp>
        <tr r="R262" s="1"/>
        <tr r="R262" s="1"/>
        <tr r="R2086" s="1"/>
        <tr r="R2086" s="1"/>
        <tr r="R26" s="1"/>
        <tr r="R26" s="1"/>
        <tr r="R6945" s="1"/>
        <tr r="R6945" s="1"/>
        <tr r="R7002" s="1"/>
        <tr r="R7002" s="1"/>
        <tr r="R7126" s="1"/>
        <tr r="R7126" s="1"/>
        <tr r="R41" s="1"/>
        <tr r="R41" s="1"/>
        <tr r="R440" s="1"/>
        <tr r="R440" s="1"/>
        <tr r="R1609" s="1"/>
        <tr r="R1609" s="1"/>
        <tr r="R1965" s="1"/>
        <tr r="R1965" s="1"/>
        <tr r="R2012" s="1"/>
        <tr r="R2012" s="1"/>
        <tr r="R2080" s="1"/>
        <tr r="R2080" s="1"/>
        <tr r="R2562" s="1"/>
        <tr r="R2562" s="1"/>
        <tr r="R367" s="1"/>
        <tr r="R367" s="1"/>
      </tp>
      <tp t="s">
        <v>#N/A Requesting Data...2386294056</v>
        <stp/>
        <stp>BDP|6433744578686012058</stp>
        <tr r="N1287" s="1"/>
        <tr r="N705" s="1"/>
      </tp>
      <tp t="s">
        <v>#N/A N/A</v>
        <stp/>
        <stp>BDP|1997705800605139353</stp>
        <tr r="R7056" s="1"/>
        <tr r="R1632" s="1"/>
        <tr r="R1998" s="1"/>
        <tr r="R2062" s="1"/>
        <tr r="R6975" s="1"/>
        <tr r="R7019" s="1"/>
        <tr r="R2106" s="1"/>
      </tp>
      <tp t="s">
        <v>#N/A N/A</v>
        <stp/>
        <stp>BDP|3559578584458801633</stp>
        <tr r="N2588" s="1"/>
      </tp>
      <tp t="s">
        <v>#N/A Requesting Data...1023058494</v>
        <stp/>
        <stp>BDP|7446299449521875013</stp>
        <tr r="R2838" s="1"/>
        <tr r="R7427" s="1"/>
      </tp>
      <tp t="s">
        <v>#N/A N/A</v>
        <stp/>
        <stp>BDP|4326086650252786310</stp>
        <tr r="R2615" s="1"/>
      </tp>
      <tp t="s">
        <v>#N/A Requesting Data...1318433946</v>
        <stp/>
        <stp>BDP|5085959199523513644</stp>
        <tr r="R1046" s="1"/>
        <tr r="R464" s="1"/>
      </tp>
      <tp t="s">
        <v>#N/A N/A</v>
        <stp/>
        <stp>BDP|4245905418475708906</stp>
        <tr r="Q1973" s="1"/>
      </tp>
      <tp t="s">
        <v>#N/A N/A</v>
        <stp/>
        <stp>BDP|5846859784915462000</stp>
        <tr r="R2238" s="1"/>
        <tr r="R1179" s="1"/>
        <tr r="R597" s="1"/>
        <tr r="R7258" s="1"/>
      </tp>
      <tp t="s">
        <v>#N/A N/A</v>
        <stp/>
        <stp>BDP|2454223760105869333</stp>
        <tr r="N445" s="1"/>
      </tp>
      <tp t="s">
        <v>#N/A Requesting Data...1559756282</v>
        <stp/>
        <stp>BDP|4270259177425052424</stp>
        <tr r="R2879" s="1"/>
        <tr r="R7324" s="1"/>
      </tp>
      <tp t="s">
        <v>#N/A Requesting Data...2734365596</v>
        <stp/>
        <stp>BDP|7261491058403395520</stp>
        <tr r="R1148" s="1"/>
        <tr r="R566" s="1"/>
      </tp>
      <tp t="s">
        <v>#N/A Requesting Data...610830158</v>
        <stp/>
        <stp>BDP|1994773998419233667</stp>
        <tr r="N1251" s="1"/>
        <tr r="N669" s="1"/>
      </tp>
      <tp t="s">
        <v>#N/A Requesting Data...1622511642</v>
        <stp/>
        <stp>BDP|5574008423060218763</stp>
        <tr r="R1284" s="1"/>
        <tr r="R702" s="1"/>
      </tp>
      <tp t="s">
        <v>#N/A N/A</v>
        <stp/>
        <stp>BDP|4546011556355694463</stp>
        <tr r="O1987" s="1"/>
        <tr r="O2051" s="1"/>
        <tr r="O6964" s="1"/>
        <tr r="O7147" s="1"/>
        <tr r="O2095" s="1"/>
        <tr r="O7045" s="1"/>
      </tp>
      <tp t="s">
        <v>#N/A Requesting Data...3673930323</v>
        <stp/>
        <stp>BDP|8401846170380097723</stp>
        <tr r="R2845" s="1"/>
        <tr r="R7433" s="1"/>
      </tp>
      <tp t="s">
        <v>#N/A Requesting Data...1361943168</v>
        <stp/>
        <stp>BDP|2576267616655054472</stp>
        <tr r="R1399" s="1"/>
        <tr r="R817" s="1"/>
      </tp>
      <tp t="s">
        <v>#N/A Requesting Data...2001693439</v>
        <stp/>
        <stp>BDP|3280366677833453453</stp>
        <tr r="R7409" s="1"/>
      </tp>
      <tp t="s">
        <v>#N/A N/A</v>
        <stp/>
        <stp>BDP|2255526246392001140</stp>
        <tr r="R7123" s="1"/>
        <tr r="R7123" s="1"/>
      </tp>
      <tp t="s">
        <v>#N/A N/A</v>
        <stp/>
        <stp>BDP|4077826432099330612</stp>
        <tr r="N7116" s="1"/>
        <tr r="N6953" s="1"/>
      </tp>
      <tp t="s">
        <v>#N/A Requesting Data...3810820679</v>
        <stp/>
        <stp>BDP|7078035046442337145</stp>
        <tr r="R1558" s="1"/>
        <tr r="R976" s="1"/>
      </tp>
      <tp t="s">
        <v>#N/A Requesting Data...3431716059</v>
        <stp/>
        <stp>BDP|5664830253278245063</stp>
        <tr r="N1459" s="1"/>
        <tr r="N877" s="1"/>
      </tp>
      <tp t="s">
        <v>#N/A Requesting Data...3037472116</v>
        <stp/>
        <stp>BDP|4543124217674219005</stp>
        <tr r="R1781" s="1"/>
        <tr r="R184" s="1"/>
        <tr r="R7218" s="1"/>
      </tp>
      <tp t="s">
        <v>#N/A N/A</v>
        <stp/>
        <stp>BDP|1021917704081051975</stp>
        <tr r="R7085" s="1"/>
      </tp>
      <tp t="s">
        <v>#N/A N/A</v>
        <stp/>
        <stp>BDP|4057072621092778429</stp>
        <tr r="R373" s="1"/>
      </tp>
      <tp t="s">
        <v>#N/A Requesting Data...776501024</v>
        <stp/>
        <stp>BDP|7352156554807769466</stp>
        <tr r="R1251" s="1"/>
        <tr r="R669" s="1"/>
      </tp>
      <tp t="s">
        <v>#N/A N/A</v>
        <stp/>
        <stp>BDP|1642863783300510158</stp>
        <tr r="N2653" s="1"/>
      </tp>
      <tp t="s">
        <v>#N/A Requesting Data...1662472907</v>
        <stp/>
        <stp>BDP|8595036736702233916</stp>
        <tr r="N137" s="1"/>
        <tr r="N1734" s="1"/>
      </tp>
      <tp t="s">
        <v>#N/A Requesting Data...3789934905</v>
        <stp/>
        <stp>BDP|7460220065415420640</stp>
        <tr r="N1544" s="1"/>
        <tr r="N962" s="1"/>
      </tp>
      <tp t="s">
        <v>#N/A Requesting Data...2707759983</v>
        <stp/>
        <stp>BDP|4036525232646360405</stp>
        <tr r="N2825" s="1"/>
        <tr r="N7412" s="1"/>
      </tp>
      <tp t="s">
        <v>#N/A Requesting Data...969057186</v>
        <stp/>
        <stp>BDP|9508577520137675972</stp>
        <tr r="N123" s="1"/>
        <tr r="N1720" s="1"/>
      </tp>
      <tp t="s">
        <v>#N/A N/A</v>
        <stp/>
        <stp>BDP|7779965287144233275</stp>
        <tr r="R2468" s="1"/>
      </tp>
      <tp t="s">
        <v>#N/A Requesting Data...3398845602</v>
        <stp/>
        <stp>BDP|7729358260454482651</stp>
        <tr r="N2765" s="1"/>
        <tr r="N7479" s="1"/>
      </tp>
      <tp t="s">
        <v>#N/A Requesting Data...3315460565</v>
        <stp/>
        <stp>BDP|6981789680499113008</stp>
        <tr r="N1195" s="1"/>
        <tr r="N2729" s="1"/>
        <tr r="N613" s="1"/>
        <tr r="N7274" s="1"/>
      </tp>
      <tp t="s">
        <v>#N/A N/A</v>
        <stp/>
        <stp>BDP|1313319083263157901</stp>
        <tr r="R7066" s="1"/>
        <tr r="R1639" s="1"/>
        <tr r="R7027" s="1"/>
      </tp>
      <tp t="s">
        <v>#N/A N/A</v>
        <stp/>
        <stp>BDP|6411122157393563148</stp>
        <tr r="R7" s="1"/>
        <tr r="R7" s="1"/>
      </tp>
      <tp t="s">
        <v>#N/A N/A</v>
        <stp/>
        <stp>BDP|1587166320322456078</stp>
        <tr r="R2125" s="1"/>
        <tr r="R2125" s="1"/>
      </tp>
      <tp t="s">
        <v>#N/A Requesting Data...2493545335</v>
        <stp/>
        <stp>BDP|2998610644222418288</stp>
        <tr r="R1023" s="1"/>
        <tr r="R1605" s="1"/>
      </tp>
      <tp t="s">
        <v>#N/A Requesting Data...2405549531</v>
        <stp/>
        <stp>BDP|3731317635211312203</stp>
        <tr r="N2695" s="1"/>
      </tp>
      <tp t="s">
        <v>#N/A Requesting Data...2601354773</v>
        <stp/>
        <stp>BDP|8537755106697675803</stp>
        <tr r="R1334" s="1"/>
        <tr r="R752" s="1"/>
      </tp>
      <tp t="s">
        <v>#N/A Requesting Data...821019494</v>
        <stp/>
        <stp>BDP|2070836848938318690</stp>
        <tr r="N1349" s="1"/>
        <tr r="N767" s="1"/>
      </tp>
      <tp t="s">
        <v>#N/A N/A</v>
        <stp/>
        <stp>BDP|4520181876056327498</stp>
        <tr r="N1949" s="1"/>
      </tp>
      <tp t="s">
        <v>#N/A N/A</v>
        <stp/>
        <stp>BDP|5034067577442398031</stp>
        <tr r="R2024" s="1"/>
      </tp>
      <tp t="s">
        <v>#N/A N/A</v>
        <stp/>
        <stp>BDP|8780236276014219917</stp>
        <tr r="N332" s="1"/>
      </tp>
      <tp t="s">
        <v>#N/A N/A</v>
        <stp/>
        <stp>BDP|7771141115600727707</stp>
        <tr r="R2167" s="1"/>
      </tp>
      <tp t="s">
        <v>#N/A N/A</v>
        <stp/>
        <stp>BDP|1954390625634264461</stp>
        <tr r="Q7080" s="1"/>
        <tr r="Q7171" s="1"/>
        <tr r="Q6994" s="1"/>
      </tp>
      <tp t="s">
        <v>#N/A Requesting Data...4171373008</v>
        <stp/>
        <stp>BDP|5310133566637177567</stp>
        <tr r="R7405" s="1"/>
      </tp>
      <tp t="s">
        <v>#N/A N/A</v>
        <stp/>
        <stp>BDP|6381473966134173029</stp>
        <tr r="R2472" s="1"/>
      </tp>
      <tp t="s">
        <v>#N/A N/A</v>
        <stp/>
        <stp>BDP|3719219377045857389</stp>
        <tr r="R303" s="1"/>
      </tp>
      <tp t="s">
        <v>#N/A N/A</v>
        <stp/>
        <stp>BDP|1161579742286336617</stp>
        <tr r="R2040" s="1"/>
      </tp>
      <tp t="s">
        <v>#N/A Requesting Data...3010396616</v>
        <stp/>
        <stp>BDP|6305359781289532441</stp>
        <tr r="R1048" s="1"/>
        <tr r="R466" s="1"/>
      </tp>
      <tp t="s">
        <v>#N/A N/A</v>
        <stp/>
        <stp>BDP|6174333577855411775</stp>
        <tr r="N415" s="1"/>
      </tp>
      <tp t="s">
        <v>#N/A N/A</v>
        <stp/>
        <stp>BDP|5374267789459273688</stp>
        <tr r="R7113" s="1"/>
      </tp>
      <tp t="s">
        <v>#N/A N/A</v>
        <stp/>
        <stp>BDP|2917201763682889444</stp>
        <tr r="R2435" s="1"/>
      </tp>
      <tp t="s">
        <v>#N/A Requesting Data...2939024534</v>
        <stp/>
        <stp>BDP|8392671927084432811</stp>
        <tr r="N7184" s="1"/>
      </tp>
      <tp t="s">
        <v>#N/A Requesting Data...514617432</v>
        <stp/>
        <stp>BDP|4243017903682202648</stp>
        <tr r="R1014" s="1"/>
        <tr r="R1596" s="1"/>
      </tp>
      <tp t="s">
        <v>#N/A Requesting Data...2633260509</v>
        <stp/>
        <stp>BDP|2177546729194968139</stp>
        <tr r="N1531" s="1"/>
        <tr r="N949" s="1"/>
      </tp>
      <tp t="s">
        <v>#N/A N/A</v>
        <stp/>
        <stp>BDP|8196174704309797039</stp>
        <tr r="R353" s="1"/>
        <tr r="R353" s="1"/>
      </tp>
      <tp t="s">
        <v>#N/A N/A</v>
        <stp/>
        <stp>BDP|5420211900666393102</stp>
        <tr r="R2017" s="1"/>
      </tp>
      <tp t="s">
        <v>#N/A Requesting Data...3596642081</v>
        <stp/>
        <stp>BDP|3726174153832797526</stp>
        <tr r="R2771" s="1"/>
        <tr r="R7355" s="1"/>
      </tp>
      <tp t="s">
        <v>#N/A Requesting Data...672341540</v>
        <stp/>
        <stp>BDP|6709618013818144925</stp>
        <tr r="R1545" s="1"/>
        <tr r="R963" s="1"/>
      </tp>
      <tp t="s">
        <v>#N/A Requesting Data...3401618169</v>
        <stp/>
        <stp>BDP|5419197198688412572</stp>
        <tr r="N175" s="1"/>
        <tr r="N1772" s="1"/>
      </tp>
      <tp t="s">
        <v>#N/A Requesting Data...3438981981</v>
        <stp/>
        <stp>BDP|6117243052658149903</stp>
        <tr r="N1431" s="1"/>
        <tr r="N849" s="1"/>
      </tp>
      <tp t="s">
        <v>#N/A Requesting Data...942687124</v>
        <stp/>
        <stp>BDP|5740417166323137474</stp>
        <tr r="R1471" s="1"/>
        <tr r="R2848" s="1"/>
        <tr r="R7435" s="1"/>
        <tr r="R889" s="1"/>
      </tp>
      <tp t="s">
        <v>#N/A Requesting Data...3866358484</v>
        <stp/>
        <stp>BDP|2355028168115949171</stp>
        <tr r="N1167" s="1"/>
        <tr r="N585" s="1"/>
        <tr r="N7246" s="1"/>
      </tp>
      <tp t="s">
        <v>#N/A Requesting Data...1252118713</v>
        <stp/>
        <stp>BDP|2395159012560380205</stp>
        <tr r="N1177" s="1"/>
        <tr r="N595" s="1"/>
      </tp>
      <tp t="s">
        <v>#N/A Requesting Data...3257378501</v>
        <stp/>
        <stp>BDP|9980923707218331881</stp>
        <tr r="N1453" s="1"/>
        <tr r="N871" s="1"/>
      </tp>
      <tp t="s">
        <v>#N/A Requesting Data...826668079</v>
        <stp/>
        <stp>BDP|1881179349895163103</stp>
        <tr r="R117" s="1"/>
        <tr r="R1714" s="1"/>
      </tp>
      <tp t="s">
        <v>#N/A N/A</v>
        <stp/>
        <stp>BDP|4921189229191946661</stp>
        <tr r="N2395" s="1"/>
      </tp>
      <tp t="s">
        <v>#N/A N/A</v>
        <stp/>
        <stp>BDP|5606758864712288626</stp>
        <tr r="R2184" s="1"/>
      </tp>
      <tp t="s">
        <v>#N/A Requesting Data...3737533302</v>
        <stp/>
        <stp>BDP|9202242681174743772</stp>
        <tr r="R1490" s="1"/>
        <tr r="R908" s="1"/>
      </tp>
      <tp t="s">
        <v>#N/A N/A</v>
        <stp/>
        <stp>BDP|2958939621751989857</stp>
        <tr r="R2109" s="1"/>
        <tr r="R6978" s="1"/>
        <tr r="R7022" s="1"/>
        <tr r="R2065" s="1"/>
        <tr r="R7059" s="1"/>
        <tr r="R7157" s="1"/>
        <tr r="R1635" s="1"/>
        <tr r="R2001" s="1"/>
      </tp>
      <tp t="s">
        <v>#N/A N/A</v>
        <stp/>
        <stp>BDP|5184066307047518229</stp>
        <tr r="R2557" s="1"/>
      </tp>
      <tp t="s">
        <v>#N/A Requesting Data...2336689223</v>
        <stp/>
        <stp>BDP|1251822139908528280</stp>
        <tr r="N1275" s="1"/>
        <tr r="N693" s="1"/>
      </tp>
      <tp t="s">
        <v>#N/A N/A</v>
        <stp/>
        <stp>BDP|1827449076690919272</stp>
        <tr r="R7052" s="1"/>
        <tr r="R7152" s="1"/>
        <tr r="R1630" s="1"/>
        <tr r="R1994" s="1"/>
        <tr r="R2058" s="1"/>
        <tr r="R2102" s="1"/>
        <tr r="R6971" s="1"/>
        <tr r="R7017" s="1"/>
      </tp>
      <tp t="s">
        <v>#N/A Requesting Data...2254513667</v>
        <stp/>
        <stp>BDP|2495777865166039522</stp>
        <tr r="N7338" s="1"/>
      </tp>
      <tp t="s">
        <v>#N/A Requesting Data...4036108080</v>
        <stp/>
        <stp>BDP|7005966487340520606</stp>
        <tr r="R7205" s="1"/>
      </tp>
      <tp t="s">
        <v>#N/A Requesting Data...3843508049</v>
        <stp/>
        <stp>BDP|9794432960208212328</stp>
        <tr r="R2802" s="1"/>
      </tp>
      <tp t="s">
        <v>#N/A Requesting Data...701804653</v>
        <stp/>
        <stp>BDP|6056434816435902686</stp>
        <tr r="R1299" s="1"/>
        <tr r="R717" s="1"/>
      </tp>
      <tp t="s">
        <v>#N/A N/A</v>
        <stp/>
        <stp>BDP|2654070845296157017</stp>
        <tr r="R2253" s="1"/>
      </tp>
      <tp t="s">
        <v>#N/A Requesting Data...3432492245</v>
        <stp/>
        <stp>BDP|5502934156258265165</stp>
        <tr r="R1372" s="1"/>
        <tr r="R790" s="1"/>
      </tp>
      <tp t="s">
        <v>#N/A Requesting Data...984184553</v>
        <stp/>
        <stp>BDP|7364858596484064255</stp>
        <tr r="R1174" s="1"/>
        <tr r="R592" s="1"/>
      </tp>
      <tp t="s">
        <v>#N/A Requesting Data...3228663951</v>
        <stp/>
        <stp>BDP|7267639904598396938</stp>
        <tr r="N7290" s="1"/>
      </tp>
      <tp t="s">
        <v>#N/A N/A</v>
        <stp/>
        <stp>BDP|7745058513322041444</stp>
        <tr r="N1642" s="1"/>
        <tr r="N1642" s="1"/>
        <tr r="N7030" s="1"/>
        <tr r="N7030" s="1"/>
        <tr r="N7069" s="1"/>
        <tr r="N7069" s="1"/>
      </tp>
      <tp t="s">
        <v>#N/A Requesting Data...2993914339</v>
        <stp/>
        <stp>BDP|6200445436299791821</stp>
        <tr r="R1500" s="1"/>
        <tr r="R918" s="1"/>
      </tp>
      <tp t="s">
        <v>#N/A Requesting Data...1975809698</v>
        <stp/>
        <stp>BDP|9137222582242102153</stp>
        <tr r="N7422" s="1"/>
      </tp>
      <tp t="s">
        <v>#N/A Requesting Data...4209815501</v>
        <stp/>
        <stp>BDP|1163492208154604136</stp>
        <tr r="N1486" s="1"/>
        <tr r="N7442" s="1"/>
        <tr r="N904" s="1"/>
      </tp>
      <tp t="s">
        <v>#N/A N/A</v>
        <stp/>
        <stp>BDP|5863005042115922463</stp>
        <tr r="N2458" s="1"/>
      </tp>
      <tp t="s">
        <v>#N/A N/A</v>
        <stp/>
        <stp>BDP|6399447990818534370</stp>
        <tr r="O6996" s="1"/>
        <tr r="O7082" s="1"/>
        <tr r="O7173" s="1"/>
      </tp>
      <tp t="s">
        <v>#N/A Requesting Data...2531350842</v>
        <stp/>
        <stp>BDP|3608922550249749661</stp>
        <tr r="R2901" s="1"/>
        <tr r="R7363" s="1"/>
      </tp>
      <tp t="s">
        <v>#N/A Requesting Data...2116203179</v>
        <stp/>
        <stp>BDP|5257837832306332856</stp>
        <tr r="R1799" s="1"/>
        <tr r="R202" s="1"/>
      </tp>
      <tp t="s">
        <v>#N/A Requesting Data...2672442195</v>
        <stp/>
        <stp>BDP|5906705764906730306</stp>
        <tr r="N1687" s="1"/>
        <tr r="N90" s="1"/>
      </tp>
      <tp t="s">
        <v>#N/A N/A</v>
        <stp/>
        <stp>BDP|6872366673645383644</stp>
        <tr r="R6993" s="1"/>
        <tr r="R7079" s="1"/>
        <tr r="R7170" s="1"/>
      </tp>
      <tp t="s">
        <v>#N/A Requesting Data...3755072808</v>
        <stp/>
        <stp>BDP|3257951058868329663</stp>
        <tr r="R1010" s="1"/>
        <tr r="R1592" s="1"/>
      </tp>
      <tp t="s">
        <v>#N/A Requesting Data...968996824</v>
        <stp/>
        <stp>BDP|7874301974766071467</stp>
        <tr r="N1176" s="1"/>
        <tr r="N2714" s="1"/>
        <tr r="N594" s="1"/>
        <tr r="N7250" s="1"/>
      </tp>
      <tp t="s">
        <v>#N/A N/A</v>
        <stp/>
        <stp>BDP|5752047038247951086</stp>
        <tr r="R1977" s="1"/>
      </tp>
      <tp t="s">
        <v>#N/A Requesting Data...1883060752</v>
        <stp/>
        <stp>BDP|7662226162681842341</stp>
        <tr r="R106" s="1"/>
        <tr r="R1703" s="1"/>
      </tp>
      <tp t="s">
        <v>#N/A Requesting Data...1177286369</v>
        <stp/>
        <stp>BDP|4355159948978158852</stp>
        <tr r="N2712" s="1"/>
        <tr r="N7245" s="1"/>
      </tp>
      <tp t="s">
        <v>#N/A Requesting Data...2897106692</v>
        <stp/>
        <stp>BDP|9235987660751828683</stp>
        <tr r="R1428" s="1"/>
        <tr r="R846" s="1"/>
      </tp>
      <tp t="s">
        <v>#N/A Requesting Data...1259003446</v>
        <stp/>
        <stp>BDP|8865859531751188375</stp>
        <tr r="R1012" s="1"/>
        <tr r="R1594" s="1"/>
      </tp>
      <tp t="s">
        <v>#N/A N/A</v>
        <stp/>
        <stp>BDP|5140527123556204582</stp>
        <tr r="N337" s="1"/>
      </tp>
      <tp t="s">
        <v>#N/A Requesting Data...1934069168</v>
        <stp/>
        <stp>BDP|3793280014048371929</stp>
        <tr r="R1015" s="1"/>
        <tr r="R1597" s="1"/>
      </tp>
      <tp t="s">
        <v>#N/A N/A</v>
        <stp/>
        <stp>BDP|1006344335709217995</stp>
        <tr r="R7387" s="1"/>
      </tp>
      <tp t="s">
        <v>#N/A N/A</v>
        <stp/>
        <stp>BDP|4302743490832975956</stp>
        <tr r="N1820" s="1"/>
        <tr r="N2279" s="1"/>
        <tr r="N223" s="1"/>
      </tp>
      <tp t="s">
        <v>#N/A Requesting Data...3329434360</v>
        <stp/>
        <stp>BDP|5474011528894246240</stp>
        <tr r="N1867" s="1"/>
      </tp>
      <tp t="s">
        <v>#N/A Requesting Data...1805581319</v>
        <stp/>
        <stp>BDP|8871817130911758350</stp>
        <tr r="R7443" s="1"/>
      </tp>
      <tp t="s">
        <v>#N/A Requesting Data...1287186218</v>
        <stp/>
        <stp>BDP|9397335755017662985</stp>
        <tr r="N7315" s="1"/>
      </tp>
      <tp t="s">
        <v>#N/A Requesting Data...2141458243</v>
        <stp/>
        <stp>BDP|2024831312208232281</stp>
        <tr r="R1063" s="1"/>
        <tr r="R481" s="1"/>
      </tp>
      <tp t="s">
        <v>#N/A Requesting Data...910625925</v>
        <stp/>
        <stp>BDP|4412794460785373156</stp>
        <tr r="R1432" s="1"/>
        <tr r="R850" s="1"/>
      </tp>
      <tp t="s">
        <v>#N/A Requesting Data...2513380015</v>
        <stp/>
        <stp>BDP|3115155342235478293</stp>
        <tr r="N1230" s="1"/>
        <tr r="N648" s="1"/>
      </tp>
      <tp t="s">
        <v>#N/A Requesting Data...2789472463</v>
        <stp/>
        <stp>BDP|6931044041814796703</stp>
        <tr r="R2884" s="1"/>
        <tr r="R7468" s="1"/>
      </tp>
      <tp t="s">
        <v>#N/A N/A</v>
        <stp/>
        <stp>BDP|6715296101412249760</stp>
        <tr r="R2359" s="1"/>
      </tp>
      <tp t="s">
        <v>#N/A Requesting Data...2126831372</v>
        <stp/>
        <stp>BDP|2844002521320279105</stp>
        <tr r="R1567" s="1"/>
        <tr r="R985" s="1"/>
      </tp>
      <tp t="s">
        <v>#N/A Requesting Data...3344162121</v>
        <stp/>
        <stp>BDP|6374404978425159114</stp>
        <tr r="R1270" s="1"/>
        <tr r="R688" s="1"/>
      </tp>
      <tp t="s">
        <v>#N/A Requesting Data...2373183266</v>
        <stp/>
        <stp>BDP|7633145430061089598</stp>
        <tr r="R1276" s="1"/>
        <tr r="R694" s="1"/>
        <tr r="R7344" s="1"/>
      </tp>
      <tp t="s">
        <v>#N/A N/A</v>
        <stp/>
        <stp>BDP|4834666233474396461</stp>
        <tr r="R2325" s="1"/>
      </tp>
      <tp t="s">
        <v>#N/A N/A</v>
        <stp/>
        <stp>BDP|4233430593649283187</stp>
        <tr r="R2527" s="1"/>
      </tp>
      <tp t="s">
        <v>#N/A N/A</v>
        <stp/>
        <stp>BDP|4542910194947003280</stp>
        <tr r="P10" s="1"/>
        <tr r="P34" s="1"/>
      </tp>
      <tp t="s">
        <v>#N/A Requesting Data...2718432368</v>
        <stp/>
        <stp>BDP|2480583192909794617</stp>
        <tr r="R1861" s="1"/>
      </tp>
      <tp t="s">
        <v>#N/A N/A</v>
        <stp/>
        <stp>BDP|5470243279833180208</stp>
        <tr r="R339" s="1"/>
        <tr r="R339" s="1"/>
      </tp>
      <tp t="s">
        <v>#N/A Requesting Data...4091759814</v>
        <stp/>
        <stp>BDP|2832787849837049716</stp>
        <tr r="R1342" s="1"/>
        <tr r="R760" s="1"/>
      </tp>
      <tp t="s">
        <v>#N/A N/A</v>
        <stp/>
        <stp>BDP|2852336124765423735</stp>
        <tr r="N2534" s="1"/>
      </tp>
      <tp t="s">
        <v>#N/A N/A</v>
        <stp/>
        <stp>BDP|5816270267412773277</stp>
        <tr r="Q7058" s="1"/>
        <tr r="Q7156" s="1"/>
        <tr r="Q2000" s="1"/>
        <tr r="Q1634" s="1"/>
        <tr r="Q2108" s="1"/>
        <tr r="Q6977" s="1"/>
        <tr r="Q2064" s="1"/>
        <tr r="Q7021" s="1"/>
      </tp>
      <tp t="s">
        <v>#N/A Requesting Data...558612183</v>
        <stp/>
        <stp>BDP|3919740618726411293</stp>
        <tr r="R1271" s="1"/>
        <tr r="R689" s="1"/>
      </tp>
      <tp t="s">
        <v>#N/A N/A</v>
        <stp/>
        <stp>BDP|4423520548030340451</stp>
        <tr r="R1761" s="1"/>
        <tr r="R2158" s="1"/>
        <tr r="R164" s="1"/>
      </tp>
      <tp t="s">
        <v>#N/A Requesting Data...3142082284</v>
        <stp/>
        <stp>BDP|5676048807144933055</stp>
        <tr r="N2682" s="1"/>
        <tr r="N7198" s="1"/>
      </tp>
      <tp t="s">
        <v>#N/A Requesting Data...4088653252</v>
        <stp/>
        <stp>BDP|7031693132235683640</stp>
        <tr r="R1819" s="1"/>
        <tr r="R222" s="1"/>
        <tr r="R1219" s="1"/>
        <tr r="R637" s="1"/>
        <tr r="R7298" s="1"/>
      </tp>
      <tp t="s">
        <v>#N/A N/A</v>
        <stp/>
        <stp>BDP|9252801334583695096</stp>
        <tr r="O13" s="1"/>
      </tp>
      <tp t="s">
        <v>#N/A Requesting Data...783337119</v>
        <stp/>
        <stp>BDP|1084674149264193665</stp>
        <tr r="N1794" s="1"/>
        <tr r="N197" s="1"/>
      </tp>
      <tp t="s">
        <v>#N/A Requesting Data...3748809817</v>
        <stp/>
        <stp>BDP|4853177713511321460</stp>
        <tr r="R7346" s="1"/>
      </tp>
      <tp t="s">
        <v>#N/A Requesting Data...2482247704</v>
        <stp/>
        <stp>BDP|3706775589444825987</stp>
        <tr r="R2865" s="1"/>
        <tr r="R7451" s="1"/>
      </tp>
      <tp t="s">
        <v>#N/A N/A</v>
        <stp/>
        <stp>BDP|3512427202174414282</stp>
        <tr r="R306" s="1"/>
        <tr r="R306" s="1"/>
      </tp>
      <tp t="s">
        <v>#N/A Requesting Data...1660089557</v>
        <stp/>
        <stp>BDP|8545562840158885029</stp>
        <tr r="R1813" s="1"/>
        <tr r="R216" s="1"/>
      </tp>
      <tp t="s">
        <v>#N/A Requesting Data...4145918367</v>
        <stp/>
        <stp>BDP|3001240639617282417</stp>
        <tr r="R2911" s="1"/>
      </tp>
      <tp t="s">
        <v>#N/A Requesting Data...4044367071</v>
        <stp/>
        <stp>BDP|8607200394561491385</stp>
        <tr r="R1416" s="1"/>
        <tr r="R834" s="1"/>
      </tp>
      <tp t="s">
        <v>#N/A Requesting Data...3946129570</v>
        <stp/>
        <stp>BDP|8433994856962544705</stp>
        <tr r="R2777" s="1"/>
        <tr r="R7364" s="1"/>
      </tp>
      <tp t="s">
        <v>#N/A N/A</v>
        <stp/>
        <stp>BDP|6490622361645194287</stp>
        <tr r="R2596" s="1"/>
      </tp>
      <tp t="s">
        <v>#N/A N/A</v>
        <stp/>
        <stp>BDP|6463981185395236352</stp>
        <tr r="R2145" s="1"/>
        <tr r="R2145" s="1"/>
      </tp>
      <tp t="s">
        <v>#N/A Requesting Data...1965490975</v>
        <stp/>
        <stp>BDP|2531732362000958230</stp>
        <tr r="R2813" s="1"/>
        <tr r="R7400" s="1"/>
      </tp>
      <tp t="s">
        <v>#N/A N/A</v>
        <stp/>
        <stp>BDP|6758246160024476792</stp>
        <tr r="R2390" s="1"/>
        <tr r="R73" s="1"/>
        <tr r="R1670" s="1"/>
        <tr r="R2826" s="1"/>
        <tr r="R7413" s="1"/>
      </tp>
      <tp t="s">
        <v>#N/A N/A</v>
        <stp/>
        <stp>BDP|1926806693668783923</stp>
        <tr r="R17" s="1"/>
      </tp>
      <tp t="s">
        <v>#N/A N/A</v>
        <stp/>
        <stp>BDP|3515259753405936057</stp>
        <tr r="Q7169" s="1"/>
        <tr r="Q6992" s="1"/>
        <tr r="Q7078" s="1"/>
      </tp>
      <tp t="s">
        <v>#N/A Requesting Data...1278236772</v>
        <stp/>
        <stp>BDP|5014791464994750151</stp>
        <tr r="R1088" s="1"/>
        <tr r="R506" s="1"/>
      </tp>
      <tp t="s">
        <v>#N/A N/A</v>
        <stp/>
        <stp>BDP|5728947298912437601</stp>
        <tr r="R7151" s="1"/>
        <tr r="R7016" s="1"/>
        <tr r="R7051" s="1"/>
        <tr r="R1629" s="1"/>
        <tr r="R1993" s="1"/>
        <tr r="R2057" s="1"/>
        <tr r="R6970" s="1"/>
        <tr r="R2101" s="1"/>
      </tp>
      <tp t="s">
        <v>#N/A Requesting Data...2137737352</v>
        <stp/>
        <stp>BDP|4370450848731316421</stp>
        <tr r="R1243" s="1"/>
        <tr r="R661" s="1"/>
      </tp>
      <tp t="s">
        <v>#N/A Requesting Data...2227335123</v>
        <stp/>
        <stp>BDP|7391243959501998085</stp>
        <tr r="R1481" s="1"/>
        <tr r="R899" s="1"/>
      </tp>
      <tp t="s">
        <v>#N/A N/A</v>
        <stp/>
        <stp>BDP|2214313679286745121</stp>
        <tr r="R31" s="1"/>
        <tr r="R31" s="1"/>
      </tp>
      <tp t="s">
        <v>#N/A Requesting Data...3860953780</v>
        <stp/>
        <stp>BDP|3911247392758664160</stp>
        <tr r="N7203" s="1"/>
      </tp>
      <tp t="s">
        <v>#N/A Requesting Data...4271550519</v>
        <stp/>
        <stp>BDP|7331695225333085136</stp>
        <tr r="R1290" s="1"/>
        <tr r="R708" s="1"/>
      </tp>
      <tp t="s">
        <v>#N/A Requesting Data...1988108316</v>
        <stp/>
        <stp>BDP|7448083874360576118</stp>
        <tr r="N1106" s="1"/>
        <tr r="N524" s="1"/>
      </tp>
      <tp t="s">
        <v>#N/A Requesting Data...3559266229</v>
        <stp/>
        <stp>BDP|1936910695826143604</stp>
        <tr r="R1241" s="1"/>
        <tr r="R659" s="1"/>
      </tp>
      <tp t="s">
        <v>#N/A Requesting Data...3696159016</v>
        <stp/>
        <stp>BDP|3780205724550805272</stp>
        <tr r="R1343" s="1"/>
        <tr r="R761" s="1"/>
      </tp>
      <tp t="s">
        <v>#N/A Requesting Data...2663958124</v>
        <stp/>
        <stp>BDP|7977726727666084502</stp>
        <tr r="N1546" s="1"/>
        <tr r="N964" s="1"/>
      </tp>
      <tp t="s">
        <v>#N/A N/A</v>
        <stp/>
        <stp>BDP|6720402279801312517</stp>
        <tr r="R2172" s="1"/>
      </tp>
      <tp t="s">
        <v>#N/A Requesting Data...1807967287</v>
        <stp/>
        <stp>BDP|9542278731518976160</stp>
        <tr r="R1172" s="1"/>
        <tr r="R590" s="1"/>
      </tp>
      <tp t="s">
        <v>#N/A Requesting Data...771596122</v>
        <stp/>
        <stp>BDP|8498005549989404453</stp>
        <tr r="R1240" s="1"/>
        <tr r="R658" s="1"/>
        <tr r="R7460" s="1"/>
      </tp>
      <tp t="s">
        <v>#N/A N/A</v>
        <stp/>
        <stp>BDP|3572347562195715299</stp>
        <tr r="N2140" s="1"/>
      </tp>
      <tp t="s">
        <v>#N/A Requesting Data...2108846854</v>
        <stp/>
        <stp>BDP|3276182766386142309</stp>
        <tr r="R1689" s="1"/>
        <tr r="R92" s="1"/>
      </tp>
      <tp t="s">
        <v>#N/A Requesting Data...2760617607</v>
        <stp/>
        <stp>BDP|5855379427632708720</stp>
        <tr r="N1292" s="1"/>
        <tr r="N710" s="1"/>
      </tp>
      <tp t="s">
        <v>#N/A Requesting Data...2364968642</v>
        <stp/>
        <stp>BDP|2735683165246280557</stp>
        <tr r="N7289" s="1"/>
      </tp>
      <tp t="s">
        <v>#N/A Requesting Data...1026437835</v>
        <stp/>
        <stp>BDP|6957304255608499953</stp>
        <tr r="R1096" s="1"/>
        <tr r="R514" s="1"/>
      </tp>
      <tp t="s">
        <v>#N/A N/A</v>
        <stp/>
        <stp>BDP|4641702637054492583</stp>
        <tr r="N2430" s="1"/>
      </tp>
      <tp t="s">
        <v>#N/A Requesting Data...2160064163</v>
        <stp/>
        <stp>BDP|6445222970687247598</stp>
        <tr r="R7332" s="1"/>
      </tp>
      <tp t="s">
        <v>#N/A N/A</v>
        <stp/>
        <stp>BDP|2399522219640401712</stp>
        <tr r="N2317" s="1"/>
      </tp>
      <tp t="s">
        <v>#N/A N/A</v>
        <stp/>
        <stp>BDP|5503788624156629724</stp>
        <tr r="N1616" s="1"/>
        <tr r="N7000" s="1"/>
      </tp>
      <tp t="s">
        <v>#N/A N/A</v>
        <stp/>
        <stp>BDP|2798437219337934190</stp>
        <tr r="R2793" s="1"/>
      </tp>
      <tp t="s">
        <v>#N/A Requesting Data...1602308668</v>
        <stp/>
        <stp>BDP|5800535477077543141</stp>
        <tr r="R1019" s="1"/>
        <tr r="R1601" s="1"/>
        <tr r="R2912" s="1"/>
      </tp>
      <tp t="s">
        <v>#N/A N/A</v>
        <stp/>
        <stp>BDP|2455954915689109285</stp>
        <tr r="Q7073" s="1"/>
        <tr r="Q7034" s="1"/>
      </tp>
      <tp t="s">
        <v>#N/A Requesting Data...2585118947</v>
        <stp/>
        <stp>BDP|3841521950440718207</stp>
        <tr r="N1103" s="1"/>
        <tr r="N521" s="1"/>
      </tp>
      <tp t="s">
        <v>#N/A Requesting Data...4260440479</v>
        <stp/>
        <stp>BDP|3081476728710853455</stp>
        <tr r="R2756" s="1"/>
        <tr r="R7329" s="1"/>
      </tp>
      <tp t="s">
        <v>#N/A N/A</v>
        <stp/>
        <stp>BDP|7749463654174397346</stp>
        <tr r="R2241" s="1"/>
        <tr r="R2448" s="1"/>
      </tp>
      <tp t="s">
        <v>#N/A N/A</v>
        <stp/>
        <stp>BDP|7209709050245729172</stp>
        <tr r="N381" s="1"/>
      </tp>
      <tp t="s">
        <v>#N/A Requesting Data...3921777973</v>
        <stp/>
        <stp>BDP|7829555738603047379</stp>
        <tr r="R1094" s="1"/>
        <tr r="R512" s="1"/>
      </tp>
      <tp t="s">
        <v>#N/A N/A</v>
        <stp/>
        <stp>BDP|8958176723653824976</stp>
        <tr r="P33" s="1"/>
      </tp>
      <tp t="s">
        <v>#N/A N/A</v>
        <stp/>
        <stp>BDP|6077294543266020783</stp>
        <tr r="R2030" s="1"/>
      </tp>
      <tp t="s">
        <v>#N/A N/A</v>
        <stp/>
        <stp>BDP|9514773790461260723</stp>
        <tr r="N434" s="1"/>
        <tr r="N1959" s="1"/>
      </tp>
      <tp t="s">
        <v>#N/A N/A</v>
        <stp/>
        <stp>BDP|4621638764797279219</stp>
        <tr r="R2594" s="1"/>
      </tp>
      <tp t="s">
        <v>#N/A N/A</v>
        <stp/>
        <stp>BDP|5605729456841834787</stp>
        <tr r="O2078" s="1"/>
      </tp>
      <tp t="s">
        <v>#N/A Requesting Data...3469461325</v>
        <stp/>
        <stp>BDP|4858343375427868633</stp>
        <tr r="R1555" s="1"/>
        <tr r="R973" s="1"/>
      </tp>
      <tp t="s">
        <v>#N/A Requesting Data...1798414245</v>
        <stp/>
        <stp>BDP|5507053994538573528</stp>
        <tr r="R1316" s="1"/>
        <tr r="R734" s="1"/>
      </tp>
      <tp t="s">
        <v>#N/A Requesting Data...3189598411</v>
        <stp/>
        <stp>BDP|3795062772817596252</stp>
        <tr r="N7434" s="1"/>
      </tp>
      <tp t="s">
        <v>#N/A Requesting Data...2519539346</v>
        <stp/>
        <stp>BDP|2274748582348075470</stp>
        <tr r="R2782" s="1"/>
      </tp>
      <tp t="s">
        <v>#N/A Requesting Data...922258535</v>
        <stp/>
        <stp>BDP|6832682743185983093</stp>
        <tr r="N2772" s="1"/>
        <tr r="N7357" s="1"/>
      </tp>
      <tp t="s">
        <v>#N/A N/A</v>
        <stp/>
        <stp>BDP|7338754796031481975</stp>
        <tr r="R2040" s="1"/>
      </tp>
      <tp t="s">
        <v>#N/A N/A</v>
        <stp/>
        <stp>BDP|5575837464138045218</stp>
        <tr r="N295" s="1"/>
      </tp>
      <tp t="s">
        <v>#N/A Requesting Data...2535751271</v>
        <stp/>
        <stp>BDP|4685541117260764111</stp>
        <tr r="R1057" s="1"/>
        <tr r="R475" s="1"/>
      </tp>
      <tp t="s">
        <v>#N/A N/A</v>
        <stp/>
        <stp>BDP|8318104283307638754</stp>
        <tr r="Q1629" s="1"/>
        <tr r="Q7051" s="1"/>
        <tr r="Q1993" s="1"/>
        <tr r="Q7016" s="1"/>
        <tr r="Q2057" s="1"/>
        <tr r="Q7151" s="1"/>
        <tr r="Q2101" s="1"/>
        <tr r="Q6970" s="1"/>
      </tp>
      <tp t="s">
        <v>#N/A Requesting Data...1398384814</v>
        <stp/>
        <stp>BDP|3995224875924930346</stp>
        <tr r="R1431" s="1"/>
        <tr r="R849" s="1"/>
      </tp>
      <tp t="s">
        <v>#N/A Requesting Data...623381047</v>
        <stp/>
        <stp>BDP|8265250566064353911</stp>
        <tr r="R1852" s="1"/>
        <tr r="R255" s="1"/>
      </tp>
      <tp t="s">
        <v>#N/A Requesting Data...2505116406</v>
        <stp/>
        <stp>BDP|1365411160254921682</stp>
        <tr r="N1012" s="1"/>
        <tr r="N1594" s="1"/>
      </tp>
      <tp t="s">
        <v>#N/A Requesting Data...3700523553</v>
        <stp/>
        <stp>BDP|3390355504968360927</stp>
        <tr r="R1539" s="1"/>
        <tr r="R957" s="1"/>
      </tp>
      <tp t="s">
        <v>#N/A N/A</v>
        <stp/>
        <stp>BDP|5719624525640638057</stp>
        <tr r="Q37" s="1"/>
      </tp>
      <tp t="s">
        <v>#N/A Requesting Data...3146698175</v>
        <stp/>
        <stp>BDP|3630541605444308370</stp>
        <tr r="R7269" s="1"/>
      </tp>
      <tp t="s">
        <v>#N/A Requesting Data...1501376836</v>
        <stp/>
        <stp>BDP|8665933762821550721</stp>
        <tr r="N1391" s="1"/>
        <tr r="N809" s="1"/>
      </tp>
      <tp t="s">
        <v>#N/A N/A</v>
        <stp/>
        <stp>BDP|2046625537831092759</stp>
        <tr r="R2601" s="1"/>
      </tp>
      <tp t="s">
        <v>#N/A N/A</v>
        <stp/>
        <stp>BDP|6438022455830614251</stp>
        <tr r="N267" s="1"/>
      </tp>
      <tp t="s">
        <v>#N/A Requesting Data...2364730133</v>
        <stp/>
        <stp>BDP|4818690216850613214</stp>
        <tr r="R2811" s="1"/>
        <tr r="R7398" s="1"/>
      </tp>
      <tp t="s">
        <v>#N/A N/A</v>
        <stp/>
        <stp>BDP|6062148512233346457</stp>
        <tr r="Q2063" s="1"/>
        <tr r="Q1999" s="1"/>
        <tr r="Q1633" s="1"/>
        <tr r="Q7057" s="1"/>
        <tr r="Q7020" s="1"/>
        <tr r="Q7155" s="1"/>
        <tr r="Q2107" s="1"/>
        <tr r="Q6976" s="1"/>
      </tp>
      <tp t="s">
        <v>#N/A Requesting Data...3731701892</v>
        <stp/>
        <stp>BDP|2771496051557724584</stp>
        <tr r="R1466" s="1"/>
        <tr r="R884" s="1"/>
      </tp>
      <tp t="s">
        <v>#N/A N/A</v>
        <stp/>
        <stp>BDP|7908085625776798239</stp>
        <tr r="R2458" s="1"/>
      </tp>
      <tp t="s">
        <v>#N/A Requesting Data...1652813086</v>
        <stp/>
        <stp>BDP|1572543764036732522</stp>
        <tr r="N1450" s="1"/>
        <tr r="N2702" s="1"/>
        <tr r="N868" s="1"/>
      </tp>
      <tp t="s">
        <v>#N/A N/A</v>
        <stp/>
        <stp>BDP|1757842989416318696</stp>
        <tr r="N2028" s="1"/>
      </tp>
      <tp t="s">
        <v>#N/A Requesting Data...3279407952</v>
        <stp/>
        <stp>BDP|9205037180000533043</stp>
        <tr r="N1809" s="1"/>
        <tr r="N212" s="1"/>
      </tp>
      <tp t="s">
        <v>#N/A Requesting Data...1134133445</v>
        <stp/>
        <stp>BDP|4121719413335299608</stp>
        <tr r="R1062" s="1"/>
        <tr r="R480" s="1"/>
      </tp>
      <tp t="s">
        <v>#N/A N/A</v>
        <stp/>
        <stp>BDP|9241020988909066993</stp>
        <tr r="N2576" s="1"/>
      </tp>
      <tp t="s">
        <v>#N/A Requesting Data...2181512059</v>
        <stp/>
        <stp>BDP|7622106276978738866</stp>
        <tr r="N1369" s="1"/>
        <tr r="N787" s="1"/>
      </tp>
      <tp t="s">
        <v>#N/A Requesting Data...3131372828</v>
        <stp/>
        <stp>BDP|6118058007760021727</stp>
        <tr r="R1332" s="1"/>
        <tr r="R750" s="1"/>
      </tp>
      <tp t="s">
        <v>#N/A N/A</v>
        <stp/>
        <stp>BDP|5497225945463506172</stp>
        <tr r="R7102" s="1"/>
      </tp>
      <tp t="s">
        <v>#N/A Requesting Data...3270597148</v>
        <stp/>
        <stp>BDP|3796781627981897615</stp>
        <tr r="N1276" s="1"/>
        <tr r="N694" s="1"/>
        <tr r="N7344" s="1"/>
      </tp>
      <tp t="s">
        <v>#N/A Requesting Data...2576318371</v>
        <stp/>
        <stp>BDP|3666226972154195367</stp>
        <tr r="N1859" s="1"/>
      </tp>
      <tp t="s">
        <v>#N/A N/A</v>
        <stp/>
        <stp>BDP|2451701405956269225</stp>
        <tr r="R288" s="1"/>
        <tr r="R288" s="1"/>
        <tr r="R433" s="1"/>
        <tr r="R433" s="1"/>
      </tp>
      <tp t="s">
        <v>#N/A N/A</v>
        <stp/>
        <stp>BDP|7579411540141781721</stp>
        <tr r="R2568" s="1"/>
      </tp>
      <tp t="s">
        <v>#N/A Requesting Data...2199053096</v>
        <stp/>
        <stp>BDP|1425946783060714154</stp>
        <tr r="N1693" s="1"/>
        <tr r="N96" s="1"/>
      </tp>
      <tp t="s">
        <v>#N/A N/A</v>
        <stp/>
        <stp>BDP|6655067483367276807</stp>
        <tr r="R5" s="1"/>
      </tp>
      <tp t="s">
        <v>#N/A Requesting Data...1780465496</v>
        <stp/>
        <stp>BDP|1111471001800316459</stp>
        <tr r="N1368" s="1"/>
        <tr r="N2800" s="1"/>
        <tr r="N786" s="1"/>
      </tp>
      <tp t="s">
        <v>#N/A N/A</v>
        <stp/>
        <stp>BDP|3083049619060989359</stp>
        <tr r="N7098" s="1"/>
      </tp>
      <tp t="s">
        <v>#N/A Requesting Data...3113560085</v>
        <stp/>
        <stp>BDP|1564442193305243811</stp>
        <tr r="R1165" s="1"/>
        <tr r="R583" s="1"/>
      </tp>
      <tp t="s">
        <v>#N/A Requesting Data...1332860219</v>
        <stp/>
        <stp>BDP|4838367552135838654</stp>
        <tr r="N1042" s="1"/>
        <tr r="N460" s="1"/>
      </tp>
      <tp t="s">
        <v>#N/A Requesting Data...4047266974</v>
        <stp/>
        <stp>BDP|5074053436263712453</stp>
        <tr r="R1327" s="1"/>
        <tr r="R745" s="1"/>
      </tp>
      <tp t="s">
        <v>#N/A N/A</v>
        <stp/>
        <stp>BDP|8104603442679096228</stp>
        <tr r="N2604" s="1"/>
      </tp>
      <tp t="s">
        <v>#N/A Requesting Data...1102104649</v>
        <stp/>
        <stp>BDP|9685304523768052149</stp>
        <tr r="R2898" s="1"/>
        <tr r="R7484" s="1"/>
      </tp>
      <tp t="s">
        <v>#N/A Requesting Data...3468385145</v>
        <stp/>
        <stp>BDP|8221753117768289747</stp>
        <tr r="R1273" s="1"/>
        <tr r="R691" s="1"/>
      </tp>
      <tp t="s">
        <v>#N/A N/A</v>
        <stp/>
        <stp>BDP|1489744243681737221</stp>
        <tr r="R328" s="1"/>
        <tr r="R328" s="1"/>
      </tp>
      <tp t="s">
        <v>#N/A Requesting Data...3802045064</v>
        <stp/>
        <stp>BDP|1397142253903333719</stp>
        <tr r="N2737" s="1"/>
        <tr r="N7283" s="1"/>
      </tp>
      <tp t="s">
        <v>#N/A Requesting Data...1822058662</v>
        <stp/>
        <stp>BDP|2138458640263443065</stp>
        <tr r="N1401" s="1"/>
        <tr r="N819" s="1"/>
      </tp>
      <tp t="s">
        <v>#N/A Requesting Data...2570792597</v>
        <stp/>
        <stp>BDP|4391651279800931408</stp>
        <tr r="N1390" s="1"/>
        <tr r="N808" s="1"/>
      </tp>
      <tp t="s">
        <v>#N/A Requesting Data...4164664672</v>
        <stp/>
        <stp>BDP|9040842027871669333</stp>
        <tr r="R1845" s="1"/>
        <tr r="R248" s="1"/>
      </tp>
      <tp t="s">
        <v>#N/A N/A</v>
        <stp/>
        <stp>BDP|3415036375750097543</stp>
        <tr r="R274" s="1"/>
        <tr r="R274" s="1"/>
      </tp>
      <tp t="s">
        <v>#N/A Requesting Data...3048529911</v>
        <stp/>
        <stp>BDP|5431213237505396076</stp>
        <tr r="R1363" s="1"/>
        <tr r="R781" s="1"/>
      </tp>
      <tp t="s">
        <v>#N/A N/A</v>
        <stp/>
        <stp>BDP|4154054202007638268</stp>
        <tr r="R2500" s="1"/>
      </tp>
      <tp t="s">
        <v>#N/A N/A</v>
        <stp/>
        <stp>BDP|6112368254061019052</stp>
        <tr r="R2222" s="1"/>
        <tr r="R1158" s="1"/>
        <tr r="R576" s="1"/>
      </tp>
      <tp t="s">
        <v>#N/A N/A</v>
        <stp/>
        <stp>BDP|3400440152954213765</stp>
        <tr r="P1637" s="1"/>
        <tr r="P2114" s="1"/>
        <tr r="P7025" s="1"/>
        <tr r="P2069" s="1"/>
        <tr r="P6983" s="1"/>
        <tr r="P2006" s="1"/>
        <tr r="P7064" s="1"/>
      </tp>
      <tp t="s">
        <v>#N/A Requesting Data...2653511063</v>
        <stp/>
        <stp>BDP|5018374070643845398</stp>
        <tr r="R131" s="1"/>
        <tr r="R1728" s="1"/>
      </tp>
      <tp t="s">
        <v>#N/A N/A</v>
        <stp/>
        <stp>BDP|4587204127932615725</stp>
        <tr r="N259" s="1"/>
      </tp>
      <tp t="s">
        <v>#N/A Requesting Data...1769746851</v>
        <stp/>
        <stp>BDP|7243449102810503274</stp>
        <tr r="R1164" s="1"/>
        <tr r="R582" s="1"/>
      </tp>
      <tp t="s">
        <v>#N/A Requesting Data...2691979275</v>
        <stp/>
        <stp>BDP|6859883216369341730</stp>
        <tr r="R1491" s="1"/>
        <tr r="R909" s="1"/>
      </tp>
      <tp t="s">
        <v>#N/A Requesting Data...2806137577</v>
        <stp/>
        <stp>BDP|7777916285175646236</stp>
        <tr r="N1004" s="1"/>
        <tr r="N1586" s="1"/>
        <tr r="N2903" s="1"/>
        <tr r="N7487" s="1"/>
      </tp>
      <tp t="s">
        <v>#N/A N/A</v>
        <stp/>
        <stp>BDP|2910174673635874036</stp>
        <tr r="N418" s="1"/>
      </tp>
      <tp t="s">
        <v>#N/A Requesting Data...1979048726</v>
        <stp/>
        <stp>BDP|6059224597295637955</stp>
        <tr r="R1171" s="1"/>
        <tr r="R589" s="1"/>
      </tp>
      <tp t="s">
        <v>#N/A Requesting Data...956551674</v>
        <stp/>
        <stp>BDP|3970378877323703589</stp>
        <tr r="R1284" s="1"/>
        <tr r="R702" s="1"/>
      </tp>
      <tp t="s">
        <v>#N/A N/A</v>
        <stp/>
        <stp>BDP|3250169852057671172</stp>
        <tr r="R270" s="1"/>
      </tp>
      <tp t="s">
        <v>#N/A Requesting Data...2576109017</v>
        <stp/>
        <stp>BDP|4859774032134316599</stp>
        <tr r="N2807" s="1"/>
        <tr r="N7190" s="1"/>
      </tp>
      <tp t="s">
        <v>#N/A N/A</v>
        <stp/>
        <stp>BDP|7776918604658603735</stp>
        <tr r="P1640" s="1"/>
        <tr r="P7067" s="1"/>
        <tr r="P2116" s="1"/>
        <tr r="P7162" s="1"/>
        <tr r="P6985" s="1"/>
        <tr r="P2071" s="1"/>
        <tr r="P2008" s="1"/>
        <tr r="P7028" s="1"/>
      </tp>
      <tp t="s">
        <v>#N/A N/A</v>
        <stp/>
        <stp>BDP|9128907324765265608</stp>
        <tr r="N1962" s="1"/>
        <tr r="N436" s="1"/>
      </tp>
      <tp t="s">
        <v>#N/A Requesting Data...1597866268</v>
        <stp/>
        <stp>BDP|7752821493264962380</stp>
        <tr r="N1578" s="1"/>
        <tr r="N996" s="1"/>
      </tp>
      <tp t="s">
        <v>#N/A N/A</v>
        <stp/>
        <stp>BDP|1997688574844380512</stp>
        <tr r="R2399" s="1"/>
      </tp>
      <tp t="s">
        <v>#N/A N/A</v>
        <stp/>
        <stp>BDP|4574122911967999287</stp>
        <tr r="R2235" s="1"/>
      </tp>
      <tp t="s">
        <v>#N/A Requesting Data...1716963267</v>
        <stp/>
        <stp>BDP|7926588834918310817</stp>
        <tr r="R1651" s="1"/>
        <tr r="R54" s="1"/>
      </tp>
      <tp t="s">
        <v>#N/A N/A</v>
        <stp/>
        <stp>BDP|5332998489795198051</stp>
        <tr r="N7097" s="1"/>
      </tp>
      <tp t="s">
        <v>#N/A Requesting Data...2670180943</v>
        <stp/>
        <stp>BDP|9202945765563566411</stp>
        <tr r="N2747" s="1"/>
        <tr r="N7302" s="1"/>
      </tp>
      <tp t="s">
        <v>#N/A N/A</v>
        <stp/>
        <stp>BDP|9828290980256621404</stp>
        <tr r="R2191" s="1"/>
        <tr r="R1411" s="1"/>
        <tr r="R829" s="1"/>
      </tp>
      <tp t="s">
        <v>#N/A Requesting Data...1701070798</v>
        <stp/>
        <stp>BDP|6187321847589028938</stp>
        <tr r="R1021" s="1"/>
        <tr r="R1603" s="1"/>
        <tr r="R2913" s="1"/>
      </tp>
      <tp t="s">
        <v>#N/A N/A</v>
        <stp/>
        <stp>BDP|2079392054637139289</stp>
        <tr r="R2379" s="1"/>
      </tp>
      <tp t="s">
        <v>#N/A N/A</v>
        <stp/>
        <stp>BDP|5515848437627540872</stp>
        <tr r="R2189" s="1"/>
      </tp>
      <tp t="s">
        <v>#N/A Requesting Data...3648801691</v>
        <stp/>
        <stp>BDP|7398250339432234597</stp>
        <tr r="R1559" s="1"/>
        <tr r="R977" s="1"/>
      </tp>
      <tp t="s">
        <v>#N/A Requesting Data...1554402583</v>
        <stp/>
        <stp>BDP|9831385041518492712</stp>
        <tr r="N2905" s="1"/>
      </tp>
      <tp t="s">
        <v>#N/A N/A</v>
        <stp/>
        <stp>BDP|7927708319605045545</stp>
        <tr r="N149" s="1"/>
        <tr r="N1746" s="1"/>
        <tr r="N2540" s="1"/>
      </tp>
      <tp t="s">
        <v>#N/A N/A</v>
        <stp/>
        <stp>BDP|5109348640904470756</stp>
        <tr r="R7098" s="1"/>
      </tp>
      <tp t="s">
        <v>#N/A Requesting Data...2394351383</v>
        <stp/>
        <stp>BDP|7886153607570686784</stp>
        <tr r="R2885" s="1"/>
        <tr r="R7470" s="1"/>
      </tp>
      <tp t="s">
        <v>#N/A Requesting Data...2755277619</v>
        <stp/>
        <stp>BDP|3656247236435641667</stp>
        <tr r="R1268" s="1"/>
        <tr r="R686" s="1"/>
      </tp>
      <tp t="s">
        <v>#N/A Requesting Data...948366458</v>
        <stp/>
        <stp>BDP|1029819967557237908</stp>
        <tr r="R2895" s="1"/>
        <tr r="R7483" s="1"/>
      </tp>
      <tp t="s">
        <v>#N/A Requesting Data...2689375489</v>
        <stp/>
        <stp>BDP|5725741720521601012</stp>
        <tr r="R1185" s="1"/>
        <tr r="R603" s="1"/>
      </tp>
      <tp t="s">
        <v>#N/A Requesting Data...747826614</v>
        <stp/>
        <stp>BDP|4105791452591841664</stp>
        <tr r="R1124" s="1"/>
        <tr r="R542" s="1"/>
      </tp>
      <tp t="s">
        <v>#N/A Requesting Data...1772488645</v>
        <stp/>
        <stp>BDP|9007832464162059431</stp>
        <tr r="N1197" s="1"/>
        <tr r="N615" s="1"/>
      </tp>
      <tp t="s">
        <v>#N/A Requesting Data...2241562868</v>
        <stp/>
        <stp>BDP|4169173626510458603</stp>
        <tr r="R7384" s="1"/>
      </tp>
      <tp t="s">
        <v>#N/A Requesting Data...2853252368</v>
        <stp/>
        <stp>BDP|9291829605743123303</stp>
        <tr r="N1422" s="1"/>
        <tr r="N7225" s="1"/>
        <tr r="N840" s="1"/>
      </tp>
      <tp t="s">
        <v>#N/A Requesting Data...1074147825</v>
        <stp/>
        <stp>BDP|9726113947279445411</stp>
        <tr r="N2838" s="1"/>
        <tr r="N7427" s="1"/>
      </tp>
      <tp t="s">
        <v>#N/A N/A</v>
        <stp/>
        <stp>BDP|5258292155800951322</stp>
        <tr r="R1942" s="1"/>
        <tr r="R408" s="1"/>
      </tp>
      <tp t="s">
        <v>#N/A Requesting Data...1608211207</v>
        <stp/>
        <stp>BDP|7707179568799821854</stp>
        <tr r="N1009" s="1"/>
        <tr r="N1591" s="1"/>
      </tp>
      <tp t="s">
        <v>#N/A Requesting Data...3822257804</v>
        <stp/>
        <stp>BDP|7444589723498291988</stp>
        <tr r="N160" s="1"/>
        <tr r="N1757" s="1"/>
      </tp>
      <tp t="s">
        <v>#N/A N/A</v>
        <stp/>
        <stp>BDP|1049498058101549017</stp>
        <tr r="N1618" s="1"/>
      </tp>
      <tp t="s">
        <v>#N/A N/A</v>
        <stp/>
        <stp>BDP|1695669179013990258</stp>
        <tr r="N2357" s="1"/>
      </tp>
      <tp t="s">
        <v>#N/A Requesting Data...782736972</v>
        <stp/>
        <stp>BDP|5511374061252310356</stp>
        <tr r="R7492" s="1"/>
      </tp>
      <tp t="s">
        <v>#N/A N/A</v>
        <stp/>
        <stp>BDP|4334461234506560412</stp>
        <tr r="N1688" s="1"/>
        <tr r="N2441" s="1"/>
        <tr r="N91" s="1"/>
      </tp>
      <tp t="s">
        <v>#N/A N/A</v>
        <stp/>
        <stp>BDP|4520339956084516709</stp>
        <tr r="R2193" s="1"/>
      </tp>
      <tp t="s">
        <v>#N/A Requesting Data...3530719030</v>
        <stp/>
        <stp>BDP|1106771849434941732</stp>
        <tr r="R1092" s="1"/>
        <tr r="R510" s="1"/>
      </tp>
      <tp t="s">
        <v>#N/A Requesting Data...1755034378</v>
        <stp/>
        <stp>BDP|3152265447226493219</stp>
        <tr r="R1304" s="1"/>
        <tr r="R722" s="1"/>
        <tr r="R7374" s="1"/>
      </tp>
      <tp t="s">
        <v>#N/A Requesting Data...3519474270</v>
        <stp/>
        <stp>BDP|3163455935281475404</stp>
        <tr r="N7416" s="1"/>
      </tp>
      <tp t="s">
        <v>#N/A N/A</v>
        <stp/>
        <stp>BDP|9009447039017059880</stp>
        <tr r="N244" s="1"/>
        <tr r="N2517" s="1"/>
        <tr r="N1841" s="1"/>
      </tp>
      <tp t="s">
        <v>#N/A Requesting Data...2617357085</v>
        <stp/>
        <stp>BDP|3884153930162916219</stp>
        <tr r="R117" s="1"/>
        <tr r="R1714" s="1"/>
        <tr r="R2875" s="1"/>
      </tp>
      <tp t="s">
        <v>#N/A N/A</v>
        <stp/>
        <stp>BDP|3053910595472058013</stp>
        <tr r="R371" s="1"/>
        <tr r="R1916" s="1"/>
      </tp>
      <tp t="s">
        <v>#N/A N/A</v>
        <stp/>
        <stp>BDP|8310312288121337039</stp>
        <tr r="R7110" s="1"/>
      </tp>
      <tp t="s">
        <v>#N/A N/A</v>
        <stp/>
        <stp>BDP|2067776228185187041</stp>
        <tr r="R2315" s="1"/>
      </tp>
      <tp t="s">
        <v>#N/A Requesting Data...2742812455</v>
        <stp/>
        <stp>BDP|8031701433379982702</stp>
        <tr r="N1528" s="1"/>
        <tr r="N946" s="1"/>
      </tp>
      <tp t="s">
        <v>#N/A N/A</v>
        <stp/>
        <stp>BDP|1716778539705248210</stp>
        <tr r="P7157" s="1"/>
        <tr r="P2001" s="1"/>
        <tr r="P2109" s="1"/>
        <tr r="P1635" s="1"/>
        <tr r="P7059" s="1"/>
        <tr r="P2065" s="1"/>
        <tr r="P6978" s="1"/>
        <tr r="P7022" s="1"/>
      </tp>
      <tp t="s">
        <v>#N/A Requesting Data...3660052127</v>
        <stp/>
        <stp>BDP|1475738219997549213</stp>
        <tr r="R1574" s="1"/>
        <tr r="R2894" s="1"/>
        <tr r="R7482" s="1"/>
        <tr r="R992" s="1"/>
      </tp>
      <tp t="s">
        <v>#N/A N/A</v>
        <stp/>
        <stp>BDP|1577389261875028361</stp>
        <tr r="N1815" s="1"/>
        <tr r="N218" s="1"/>
        <tr r="N2271" s="1"/>
      </tp>
      <tp t="s">
        <v>#N/A N/A</v>
        <stp/>
        <stp>BDP|8260747439977458918</stp>
        <tr r="N2124" s="1"/>
      </tp>
      <tp t="s">
        <v>#N/A N/A</v>
        <stp/>
        <stp>BDP|2381469873750421380</stp>
        <tr r="O7070" s="1"/>
        <tr r="O7031" s="1"/>
        <tr r="O2073" s="1"/>
        <tr r="O2118" s="1"/>
        <tr r="O2010" s="1"/>
        <tr r="O6987" s="1"/>
        <tr r="O7164" s="1"/>
        <tr r="O1643" s="1"/>
      </tp>
      <tp t="s">
        <v>#N/A Requesting Data...3942502277</v>
        <stp/>
        <stp>BDP|4912160940951442205</stp>
        <tr r="R1137" s="1"/>
        <tr r="R555" s="1"/>
      </tp>
      <tp t="s">
        <v>#N/A N/A</v>
        <stp/>
        <stp>BDP|3708212956924854236</stp>
        <tr r="N2366" s="1"/>
      </tp>
      <tp t="s">
        <v>#N/A Requesting Data...3656194100</v>
        <stp/>
        <stp>BDP|5132163413332694592</stp>
        <tr r="N1326" s="1"/>
        <tr r="N744" s="1"/>
      </tp>
      <tp t="s">
        <v>#N/A N/A</v>
        <stp/>
        <stp>BDP|9284395968686007883</stp>
        <tr r="O7066" s="1"/>
        <tr r="O7027" s="1"/>
        <tr r="O1639" s="1"/>
      </tp>
      <tp t="s">
        <v>#N/A Requesting Data...3708490812</v>
        <stp/>
        <stp>BDP|1273008413057326597</stp>
        <tr r="R1503" s="1"/>
        <tr r="R921" s="1"/>
      </tp>
      <tp t="s">
        <v>#N/A Requesting Data...3516130989</v>
        <stp/>
        <stp>BDP|8186637529437463947</stp>
        <tr r="N1495" s="1"/>
        <tr r="N913" s="1"/>
      </tp>
      <tp t="s">
        <v>#N/A Requesting Data...1024464623</v>
        <stp/>
        <stp>BDP|1585901291437745485</stp>
        <tr r="N1255" s="1"/>
        <tr r="N673" s="1"/>
      </tp>
      <tp t="s">
        <v>#N/A Requesting Data...1539895754</v>
        <stp/>
        <stp>BDP|5899025570102418253</stp>
        <tr r="R2732" s="1"/>
        <tr r="R7278" s="1"/>
      </tp>
      <tp t="s">
        <v>#N/A N/A</v>
        <stp/>
        <stp>BDP|7908201431375069134</stp>
        <tr r="N2129" s="1"/>
      </tp>
      <tp t="s">
        <v>#N/A N/A</v>
        <stp/>
        <stp>BDP|5354379587808854403</stp>
        <tr r="N2277" s="1"/>
      </tp>
      <tp t="s">
        <v>#N/A N/A</v>
        <stp/>
        <stp>BDP|6660635515131234293</stp>
        <tr r="O7074" s="1"/>
        <tr r="O7035" s="1"/>
      </tp>
      <tp t="s">
        <v>#N/A Requesting Data...1830044712</v>
        <stp/>
        <stp>BDP|8432622285817374387</stp>
        <tr r="N7260" s="1"/>
      </tp>
      <tp t="s">
        <v>#N/A N/A</v>
        <stp/>
        <stp>BDP|5860801014908474606</stp>
        <tr r="R22" s="1"/>
      </tp>
      <tp t="s">
        <v>#N/A N/A</v>
        <stp/>
        <stp>BDP|8846238170438190724</stp>
        <tr r="N2285" s="1"/>
      </tp>
      <tp t="s">
        <v>#N/A Requesting Data...3796759488</v>
        <stp/>
        <stp>BDP|8280416995084896362</stp>
        <tr r="R1295" s="1"/>
        <tr r="R713" s="1"/>
      </tp>
      <tp t="s">
        <v>#N/A Requesting Data...1752199399</v>
        <stp/>
        <stp>BDP|1926061176180743462</stp>
        <tr r="R1825" s="1"/>
        <tr r="R228" s="1"/>
      </tp>
      <tp t="s">
        <v>#N/A Requesting Data...3966603642</v>
        <stp/>
        <stp>BDP|4195394260847034401</stp>
        <tr r="R1530" s="1"/>
        <tr r="R948" s="1"/>
      </tp>
      <tp t="s">
        <v>#N/A N/A</v>
        <stp/>
        <stp>BDP|8968935067946080354</stp>
        <tr r="R2307" s="1"/>
        <tr r="R2499" s="1"/>
      </tp>
      <tp t="s">
        <v>#N/A Requesting Data...4087127110</v>
        <stp/>
        <stp>BDP|1095345838312728124</stp>
        <tr r="R1038" s="1"/>
        <tr r="R456" s="1"/>
      </tp>
      <tp t="s">
        <v>#N/A Requesting Data...2192506488</v>
        <stp/>
        <stp>BDP|5866018519560912602</stp>
        <tr r="R1292" s="1"/>
        <tr r="R710" s="1"/>
      </tp>
      <tp t="s">
        <v>#N/A Requesting Data...3960930026</v>
        <stp/>
        <stp>BDP|3244983147934444807</stp>
        <tr r="N1315" s="1"/>
        <tr r="N733" s="1"/>
      </tp>
      <tp t="s">
        <v>#N/A Requesting Data...2304711450</v>
        <stp/>
        <stp>BDP|5980744786468509074</stp>
        <tr r="N1579" s="1"/>
        <tr r="N997" s="1"/>
      </tp>
      <tp t="s">
        <v>#N/A Requesting Data...1013463671</v>
        <stp/>
        <stp>BDP|4871524952091094714</stp>
        <tr r="N1279" s="1"/>
        <tr r="N697" s="1"/>
      </tp>
      <tp t="s">
        <v>#N/A N/A</v>
        <stp/>
        <stp>BDP|4409809028469110542</stp>
        <tr r="R2423" s="1"/>
      </tp>
      <tp t="s">
        <v>#N/A N/A</v>
        <stp/>
        <stp>BDP|1883960593775687627</stp>
        <tr r="N108" s="1"/>
        <tr r="N1705" s="1"/>
        <tr r="N2474" s="1"/>
      </tp>
      <tp t="s">
        <v>#N/A N/A</v>
        <stp/>
        <stp>BDP|1792085375155091137</stp>
        <tr r="R2306" s="1"/>
        <tr r="R2497" s="1"/>
      </tp>
      <tp t="s">
        <v>#N/A N/A</v>
        <stp/>
        <stp>BDP|5079615959530908485</stp>
        <tr r="N2381" s="1"/>
      </tp>
      <tp t="s">
        <v>#N/A Requesting Data...1316209705</v>
        <stp/>
        <stp>BDP|1228170027070346083</stp>
        <tr r="N130" s="1"/>
        <tr r="N1727" s="1"/>
      </tp>
      <tp t="s">
        <v>#N/A N/A</v>
        <stp/>
        <stp>BDP|3963978965076186833</stp>
        <tr r="Q35" s="1"/>
      </tp>
      <tp t="s">
        <v>#N/A Requesting Data...3222658782</v>
        <stp/>
        <stp>BDP|3332894140155405870</stp>
        <tr r="N1214" s="1"/>
        <tr r="N632" s="1"/>
      </tp>
      <tp t="s">
        <v>#N/A N/A</v>
        <stp/>
        <stp>BDP|9935329926893738937</stp>
        <tr r="R2261" s="1"/>
        <tr r="R1195" s="1"/>
        <tr r="R2729" s="1"/>
        <tr r="R613" s="1"/>
        <tr r="R7274" s="1"/>
      </tp>
      <tp t="s">
        <v>#N/A N/A</v>
        <stp/>
        <stp>BDP|3472051562391911632</stp>
        <tr r="R100" s="1"/>
        <tr r="R1697" s="1"/>
        <tr r="R2460" s="1"/>
      </tp>
      <tp t="s">
        <v>#N/A Requesting Data...3095553816</v>
        <stp/>
        <stp>BDP|1238721778245087660</stp>
        <tr r="R7317" s="1"/>
      </tp>
      <tp t="s">
        <v>#N/A N/A</v>
        <stp/>
        <stp>BDP|5095253828367658056</stp>
        <tr r="R385" s="1"/>
        <tr r="R385" s="1"/>
      </tp>
      <tp t="s">
        <v>#N/A N/A</v>
        <stp/>
        <stp>BDP|4948041064603168368</stp>
        <tr r="R2430" s="1"/>
      </tp>
      <tp t="s">
        <v>#N/A Requesting Data...3496771671</v>
        <stp/>
        <stp>BDP|1551661373501882365</stp>
        <tr r="N2866" s="1"/>
      </tp>
      <tp t="s">
        <v>#N/A Requesting Data...2796711914</v>
        <stp/>
        <stp>BDP|8642420556688940359</stp>
        <tr r="R1836" s="1"/>
        <tr r="R239" s="1"/>
      </tp>
      <tp t="s">
        <v>#N/A N/A</v>
        <stp/>
        <stp>BDP|1346173029792469276</stp>
        <tr r="R2345" s="1"/>
        <tr r="R1314" s="1"/>
        <tr r="R2786" s="1"/>
        <tr r="R732" s="1"/>
        <tr r="R7382" s="1"/>
      </tp>
      <tp t="s">
        <v>#N/A N/A</v>
        <stp/>
        <stp>BDP|3653742044607878506</stp>
        <tr r="R1623" s="1"/>
        <tr r="R1985" s="1"/>
        <tr r="R2049" s="1"/>
        <tr r="R2093" s="1"/>
        <tr r="R7145" s="1"/>
        <tr r="R6962" s="1"/>
        <tr r="R7010" s="1"/>
        <tr r="R7043" s="1"/>
      </tp>
      <tp t="s">
        <v>#N/A Requesting Data...3995810388</v>
        <stp/>
        <stp>BDP|2890549795709161562</stp>
        <tr r="N167" s="1"/>
        <tr r="N1764" s="1"/>
      </tp>
      <tp t="s">
        <v>#N/A Requesting Data...2919545407</v>
        <stp/>
        <stp>BDP|3823730433773785618</stp>
        <tr r="R1472" s="1"/>
        <tr r="R890" s="1"/>
      </tp>
      <tp t="s">
        <v>#N/A N/A</v>
        <stp/>
        <stp>BDP|2255897913739210043</stp>
        <tr r="N2925" s="1"/>
      </tp>
      <tp t="s">
        <v>#N/A Requesting Data...3536305895</v>
        <stp/>
        <stp>BDP|9621638059201136920</stp>
        <tr r="R1033" s="1"/>
        <tr r="R451" s="1"/>
      </tp>
      <tp t="s">
        <v>#N/A Requesting Data...2624134496</v>
        <stp/>
        <stp>BDP|1050166832531254098</stp>
        <tr r="R1151" s="1"/>
        <tr r="R569" s="1"/>
      </tp>
      <tp t="s">
        <v>#N/A Requesting Data...1160136295</v>
        <stp/>
        <stp>BDP|2338502136914902233</stp>
        <tr r="N1851" s="1"/>
        <tr r="N254" s="1"/>
      </tp>
      <tp t="s">
        <v>#N/A N/A</v>
        <stp/>
        <stp>BDP|3766284761227926283</stp>
        <tr r="N279" s="1"/>
      </tp>
      <tp t="s">
        <v>#N/A Requesting Data...3758626858</v>
        <stp/>
        <stp>BDP|5096648661474351391</stp>
        <tr r="R1512" s="1"/>
        <tr r="R930" s="1"/>
      </tp>
      <tp t="s">
        <v>#N/A Requesting Data...3412114344</v>
        <stp/>
        <stp>BDP|2522471055971182091</stp>
        <tr r="R7311" s="1"/>
      </tp>
      <tp t="s">
        <v>#N/A N/A</v>
        <stp/>
        <stp>BDP|4351865403287000991</stp>
        <tr r="R2175" s="1"/>
        <tr r="R2372" s="1"/>
      </tp>
      <tp t="s">
        <v>#N/A Requesting Data...2620415265</v>
        <stp/>
        <stp>BDP|3584908798343364212</stp>
        <tr r="N2750" s="1"/>
        <tr r="N7313" s="1"/>
      </tp>
      <tp t="s">
        <v>#N/A Requesting Data...3178234724</v>
        <stp/>
        <stp>BDP|8055108740986842976</stp>
        <tr r="N2760" s="1"/>
        <tr r="N7336" s="1"/>
      </tp>
      <tp t="s">
        <v>#N/A N/A</v>
        <stp/>
        <stp>BDP|3903618461153342264</stp>
        <tr r="R2026" s="1"/>
      </tp>
      <tp t="s">
        <v>#N/A N/A</v>
        <stp/>
        <stp>BDP|7193585082728748006</stp>
        <tr r="R2366" s="1"/>
      </tp>
      <tp t="s">
        <v>#N/A N/A</v>
        <stp/>
        <stp>BDP|7279205093866445891</stp>
        <tr r="R7389" s="1"/>
      </tp>
      <tp t="s">
        <v>#N/A Requesting Data...3098380677</v>
        <stp/>
        <stp>BDP|6781545559977525338</stp>
        <tr r="N7377" s="1"/>
      </tp>
      <tp t="s">
        <v>#N/A Requesting Data...1123608950</v>
        <stp/>
        <stp>BDP|1805722446101738170</stp>
        <tr r="R2717" s="1"/>
        <tr r="R7255" s="1"/>
      </tp>
      <tp t="s">
        <v>#N/A N/A</v>
        <stp/>
        <stp>BDP|4264597178697811375</stp>
        <tr r="N2356" s="1"/>
      </tp>
      <tp t="s">
        <v>#N/A Requesting Data...3424616140</v>
        <stp/>
        <stp>BDP|2609376251575919350</stp>
        <tr r="R7354" s="1"/>
      </tp>
      <tp t="s">
        <v>#N/A N/A</v>
        <stp/>
        <stp>BDP|9852735586414915087</stp>
        <tr r="R1800" s="1"/>
        <tr r="R203" s="1"/>
        <tr r="R2242" s="1"/>
        <tr r="R7259" s="1"/>
      </tp>
      <tp t="s">
        <v>#N/A Requesting Data...3956916746</v>
        <stp/>
        <stp>BDP|1588719357285716485</stp>
        <tr r="R2905" s="1"/>
      </tp>
      <tp t="s">
        <v>#N/A Requesting Data...1593111514</v>
        <stp/>
        <stp>BDP|8735578585067066086</stp>
        <tr r="N7316" s="1"/>
      </tp>
      <tp t="s">
        <v>#N/A Requesting Data...3288910715</v>
        <stp/>
        <stp>BDP|9659449993573814543</stp>
        <tr r="R7210" s="1"/>
      </tp>
      <tp t="s">
        <v>#N/A N/A</v>
        <stp/>
        <stp>BDP|4256482299593691881</stp>
        <tr r="N400" s="1"/>
      </tp>
      <tp t="s">
        <v>#N/A Requesting Data...3526563309</v>
        <stp/>
        <stp>BDP|2078819163628947660</stp>
        <tr r="N1658" s="1"/>
        <tr r="N61" s="1"/>
      </tp>
      <tp t="s">
        <v>#N/A Requesting Data...3450722918</v>
        <stp/>
        <stp>BDP|4327145226085822049</stp>
        <tr r="N1863" s="1"/>
      </tp>
      <tp t="s">
        <v>#N/A N/A</v>
        <stp/>
        <stp>BDP|6942536143725494002</stp>
        <tr r="N2527" s="1"/>
      </tp>
      <tp t="s">
        <v>#N/A Requesting Data...4102246385</v>
        <stp/>
        <stp>BDP|6093253542265315799</stp>
        <tr r="R144" s="1"/>
        <tr r="R1741" s="1"/>
      </tp>
      <tp t="s">
        <v>#N/A Requesting Data...3204924447</v>
        <stp/>
        <stp>BDP|7146189582915503934</stp>
        <tr r="N7205" s="1"/>
      </tp>
      <tp t="s">
        <v>#N/A N/A</v>
        <stp/>
        <stp>BDP|1372425040632531194</stp>
        <tr r="Q290" s="1"/>
      </tp>
      <tp t="s">
        <v>#N/A N/A</v>
        <stp/>
        <stp>BDP|2417412153126346785</stp>
        <tr r="N2320" s="1"/>
      </tp>
      <tp t="s">
        <v>#N/A N/A</v>
        <stp/>
        <stp>BDP|6453843241461921954</stp>
        <tr r="R2233" s="1"/>
        <tr r="R2445" s="1"/>
      </tp>
      <tp t="s">
        <v>#N/A N/A</v>
        <stp/>
        <stp>BDP|2940200629266563686</stp>
        <tr r="R2221" s="1"/>
        <tr r="R2428" s="1"/>
      </tp>
      <tp t="s">
        <v>#N/A N/A</v>
        <stp/>
        <stp>BDP|5290923686667660122</stp>
        <tr r="Q1977" s="1"/>
      </tp>
      <tp t="s">
        <v>#N/A N/A</v>
        <stp/>
        <stp>BDP|7182102023612223426</stp>
        <tr r="N352" s="1"/>
      </tp>
      <tp t="s">
        <v>#N/A Requesting Data...1734838850</v>
        <stp/>
        <stp>BDP|5750772876100370779</stp>
        <tr r="R1464" s="1"/>
        <tr r="R882" s="1"/>
      </tp>
      <tp t="s">
        <v>#N/A Requesting Data...2556996671</v>
        <stp/>
        <stp>BDP|6140319470633773350</stp>
        <tr r="R1192" s="1"/>
        <tr r="R610" s="1"/>
      </tp>
      <tp t="s">
        <v>#N/A N/A</v>
        <stp/>
        <stp>BDP|3973983580378624859</stp>
        <tr r="N2343" s="1"/>
      </tp>
      <tp t="s">
        <v>#N/A N/A</v>
        <stp/>
        <stp>BDP|2045176104401272030</stp>
        <tr r="O7067" s="1"/>
        <tr r="O1640" s="1"/>
        <tr r="O2116" s="1"/>
        <tr r="O7162" s="1"/>
        <tr r="O6985" s="1"/>
        <tr r="O2071" s="1"/>
        <tr r="O2008" s="1"/>
        <tr r="O7028" s="1"/>
      </tp>
      <tp t="s">
        <v>#N/A N/A</v>
        <stp/>
        <stp>BDP|6172245131352269746</stp>
        <tr r="N2328" s="1"/>
        <tr r="N2525" s="1"/>
      </tp>
      <tp t="s">
        <v>#N/A Requesting Data...1511641566</v>
        <stp/>
        <stp>BDP|4364777417414751460</stp>
        <tr r="N1097" s="1"/>
        <tr r="N515" s="1"/>
      </tp>
      <tp t="s">
        <v>#N/A Requesting Data...2589814026</v>
        <stp/>
        <stp>BDP|7076371135157733277</stp>
        <tr r="N1092" s="1"/>
        <tr r="N510" s="1"/>
      </tp>
      <tp t="s">
        <v>#N/A Requesting Data...3777112189</v>
        <stp/>
        <stp>BDP|6922224563488961836</stp>
        <tr r="R1278" s="1"/>
        <tr r="R696" s="1"/>
      </tp>
      <tp t="s">
        <v>#N/A Requesting Data...3600614162</v>
        <stp/>
        <stp>BDP|7165551959265749084</stp>
        <tr r="N1240" s="1"/>
        <tr r="N658" s="1"/>
        <tr r="N7460" s="1"/>
      </tp>
      <tp t="s">
        <v>#N/A N/A</v>
        <stp/>
        <stp>BDP|7447293068232524320</stp>
        <tr r="R1829" s="1"/>
        <tr r="R2293" s="1"/>
        <tr r="R232" s="1"/>
      </tp>
      <tp t="s">
        <v>#N/A N/A</v>
        <stp/>
        <stp>BDP|6146909859179982133</stp>
        <tr r="N7387" s="1"/>
      </tp>
      <tp t="s">
        <v>#N/A N/A</v>
        <stp/>
        <stp>BDP|7313223599478981638</stp>
        <tr r="N3" s="1"/>
      </tp>
      <tp t="s">
        <v>#N/A N/A</v>
        <stp/>
        <stp>BDP|7561005053453114350</stp>
        <tr r="R2501" s="1"/>
      </tp>
      <tp t="s">
        <v>#N/A Requesting Data...2963732064</v>
        <stp/>
        <stp>BDP|5260348940155217576</stp>
        <tr r="N1107" s="1"/>
        <tr r="N2819" s="1"/>
        <tr r="N525" s="1"/>
        <tr r="N7407" s="1"/>
      </tp>
      <tp t="s">
        <v>#N/A Requesting Data...3778304461</v>
        <stp/>
        <stp>BDP|3381263900602568130</stp>
        <tr r="N2871" s="1"/>
      </tp>
      <tp t="s">
        <v>#N/A N/A</v>
        <stp/>
        <stp>BDP|6403016539770942769</stp>
        <tr r="N2178" s="1"/>
      </tp>
      <tp t="s">
        <v>#N/A N/A</v>
        <stp/>
        <stp>BDP|5867341734930282797</stp>
        <tr r="N7118" s="1"/>
        <tr r="N7118" s="1"/>
      </tp>
      <tp t="s">
        <v>#N/A N/A</v>
        <stp/>
        <stp>BDP|3279855999278924842</stp>
        <tr r="R307" s="1"/>
        <tr r="R307" s="1"/>
      </tp>
      <tp t="s">
        <v>#N/A N/A</v>
        <stp/>
        <stp>BDP|6352356164739569841</stp>
        <tr r="R357" s="1"/>
      </tp>
      <tp t="s">
        <v>#N/A N/A</v>
        <stp/>
        <stp>BDP|2527820935739340223</stp>
        <tr r="R2584" s="1"/>
      </tp>
      <tp t="s">
        <v>#N/A Requesting Data...2840868052</v>
        <stp/>
        <stp>BDP|1145386374355749297</stp>
        <tr r="N1801" s="1"/>
        <tr r="N204" s="1"/>
      </tp>
      <tp t="s">
        <v>#N/A Requesting Data...1395238242</v>
        <stp/>
        <stp>BDP|9741177381584566675</stp>
        <tr r="R7291" s="1"/>
      </tp>
      <tp t="s">
        <v>#N/A N/A</v>
        <stp/>
        <stp>BDP|8457345142904488954</stp>
        <tr r="R2185" s="1"/>
      </tp>
      <tp t="s">
        <v>#N/A N/A</v>
        <stp/>
        <stp>BDP|8985278374719926602</stp>
        <tr r="R2370" s="1"/>
      </tp>
      <tp t="s">
        <v>#N/A N/A</v>
        <stp/>
        <stp>BDP|9571747472243504854</stp>
        <tr r="R2204" s="1"/>
      </tp>
      <tp t="s">
        <v>#N/A Requesting Data...3623182732</v>
        <stp/>
        <stp>BDP|6904554734356982416</stp>
        <tr r="R1852" s="1"/>
        <tr r="R255" s="1"/>
        <tr r="R7494" s="1"/>
      </tp>
      <tp t="s">
        <v>#N/A Requesting Data...3438585963</v>
        <stp/>
        <stp>BDP|5685556456535641235</stp>
        <tr r="R1235" s="1"/>
        <tr r="R653" s="1"/>
      </tp>
      <tp t="s">
        <v>#N/A Requesting Data...3074717342</v>
        <stp/>
        <stp>BDP|7476829643051003852</stp>
        <tr r="R1305" s="1"/>
        <tr r="R723" s="1"/>
      </tp>
      <tp t="s">
        <v>#N/A N/A</v>
        <stp/>
        <stp>BDP|1372567544985522747</stp>
        <tr r="R7085" s="1"/>
      </tp>
      <tp t="s">
        <v>#N/A Requesting Data...3889642456</v>
        <stp/>
        <stp>BDP|1491791518115031055</stp>
        <tr r="N1779" s="1"/>
        <tr r="N182" s="1"/>
      </tp>
      <tp t="s">
        <v>#N/A N/A</v>
        <stp/>
        <stp>BDP|4716405765916702252</stp>
        <tr r="N21" s="1"/>
      </tp>
      <tp t="s">
        <v>#N/A Requesting Data...3534933810</v>
        <stp/>
        <stp>BDP|8573085829579074140</stp>
        <tr r="N1102" s="1"/>
        <tr r="N520" s="1"/>
      </tp>
      <tp t="s">
        <v>#N/A Requesting Data...1757290751</v>
        <stp/>
        <stp>BDP|8045460747992982887</stp>
        <tr r="N1166" s="1"/>
        <tr r="N584" s="1"/>
      </tp>
      <tp t="s">
        <v>#N/A Requesting Data...2671077281</v>
        <stp/>
        <stp>BDP|7560533018152766397</stp>
        <tr r="N1805" s="1"/>
        <tr r="N208" s="1"/>
      </tp>
      <tp t="s">
        <v>#N/A N/A</v>
        <stp/>
        <stp>BDP|8343943632321556105</stp>
        <tr r="N1948" s="1"/>
        <tr r="N414" s="1"/>
      </tp>
      <tp t="s">
        <v>#N/A N/A</v>
        <stp/>
        <stp>BDP|7360014018240294490</stp>
        <tr r="P7121" s="1"/>
      </tp>
      <tp t="s">
        <v>#N/A Requesting Data...1851276040</v>
        <stp/>
        <stp>BDP|9881788781315192112</stp>
        <tr r="N2878" s="1"/>
        <tr r="N7462" s="1"/>
      </tp>
      <tp t="s">
        <v>#N/A Requesting Data...3781680344</v>
        <stp/>
        <stp>BDP|4898540833047625781</stp>
        <tr r="N1073" s="1"/>
        <tr r="N491" s="1"/>
      </tp>
      <tp t="s">
        <v>#N/A Requesting Data...3915448230</v>
        <stp/>
        <stp>BDP|7369818107835159859</stp>
        <tr r="R1003" s="1"/>
        <tr r="R1585" s="1"/>
      </tp>
      <tp t="s">
        <v>#N/A Requesting Data...2481770140</v>
        <stp/>
        <stp>BDP|8725892676753889612</stp>
        <tr r="R1382" s="1"/>
        <tr r="R800" s="1"/>
      </tp>
      <tp t="s">
        <v>#N/A N/A</v>
        <stp/>
        <stp>BDP|2862866734699998223</stp>
        <tr r="R187" s="1"/>
        <tr r="R2406" s="1"/>
        <tr r="R1784" s="1"/>
      </tp>
      <tp t="s">
        <v>#N/A N/A</v>
        <stp/>
        <stp>BDP|1361759035820031725</stp>
        <tr r="N2591" s="1"/>
      </tp>
      <tp t="s">
        <v>#N/A N/A</v>
        <stp/>
        <stp>BDP|4956002919350017716</stp>
        <tr r="N29" s="1"/>
        <tr r="N29" s="1"/>
      </tp>
      <tp t="s">
        <v>#N/A N/A</v>
        <stp/>
        <stp>BDP|6223341391907230930</stp>
        <tr r="R1782" s="1"/>
        <tr r="R185" s="1"/>
        <tr r="R2195" s="1"/>
      </tp>
      <tp t="s">
        <v>#N/A N/A</v>
        <stp/>
        <stp>BDP|8592997939892032238</stp>
        <tr r="R2512" s="1"/>
      </tp>
      <tp t="s">
        <v>#N/A N/A</v>
        <stp/>
        <stp>BDP|3393041136126739407</stp>
        <tr r="R1613" s="1"/>
      </tp>
      <tp t="s">
        <v>#N/A N/A</v>
        <stp/>
        <stp>BDP|7083481077215178381</stp>
        <tr r="N6995" s="1"/>
        <tr r="N6995" s="1"/>
        <tr r="N7081" s="1"/>
        <tr r="N7081" s="1"/>
        <tr r="N7172" s="1"/>
        <tr r="N7172" s="1"/>
      </tp>
      <tp t="s">
        <v>#N/A N/A</v>
        <stp/>
        <stp>BDP|8736888838875532441</stp>
        <tr r="R308" s="1"/>
      </tp>
      <tp t="s">
        <v>#N/A N/A</v>
        <stp/>
        <stp>BDP|8334554083556666154</stp>
        <tr r="Q2076" s="1"/>
      </tp>
      <tp t="s">
        <v>#N/A Requesting Data...3452911987</v>
        <stp/>
        <stp>BDP|5336516304736379437</stp>
        <tr r="R2672" s="1"/>
      </tp>
      <tp t="s">
        <v>#N/A N/A</v>
        <stp/>
        <stp>BDP|2336703460194670534</stp>
        <tr r="N1319" s="1"/>
      </tp>
      <tp t="s">
        <v>#N/A Requesting Data...2345126451</v>
        <stp/>
        <stp>BDP|7950760277404639186</stp>
        <tr r="N1066" s="1"/>
        <tr r="N484" s="1"/>
      </tp>
      <tp t="s">
        <v>#N/A Requesting Data...1852969878</v>
        <stp/>
        <stp>BDP|1392733027883566542</stp>
        <tr r="N2870" s="1"/>
      </tp>
      <tp t="s">
        <v>#N/A N/A</v>
        <stp/>
        <stp>BDP|2898742888359058635</stp>
        <tr r="R2171" s="1"/>
      </tp>
      <tp t="s">
        <v>#N/A Requesting Data...2238838270</v>
        <stp/>
        <stp>BDP|1561915692344327728</stp>
        <tr r="R1376" s="1"/>
        <tr r="R794" s="1"/>
      </tp>
      <tp t="s">
        <v>#N/A Requesting Data...2912204469</v>
        <stp/>
        <stp>BDP|4030769233003261106</stp>
        <tr r="R1447" s="1"/>
        <tr r="R865" s="1"/>
      </tp>
      <tp t="s">
        <v>#N/A Requesting Data...1893238127</v>
        <stp/>
        <stp>BDP|5621195562711306190</stp>
        <tr r="R1111" s="1"/>
        <tr r="R529" s="1"/>
      </tp>
      <tp t="s">
        <v>#N/A N/A</v>
        <stp/>
        <stp>BDP|1256476425064798109</stp>
        <tr r="N1824" s="1"/>
        <tr r="N2287" s="1"/>
        <tr r="N227" s="1"/>
      </tp>
      <tp t="s">
        <v>#N/A N/A</v>
        <stp/>
        <stp>BDP|9627727682433018713</stp>
        <tr r="R32" s="1"/>
        <tr r="R32" s="1"/>
      </tp>
      <tp t="s">
        <v>#N/A Requesting Data...1056473288</v>
        <stp/>
        <stp>BDP|1177555846117267577</stp>
        <tr r="R1140" s="1"/>
        <tr r="R558" s="1"/>
      </tp>
      <tp t="s">
        <v>#N/A N/A</v>
        <stp/>
        <stp>BDP|7303885602815631889</stp>
        <tr r="R2230" s="1"/>
        <tr r="R1167" s="1"/>
        <tr r="R585" s="1"/>
        <tr r="R7246" s="1"/>
      </tp>
      <tp t="s">
        <v>#N/A N/A</v>
        <stp/>
        <stp>BDP|3560215451510686648</stp>
        <tr r="R2131" s="1"/>
      </tp>
      <tp t="s">
        <v>#N/A Requesting Data...1520449324</v>
        <stp/>
        <stp>BDP|9082369175869796609</stp>
        <tr r="R1554" s="1"/>
        <tr r="R972" s="1"/>
      </tp>
      <tp t="s">
        <v>#N/A Requesting Data...3111673287</v>
        <stp/>
        <stp>BDP|4619264961773221178</stp>
        <tr r="R1084" s="1"/>
        <tr r="R502" s="1"/>
      </tp>
      <tp t="s">
        <v>#N/A N/A</v>
        <stp/>
        <stp>BDP|5758962514719113609</stp>
        <tr r="N2483" s="1"/>
      </tp>
      <tp t="s">
        <v>#N/A Requesting Data...3967983198</v>
        <stp/>
        <stp>BDP|4360547817940664221</stp>
        <tr r="N1572" s="1"/>
        <tr r="N2767" s="1"/>
        <tr r="N7349" s="1"/>
        <tr r="N990" s="1"/>
      </tp>
      <tp t="s">
        <v>#N/A N/A</v>
        <stp/>
        <stp>BDP|4693714822195178604</stp>
        <tr r="R2548" s="1"/>
        <tr r="R2619" s="1"/>
      </tp>
      <tp t="s">
        <v>#N/A N/A</v>
        <stp/>
        <stp>BDP|1849297677515612344</stp>
        <tr r="R1642" s="1"/>
        <tr r="R7030" s="1"/>
        <tr r="R7069" s="1"/>
      </tp>
      <tp t="s">
        <v>#N/A N/A</v>
        <stp/>
        <stp>BDP|6125187045482035381</stp>
        <tr r="R7086" s="1"/>
      </tp>
      <tp t="s">
        <v>#N/A Requesting Data...817247251</v>
        <stp/>
        <stp>BDP|6440006813293628651</stp>
        <tr r="N1443" s="1"/>
        <tr r="N861" s="1"/>
      </tp>
      <tp t="s">
        <v>#N/A N/A</v>
        <stp/>
        <stp>BDP|3291396882869423397</stp>
        <tr r="R1944" s="1"/>
        <tr r="R410" s="1"/>
      </tp>
      <tp t="s">
        <v>#N/A N/A</v>
        <stp/>
        <stp>BDP|6253082617227110281</stp>
        <tr r="R72" s="1"/>
        <tr r="R1669" s="1"/>
        <tr r="R2388" s="1"/>
      </tp>
      <tp t="s">
        <v>#N/A N/A</v>
        <stp/>
        <stp>BDP|1479760312565511016</stp>
        <tr r="R393" s="1"/>
      </tp>
      <tp t="s">
        <v>#N/A Requesting Data...1942921831</v>
        <stp/>
        <stp>BDP|6910838151841921867</stp>
        <tr r="N170" s="1"/>
        <tr r="N1767" s="1"/>
      </tp>
      <tp t="s">
        <v>#N/A Requesting Data...895514775</v>
        <stp/>
        <stp>BDP|1978194214526368537</stp>
        <tr r="N1077" s="1"/>
        <tr r="N495" s="1"/>
      </tp>
      <tp t="s">
        <v>#N/A Requesting Data...1008205007</v>
        <stp/>
        <stp>BDP|5221515344443724546</stp>
        <tr r="R7212" s="1"/>
      </tp>
      <tp t="s">
        <v>#N/A Requesting Data...3095691494</v>
        <stp/>
        <stp>BDP|2068314998043437997</stp>
        <tr r="R1466" s="1"/>
        <tr r="R884" s="1"/>
      </tp>
      <tp t="s">
        <v>#N/A Requesting Data...2930000171</v>
        <stp/>
        <stp>BDP|2041635218067668091</stp>
        <tr r="N1577" s="1"/>
        <tr r="N995" s="1"/>
      </tp>
      <tp t="s">
        <v>#N/A Requesting Data...2552526250</v>
        <stp/>
        <stp>BDP|3676412313450828498</stp>
        <tr r="R1529" s="1"/>
        <tr r="R947" s="1"/>
      </tp>
      <tp t="s">
        <v>#N/A N/A</v>
        <stp/>
        <stp>BDP|7009752463573759748</stp>
        <tr r="N2379" s="1"/>
      </tp>
      <tp t="s">
        <v>#N/A N/A</v>
        <stp/>
        <stp>BDP|9319860672835762151</stp>
        <tr r="R2408" s="1"/>
      </tp>
      <tp t="s">
        <v>#N/A Requesting Data...1373430904</v>
        <stp/>
        <stp>BDP|3614008052093314726</stp>
        <tr r="R1503" s="1"/>
        <tr r="R921" s="1"/>
      </tp>
      <tp t="s">
        <v>#N/A Requesting Data...3033057940</v>
        <stp/>
        <stp>BDP|2336535721241518614</stp>
        <tr r="R1239" s="1"/>
        <tr r="R657" s="1"/>
      </tp>
      <tp t="s">
        <v>#N/A Requesting Data...3003955919</v>
        <stp/>
        <stp>BDP|4816825848232215857</stp>
        <tr r="R2806" s="1"/>
      </tp>
      <tp t="s">
        <v>#N/A N/A</v>
        <stp/>
        <stp>BDP|5704708127696288475</stp>
        <tr r="R2439" s="1"/>
        <tr r="R2712" s="1"/>
        <tr r="R7245" s="1"/>
      </tp>
      <tp t="s">
        <v>#N/A N/A</v>
        <stp/>
        <stp>BDP|5008716400557402706</stp>
        <tr r="N110" s="1"/>
        <tr r="N1707" s="1"/>
        <tr r="N2476" s="1"/>
      </tp>
      <tp t="s">
        <v>#N/A Requesting Data...4205974895</v>
        <stp/>
        <stp>BDP|4150425131650330142</stp>
        <tr r="N1817" s="1"/>
        <tr r="N220" s="1"/>
      </tp>
      <tp t="s">
        <v>#N/A Requesting Data...2785720485</v>
        <stp/>
        <stp>BDP|7438397434301478487</stp>
        <tr r="R2897" s="1"/>
      </tp>
      <tp t="s">
        <v>#N/A Requesting Data...3029068220</v>
        <stp/>
        <stp>BDP|9036543657043722815</stp>
        <tr r="R1470" s="1"/>
        <tr r="R888" s="1"/>
      </tp>
      <tp t="s">
        <v>#N/A N/A</v>
        <stp/>
        <stp>BDP|4025186148430777321</stp>
        <tr r="R2618" s="1"/>
      </tp>
      <tp t="s">
        <v>#N/A N/A</v>
        <stp/>
        <stp>BDP|8591754967728457369</stp>
        <tr r="R2354" s="1"/>
      </tp>
      <tp t="s">
        <v>#N/A N/A</v>
        <stp/>
        <stp>BDP|1654296362590258658</stp>
        <tr r="R157" s="1"/>
        <tr r="R1754" s="1"/>
      </tp>
      <tp t="s">
        <v>#N/A Requesting Data...2460000921</v>
        <stp/>
        <stp>BDP|3843176845151905498</stp>
        <tr r="R1354" s="1"/>
        <tr r="R772" s="1"/>
      </tp>
      <tp t="s">
        <v>#N/A N/A</v>
        <stp/>
        <stp>BDP|7788188141986741737</stp>
        <tr r="N2464" s="1"/>
        <tr r="N2263" s="1"/>
      </tp>
      <tp t="s">
        <v>#N/A Requesting Data...3583868189</v>
        <stp/>
        <stp>BDP|3691360907766847557</stp>
        <tr r="R1415" s="1"/>
        <tr r="R833" s="1"/>
      </tp>
      <tp t="s">
        <v>#N/A N/A</v>
        <stp/>
        <stp>BDP|2724815850619862549</stp>
        <tr r="N2519" s="1"/>
      </tp>
      <tp t="s">
        <v>#N/A N/A</v>
        <stp/>
        <stp>BDP|7309707373377323397</stp>
        <tr r="N6950" s="1"/>
      </tp>
      <tp t="s">
        <v>#N/A N/A</v>
        <stp/>
        <stp>BDP|4471656421066365594</stp>
        <tr r="N2132" s="1"/>
      </tp>
      <tp t="s">
        <v>#N/A Requesting Data...3867218228</v>
        <stp/>
        <stp>BDP|8915611086557007240</stp>
        <tr r="N1514" s="1"/>
        <tr r="N932" s="1"/>
      </tp>
      <tp t="s">
        <v>#N/A N/A</v>
        <stp/>
        <stp>BDP|1532470079189670870</stp>
        <tr r="O1628" s="1"/>
        <tr r="O7150" s="1"/>
        <tr r="O1992" s="1"/>
        <tr r="O7050" s="1"/>
        <tr r="O6969" s="1"/>
        <tr r="O2100" s="1"/>
        <tr r="O7015" s="1"/>
        <tr r="O2056" s="1"/>
      </tp>
      <tp t="s">
        <v>#N/A Requesting Data...2960482770</v>
        <stp/>
        <stp>BDP|8703481086526675154</stp>
        <tr r="N1141" s="1"/>
        <tr r="N559" s="1"/>
      </tp>
      <tp t="s">
        <v>#N/A N/A</v>
        <stp/>
        <stp>BDP|9637297827422626845</stp>
        <tr r="N349" s="1"/>
      </tp>
      <tp t="s">
        <v>#N/A N/A</v>
        <stp/>
        <stp>BDP|6087261158937290576</stp>
        <tr r="N2442" s="1"/>
      </tp>
      <tp t="s">
        <v>#N/A N/A</v>
        <stp/>
        <stp>BDP|1991152704971383205</stp>
        <tr r="R2256" s="1"/>
        <tr r="R2593" s="1"/>
      </tp>
      <tp t="s">
        <v>#N/A Requesting Data...3500999595</v>
        <stp/>
        <stp>BDP|6877433305438607931</stp>
        <tr r="R1696" s="1"/>
        <tr r="R99" s="1"/>
      </tp>
      <tp t="s">
        <v>#N/A Requesting Data...1784780626</v>
        <stp/>
        <stp>BDP|9854719253870876890</stp>
        <tr r="N1250" s="1"/>
        <tr r="N668" s="1"/>
      </tp>
      <tp t="s">
        <v>#N/A N/A</v>
        <stp/>
        <stp>BDP|4896729162270043635</stp>
        <tr r="R1941" s="1"/>
        <tr r="R407" s="1"/>
      </tp>
      <tp t="s">
        <v>#N/A N/A</v>
        <stp/>
        <stp>BDP|8073208596124457499</stp>
        <tr r="N2386" s="1"/>
      </tp>
      <tp t="s">
        <v>#N/A N/A</v>
        <stp/>
        <stp>BDP|6359818139468083604</stp>
        <tr r="N13" s="1"/>
        <tr r="N13" s="1"/>
      </tp>
      <tp t="s">
        <v>#N/A N/A</v>
        <stp/>
        <stp>BDP|1067615059676139723</stp>
        <tr r="R360" s="1"/>
        <tr r="R360" s="1"/>
      </tp>
      <tp t="s">
        <v>#N/A N/A</v>
        <stp/>
        <stp>BDP|9995228291142427356</stp>
        <tr r="R10" s="1"/>
        <tr r="R10" s="1"/>
        <tr r="R34" s="1"/>
        <tr r="R34" s="1"/>
      </tp>
      <tp t="s">
        <v>#N/A N/A</v>
        <stp/>
        <stp>BDP|5363236144560991068</stp>
        <tr r="R2224" s="1"/>
        <tr r="R2841" s="1"/>
        <tr r="R7431" s="1"/>
      </tp>
      <tp t="s">
        <v>#N/A Requesting Data...3923002394</v>
        <stp/>
        <stp>BDP|2224760854650873337</stp>
        <tr r="R1549" s="1"/>
        <tr r="R967" s="1"/>
      </tp>
      <tp t="s">
        <v>#N/A Requesting Data...1039871807</v>
        <stp/>
        <stp>BDP|6762470905805833455</stp>
        <tr r="R1659" s="1"/>
        <tr r="R62" s="1"/>
      </tp>
      <tp t="s">
        <v>#N/A N/A</v>
        <stp/>
        <stp>BDP|1896173808463742082</stp>
        <tr r="R2651" s="1"/>
      </tp>
      <tp t="s">
        <v>#N/A N/A</v>
        <stp/>
        <stp>BDP|2534953873077992822</stp>
        <tr r="R2370" s="1"/>
      </tp>
      <tp t="s">
        <v>#N/A Requesting Data...4181344303</v>
        <stp/>
        <stp>BDP|7885514867484483320</stp>
        <tr r="R7441" s="1"/>
      </tp>
      <tp t="s">
        <v>#N/A Requesting Data...3960171463</v>
        <stp/>
        <stp>BDP|3488092073800425722</stp>
        <tr r="R7290" s="1"/>
      </tp>
      <tp t="s">
        <v>#N/A Requesting Data...2441522082</v>
        <stp/>
        <stp>BDP|3270537379264151612</stp>
        <tr r="N1691" s="1"/>
        <tr r="N94" s="1"/>
      </tp>
      <tp t="s">
        <v>#N/A N/A</v>
        <stp/>
        <stp>BDP|3877244770924265168</stp>
        <tr r="R2524" s="1"/>
        <tr r="R7358" s="1"/>
      </tp>
      <tp t="s">
        <v>#N/A N/A</v>
        <stp/>
        <stp>BDP|5917122997206152852</stp>
        <tr r="N2463" s="1"/>
      </tp>
      <tp t="s">
        <v>#N/A Requesting Data...1916464317</v>
        <stp/>
        <stp>BDP|5020716558577509359</stp>
        <tr r="N2827" s="1"/>
        <tr r="N7414" s="1"/>
      </tp>
      <tp t="s">
        <v>#N/A N/A</v>
        <stp/>
        <stp>BDP|2312033737582682080</stp>
        <tr r="R2245" s="1"/>
      </tp>
      <tp t="s">
        <v>#N/A N/A</v>
        <stp/>
        <stp>BDP|1619345430612364084</stp>
        <tr r="N2585" s="1"/>
      </tp>
      <tp t="s">
        <v>#N/A Requesting Data...2270215303</v>
        <stp/>
        <stp>BDP|5909446137414242514</stp>
        <tr r="R1534" s="1"/>
        <tr r="R952" s="1"/>
      </tp>
      <tp t="s">
        <v>#N/A Requesting Data...2459661526</v>
        <stp/>
        <stp>BDP|5810765188049690099</stp>
        <tr r="R7375" s="1"/>
      </tp>
      <tp t="s">
        <v>#N/A N/A</v>
        <stp/>
        <stp>BDP|3430640950732081198</stp>
        <tr r="N2412" s="1"/>
        <tr r="N82" s="1"/>
        <tr r="N1679" s="1"/>
      </tp>
      <tp t="s">
        <v>#N/A Requesting Data...3716465591</v>
        <stp/>
        <stp>BDP|2279085965413270446</stp>
        <tr r="R1430" s="1"/>
        <tr r="R848" s="1"/>
      </tp>
      <tp t="s">
        <v>#N/A N/A</v>
        <stp/>
        <stp>BDP|4969527777762167747</stp>
        <tr r="N2164" s="1"/>
      </tp>
      <tp t="s">
        <v>#N/A N/A</v>
        <stp/>
        <stp>BDP|4169079858501628369</stp>
        <tr r="R2152" s="1"/>
      </tp>
      <tp t="s">
        <v>#N/A N/A</v>
        <stp/>
        <stp>BDP|3504566117622391699</stp>
        <tr r="R108" s="1"/>
        <tr r="R1705" s="1"/>
        <tr r="R2474" s="1"/>
      </tp>
      <tp t="s">
        <v>#N/A N/A</v>
        <stp/>
        <stp>BDP|2802926784071735176</stp>
        <tr r="O291" s="1"/>
      </tp>
      <tp t="s">
        <v>#N/A Requesting Data...3665441061</v>
        <stp/>
        <stp>BDP|2443670734807182383</stp>
        <tr r="R1053" s="1"/>
        <tr r="R471" s="1"/>
      </tp>
      <tp t="s">
        <v>#N/A N/A</v>
        <stp/>
        <stp>BDP|3360308462111683490</stp>
        <tr r="R268" s="1"/>
      </tp>
      <tp t="s">
        <v>#N/A Requesting Data...773088256</v>
        <stp/>
        <stp>BDP|8485402405948904764</stp>
        <tr r="R1574" s="1"/>
        <tr r="R2894" s="1"/>
        <tr r="R7482" s="1"/>
        <tr r="R992" s="1"/>
      </tp>
      <tp t="s">
        <v>#N/A Requesting Data...2466013640</v>
        <stp/>
        <stp>BDP|3721462863647847545</stp>
        <tr r="R132" s="1"/>
        <tr r="R1729" s="1"/>
      </tp>
      <tp t="s">
        <v>#N/A Requesting Data...2589010551</v>
        <stp/>
        <stp>BDP|8061609151649899176</stp>
        <tr r="N163" s="1"/>
        <tr r="N1760" s="1"/>
      </tp>
      <tp t="s">
        <v>#N/A Requesting Data...2536109776</v>
        <stp/>
        <stp>BDP|8462352946699928518</stp>
        <tr r="R1488" s="1"/>
        <tr r="R906" s="1"/>
      </tp>
      <tp t="s">
        <v>#N/A N/A</v>
        <stp/>
        <stp>BDP|5837417335972418374</stp>
        <tr r="N2654" s="1"/>
      </tp>
      <tp t="s">
        <v>#N/A Requesting Data...2608352605</v>
        <stp/>
        <stp>BDP|1214178699448357202</stp>
        <tr r="N2843" s="1"/>
      </tp>
      <tp t="s">
        <v>#N/A N/A</v>
        <stp/>
        <stp>BDP|3043761050746805418</stp>
        <tr r="O7175" s="1"/>
      </tp>
      <tp t="s">
        <v>#N/A Requesting Data...3040035036</v>
        <stp/>
        <stp>BDP|7799101259003179302</stp>
        <tr r="R2701" s="1"/>
        <tr r="R7235" s="1"/>
      </tp>
      <tp t="s">
        <v>#N/A Requesting Data...1437916779</v>
        <stp/>
        <stp>BDP|7826603575356465364</stp>
        <tr r="R2789" s="1"/>
        <tr r="R7386" s="1"/>
      </tp>
      <tp t="s">
        <v>#N/A N/A</v>
        <stp/>
        <stp>BDP|7637943718329588508</stp>
        <tr r="O7120" s="1"/>
      </tp>
      <tp t="s">
        <v>#N/A N/A</v>
        <stp/>
        <stp>BDP|2584536676957959460</stp>
        <tr r="R2574" s="1"/>
        <tr r="R7405" s="1"/>
      </tp>
      <tp t="s">
        <v>#N/A N/A</v>
        <stp/>
        <stp>BDP|2306233845530242780</stp>
        <tr r="R2212" s="1"/>
      </tp>
      <tp t="s">
        <v>#N/A N/A</v>
        <stp/>
        <stp>BDP|7311111955699030980</stp>
        <tr r="R318" s="1"/>
      </tp>
      <tp t="s">
        <v>#N/A Requesting Data...2059999792</v>
        <stp/>
        <stp>BDP|3476981825142608903</stp>
        <tr r="R1388" s="1"/>
        <tr r="R2812" s="1"/>
        <tr r="R806" s="1"/>
      </tp>
      <tp t="s">
        <v>#N/A Requesting Data...3600603223</v>
        <stp/>
        <stp>BDP|3708615565193419382</stp>
        <tr r="R1793" s="1"/>
        <tr r="R196" s="1"/>
        <tr r="R7426" s="1"/>
      </tp>
      <tp t="s">
        <v>#N/A Requesting Data...2461840514</v>
        <stp/>
        <stp>BDP|2647142959285550028</stp>
        <tr r="N2787" s="1"/>
        <tr r="N7383" s="1"/>
      </tp>
      <tp t="s">
        <v>#N/A N/A</v>
        <stp/>
        <stp>BDP|5317339279467323567</stp>
        <tr r="R2636" s="1"/>
      </tp>
      <tp t="s">
        <v>#N/A Requesting Data...1019358162</v>
        <stp/>
        <stp>BDP|5859565002575685660</stp>
        <tr r="R1265" s="1"/>
        <tr r="R683" s="1"/>
      </tp>
      <tp t="s">
        <v>#N/A N/A</v>
        <stp/>
        <stp>BDP|8046244538012394835</stp>
        <tr r="R2165" s="1"/>
      </tp>
      <tp t="s">
        <v>#N/A N/A</v>
        <stp/>
        <stp>BDP|5513094775277479611</stp>
        <tr r="O1985" s="1"/>
        <tr r="O7043" s="1"/>
        <tr r="O7145" s="1"/>
        <tr r="O6962" s="1"/>
        <tr r="O2093" s="1"/>
        <tr r="O1623" s="1"/>
        <tr r="O7010" s="1"/>
        <tr r="O2049" s="1"/>
      </tp>
      <tp t="s">
        <v>#N/A N/A</v>
        <stp/>
        <stp>BDP|6172282003263011465</stp>
        <tr r="R388" s="1"/>
        <tr r="R1926" s="1"/>
      </tp>
      <tp t="s">
        <v>#N/A Requesting Data...2070330789</v>
        <stp/>
        <stp>BDP|8113142488383746167</stp>
        <tr r="R1668" s="1"/>
        <tr r="R71" s="1"/>
      </tp>
      <tp t="s">
        <v>#N/A Requesting Data...3916964326</v>
        <stp/>
        <stp>BDP|7873463430013333015</stp>
        <tr r="R111" s="1"/>
        <tr r="R1708" s="1"/>
        <tr r="R2740" s="1"/>
        <tr r="R7292" s="1"/>
      </tp>
      <tp t="s">
        <v>#N/A Requesting Data...2784937720</v>
        <stp/>
        <stp>BDP|7852055782744446876</stp>
        <tr r="N1183" s="1"/>
        <tr r="N2851" s="1"/>
        <tr r="N601" s="1"/>
        <tr r="N7439" s="1"/>
      </tp>
      <tp t="s">
        <v>#N/A N/A</v>
        <stp/>
        <stp>BDP|3971124811602315250</stp>
        <tr r="R2331" s="1"/>
      </tp>
      <tp t="s">
        <v>#N/A Requesting Data...2256710631</v>
        <stp/>
        <stp>BDP|2491675608873054477</stp>
        <tr r="R2836" s="1"/>
      </tp>
      <tp t="s">
        <v>#N/A Requesting Data...4040619283</v>
        <stp/>
        <stp>BDP|3662040435213823030</stp>
        <tr r="R1135" s="1"/>
        <tr r="R553" s="1"/>
      </tp>
      <tp t="s">
        <v>#N/A Requesting Data...2149503938</v>
        <stp/>
        <stp>BDP|1214667588089777577</stp>
        <tr r="R7249" s="1"/>
      </tp>
      <tp t="s">
        <v>#N/A Requesting Data...3910928090</v>
        <stp/>
        <stp>BDP|3693633383488268695</stp>
        <tr r="N7452" s="1"/>
      </tp>
      <tp t="s">
        <v>#N/A N/A</v>
        <stp/>
        <stp>BDP|3345402850668756995</stp>
        <tr r="R275" s="1"/>
        <tr r="R275" s="1"/>
      </tp>
      <tp t="s">
        <v>#N/A N/A</v>
        <stp/>
        <stp>BDP|3710337132122223296</stp>
        <tr r="R20" s="1"/>
      </tp>
      <tp t="s">
        <v>#N/A N/A</v>
        <stp/>
        <stp>BDP|8597606579542998880</stp>
        <tr r="R7115" s="1"/>
      </tp>
      <tp t="s">
        <v>#N/A N/A</v>
        <stp/>
        <stp>BDP|5924061133833609679</stp>
        <tr r="R1618" s="1"/>
      </tp>
      <tp t="s">
        <v>#N/A N/A</v>
        <stp/>
        <stp>BDP|2479039929116819545</stp>
        <tr r="R2152" s="1"/>
        <tr r="R7390" s="1"/>
      </tp>
      <tp t="s">
        <v>#N/A Requesting Data...2964958565</v>
        <stp/>
        <stp>BDP|8664572185551683703</stp>
        <tr r="R2909" s="1"/>
        <tr r="R7491" s="1"/>
      </tp>
      <tp t="s">
        <v>#N/A Requesting Data...1352279840</v>
        <stp/>
        <stp>BDP|2135630679275168588</stp>
        <tr r="R1552" s="1"/>
        <tr r="R970" s="1"/>
      </tp>
      <tp t="s">
        <v>#N/A Requesting Data...910610709</v>
        <stp/>
        <stp>BDP|3253365180699021267</stp>
        <tr r="N1142" s="1"/>
        <tr r="N560" s="1"/>
      </tp>
      <tp t="s">
        <v>#N/A Requesting Data...4201403020</v>
        <stp/>
        <stp>BDP|5778176926751005444</stp>
        <tr r="N1039" s="1"/>
        <tr r="N457" s="1"/>
      </tp>
      <tp t="s">
        <v>#N/A N/A</v>
        <stp/>
        <stp>BDP|9178044063634257862</stp>
        <tr r="R2311" s="1"/>
        <tr r="R2760" s="1"/>
        <tr r="R7336" s="1"/>
      </tp>
      <tp t="s">
        <v>#N/A Requesting Data...3932665115</v>
        <stp/>
        <stp>BDP|3314940837119161332</stp>
        <tr r="N1338" s="1"/>
        <tr r="N756" s="1"/>
      </tp>
      <tp t="s">
        <v>#N/A N/A</v>
        <stp/>
        <stp>BDP|7512769576145643105</stp>
        <tr r="R2268" s="1"/>
      </tp>
      <tp t="s">
        <v>#N/A N/A</v>
        <stp/>
        <stp>BDP|9433894840390798696</stp>
        <tr r="R267" s="1"/>
        <tr r="R267" s="1"/>
      </tp>
      <tp t="s">
        <v>#N/A N/A</v>
        <stp/>
        <stp>BDP|4377376410151341449</stp>
        <tr r="R2206" s="1"/>
        <tr r="R2411" s="1"/>
        <tr r="R1133" s="1"/>
        <tr r="R551" s="1"/>
      </tp>
      <tp t="s">
        <v>#N/A N/A</v>
        <stp/>
        <stp>BDP|9333105794850316273</stp>
        <tr r="R2503" s="1"/>
        <tr r="R127" s="1"/>
        <tr r="R1724" s="1"/>
      </tp>
      <tp t="s">
        <v>#N/A N/A</v>
        <stp/>
        <stp>BDP|9108628621197777962</stp>
        <tr r="N2319" s="1"/>
        <tr r="N2610" s="1"/>
      </tp>
      <tp t="s">
        <v>#N/A N/A</v>
        <stp/>
        <stp>BDP|7259745555282950499</stp>
        <tr r="N326" s="1"/>
      </tp>
      <tp t="s">
        <v>#N/A Requesting Data...3832258201</v>
        <stp/>
        <stp>BDP|5697018776874318516</stp>
        <tr r="R1127" s="1"/>
        <tr r="R545" s="1"/>
      </tp>
      <tp t="s">
        <v>#N/A Requesting Data...2996470356</v>
        <stp/>
        <stp>BDP|2572556441719158932</stp>
        <tr r="N1169" s="1"/>
        <tr r="N587" s="1"/>
      </tp>
      <tp t="s">
        <v>#N/A Requesting Data...1569924988</v>
        <stp/>
        <stp>BDP|8154624024739031645</stp>
        <tr r="N1426" s="1"/>
        <tr r="N844" s="1"/>
      </tp>
      <tp t="s">
        <v>#N/A Requesting Data...1630051188</v>
        <stp/>
        <stp>BDP|9405503650079713302</stp>
        <tr r="R1471" s="1"/>
        <tr r="R2848" s="1"/>
        <tr r="R7435" s="1"/>
        <tr r="R889" s="1"/>
      </tp>
      <tp t="s">
        <v>#N/A N/A</v>
        <stp/>
        <stp>BDP|3880089386319471115</stp>
        <tr r="R2379" s="1"/>
      </tp>
      <tp t="s">
        <v>#N/A N/A</v>
        <stp/>
        <stp>BDP|4799533830949357843</stp>
        <tr r="N2370" s="1"/>
      </tp>
      <tp t="s">
        <v>#N/A Requesting Data...2781507076</v>
        <stp/>
        <stp>BDP|9746972471736152231</stp>
        <tr r="R1517" s="1"/>
        <tr r="R935" s="1"/>
      </tp>
      <tp t="s">
        <v>#N/A N/A</v>
        <stp/>
        <stp>BDP|1628252224311616326</stp>
        <tr r="R361" s="1"/>
      </tp>
      <tp t="s">
        <v>#N/A Requesting Data...2999177252</v>
        <stp/>
        <stp>BDP|6087714288523281987</stp>
        <tr r="R2734" s="1"/>
        <tr r="R7280" s="1"/>
      </tp>
      <tp t="s">
        <v>#N/A Requesting Data...2279706920</v>
        <stp/>
        <stp>BDP|3950586158464082494</stp>
        <tr r="N7440" s="1"/>
      </tp>
      <tp t="s">
        <v>#N/A N/A</v>
        <stp/>
        <stp>BDP|1784215137565220631</stp>
        <tr r="R322" s="1"/>
      </tp>
      <tp t="s">
        <v>#N/A Requesting Data...2602763310</v>
        <stp/>
        <stp>BDP|1817552647801269286</stp>
        <tr r="N2879" s="1"/>
        <tr r="N7324" s="1"/>
      </tp>
      <tp t="s">
        <v>#N/A N/A</v>
        <stp/>
        <stp>BDP|2490254127020565137</stp>
        <tr r="R1027" s="1"/>
      </tp>
      <tp t="s">
        <v>#N/A N/A</v>
        <stp/>
        <stp>BDP|2023129319881846037</stp>
        <tr r="R1617" s="1"/>
      </tp>
      <tp t="s">
        <v>#N/A N/A</v>
        <stp/>
        <stp>BDP|7898500202921301093</stp>
        <tr r="Q291" s="1"/>
      </tp>
      <tp t="s">
        <v>#N/A N/A</v>
        <stp/>
        <stp>BDP|2843031817199861945</stp>
        <tr r="R2209" s="1"/>
      </tp>
      <tp t="s">
        <v>#N/A N/A</v>
        <stp/>
        <stp>BDP|6830504732781319288</stp>
        <tr r="N2391" s="1"/>
      </tp>
      <tp t="s">
        <v>#N/A N/A</v>
        <stp/>
        <stp>BDP|7151358107654227301</stp>
        <tr r="N2492" s="1"/>
      </tp>
      <tp t="s">
        <v>#N/A Requesting Data...1980636940</v>
        <stp/>
        <stp>BDP|5678513988323655889</stp>
        <tr r="R1279" s="1"/>
        <tr r="R697" s="1"/>
      </tp>
      <tp t="s">
        <v>#N/A Requesting Data...3504344164</v>
        <stp/>
        <stp>BDP|6382891132328078696</stp>
        <tr r="R1812" s="1"/>
        <tr r="R215" s="1"/>
      </tp>
      <tp t="s">
        <v>#N/A N/A</v>
        <stp/>
        <stp>BDP|3139614127086554238</stp>
        <tr r="R2254" s="1"/>
      </tp>
      <tp t="s">
        <v>#N/A Requesting Data...3023330653</v>
        <stp/>
        <stp>BDP|1340711048956967724</stp>
        <tr r="R1308" s="1"/>
        <tr r="R726" s="1"/>
      </tp>
      <tp t="s">
        <v>#N/A Requesting Data...1596113093</v>
        <stp/>
        <stp>BDP|8811295792915498565</stp>
        <tr r="R1348" s="1"/>
        <tr r="R766" s="1"/>
      </tp>
      <tp t="s">
        <v>#N/A N/A</v>
        <stp/>
        <stp>BDP|5585824980351368759</stp>
        <tr r="R1616" s="1"/>
        <tr r="R7000" s="1"/>
      </tp>
      <tp t="s">
        <v>#N/A Requesting Data...2055111138</v>
        <stp/>
        <stp>BDP|2360510881204249803</stp>
        <tr r="N7325" s="1"/>
      </tp>
      <tp t="s">
        <v>#N/A N/A</v>
        <stp/>
        <stp>BDP|3359353628663961264</stp>
        <tr r="N2634" s="1"/>
      </tp>
      <tp t="s">
        <v>#N/A N/A</v>
        <stp/>
        <stp>BDP|7886519449696210334</stp>
        <tr r="N2586" s="1"/>
      </tp>
      <tp t="s">
        <v>#N/A N/A</v>
        <stp/>
        <stp>BDP|9477912833714421437</stp>
        <tr r="R2624" s="1"/>
      </tp>
      <tp t="s">
        <v>#N/A N/A</v>
        <stp/>
        <stp>BDP|2381111557062459775</stp>
        <tr r="R7101" s="1"/>
      </tp>
      <tp t="s">
        <v>#N/A Requesting Data...3232677823</v>
        <stp/>
        <stp>BDP|9095360224533547817</stp>
        <tr r="N7332" s="1"/>
      </tp>
      <tp t="s">
        <v>#N/A N/A</v>
        <stp/>
        <stp>BDP|5023006104823341516</stp>
        <tr r="R2024" s="1"/>
      </tp>
      <tp t="s">
        <v>#N/A Requesting Data...1602889095</v>
        <stp/>
        <stp>BDP|5020672836204001773</stp>
        <tr r="N2762" s="1"/>
        <tr r="N7340" s="1"/>
      </tp>
      <tp t="s">
        <v>#N/A N/A</v>
        <stp/>
        <stp>BDP|7150757512216735471</stp>
        <tr r="O7157" s="1"/>
        <tr r="O2001" s="1"/>
        <tr r="O1635" s="1"/>
        <tr r="O2109" s="1"/>
        <tr r="O7059" s="1"/>
        <tr r="O2065" s="1"/>
        <tr r="O6978" s="1"/>
        <tr r="O7022" s="1"/>
      </tp>
      <tp t="s">
        <v>#N/A Requesting Data...2243805405</v>
        <stp/>
        <stp>BDP|6015162890004875986</stp>
        <tr r="R1513" s="1"/>
        <tr r="R931" s="1"/>
      </tp>
      <tp t="s">
        <v>#N/A N/A</v>
        <stp/>
        <stp>BDP|3621001145132132645</stp>
        <tr r="P7076" s="1"/>
        <tr r="P6990" s="1"/>
        <tr r="P7167" s="1"/>
      </tp>
      <tp t="s">
        <v>#N/A Requesting Data...4199489747</v>
        <stp/>
        <stp>BDP|8947048198907522560</stp>
        <tr r="N132" s="1"/>
        <tr r="N1729" s="1"/>
      </tp>
      <tp t="s">
        <v>#N/A N/A</v>
        <stp/>
        <stp>BDP|4981722916751279080</stp>
        <tr r="R2434" s="1"/>
      </tp>
      <tp t="s">
        <v>#N/A N/A</v>
        <stp/>
        <stp>BDP|4576154962899195948</stp>
        <tr r="N323" s="1"/>
      </tp>
      <tp t="s">
        <v>#N/A N/A</v>
        <stp/>
        <stp>BDP|1126509883558459716</stp>
        <tr r="R2592" s="1"/>
      </tp>
      <tp t="s">
        <v>#N/A N/A</v>
        <stp/>
        <stp>BDP|8922709239336661913</stp>
        <tr r="N2542" s="1"/>
      </tp>
      <tp t="s">
        <v>#N/A N/A</v>
        <stp/>
        <stp>BDP|5620525753827146117</stp>
        <tr r="N2433" s="1"/>
      </tp>
      <tp t="s">
        <v>#N/A Requesting Data...3845391289</v>
        <stp/>
        <stp>BDP|5365881473080687993</stp>
        <tr r="R176" s="1"/>
        <tr r="R1773" s="1"/>
        <tr r="R7206" s="1"/>
      </tp>
      <tp t="s">
        <v>#N/A Requesting Data...1188970590</v>
        <stp/>
        <stp>BDP|1665493239166967383</stp>
        <tr r="R2890" s="1"/>
      </tp>
      <tp t="s">
        <v>#N/A N/A</v>
        <stp/>
        <stp>BDP|6785795578962625777</stp>
        <tr r="R1785" s="1"/>
        <tr r="R188" s="1"/>
        <tr r="R2205" s="1"/>
      </tp>
      <tp t="s">
        <v>#N/A N/A</v>
        <stp/>
        <stp>BDP|3298588765775109696</stp>
        <tr r="N1838" s="1"/>
        <tr r="N2314" s="1"/>
        <tr r="N241" s="1"/>
      </tp>
      <tp t="s">
        <v>#N/A N/A</v>
        <stp/>
        <stp>BDP|1433292578562433564</stp>
        <tr r="R2395" s="1"/>
      </tp>
      <tp t="s">
        <v>#N/A Requesting Data...3867982327</v>
        <stp/>
        <stp>BDP|5975794713896582610</stp>
        <tr r="N1532" s="1"/>
        <tr r="N950" s="1"/>
      </tp>
      <tp t="s">
        <v>#N/A Requesting Data...2753629565</v>
        <stp/>
        <stp>BDP|9139014197171048200</stp>
        <tr r="R1508" s="1"/>
        <tr r="R926" s="1"/>
      </tp>
      <tp t="s">
        <v>#N/A Requesting Data...992110173</v>
        <stp/>
        <stp>BDP|9134575550168608275</stp>
        <tr r="R7337" s="1"/>
      </tp>
      <tp t="s">
        <v>#N/A N/A</v>
        <stp/>
        <stp>BDP|7721309605105060258</stp>
        <tr r="R2248" s="1"/>
        <tr r="R2452" s="1"/>
      </tp>
      <tp t="s">
        <v>#N/A N/A</v>
        <stp/>
        <stp>BDP|6994295787419992695</stp>
        <tr r="N2622" s="1"/>
        <tr r="N2622" s="1"/>
      </tp>
      <tp t="s">
        <v>#N/A Requesting Data...2327412361</v>
        <stp/>
        <stp>BDP|1170417677646677766</stp>
        <tr r="N7326" s="1"/>
      </tp>
      <tp t="s">
        <v>#N/A Requesting Data...3398707117</v>
        <stp/>
        <stp>BDP|8844642146590502984</stp>
        <tr r="N2711" s="1"/>
        <tr r="N7244" s="1"/>
      </tp>
      <tp t="s">
        <v>#N/A N/A</v>
        <stp/>
        <stp>BDP|6031729674307497269</stp>
        <tr r="N2003" s="1"/>
        <tr r="N2003" s="1"/>
        <tr r="N7024" s="1"/>
        <tr r="N7024" s="1"/>
        <tr r="N7061" s="1"/>
        <tr r="N7061" s="1"/>
        <tr r="N2111" s="1"/>
        <tr r="N2111" s="1"/>
        <tr r="N6980" s="1"/>
        <tr r="N6980" s="1"/>
        <tr r="N7159" s="1"/>
        <tr r="N7159" s="1"/>
        <tr r="N45" s="1"/>
        <tr r="N45" s="1"/>
      </tp>
      <tp t="s">
        <v>#N/A N/A</v>
        <stp/>
        <stp>BDP|6206415600427019679</stp>
        <tr r="R2176" s="1"/>
      </tp>
      <tp t="s">
        <v>#N/A Requesting Data...2804771942</v>
        <stp/>
        <stp>BDP|9249108595692212013</stp>
        <tr r="R7309" s="1"/>
      </tp>
      <tp t="s">
        <v>#N/A N/A</v>
        <stp/>
        <stp>BDP|2816709568822783233</stp>
        <tr r="R300" s="1"/>
        <tr r="R300" s="1"/>
      </tp>
      <tp t="s">
        <v>#N/A N/A</v>
        <stp/>
        <stp>BDP|6615474156010151422</stp>
        <tr r="R2033" s="1"/>
      </tp>
      <tp t="s">
        <v>#N/A N/A</v>
        <stp/>
        <stp>BDP|2373517774315232602</stp>
        <tr r="N7124" s="1"/>
      </tp>
      <tp t="s">
        <v>#N/A N/A</v>
        <stp/>
        <stp>BDP|7267775934958756828</stp>
        <tr r="N2926" s="1"/>
      </tp>
      <tp t="s">
        <v>#N/A N/A</v>
        <stp/>
        <stp>BDP|7884086823863700500</stp>
        <tr r="N2608" s="1"/>
        <tr r="N7100" s="1"/>
      </tp>
      <tp t="s">
        <v>#N/A N/A</v>
        <stp/>
        <stp>BDP|3034580691225884940</stp>
        <tr r="N19" s="1"/>
      </tp>
      <tp t="s">
        <v>#N/A Requesting Data...3759473988</v>
        <stp/>
        <stp>BDP|4155174337897309270</stp>
        <tr r="R1114" s="1"/>
        <tr r="R532" s="1"/>
      </tp>
      <tp t="s">
        <v>#N/A N/A</v>
        <stp/>
        <stp>BDP|6477508044244301065</stp>
        <tr r="N2455" s="1"/>
      </tp>
      <tp t="s">
        <v>#N/A N/A</v>
        <stp/>
        <stp>BDP|7110577041965375015</stp>
        <tr r="P7074" s="1"/>
        <tr r="P7035" s="1"/>
      </tp>
      <tp t="s">
        <v>#N/A Requesting Data...4216269438</v>
        <stp/>
        <stp>BDP|5181772072292265433</stp>
        <tr r="N1667" s="1"/>
        <tr r="N70" s="1"/>
      </tp>
      <tp t="s">
        <v>#N/A Requesting Data...2233125189</v>
        <stp/>
        <stp>BDP|5797486925526828674</stp>
        <tr r="N1170" s="1"/>
        <tr r="N588" s="1"/>
      </tp>
      <tp t="s">
        <v>#N/A Requesting Data...1237575483</v>
        <stp/>
        <stp>BDP|2498995989638466853</stp>
        <tr r="N1381" s="1"/>
        <tr r="N7192" s="1"/>
        <tr r="N799" s="1"/>
      </tp>
      <tp t="s">
        <v>#N/A Requesting Data...1673052264</v>
        <stp/>
        <stp>BDP|9993401013928671796</stp>
        <tr r="N1405" s="1"/>
        <tr r="N823" s="1"/>
      </tp>
      <tp t="s">
        <v>#N/A Requesting Data...1575325227</v>
        <stp/>
        <stp>BDP|5944882071641102842</stp>
        <tr r="N1374" s="1"/>
        <tr r="N792" s="1"/>
      </tp>
      <tp t="s">
        <v>#N/A N/A</v>
        <stp/>
        <stp>BDP|9720343907191458857</stp>
        <tr r="R7089" s="1"/>
      </tp>
      <tp t="s">
        <v>#N/A N/A</v>
        <stp/>
        <stp>BDP|3541755205042303535</stp>
        <tr r="N1613" s="1"/>
      </tp>
      <tp t="s">
        <v>#N/A Requesting Data...2459842570</v>
        <stp/>
        <stp>BDP|3819411901550555484</stp>
        <tr r="N1311" s="1"/>
        <tr r="N729" s="1"/>
      </tp>
      <tp t="s">
        <v>#N/A Requesting Data...1883425142</v>
        <stp/>
        <stp>BDP|7720000775661735200</stp>
        <tr r="R2755" s="1"/>
        <tr r="R7328" s="1"/>
      </tp>
      <tp t="s">
        <v>#N/A Requesting Data...3961266044</v>
        <stp/>
        <stp>BDP|8761862932290082069</stp>
        <tr r="R1159" s="1"/>
        <tr r="R577" s="1"/>
      </tp>
      <tp t="s">
        <v>#N/A N/A</v>
        <stp/>
        <stp>BDP|5902775721263908030</stp>
        <tr r="R318" s="1"/>
      </tp>
      <tp t="s">
        <v>#N/A N/A</v>
        <stp/>
        <stp>BDP|3271560344241620031</stp>
        <tr r="N52" s="1"/>
        <tr r="N1649" s="1"/>
      </tp>
      <tp t="s">
        <v>#N/A Requesting Data...1590052718</v>
        <stp/>
        <stp>BDP|1260975640247275820</stp>
        <tr r="R2720" s="1"/>
        <tr r="R7262" s="1"/>
      </tp>
      <tp t="s">
        <v>#N/A Requesting Data...1309397033</v>
        <stp/>
        <stp>BDP|6038454175240761625</stp>
        <tr r="R2679" s="1"/>
        <tr r="R7195" s="1"/>
      </tp>
      <tp t="s">
        <v>#N/A Requesting Data...3158436350</v>
        <stp/>
        <stp>BDP|2438475092609761530</stp>
        <tr r="R1086" s="1"/>
        <tr r="R2677" s="1"/>
        <tr r="R504" s="1"/>
        <tr r="R7193" s="1"/>
      </tp>
      <tp t="s">
        <v>#N/A Requesting Data...4044614628</v>
        <stp/>
        <stp>BDP|45579790637448213</stp>
        <tr r="R1299" s="1"/>
        <tr r="R717" s="1"/>
      </tp>
      <tp t="s">
        <v>#N/A N/A</v>
        <stp/>
        <stp>BDP|53818029705840685</stp>
        <tr r="R2291" s="1"/>
        <tr r="R2486" s="1"/>
      </tp>
      <tp t="s">
        <v>#N/A N/A</v>
        <stp/>
        <stp>BDP|41971875381168746</stp>
        <tr r="N2417" s="1"/>
        <tr r="N2216" s="1"/>
      </tp>
      <tp t="s">
        <v>#N/A Requesting Data...3866430514</v>
        <stp/>
        <stp>BDP|59809434813299069</stp>
        <tr r="R7434" s="1"/>
      </tp>
      <tp t="s">
        <v>#N/A Requesting Data...1749927682</v>
        <stp/>
        <stp>BDP|35147083257557638</stp>
        <tr r="R1352" s="1"/>
        <tr r="R770" s="1"/>
      </tp>
      <tp t="s">
        <v>#N/A Requesting Data...1428955838</v>
        <stp/>
        <stp>BDP|83334648906424941</stp>
        <tr r="R1522" s="1"/>
        <tr r="R940" s="1"/>
      </tp>
      <tp t="s">
        <v>#N/A Requesting Data...3429038404</v>
        <stp/>
        <stp>BDP|15167637709909047</stp>
        <tr r="R126" s="1"/>
        <tr r="R1723" s="1"/>
      </tp>
      <tp t="s">
        <v>#N/A Requesting Data...1265476617</v>
        <stp/>
        <stp>BDP|74886625313297391</stp>
        <tr r="R1049" s="1"/>
        <tr r="R467" s="1"/>
      </tp>
      <tp t="s">
        <v>#N/A Requesting Data...1168062305</v>
        <stp/>
        <stp>BDP|75111030451513903</stp>
        <tr r="R1105" s="1"/>
        <tr r="R2688" s="1"/>
        <tr r="R523" s="1"/>
      </tp>
      <tp t="s">
        <v>#N/A N/A</v>
        <stp/>
        <stp>BDP|94990241033136400</stp>
        <tr r="R2423" s="1"/>
        <tr r="R1452" s="1"/>
        <tr r="R870" s="1"/>
      </tp>
      <tp t="s">
        <v>#N/A Requesting Data...3506253988</v>
        <stp/>
        <stp>BDP|67590515349797001</stp>
        <tr r="R1473" s="1"/>
        <tr r="R891" s="1"/>
      </tp>
      <tp t="s">
        <v>#N/A Requesting Data...3453348183</v>
        <stp/>
        <stp>BDP|75767500432846907</stp>
        <tr r="R2852" s="1"/>
        <tr r="R7444" s="1"/>
      </tp>
      <tp t="s">
        <v>#N/A N/A</v>
        <stp/>
        <stp>BDP|33341493267650372</stp>
        <tr r="Q7167" s="1"/>
        <tr r="Q6990" s="1"/>
        <tr r="Q7076" s="1"/>
      </tp>
      <tp t="s">
        <v>#N/A Requesting Data...1388709276</v>
        <stp/>
        <stp>BDP|90449854918973747</stp>
        <tr r="N1518" s="1"/>
        <tr r="N2746" s="1"/>
        <tr r="N7301" s="1"/>
        <tr r="N936" s="1"/>
      </tp>
      <tp t="s">
        <v>#N/A Requesting Data...3730431034</v>
        <stp/>
        <stp>BDP|66806182718907662</stp>
        <tr r="N1551" s="1"/>
        <tr r="N969" s="1"/>
      </tp>
      <tp t="s">
        <v>#N/A Requesting Data...2413663115</v>
        <stp/>
        <stp>BDP|35283078457383356</stp>
        <tr r="N1294" s="1"/>
        <tr r="N712" s="1"/>
      </tp>
      <tp t="s">
        <v>#N/A N/A</v>
        <stp/>
        <stp>BDP|64070915957622532</stp>
        <tr r="N2606" s="1"/>
      </tp>
      <tp t="s">
        <v>#N/A N/A</v>
        <stp/>
        <stp>BDP|75071701951417303</stp>
        <tr r="N2269" s="1"/>
      </tp>
      <tp t="s">
        <v>#N/A Requesting Data...914504358</v>
        <stp/>
        <stp>BDP|53613355492198391</stp>
        <tr r="N106" s="1"/>
        <tr r="N1703" s="1"/>
      </tp>
      <tp t="s">
        <v>#N/A Requesting Data...3025254337</v>
        <stp/>
        <stp>BDP|82280940694653059</stp>
        <tr r="R1191" s="1"/>
        <tr r="R2728" s="1"/>
        <tr r="R609" s="1"/>
        <tr r="R7272" s="1"/>
      </tp>
      <tp t="s">
        <v>#N/A N/A</v>
        <stp/>
        <stp>BDP|76438325904076746</stp>
        <tr r="N1844" s="1"/>
        <tr r="N247" s="1"/>
        <tr r="N2614" s="1"/>
      </tp>
      <tp t="s">
        <v>#N/A N/A</v>
        <stp/>
        <stp>BDP|67061447618969987</stp>
        <tr r="R7117" s="1"/>
      </tp>
      <tp t="s">
        <v>#N/A Requesting Data...2218846139</v>
        <stp/>
        <stp>BDP|92072648507947736</stp>
        <tr r="N1263" s="1"/>
        <tr r="N681" s="1"/>
      </tp>
      <tp t="s">
        <v>#N/A Requesting Data...3318689531</v>
        <stp/>
        <stp>BDP|69376066694637655</stp>
        <tr r="R1550" s="1"/>
        <tr r="R968" s="1"/>
      </tp>
      <tp t="s">
        <v>#N/A N/A</v>
        <stp/>
        <stp>BDP|49463236484191402</stp>
        <tr r="R2339" s="1"/>
      </tp>
      <tp t="s">
        <v>#N/A N/A</v>
        <stp/>
        <stp>BDP|86988256239640249</stp>
        <tr r="R135" s="1"/>
        <tr r="R1732" s="1"/>
        <tr r="R2515" s="1"/>
      </tp>
      <tp t="s">
        <v>#N/A N/A</v>
        <stp/>
        <stp>BDP|90576212413683140</stp>
        <tr r="R2479" s="1"/>
      </tp>
      <tp t="s">
        <v>#N/A Requesting Data...2130051625</v>
        <stp/>
        <stp>BDP|981104220802879481</stp>
        <tr r="R1516" s="1"/>
        <tr r="R934" s="1"/>
      </tp>
      <tp t="s">
        <v>#N/A Requesting Data...2228997211</v>
        <stp/>
        <stp>BDP|959962056328738142</stp>
        <tr r="R1651" s="1"/>
        <tr r="R54" s="1"/>
      </tp>
      <tp t="s">
        <v>#N/A Requesting Data...2121819523</v>
        <stp/>
        <stp>BDP|491008243530123134</stp>
        <tr r="R129" s="1"/>
        <tr r="R1726" s="1"/>
      </tp>
      <tp t="s">
        <v>#N/A N/A</v>
        <stp/>
        <stp>BDP|699118210231088428</stp>
        <tr r="R2176" s="1"/>
        <tr r="R7204" s="1"/>
      </tp>
      <tp t="s">
        <v>#N/A Requesting Data...3272571019</v>
        <stp/>
        <stp>BDP|414354476431486051</stp>
        <tr r="R112" s="1"/>
        <tr r="R1709" s="1"/>
      </tp>
      <tp t="s">
        <v>#N/A N/A</v>
        <stp/>
        <stp>BDP|704323093597031807</stp>
        <tr r="N187" s="1"/>
        <tr r="N2406" s="1"/>
        <tr r="N1784" s="1"/>
      </tp>
      <tp t="s">
        <v>#N/A Requesting Data...1863922879</v>
        <stp/>
        <stp>BDP|898911698294801191</stp>
        <tr r="R2855" s="1"/>
        <tr r="R7446" s="1"/>
      </tp>
      <tp t="s">
        <v>#N/A N/A</v>
        <stp/>
        <stp>BDP|956926653230648823</stp>
        <tr r="R275" s="1"/>
      </tp>
      <tp t="s">
        <v>#N/A Requesting Data...1046576309</v>
        <stp/>
        <stp>BDP|553597707723436228</stp>
        <tr r="N7291" s="1"/>
      </tp>
      <tp t="s">
        <v>#N/A Requesting Data...2916859732</v>
        <stp/>
        <stp>BDP|123283173142648318</stp>
        <tr r="R1213" s="1"/>
        <tr r="R631" s="1"/>
      </tp>
      <tp t="s">
        <v>#N/A Requesting Data...3018523619</v>
        <stp/>
        <stp>BDP|607730729358374924</stp>
        <tr r="N1564" s="1"/>
        <tr r="N982" s="1"/>
      </tp>
      <tp t="s">
        <v>#N/A Requesting Data...1424082294</v>
        <stp/>
        <stp>BDP|289503271241963741</stp>
        <tr r="N1454" s="1"/>
        <tr r="N2839" s="1"/>
        <tr r="N7428" s="1"/>
        <tr r="N872" s="1"/>
      </tp>
      <tp t="s">
        <v>#N/A N/A</v>
        <stp/>
        <stp>BDP|606632234729921865</stp>
        <tr r="N7113" s="1"/>
      </tp>
      <tp t="s">
        <v>#N/A N/A</v>
        <stp/>
        <stp>BDP|390260304723959571</stp>
        <tr r="R2343" s="1"/>
      </tp>
      <tp t="s">
        <v>#N/A N/A</v>
        <stp/>
        <stp>BDP|834363053636717459</stp>
        <tr r="R2275" s="1"/>
      </tp>
      <tp t="s">
        <v>#N/A Requesting Data...3374140887</v>
        <stp/>
        <stp>BDP|112314846595806660</stp>
        <tr r="N1834" s="1"/>
        <tr r="N237" s="1"/>
      </tp>
      <tp t="s">
        <v>#N/A Requesting Data...3075686034</v>
        <stp/>
        <stp>BDP|986856636598596773</stp>
        <tr r="R1342" s="1"/>
        <tr r="R760" s="1"/>
      </tp>
      <tp t="s">
        <v>#N/A Requesting Data...2886729211</v>
        <stp/>
        <stp>BDP|853138487648321568</stp>
        <tr r="N1340" s="1"/>
        <tr r="N758" s="1"/>
      </tp>
      <tp t="s">
        <v>#N/A Requesting Data...4198050562</v>
        <stp/>
        <stp>BDP|142121067013943078</stp>
        <tr r="R1153" s="1"/>
        <tr r="R571" s="1"/>
      </tp>
      <tp t="s">
        <v>#N/A Requesting Data...995473479</v>
        <stp/>
        <stp>BDP|257633261144876021</stp>
        <tr r="R1207" s="1"/>
        <tr r="R625" s="1"/>
      </tp>
      <tp t="s">
        <v>#N/A Requesting Data...1583318592</v>
        <stp/>
        <stp>BDP|283227905574867263</stp>
        <tr r="N1300" s="1"/>
        <tr r="N718" s="1"/>
      </tp>
      <tp t="s">
        <v>#N/A N/A</v>
        <stp/>
        <stp>BDP|139374518275063355</stp>
        <tr r="R1761" s="1"/>
        <tr r="R2158" s="1"/>
        <tr r="R164" s="1"/>
        <tr r="R2672" s="1"/>
      </tp>
      <tp t="s">
        <v>#N/A N/A</v>
        <stp/>
        <stp>BDP|453762216104432648</stp>
        <tr r="N2248" s="1"/>
        <tr r="N2452" s="1"/>
      </tp>
      <tp t="s">
        <v>#N/A Requesting Data...1159503629</v>
        <stp/>
        <stp>BDP|452465302850486021</stp>
        <tr r="R1375" s="1"/>
        <tr r="R7393" s="1"/>
        <tr r="R793" s="1"/>
      </tp>
      <tp t="s">
        <v>#N/A N/A</v>
        <stp/>
        <stp>BDP|779953887252068737</stp>
        <tr r="R2342" s="1"/>
      </tp>
      <tp t="s">
        <v>#N/A N/A</v>
        <stp/>
        <stp>BDP|840603219340291359</stp>
        <tr r="N2058" s="1"/>
        <tr r="N2058" s="1"/>
        <tr r="N1630" s="1"/>
        <tr r="N1630" s="1"/>
        <tr r="N1994" s="1"/>
        <tr r="N1994" s="1"/>
        <tr r="N2102" s="1"/>
        <tr r="N2102" s="1"/>
        <tr r="N6971" s="1"/>
        <tr r="N6971" s="1"/>
        <tr r="N7017" s="1"/>
        <tr r="N7017" s="1"/>
        <tr r="N7052" s="1"/>
        <tr r="N7052" s="1"/>
        <tr r="N7152" s="1"/>
        <tr r="N7152" s="1"/>
      </tp>
      <tp t="s">
        <v>#N/A Requesting Data...1259859719</v>
        <stp/>
        <stp>BDP|427472402510308023</stp>
        <tr r="R1005" s="1"/>
        <tr r="R1587" s="1"/>
      </tp>
      <tp t="s">
        <v>#N/A Requesting Data...2421741114</v>
        <stp/>
        <stp>BDP|749391073757988755</stp>
        <tr r="R1479" s="1"/>
        <tr r="R897" s="1"/>
      </tp>
      <tp t="s">
        <v>#N/A N/A</v>
        <stp/>
        <stp>BDP|143212343940331210</stp>
        <tr r="N1027" s="1"/>
      </tp>
      <tp t="s">
        <v>#N/A Requesting Data...2023332786</v>
        <stp/>
        <stp>BDP|231799949793058404</stp>
        <tr r="R1509" s="1"/>
        <tr r="R927" s="1"/>
      </tp>
      <tp t="s">
        <v>#N/A Requesting Data...3400185273</v>
        <stp/>
        <stp>BDP|100638673705166032</stp>
        <tr r="R1302" s="1"/>
        <tr r="R2779" s="1"/>
        <tr r="R720" s="1"/>
        <tr r="R7368" s="1"/>
      </tp>
      <tp t="s">
        <v>#N/A Requesting Data...1685817231</v>
        <stp/>
        <stp>BDP|811018582654075889</stp>
        <tr r="N2675" s="1"/>
        <tr r="N7189" s="1"/>
      </tp>
      <tp t="s">
        <v>#N/A Requesting Data...2038892752</v>
        <stp/>
        <stp>BDP|938024635124627056</stp>
        <tr r="R1792" s="1"/>
        <tr r="R195" s="1"/>
        <tr r="R7237" s="1"/>
      </tp>
      <tp t="s">
        <v>#N/A Requesting Data...1711211314</v>
        <stp/>
        <stp>BDP|535190216356436131</stp>
        <tr r="N1222" s="1"/>
        <tr r="N640" s="1"/>
      </tp>
      <tp t="s">
        <v>#N/A Requesting Data...888917776</v>
        <stp/>
        <stp>BDP|822070142842487172</stp>
        <tr r="R129" s="1"/>
        <tr r="R1726" s="1"/>
      </tp>
      <tp t="s">
        <v>#N/A N/A</v>
        <stp/>
        <stp>BDP|752986424605166957</stp>
        <tr r="N2559" s="1"/>
      </tp>
      <tp t="s">
        <v>#N/A N/A</v>
        <stp/>
        <stp>BDP|907611417401093167</stp>
        <tr r="R2469" s="1"/>
        <tr r="R2732" s="1"/>
        <tr r="R7278" s="1"/>
      </tp>
      <tp t="s">
        <v>#N/A N/A</v>
        <stp/>
        <stp>BDP|955854063158781114</stp>
        <tr r="N1786" s="1"/>
        <tr r="N189" s="1"/>
        <tr r="N2413" s="1"/>
      </tp>
      <tp t="s">
        <v>#N/A N/A</v>
        <stp/>
        <stp>BDP|433190345425721765</stp>
        <tr r="R2463" s="1"/>
      </tp>
      <tp t="s">
        <v>#N/A N/A</v>
        <stp/>
        <stp>BDP|470294673583089146</stp>
        <tr r="R2321" s="1"/>
        <tr r="R2520" s="1"/>
        <tr r="R7351" s="1"/>
      </tp>
      <tp t="s">
        <v>#N/A N/A</v>
        <stp/>
        <stp>BDP|287987090023572459</stp>
        <tr r="R1318" s="1"/>
      </tp>
      <tp t="s">
        <v>#N/A Requesting Data...1996405254</v>
        <stp/>
        <stp>BDP|769497433301108167</stp>
        <tr r="R1007" s="1"/>
        <tr r="R1589" s="1"/>
      </tp>
      <tp t="s">
        <v>#N/A Requesting Data...3075728489</v>
        <stp/>
        <stp>BDP|849142665296318615</stp>
        <tr r="R1215" s="1"/>
        <tr r="R633" s="1"/>
      </tp>
      <tp t="s">
        <v>#N/A Requesting Data...2038704218</v>
        <stp/>
        <stp>BDP|139787119063812233</stp>
        <tr r="R1866" s="1"/>
      </tp>
      <tp t="s">
        <v>#N/A Requesting Data...1419444932</v>
        <stp/>
        <stp>BDP|970237018186351257</stp>
        <tr r="R2752" s="1"/>
      </tp>
      <tp t="s">
        <v>#N/A Requesting Data...1888748844</v>
        <stp/>
        <stp>BDP|286661031797054504</stp>
        <tr r="N2853" s="1"/>
        <tr r="N7445" s="1"/>
      </tp>
      <tp t="s">
        <v>#N/A Requesting Data...1551806481</v>
        <stp/>
        <stp>BDP|837384933913629427</stp>
        <tr r="R1850" s="1"/>
        <tr r="R253" s="1"/>
        <tr r="R1307" s="1"/>
        <tr r="R2904" s="1"/>
        <tr r="R725" s="1"/>
      </tp>
      <tp t="s">
        <v>#N/A Requesting Data...4127239935</v>
        <stp/>
        <stp>BDP|450761477883117593</stp>
        <tr r="R1498" s="1"/>
        <tr r="R916" s="1"/>
      </tp>
      <tp t="s">
        <v>#N/A N/A</v>
        <stp/>
        <stp>BDP|360042629264279029</stp>
        <tr r="R331" s="1"/>
      </tp>
      <tp t="s">
        <v>#N/A N/A</v>
        <stp/>
        <stp>BDP|538776212497108798</stp>
        <tr r="N333" s="1"/>
      </tp>
      <tp t="s">
        <v>#N/A N/A</v>
        <stp/>
        <stp>BDP|298297855511215043</stp>
        <tr r="O6966" s="1"/>
        <tr r="O2097" s="1"/>
        <tr r="O1989" s="1"/>
        <tr r="O7012" s="1"/>
        <tr r="O1625" s="1"/>
        <tr r="O2053" s="1"/>
        <tr r="O7047" s="1"/>
      </tp>
      <tp t="s">
        <v>#N/A Requesting Data...3748708104</v>
        <stp/>
        <stp>BDP|357638880188169081</stp>
        <tr r="R163" s="1"/>
        <tr r="R1760" s="1"/>
      </tp>
      <tp t="s">
        <v>#N/A Requesting Data...2551470464</v>
        <stp/>
        <stp>BDP|837314684209113463</stp>
        <tr r="R7289" s="1"/>
      </tp>
      <tp t="s">
        <v>#N/A N/A</v>
        <stp/>
        <stp>BDP|243699979110863717</stp>
        <tr r="R2634" s="1"/>
      </tp>
      <tp t="s">
        <v>#N/A Requesting Data...3444760250</v>
        <stp/>
        <stp>BDP|901656068896533054</stp>
        <tr r="R7254" s="1"/>
      </tp>
      <tp t="s">
        <v>#N/A Requesting Data...4050526397</v>
        <stp/>
        <stp>BDP|588160984437132821</stp>
        <tr r="N111" s="1"/>
        <tr r="N1708" s="1"/>
      </tp>
      <tp t="s">
        <v>#N/A Requesting Data...1826477089</v>
        <stp/>
        <stp>BDP|880540945421965658</stp>
        <tr r="R1291" s="1"/>
        <tr r="R709" s="1"/>
      </tp>
      <tp t="s">
        <v>#N/A Requesting Data...2116987782</v>
        <stp/>
        <stp>BDP|528434066680260459</stp>
        <tr r="R1483" s="1"/>
        <tr r="R901" s="1"/>
      </tp>
      <tp t="s">
        <v>#N/A Requesting Data...4236956266</v>
        <stp/>
        <stp>BDP|673781016875942515</stp>
        <tr r="N7404" s="1"/>
      </tp>
      <tp t="s">
        <v>#N/A Requesting Data...2751713027</v>
        <stp/>
        <stp>BDP|703795446035999004</stp>
        <tr r="R1826" s="1"/>
        <tr r="R229" s="1"/>
      </tp>
      <tp t="s">
        <v>#N/A N/A</v>
        <stp/>
        <stp>BDP|206296073953939003</stp>
        <tr r="R1618" s="1"/>
      </tp>
      <tp t="s">
        <v>#N/A N/A</v>
        <stp/>
        <stp>BDP|258279913445604023</stp>
        <tr r="R7174" s="1"/>
      </tp>
      <tp t="s">
        <v>#N/A N/A</v>
        <stp/>
        <stp>BDP|402795029730111370</stp>
        <tr r="Q11" s="1"/>
        <tr r="Q38" s="1"/>
      </tp>
      <tp t="s">
        <v>#N/A Requesting Data...2242478251</v>
        <stp/>
        <stp>BDP|740063263791944193</stp>
        <tr r="R1250" s="1"/>
        <tr r="R668" s="1"/>
      </tp>
      <tp t="s">
        <v>#N/A Requesting Data...3395659369</v>
        <stp/>
        <stp>BDP|689818375520286932</stp>
        <tr r="R1692" s="1"/>
        <tr r="R95" s="1"/>
      </tp>
      <tp t="s">
        <v>#N/A Requesting Data...1345073141</v>
        <stp/>
        <stp>BDP|480394709581036478</stp>
        <tr r="N1151" s="1"/>
        <tr r="N569" s="1"/>
      </tp>
      <tp t="s">
        <v>#N/A N/A</v>
        <stp/>
        <stp>BDP|726792208105570402</stp>
        <tr r="N2378" s="1"/>
      </tp>
      <tp t="s">
        <v>#N/A N/A</v>
        <stp/>
        <stp>BDP|713737104135125420</stp>
        <tr r="R2380" s="1"/>
      </tp>
      <tp t="s">
        <v>#N/A Requesting Data...2738483367</v>
        <stp/>
        <stp>BDP|930252952943437562</stp>
        <tr r="N7375" s="1"/>
      </tp>
      <tp t="s">
        <v>#N/A N/A</v>
        <stp/>
        <stp>BDP|426457130646971048</stp>
        <tr r="P1987" s="1"/>
        <tr r="P6964" s="1"/>
        <tr r="P2051" s="1"/>
        <tr r="P7147" s="1"/>
        <tr r="P2095" s="1"/>
        <tr r="P7045" s="1"/>
      </tp>
      <tp t="s">
        <v>#N/A N/A</v>
        <stp/>
        <stp>BDP|333774356075536695</stp>
        <tr r="R2297" s="1"/>
        <tr r="R233" s="1"/>
        <tr r="R1830" s="1"/>
      </tp>
      <tp t="s">
        <v>#N/A Requesting Data...4189841915</v>
        <stp/>
        <stp>BDP|994554370531195220</stp>
        <tr r="R1562" s="1"/>
        <tr r="R980" s="1"/>
      </tp>
      <tp t="s">
        <v>#N/A N/A</v>
        <stp/>
        <stp>BDP|471407948032034336</stp>
        <tr r="R2373" s="1"/>
        <tr r="R2814" s="1"/>
        <tr r="R7402" s="1"/>
      </tp>
      <tp t="s">
        <v>#N/A N/A</v>
        <stp/>
        <stp>BDP|986713605025395368</stp>
        <tr r="N2380" s="1"/>
      </tp>
      <tp t="s">
        <v>#N/A N/A</v>
        <stp/>
        <stp>BDP|986365033268175953</stp>
        <tr r="R2570" s="1"/>
        <tr r="R7087" s="1"/>
      </tp>
      <tp t="s">
        <v>#N/A N/A</v>
        <stp/>
        <stp>BDP|851632000516125129</stp>
        <tr r="N15" s="1"/>
      </tp>
      <tp t="s">
        <v>#N/A Requesting Data...2193778063</v>
        <stp/>
        <stp>BDP|519304660880899454</stp>
        <tr r="N1205" s="1"/>
        <tr r="N2738" s="1"/>
        <tr r="N623" s="1"/>
        <tr r="N7287" s="1"/>
      </tp>
      <tp t="s">
        <v>#N/A Requesting Data...1347112573</v>
        <stp/>
        <stp>BDP|914424042465941481</stp>
        <tr r="N2820" s="1"/>
      </tp>
      <tp t="s">
        <v>#N/A N/A</v>
        <stp/>
        <stp>BDP|781701134394353192</stp>
        <tr r="R1930" s="1"/>
        <tr r="R395" s="1"/>
      </tp>
      <tp t="s">
        <v>#N/A Requesting Data...3608826294</v>
        <stp/>
        <stp>BDP|423822367316040981</stp>
        <tr r="R1463" s="1"/>
        <tr r="R881" s="1"/>
      </tp>
      <tp t="s">
        <v>#N/A N/A</v>
        <stp/>
        <stp>BDP|782162663222825408</stp>
        <tr r="R7118" s="1"/>
      </tp>
      <tp t="s">
        <v>#N/A N/A</v>
        <stp/>
        <stp>BDP|922299428540692146</stp>
        <tr r="N7111" s="1"/>
      </tp>
      <tp t="s">
        <v>#N/A Requesting Data...2223536564</v>
        <stp/>
        <stp>BDP|305537801487209388</stp>
        <tr r="N2908" s="1"/>
        <tr r="N7489" s="1"/>
      </tp>
      <tp t="s">
        <v>#N/A Requesting Data...1403835944</v>
        <stp/>
        <stp>BDP|836627252795540797</stp>
        <tr r="R1104" s="1"/>
        <tr r="R522" s="1"/>
      </tp>
      <tp t="s">
        <v>#N/A N/A</v>
        <stp/>
        <stp>BDP|575251056616341051</stp>
        <tr r="Q1982" s="1"/>
        <tr r="Q6959" s="1"/>
        <tr r="Q2046" s="1"/>
        <tr r="Q7040" s="1"/>
        <tr r="Q2090" s="1"/>
        <tr r="Q7007" s="1"/>
        <tr r="Q1620" s="1"/>
      </tp>
      <tp t="s">
        <v>#N/A Requesting Data...3144457288</v>
        <stp/>
        <stp>BDP|548324437169620848</stp>
        <tr r="N7341" s="1"/>
      </tp>
      <tp t="s">
        <v>#N/A N/A</v>
        <stp/>
        <stp>BDP|144754760751638105</stp>
        <tr r="R2930" s="1"/>
      </tp>
      <tp t="s">
        <v>#N/A Requesting Data...1341089809</v>
        <stp/>
        <stp>BDP|535750692008038705</stp>
        <tr r="R2881" s="1"/>
        <tr r="R7464" s="1"/>
      </tp>
      <tp t="s">
        <v>#N/A Requesting Data...3844030306</v>
        <stp/>
        <stp>BDP|497904731449064267</stp>
        <tr r="R1306" s="1"/>
        <tr r="R724" s="1"/>
      </tp>
      <tp t="s">
        <v>#N/A Requesting Data...1445573450</v>
        <stp/>
        <stp>BDP|347860213858394068</stp>
        <tr r="R1540" s="1"/>
        <tr r="R958" s="1"/>
      </tp>
      <tp t="s">
        <v>#N/A Requesting Data...1064320869</v>
        <stp/>
        <stp>BDP|424217326757981760</stp>
        <tr r="N7436" s="1"/>
      </tp>
      <tp t="s">
        <v>#N/A N/A</v>
        <stp/>
        <stp>BDP|610991042275090800</stp>
        <tr r="P1977" s="1"/>
      </tp>
      <tp t="s">
        <v>#N/A Requesting Data...3438262571</v>
        <stp/>
        <stp>BDP|348047196249822042</stp>
        <tr r="R2736" s="1"/>
      </tp>
      <tp t="s">
        <v>#N/A N/A</v>
        <stp/>
        <stp>BDP|108201017771048288</stp>
        <tr r="R2256" s="1"/>
        <tr r="R2593" s="1"/>
      </tp>
      <tp t="s">
        <v>#N/A Requesting Data...2280049643</v>
        <stp/>
        <stp>BDP|958824332929201251</stp>
        <tr r="R1561" s="1"/>
        <tr r="R979" s="1"/>
      </tp>
      <tp t="s">
        <v>#N/A N/A</v>
        <stp/>
        <stp>BDP|676689959530127389</stp>
        <tr r="R37" s="1"/>
        <tr r="R37" s="1"/>
      </tp>
      <tp t="s">
        <v>#N/A Requesting Data...3700111768</v>
        <stp/>
        <stp>BDP|968556058081812121</stp>
        <tr r="N1481" s="1"/>
        <tr r="N899" s="1"/>
      </tp>
      <tp t="s">
        <v>#N/A N/A</v>
        <stp/>
        <stp>BDP|214054398391772876</stp>
        <tr r="R72" s="1"/>
        <tr r="R1669" s="1"/>
        <tr r="R2388" s="1"/>
        <tr r="R7214" s="1"/>
      </tp>
      <tp t="s">
        <v>#N/A N/A</v>
        <stp/>
        <stp>BDP|191021920290906234</stp>
        <tr r="R333" s="1"/>
        <tr r="R333" s="1"/>
      </tp>
      <tp t="s">
        <v>#N/A Requesting Data...2852711709</v>
        <stp/>
        <stp>BDP|162429226286964063</stp>
        <tr r="R1661" s="1"/>
        <tr r="R64" s="1"/>
        <tr r="R1098" s="1"/>
        <tr r="R2683" s="1"/>
        <tr r="R516" s="1"/>
        <tr r="R7200" s="1"/>
      </tp>
      <tp t="s">
        <v>#N/A Requesting Data...3079422269</v>
        <stp/>
        <stp>BDP|305581168827505404</stp>
        <tr r="R1472" s="1"/>
        <tr r="R890" s="1"/>
      </tp>
      <tp t="s">
        <v>#N/A Requesting Data...3234223569</v>
        <stp/>
        <stp>BDP|210479881885296953</stp>
        <tr r="R1253" s="1"/>
        <tr r="R671" s="1"/>
      </tp>
      <tp t="s">
        <v>#N/A Requesting Data...1805896843</v>
        <stp/>
        <stp>BDP|617377156475705339</stp>
        <tr r="R1136" s="1"/>
        <tr r="R554" s="1"/>
      </tp>
      <tp t="s">
        <v>#N/A Requesting Data...4127589513</v>
        <stp/>
        <stp>BDP|368829991245148426</stp>
        <tr r="R1418" s="1"/>
        <tr r="R836" s="1"/>
      </tp>
      <tp t="s">
        <v>#N/A Requesting Data...3672336328</v>
        <stp/>
        <stp>BDP|446310241782186691</stp>
        <tr r="R1017" s="1"/>
        <tr r="R1599" s="1"/>
      </tp>
      <tp t="s">
        <v>#N/A Requesting Data...4016578277</v>
        <stp/>
        <stp>BDP|103118035343173296</stp>
        <tr r="N1096" s="1"/>
        <tr r="N514" s="1"/>
      </tp>
      <tp t="s">
        <v>#N/A N/A</v>
        <stp/>
        <stp>BDP|190200789119409011</stp>
        <tr r="N2334" s="1"/>
      </tp>
      <tp t="s">
        <v>#N/A N/A</v>
        <stp/>
        <stp>BDP|462286244051315444</stp>
        <tr r="R2155" s="1"/>
      </tp>
      <tp t="s">
        <v>#N/A Requesting Data...2451710972</v>
        <stp/>
        <stp>BDP|427537197078924716</stp>
        <tr r="R1662" s="1"/>
        <tr r="R65" s="1"/>
      </tp>
      <tp t="s">
        <v>#N/A Requesting Data...1624856603</v>
        <stp/>
        <stp>BDP|516721293915994842</stp>
        <tr r="N1440" s="1"/>
        <tr r="N858" s="1"/>
      </tp>
      <tp t="s">
        <v>#N/A N/A</v>
        <stp/>
        <stp>BDP|942222759851024587</stp>
        <tr r="R272" s="1"/>
      </tp>
      <tp t="s">
        <v>#N/A N/A</v>
        <stp/>
        <stp>BDP|523693486445494848</stp>
        <tr r="N2121" s="1"/>
      </tp>
      <tp t="s">
        <v>#N/A Requesting Data...1421927901</v>
        <stp/>
        <stp>BDP|470648651436457609</stp>
        <tr r="R1468" s="1"/>
        <tr r="R886" s="1"/>
      </tp>
      <tp t="s">
        <v>#N/A N/A</v>
        <stp/>
        <stp>BDP|682816073825146938</stp>
        <tr r="R2923" s="1"/>
      </tp>
      <tp t="s">
        <v>#N/A N/A</v>
        <stp/>
        <stp>BDP|534598451693978033</stp>
        <tr r="Q7077" s="1"/>
        <tr r="Q7168" s="1"/>
        <tr r="Q6991" s="1"/>
      </tp>
      <tp t="s">
        <v>#N/A Requesting Data...4214593989</v>
        <stp/>
        <stp>BDP|387994785125988714</stp>
        <tr r="N7473" s="1"/>
      </tp>
      <tp t="s">
        <v>#N/A Requesting Data...2001765980</v>
        <stp/>
        <stp>BDP|483111821259446902</stp>
        <tr r="R2873" s="1"/>
        <tr r="R7457" s="1"/>
      </tp>
      <tp t="s">
        <v>#N/A Requesting Data...3168539715</v>
        <stp/>
        <stp>BDP|525108224993639366</stp>
        <tr r="N1570" s="1"/>
        <tr r="N988" s="1"/>
      </tp>
      <tp t="s">
        <v>#N/A Requesting Data...3624314500</v>
        <stp/>
        <stp>BDP|183320224441795327</stp>
        <tr r="N1348" s="1"/>
        <tr r="N766" s="1"/>
      </tp>
      <tp t="s">
        <v>#N/A N/A</v>
        <stp/>
        <stp>BDP|851028855355916357</stp>
        <tr r="R2026" s="1"/>
      </tp>
      <tp t="s">
        <v>#N/A N/A</v>
        <stp/>
        <stp>BDP|992196649702262572</stp>
        <tr r="N1995" s="1"/>
        <tr r="N1995" s="1"/>
        <tr r="N7053" s="1"/>
        <tr r="N7053" s="1"/>
        <tr r="N7153" s="1"/>
        <tr r="N7153" s="1"/>
        <tr r="N2059" s="1"/>
        <tr r="N2059" s="1"/>
        <tr r="N2103" s="1"/>
        <tr r="N2103" s="1"/>
        <tr r="N6972" s="1"/>
        <tr r="N6972" s="1"/>
      </tp>
      <tp t="s">
        <v>#N/A N/A</v>
        <stp/>
        <stp>BDP|961699037447888029</stp>
        <tr r="R2561" s="1"/>
        <tr r="R2561" s="1"/>
      </tp>
      <tp t="s">
        <v>#N/A N/A</v>
        <stp/>
        <stp>BDP|595483208057847135</stp>
        <tr r="R2439" s="1"/>
      </tp>
      <tp t="s">
        <v>#N/A Requesting Data...1070867956</v>
        <stp/>
        <stp>BDP|257324502633821245</stp>
        <tr r="N2731" s="1"/>
        <tr r="N7276" s="1"/>
      </tp>
      <tp t="s">
        <v>#N/A N/A</v>
        <stp/>
        <stp>BDP|404074571007444287</stp>
        <tr r="R7094" s="1"/>
      </tp>
      <tp t="s">
        <v>#N/A Requesting Data...3674887421</v>
        <stp/>
        <stp>BDP|190898598062676192</stp>
        <tr r="R1667" s="1"/>
        <tr r="R70" s="1"/>
      </tp>
      <tp t="s">
        <v>#N/A N/A</v>
        <stp/>
        <stp>BDP|592621152737825655</stp>
        <tr r="N1945" s="1"/>
        <tr r="N411" s="1"/>
      </tp>
      <tp t="s">
        <v>#N/A N/A</v>
        <stp/>
        <stp>BDP|462984026738700175</stp>
        <tr r="N1648" s="1"/>
        <tr r="N51" s="1"/>
      </tp>
      <tp t="s">
        <v>#N/A Requesting Data...3186259974</v>
        <stp/>
        <stp>BDP|182272903724700488</stp>
        <tr r="N2691" s="1"/>
      </tp>
      <tp t="s">
        <v>#N/A N/A</v>
        <stp/>
        <stp>BDP|915407245806117491</stp>
        <tr r="N50" s="1"/>
      </tp>
      <tp t="s">
        <v>#N/A Requesting Data...3198471442</v>
        <stp/>
        <stp>BDP|830686331333196440</stp>
        <tr r="R1681" s="1"/>
        <tr r="R84" s="1"/>
      </tp>
      <tp t="s">
        <v>#N/A Requesting Data...1534310096</v>
        <stp/>
        <stp>BDP|248746120511292609</stp>
        <tr r="R1087" s="1"/>
        <tr r="R505" s="1"/>
      </tp>
      <tp t="s">
        <v>#N/A Requesting Data...3594704565</v>
        <stp/>
        <stp>BDP|415880592237820433</stp>
        <tr r="N1031" s="1"/>
        <tr r="N449" s="1"/>
      </tp>
      <tp t="s">
        <v>#N/A Requesting Data...3421702937</v>
        <stp/>
        <stp>BDP|236279964007737138</stp>
        <tr r="R2764" s="1"/>
        <tr r="R7345" s="1"/>
      </tp>
      <tp t="s">
        <v>#N/A Requesting Data...1148321478</v>
        <stp/>
        <stp>BDP|941660049751961181</stp>
        <tr r="R1060" s="1"/>
        <tr r="R478" s="1"/>
      </tp>
      <tp t="s">
        <v>#N/A N/A</v>
        <stp/>
        <stp>BDP|590058947671793710</stp>
        <tr r="R2630" s="1"/>
      </tp>
      <tp t="s">
        <v>#N/A Requesting Data...2209156862</v>
        <stp/>
        <stp>BDP|264476873791479031</stp>
        <tr r="R1101" s="1"/>
        <tr r="R519" s="1"/>
      </tp>
      <tp t="s">
        <v>#N/A Requesting Data...3108988085</v>
        <stp/>
        <stp>BDP|416231739311923266</stp>
        <tr r="R1379" s="1"/>
        <tr r="R797" s="1"/>
      </tp>
      <tp t="s">
        <v>#N/A N/A</v>
        <stp/>
        <stp>BDP|855425489229640742</stp>
        <tr r="R1922" s="1"/>
        <tr r="R382" s="1"/>
      </tp>
      <tp t="s">
        <v>#N/A N/A</v>
        <stp/>
        <stp>BDP|172870009503209616</stp>
        <tr r="R2034" s="1"/>
      </tp>
      <tp t="s">
        <v>#N/A Requesting Data...2393326287</v>
        <stp/>
        <stp>BDP|776629996307930545</stp>
        <tr r="R174" s="1"/>
        <tr r="R1771" s="1"/>
      </tp>
      <tp t="s">
        <v>#N/A Requesting Data...3543430891</v>
        <stp/>
        <stp>BDP|962893087449747492</stp>
        <tr r="N1672" s="1"/>
        <tr r="N75" s="1"/>
      </tp>
      <tp t="s">
        <v>#N/A Requesting Data...2090480638</v>
        <stp/>
        <stp>BDP|806427982795073427</stp>
        <tr r="R1147" s="1"/>
        <tr r="R565" s="1"/>
      </tp>
      <tp t="s">
        <v>#N/A N/A</v>
        <stp/>
        <stp>BDP|447987068583048132</stp>
        <tr r="N2323" s="1"/>
      </tp>
      <tp t="s">
        <v>#N/A N/A</v>
        <stp/>
        <stp>BDP|215448183317777626</stp>
        <tr r="N2539" s="1"/>
      </tp>
      <tp t="s">
        <v>#N/A Requesting Data...1623604379</v>
        <stp/>
        <stp>BDP|505204343389794207</stp>
        <tr r="N2881" s="1"/>
        <tr r="N7464" s="1"/>
      </tp>
      <tp t="s">
        <v>#N/A Requesting Data...3891737140</v>
        <stp/>
        <stp>BDP|783432947049176413</stp>
        <tr r="R2674" s="1"/>
        <tr r="R7187" s="1"/>
      </tp>
      <tp t="s">
        <v>#N/A N/A</v>
        <stp/>
        <stp>BDP|932590174939184663</stp>
        <tr r="R7106" s="1"/>
        <tr r="R7106" s="1"/>
      </tp>
      <tp t="s">
        <v>#N/A N/A</v>
        <stp/>
        <stp>BDP|625588532972013808</stp>
        <tr r="R7090" s="1"/>
      </tp>
      <tp t="s">
        <v>#N/A Requesting Data...1677842083</v>
        <stp/>
        <stp>BDP|228384361110280948</stp>
        <tr r="N1314" s="1"/>
        <tr r="N2786" s="1"/>
        <tr r="N732" s="1"/>
        <tr r="N7382" s="1"/>
      </tp>
      <tp t="s">
        <v>#N/A N/A</v>
        <stp/>
        <stp>BDP|546950307987925205</stp>
        <tr r="R297" s="1"/>
        <tr r="R297" s="1"/>
      </tp>
      <tp t="s">
        <v>#N/A Requesting Data...3804953790</v>
        <stp/>
        <stp>BDP|918873349707924704</stp>
        <tr r="N128" s="1"/>
        <tr r="N1725" s="1"/>
      </tp>
      <tp t="s">
        <v>#N/A N/A</v>
        <stp/>
        <stp>BDP|440777634218563093</stp>
        <tr r="Q6989" s="1"/>
        <tr r="Q7075" s="1"/>
        <tr r="Q7166" s="1"/>
      </tp>
      <tp t="s">
        <v>#N/A Requesting Data...2721267108</v>
        <stp/>
        <stp>BDP|892784799435537790</stp>
        <tr r="R1459" s="1"/>
        <tr r="R877" s="1"/>
      </tp>
      <tp t="s">
        <v>#N/A Requesting Data...3000705507</v>
        <stp/>
        <stp>BDP|674920483549666441</stp>
        <tr r="R1361" s="1"/>
        <tr r="R779" s="1"/>
      </tp>
      <tp t="s">
        <v>#N/A Requesting Data...3942763800</v>
        <stp/>
        <stp>BDP|333021549888991070</stp>
        <tr r="R1463" s="1"/>
        <tr r="R881" s="1"/>
      </tp>
      <tp t="s">
        <v>#N/A N/A</v>
        <stp/>
        <stp>BDP|383629145719001732</stp>
        <tr r="R2155" s="1"/>
      </tp>
      <tp t="s">
        <v>#N/A N/A</v>
        <stp/>
        <stp>BDP|559711382657566406</stp>
        <tr r="R2333" s="1"/>
      </tp>
      <tp t="s">
        <v>#N/A N/A</v>
        <stp/>
        <stp>BDP|907678202972759880</stp>
        <tr r="R1919" s="1"/>
      </tp>
      <tp t="s">
        <v>#N/A Requesting Data...3195587312</v>
        <stp/>
        <stp>BDP|339665775708496698</stp>
        <tr r="R1563" s="1"/>
        <tr r="R981" s="1"/>
      </tp>
      <tp t="s">
        <v>#N/A N/A</v>
        <stp/>
        <stp>BDP|320112429389713531</stp>
        <tr r="R1694" s="1"/>
        <tr r="R2454" s="1"/>
        <tr r="R97" s="1"/>
      </tp>
      <tp t="s">
        <v>#N/A Requesting Data...1947758241</v>
        <stp/>
        <stp>BDP|539626844449382485</stp>
        <tr r="N1781" s="1"/>
        <tr r="N184" s="1"/>
      </tp>
      <tp t="s">
        <v>#N/A Requesting Data...2081645108</v>
        <stp/>
        <stp>BDP|866441585026743554</stp>
        <tr r="N1017" s="1"/>
        <tr r="N1599" s="1"/>
      </tp>
      <tp t="s">
        <v>#N/A Requesting Data...3232544359</v>
        <stp/>
        <stp>BDP|949575386640607252</stp>
        <tr r="R1042" s="1"/>
        <tr r="R460" s="1"/>
      </tp>
      <tp t="s">
        <v>#N/A Requesting Data...3236346953</v>
        <stp/>
        <stp>BDP|278119890431179641</stp>
        <tr r="R1115" s="1"/>
        <tr r="R533" s="1"/>
      </tp>
      <tp t="s">
        <v>#N/A N/A</v>
        <stp/>
        <stp>BDP|186596698420185376</stp>
        <tr r="R303" s="1"/>
      </tp>
      <tp t="s">
        <v>#N/A Requesting Data...2938917665</v>
        <stp/>
        <stp>BDP|837559497336509583</stp>
        <tr r="R1188" s="1"/>
        <tr r="R606" s="1"/>
      </tp>
      <tp t="s">
        <v>#N/A N/A</v>
        <stp/>
        <stp>BDP|141548776898686523</stp>
        <tr r="N2182" s="1"/>
      </tp>
      <tp t="s">
        <v>#N/A N/A</v>
        <stp/>
        <stp>BDP|394909632357249243</stp>
        <tr r="N2917" s="1"/>
      </tp>
      <tp t="s">
        <v>#N/A N/A</v>
        <stp/>
        <stp>BDP|730942361705307518</stp>
        <tr r="N394" s="1"/>
        <tr r="N1929" s="1"/>
      </tp>
      <tp t="s">
        <v>#N/A N/A</v>
        <stp/>
        <stp>BDP|396411291232305024</stp>
        <tr r="R317" s="1"/>
        <tr r="R317" s="1"/>
      </tp>
      <tp t="s">
        <v>#N/A N/A</v>
        <stp/>
        <stp>BDP|528958669262220355</stp>
        <tr r="N2435" s="1"/>
      </tp>
      <tp t="s">
        <v>#N/A N/A</v>
        <stp/>
        <stp>BDP|712906770149638999</stp>
        <tr r="R279" s="1"/>
      </tp>
      <tp t="s">
        <v>#N/A N/A</v>
        <stp/>
        <stp>BDP|478524568839301465</stp>
        <tr r="R2587" s="1"/>
      </tp>
      <tp t="s">
        <v>#N/A N/A</v>
        <stp/>
        <stp>BDP|272640666557202969</stp>
        <tr r="R358" s="1"/>
        <tr r="R358" s="1"/>
      </tp>
      <tp t="s">
        <v>#N/A Requesting Data...1340303857</v>
        <stp/>
        <stp>BDP|129342093181540554</stp>
        <tr r="N1025" s="1"/>
        <tr r="N1607" s="1"/>
        <tr r="N2788" s="1"/>
        <tr r="N7385" s="1"/>
      </tp>
      <tp t="s">
        <v>#N/A Requesting Data...2142220121</v>
        <stp/>
        <stp>BDP|431800068241813127</stp>
        <tr r="R1410" s="1"/>
        <tr r="R828" s="1"/>
      </tp>
      <tp t="s">
        <v>#N/A Requesting Data...3833874565</v>
        <stp/>
        <stp>BDP|929525582047749491</stp>
        <tr r="N2764" s="1"/>
        <tr r="N7345" s="1"/>
      </tp>
      <tp t="s">
        <v>#N/A Requesting Data...2979750129</v>
        <stp/>
        <stp>BDP|142323483117705274</stp>
        <tr r="N2883" s="1"/>
        <tr r="N7467" s="1"/>
      </tp>
      <tp t="s">
        <v>#N/A N/A</v>
        <stp/>
        <stp>BDP|168410392631074205</stp>
        <tr r="N7093" s="1"/>
      </tp>
      <tp t="s">
        <v>#N/A N/A</v>
        <stp/>
        <stp>BDP|269627092424303535</stp>
        <tr r="R2433" s="1"/>
      </tp>
      <tp t="s">
        <v>#N/A N/A</v>
        <stp/>
        <stp>BDP|134927236091650511</stp>
        <tr r="R2495" s="1"/>
      </tp>
      <tp t="s">
        <v>#N/A Requesting Data...1864086677</v>
        <stp/>
        <stp>BDP|811214827168904655</stp>
        <tr r="R1834" s="1"/>
        <tr r="R237" s="1"/>
      </tp>
      <tp t="s">
        <v>#N/A Requesting Data...1567209789</v>
        <stp/>
        <stp>BDP|326741011580304868</stp>
        <tr r="R1828" s="1"/>
        <tr r="R231" s="1"/>
      </tp>
      <tp t="s">
        <v>#N/A N/A</v>
        <stp/>
        <stp>BDP|175522291340672273</stp>
        <tr r="R2290" s="1"/>
      </tp>
      <tp t="s">
        <v>#N/A Requesting Data...2175507843</v>
        <stp/>
        <stp>BDP|261976114052028421</stp>
        <tr r="R7223" s="1"/>
      </tp>
      <tp t="s">
        <v>#N/A Requesting Data...2646767795</v>
        <stp/>
        <stp>BDP|966026846854854992</stp>
        <tr r="R1515" s="1"/>
        <tr r="R933" s="1"/>
      </tp>
      <tp t="s">
        <v>#N/A Requesting Data...964238737</v>
        <stp/>
        <stp>BDP|753207018783392901</stp>
        <tr r="R1003" s="1"/>
        <tr r="R1585" s="1"/>
      </tp>
      <tp t="s">
        <v>#N/A Requesting Data...4128325230</v>
        <stp/>
        <stp>BDP|725601489681721653</stp>
        <tr r="R1276" s="1"/>
        <tr r="R694" s="1"/>
        <tr r="R7344" s="1"/>
      </tp>
      <tp t="s">
        <v>#N/A N/A</v>
        <stp/>
        <stp>BDP|797916848632243620</stp>
        <tr r="N2556" s="1"/>
      </tp>
      <tp t="s">
        <v>#N/A Requesting Data...3200284902</v>
        <stp/>
        <stp>BDP|534831409382707364</stp>
        <tr r="N1267" s="1"/>
        <tr r="N685" s="1"/>
      </tp>
      <tp t="s">
        <v>#N/A N/A</v>
        <stp/>
        <stp>BDP|874272297322979094</stp>
        <tr r="O7076" s="1"/>
        <tr r="O6990" s="1"/>
        <tr r="O7167" s="1"/>
      </tp>
      <tp t="s">
        <v>#N/A Requesting Data...2114442928</v>
        <stp/>
        <stp>BDP|374854029520440308</stp>
        <tr r="R1091" s="1"/>
        <tr r="R509" s="1"/>
      </tp>
      <tp t="s">
        <v>#N/A N/A</v>
        <stp/>
        <stp>BDP|106136254378490566</stp>
        <tr r="R331" s="1"/>
        <tr r="R331" s="1"/>
      </tp>
      <tp t="s">
        <v>#N/A N/A</v>
        <stp/>
        <stp>BDP|240553263122840881</stp>
        <tr r="R7099" s="1"/>
      </tp>
      <tp t="s">
        <v>#N/A Requesting Data...3295715753</v>
        <stp/>
        <stp>BDP|459784181193891518</stp>
        <tr r="R1145" s="1"/>
        <tr r="R563" s="1"/>
      </tp>
      <tp t="s">
        <v>#N/A Requesting Data...1363882764</v>
        <stp/>
        <stp>BDP|100650084276364164</stp>
        <tr r="R1160" s="1"/>
        <tr r="R578" s="1"/>
      </tp>
      <tp t="s">
        <v>#N/A Requesting Data...2789343989</v>
        <stp/>
        <stp>BDP|935284431210562806</stp>
        <tr r="R1350" s="1"/>
        <tr r="R768" s="1"/>
      </tp>
      <tp t="s">
        <v>#N/A N/A</v>
        <stp/>
        <stp>BDP|243879220007648459</stp>
        <tr r="N2153" s="1"/>
        <tr r="N2353" s="1"/>
      </tp>
      <tp t="s">
        <v>#N/A Requesting Data...2839787653</v>
        <stp/>
        <stp>BDP|240833055901040549</stp>
        <tr r="R2675" s="1"/>
        <tr r="R7189" s="1"/>
      </tp>
      <tp t="s">
        <v>#N/A N/A</v>
        <stp/>
        <stp>BDP|526552716498273562</stp>
        <tr r="N2930" s="1"/>
      </tp>
      <tp t="s">
        <v>#N/A N/A</v>
        <stp/>
        <stp>BDP|486631453703574923</stp>
        <tr r="N2025" s="1"/>
      </tp>
      <tp t="s">
        <v>#N/A Requesting Data...3129991903</v>
        <stp/>
        <stp>BDP|703689120438512595</stp>
        <tr r="R2680" s="1"/>
      </tp>
      <tp t="s">
        <v>#N/A Requesting Data...3097646121</v>
        <stp/>
        <stp>BDP|579324921371603932</stp>
        <tr r="R1261" s="1"/>
        <tr r="R679" s="1"/>
      </tp>
      <tp t="s">
        <v>#N/A Requesting Data...4035917972</v>
        <stp/>
        <stp>BDP|487145969636424913</stp>
        <tr r="N1364" s="1"/>
        <tr r="N7181" s="1"/>
        <tr r="N782" s="1"/>
      </tp>
      <tp t="s">
        <v>#N/A Requesting Data...3452184497</v>
        <stp/>
        <stp>BDP|956869636294453718</stp>
        <tr r="N1029" s="1"/>
        <tr r="N447" s="1"/>
      </tp>
      <tp t="s">
        <v>#N/A Requesting Data...3790666585</v>
        <stp/>
        <stp>BDP|196649816787782889</stp>
        <tr r="R1055" s="1"/>
        <tr r="R473" s="1"/>
      </tp>
      <tp t="s">
        <v>#N/A N/A</v>
        <stp/>
        <stp>BDP|983994669733296477</stp>
        <tr r="N30" s="1"/>
        <tr r="N30" s="1"/>
      </tp>
      <tp t="s">
        <v>#N/A Requesting Data...3875300077</v>
        <stp/>
        <stp>BDP|775702897784994249</stp>
        <tr r="R1775" s="1"/>
        <tr r="R178" s="1"/>
      </tp>
      <tp t="s">
        <v>#N/A Requesting Data...3045052946</v>
        <stp/>
        <stp>BDP|344054373326166993</stp>
        <tr r="N7426" s="1"/>
      </tp>
      <tp t="s">
        <v>#N/A N/A</v>
        <stp/>
        <stp>BDP|550176480937966642</stp>
        <tr r="N342" s="1"/>
      </tp>
      <tp t="s">
        <v>#N/A N/A</v>
        <stp/>
        <stp>BDP|934238370864141947</stp>
        <tr r="R2668" s="1"/>
      </tp>
      <tp t="s">
        <v>#N/A Requesting Data...1774123140</v>
        <stp/>
        <stp>BDP|214688826008540407</stp>
        <tr r="N1435" s="1"/>
        <tr r="N853" s="1"/>
      </tp>
      <tp t="s">
        <v>#N/A Requesting Data...3610754272</v>
        <stp/>
        <stp>BDP|489726318618186669</stp>
        <tr r="R2824" s="1"/>
      </tp>
      <tp t="s">
        <v>#N/A N/A</v>
        <stp/>
        <stp>BDP|571109315139855129</stp>
        <tr r="R2455" s="1"/>
      </tp>
      <tp t="s">
        <v>#N/A Requesting Data...3588740007</v>
        <stp/>
        <stp>BDP|223515585255995042</stp>
        <tr r="R114" s="1"/>
        <tr r="R1711" s="1"/>
      </tp>
      <tp t="s">
        <v>#N/A Requesting Data...2767373353</v>
        <stp/>
        <stp>BDP|305492771418771372</stp>
        <tr r="R1425" s="1"/>
        <tr r="R843" s="1"/>
      </tp>
      <tp t="s">
        <v>#N/A Requesting Data...1106936523</v>
        <stp/>
        <stp>BDP|242774594691493707</stp>
        <tr r="R130" s="1"/>
        <tr r="R1727" s="1"/>
      </tp>
      <tp t="s">
        <v>#N/A Requesting Data...4268253274</v>
        <stp/>
        <stp>BDP|234826181840613814</stp>
        <tr r="N1461" s="1"/>
        <tr r="N879" s="1"/>
      </tp>
      <tp t="s">
        <v>#N/A N/A</v>
        <stp/>
        <stp>BDP|205553832686314818</stp>
        <tr r="N2302" s="1"/>
      </tp>
      <tp t="s">
        <v>#N/A Requesting Data...1400848994</v>
        <stp/>
        <stp>BDP|867805777225839277</stp>
        <tr r="R1312" s="1"/>
        <tr r="R730" s="1"/>
      </tp>
      <tp t="s">
        <v>#N/A N/A</v>
        <stp/>
        <stp>BDP|654569637617254940</stp>
        <tr r="N379" s="1"/>
      </tp>
      <tp t="s">
        <v>#N/A N/A</v>
        <stp/>
        <stp>BDP|820815004343837342</stp>
        <tr r="N2123" s="1"/>
      </tp>
      <tp t="s">
        <v>#N/A Requesting Data...1451650042</v>
        <stp/>
        <stp>BDP|681199996530317082</stp>
        <tr r="N1828" s="1"/>
        <tr r="N231" s="1"/>
      </tp>
      <tp t="s">
        <v>#N/A N/A</v>
        <stp/>
        <stp>BDP|371938405827166598</stp>
        <tr r="R364" s="1"/>
        <tr r="R364" s="1"/>
      </tp>
      <tp t="s">
        <v>#N/A N/A</v>
        <stp/>
        <stp>BDP|804763933349994696</stp>
        <tr r="R2144" s="1"/>
      </tp>
      <tp t="s">
        <v>#N/A N/A</v>
        <stp/>
        <stp>BDP|433094511273409955</stp>
        <tr r="R2929" s="1"/>
      </tp>
      <tp t="s">
        <v>#N/A Requesting Data...1658890769</v>
        <stp/>
        <stp>BDP|385698274059803380</stp>
        <tr r="R1504" s="1"/>
        <tr r="R922" s="1"/>
      </tp>
      <tp t="s">
        <v>#N/A Requesting Data...1711582664</v>
        <stp/>
        <stp>BDP|762886006355715678</stp>
        <tr r="R2905" s="1"/>
      </tp>
      <tp t="s">
        <v>#N/A Requesting Data...3977681097</v>
        <stp/>
        <stp>BDP|133390982661899191</stp>
        <tr r="R1121" s="1"/>
        <tr r="R539" s="1"/>
        <tr r="R7220" s="1"/>
      </tp>
      <tp t="s">
        <v>#N/A N/A</v>
        <stp/>
        <stp>BDP|504987805352723043</stp>
        <tr r="R2035" s="1"/>
      </tp>
      <tp t="s">
        <v>#N/A Requesting Data...2464126425</v>
        <stp/>
        <stp>BDP|936994972356761310</stp>
        <tr r="N1445" s="1"/>
        <tr r="N863" s="1"/>
      </tp>
      <tp t="s">
        <v>#N/A Requesting Data...1523709213</v>
        <stp/>
        <stp>BDP|634041692922102072</stp>
        <tr r="R1217" s="1"/>
        <tr r="R2743" s="1"/>
        <tr r="R635" s="1"/>
        <tr r="R7296" s="1"/>
      </tp>
      <tp t="s">
        <v>#N/A N/A</v>
        <stp/>
        <stp>BDP|529664331397476918</stp>
        <tr r="N2419" s="1"/>
      </tp>
      <tp t="s">
        <v>#N/A Requesting Data...3727306082</v>
        <stp/>
        <stp>BDP|782925649540231690</stp>
        <tr r="N1575" s="1"/>
        <tr r="N993" s="1"/>
      </tp>
      <tp t="s">
        <v>#N/A N/A</v>
        <stp/>
        <stp>BDP|694870043092290508</stp>
        <tr r="R2371" s="1"/>
      </tp>
      <tp t="s">
        <v>#N/A Requesting Data...1074734729</v>
        <stp/>
        <stp>BDP|490564315947295858</stp>
        <tr r="N1078" s="1"/>
        <tr r="N2671" s="1"/>
        <tr r="N496" s="1"/>
      </tp>
      <tp t="s">
        <v>#N/A Requesting Data...4086865291</v>
        <stp/>
        <stp>BDP|597869558547807119</stp>
        <tr r="R1285" s="1"/>
        <tr r="R703" s="1"/>
      </tp>
      <tp t="s">
        <v>#N/A Requesting Data...2515348147</v>
        <stp/>
        <stp>BDP|989959783739902345</stp>
        <tr r="R2826" s="1"/>
        <tr r="R7413" s="1"/>
      </tp>
      <tp t="s">
        <v>#N/A N/A</v>
        <stp/>
        <stp>BDP|565153027428705021</stp>
        <tr r="N7110" s="1"/>
      </tp>
      <tp t="s">
        <v>#N/A Requesting Data...3038910176</v>
        <stp/>
        <stp>BDP|696986618581584213</stp>
        <tr r="R1204" s="1"/>
        <tr r="R622" s="1"/>
      </tp>
      <tp t="s">
        <v>#N/A Requesting Data...2599407993</v>
        <stp/>
        <stp>BDP|202618683623895747</stp>
        <tr r="R1095" s="1"/>
        <tr r="R513" s="1"/>
      </tp>
      <tp t="s">
        <v>#N/A Requesting Data...2333241283</v>
        <stp/>
        <stp>BDP|371980521190720115</stp>
        <tr r="R1370" s="1"/>
        <tr r="R788" s="1"/>
      </tp>
      <tp t="s">
        <v>#N/A N/A</v>
        <stp/>
        <stp>BDP|994820164065369114</stp>
        <tr r="R2382" s="1"/>
        <tr r="R1776" s="1"/>
        <tr r="R179" s="1"/>
        <tr r="R2183" s="1"/>
      </tp>
      <tp t="s">
        <v>#N/A Requesting Data...2706552754</v>
        <stp/>
        <stp>BDP|513540295317189187</stp>
        <tr r="R1807" s="1"/>
        <tr r="R210" s="1"/>
        <tr r="R1499" s="1"/>
        <tr r="R2861" s="1"/>
        <tr r="R7448" s="1"/>
        <tr r="R917" s="1"/>
      </tp>
      <tp t="s">
        <v>#N/A N/A</v>
        <stp/>
        <stp>BDP|947404907288922699</stp>
        <tr r="O6976" s="1"/>
        <tr r="O2063" s="1"/>
        <tr r="O7155" s="1"/>
        <tr r="O7057" s="1"/>
        <tr r="O1999" s="1"/>
        <tr r="O2107" s="1"/>
        <tr r="O7020" s="1"/>
        <tr r="O1633" s="1"/>
      </tp>
      <tp t="s">
        <v>#N/A Requesting Data...3520100789</v>
        <stp/>
        <stp>BDP|201000563858911465</stp>
        <tr r="R1869" s="1"/>
      </tp>
      <tp t="s">
        <v>#N/A Requesting Data...3091879522</v>
        <stp/>
        <stp>BDP|704892431290160105</stp>
        <tr r="N1185" s="1"/>
        <tr r="N603" s="1"/>
      </tp>
      <tp t="s">
        <v>#N/A Requesting Data...3224245232</v>
        <stp/>
        <stp>BDP|865625135238531722</stp>
        <tr r="R173" s="1"/>
        <tr r="R1770" s="1"/>
      </tp>
      <tp t="s">
        <v>#N/A N/A</v>
        <stp/>
        <stp>BDP|345669678158116350</stp>
        <tr r="N217" s="1"/>
        <tr r="N2270" s="1"/>
        <tr r="N1814" s="1"/>
      </tp>
      <tp t="s">
        <v>#N/A Requesting Data...1968709977</v>
        <stp/>
        <stp>BDP|779954289518635345</stp>
        <tr r="R118" s="1"/>
        <tr r="R1715" s="1"/>
      </tp>
      <tp t="s">
        <v>#N/A N/A</v>
        <stp/>
        <stp>BDP|689054308673613986</stp>
        <tr r="R438" s="1"/>
        <tr r="R438" s="1"/>
      </tp>
      <tp t="s">
        <v>#N/A N/A</v>
        <stp/>
        <stp>BDP|540160470228284465</stp>
        <tr r="N2224" s="1"/>
      </tp>
      <tp t="s">
        <v>#N/A N/A</v>
        <stp/>
        <stp>BDP|141251911688151149</stp>
        <tr r="R35" s="1"/>
        <tr r="R35" s="1"/>
      </tp>
      <tp t="s">
        <v>#N/A N/A</v>
        <stp/>
        <stp>BDP|780259174999021658</stp>
        <tr r="Q2626" s="1"/>
      </tp>
      <tp t="s">
        <v>#N/A N/A</v>
        <stp/>
        <stp>BDP|502102792300587218</stp>
        <tr r="N321"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497"/>
  <sheetViews>
    <sheetView tabSelected="1" zoomScale="85" zoomScaleNormal="85" workbookViewId="0">
      <pane xSplit="2" ySplit="2" topLeftCell="C3" activePane="bottomRight" state="frozen"/>
      <selection pane="topRight" activeCell="C1" sqref="C1"/>
      <selection pane="bottomLeft" activeCell="A3" sqref="A3"/>
      <selection pane="bottomRight" activeCell="A2" sqref="A2"/>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4.816406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 min="33" max="33" width="8.7265625" style="16"/>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7" t="s">
        <v>34</v>
      </c>
    </row>
    <row r="3" spans="1:33" x14ac:dyDescent="0.35">
      <c r="A3" t="s">
        <v>35</v>
      </c>
      <c r="B3" t="s">
        <v>36</v>
      </c>
      <c r="C3" t="s">
        <v>37</v>
      </c>
      <c r="D3" t="s">
        <v>38</v>
      </c>
      <c r="E3" t="s">
        <v>39</v>
      </c>
      <c r="F3" t="s">
        <v>40</v>
      </c>
      <c r="G3" s="1">
        <v>1293177</v>
      </c>
      <c r="H3" s="1">
        <v>98.54</v>
      </c>
      <c r="I3" s="2">
        <v>127429661.58</v>
      </c>
      <c r="J3" s="3">
        <v>0.50093255000000003</v>
      </c>
      <c r="K3" s="4">
        <v>254384870.22999999</v>
      </c>
      <c r="L3" s="5">
        <v>12250001</v>
      </c>
      <c r="M3" s="6">
        <v>20.76611016</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ca="1">IF(AND(A2="SVOL",C2="Cash"),                                     SUM(INDIRECT(ADDRESS(ROW()-(COUNTIF(A:A,"SVOL")),COLUMN())):INDIRECT(ADDRESS(ROW()-1,COLUMN()))),                                    IF(AND(A3="TYA",C3="Cash"), SUM(INDIRECT(ADDRESS(ROW()-(COUNTIF(A:A,"TYA")-1),COLUMN())):INDIRECT(ADDRESS(ROW()-1,COLUMN()))),                                    IF(AND(A3="SVOL",ISNUMBER(FIND(" Govt",C3))),"", IF(AND(A3="SVOL",ISNUMBER(FIND(" Index",C3))),J3,                                    IF(ISNUMBER(N3),Q3*N3,IF(ISNUMBER(R3),J3*R3," "))))))</f>
        <v xml:space="preserve"> </v>
      </c>
      <c r="T3" t="s">
        <v>40</v>
      </c>
      <c r="U3" t="s">
        <v>41</v>
      </c>
      <c r="AG3" s="16">
        <v>5.3200000000000003E-4</v>
      </c>
    </row>
    <row r="4" spans="1:33" x14ac:dyDescent="0.35">
      <c r="A4" t="s">
        <v>35</v>
      </c>
      <c r="B4" t="s">
        <v>42</v>
      </c>
      <c r="C4" t="s">
        <v>43</v>
      </c>
      <c r="D4" t="s">
        <v>44</v>
      </c>
      <c r="E4" t="s">
        <v>45</v>
      </c>
      <c r="F4" t="s">
        <v>46</v>
      </c>
      <c r="G4" s="1">
        <v>923167</v>
      </c>
      <c r="H4" s="1">
        <v>50.53</v>
      </c>
      <c r="I4" s="2">
        <v>46647628.509999998</v>
      </c>
      <c r="J4" s="3">
        <v>0.18337423</v>
      </c>
      <c r="K4" s="4">
        <v>254384870.22999999</v>
      </c>
      <c r="L4" s="5">
        <v>12250001</v>
      </c>
      <c r="M4" s="6">
        <v>20.76611016</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t="str">
        <f>IF(OR($A4="TUA",$A4="TYA"),"",IF(ISNUMBER(_xll.BDP($C4,"DUR_ADJ_OAS_MID")),_xll.BDP($C4,"DUR_ADJ_OAS_MID"),IF(ISNUMBER(_xll.BDP($E4&amp;" ISIN","DUR_ADJ_OAS_MID")),_xll.BDP($E4&amp;" ISIN","DUR_ADJ_OAS_MID")," ")))</f>
        <v xml:space="preserve"> </v>
      </c>
      <c r="S4" s="7" t="str">
        <f ca="1">IF(AND(A3="SVOL",C3="Cash"),                                     SUM(INDIRECT(ADDRESS(ROW()-(COUNTIF(A:A,"SVOL")),COLUMN())):INDIRECT(ADDRESS(ROW()-1,COLUMN()))),                                    IF(AND(A4="TYA",C4="Cash"), SUM(INDIRECT(ADDRESS(ROW()-(COUNTIF(A:A,"TYA")-1),COLUMN())):INDIRECT(ADDRESS(ROW()-1,COLUMN()))),                                    IF(AND(A4="SVOL",ISNUMBER(FIND(" Govt",C4))),"", IF(AND(A4="SVOL",ISNUMBER(FIND(" Index",C4))),J4,                                    IF(ISNUMBER(N4),Q4*N4,IF(ISNUMBER(R4),J4*R4," "))))))</f>
        <v xml:space="preserve"> </v>
      </c>
      <c r="T4" t="s">
        <v>46</v>
      </c>
      <c r="U4" t="s">
        <v>41</v>
      </c>
      <c r="AG4" s="16">
        <v>5.3200000000000003E-4</v>
      </c>
    </row>
    <row r="5" spans="1:33" x14ac:dyDescent="0.35">
      <c r="A5" t="s">
        <v>35</v>
      </c>
      <c r="B5" t="s">
        <v>47</v>
      </c>
      <c r="C5" t="s">
        <v>48</v>
      </c>
      <c r="D5" t="s">
        <v>49</v>
      </c>
      <c r="E5" t="s">
        <v>50</v>
      </c>
      <c r="F5" t="s">
        <v>51</v>
      </c>
      <c r="G5" s="1">
        <v>251800</v>
      </c>
      <c r="H5" s="1">
        <v>100.64</v>
      </c>
      <c r="I5" s="2">
        <v>25341152</v>
      </c>
      <c r="J5" s="3">
        <v>9.9617369999999997E-2</v>
      </c>
      <c r="K5" s="4">
        <v>254384870.22999999</v>
      </c>
      <c r="L5" s="5">
        <v>12250001</v>
      </c>
      <c r="M5" s="6">
        <v>20.76611016</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t="str">
        <f>IF(OR($A5="TUA",$A5="TYA"),"",IF(ISNUMBER(_xll.BDP($C5,"DUR_ADJ_OAS_MID")),_xll.BDP($C5,"DUR_ADJ_OAS_MID"),IF(ISNUMBER(_xll.BDP($E5&amp;" ISIN","DUR_ADJ_OAS_MID")),_xll.BDP($E5&amp;" ISIN","DUR_ADJ_OAS_MID")," ")))</f>
        <v xml:space="preserve"> </v>
      </c>
      <c r="S5" s="7" t="str">
        <f ca="1">IF(AND(A4="SVOL",C4="Cash"),                                     SUM(INDIRECT(ADDRESS(ROW()-(COUNTIF(A:A,"SVOL")),COLUMN())):INDIRECT(ADDRESS(ROW()-1,COLUMN()))),                                    IF(AND(A5="TYA",C5="Cash"), SUM(INDIRECT(ADDRESS(ROW()-(COUNTIF(A:A,"TYA")-1),COLUMN())):INDIRECT(ADDRESS(ROW()-1,COLUMN()))),                                    IF(AND(A5="SVOL",ISNUMBER(FIND(" Govt",C5))),"", IF(AND(A5="SVOL",ISNUMBER(FIND(" Index",C5))),J5,                                    IF(ISNUMBER(N5),Q5*N5,IF(ISNUMBER(R5),J5*R5," "))))))</f>
        <v xml:space="preserve"> </v>
      </c>
      <c r="T5" t="s">
        <v>51</v>
      </c>
      <c r="U5" t="s">
        <v>41</v>
      </c>
      <c r="AG5" s="16">
        <v>5.3200000000000003E-4</v>
      </c>
    </row>
    <row r="6" spans="1:33" x14ac:dyDescent="0.35">
      <c r="A6" t="s">
        <v>35</v>
      </c>
      <c r="B6" t="s">
        <v>52</v>
      </c>
      <c r="C6" t="s">
        <v>53</v>
      </c>
      <c r="F6" t="s">
        <v>54</v>
      </c>
      <c r="G6" s="1">
        <v>400</v>
      </c>
      <c r="H6" s="1">
        <v>110.515625</v>
      </c>
      <c r="I6" s="2">
        <v>44206250</v>
      </c>
      <c r="J6" s="3">
        <v>0.17377703999999999</v>
      </c>
      <c r="K6" s="4">
        <v>254384870.22999999</v>
      </c>
      <c r="L6" s="5">
        <v>12250001</v>
      </c>
      <c r="M6" s="6">
        <v>20.76611016</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5.9475521529321949</v>
      </c>
      <c r="S6" s="7">
        <f ca="1">IF(AND(A5="SVOL",C5="Cash"),                                     SUM(INDIRECT(ADDRESS(ROW()-(COUNTIF(A:A,"SVOL")),COLUMN())):INDIRECT(ADDRESS(ROW()-1,COLUMN()))),                                    IF(AND(A6="TYA",C6="Cash"), SUM(INDIRECT(ADDRESS(ROW()-(COUNTIF(A:A,"TYA")-1),COLUMN())):INDIRECT(ADDRESS(ROW()-1,COLUMN()))),                                    IF(AND(A6="SVOL",ISNUMBER(FIND(" Govt",C6))),"", IF(AND(A6="SVOL",ISNUMBER(FIND(" Index",C6))),J6,                                    IF(ISNUMBER(N6),Q6*N6,IF(ISNUMBER(R6),J6*R6," "))))))</f>
        <v>1.0335480083821842</v>
      </c>
      <c r="T6" t="s">
        <v>55</v>
      </c>
      <c r="U6" t="s">
        <v>56</v>
      </c>
      <c r="AG6" s="16">
        <v>5.3200000000000003E-4</v>
      </c>
    </row>
    <row r="7" spans="1:33" x14ac:dyDescent="0.35">
      <c r="A7" t="s">
        <v>35</v>
      </c>
      <c r="B7" t="s">
        <v>57</v>
      </c>
      <c r="C7" t="s">
        <v>58</v>
      </c>
      <c r="F7" t="s">
        <v>59</v>
      </c>
      <c r="G7" s="1">
        <v>-200</v>
      </c>
      <c r="H7" s="1">
        <v>118.03125</v>
      </c>
      <c r="I7" s="2">
        <v>-23606250</v>
      </c>
      <c r="J7" s="3">
        <v>-9.2797379999999999E-2</v>
      </c>
      <c r="K7" s="4">
        <v>254384870.22999999</v>
      </c>
      <c r="L7" s="5">
        <v>12250001</v>
      </c>
      <c r="M7" s="6">
        <v>20.76611016</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f>IF(OR($A7="TUA",$A7="TYA"),"",IF(ISNUMBER(_xll.BDP($C7,"DUR_ADJ_OAS_MID")),_xll.BDP($C7,"DUR_ADJ_OAS_MID"),IF(ISNUMBER(_xll.BDP($E7&amp;" ISIN","DUR_ADJ_OAS_MID")),_xll.BDP($E7&amp;" ISIN","DUR_ADJ_OAS_MID")," ")))</f>
        <v>11.220294576699921</v>
      </c>
      <c r="S7" s="7">
        <f ca="1">IF(AND(A6="SVOL",C6="Cash"),                                     SUM(INDIRECT(ADDRESS(ROW()-(COUNTIF(A:A,"SVOL")),COLUMN())):INDIRECT(ADDRESS(ROW()-1,COLUMN()))),                                    IF(AND(A7="TYA",C7="Cash"), SUM(INDIRECT(ADDRESS(ROW()-(COUNTIF(A:A,"TYA")-1),COLUMN())):INDIRECT(ADDRESS(ROW()-1,COLUMN()))),                                    IF(AND(A7="SVOL",ISNUMBER(FIND(" Govt",C7))),"", IF(AND(A7="SVOL",ISNUMBER(FIND(" Index",C7))),J7,                                    IF(ISNUMBER(N7),Q7*N7,IF(ISNUMBER(R7),J7*R7," "))))))</f>
        <v>-1.0412139395459616</v>
      </c>
      <c r="T7" t="s">
        <v>60</v>
      </c>
      <c r="U7" t="s">
        <v>56</v>
      </c>
      <c r="AG7" s="16">
        <v>5.3200000000000003E-4</v>
      </c>
    </row>
    <row r="8" spans="1:33" x14ac:dyDescent="0.35">
      <c r="A8" t="s">
        <v>35</v>
      </c>
      <c r="B8" t="s">
        <v>61</v>
      </c>
      <c r="C8" t="s">
        <v>62</v>
      </c>
      <c r="F8" t="s">
        <v>63</v>
      </c>
      <c r="G8" s="1">
        <v>2010</v>
      </c>
      <c r="I8" s="2">
        <v>0.02</v>
      </c>
      <c r="J8" s="3">
        <v>0</v>
      </c>
      <c r="K8" s="4">
        <v>254384870.22999999</v>
      </c>
      <c r="L8" s="5">
        <v>12250001</v>
      </c>
      <c r="M8" s="6">
        <v>20.76611016</v>
      </c>
      <c r="N8" s="7">
        <f>IF(ISNUMBER(_xll.BDP($C8, "DELTA_MID")),_xll.BDP($C8, "DELTA_MID")," ")</f>
        <v>4.2040000000000003E-3</v>
      </c>
      <c r="O8" s="7" t="str">
        <f>IF(ISNUMBER(N8),_xll.BDP($C8, "OPT_UNDL_TICKER"),"")</f>
        <v>USH5</v>
      </c>
      <c r="P8" s="8">
        <f>IF(ISNUMBER(N8),_xll.BDP($C8, "OPT_UNDL_PX")," ")</f>
        <v>118.90625</v>
      </c>
      <c r="Q8" s="7">
        <f>IF(ISNUMBER(N8),+G8*_xll.BDP($C8, "PX_POS_MULT_FACTOR")*P8/K8," ")</f>
        <v>0.93952742662686151</v>
      </c>
      <c r="R8" s="8">
        <f>IF(OR($A8="TUA",$A8="TYA"),"",IF(ISNUMBER(_xll.BDP($C8,"DUR_ADJ_OAS_MID")),_xll.BDP($C8,"DUR_ADJ_OAS_MID"),IF(ISNUMBER(_xll.BDP($E8&amp;" ISIN","DUR_ADJ_OAS_MID")),_xll.BDP($E8&amp;" ISIN","DUR_ADJ_OAS_MID")," ")))</f>
        <v>11.220294576699921</v>
      </c>
      <c r="S8" s="7">
        <f ca="1">IF(AND(A7="SVOL",C7="Cash"),                                     SUM(INDIRECT(ADDRESS(ROW()-(COUNTIF(A:A,"SVOL")),COLUMN())):INDIRECT(ADDRESS(ROW()-1,COLUMN()))),                                    IF(AND(A8="TYA",C8="Cash"), SUM(INDIRECT(ADDRESS(ROW()-(COUNTIF(A:A,"TYA")-1),COLUMN())):INDIRECT(ADDRESS(ROW()-1,COLUMN()))),                                    IF(AND(A8="SVOL",ISNUMBER(FIND(" Govt",C8))),"", IF(AND(A8="SVOL",ISNUMBER(FIND(" Index",C8))),J8,                                    IF(ISNUMBER(N8),Q8*N8,IF(ISNUMBER(R8),J8*R8," "))))))</f>
        <v>3.9497733015393258E-3</v>
      </c>
      <c r="T8" t="s">
        <v>63</v>
      </c>
      <c r="U8" t="s">
        <v>64</v>
      </c>
      <c r="AG8" s="16">
        <v>5.3200000000000003E-4</v>
      </c>
    </row>
    <row r="9" spans="1:33" x14ac:dyDescent="0.35">
      <c r="A9" t="s">
        <v>35</v>
      </c>
      <c r="B9" t="s">
        <v>65</v>
      </c>
      <c r="C9" t="s">
        <v>66</v>
      </c>
      <c r="F9" t="s">
        <v>67</v>
      </c>
      <c r="G9" s="1">
        <v>882</v>
      </c>
      <c r="I9" s="2">
        <v>0.01</v>
      </c>
      <c r="J9" s="3">
        <v>0</v>
      </c>
      <c r="K9" s="4">
        <v>254384870.22999999</v>
      </c>
      <c r="L9" s="5">
        <v>12250001</v>
      </c>
      <c r="M9" s="6">
        <v>20.76611016</v>
      </c>
      <c r="N9" s="7">
        <f>IF(ISNUMBER(_xll.BDP($C9, "DELTA_MID")),_xll.BDP($C9, "DELTA_MID")," ")</f>
        <v>3.9329999999999999E-3</v>
      </c>
      <c r="O9" s="7" t="str">
        <f>IF(ISNUMBER(N9),_xll.BDP($C9, "OPT_UNDL_TICKER"),"")</f>
        <v>USH5</v>
      </c>
      <c r="P9" s="8">
        <f>IF(ISNUMBER(N9),_xll.BDP($C9, "OPT_UNDL_PX")," ")</f>
        <v>118.90625</v>
      </c>
      <c r="Q9" s="7">
        <f>IF(ISNUMBER(N9),+G9*_xll.BDP($C9, "PX_POS_MULT_FACTOR")*P9/K9," ")</f>
        <v>0.41227024392283179</v>
      </c>
      <c r="R9" s="8">
        <f>IF(OR($A9="TUA",$A9="TYA"),"",IF(ISNUMBER(_xll.BDP($C9,"DUR_ADJ_OAS_MID")),_xll.BDP($C9,"DUR_ADJ_OAS_MID"),IF(ISNUMBER(_xll.BDP($E9&amp;" ISIN","DUR_ADJ_OAS_MID")),_xll.BDP($E9&amp;" ISIN","DUR_ADJ_OAS_MID")," ")))</f>
        <v>11.220070797920345</v>
      </c>
      <c r="S9" s="7">
        <f ca="1">IF(AND(A8="SVOL",C8="Cash"),                                     SUM(INDIRECT(ADDRESS(ROW()-(COUNTIF(A:A,"SVOL")),COLUMN())):INDIRECT(ADDRESS(ROW()-1,COLUMN()))),                                    IF(AND(A9="TYA",C9="Cash"), SUM(INDIRECT(ADDRESS(ROW()-(COUNTIF(A:A,"TYA")-1),COLUMN())):INDIRECT(ADDRESS(ROW()-1,COLUMN()))),                                    IF(AND(A9="SVOL",ISNUMBER(FIND(" Govt",C9))),"", IF(AND(A9="SVOL",ISNUMBER(FIND(" Index",C9))),J9,                                    IF(ISNUMBER(N9),Q9*N9,IF(ISNUMBER(R9),J9*R9," "))))))</f>
        <v>1.6214588693484974E-3</v>
      </c>
      <c r="T9" t="s">
        <v>67</v>
      </c>
      <c r="U9" t="s">
        <v>64</v>
      </c>
      <c r="AG9" s="16">
        <v>5.3200000000000003E-4</v>
      </c>
    </row>
    <row r="10" spans="1:33" x14ac:dyDescent="0.35">
      <c r="A10" t="s">
        <v>35</v>
      </c>
      <c r="B10" t="s">
        <v>68</v>
      </c>
      <c r="C10" t="s">
        <v>69</v>
      </c>
      <c r="F10" t="s">
        <v>70</v>
      </c>
      <c r="G10" s="1">
        <v>4400</v>
      </c>
      <c r="H10" s="1">
        <v>1.5625E-2</v>
      </c>
      <c r="I10" s="2">
        <v>68750</v>
      </c>
      <c r="J10" s="3">
        <v>2.7025999999999998E-4</v>
      </c>
      <c r="K10" s="4">
        <v>254384870.22999999</v>
      </c>
      <c r="L10" s="5">
        <v>12250001</v>
      </c>
      <c r="M10" s="6">
        <v>20.76611016</v>
      </c>
      <c r="N10" s="7">
        <f>IF(ISNUMBER(_xll.BDP($C10, "DELTA_MID")),_xll.BDP($C10, "DELTA_MID")," ")</f>
        <v>-5.7470000000000004E-3</v>
      </c>
      <c r="O10" s="7" t="str">
        <f>IF(ISNUMBER(N10),_xll.BDP($C10, "OPT_UNDL_TICKER"),"")</f>
        <v>USH5</v>
      </c>
      <c r="P10" s="8">
        <f>IF(ISNUMBER(N10),_xll.BDP($C10, "OPT_UNDL_PX")," ")</f>
        <v>118.90625</v>
      </c>
      <c r="Q10" s="7">
        <f>IF(ISNUMBER(N10),+G10*_xll.BDP($C10, "PX_POS_MULT_FACTOR")*P10/K10," ")</f>
        <v>2.0566769538100451</v>
      </c>
      <c r="R10" s="8">
        <f>IF(OR($A10="TUA",$A10="TYA"),"",IF(ISNUMBER(_xll.BDP($C10,"DUR_ADJ_OAS_MID")),_xll.BDP($C10,"DUR_ADJ_OAS_MID"),IF(ISNUMBER(_xll.BDP($E10&amp;" ISIN","DUR_ADJ_OAS_MID")),_xll.BDP($E10&amp;" ISIN","DUR_ADJ_OAS_MID")," ")))</f>
        <v>11.220294576699921</v>
      </c>
      <c r="S10" s="7">
        <f ca="1">IF(AND(A9="SVOL",C9="Cash"),                                     SUM(INDIRECT(ADDRESS(ROW()-(COUNTIF(A:A,"SVOL")),COLUMN())):INDIRECT(ADDRESS(ROW()-1,COLUMN()))),                                    IF(AND(A10="TYA",C10="Cash"), SUM(INDIRECT(ADDRESS(ROW()-(COUNTIF(A:A,"TYA")-1),COLUMN())):INDIRECT(ADDRESS(ROW()-1,COLUMN()))),                                    IF(AND(A10="SVOL",ISNUMBER(FIND(" Govt",C10))),"", IF(AND(A10="SVOL",ISNUMBER(FIND(" Index",C10))),J10,                                    IF(ISNUMBER(N10),Q10*N10,IF(ISNUMBER(R10),J10*R10," "))))))</f>
        <v>-1.181972245354633E-2</v>
      </c>
      <c r="T10" t="s">
        <v>70</v>
      </c>
      <c r="U10" t="s">
        <v>64</v>
      </c>
      <c r="AG10" s="16">
        <v>5.3200000000000003E-4</v>
      </c>
    </row>
    <row r="11" spans="1:33" x14ac:dyDescent="0.35">
      <c r="A11" t="s">
        <v>35</v>
      </c>
      <c r="B11" t="s">
        <v>71</v>
      </c>
      <c r="C11" t="s">
        <v>72</v>
      </c>
      <c r="F11" t="s">
        <v>73</v>
      </c>
      <c r="G11" s="1">
        <v>-3082</v>
      </c>
      <c r="H11" s="1">
        <v>0.203125</v>
      </c>
      <c r="I11" s="2">
        <v>-626031.25</v>
      </c>
      <c r="J11" s="3">
        <v>-2.4609599999999999E-3</v>
      </c>
      <c r="K11" s="4">
        <v>254384870.22999999</v>
      </c>
      <c r="L11" s="5">
        <v>12250001</v>
      </c>
      <c r="M11" s="6">
        <v>20.76611016</v>
      </c>
      <c r="N11" s="7">
        <f>IF(ISNUMBER(_xll.BDP($C11, "DELTA_MID")),_xll.BDP($C11, "DELTA_MID")," ")</f>
        <v>0.10272100000000001</v>
      </c>
      <c r="O11" s="7" t="str">
        <f>IF(ISNUMBER(N11),_xll.BDP($C11, "OPT_UNDL_TICKER"),"")</f>
        <v>USH5</v>
      </c>
      <c r="P11" s="8">
        <f>IF(ISNUMBER(N11),_xll.BDP($C11, "OPT_UNDL_PX")," ")</f>
        <v>118.90625</v>
      </c>
      <c r="Q11" s="7">
        <f>IF(ISNUMBER(N11),+G11*_xll.BDP($C11, "PX_POS_MULT_FACTOR")*P11/K11," ")</f>
        <v>-1.4406087208278544</v>
      </c>
      <c r="R11" s="8">
        <f>IF(OR($A11="TUA",$A11="TYA"),"",IF(ISNUMBER(_xll.BDP($C11,"DUR_ADJ_OAS_MID")),_xll.BDP($C11,"DUR_ADJ_OAS_MID"),IF(ISNUMBER(_xll.BDP($E11&amp;" ISIN","DUR_ADJ_OAS_MID")),_xll.BDP($E11&amp;" ISIN","DUR_ADJ_OAS_MID")," ")))</f>
        <v>11.220294576699921</v>
      </c>
      <c r="S11" s="7">
        <f ca="1">IF(AND(A10="SVOL",C10="Cash"),                                     SUM(INDIRECT(ADDRESS(ROW()-(COUNTIF(A:A,"SVOL")),COLUMN())):INDIRECT(ADDRESS(ROW()-1,COLUMN()))),                                    IF(AND(A11="TYA",C11="Cash"), SUM(INDIRECT(ADDRESS(ROW()-(COUNTIF(A:A,"TYA")-1),COLUMN())):INDIRECT(ADDRESS(ROW()-1,COLUMN()))),                                    IF(AND(A11="SVOL",ISNUMBER(FIND(" Govt",C11))),"", IF(AND(A11="SVOL",ISNUMBER(FIND(" Index",C11))),J11,                                    IF(ISNUMBER(N11),Q11*N11,IF(ISNUMBER(R11),J11*R11," "))))))</f>
        <v>-0.14798076841215804</v>
      </c>
      <c r="T11" t="s">
        <v>73</v>
      </c>
      <c r="U11" t="s">
        <v>64</v>
      </c>
      <c r="AG11" s="16">
        <v>5.3200000000000003E-4</v>
      </c>
    </row>
    <row r="12" spans="1:33" x14ac:dyDescent="0.35">
      <c r="A12" t="s">
        <v>35</v>
      </c>
      <c r="B12" t="s">
        <v>74</v>
      </c>
      <c r="C12" t="s">
        <v>75</v>
      </c>
      <c r="F12" t="s">
        <v>76</v>
      </c>
      <c r="G12" s="1">
        <v>-2200</v>
      </c>
      <c r="H12" s="1">
        <v>0.109375</v>
      </c>
      <c r="I12" s="2">
        <v>-240625</v>
      </c>
      <c r="J12" s="3">
        <v>-9.4591E-4</v>
      </c>
      <c r="K12" s="4">
        <v>254384870.22999999</v>
      </c>
      <c r="L12" s="5">
        <v>12250001</v>
      </c>
      <c r="M12" s="6">
        <v>20.76611016</v>
      </c>
      <c r="N12" s="7">
        <f>IF(ISNUMBER(_xll.BDP($C12, "DELTA_MID")),_xll.BDP($C12, "DELTA_MID")," ")</f>
        <v>-3.3660000000000002E-2</v>
      </c>
      <c r="O12" s="7" t="str">
        <f>IF(ISNUMBER(N12),_xll.BDP($C12, "OPT_UNDL_TICKER"),"")</f>
        <v>USH5</v>
      </c>
      <c r="P12" s="8">
        <f>IF(ISNUMBER(N12),_xll.BDP($C12, "OPT_UNDL_PX")," ")</f>
        <v>118.90625</v>
      </c>
      <c r="Q12" s="7">
        <f>IF(ISNUMBER(N12),+G12*_xll.BDP($C12, "PX_POS_MULT_FACTOR")*P12/K12," ")</f>
        <v>-1.0283384769050226</v>
      </c>
      <c r="R12" s="8">
        <f>IF(OR($A12="TUA",$A12="TYA"),"",IF(ISNUMBER(_xll.BDP($C12,"DUR_ADJ_OAS_MID")),_xll.BDP($C12,"DUR_ADJ_OAS_MID"),IF(ISNUMBER(_xll.BDP($E12&amp;" ISIN","DUR_ADJ_OAS_MID")),_xll.BDP($E12&amp;" ISIN","DUR_ADJ_OAS_MID")," ")))</f>
        <v>11.220070797920345</v>
      </c>
      <c r="S12" s="7">
        <f ca="1">IF(AND(A11="SVOL",C11="Cash"),                                     SUM(INDIRECT(ADDRESS(ROW()-(COUNTIF(A:A,"SVOL")),COLUMN())):INDIRECT(ADDRESS(ROW()-1,COLUMN()))),                                    IF(AND(A12="TYA",C12="Cash"), SUM(INDIRECT(ADDRESS(ROW()-(COUNTIF(A:A,"TYA")-1),COLUMN())):INDIRECT(ADDRESS(ROW()-1,COLUMN()))),                                    IF(AND(A12="SVOL",ISNUMBER(FIND(" Govt",C12))),"", IF(AND(A12="SVOL",ISNUMBER(FIND(" Index",C12))),J12,                                    IF(ISNUMBER(N12),Q12*N12,IF(ISNUMBER(R12),J12*R12," "))))))</f>
        <v>3.4613873132623062E-2</v>
      </c>
      <c r="T12" t="s">
        <v>76</v>
      </c>
      <c r="U12" t="s">
        <v>64</v>
      </c>
      <c r="AG12" s="16">
        <v>5.3200000000000003E-4</v>
      </c>
    </row>
    <row r="13" spans="1:33" x14ac:dyDescent="0.35">
      <c r="A13" t="s">
        <v>35</v>
      </c>
      <c r="B13" t="s">
        <v>77</v>
      </c>
      <c r="C13" t="s">
        <v>78</v>
      </c>
      <c r="F13" t="s">
        <v>79</v>
      </c>
      <c r="G13" s="1">
        <v>-2200</v>
      </c>
      <c r="H13" s="1">
        <v>0.203125</v>
      </c>
      <c r="I13" s="2">
        <v>-446875</v>
      </c>
      <c r="J13" s="3">
        <v>-1.75669E-3</v>
      </c>
      <c r="K13" s="4">
        <v>254384870.22999999</v>
      </c>
      <c r="L13" s="5">
        <v>12250001</v>
      </c>
      <c r="M13" s="6">
        <v>20.76611016</v>
      </c>
      <c r="N13" s="7">
        <f>IF(ISNUMBER(_xll.BDP($C13, "DELTA_MID")),_xll.BDP($C13, "DELTA_MID")," ")</f>
        <v>-5.5044999999999997E-2</v>
      </c>
      <c r="O13" s="7" t="str">
        <f>IF(ISNUMBER(N13),_xll.BDP($C13, "OPT_UNDL_TICKER"),"")</f>
        <v>USH5</v>
      </c>
      <c r="P13" s="8">
        <f>IF(ISNUMBER(N13),_xll.BDP($C13, "OPT_UNDL_PX")," ")</f>
        <v>118.90625</v>
      </c>
      <c r="Q13" s="7">
        <f>IF(ISNUMBER(N13),+G13*_xll.BDP($C13, "PX_POS_MULT_FACTOR")*P13/K13," ")</f>
        <v>-1.0283384769050226</v>
      </c>
      <c r="R13" s="8">
        <f>IF(OR($A13="TUA",$A13="TYA"),"",IF(ISNUMBER(_xll.BDP($C13,"DUR_ADJ_OAS_MID")),_xll.BDP($C13,"DUR_ADJ_OAS_MID"),IF(ISNUMBER(_xll.BDP($E13&amp;" ISIN","DUR_ADJ_OAS_MID")),_xll.BDP($E13&amp;" ISIN","DUR_ADJ_OAS_MID")," ")))</f>
        <v>11.220294576699921</v>
      </c>
      <c r="S13" s="7">
        <f ca="1">IF(AND(A12="SVOL",C12="Cash"),                                     SUM(INDIRECT(ADDRESS(ROW()-(COUNTIF(A:A,"SVOL")),COLUMN())):INDIRECT(ADDRESS(ROW()-1,COLUMN()))),                                    IF(AND(A13="TYA",C13="Cash"), SUM(INDIRECT(ADDRESS(ROW()-(COUNTIF(A:A,"TYA")-1),COLUMN())):INDIRECT(ADDRESS(ROW()-1,COLUMN()))),                                    IF(AND(A13="SVOL",ISNUMBER(FIND(" Govt",C13))),"", IF(AND(A13="SVOL",ISNUMBER(FIND(" Index",C13))),J13,                                    IF(ISNUMBER(N13),Q13*N13,IF(ISNUMBER(R13),J13*R13," "))))))</f>
        <v>5.6604891461236963E-2</v>
      </c>
      <c r="T13" t="s">
        <v>79</v>
      </c>
      <c r="U13" t="s">
        <v>64</v>
      </c>
      <c r="AG13" s="16">
        <v>5.3200000000000003E-4</v>
      </c>
    </row>
    <row r="14" spans="1:33" x14ac:dyDescent="0.35">
      <c r="A14" t="s">
        <v>35</v>
      </c>
      <c r="B14" t="s">
        <v>80</v>
      </c>
      <c r="C14" t="s">
        <v>80</v>
      </c>
      <c r="F14" t="s">
        <v>81</v>
      </c>
      <c r="G14" s="1">
        <v>-28900000</v>
      </c>
      <c r="H14" s="1">
        <v>92.931164999999993</v>
      </c>
      <c r="I14" s="2">
        <v>-26857106.550000001</v>
      </c>
      <c r="J14" s="3">
        <v>-0.10557667</v>
      </c>
      <c r="K14" s="4">
        <v>254384870.22999999</v>
      </c>
      <c r="L14" s="5">
        <v>12250001</v>
      </c>
      <c r="M14" s="6">
        <v>20.76611016</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ca="1">IF(AND(A13="SVOL",C13="Cash"),                                     SUM(INDIRECT(ADDRESS(ROW()-(COUNTIF(A:A,"SVOL")),COLUMN())):INDIRECT(ADDRESS(ROW()-1,COLUMN()))),                                    IF(AND(A14="TYA",C14="Cash"), SUM(INDIRECT(ADDRESS(ROW()-(COUNTIF(A:A,"TYA")-1),COLUMN())):INDIRECT(ADDRESS(ROW()-1,COLUMN()))),                                    IF(AND(A14="SVOL",ISNUMBER(FIND(" Govt",C14))),"", IF(AND(A14="SVOL",ISNUMBER(FIND(" Index",C14))),J14,                                    IF(ISNUMBER(N14),Q14*N14,IF(ISNUMBER(R14),J14*R14," "))))))</f>
        <v xml:space="preserve"> </v>
      </c>
      <c r="T14" t="s">
        <v>81</v>
      </c>
      <c r="U14" t="s">
        <v>82</v>
      </c>
      <c r="AG14" s="16">
        <v>5.3200000000000003E-4</v>
      </c>
    </row>
    <row r="15" spans="1:33" x14ac:dyDescent="0.35">
      <c r="A15" t="s">
        <v>35</v>
      </c>
      <c r="B15" t="s">
        <v>83</v>
      </c>
      <c r="C15" t="s">
        <v>83</v>
      </c>
      <c r="F15" t="s">
        <v>84</v>
      </c>
      <c r="G15" s="1">
        <v>-20000000</v>
      </c>
      <c r="H15" s="1">
        <v>96.317852000000002</v>
      </c>
      <c r="I15" s="2">
        <v>-19263570.48</v>
      </c>
      <c r="J15" s="3">
        <v>-7.5726089999999996E-2</v>
      </c>
      <c r="K15" s="4">
        <v>254384870.22999999</v>
      </c>
      <c r="L15" s="5">
        <v>12250001</v>
      </c>
      <c r="M15" s="6">
        <v>20.76611016</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ca="1">IF(AND(A14="SVOL",C14="Cash"),                                     SUM(INDIRECT(ADDRESS(ROW()-(COUNTIF(A:A,"SVOL")),COLUMN())):INDIRECT(ADDRESS(ROW()-1,COLUMN()))),                                    IF(AND(A15="TYA",C15="Cash"), SUM(INDIRECT(ADDRESS(ROW()-(COUNTIF(A:A,"TYA")-1),COLUMN())):INDIRECT(ADDRESS(ROW()-1,COLUMN()))),                                    IF(AND(A15="SVOL",ISNUMBER(FIND(" Govt",C15))),"", IF(AND(A15="SVOL",ISNUMBER(FIND(" Index",C15))),J15,                                    IF(ISNUMBER(N15),Q15*N15,IF(ISNUMBER(R15),J15*R15," "))))))</f>
        <v xml:space="preserve"> </v>
      </c>
      <c r="T15" t="s">
        <v>84</v>
      </c>
      <c r="U15" t="s">
        <v>82</v>
      </c>
      <c r="AG15" s="16">
        <v>5.3200000000000003E-4</v>
      </c>
    </row>
    <row r="16" spans="1:33" x14ac:dyDescent="0.35">
      <c r="A16" t="s">
        <v>35</v>
      </c>
      <c r="B16" t="s">
        <v>85</v>
      </c>
      <c r="C16" t="s">
        <v>85</v>
      </c>
      <c r="F16" t="s">
        <v>86</v>
      </c>
      <c r="G16" s="1">
        <v>-25000000</v>
      </c>
      <c r="H16" s="1">
        <v>100.521479</v>
      </c>
      <c r="I16" s="2">
        <v>-25130369.649999999</v>
      </c>
      <c r="J16" s="3">
        <v>-9.8788769999999998E-2</v>
      </c>
      <c r="K16" s="4">
        <v>254384870.22999999</v>
      </c>
      <c r="L16" s="5">
        <v>12250001</v>
      </c>
      <c r="M16" s="6">
        <v>20.76611016</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ca="1">IF(AND(A15="SVOL",C15="Cash"),                                     SUM(INDIRECT(ADDRESS(ROW()-(COUNTIF(A:A,"SVOL")),COLUMN())):INDIRECT(ADDRESS(ROW()-1,COLUMN()))),                                    IF(AND(A16="TYA",C16="Cash"), SUM(INDIRECT(ADDRESS(ROW()-(COUNTIF(A:A,"TYA")-1),COLUMN())):INDIRECT(ADDRESS(ROW()-1,COLUMN()))),                                    IF(AND(A16="SVOL",ISNUMBER(FIND(" Govt",C16))),"", IF(AND(A16="SVOL",ISNUMBER(FIND(" Index",C16))),J16,                                    IF(ISNUMBER(N16),Q16*N16,IF(ISNUMBER(R16),J16*R16," "))))))</f>
        <v xml:space="preserve"> </v>
      </c>
      <c r="T16" t="s">
        <v>86</v>
      </c>
      <c r="U16" t="s">
        <v>82</v>
      </c>
      <c r="AG16" s="16">
        <v>5.3200000000000003E-4</v>
      </c>
    </row>
    <row r="17" spans="1:33" x14ac:dyDescent="0.35">
      <c r="A17" t="s">
        <v>35</v>
      </c>
      <c r="B17" t="s">
        <v>87</v>
      </c>
      <c r="C17" t="s">
        <v>87</v>
      </c>
      <c r="F17" t="s">
        <v>88</v>
      </c>
      <c r="G17" s="1">
        <v>-54300000</v>
      </c>
      <c r="H17" s="1">
        <v>100</v>
      </c>
      <c r="I17" s="2">
        <v>-54300000</v>
      </c>
      <c r="J17" s="3">
        <v>-0.21345608999999999</v>
      </c>
      <c r="K17" s="4">
        <v>254384870.22999999</v>
      </c>
      <c r="L17" s="5">
        <v>12250001</v>
      </c>
      <c r="M17" s="6">
        <v>20.76611016</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ca="1">IF(AND(A16="SVOL",C16="Cash"),                                     SUM(INDIRECT(ADDRESS(ROW()-(COUNTIF(A:A,"SVOL")),COLUMN())):INDIRECT(ADDRESS(ROW()-1,COLUMN()))),                                    IF(AND(A17="TYA",C17="Cash"), SUM(INDIRECT(ADDRESS(ROW()-(COUNTIF(A:A,"TYA")-1),COLUMN())):INDIRECT(ADDRESS(ROW()-1,COLUMN()))),                                    IF(AND(A17="SVOL",ISNUMBER(FIND(" Govt",C17))),"", IF(AND(A17="SVOL",ISNUMBER(FIND(" Index",C17))),J17,                                    IF(ISNUMBER(N17),Q17*N17,IF(ISNUMBER(R17),J17*R17," "))))))</f>
        <v xml:space="preserve"> </v>
      </c>
      <c r="T17" t="s">
        <v>88</v>
      </c>
      <c r="U17" t="s">
        <v>82</v>
      </c>
      <c r="AG17" s="16">
        <v>5.3200000000000003E-4</v>
      </c>
    </row>
    <row r="18" spans="1:33" x14ac:dyDescent="0.35">
      <c r="A18" t="s">
        <v>35</v>
      </c>
      <c r="B18" t="s">
        <v>89</v>
      </c>
      <c r="C18" t="s">
        <v>89</v>
      </c>
      <c r="F18" t="s">
        <v>90</v>
      </c>
      <c r="G18" s="1">
        <v>-64900000</v>
      </c>
      <c r="H18" s="1">
        <v>100</v>
      </c>
      <c r="I18" s="2">
        <v>-64900000</v>
      </c>
      <c r="J18" s="3">
        <v>-0.25512523999999998</v>
      </c>
      <c r="K18" s="4">
        <v>254384870.22999999</v>
      </c>
      <c r="L18" s="5">
        <v>12250001</v>
      </c>
      <c r="M18" s="6">
        <v>20.76611016</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ca="1">IF(AND(A17="SVOL",C17="Cash"),                                     SUM(INDIRECT(ADDRESS(ROW()-(COUNTIF(A:A,"SVOL")),COLUMN())):INDIRECT(ADDRESS(ROW()-1,COLUMN()))),                                    IF(AND(A18="TYA",C18="Cash"), SUM(INDIRECT(ADDRESS(ROW()-(COUNTIF(A:A,"TYA")-1),COLUMN())):INDIRECT(ADDRESS(ROW()-1,COLUMN()))),                                    IF(AND(A18="SVOL",ISNUMBER(FIND(" Govt",C18))),"", IF(AND(A18="SVOL",ISNUMBER(FIND(" Index",C18))),J18,                                    IF(ISNUMBER(N18),Q18*N18,IF(ISNUMBER(R18),J18*R18," "))))))</f>
        <v xml:space="preserve"> </v>
      </c>
      <c r="T18" t="s">
        <v>90</v>
      </c>
      <c r="U18" t="s">
        <v>82</v>
      </c>
      <c r="AG18" s="16">
        <v>5.3200000000000003E-4</v>
      </c>
    </row>
    <row r="19" spans="1:33" x14ac:dyDescent="0.35">
      <c r="A19" t="s">
        <v>35</v>
      </c>
      <c r="B19" t="s">
        <v>91</v>
      </c>
      <c r="C19" t="s">
        <v>91</v>
      </c>
      <c r="F19" t="s">
        <v>92</v>
      </c>
      <c r="G19" s="1">
        <v>64900000</v>
      </c>
      <c r="H19" s="1">
        <v>96.159013999999999</v>
      </c>
      <c r="I19" s="2">
        <v>62407199.979999997</v>
      </c>
      <c r="J19" s="3">
        <v>0.24532591000000001</v>
      </c>
      <c r="K19" s="4">
        <v>254384870.22999999</v>
      </c>
      <c r="L19" s="5">
        <v>12250001</v>
      </c>
      <c r="M19" s="6">
        <v>20.76611016</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ca="1">IF(AND(A18="SVOL",C18="Cash"),                                     SUM(INDIRECT(ADDRESS(ROW()-(COUNTIF(A:A,"SVOL")),COLUMN())):INDIRECT(ADDRESS(ROW()-1,COLUMN()))),                                    IF(AND(A19="TYA",C19="Cash"), SUM(INDIRECT(ADDRESS(ROW()-(COUNTIF(A:A,"TYA")-1),COLUMN())):INDIRECT(ADDRESS(ROW()-1,COLUMN()))),                                    IF(AND(A19="SVOL",ISNUMBER(FIND(" Govt",C19))),"", IF(AND(A19="SVOL",ISNUMBER(FIND(" Index",C19))),J19,                                    IF(ISNUMBER(N19),Q19*N19,IF(ISNUMBER(R19),J19*R19," "))))))</f>
        <v xml:space="preserve"> </v>
      </c>
      <c r="T19" t="s">
        <v>92</v>
      </c>
      <c r="U19" t="s">
        <v>82</v>
      </c>
      <c r="AG19" s="16">
        <v>5.3200000000000003E-4</v>
      </c>
    </row>
    <row r="20" spans="1:33" x14ac:dyDescent="0.35">
      <c r="A20" t="s">
        <v>35</v>
      </c>
      <c r="B20" t="s">
        <v>93</v>
      </c>
      <c r="C20" t="s">
        <v>93</v>
      </c>
      <c r="F20" t="s">
        <v>94</v>
      </c>
      <c r="G20" s="1">
        <v>54300000</v>
      </c>
      <c r="H20" s="1">
        <v>100.140247</v>
      </c>
      <c r="I20" s="2">
        <v>54376154.210000001</v>
      </c>
      <c r="J20" s="3">
        <v>0.21375546000000001</v>
      </c>
      <c r="K20" s="4">
        <v>254384870.22999999</v>
      </c>
      <c r="L20" s="5">
        <v>12250001</v>
      </c>
      <c r="M20" s="6">
        <v>20.76611016</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ca="1">IF(AND(A19="SVOL",C19="Cash"),                                     SUM(INDIRECT(ADDRESS(ROW()-(COUNTIF(A:A,"SVOL")),COLUMN())):INDIRECT(ADDRESS(ROW()-1,COLUMN()))),                                    IF(AND(A20="TYA",C20="Cash"), SUM(INDIRECT(ADDRESS(ROW()-(COUNTIF(A:A,"TYA")-1),COLUMN())):INDIRECT(ADDRESS(ROW()-1,COLUMN()))),                                    IF(AND(A20="SVOL",ISNUMBER(FIND(" Govt",C20))),"", IF(AND(A20="SVOL",ISNUMBER(FIND(" Index",C20))),J20,                                    IF(ISNUMBER(N20),Q20*N20,IF(ISNUMBER(R20),J20*R20," "))))))</f>
        <v xml:space="preserve"> </v>
      </c>
      <c r="T20" t="s">
        <v>94</v>
      </c>
      <c r="U20" t="s">
        <v>82</v>
      </c>
      <c r="AG20" s="16">
        <v>5.3200000000000003E-4</v>
      </c>
    </row>
    <row r="21" spans="1:33" x14ac:dyDescent="0.35">
      <c r="A21" t="s">
        <v>35</v>
      </c>
      <c r="B21" t="s">
        <v>95</v>
      </c>
      <c r="C21" t="s">
        <v>95</v>
      </c>
      <c r="F21" t="s">
        <v>96</v>
      </c>
      <c r="G21" s="1">
        <v>20000000</v>
      </c>
      <c r="H21" s="1">
        <v>100</v>
      </c>
      <c r="I21" s="2">
        <v>20000000</v>
      </c>
      <c r="J21" s="3">
        <v>7.8621029999999995E-2</v>
      </c>
      <c r="K21" s="4">
        <v>254384870.22999999</v>
      </c>
      <c r="L21" s="5">
        <v>12250001</v>
      </c>
      <c r="M21" s="6">
        <v>20.76611016</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ca="1">IF(AND(A20="SVOL",C20="Cash"),                                     SUM(INDIRECT(ADDRESS(ROW()-(COUNTIF(A:A,"SVOL")),COLUMN())):INDIRECT(ADDRESS(ROW()-1,COLUMN()))),                                    IF(AND(A21="TYA",C21="Cash"), SUM(INDIRECT(ADDRESS(ROW()-(COUNTIF(A:A,"TYA")-1),COLUMN())):INDIRECT(ADDRESS(ROW()-1,COLUMN()))),                                    IF(AND(A21="SVOL",ISNUMBER(FIND(" Govt",C21))),"", IF(AND(A21="SVOL",ISNUMBER(FIND(" Index",C21))),J21,                                    IF(ISNUMBER(N21),Q21*N21,IF(ISNUMBER(R21),J21*R21," "))))))</f>
        <v xml:space="preserve"> </v>
      </c>
      <c r="T21" t="s">
        <v>96</v>
      </c>
      <c r="U21" t="s">
        <v>82</v>
      </c>
      <c r="AG21" s="16">
        <v>5.3200000000000003E-4</v>
      </c>
    </row>
    <row r="22" spans="1:33" x14ac:dyDescent="0.35">
      <c r="A22" t="s">
        <v>35</v>
      </c>
      <c r="B22" t="s">
        <v>97</v>
      </c>
      <c r="C22" t="s">
        <v>97</v>
      </c>
      <c r="F22" t="s">
        <v>98</v>
      </c>
      <c r="G22" s="1">
        <v>25000000</v>
      </c>
      <c r="H22" s="1">
        <v>100</v>
      </c>
      <c r="I22" s="2">
        <v>25000000</v>
      </c>
      <c r="J22" s="3">
        <v>9.8276279999999994E-2</v>
      </c>
      <c r="K22" s="4">
        <v>254384870.22999999</v>
      </c>
      <c r="L22" s="5">
        <v>12250001</v>
      </c>
      <c r="M22" s="6">
        <v>20.76611016</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ca="1">IF(AND(A21="SVOL",C21="Cash"),                                     SUM(INDIRECT(ADDRESS(ROW()-(COUNTIF(A:A,"SVOL")),COLUMN())):INDIRECT(ADDRESS(ROW()-1,COLUMN()))),                                    IF(AND(A22="TYA",C22="Cash"), SUM(INDIRECT(ADDRESS(ROW()-(COUNTIF(A:A,"TYA")-1),COLUMN())):INDIRECT(ADDRESS(ROW()-1,COLUMN()))),                                    IF(AND(A22="SVOL",ISNUMBER(FIND(" Govt",C22))),"", IF(AND(A22="SVOL",ISNUMBER(FIND(" Index",C22))),J22,                                    IF(ISNUMBER(N22),Q22*N22,IF(ISNUMBER(R22),J22*R22," "))))))</f>
        <v xml:space="preserve"> </v>
      </c>
      <c r="T22" t="s">
        <v>98</v>
      </c>
      <c r="U22" t="s">
        <v>82</v>
      </c>
      <c r="AG22" s="16">
        <v>5.3200000000000003E-4</v>
      </c>
    </row>
    <row r="23" spans="1:33" x14ac:dyDescent="0.35">
      <c r="A23" t="s">
        <v>35</v>
      </c>
      <c r="B23" t="s">
        <v>99</v>
      </c>
      <c r="C23" t="s">
        <v>99</v>
      </c>
      <c r="F23" t="s">
        <v>100</v>
      </c>
      <c r="G23" s="1">
        <v>28900000</v>
      </c>
      <c r="H23" s="1">
        <v>100</v>
      </c>
      <c r="I23" s="2">
        <v>28900000</v>
      </c>
      <c r="J23" s="3">
        <v>0.11360739</v>
      </c>
      <c r="K23" s="4">
        <v>254384870.22999999</v>
      </c>
      <c r="L23" s="5">
        <v>12250001</v>
      </c>
      <c r="M23" s="6">
        <v>20.76611016</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ca="1">IF(AND(A22="SVOL",C22="Cash"),                                     SUM(INDIRECT(ADDRESS(ROW()-(COUNTIF(A:A,"SVOL")),COLUMN())):INDIRECT(ADDRESS(ROW()-1,COLUMN()))),                                    IF(AND(A23="TYA",C23="Cash"), SUM(INDIRECT(ADDRESS(ROW()-(COUNTIF(A:A,"TYA")-1),COLUMN())):INDIRECT(ADDRESS(ROW()-1,COLUMN()))),                                    IF(AND(A23="SVOL",ISNUMBER(FIND(" Govt",C23))),"", IF(AND(A23="SVOL",ISNUMBER(FIND(" Index",C23))),J23,                                    IF(ISNUMBER(N23),Q23*N23,IF(ISNUMBER(R23),J23*R23," "))))))</f>
        <v xml:space="preserve"> </v>
      </c>
      <c r="T23" t="s">
        <v>100</v>
      </c>
      <c r="U23" t="s">
        <v>82</v>
      </c>
      <c r="AG23" s="16">
        <v>5.3200000000000003E-4</v>
      </c>
    </row>
    <row r="24" spans="1:33" x14ac:dyDescent="0.35">
      <c r="A24" t="s">
        <v>35</v>
      </c>
      <c r="B24" t="s">
        <v>101</v>
      </c>
      <c r="C24" t="s">
        <v>101</v>
      </c>
      <c r="E24" t="s">
        <v>102</v>
      </c>
      <c r="F24" t="s">
        <v>103</v>
      </c>
      <c r="G24" s="1">
        <v>130285000</v>
      </c>
      <c r="H24" s="1">
        <v>97.530805000000001</v>
      </c>
      <c r="I24" s="2">
        <v>127068009.29000001</v>
      </c>
      <c r="J24" s="3">
        <v>0.49951087999999999</v>
      </c>
      <c r="K24" s="4">
        <v>254384870.22999999</v>
      </c>
      <c r="L24" s="5">
        <v>12250001</v>
      </c>
      <c r="M24" s="6">
        <v>20.76611016</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5.0066291219999997</v>
      </c>
      <c r="S24" s="7">
        <f ca="1">IF(AND(A23="SVOL",C23="Cash"),                                     SUM(INDIRECT(ADDRESS(ROW()-(COUNTIF(A:A,"SVOL")),COLUMN())):INDIRECT(ADDRESS(ROW()-1,COLUMN()))),                                    IF(AND(A24="TYA",C24="Cash"), SUM(INDIRECT(ADDRESS(ROW()-(COUNTIF(A:A,"TYA")-1),COLUMN())):INDIRECT(ADDRESS(ROW()-1,COLUMN()))),                                    IF(AND(A24="SVOL",ISNUMBER(FIND(" Govt",C24))),"", IF(AND(A24="SVOL",ISNUMBER(FIND(" Index",C24))),J24,                                    IF(ISNUMBER(N24),Q24*N24,IF(ISNUMBER(R24),J24*R24," "))))))</f>
        <v>2.5008657185638472</v>
      </c>
      <c r="T24" t="s">
        <v>103</v>
      </c>
      <c r="U24" t="s">
        <v>104</v>
      </c>
      <c r="AG24" s="16">
        <v>5.3200000000000003E-4</v>
      </c>
    </row>
    <row r="25" spans="1:33" x14ac:dyDescent="0.35">
      <c r="A25" t="s">
        <v>35</v>
      </c>
      <c r="B25" t="s">
        <v>105</v>
      </c>
      <c r="C25" t="s">
        <v>105</v>
      </c>
      <c r="D25" t="s">
        <v>106</v>
      </c>
      <c r="E25" t="s">
        <v>107</v>
      </c>
      <c r="F25" t="s">
        <v>108</v>
      </c>
      <c r="G25" s="1">
        <v>10500000</v>
      </c>
      <c r="H25" s="1">
        <v>99.835875000000001</v>
      </c>
      <c r="I25" s="2">
        <v>10482766.880000001</v>
      </c>
      <c r="J25" s="3">
        <v>4.1208300000000003E-2</v>
      </c>
      <c r="K25" s="4">
        <v>254384870.22999999</v>
      </c>
      <c r="L25" s="5">
        <v>12250001</v>
      </c>
      <c r="M25" s="6">
        <v>20.76611016</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2.9429642669654532E-2</v>
      </c>
      <c r="S25" s="7">
        <f ca="1">IF(AND(A24="SVOL",C24="Cash"),                                     SUM(INDIRECT(ADDRESS(ROW()-(COUNTIF(A:A,"SVOL")),COLUMN())):INDIRECT(ADDRESS(ROW()-1,COLUMN()))),                                    IF(AND(A25="TYA",C25="Cash"), SUM(INDIRECT(ADDRESS(ROW()-(COUNTIF(A:A,"TYA")-1),COLUMN())):INDIRECT(ADDRESS(ROW()-1,COLUMN()))),                                    IF(AND(A25="SVOL",ISNUMBER(FIND(" Govt",C25))),"", IF(AND(A25="SVOL",ISNUMBER(FIND(" Index",C25))),J25,                                    IF(ISNUMBER(N25),Q25*N25,IF(ISNUMBER(R25),J25*R25," "))))))</f>
        <v>1.212745544023925E-3</v>
      </c>
      <c r="T25" t="s">
        <v>108</v>
      </c>
      <c r="U25" t="s">
        <v>109</v>
      </c>
      <c r="AG25" s="16">
        <v>5.3200000000000003E-4</v>
      </c>
    </row>
    <row r="26" spans="1:33" x14ac:dyDescent="0.35">
      <c r="A26" t="s">
        <v>35</v>
      </c>
      <c r="B26" t="s">
        <v>110</v>
      </c>
      <c r="C26" t="s">
        <v>110</v>
      </c>
      <c r="D26" t="s">
        <v>111</v>
      </c>
      <c r="E26" t="s">
        <v>112</v>
      </c>
      <c r="F26" t="s">
        <v>113</v>
      </c>
      <c r="G26" s="1">
        <v>23600000</v>
      </c>
      <c r="H26" s="1">
        <v>99.747472000000002</v>
      </c>
      <c r="I26" s="2">
        <v>23540403.390000001</v>
      </c>
      <c r="J26" s="3">
        <v>9.2538540000000002E-2</v>
      </c>
      <c r="K26" s="4">
        <v>254384870.22999999</v>
      </c>
      <c r="L26" s="5">
        <v>12250001</v>
      </c>
      <c r="M26" s="6">
        <v>20.76611016</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4.8155269073604144E-2</v>
      </c>
      <c r="S26" s="7">
        <f ca="1">IF(AND(A25="SVOL",C25="Cash"),                                     SUM(INDIRECT(ADDRESS(ROW()-(COUNTIF(A:A,"SVOL")),COLUMN())):INDIRECT(ADDRESS(ROW()-1,COLUMN()))),                                    IF(AND(A26="TYA",C26="Cash"), SUM(INDIRECT(ADDRESS(ROW()-(COUNTIF(A:A,"TYA")-1),COLUMN())):INDIRECT(ADDRESS(ROW()-1,COLUMN()))),                                    IF(AND(A26="SVOL",ISNUMBER(FIND(" Govt",C26))),"", IF(AND(A26="SVOL",ISNUMBER(FIND(" Index",C26))),J26,                                    IF(ISNUMBER(N26),Q26*N26,IF(ISNUMBER(R26),J26*R26," "))))))</f>
        <v>4.45621829337848E-3</v>
      </c>
      <c r="T26" t="s">
        <v>113</v>
      </c>
      <c r="U26" t="s">
        <v>109</v>
      </c>
      <c r="AG26" s="16">
        <v>5.3200000000000003E-4</v>
      </c>
    </row>
    <row r="27" spans="1:33" x14ac:dyDescent="0.35">
      <c r="A27" t="s">
        <v>35</v>
      </c>
      <c r="B27" t="s">
        <v>114</v>
      </c>
      <c r="C27" t="s">
        <v>114</v>
      </c>
      <c r="G27" s="1">
        <v>21955731.570000011</v>
      </c>
      <c r="H27" s="1">
        <v>1</v>
      </c>
      <c r="I27" s="2">
        <v>21955731.570000011</v>
      </c>
      <c r="J27" s="3">
        <v>8.6309109999999994E-2</v>
      </c>
      <c r="K27" s="4">
        <v>254384870.22999999</v>
      </c>
      <c r="L27" s="5">
        <v>12250001</v>
      </c>
      <c r="M27" s="6">
        <v>20.76611016</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t="str">
        <f>IF(OR($A27="TUA",$A27="TYA"),"",IF(ISNUMBER(_xll.BDP($C27,"DUR_ADJ_OAS_MID")),_xll.BDP($C27,"DUR_ADJ_OAS_MID"),IF(ISNUMBER(_xll.BDP($E27&amp;" ISIN","DUR_ADJ_OAS_MID")),_xll.BDP($E27&amp;" ISIN","DUR_ADJ_OAS_MID")," ")))</f>
        <v xml:space="preserve"> </v>
      </c>
      <c r="S27" s="7" t="str">
        <f ca="1">IF(AND(A26="SVOL",C26="Cash"),                                     SUM(INDIRECT(ADDRESS(ROW()-(COUNTIF(A:A,"SVOL")),COLUMN())):INDIRECT(ADDRESS(ROW()-1,COLUMN()))),                                    IF(AND(A27="TYA",C27="Cash"), SUM(INDIRECT(ADDRESS(ROW()-(COUNTIF(A:A,"TYA")-1),COLUMN())):INDIRECT(ADDRESS(ROW()-1,COLUMN()))),                                    IF(AND(A27="SVOL",ISNUMBER(FIND(" Govt",C27))),"", IF(AND(A27="SVOL",ISNUMBER(FIND(" Index",C27))),J27,                                    IF(ISNUMBER(N27),Q27*N27,IF(ISNUMBER(R27),J27*R27," "))))))</f>
        <v xml:space="preserve"> </v>
      </c>
      <c r="T27" t="s">
        <v>114</v>
      </c>
      <c r="U27" t="s">
        <v>114</v>
      </c>
      <c r="AG27" s="16">
        <v>5.3200000000000003E-4</v>
      </c>
    </row>
    <row r="28" spans="1:33" x14ac:dyDescent="0.35">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t="str">
        <f>IF(OR($A28="TUA",$A28="TYA"),"",IF(ISNUMBER(_xll.BDP($C28,"DUR_ADJ_OAS_MID")),_xll.BDP($C28,"DUR_ADJ_OAS_MID"),IF(ISNUMBER(_xll.BDP($E28&amp;" ISIN","DUR_ADJ_OAS_MID")),_xll.BDP($E28&amp;" ISIN","DUR_ADJ_OAS_MID")," ")))</f>
        <v xml:space="preserve"> </v>
      </c>
      <c r="S28" s="7" t="str">
        <f ca="1">IF(AND(A27="SVOL",C27="Cash"),                                     SUM(INDIRECT(ADDRESS(ROW()-(COUNTIF(A:A,"SVOL")),COLUMN())):INDIRECT(ADDRESS(ROW()-1,COLUMN()))),                                    IF(AND(A28="TYA",C28="Cash"), SUM(INDIRECT(ADDRESS(ROW()-(COUNTIF(A:A,"TYA")-1),COLUMN())):INDIRECT(ADDRESS(ROW()-1,COLUMN()))),                                    IF(AND(A28="SVOL",ISNUMBER(FIND(" Govt",C28))),"", IF(AND(A28="SVOL",ISNUMBER(FIND(" Index",C28))),J28,                                    IF(ISNUMBER(N28),Q28*N28,IF(ISNUMBER(R28),J28*R28," "))))))</f>
        <v xml:space="preserve"> </v>
      </c>
      <c r="AG28" s="16" t="s">
        <v>7738</v>
      </c>
    </row>
    <row r="29" spans="1:33" x14ac:dyDescent="0.35">
      <c r="A29" t="s">
        <v>115</v>
      </c>
      <c r="B29" t="s">
        <v>116</v>
      </c>
      <c r="C29" t="s">
        <v>117</v>
      </c>
      <c r="F29" t="s">
        <v>118</v>
      </c>
      <c r="G29" s="1">
        <v>-2000</v>
      </c>
      <c r="H29" s="1">
        <v>6.25E-2</v>
      </c>
      <c r="I29" s="2">
        <v>-125000</v>
      </c>
      <c r="J29" s="3">
        <v>-5.2581999999999998E-4</v>
      </c>
      <c r="K29" s="4">
        <v>237724193.71000001</v>
      </c>
      <c r="L29" s="5">
        <v>9700001</v>
      </c>
      <c r="M29" s="6">
        <v>24.507646309999998</v>
      </c>
      <c r="N29" s="7">
        <f>IF(ISNUMBER(_xll.BDP($C29, "DELTA_MID")),_xll.BDP($C29, "DELTA_MID")," ")</f>
        <v>4.3569999999999998E-2</v>
      </c>
      <c r="O29" s="7" t="str">
        <f>IF(ISNUMBER(N29),_xll.BDP($C29, "OPT_UNDL_TICKER"),"")</f>
        <v>USH5</v>
      </c>
      <c r="P29" s="8">
        <f>IF(ISNUMBER(N29),_xll.BDP($C29, "OPT_UNDL_PX")," ")</f>
        <v>118.90625</v>
      </c>
      <c r="Q29" s="7">
        <f>IF(ISNUMBER(N29),+G29*_xll.BDP($C29, "PX_POS_MULT_FACTOR")*P29/K29," ")</f>
        <v>-1.0003714653044853</v>
      </c>
      <c r="R29" s="8">
        <f>IF(OR($A29="TUA",$A29="TYA"),"",IF(ISNUMBER(_xll.BDP($C29,"DUR_ADJ_OAS_MID")),_xll.BDP($C29,"DUR_ADJ_OAS_MID"),IF(ISNUMBER(_xll.BDP($E29&amp;" ISIN","DUR_ADJ_OAS_MID")),_xll.BDP($E29&amp;" ISIN","DUR_ADJ_OAS_MID")," ")))</f>
        <v>11.220294576699921</v>
      </c>
      <c r="S29" s="7">
        <f ca="1">IF(AND(A28="SVOL",C28="Cash"),                                     SUM(INDIRECT(ADDRESS(ROW()-(COUNTIF(A:A,"SVOL")),COLUMN())):INDIRECT(ADDRESS(ROW()-1,COLUMN()))),                                    IF(AND(A29="TYA",C29="Cash"), SUM(INDIRECT(ADDRESS(ROW()-(COUNTIF(A:A,"TYA")-1),COLUMN())):INDIRECT(ADDRESS(ROW()-1,COLUMN()))),                                    IF(AND(A29="SVOL",ISNUMBER(FIND(" Govt",C29))),"", IF(AND(A29="SVOL",ISNUMBER(FIND(" Index",C29))),J29,                                    IF(ISNUMBER(N29),Q29*N29,IF(ISNUMBER(R29),J29*R29," "))))))</f>
        <v>-4.3586184743316422E-2</v>
      </c>
      <c r="T29" t="s">
        <v>118</v>
      </c>
      <c r="U29" t="s">
        <v>64</v>
      </c>
      <c r="AG29" s="16">
        <v>-1.459E-3</v>
      </c>
    </row>
    <row r="30" spans="1:33" x14ac:dyDescent="0.35">
      <c r="A30" t="s">
        <v>115</v>
      </c>
      <c r="B30" t="s">
        <v>119</v>
      </c>
      <c r="C30" t="s">
        <v>120</v>
      </c>
      <c r="F30" t="s">
        <v>121</v>
      </c>
      <c r="G30" s="1">
        <v>641</v>
      </c>
      <c r="H30" s="1">
        <v>1.5625E-2</v>
      </c>
      <c r="I30" s="2">
        <v>10015.629999999999</v>
      </c>
      <c r="J30" s="3">
        <v>4.2129999999999998E-5</v>
      </c>
      <c r="K30" s="4">
        <v>237724193.71000001</v>
      </c>
      <c r="L30" s="5">
        <v>9700001</v>
      </c>
      <c r="M30" s="6">
        <v>24.507646309999998</v>
      </c>
      <c r="N30" s="7">
        <f>IF(ISNUMBER(_xll.BDP($C30, "DELTA_MID")),_xll.BDP($C30, "DELTA_MID")," ")</f>
        <v>7.724E-3</v>
      </c>
      <c r="O30" s="7" t="str">
        <f>IF(ISNUMBER(N30),_xll.BDP($C30, "OPT_UNDL_TICKER"),"")</f>
        <v>USH5</v>
      </c>
      <c r="P30" s="8">
        <f>IF(ISNUMBER(N30),_xll.BDP($C30, "OPT_UNDL_PX")," ")</f>
        <v>118.90625</v>
      </c>
      <c r="Q30" s="7">
        <f>IF(ISNUMBER(N30),+G30*_xll.BDP($C30, "PX_POS_MULT_FACTOR")*P30/K30," ")</f>
        <v>0.3206190546300875</v>
      </c>
      <c r="R30" s="8">
        <f>IF(OR($A30="TUA",$A30="TYA"),"",IF(ISNUMBER(_xll.BDP($C30,"DUR_ADJ_OAS_MID")),_xll.BDP($C30,"DUR_ADJ_OAS_MID"),IF(ISNUMBER(_xll.BDP($E30&amp;" ISIN","DUR_ADJ_OAS_MID")),_xll.BDP($E30&amp;" ISIN","DUR_ADJ_OAS_MID")," ")))</f>
        <v>11.220014722571266</v>
      </c>
      <c r="S30" s="7">
        <f ca="1">IF(AND(A29="SVOL",C29="Cash"),                                     SUM(INDIRECT(ADDRESS(ROW()-(COUNTIF(A:A,"SVOL")),COLUMN())):INDIRECT(ADDRESS(ROW()-1,COLUMN()))),                                    IF(AND(A30="TYA",C30="Cash"), SUM(INDIRECT(ADDRESS(ROW()-(COUNTIF(A:A,"TYA")-1),COLUMN())):INDIRECT(ADDRESS(ROW()-1,COLUMN()))),                                    IF(AND(A30="SVOL",ISNUMBER(FIND(" Govt",C30))),"", IF(AND(A30="SVOL",ISNUMBER(FIND(" Index",C30))),J30,                                    IF(ISNUMBER(N30),Q30*N30,IF(ISNUMBER(R30),J30*R30," "))))))</f>
        <v>2.4764615779627958E-3</v>
      </c>
      <c r="T30" t="s">
        <v>121</v>
      </c>
      <c r="U30" t="s">
        <v>64</v>
      </c>
      <c r="AG30" s="16">
        <v>-1.459E-3</v>
      </c>
    </row>
    <row r="31" spans="1:33" x14ac:dyDescent="0.35">
      <c r="A31" t="s">
        <v>115</v>
      </c>
      <c r="B31" t="s">
        <v>122</v>
      </c>
      <c r="C31" t="s">
        <v>123</v>
      </c>
      <c r="F31" t="s">
        <v>124</v>
      </c>
      <c r="G31" s="1">
        <v>1000</v>
      </c>
      <c r="H31" s="1">
        <v>1.5625E-2</v>
      </c>
      <c r="I31" s="2">
        <v>15625</v>
      </c>
      <c r="J31" s="3">
        <v>6.5729999999999996E-5</v>
      </c>
      <c r="K31" s="4">
        <v>237724193.71000001</v>
      </c>
      <c r="L31" s="5">
        <v>9700001</v>
      </c>
      <c r="M31" s="6">
        <v>24.507646309999998</v>
      </c>
      <c r="N31" s="7">
        <f>IF(ISNUMBER(_xll.BDP($C31, "DELTA_MID")),_xll.BDP($C31, "DELTA_MID")," ")</f>
        <v>7.5119999999999996E-3</v>
      </c>
      <c r="O31" s="7" t="str">
        <f>IF(ISNUMBER(N31),_xll.BDP($C31, "OPT_UNDL_TICKER"),"")</f>
        <v>USH5</v>
      </c>
      <c r="P31" s="8">
        <f>IF(ISNUMBER(N31),_xll.BDP($C31, "OPT_UNDL_PX")," ")</f>
        <v>118.90625</v>
      </c>
      <c r="Q31" s="7">
        <f>IF(ISNUMBER(N31),+G31*_xll.BDP($C31, "PX_POS_MULT_FACTOR")*P31/K31," ")</f>
        <v>0.50018573265224264</v>
      </c>
      <c r="R31" s="8">
        <f>IF(OR($A31="TUA",$A31="TYA"),"",IF(ISNUMBER(_xll.BDP($C31,"DUR_ADJ_OAS_MID")),_xll.BDP($C31,"DUR_ADJ_OAS_MID"),IF(ISNUMBER(_xll.BDP($E31&amp;" ISIN","DUR_ADJ_OAS_MID")),_xll.BDP($E31&amp;" ISIN","DUR_ADJ_OAS_MID")," ")))</f>
        <v>11.220014722571266</v>
      </c>
      <c r="S31" s="7">
        <f ca="1">IF(AND(A30="SVOL",C30="Cash"),                                     SUM(INDIRECT(ADDRESS(ROW()-(COUNTIF(A:A,"SVOL")),COLUMN())):INDIRECT(ADDRESS(ROW()-1,COLUMN()))),                                    IF(AND(A31="TYA",C31="Cash"), SUM(INDIRECT(ADDRESS(ROW()-(COUNTIF(A:A,"TYA")-1),COLUMN())):INDIRECT(ADDRESS(ROW()-1,COLUMN()))),                                    IF(AND(A31="SVOL",ISNUMBER(FIND(" Govt",C31))),"", IF(AND(A31="SVOL",ISNUMBER(FIND(" Index",C31))),J31,                                    IF(ISNUMBER(N31),Q31*N31,IF(ISNUMBER(R31),J31*R31," "))))))</f>
        <v>3.7573952236836464E-3</v>
      </c>
      <c r="T31" t="s">
        <v>124</v>
      </c>
      <c r="U31" t="s">
        <v>64</v>
      </c>
      <c r="AG31" s="16">
        <v>-1.459E-3</v>
      </c>
    </row>
    <row r="32" spans="1:33" x14ac:dyDescent="0.35">
      <c r="A32" t="s">
        <v>115</v>
      </c>
      <c r="B32" t="s">
        <v>125</v>
      </c>
      <c r="C32" t="s">
        <v>126</v>
      </c>
      <c r="F32" t="s">
        <v>127</v>
      </c>
      <c r="G32" s="1">
        <v>265</v>
      </c>
      <c r="H32" s="1">
        <v>1.5625E-2</v>
      </c>
      <c r="I32" s="2">
        <v>4140.63</v>
      </c>
      <c r="J32" s="3">
        <v>1.7419999999999999E-5</v>
      </c>
      <c r="K32" s="4">
        <v>237724193.71000001</v>
      </c>
      <c r="L32" s="5">
        <v>9700001</v>
      </c>
      <c r="M32" s="6">
        <v>24.507646309999998</v>
      </c>
      <c r="N32" s="7">
        <f>IF(ISNUMBER(_xll.BDP($C32, "DELTA_MID")),_xll.BDP($C32, "DELTA_MID")," ")</f>
        <v>7.1590000000000004E-3</v>
      </c>
      <c r="O32" s="7" t="str">
        <f>IF(ISNUMBER(N32),_xll.BDP($C32, "OPT_UNDL_TICKER"),"")</f>
        <v>USH5</v>
      </c>
      <c r="P32" s="8">
        <f>IF(ISNUMBER(N32),_xll.BDP($C32, "OPT_UNDL_PX")," ")</f>
        <v>118.90625</v>
      </c>
      <c r="Q32" s="7">
        <f>IF(ISNUMBER(N32),+G32*_xll.BDP($C32, "PX_POS_MULT_FACTOR")*P32/K32," ")</f>
        <v>0.13254921915284429</v>
      </c>
      <c r="R32" s="8">
        <f>IF(OR($A32="TUA",$A32="TYA"),"",IF(ISNUMBER(_xll.BDP($C32,"DUR_ADJ_OAS_MID")),_xll.BDP($C32,"DUR_ADJ_OAS_MID"),IF(ISNUMBER(_xll.BDP($E32&amp;" ISIN","DUR_ADJ_OAS_MID")),_xll.BDP($E32&amp;" ISIN","DUR_ADJ_OAS_MID")," ")))</f>
        <v>11.220294576699921</v>
      </c>
      <c r="S32" s="7">
        <f ca="1">IF(AND(A31="SVOL",C31="Cash"),                                     SUM(INDIRECT(ADDRESS(ROW()-(COUNTIF(A:A,"SVOL")),COLUMN())):INDIRECT(ADDRESS(ROW()-1,COLUMN()))),                                    IF(AND(A32="TYA",C32="Cash"), SUM(INDIRECT(ADDRESS(ROW()-(COUNTIF(A:A,"TYA")-1),COLUMN())):INDIRECT(ADDRESS(ROW()-1,COLUMN()))),                                    IF(AND(A32="SVOL",ISNUMBER(FIND(" Govt",C32))),"", IF(AND(A32="SVOL",ISNUMBER(FIND(" Index",C32))),J32,                                    IF(ISNUMBER(N32),Q32*N32,IF(ISNUMBER(R32),J32*R32," "))))))</f>
        <v>9.4891985991521228E-4</v>
      </c>
      <c r="T32" t="s">
        <v>127</v>
      </c>
      <c r="U32" t="s">
        <v>64</v>
      </c>
      <c r="AG32" s="16">
        <v>-1.459E-3</v>
      </c>
    </row>
    <row r="33" spans="1:33" x14ac:dyDescent="0.35">
      <c r="A33" t="s">
        <v>115</v>
      </c>
      <c r="B33" t="s">
        <v>128</v>
      </c>
      <c r="C33" t="s">
        <v>129</v>
      </c>
      <c r="F33" t="s">
        <v>130</v>
      </c>
      <c r="G33" s="1">
        <v>1000</v>
      </c>
      <c r="H33" s="1">
        <v>1.5625E-2</v>
      </c>
      <c r="I33" s="2">
        <v>15625</v>
      </c>
      <c r="J33" s="3">
        <v>6.5729999999999996E-5</v>
      </c>
      <c r="K33" s="4">
        <v>237724193.71000001</v>
      </c>
      <c r="L33" s="5">
        <v>9700001</v>
      </c>
      <c r="M33" s="6">
        <v>24.507646309999998</v>
      </c>
      <c r="N33" s="7">
        <f>IF(ISNUMBER(_xll.BDP($C33, "DELTA_MID")),_xll.BDP($C33, "DELTA_MID")," ")</f>
        <v>7.012E-3</v>
      </c>
      <c r="O33" s="7" t="str">
        <f>IF(ISNUMBER(N33),_xll.BDP($C33, "OPT_UNDL_TICKER"),"")</f>
        <v>USH5</v>
      </c>
      <c r="P33" s="8">
        <f>IF(ISNUMBER(N33),_xll.BDP($C33, "OPT_UNDL_PX")," ")</f>
        <v>118.90625</v>
      </c>
      <c r="Q33" s="7">
        <f>IF(ISNUMBER(N33),+G33*_xll.BDP($C33, "PX_POS_MULT_FACTOR")*P33/K33," ")</f>
        <v>0.50018573265224264</v>
      </c>
      <c r="R33" s="8">
        <f>IF(OR($A33="TUA",$A33="TYA"),"",IF(ISNUMBER(_xll.BDP($C33,"DUR_ADJ_OAS_MID")),_xll.BDP($C33,"DUR_ADJ_OAS_MID"),IF(ISNUMBER(_xll.BDP($E33&amp;" ISIN","DUR_ADJ_OAS_MID")),_xll.BDP($E33&amp;" ISIN","DUR_ADJ_OAS_MID")," ")))</f>
        <v>11.220294576699921</v>
      </c>
      <c r="S33" s="7">
        <f ca="1">IF(AND(A32="SVOL",C32="Cash"),                                     SUM(INDIRECT(ADDRESS(ROW()-(COUNTIF(A:A,"SVOL")),COLUMN())):INDIRECT(ADDRESS(ROW()-1,COLUMN()))),                                    IF(AND(A33="TYA",C33="Cash"), SUM(INDIRECT(ADDRESS(ROW()-(COUNTIF(A:A,"TYA")-1),COLUMN())):INDIRECT(ADDRESS(ROW()-1,COLUMN()))),                                    IF(AND(A33="SVOL",ISNUMBER(FIND(" Govt",C33))),"", IF(AND(A33="SVOL",ISNUMBER(FIND(" Index",C33))),J33,                                    IF(ISNUMBER(N33),Q33*N33,IF(ISNUMBER(R33),J33*R33," "))))))</f>
        <v>3.5073023573575254E-3</v>
      </c>
      <c r="T33" t="s">
        <v>130</v>
      </c>
      <c r="U33" t="s">
        <v>64</v>
      </c>
      <c r="AG33" s="16">
        <v>-1.459E-3</v>
      </c>
    </row>
    <row r="34" spans="1:33" x14ac:dyDescent="0.35">
      <c r="A34" t="s">
        <v>115</v>
      </c>
      <c r="B34" t="s">
        <v>68</v>
      </c>
      <c r="C34" t="s">
        <v>69</v>
      </c>
      <c r="F34" t="s">
        <v>70</v>
      </c>
      <c r="G34" s="1">
        <v>1085</v>
      </c>
      <c r="H34" s="1">
        <v>1.5625E-2</v>
      </c>
      <c r="I34" s="2">
        <v>16953.13</v>
      </c>
      <c r="J34" s="3">
        <v>7.1310000000000007E-5</v>
      </c>
      <c r="K34" s="4">
        <v>237724193.71000001</v>
      </c>
      <c r="L34" s="5">
        <v>9700001</v>
      </c>
      <c r="M34" s="6">
        <v>24.507646309999998</v>
      </c>
      <c r="N34" s="7">
        <f>IF(ISNUMBER(_xll.BDP($C34, "DELTA_MID")),_xll.BDP($C34, "DELTA_MID")," ")</f>
        <v>-5.7470000000000004E-3</v>
      </c>
      <c r="O34" s="7" t="str">
        <f>IF(ISNUMBER(N34),_xll.BDP($C34, "OPT_UNDL_TICKER"),"")</f>
        <v>USH5</v>
      </c>
      <c r="P34" s="8">
        <f>IF(ISNUMBER(N34),_xll.BDP($C34, "OPT_UNDL_PX")," ")</f>
        <v>118.90625</v>
      </c>
      <c r="Q34" s="7">
        <f>IF(ISNUMBER(N34),+G34*_xll.BDP($C34, "PX_POS_MULT_FACTOR")*P34/K34," ")</f>
        <v>0.54270151992768323</v>
      </c>
      <c r="R34" s="8">
        <f>IF(OR($A34="TUA",$A34="TYA"),"",IF(ISNUMBER(_xll.BDP($C34,"DUR_ADJ_OAS_MID")),_xll.BDP($C34,"DUR_ADJ_OAS_MID"),IF(ISNUMBER(_xll.BDP($E34&amp;" ISIN","DUR_ADJ_OAS_MID")),_xll.BDP($E34&amp;" ISIN","DUR_ADJ_OAS_MID")," ")))</f>
        <v>11.220294576699921</v>
      </c>
      <c r="S34" s="7">
        <f ca="1">IF(AND(A33="SVOL",C33="Cash"),                                     SUM(INDIRECT(ADDRESS(ROW()-(COUNTIF(A:A,"SVOL")),COLUMN())):INDIRECT(ADDRESS(ROW()-1,COLUMN()))),                                    IF(AND(A34="TYA",C34="Cash"), SUM(INDIRECT(ADDRESS(ROW()-(COUNTIF(A:A,"TYA")-1),COLUMN())):INDIRECT(ADDRESS(ROW()-1,COLUMN()))),                                    IF(AND(A34="SVOL",ISNUMBER(FIND(" Govt",C34))),"", IF(AND(A34="SVOL",ISNUMBER(FIND(" Index",C34))),J34,                                    IF(ISNUMBER(N34),Q34*N34,IF(ISNUMBER(R34),J34*R34," "))))))</f>
        <v>-3.1189056350243959E-3</v>
      </c>
      <c r="T34" t="s">
        <v>70</v>
      </c>
      <c r="U34" t="s">
        <v>64</v>
      </c>
      <c r="AG34" s="16">
        <v>-1.459E-3</v>
      </c>
    </row>
    <row r="35" spans="1:33" x14ac:dyDescent="0.35">
      <c r="A35" t="s">
        <v>115</v>
      </c>
      <c r="B35" t="s">
        <v>131</v>
      </c>
      <c r="C35" t="s">
        <v>132</v>
      </c>
      <c r="F35" t="s">
        <v>133</v>
      </c>
      <c r="G35" s="1">
        <v>2000</v>
      </c>
      <c r="H35" s="1">
        <v>1.5625E-2</v>
      </c>
      <c r="I35" s="2">
        <v>31250</v>
      </c>
      <c r="J35" s="3">
        <v>1.3145E-4</v>
      </c>
      <c r="K35" s="4">
        <v>237724193.71000001</v>
      </c>
      <c r="L35" s="5">
        <v>9700001</v>
      </c>
      <c r="M35" s="6">
        <v>24.507646309999998</v>
      </c>
      <c r="N35" s="7">
        <f>IF(ISNUMBER(_xll.BDP($C35, "DELTA_MID")),_xll.BDP($C35, "DELTA_MID")," ")</f>
        <v>-4.5760000000000002E-3</v>
      </c>
      <c r="O35" s="7" t="str">
        <f>IF(ISNUMBER(N35),_xll.BDP($C35, "OPT_UNDL_TICKER"),"")</f>
        <v>USH5</v>
      </c>
      <c r="P35" s="8">
        <f>IF(ISNUMBER(N35),_xll.BDP($C35, "OPT_UNDL_PX")," ")</f>
        <v>118.90625</v>
      </c>
      <c r="Q35" s="7">
        <f>IF(ISNUMBER(N35),+G35*_xll.BDP($C35, "PX_POS_MULT_FACTOR")*P35/K35," ")</f>
        <v>1.0003714653044853</v>
      </c>
      <c r="R35" s="8">
        <f>IF(OR($A35="TUA",$A35="TYA"),"",IF(ISNUMBER(_xll.BDP($C35,"DUR_ADJ_OAS_MID")),_xll.BDP($C35,"DUR_ADJ_OAS_MID"),IF(ISNUMBER(_xll.BDP($E35&amp;" ISIN","DUR_ADJ_OAS_MID")),_xll.BDP($E35&amp;" ISIN","DUR_ADJ_OAS_MID")," ")))</f>
        <v>11.220014722571266</v>
      </c>
      <c r="S35" s="7">
        <f ca="1">IF(AND(A34="SVOL",C34="Cash"),                                     SUM(INDIRECT(ADDRESS(ROW()-(COUNTIF(A:A,"SVOL")),COLUMN())):INDIRECT(ADDRESS(ROW()-1,COLUMN()))),                                    IF(AND(A35="TYA",C35="Cash"), SUM(INDIRECT(ADDRESS(ROW()-(COUNTIF(A:A,"TYA")-1),COLUMN())):INDIRECT(ADDRESS(ROW()-1,COLUMN()))),                                    IF(AND(A35="SVOL",ISNUMBER(FIND(" Govt",C35))),"", IF(AND(A35="SVOL",ISNUMBER(FIND(" Index",C35))),J35,                                    IF(ISNUMBER(N35),Q35*N35,IF(ISNUMBER(R35),J35*R35," "))))))</f>
        <v>-4.5776998252333246E-3</v>
      </c>
      <c r="T35" t="s">
        <v>133</v>
      </c>
      <c r="U35" t="s">
        <v>64</v>
      </c>
      <c r="AG35" s="16">
        <v>-1.459E-3</v>
      </c>
    </row>
    <row r="36" spans="1:33" x14ac:dyDescent="0.35">
      <c r="A36" t="s">
        <v>115</v>
      </c>
      <c r="B36" t="s">
        <v>134</v>
      </c>
      <c r="C36" t="s">
        <v>135</v>
      </c>
      <c r="F36" t="s">
        <v>136</v>
      </c>
      <c r="G36" s="1">
        <v>915</v>
      </c>
      <c r="H36" s="1">
        <v>1.5625E-2</v>
      </c>
      <c r="I36" s="2">
        <v>14296.88</v>
      </c>
      <c r="J36" s="3">
        <v>6.0139999999999997E-5</v>
      </c>
      <c r="K36" s="4">
        <v>237724193.71000001</v>
      </c>
      <c r="L36" s="5">
        <v>9700001</v>
      </c>
      <c r="M36" s="6">
        <v>24.507646309999998</v>
      </c>
      <c r="N36" s="7">
        <f>IF(ISNUMBER(_xll.BDP($C36, "DELTA_MID")),_xll.BDP($C36, "DELTA_MID")," ")</f>
        <v>-4.7660000000000003E-3</v>
      </c>
      <c r="O36" s="7" t="str">
        <f>IF(ISNUMBER(N36),_xll.BDP($C36, "OPT_UNDL_TICKER"),"")</f>
        <v>USH5</v>
      </c>
      <c r="P36" s="8">
        <f>IF(ISNUMBER(N36),_xll.BDP($C36, "OPT_UNDL_PX")," ")</f>
        <v>118.90625</v>
      </c>
      <c r="Q36" s="7">
        <f>IF(ISNUMBER(N36),+G36*_xll.BDP($C36, "PX_POS_MULT_FACTOR")*P36/K36," ")</f>
        <v>0.457669945376802</v>
      </c>
      <c r="R36" s="8">
        <f>IF(OR($A36="TUA",$A36="TYA"),"",IF(ISNUMBER(_xll.BDP($C36,"DUR_ADJ_OAS_MID")),_xll.BDP($C36,"DUR_ADJ_OAS_MID"),IF(ISNUMBER(_xll.BDP($E36&amp;" ISIN","DUR_ADJ_OAS_MID")),_xll.BDP($E36&amp;" ISIN","DUR_ADJ_OAS_MID")," ")))</f>
        <v>11.220014722571266</v>
      </c>
      <c r="S36" s="7">
        <f ca="1">IF(AND(A35="SVOL",C35="Cash"),                                     SUM(INDIRECT(ADDRESS(ROW()-(COUNTIF(A:A,"SVOL")),COLUMN())):INDIRECT(ADDRESS(ROW()-1,COLUMN()))),                                    IF(AND(A36="TYA",C36="Cash"), SUM(INDIRECT(ADDRESS(ROW()-(COUNTIF(A:A,"TYA")-1),COLUMN())):INDIRECT(ADDRESS(ROW()-1,COLUMN()))),                                    IF(AND(A36="SVOL",ISNUMBER(FIND(" Govt",C36))),"", IF(AND(A36="SVOL",ISNUMBER(FIND(" Index",C36))),J36,                                    IF(ISNUMBER(N36),Q36*N36,IF(ISNUMBER(R36),J36*R36," "))))))</f>
        <v>-2.1812549596658386E-3</v>
      </c>
      <c r="T36" t="s">
        <v>136</v>
      </c>
      <c r="U36" t="s">
        <v>64</v>
      </c>
      <c r="AG36" s="16">
        <v>-1.459E-3</v>
      </c>
    </row>
    <row r="37" spans="1:33" x14ac:dyDescent="0.35">
      <c r="A37" t="s">
        <v>115</v>
      </c>
      <c r="B37" t="s">
        <v>137</v>
      </c>
      <c r="C37" t="s">
        <v>138</v>
      </c>
      <c r="F37" t="s">
        <v>139</v>
      </c>
      <c r="G37" s="1">
        <v>-2000</v>
      </c>
      <c r="H37" s="1">
        <v>3.125E-2</v>
      </c>
      <c r="I37" s="2">
        <v>-62500</v>
      </c>
      <c r="J37" s="3">
        <v>-2.6290999999999999E-4</v>
      </c>
      <c r="K37" s="4">
        <v>237724193.71000001</v>
      </c>
      <c r="L37" s="5">
        <v>9700001</v>
      </c>
      <c r="M37" s="6">
        <v>24.507646309999998</v>
      </c>
      <c r="N37" s="7">
        <f>IF(ISNUMBER(_xll.BDP($C37, "DELTA_MID")),_xll.BDP($C37, "DELTA_MID")," ")</f>
        <v>-1.2737999999999999E-2</v>
      </c>
      <c r="O37" s="7" t="str">
        <f>IF(ISNUMBER(N37),_xll.BDP($C37, "OPT_UNDL_TICKER"),"")</f>
        <v>USH5</v>
      </c>
      <c r="P37" s="8">
        <f>IF(ISNUMBER(N37),_xll.BDP($C37, "OPT_UNDL_PX")," ")</f>
        <v>118.90625</v>
      </c>
      <c r="Q37" s="7">
        <f>IF(ISNUMBER(N37),+G37*_xll.BDP($C37, "PX_POS_MULT_FACTOR")*P37/K37," ")</f>
        <v>-1.0003714653044853</v>
      </c>
      <c r="R37" s="8">
        <f>IF(OR($A37="TUA",$A37="TYA"),"",IF(ISNUMBER(_xll.BDP($C37,"DUR_ADJ_OAS_MID")),_xll.BDP($C37,"DUR_ADJ_OAS_MID"),IF(ISNUMBER(_xll.BDP($E37&amp;" ISIN","DUR_ADJ_OAS_MID")),_xll.BDP($E37&amp;" ISIN","DUR_ADJ_OAS_MID")," ")))</f>
        <v>11.220014722571266</v>
      </c>
      <c r="S37" s="7">
        <f ca="1">IF(AND(A36="SVOL",C36="Cash"),                                     SUM(INDIRECT(ADDRESS(ROW()-(COUNTIF(A:A,"SVOL")),COLUMN())):INDIRECT(ADDRESS(ROW()-1,COLUMN()))),                                    IF(AND(A37="TYA",C37="Cash"), SUM(INDIRECT(ADDRESS(ROW()-(COUNTIF(A:A,"TYA")-1),COLUMN())):INDIRECT(ADDRESS(ROW()-1,COLUMN()))),                                    IF(AND(A37="SVOL",ISNUMBER(FIND(" Govt",C37))),"", IF(AND(A37="SVOL",ISNUMBER(FIND(" Index",C37))),J37,                                    IF(ISNUMBER(N37),Q37*N37,IF(ISNUMBER(R37),J37*R37," "))))))</f>
        <v>1.2742731725048534E-2</v>
      </c>
      <c r="T37" t="s">
        <v>139</v>
      </c>
      <c r="U37" t="s">
        <v>64</v>
      </c>
      <c r="AG37" s="16">
        <v>-1.459E-3</v>
      </c>
    </row>
    <row r="38" spans="1:33" x14ac:dyDescent="0.35">
      <c r="A38" t="s">
        <v>115</v>
      </c>
      <c r="B38" t="s">
        <v>71</v>
      </c>
      <c r="C38" t="s">
        <v>72</v>
      </c>
      <c r="F38" t="s">
        <v>73</v>
      </c>
      <c r="G38" s="1">
        <v>-906</v>
      </c>
      <c r="H38" s="1">
        <v>0.203125</v>
      </c>
      <c r="I38" s="2">
        <v>-184031.25</v>
      </c>
      <c r="J38" s="3">
        <v>-7.7413999999999998E-4</v>
      </c>
      <c r="K38" s="4">
        <v>237724193.71000001</v>
      </c>
      <c r="L38" s="5">
        <v>9700001</v>
      </c>
      <c r="M38" s="6">
        <v>24.507646309999998</v>
      </c>
      <c r="N38" s="7">
        <f>IF(ISNUMBER(_xll.BDP($C38, "DELTA_MID")),_xll.BDP($C38, "DELTA_MID")," ")</f>
        <v>0.10272100000000001</v>
      </c>
      <c r="O38" s="7" t="str">
        <f>IF(ISNUMBER(N38),_xll.BDP($C38, "OPT_UNDL_TICKER"),"")</f>
        <v>USH5</v>
      </c>
      <c r="P38" s="8">
        <f>IF(ISNUMBER(N38),_xll.BDP($C38, "OPT_UNDL_PX")," ")</f>
        <v>118.90625</v>
      </c>
      <c r="Q38" s="7">
        <f>IF(ISNUMBER(N38),+G38*_xll.BDP($C38, "PX_POS_MULT_FACTOR")*P38/K38," ")</f>
        <v>-0.45316827378293179</v>
      </c>
      <c r="R38" s="8">
        <f>IF(OR($A38="TUA",$A38="TYA"),"",IF(ISNUMBER(_xll.BDP($C38,"DUR_ADJ_OAS_MID")),_xll.BDP($C38,"DUR_ADJ_OAS_MID"),IF(ISNUMBER(_xll.BDP($E38&amp;" ISIN","DUR_ADJ_OAS_MID")),_xll.BDP($E38&amp;" ISIN","DUR_ADJ_OAS_MID")," ")))</f>
        <v>11.220294576699921</v>
      </c>
      <c r="S38" s="7">
        <f ca="1">IF(AND(A37="SVOL",C37="Cash"),                                     SUM(INDIRECT(ADDRESS(ROW()-(COUNTIF(A:A,"SVOL")),COLUMN())):INDIRECT(ADDRESS(ROW()-1,COLUMN()))),                                    IF(AND(A38="TYA",C38="Cash"), SUM(INDIRECT(ADDRESS(ROW()-(COUNTIF(A:A,"TYA")-1),COLUMN())):INDIRECT(ADDRESS(ROW()-1,COLUMN()))),                                    IF(AND(A38="SVOL",ISNUMBER(FIND(" Govt",C38))),"", IF(AND(A38="SVOL",ISNUMBER(FIND(" Index",C38))),J38,                                    IF(ISNUMBER(N38),Q38*N38,IF(ISNUMBER(R38),J38*R38," "))))))</f>
        <v>-4.6549898251256536E-2</v>
      </c>
      <c r="T38" t="s">
        <v>73</v>
      </c>
      <c r="U38" t="s">
        <v>64</v>
      </c>
      <c r="AG38" s="16">
        <v>-1.459E-3</v>
      </c>
    </row>
    <row r="39" spans="1:33" x14ac:dyDescent="0.35">
      <c r="A39" t="s">
        <v>115</v>
      </c>
      <c r="B39" t="s">
        <v>74</v>
      </c>
      <c r="C39" t="s">
        <v>75</v>
      </c>
      <c r="F39" t="s">
        <v>76</v>
      </c>
      <c r="G39" s="1">
        <v>-1233</v>
      </c>
      <c r="H39" s="1">
        <v>0.109375</v>
      </c>
      <c r="I39" s="2">
        <v>-134859.38</v>
      </c>
      <c r="J39" s="3">
        <v>-5.6729000000000003E-4</v>
      </c>
      <c r="K39" s="4">
        <v>237724193.71000001</v>
      </c>
      <c r="L39" s="5">
        <v>9700001</v>
      </c>
      <c r="M39" s="6">
        <v>24.507646309999998</v>
      </c>
      <c r="N39" s="7">
        <f>IF(ISNUMBER(_xll.BDP($C39, "DELTA_MID")),_xll.BDP($C39, "DELTA_MID")," ")</f>
        <v>-3.3660000000000002E-2</v>
      </c>
      <c r="O39" s="7" t="str">
        <f>IF(ISNUMBER(N39),_xll.BDP($C39, "OPT_UNDL_TICKER"),"")</f>
        <v>USH5</v>
      </c>
      <c r="P39" s="8">
        <f>IF(ISNUMBER(N39),_xll.BDP($C39, "OPT_UNDL_PX")," ")</f>
        <v>118.90625</v>
      </c>
      <c r="Q39" s="7">
        <f>IF(ISNUMBER(N39),+G39*_xll.BDP($C39, "PX_POS_MULT_FACTOR")*P39/K39," ")</f>
        <v>-0.61672900836021516</v>
      </c>
      <c r="R39" s="8">
        <f>IF(OR($A39="TUA",$A39="TYA"),"",IF(ISNUMBER(_xll.BDP($C39,"DUR_ADJ_OAS_MID")),_xll.BDP($C39,"DUR_ADJ_OAS_MID"),IF(ISNUMBER(_xll.BDP($E39&amp;" ISIN","DUR_ADJ_OAS_MID")),_xll.BDP($E39&amp;" ISIN","DUR_ADJ_OAS_MID")," ")))</f>
        <v>11.220070797920345</v>
      </c>
      <c r="S39" s="7">
        <f ca="1">IF(AND(A38="SVOL",C38="Cash"),                                     SUM(INDIRECT(ADDRESS(ROW()-(COUNTIF(A:A,"SVOL")),COLUMN())):INDIRECT(ADDRESS(ROW()-1,COLUMN()))),                                    IF(AND(A39="TYA",C39="Cash"), SUM(INDIRECT(ADDRESS(ROW()-(COUNTIF(A:A,"TYA")-1),COLUMN())):INDIRECT(ADDRESS(ROW()-1,COLUMN()))),                                    IF(AND(A39="SVOL",ISNUMBER(FIND(" Govt",C39))),"", IF(AND(A39="SVOL",ISNUMBER(FIND(" Index",C39))),J39,                                    IF(ISNUMBER(N39),Q39*N39,IF(ISNUMBER(R39),J39*R39," "))))))</f>
        <v>2.0759098421404845E-2</v>
      </c>
      <c r="T39" t="s">
        <v>76</v>
      </c>
      <c r="U39" t="s">
        <v>64</v>
      </c>
      <c r="AG39" s="16">
        <v>-1.459E-3</v>
      </c>
    </row>
    <row r="40" spans="1:33" x14ac:dyDescent="0.35">
      <c r="A40" t="s">
        <v>115</v>
      </c>
      <c r="B40" t="s">
        <v>105</v>
      </c>
      <c r="C40" t="s">
        <v>105</v>
      </c>
      <c r="D40" t="s">
        <v>106</v>
      </c>
      <c r="E40" t="s">
        <v>107</v>
      </c>
      <c r="F40" t="s">
        <v>108</v>
      </c>
      <c r="G40" s="1">
        <v>55000000</v>
      </c>
      <c r="H40" s="1">
        <v>99.835875000000001</v>
      </c>
      <c r="I40" s="2">
        <v>54909731.25</v>
      </c>
      <c r="J40" s="3">
        <v>0.23098083</v>
      </c>
      <c r="K40" s="4">
        <v>237724193.71000001</v>
      </c>
      <c r="L40" s="5">
        <v>9700001</v>
      </c>
      <c r="M40" s="6">
        <v>24.507646309999998</v>
      </c>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f>IF(OR($A40="TUA",$A40="TYA"),"",IF(ISNUMBER(_xll.BDP($C40,"DUR_ADJ_OAS_MID")),_xll.BDP($C40,"DUR_ADJ_OAS_MID"),IF(ISNUMBER(_xll.BDP($E40&amp;" ISIN","DUR_ADJ_OAS_MID")),_xll.BDP($E40&amp;" ISIN","DUR_ADJ_OAS_MID")," ")))</f>
        <v>2.9429642669654532E-2</v>
      </c>
      <c r="S40" s="7">
        <f ca="1">IF(AND(A39="SVOL",C39="Cash"),                                     SUM(INDIRECT(ADDRESS(ROW()-(COUNTIF(A:A,"SVOL")),COLUMN())):INDIRECT(ADDRESS(ROW()-1,COLUMN()))),                                    IF(AND(A40="TYA",C40="Cash"), SUM(INDIRECT(ADDRESS(ROW()-(COUNTIF(A:A,"TYA")-1),COLUMN())):INDIRECT(ADDRESS(ROW()-1,COLUMN()))),                                    IF(AND(A40="SVOL",ISNUMBER(FIND(" Govt",C40))),"", IF(AND(A40="SVOL",ISNUMBER(FIND(" Index",C40))),J40,                                    IF(ISNUMBER(N40),Q40*N40,IF(ISNUMBER(R40),J40*R40," "))))))</f>
        <v>6.7976832904402193E-3</v>
      </c>
      <c r="T40" t="s">
        <v>108</v>
      </c>
      <c r="U40" t="s">
        <v>109</v>
      </c>
      <c r="AG40" s="16">
        <v>-1.459E-3</v>
      </c>
    </row>
    <row r="41" spans="1:33" x14ac:dyDescent="0.35">
      <c r="A41" t="s">
        <v>115</v>
      </c>
      <c r="B41" t="s">
        <v>110</v>
      </c>
      <c r="C41" t="s">
        <v>110</v>
      </c>
      <c r="D41" t="s">
        <v>111</v>
      </c>
      <c r="E41" t="s">
        <v>112</v>
      </c>
      <c r="F41" t="s">
        <v>113</v>
      </c>
      <c r="G41" s="1">
        <v>182400000</v>
      </c>
      <c r="H41" s="1">
        <v>99.747472000000002</v>
      </c>
      <c r="I41" s="2">
        <v>181939388.93000001</v>
      </c>
      <c r="J41" s="3">
        <v>0.76533812999999995</v>
      </c>
      <c r="K41" s="4">
        <v>237724193.71000001</v>
      </c>
      <c r="L41" s="5">
        <v>9700001</v>
      </c>
      <c r="M41" s="6">
        <v>24.507646309999998</v>
      </c>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f>IF(OR($A41="TUA",$A41="TYA"),"",IF(ISNUMBER(_xll.BDP($C41,"DUR_ADJ_OAS_MID")),_xll.BDP($C41,"DUR_ADJ_OAS_MID"),IF(ISNUMBER(_xll.BDP($E41&amp;" ISIN","DUR_ADJ_OAS_MID")),_xll.BDP($E41&amp;" ISIN","DUR_ADJ_OAS_MID")," ")))</f>
        <v>4.8155269073604144E-2</v>
      </c>
      <c r="S41" s="7">
        <f ca="1">IF(AND(A40="SVOL",C40="Cash"),                                     SUM(INDIRECT(ADDRESS(ROW()-(COUNTIF(A:A,"SVOL")),COLUMN())):INDIRECT(ADDRESS(ROW()-1,COLUMN()))),                                    IF(AND(A41="TYA",C41="Cash"), SUM(INDIRECT(ADDRESS(ROW()-(COUNTIF(A:A,"TYA")-1),COLUMN())):INDIRECT(ADDRESS(ROW()-1,COLUMN()))),                                    IF(AND(A41="SVOL",ISNUMBER(FIND(" Govt",C41))),"", IF(AND(A41="SVOL",ISNUMBER(FIND(" Index",C41))),J41,                                    IF(ISNUMBER(N41),Q41*N41,IF(ISNUMBER(R41),J41*R41," "))))))</f>
        <v>3.6855063582439028E-2</v>
      </c>
      <c r="T41" t="s">
        <v>113</v>
      </c>
      <c r="U41" t="s">
        <v>109</v>
      </c>
      <c r="AG41" s="16">
        <v>-1.459E-3</v>
      </c>
    </row>
    <row r="42" spans="1:33" x14ac:dyDescent="0.35">
      <c r="A42" t="s">
        <v>115</v>
      </c>
      <c r="B42" t="s">
        <v>114</v>
      </c>
      <c r="C42" t="s">
        <v>114</v>
      </c>
      <c r="G42" s="1">
        <v>1273557.8899999999</v>
      </c>
      <c r="H42" s="1">
        <v>1</v>
      </c>
      <c r="I42" s="2">
        <v>1273557.8899999999</v>
      </c>
      <c r="J42" s="3">
        <v>5.3572899999999998E-3</v>
      </c>
      <c r="K42" s="4">
        <v>237724193.71000001</v>
      </c>
      <c r="L42" s="5">
        <v>9700001</v>
      </c>
      <c r="M42" s="6">
        <v>24.507646309999998</v>
      </c>
      <c r="N42" s="7" t="str">
        <f>IF(ISNUMBER(_xll.BDP($C42, "DELTA_MID")),_xll.BDP($C42, "DELTA_MID")," ")</f>
        <v xml:space="preserve"> </v>
      </c>
      <c r="O42" s="7" t="str">
        <f>IF(ISNUMBER(N42),_xll.BDP($C42, "OPT_UNDL_TICKER"),"")</f>
        <v/>
      </c>
      <c r="P42" s="8" t="str">
        <f>IF(ISNUMBER(N42),_xll.BDP($C42, "OPT_UNDL_PX")," ")</f>
        <v xml:space="preserve"> </v>
      </c>
      <c r="Q42" s="7" t="str">
        <f>IF(ISNUMBER(N42),+G42*_xll.BDP($C42, "PX_POS_MULT_FACTOR")*P42/K42," ")</f>
        <v xml:space="preserve"> </v>
      </c>
      <c r="R42" s="8" t="str">
        <f>IF(OR($A42="TUA",$A42="TYA"),"",IF(ISNUMBER(_xll.BDP($C42,"DUR_ADJ_OAS_MID")),_xll.BDP($C42,"DUR_ADJ_OAS_MID"),IF(ISNUMBER(_xll.BDP($E42&amp;" ISIN","DUR_ADJ_OAS_MID")),_xll.BDP($E42&amp;" ISIN","DUR_ADJ_OAS_MID")," ")))</f>
        <v xml:space="preserve"> </v>
      </c>
      <c r="S42" s="7" t="str">
        <f ca="1">IF(AND(A41="SVOL",C41="Cash"),                                     SUM(INDIRECT(ADDRESS(ROW()-(COUNTIF(A:A,"SVOL")),COLUMN())):INDIRECT(ADDRESS(ROW()-1,COLUMN()))),                                    IF(AND(A42="TYA",C42="Cash"), SUM(INDIRECT(ADDRESS(ROW()-(COUNTIF(A:A,"TYA")-1),COLUMN())):INDIRECT(ADDRESS(ROW()-1,COLUMN()))),                                    IF(AND(A42="SVOL",ISNUMBER(FIND(" Govt",C42))),"", IF(AND(A42="SVOL",ISNUMBER(FIND(" Index",C42))),J42,                                    IF(ISNUMBER(N42),Q42*N42,IF(ISNUMBER(R42),J42*R42," "))))))</f>
        <v xml:space="preserve"> </v>
      </c>
      <c r="T42" t="s">
        <v>114</v>
      </c>
      <c r="U42" t="s">
        <v>114</v>
      </c>
      <c r="AG42" s="16">
        <v>-1.459E-3</v>
      </c>
    </row>
    <row r="43" spans="1:33" x14ac:dyDescent="0.35">
      <c r="N43" s="7" t="str">
        <f>IF(ISNUMBER(_xll.BDP($C43, "DELTA_MID")),_xll.BDP($C43, "DELTA_MID")," ")</f>
        <v xml:space="preserve"> </v>
      </c>
      <c r="O43" s="7" t="str">
        <f>IF(ISNUMBER(N43),_xll.BDP($C43, "OPT_UNDL_TICKER"),"")</f>
        <v/>
      </c>
      <c r="P43" s="8" t="str">
        <f>IF(ISNUMBER(N43),_xll.BDP($C43, "OPT_UNDL_PX")," ")</f>
        <v xml:space="preserve"> </v>
      </c>
      <c r="Q43" s="7" t="str">
        <f>IF(ISNUMBER(N43),+G43*_xll.BDP($C43, "PX_POS_MULT_FACTOR")*P43/K43," ")</f>
        <v xml:space="preserve"> </v>
      </c>
      <c r="R43" s="8" t="str">
        <f>IF(OR($A43="TUA",$A43="TYA"),"",IF(ISNUMBER(_xll.BDP($C43,"DUR_ADJ_OAS_MID")),_xll.BDP($C43,"DUR_ADJ_OAS_MID"),IF(ISNUMBER(_xll.BDP($E43&amp;" ISIN","DUR_ADJ_OAS_MID")),_xll.BDP($E43&amp;" ISIN","DUR_ADJ_OAS_MID")," ")))</f>
        <v xml:space="preserve"> </v>
      </c>
      <c r="S43" s="7" t="str">
        <f ca="1">IF(AND(A42="SVOL",C42="Cash"),                                     SUM(INDIRECT(ADDRESS(ROW()-(COUNTIF(A:A,"SVOL")),COLUMN())):INDIRECT(ADDRESS(ROW()-1,COLUMN()))),                                    IF(AND(A43="TYA",C43="Cash"), SUM(INDIRECT(ADDRESS(ROW()-(COUNTIF(A:A,"TYA")-1),COLUMN())):INDIRECT(ADDRESS(ROW()-1,COLUMN()))),                                    IF(AND(A43="SVOL",ISNUMBER(FIND(" Govt",C43))),"", IF(AND(A43="SVOL",ISNUMBER(FIND(" Index",C43))),J43,                                    IF(ISNUMBER(N43),Q43*N43,IF(ISNUMBER(R43),J43*R43," "))))))</f>
        <v xml:space="preserve"> </v>
      </c>
      <c r="AG43" s="16" t="s">
        <v>7738</v>
      </c>
    </row>
    <row r="44" spans="1:33" x14ac:dyDescent="0.35">
      <c r="A44" t="s">
        <v>140</v>
      </c>
      <c r="B44" t="s">
        <v>141</v>
      </c>
      <c r="C44" t="s">
        <v>142</v>
      </c>
      <c r="D44" t="s">
        <v>143</v>
      </c>
      <c r="E44" t="s">
        <v>144</v>
      </c>
      <c r="F44" t="s">
        <v>145</v>
      </c>
      <c r="G44" s="1">
        <v>50265</v>
      </c>
      <c r="H44" s="1">
        <v>603.76</v>
      </c>
      <c r="I44" s="2">
        <v>30347996.399999999</v>
      </c>
      <c r="J44" s="3">
        <v>0.24781057000000001</v>
      </c>
      <c r="K44" s="4">
        <v>122464495</v>
      </c>
      <c r="L44" s="5">
        <v>5300001</v>
      </c>
      <c r="M44" s="6">
        <v>23.106504130000001</v>
      </c>
      <c r="N44" s="7" t="str">
        <f>IF(ISNUMBER(_xll.BDP($C44, "DELTA_MID")),_xll.BDP($C44, "DELTA_MID")," ")</f>
        <v xml:space="preserve"> </v>
      </c>
      <c r="O44" s="7" t="str">
        <f>IF(ISNUMBER(N44),_xll.BDP($C44, "OPT_UNDL_TICKER"),"")</f>
        <v/>
      </c>
      <c r="P44" s="8" t="str">
        <f>IF(ISNUMBER(N44),_xll.BDP($C44, "OPT_UNDL_PX")," ")</f>
        <v xml:space="preserve"> </v>
      </c>
      <c r="Q44" s="7" t="str">
        <f>IF(ISNUMBER(N44),+G44*_xll.BDP($C44, "PX_POS_MULT_FACTOR")*P44/K44," ")</f>
        <v xml:space="preserve"> </v>
      </c>
      <c r="R44" s="8" t="str">
        <f>IF(OR($A44="TUA",$A44="TYA"),"",IF(ISNUMBER(_xll.BDP($C44,"DUR_ADJ_OAS_MID")),_xll.BDP($C44,"DUR_ADJ_OAS_MID"),IF(ISNUMBER(_xll.BDP($E44&amp;" ISIN","DUR_ADJ_OAS_MID")),_xll.BDP($E44&amp;" ISIN","DUR_ADJ_OAS_MID")," ")))</f>
        <v xml:space="preserve"> </v>
      </c>
      <c r="S44" s="7" t="str">
        <f ca="1">IF(AND(A43="SVOL",C43="Cash"),                                     SUM(INDIRECT(ADDRESS(ROW()-(COUNTIF(A:A,"SVOL")),COLUMN())):INDIRECT(ADDRESS(ROW()-1,COLUMN()))),                                    IF(AND(A44="TYA",C44="Cash"), SUM(INDIRECT(ADDRESS(ROW()-(COUNTIF(A:A,"TYA")-1),COLUMN())):INDIRECT(ADDRESS(ROW()-1,COLUMN()))),                                    IF(AND(A44="SVOL",ISNUMBER(FIND(" Govt",C44))),"", IF(AND(A44="SVOL",ISNUMBER(FIND(" Index",C44))),J44,                                    IF(ISNUMBER(N44),Q44*N44,IF(ISNUMBER(R44),J44*R44," "))))))</f>
        <v xml:space="preserve"> </v>
      </c>
      <c r="T44" t="s">
        <v>145</v>
      </c>
      <c r="U44" t="s">
        <v>41</v>
      </c>
      <c r="AG44" s="16">
        <v>-1.4E-5</v>
      </c>
    </row>
    <row r="45" spans="1:33" x14ac:dyDescent="0.35">
      <c r="A45" t="s">
        <v>140</v>
      </c>
      <c r="B45" t="s">
        <v>146</v>
      </c>
      <c r="C45" t="s">
        <v>146</v>
      </c>
      <c r="F45" t="s">
        <v>147</v>
      </c>
      <c r="G45" s="1">
        <v>122</v>
      </c>
      <c r="H45" s="1">
        <v>1.0249999999999999</v>
      </c>
      <c r="I45" s="2">
        <v>12505</v>
      </c>
      <c r="J45" s="3">
        <v>1.0211E-4</v>
      </c>
      <c r="K45" s="4">
        <v>122464495</v>
      </c>
      <c r="L45" s="5">
        <v>5300001</v>
      </c>
      <c r="M45" s="6">
        <v>23.106504130000001</v>
      </c>
      <c r="N45" s="7">
        <f>IF(ISNUMBER(_xll.BDP($C45, "DELTA_MID")),_xll.BDP($C45, "DELTA_MID")," ")</f>
        <v>-1.4081E-2</v>
      </c>
      <c r="O45" s="7" t="str">
        <f>IF(ISNUMBER(N45),_xll.BDP($C45, "OPT_UNDL_TICKER"),"")</f>
        <v>SPX</v>
      </c>
      <c r="P45" s="8">
        <f>IF(ISNUMBER(N45),_xll.BDP($C45, "OPT_UNDL_PX")," ")</f>
        <v>5995.17</v>
      </c>
      <c r="Q45" s="7">
        <f>IF(ISNUMBER(N45),+G45*_xll.BDP($C45, "PX_POS_MULT_FACTOR")*P45/K45," ")</f>
        <v>0.59724309482515725</v>
      </c>
      <c r="R45" s="8" t="str">
        <f>IF(OR($A45="TUA",$A45="TYA"),"",IF(ISNUMBER(_xll.BDP($C45,"DUR_ADJ_OAS_MID")),_xll.BDP($C45,"DUR_ADJ_OAS_MID"),IF(ISNUMBER(_xll.BDP($E45&amp;" ISIN","DUR_ADJ_OAS_MID")),_xll.BDP($E45&amp;" ISIN","DUR_ADJ_OAS_MID")," ")))</f>
        <v xml:space="preserve"> </v>
      </c>
      <c r="S45" s="7">
        <f ca="1">IF(AND(A44="SVOL",C44="Cash"),                                     SUM(INDIRECT(ADDRESS(ROW()-(COUNTIF(A:A,"SVOL")),COLUMN())):INDIRECT(ADDRESS(ROW()-1,COLUMN()))),                                    IF(AND(A45="TYA",C45="Cash"), SUM(INDIRECT(ADDRESS(ROW()-(COUNTIF(A:A,"TYA")-1),COLUMN())):INDIRECT(ADDRESS(ROW()-1,COLUMN()))),                                    IF(AND(A45="SVOL",ISNUMBER(FIND(" Govt",C45))),"", IF(AND(A45="SVOL",ISNUMBER(FIND(" Index",C45))),J45,                                    IF(ISNUMBER(N45),Q45*N45,IF(ISNUMBER(R45),J45*R45," "))))))</f>
        <v>-8.4097800182330387E-3</v>
      </c>
      <c r="T45" t="s">
        <v>147</v>
      </c>
      <c r="U45" t="s">
        <v>64</v>
      </c>
      <c r="AG45" s="16">
        <v>-1.4E-5</v>
      </c>
    </row>
    <row r="46" spans="1:33" x14ac:dyDescent="0.35">
      <c r="A46" t="s">
        <v>140</v>
      </c>
      <c r="B46" t="s">
        <v>148</v>
      </c>
      <c r="C46" t="s">
        <v>148</v>
      </c>
      <c r="F46" t="s">
        <v>149</v>
      </c>
      <c r="G46" s="1">
        <v>-5600000</v>
      </c>
      <c r="H46" s="1">
        <v>-8.4886870000000005</v>
      </c>
      <c r="I46" s="2">
        <v>-475366.49</v>
      </c>
      <c r="J46" s="3">
        <v>-3.8816699999999998E-3</v>
      </c>
      <c r="K46" s="4">
        <v>122464495</v>
      </c>
      <c r="L46" s="5">
        <v>5300001</v>
      </c>
      <c r="M46" s="6">
        <v>23.106504130000001</v>
      </c>
      <c r="N46" s="7" t="str">
        <f>IF(ISNUMBER(_xll.BDP($C46, "DELTA_MID")),_xll.BDP($C46, "DELTA_MID")," ")</f>
        <v xml:space="preserve"> </v>
      </c>
      <c r="O46" s="7" t="str">
        <f>IF(ISNUMBER(N46),_xll.BDP($C46, "OPT_UNDL_TICKER"),"")</f>
        <v/>
      </c>
      <c r="P46" s="8" t="str">
        <f>IF(ISNUMBER(N46),_xll.BDP($C46, "OPT_UNDL_PX")," ")</f>
        <v xml:space="preserve"> </v>
      </c>
      <c r="Q46" s="7" t="str">
        <f>IF(ISNUMBER(N46),+G46*_xll.BDP($C46, "PX_POS_MULT_FACTOR")*P46/K46," ")</f>
        <v xml:space="preserve"> </v>
      </c>
      <c r="R46" s="8" t="str">
        <f>IF(OR($A46="TUA",$A46="TYA"),"",IF(ISNUMBER(_xll.BDP($C46,"DUR_ADJ_OAS_MID")),_xll.BDP($C46,"DUR_ADJ_OAS_MID"),IF(ISNUMBER(_xll.BDP($E46&amp;" ISIN","DUR_ADJ_OAS_MID")),_xll.BDP($E46&amp;" ISIN","DUR_ADJ_OAS_MID")," ")))</f>
        <v xml:space="preserve"> </v>
      </c>
      <c r="S46" s="7" t="str">
        <f ca="1">IF(AND(A45="SVOL",C45="Cash"),                                     SUM(INDIRECT(ADDRESS(ROW()-(COUNTIF(A:A,"SVOL")),COLUMN())):INDIRECT(ADDRESS(ROW()-1,COLUMN()))),                                    IF(AND(A46="TYA",C46="Cash"), SUM(INDIRECT(ADDRESS(ROW()-(COUNTIF(A:A,"TYA")-1),COLUMN())):INDIRECT(ADDRESS(ROW()-1,COLUMN()))),                                    IF(AND(A46="SVOL",ISNUMBER(FIND(" Govt",C46))),"", IF(AND(A46="SVOL",ISNUMBER(FIND(" Index",C46))),J46,                                    IF(ISNUMBER(N46),Q46*N46,IF(ISNUMBER(R46),J46*R46," "))))))</f>
        <v xml:space="preserve"> </v>
      </c>
      <c r="T46" t="s">
        <v>149</v>
      </c>
      <c r="U46" t="s">
        <v>82</v>
      </c>
      <c r="AG46" s="16">
        <v>-1.4E-5</v>
      </c>
    </row>
    <row r="47" spans="1:33" x14ac:dyDescent="0.35">
      <c r="A47" t="s">
        <v>140</v>
      </c>
      <c r="B47" t="s">
        <v>150</v>
      </c>
      <c r="C47" t="s">
        <v>150</v>
      </c>
      <c r="F47" t="s">
        <v>150</v>
      </c>
      <c r="G47" s="1">
        <v>931933</v>
      </c>
      <c r="H47" s="1">
        <v>79.64</v>
      </c>
      <c r="I47" s="2">
        <v>74219144.120000005</v>
      </c>
      <c r="J47" s="3">
        <v>0.60604621999999997</v>
      </c>
      <c r="K47" s="4">
        <v>122464495</v>
      </c>
      <c r="L47" s="5">
        <v>5300001</v>
      </c>
      <c r="M47" s="6">
        <v>23.106504130000001</v>
      </c>
      <c r="N47" s="7" t="str">
        <f>IF(ISNUMBER(_xll.BDP($C47, "DELTA_MID")),_xll.BDP($C47, "DELTA_MID")," ")</f>
        <v xml:space="preserve"> </v>
      </c>
      <c r="O47" s="7" t="str">
        <f>IF(ISNUMBER(N47),_xll.BDP($C47, "OPT_UNDL_TICKER"),"")</f>
        <v/>
      </c>
      <c r="P47" s="8" t="str">
        <f>IF(ISNUMBER(N47),_xll.BDP($C47, "OPT_UNDL_PX")," ")</f>
        <v xml:space="preserve"> </v>
      </c>
      <c r="Q47" s="7" t="str">
        <f>IF(ISNUMBER(N47),+G47*_xll.BDP($C47, "PX_POS_MULT_FACTOR")*P47/K47," ")</f>
        <v xml:space="preserve"> </v>
      </c>
      <c r="R47" s="8" t="str">
        <f>IF(OR($A47="TUA",$A47="TYA"),"",IF(ISNUMBER(_xll.BDP($C47,"DUR_ADJ_OAS_MID")),_xll.BDP($C47,"DUR_ADJ_OAS_MID"),IF(ISNUMBER(_xll.BDP($E47&amp;" ISIN","DUR_ADJ_OAS_MID")),_xll.BDP($E47&amp;" ISIN","DUR_ADJ_OAS_MID")," ")))</f>
        <v xml:space="preserve"> </v>
      </c>
      <c r="S47" s="7" t="str">
        <f ca="1">IF(AND(A46="SVOL",C46="Cash"),                                     SUM(INDIRECT(ADDRESS(ROW()-(COUNTIF(A:A,"SVOL")),COLUMN())):INDIRECT(ADDRESS(ROW()-1,COLUMN()))),                                    IF(AND(A47="TYA",C47="Cash"), SUM(INDIRECT(ADDRESS(ROW()-(COUNTIF(A:A,"TYA")-1),COLUMN())):INDIRECT(ADDRESS(ROW()-1,COLUMN()))),                                    IF(AND(A47="SVOL",ISNUMBER(FIND(" Govt",C47))),"", IF(AND(A47="SVOL",ISNUMBER(FIND(" Index",C47))),J47,                                    IF(ISNUMBER(N47),Q47*N47,IF(ISNUMBER(R47),J47*R47," "))))))</f>
        <v xml:space="preserve"> </v>
      </c>
      <c r="T47" t="s">
        <v>150</v>
      </c>
      <c r="U47" t="s">
        <v>82</v>
      </c>
      <c r="AC47" s="8" t="s">
        <v>151</v>
      </c>
      <c r="AD47" s="8" t="s">
        <v>152</v>
      </c>
      <c r="AE47" s="8">
        <v>-10</v>
      </c>
      <c r="AG47" s="16">
        <v>-1.4E-5</v>
      </c>
    </row>
    <row r="48" spans="1:33" x14ac:dyDescent="0.35">
      <c r="A48" t="s">
        <v>140</v>
      </c>
      <c r="B48" t="s">
        <v>153</v>
      </c>
      <c r="C48" t="s">
        <v>154</v>
      </c>
      <c r="F48" t="s">
        <v>154</v>
      </c>
      <c r="G48" s="1">
        <v>-73837051</v>
      </c>
      <c r="H48" s="1">
        <v>100</v>
      </c>
      <c r="I48" s="2">
        <v>-73837051</v>
      </c>
      <c r="J48" s="3">
        <v>-0.60292619000000003</v>
      </c>
      <c r="K48" s="4">
        <v>122464495</v>
      </c>
      <c r="L48" s="5">
        <v>5300001</v>
      </c>
      <c r="M48" s="6">
        <v>23.106504130000001</v>
      </c>
      <c r="N48" s="7" t="str">
        <f>IF(ISNUMBER(_xll.BDP($C48, "DELTA_MID")),_xll.BDP($C48, "DELTA_MID")," ")</f>
        <v xml:space="preserve"> </v>
      </c>
      <c r="O48" s="7" t="str">
        <f>IF(ISNUMBER(N48),_xll.BDP($C48, "OPT_UNDL_TICKER"),"")</f>
        <v/>
      </c>
      <c r="P48" s="8" t="str">
        <f>IF(ISNUMBER(N48),_xll.BDP($C48, "OPT_UNDL_PX")," ")</f>
        <v xml:space="preserve"> </v>
      </c>
      <c r="Q48" s="7" t="str">
        <f>IF(ISNUMBER(N48),+G48*_xll.BDP($C48, "PX_POS_MULT_FACTOR")*P48/K48," ")</f>
        <v xml:space="preserve"> </v>
      </c>
      <c r="R48" s="8" t="str">
        <f>IF(OR($A48="TUA",$A48="TYA"),"",IF(ISNUMBER(_xll.BDP($C48,"DUR_ADJ_OAS_MID")),_xll.BDP($C48,"DUR_ADJ_OAS_MID"),IF(ISNUMBER(_xll.BDP($E48&amp;" ISIN","DUR_ADJ_OAS_MID")),_xll.BDP($E48&amp;" ISIN","DUR_ADJ_OAS_MID")," ")))</f>
        <v xml:space="preserve"> </v>
      </c>
      <c r="S48" s="7" t="str">
        <f ca="1">IF(AND(A47="SVOL",C47="Cash"),                                     SUM(INDIRECT(ADDRESS(ROW()-(COUNTIF(A:A,"SVOL")),COLUMN())):INDIRECT(ADDRESS(ROW()-1,COLUMN()))),                                    IF(AND(A48="TYA",C48="Cash"), SUM(INDIRECT(ADDRESS(ROW()-(COUNTIF(A:A,"TYA")-1),COLUMN())):INDIRECT(ADDRESS(ROW()-1,COLUMN()))),                                    IF(AND(A48="SVOL",ISNUMBER(FIND(" Govt",C48))),"", IF(AND(A48="SVOL",ISNUMBER(FIND(" Index",C48))),J48,                                    IF(ISNUMBER(N48),Q48*N48,IF(ISNUMBER(R48),J48*R48," "))))))</f>
        <v xml:space="preserve"> </v>
      </c>
      <c r="T48" t="s">
        <v>154</v>
      </c>
      <c r="U48" t="s">
        <v>82</v>
      </c>
      <c r="AC48" s="8" t="s">
        <v>151</v>
      </c>
      <c r="AD48" s="8" t="s">
        <v>152</v>
      </c>
      <c r="AE48" s="8">
        <v>-10</v>
      </c>
      <c r="AG48" s="16">
        <v>-1.4E-5</v>
      </c>
    </row>
    <row r="49" spans="1:33" x14ac:dyDescent="0.35">
      <c r="A49" t="s">
        <v>140</v>
      </c>
      <c r="B49" t="s">
        <v>155</v>
      </c>
      <c r="C49" t="s">
        <v>155</v>
      </c>
      <c r="F49" t="s">
        <v>155</v>
      </c>
      <c r="G49" s="1">
        <v>609450</v>
      </c>
      <c r="H49" s="1">
        <v>79.64</v>
      </c>
      <c r="I49" s="2">
        <v>48536598</v>
      </c>
      <c r="J49" s="3">
        <v>0.39633200000000002</v>
      </c>
      <c r="K49" s="4">
        <v>122464495</v>
      </c>
      <c r="L49" s="5">
        <v>5300001</v>
      </c>
      <c r="M49" s="6">
        <v>23.106504130000001</v>
      </c>
      <c r="N49" s="7" t="str">
        <f>IF(ISNUMBER(_xll.BDP($C49, "DELTA_MID")),_xll.BDP($C49, "DELTA_MID")," ")</f>
        <v xml:space="preserve"> </v>
      </c>
      <c r="O49" s="7" t="str">
        <f>IF(ISNUMBER(N49),_xll.BDP($C49, "OPT_UNDL_TICKER"),"")</f>
        <v/>
      </c>
      <c r="P49" s="8" t="str">
        <f>IF(ISNUMBER(N49),_xll.BDP($C49, "OPT_UNDL_PX")," ")</f>
        <v xml:space="preserve"> </v>
      </c>
      <c r="Q49" s="7" t="str">
        <f>IF(ISNUMBER(N49),+G49*_xll.BDP($C49, "PX_POS_MULT_FACTOR")*P49/K49," ")</f>
        <v xml:space="preserve"> </v>
      </c>
      <c r="R49" s="8" t="str">
        <f>IF(OR($A49="TUA",$A49="TYA"),"",IF(ISNUMBER(_xll.BDP($C49,"DUR_ADJ_OAS_MID")),_xll.BDP($C49,"DUR_ADJ_OAS_MID"),IF(ISNUMBER(_xll.BDP($E49&amp;" ISIN","DUR_ADJ_OAS_MID")),_xll.BDP($E49&amp;" ISIN","DUR_ADJ_OAS_MID")," ")))</f>
        <v xml:space="preserve"> </v>
      </c>
      <c r="S49" s="7" t="str">
        <f ca="1">IF(AND(A48="SVOL",C48="Cash"),                                     SUM(INDIRECT(ADDRESS(ROW()-(COUNTIF(A:A,"SVOL")),COLUMN())):INDIRECT(ADDRESS(ROW()-1,COLUMN()))),                                    IF(AND(A49="TYA",C49="Cash"), SUM(INDIRECT(ADDRESS(ROW()-(COUNTIF(A:A,"TYA")-1),COLUMN())):INDIRECT(ADDRESS(ROW()-1,COLUMN()))),                                    IF(AND(A49="SVOL",ISNUMBER(FIND(" Govt",C49))),"", IF(AND(A49="SVOL",ISNUMBER(FIND(" Index",C49))),J49,                                    IF(ISNUMBER(N49),Q49*N49,IF(ISNUMBER(R49),J49*R49," "))))))</f>
        <v xml:space="preserve"> </v>
      </c>
      <c r="T49" t="s">
        <v>155</v>
      </c>
      <c r="U49" t="s">
        <v>82</v>
      </c>
      <c r="AC49" s="8" t="s">
        <v>151</v>
      </c>
      <c r="AD49" s="8" t="s">
        <v>152</v>
      </c>
      <c r="AE49" s="8">
        <v>0</v>
      </c>
      <c r="AG49" s="16">
        <v>-1.4E-5</v>
      </c>
    </row>
    <row r="50" spans="1:33" x14ac:dyDescent="0.35">
      <c r="A50" t="s">
        <v>140</v>
      </c>
      <c r="B50" t="s">
        <v>156</v>
      </c>
      <c r="C50" t="s">
        <v>157</v>
      </c>
      <c r="F50" t="s">
        <v>157</v>
      </c>
      <c r="G50" s="1">
        <v>-48286723</v>
      </c>
      <c r="H50" s="1">
        <v>100</v>
      </c>
      <c r="I50" s="2">
        <v>-48286723</v>
      </c>
      <c r="J50" s="3">
        <v>-0.39429161000000001</v>
      </c>
      <c r="K50" s="4">
        <v>122464495</v>
      </c>
      <c r="L50" s="5">
        <v>5300001</v>
      </c>
      <c r="M50" s="6">
        <v>23.106504130000001</v>
      </c>
      <c r="N50" s="7" t="str">
        <f>IF(ISNUMBER(_xll.BDP($C50, "DELTA_MID")),_xll.BDP($C50, "DELTA_MID")," ")</f>
        <v xml:space="preserve"> </v>
      </c>
      <c r="O50" s="7" t="str">
        <f>IF(ISNUMBER(N50),_xll.BDP($C50, "OPT_UNDL_TICKER"),"")</f>
        <v/>
      </c>
      <c r="P50" s="8" t="str">
        <f>IF(ISNUMBER(N50),_xll.BDP($C50, "OPT_UNDL_PX")," ")</f>
        <v xml:space="preserve"> </v>
      </c>
      <c r="Q50" s="7" t="str">
        <f>IF(ISNUMBER(N50),+G50*_xll.BDP($C50, "PX_POS_MULT_FACTOR")*P50/K50," ")</f>
        <v xml:space="preserve"> </v>
      </c>
      <c r="R50" s="8" t="str">
        <f>IF(OR($A50="TUA",$A50="TYA"),"",IF(ISNUMBER(_xll.BDP($C50,"DUR_ADJ_OAS_MID")),_xll.BDP($C50,"DUR_ADJ_OAS_MID"),IF(ISNUMBER(_xll.BDP($E50&amp;" ISIN","DUR_ADJ_OAS_MID")),_xll.BDP($E50&amp;" ISIN","DUR_ADJ_OAS_MID")," ")))</f>
        <v xml:space="preserve"> </v>
      </c>
      <c r="S50" s="7" t="str">
        <f ca="1">IF(AND(A49="SVOL",C49="Cash"),                                     SUM(INDIRECT(ADDRESS(ROW()-(COUNTIF(A:A,"SVOL")),COLUMN())):INDIRECT(ADDRESS(ROW()-1,COLUMN()))),                                    IF(AND(A50="TYA",C50="Cash"), SUM(INDIRECT(ADDRESS(ROW()-(COUNTIF(A:A,"TYA")-1),COLUMN())):INDIRECT(ADDRESS(ROW()-1,COLUMN()))),                                    IF(AND(A50="SVOL",ISNUMBER(FIND(" Govt",C50))),"", IF(AND(A50="SVOL",ISNUMBER(FIND(" Index",C50))),J50,                                    IF(ISNUMBER(N50),Q50*N50,IF(ISNUMBER(R50),J50*R50," "))))))</f>
        <v xml:space="preserve"> </v>
      </c>
      <c r="T50" t="s">
        <v>157</v>
      </c>
      <c r="U50" t="s">
        <v>82</v>
      </c>
      <c r="AC50" s="8" t="s">
        <v>151</v>
      </c>
      <c r="AD50" s="8" t="s">
        <v>152</v>
      </c>
      <c r="AE50" s="8">
        <v>0</v>
      </c>
      <c r="AG50" s="16">
        <v>-1.4E-5</v>
      </c>
    </row>
    <row r="51" spans="1:33" x14ac:dyDescent="0.35">
      <c r="A51" t="s">
        <v>140</v>
      </c>
      <c r="B51" t="s">
        <v>158</v>
      </c>
      <c r="C51" t="s">
        <v>158</v>
      </c>
      <c r="F51" t="s">
        <v>158</v>
      </c>
      <c r="G51" s="1">
        <v>29697458</v>
      </c>
      <c r="H51" s="1">
        <v>100</v>
      </c>
      <c r="I51" s="2">
        <v>29697458</v>
      </c>
      <c r="J51" s="3">
        <v>0.24249851</v>
      </c>
      <c r="K51" s="4">
        <v>122464495</v>
      </c>
      <c r="L51" s="5">
        <v>5300001</v>
      </c>
      <c r="M51" s="6">
        <v>23.106504130000001</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t="str">
        <f>IF(OR($A51="TUA",$A51="TYA"),"",IF(ISNUMBER(_xll.BDP($C51,"DUR_ADJ_OAS_MID")),_xll.BDP($C51,"DUR_ADJ_OAS_MID"),IF(ISNUMBER(_xll.BDP($E51&amp;" ISIN","DUR_ADJ_OAS_MID")),_xll.BDP($E51&amp;" ISIN","DUR_ADJ_OAS_MID")," ")))</f>
        <v xml:space="preserve"> </v>
      </c>
      <c r="S51" s="7" t="str">
        <f ca="1">IF(AND(A50="SVOL",C50="Cash"),                                     SUM(INDIRECT(ADDRESS(ROW()-(COUNTIF(A:A,"SVOL")),COLUMN())):INDIRECT(ADDRESS(ROW()-1,COLUMN()))),                                    IF(AND(A51="TYA",C51="Cash"), SUM(INDIRECT(ADDRESS(ROW()-(COUNTIF(A:A,"TYA")-1),COLUMN())):INDIRECT(ADDRESS(ROW()-1,COLUMN()))),                                    IF(AND(A51="SVOL",ISNUMBER(FIND(" Govt",C51))),"", IF(AND(A51="SVOL",ISNUMBER(FIND(" Index",C51))),J51,                                    IF(ISNUMBER(N51),Q51*N51,IF(ISNUMBER(R51),J51*R51," "))))))</f>
        <v xml:space="preserve"> </v>
      </c>
      <c r="T51" t="s">
        <v>158</v>
      </c>
      <c r="U51" t="s">
        <v>82</v>
      </c>
      <c r="AC51" s="8" t="s">
        <v>151</v>
      </c>
      <c r="AD51" s="8" t="s">
        <v>152</v>
      </c>
      <c r="AE51" s="8">
        <v>-25</v>
      </c>
      <c r="AG51" s="16">
        <v>-1.4E-5</v>
      </c>
    </row>
    <row r="52" spans="1:33" x14ac:dyDescent="0.35">
      <c r="A52" t="s">
        <v>140</v>
      </c>
      <c r="B52" t="s">
        <v>159</v>
      </c>
      <c r="C52" t="s">
        <v>160</v>
      </c>
      <c r="F52" t="s">
        <v>160</v>
      </c>
      <c r="G52" s="1">
        <v>-29273</v>
      </c>
      <c r="H52" s="1">
        <v>1069.17</v>
      </c>
      <c r="I52" s="2">
        <v>-31297813.41</v>
      </c>
      <c r="J52" s="3">
        <v>-0.25556643000000001</v>
      </c>
      <c r="K52" s="4">
        <v>122464495</v>
      </c>
      <c r="L52" s="5">
        <v>5300001</v>
      </c>
      <c r="M52" s="6">
        <v>23.106504130000001</v>
      </c>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t="str">
        <f>IF(OR($A52="TUA",$A52="TYA"),"",IF(ISNUMBER(_xll.BDP($C52,"DUR_ADJ_OAS_MID")),_xll.BDP($C52,"DUR_ADJ_OAS_MID"),IF(ISNUMBER(_xll.BDP($E52&amp;" ISIN","DUR_ADJ_OAS_MID")),_xll.BDP($E52&amp;" ISIN","DUR_ADJ_OAS_MID")," ")))</f>
        <v xml:space="preserve"> </v>
      </c>
      <c r="S52" s="7" t="str">
        <f ca="1">IF(AND(A51="SVOL",C51="Cash"),                                     SUM(INDIRECT(ADDRESS(ROW()-(COUNTIF(A:A,"SVOL")),COLUMN())):INDIRECT(ADDRESS(ROW()-1,COLUMN()))),                                    IF(AND(A52="TYA",C52="Cash"), SUM(INDIRECT(ADDRESS(ROW()-(COUNTIF(A:A,"TYA")-1),COLUMN())):INDIRECT(ADDRESS(ROW()-1,COLUMN()))),                                    IF(AND(A52="SVOL",ISNUMBER(FIND(" Govt",C52))),"", IF(AND(A52="SVOL",ISNUMBER(FIND(" Index",C52))),J52,                                    IF(ISNUMBER(N52),Q52*N52,IF(ISNUMBER(R52),J52*R52," "))))))</f>
        <v xml:space="preserve"> </v>
      </c>
      <c r="T52" t="s">
        <v>160</v>
      </c>
      <c r="U52" t="s">
        <v>82</v>
      </c>
      <c r="AC52" s="8" t="s">
        <v>151</v>
      </c>
      <c r="AD52" s="8" t="s">
        <v>152</v>
      </c>
      <c r="AE52" s="8">
        <v>-25</v>
      </c>
      <c r="AF52" s="8" t="s">
        <v>160</v>
      </c>
      <c r="AG52" s="16">
        <v>-1.4E-5</v>
      </c>
    </row>
    <row r="53" spans="1:33" x14ac:dyDescent="0.35">
      <c r="A53" t="s">
        <v>140</v>
      </c>
      <c r="B53" t="s">
        <v>161</v>
      </c>
      <c r="C53" t="s">
        <v>162</v>
      </c>
      <c r="D53" t="s">
        <v>163</v>
      </c>
      <c r="E53" t="s">
        <v>164</v>
      </c>
      <c r="F53" t="s">
        <v>165</v>
      </c>
      <c r="G53" s="1">
        <v>-6746.058298560838</v>
      </c>
      <c r="H53" s="1">
        <v>47.42</v>
      </c>
      <c r="I53" s="2">
        <v>-319898.08451775502</v>
      </c>
      <c r="J53" s="3">
        <v>-2.6121700376730002E-3</v>
      </c>
      <c r="K53" s="4">
        <v>122464495</v>
      </c>
      <c r="L53" s="5">
        <v>5300001</v>
      </c>
      <c r="M53" s="6">
        <v>23.106504130000001</v>
      </c>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t="str">
        <f>IF(OR($A53="TUA",$A53="TYA"),"",IF(ISNUMBER(_xll.BDP($C53,"DUR_ADJ_OAS_MID")),_xll.BDP($C53,"DUR_ADJ_OAS_MID"),IF(ISNUMBER(_xll.BDP($E53&amp;" ISIN","DUR_ADJ_OAS_MID")),_xll.BDP($E53&amp;" ISIN","DUR_ADJ_OAS_MID")," ")))</f>
        <v xml:space="preserve"> </v>
      </c>
      <c r="S53" s="7" t="str">
        <f ca="1">IF(AND(A52="SVOL",C52="Cash"),                                     SUM(INDIRECT(ADDRESS(ROW()-(COUNTIF(A:A,"SVOL")),COLUMN())):INDIRECT(ADDRESS(ROW()-1,COLUMN()))),                                    IF(AND(A53="TYA",C53="Cash"), SUM(INDIRECT(ADDRESS(ROW()-(COUNTIF(A:A,"TYA")-1),COLUMN())):INDIRECT(ADDRESS(ROW()-1,COLUMN()))),                                    IF(AND(A53="SVOL",ISNUMBER(FIND(" Govt",C53))),"", IF(AND(A53="SVOL",ISNUMBER(FIND(" Index",C53))),J53,                                    IF(ISNUMBER(N53),Q53*N53,IF(ISNUMBER(R53),J53*R53," "))))))</f>
        <v xml:space="preserve"> </v>
      </c>
      <c r="AB53" s="8" t="s">
        <v>166</v>
      </c>
      <c r="AG53" s="16">
        <v>-1.4E-5</v>
      </c>
    </row>
    <row r="54" spans="1:33" x14ac:dyDescent="0.35">
      <c r="A54" t="s">
        <v>140</v>
      </c>
      <c r="B54" t="s">
        <v>167</v>
      </c>
      <c r="C54" t="s">
        <v>168</v>
      </c>
      <c r="D54" t="s">
        <v>169</v>
      </c>
      <c r="E54" t="s">
        <v>170</v>
      </c>
      <c r="F54" t="s">
        <v>171</v>
      </c>
      <c r="G54" s="1">
        <v>-22514.608254934701</v>
      </c>
      <c r="H54" s="1">
        <v>14.64</v>
      </c>
      <c r="I54" s="2">
        <v>-329613.86485224409</v>
      </c>
      <c r="J54" s="3">
        <v>-2.6915055245378999E-3</v>
      </c>
      <c r="K54" s="4">
        <v>122464495</v>
      </c>
      <c r="L54" s="5">
        <v>5300001</v>
      </c>
      <c r="M54" s="6">
        <v>23.106504130000001</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t="str">
        <f>IF(OR($A54="TUA",$A54="TYA"),"",IF(ISNUMBER(_xll.BDP($C54,"DUR_ADJ_OAS_MID")),_xll.BDP($C54,"DUR_ADJ_OAS_MID"),IF(ISNUMBER(_xll.BDP($E54&amp;" ISIN","DUR_ADJ_OAS_MID")),_xll.BDP($E54&amp;" ISIN","DUR_ADJ_OAS_MID")," ")))</f>
        <v xml:space="preserve"> </v>
      </c>
      <c r="S54" s="7" t="str">
        <f ca="1">IF(AND(A53="SVOL",C53="Cash"),                                     SUM(INDIRECT(ADDRESS(ROW()-(COUNTIF(A:A,"SVOL")),COLUMN())):INDIRECT(ADDRESS(ROW()-1,COLUMN()))),                                    IF(AND(A54="TYA",C54="Cash"), SUM(INDIRECT(ADDRESS(ROW()-(COUNTIF(A:A,"TYA")-1),COLUMN())):INDIRECT(ADDRESS(ROW()-1,COLUMN()))),                                    IF(AND(A54="SVOL",ISNUMBER(FIND(" Govt",C54))),"", IF(AND(A54="SVOL",ISNUMBER(FIND(" Index",C54))),J54,                                    IF(ISNUMBER(N54),Q54*N54,IF(ISNUMBER(R54),J54*R54," "))))))</f>
        <v xml:space="preserve"> </v>
      </c>
      <c r="AB54" s="8" t="s">
        <v>166</v>
      </c>
      <c r="AG54" s="16">
        <v>-1.4E-5</v>
      </c>
    </row>
    <row r="55" spans="1:33" x14ac:dyDescent="0.35">
      <c r="A55" t="s">
        <v>140</v>
      </c>
      <c r="B55" t="s">
        <v>172</v>
      </c>
      <c r="C55" t="s">
        <v>173</v>
      </c>
      <c r="D55" t="s">
        <v>174</v>
      </c>
      <c r="E55" t="s">
        <v>175</v>
      </c>
      <c r="F55" t="s">
        <v>176</v>
      </c>
      <c r="G55" s="1">
        <v>-7879.0532829596377</v>
      </c>
      <c r="H55" s="1">
        <v>43.84</v>
      </c>
      <c r="I55" s="2">
        <v>-345417.69592495047</v>
      </c>
      <c r="J55" s="3">
        <v>-2.8205537933663999E-3</v>
      </c>
      <c r="K55" s="4">
        <v>122464495</v>
      </c>
      <c r="L55" s="5">
        <v>5300001</v>
      </c>
      <c r="M55" s="6">
        <v>23.106504130000001</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f>IF(OR($A55="TUA",$A55="TYA"),"",IF(ISNUMBER(_xll.BDP($C55,"DUR_ADJ_OAS_MID")),_xll.BDP($C55,"DUR_ADJ_OAS_MID"),IF(ISNUMBER(_xll.BDP($E55&amp;" ISIN","DUR_ADJ_OAS_MID")),_xll.BDP($E55&amp;" ISIN","DUR_ADJ_OAS_MID")," ")))</f>
        <v xml:space="preserve"> </v>
      </c>
      <c r="S55" s="7" t="str">
        <f ca="1">IF(AND(A54="SVOL",C54="Cash"),                                     SUM(INDIRECT(ADDRESS(ROW()-(COUNTIF(A:A,"SVOL")),COLUMN())):INDIRECT(ADDRESS(ROW()-1,COLUMN()))),                                    IF(AND(A55="TYA",C55="Cash"), SUM(INDIRECT(ADDRESS(ROW()-(COUNTIF(A:A,"TYA")-1),COLUMN())):INDIRECT(ADDRESS(ROW()-1,COLUMN()))),                                    IF(AND(A55="SVOL",ISNUMBER(FIND(" Govt",C55))),"", IF(AND(A55="SVOL",ISNUMBER(FIND(" Index",C55))),J55,                                    IF(ISNUMBER(N55),Q55*N55,IF(ISNUMBER(R55),J55*R55," "))))))</f>
        <v xml:space="preserve"> </v>
      </c>
      <c r="AB55" s="8" t="s">
        <v>166</v>
      </c>
      <c r="AG55" s="16">
        <v>-1.4E-5</v>
      </c>
    </row>
    <row r="56" spans="1:33" x14ac:dyDescent="0.35">
      <c r="A56" t="s">
        <v>140</v>
      </c>
      <c r="B56" t="s">
        <v>177</v>
      </c>
      <c r="C56" t="s">
        <v>178</v>
      </c>
      <c r="D56" t="s">
        <v>179</v>
      </c>
      <c r="E56" t="s">
        <v>180</v>
      </c>
      <c r="F56" t="s">
        <v>181</v>
      </c>
      <c r="G56" s="1">
        <v>-7851.9753853564371</v>
      </c>
      <c r="H56" s="1">
        <v>41.03</v>
      </c>
      <c r="I56" s="2">
        <v>-322166.55006117461</v>
      </c>
      <c r="J56" s="3">
        <v>-2.6306934925194002E-3</v>
      </c>
      <c r="K56" s="4">
        <v>122464495</v>
      </c>
      <c r="L56" s="5">
        <v>5300001</v>
      </c>
      <c r="M56" s="6">
        <v>23.106504130000001</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ca="1">IF(AND(A55="SVOL",C55="Cash"),                                     SUM(INDIRECT(ADDRESS(ROW()-(COUNTIF(A:A,"SVOL")),COLUMN())):INDIRECT(ADDRESS(ROW()-1,COLUMN()))),                                    IF(AND(A56="TYA",C56="Cash"), SUM(INDIRECT(ADDRESS(ROW()-(COUNTIF(A:A,"TYA")-1),COLUMN())):INDIRECT(ADDRESS(ROW()-1,COLUMN()))),                                    IF(AND(A56="SVOL",ISNUMBER(FIND(" Govt",C56))),"", IF(AND(A56="SVOL",ISNUMBER(FIND(" Index",C56))),J56,                                    IF(ISNUMBER(N56),Q56*N56,IF(ISNUMBER(R56),J56*R56," "))))))</f>
        <v xml:space="preserve"> </v>
      </c>
      <c r="AB56" s="8" t="s">
        <v>166</v>
      </c>
      <c r="AG56" s="16">
        <v>-1.4E-5</v>
      </c>
    </row>
    <row r="57" spans="1:33" x14ac:dyDescent="0.35">
      <c r="A57" t="s">
        <v>140</v>
      </c>
      <c r="B57" t="s">
        <v>182</v>
      </c>
      <c r="C57" t="s">
        <v>183</v>
      </c>
      <c r="D57" t="s">
        <v>184</v>
      </c>
      <c r="E57" t="s">
        <v>185</v>
      </c>
      <c r="F57" t="s">
        <v>186</v>
      </c>
      <c r="G57" s="1">
        <v>-41630.121576646648</v>
      </c>
      <c r="H57" s="1">
        <v>7.69</v>
      </c>
      <c r="I57" s="2">
        <v>-320135.63492441282</v>
      </c>
      <c r="J57" s="3">
        <v>-2.6141097868767E-3</v>
      </c>
      <c r="K57" s="4">
        <v>122464495</v>
      </c>
      <c r="L57" s="5">
        <v>5300001</v>
      </c>
      <c r="M57" s="6">
        <v>23.106504130000001</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ca="1">IF(AND(A56="SVOL",C56="Cash"),                                     SUM(INDIRECT(ADDRESS(ROW()-(COUNTIF(A:A,"SVOL")),COLUMN())):INDIRECT(ADDRESS(ROW()-1,COLUMN()))),                                    IF(AND(A57="TYA",C57="Cash"), SUM(INDIRECT(ADDRESS(ROW()-(COUNTIF(A:A,"TYA")-1),COLUMN())):INDIRECT(ADDRESS(ROW()-1,COLUMN()))),                                    IF(AND(A57="SVOL",ISNUMBER(FIND(" Govt",C57))),"", IF(AND(A57="SVOL",ISNUMBER(FIND(" Index",C57))),J57,                                    IF(ISNUMBER(N57),Q57*N57,IF(ISNUMBER(R57),J57*R57," "))))))</f>
        <v xml:space="preserve"> </v>
      </c>
      <c r="AB57" s="8" t="s">
        <v>166</v>
      </c>
      <c r="AG57" s="16">
        <v>-1.4E-5</v>
      </c>
    </row>
    <row r="58" spans="1:33" x14ac:dyDescent="0.35">
      <c r="A58" t="s">
        <v>140</v>
      </c>
      <c r="B58" t="s">
        <v>187</v>
      </c>
      <c r="C58" t="s">
        <v>188</v>
      </c>
      <c r="D58" t="s">
        <v>189</v>
      </c>
      <c r="E58" t="s">
        <v>190</v>
      </c>
      <c r="F58" t="s">
        <v>191</v>
      </c>
      <c r="G58" s="1">
        <v>-6543.3267512485254</v>
      </c>
      <c r="H58" s="1">
        <v>51.22</v>
      </c>
      <c r="I58" s="2">
        <v>-335149.19619894947</v>
      </c>
      <c r="J58" s="3">
        <v>-2.7367050033477E-3</v>
      </c>
      <c r="K58" s="4">
        <v>122464495</v>
      </c>
      <c r="L58" s="5">
        <v>5300001</v>
      </c>
      <c r="M58" s="6">
        <v>23.106504130000001</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ca="1">IF(AND(A57="SVOL",C57="Cash"),                                     SUM(INDIRECT(ADDRESS(ROW()-(COUNTIF(A:A,"SVOL")),COLUMN())):INDIRECT(ADDRESS(ROW()-1,COLUMN()))),                                    IF(AND(A58="TYA",C58="Cash"), SUM(INDIRECT(ADDRESS(ROW()-(COUNTIF(A:A,"TYA")-1),COLUMN())):INDIRECT(ADDRESS(ROW()-1,COLUMN()))),                                    IF(AND(A58="SVOL",ISNUMBER(FIND(" Govt",C58))),"", IF(AND(A58="SVOL",ISNUMBER(FIND(" Index",C58))),J58,                                    IF(ISNUMBER(N58),Q58*N58,IF(ISNUMBER(R58),J58*R58," "))))))</f>
        <v xml:space="preserve"> </v>
      </c>
      <c r="AB58" s="8" t="s">
        <v>166</v>
      </c>
      <c r="AG58" s="16">
        <v>-1.4E-5</v>
      </c>
    </row>
    <row r="59" spans="1:33" x14ac:dyDescent="0.35">
      <c r="A59" t="s">
        <v>140</v>
      </c>
      <c r="B59" t="s">
        <v>192</v>
      </c>
      <c r="C59" t="s">
        <v>193</v>
      </c>
      <c r="D59" t="s">
        <v>194</v>
      </c>
      <c r="E59" t="s">
        <v>195</v>
      </c>
      <c r="F59" t="s">
        <v>196</v>
      </c>
      <c r="G59" s="1">
        <v>-3126.5164884922292</v>
      </c>
      <c r="H59" s="1">
        <v>106.79</v>
      </c>
      <c r="I59" s="2">
        <v>-333880.69580608507</v>
      </c>
      <c r="J59" s="3">
        <v>-2.7263468959397999E-3</v>
      </c>
      <c r="K59" s="4">
        <v>122464495</v>
      </c>
      <c r="L59" s="5">
        <v>5300001</v>
      </c>
      <c r="M59" s="6">
        <v>23.106504130000001</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ca="1">IF(AND(A58="SVOL",C58="Cash"),                                     SUM(INDIRECT(ADDRESS(ROW()-(COUNTIF(A:A,"SVOL")),COLUMN())):INDIRECT(ADDRESS(ROW()-1,COLUMN()))),                                    IF(AND(A59="TYA",C59="Cash"), SUM(INDIRECT(ADDRESS(ROW()-(COUNTIF(A:A,"TYA")-1),COLUMN())):INDIRECT(ADDRESS(ROW()-1,COLUMN()))),                                    IF(AND(A59="SVOL",ISNUMBER(FIND(" Govt",C59))),"", IF(AND(A59="SVOL",ISNUMBER(FIND(" Index",C59))),J59,                                    IF(ISNUMBER(N59),Q59*N59,IF(ISNUMBER(R59),J59*R59," "))))))</f>
        <v xml:space="preserve"> </v>
      </c>
      <c r="AB59" s="8" t="s">
        <v>166</v>
      </c>
      <c r="AG59" s="16">
        <v>-1.4E-5</v>
      </c>
    </row>
    <row r="60" spans="1:33" x14ac:dyDescent="0.35">
      <c r="A60" t="s">
        <v>140</v>
      </c>
      <c r="B60" t="s">
        <v>197</v>
      </c>
      <c r="C60" t="s">
        <v>198</v>
      </c>
      <c r="D60" t="s">
        <v>199</v>
      </c>
      <c r="E60" t="s">
        <v>200</v>
      </c>
      <c r="F60" t="s">
        <v>201</v>
      </c>
      <c r="G60" s="1">
        <v>-5894.106233838922</v>
      </c>
      <c r="H60" s="1">
        <v>52.93</v>
      </c>
      <c r="I60" s="2">
        <v>-311975.04295709409</v>
      </c>
      <c r="J60" s="3">
        <v>-2.5474733959185E-3</v>
      </c>
      <c r="K60" s="4">
        <v>122464495</v>
      </c>
      <c r="L60" s="5">
        <v>5300001</v>
      </c>
      <c r="M60" s="6">
        <v>23.106504130000001</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ca="1">IF(AND(A59="SVOL",C59="Cash"),                                     SUM(INDIRECT(ADDRESS(ROW()-(COUNTIF(A:A,"SVOL")),COLUMN())):INDIRECT(ADDRESS(ROW()-1,COLUMN()))),                                    IF(AND(A60="TYA",C60="Cash"), SUM(INDIRECT(ADDRESS(ROW()-(COUNTIF(A:A,"TYA")-1),COLUMN())):INDIRECT(ADDRESS(ROW()-1,COLUMN()))),                                    IF(AND(A60="SVOL",ISNUMBER(FIND(" Govt",C60))),"", IF(AND(A60="SVOL",ISNUMBER(FIND(" Index",C60))),J60,                                    IF(ISNUMBER(N60),Q60*N60,IF(ISNUMBER(R60),J60*R60," "))))))</f>
        <v xml:space="preserve"> </v>
      </c>
      <c r="AB60" s="8" t="s">
        <v>166</v>
      </c>
      <c r="AG60" s="16">
        <v>-1.4E-5</v>
      </c>
    </row>
    <row r="61" spans="1:33" x14ac:dyDescent="0.35">
      <c r="A61" t="s">
        <v>140</v>
      </c>
      <c r="B61" t="s">
        <v>202</v>
      </c>
      <c r="C61" t="s">
        <v>203</v>
      </c>
      <c r="D61" t="s">
        <v>204</v>
      </c>
      <c r="E61" t="s">
        <v>205</v>
      </c>
      <c r="F61" t="s">
        <v>206</v>
      </c>
      <c r="G61" s="1">
        <v>-13481.366516139409</v>
      </c>
      <c r="H61" s="1">
        <v>22.52</v>
      </c>
      <c r="I61" s="2">
        <v>-303600.37394345959</v>
      </c>
      <c r="J61" s="3">
        <v>-2.4790889305790998E-3</v>
      </c>
      <c r="K61" s="4">
        <v>122464495</v>
      </c>
      <c r="L61" s="5">
        <v>5300001</v>
      </c>
      <c r="M61" s="6">
        <v>23.106504130000001</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ca="1">IF(AND(A60="SVOL",C60="Cash"),                                     SUM(INDIRECT(ADDRESS(ROW()-(COUNTIF(A:A,"SVOL")),COLUMN())):INDIRECT(ADDRESS(ROW()-1,COLUMN()))),                                    IF(AND(A61="TYA",C61="Cash"), SUM(INDIRECT(ADDRESS(ROW()-(COUNTIF(A:A,"TYA")-1),COLUMN())):INDIRECT(ADDRESS(ROW()-1,COLUMN()))),                                    IF(AND(A61="SVOL",ISNUMBER(FIND(" Govt",C61))),"", IF(AND(A61="SVOL",ISNUMBER(FIND(" Index",C61))),J61,                                    IF(ISNUMBER(N61),Q61*N61,IF(ISNUMBER(R61),J61*R61," "))))))</f>
        <v xml:space="preserve"> </v>
      </c>
      <c r="AB61" s="8" t="s">
        <v>166</v>
      </c>
      <c r="AG61" s="16">
        <v>-1.4E-5</v>
      </c>
    </row>
    <row r="62" spans="1:33" x14ac:dyDescent="0.35">
      <c r="A62" t="s">
        <v>140</v>
      </c>
      <c r="B62" t="s">
        <v>207</v>
      </c>
      <c r="C62" t="s">
        <v>208</v>
      </c>
      <c r="D62" t="s">
        <v>209</v>
      </c>
      <c r="E62" t="s">
        <v>210</v>
      </c>
      <c r="F62" t="s">
        <v>211</v>
      </c>
      <c r="G62" s="1">
        <v>-8463.0269920757255</v>
      </c>
      <c r="H62" s="1">
        <v>37.630000000000003</v>
      </c>
      <c r="I62" s="2">
        <v>-318463.70571180963</v>
      </c>
      <c r="J62" s="3">
        <v>-2.6004574281860999E-3</v>
      </c>
      <c r="K62" s="4">
        <v>122464495</v>
      </c>
      <c r="L62" s="5">
        <v>5300001</v>
      </c>
      <c r="M62" s="6">
        <v>23.106504130000001</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ca="1">IF(AND(A61="SVOL",C61="Cash"),                                     SUM(INDIRECT(ADDRESS(ROW()-(COUNTIF(A:A,"SVOL")),COLUMN())):INDIRECT(ADDRESS(ROW()-1,COLUMN()))),                                    IF(AND(A62="TYA",C62="Cash"), SUM(INDIRECT(ADDRESS(ROW()-(COUNTIF(A:A,"TYA")-1),COLUMN())):INDIRECT(ADDRESS(ROW()-1,COLUMN()))),                                    IF(AND(A62="SVOL",ISNUMBER(FIND(" Govt",C62))),"", IF(AND(A62="SVOL",ISNUMBER(FIND(" Index",C62))),J62,                                    IF(ISNUMBER(N62),Q62*N62,IF(ISNUMBER(R62),J62*R62," "))))))</f>
        <v xml:space="preserve"> </v>
      </c>
      <c r="AB62" s="8" t="s">
        <v>166</v>
      </c>
      <c r="AG62" s="16">
        <v>-1.4E-5</v>
      </c>
    </row>
    <row r="63" spans="1:33" x14ac:dyDescent="0.35">
      <c r="A63" t="s">
        <v>140</v>
      </c>
      <c r="B63" t="s">
        <v>212</v>
      </c>
      <c r="C63" t="s">
        <v>213</v>
      </c>
      <c r="D63" t="s">
        <v>214</v>
      </c>
      <c r="E63" t="s">
        <v>215</v>
      </c>
      <c r="F63" t="s">
        <v>216</v>
      </c>
      <c r="G63" s="1">
        <v>-529.56955540096953</v>
      </c>
      <c r="H63" s="1">
        <v>150.76</v>
      </c>
      <c r="I63" s="2">
        <v>-79837.906172250165</v>
      </c>
      <c r="J63" s="3">
        <v>-6.5192696195130002E-4</v>
      </c>
      <c r="K63" s="4">
        <v>122464495</v>
      </c>
      <c r="L63" s="5">
        <v>5300001</v>
      </c>
      <c r="M63" s="6">
        <v>23.106504130000001</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ca="1">IF(AND(A62="SVOL",C62="Cash"),                                     SUM(INDIRECT(ADDRESS(ROW()-(COUNTIF(A:A,"SVOL")),COLUMN())):INDIRECT(ADDRESS(ROW()-1,COLUMN()))),                                    IF(AND(A63="TYA",C63="Cash"), SUM(INDIRECT(ADDRESS(ROW()-(COUNTIF(A:A,"TYA")-1),COLUMN())):INDIRECT(ADDRESS(ROW()-1,COLUMN()))),                                    IF(AND(A63="SVOL",ISNUMBER(FIND(" Govt",C63))),"", IF(AND(A63="SVOL",ISNUMBER(FIND(" Index",C63))),J63,                                    IF(ISNUMBER(N63),Q63*N63,IF(ISNUMBER(R63),J63*R63," "))))))</f>
        <v xml:space="preserve"> </v>
      </c>
      <c r="AB63" s="8" t="s">
        <v>166</v>
      </c>
      <c r="AG63" s="16">
        <v>-1.4E-5</v>
      </c>
    </row>
    <row r="64" spans="1:33" x14ac:dyDescent="0.35">
      <c r="A64" t="s">
        <v>140</v>
      </c>
      <c r="B64" t="s">
        <v>217</v>
      </c>
      <c r="C64" t="s">
        <v>218</v>
      </c>
      <c r="D64" t="s">
        <v>219</v>
      </c>
      <c r="E64" t="s">
        <v>220</v>
      </c>
      <c r="F64" t="s">
        <v>221</v>
      </c>
      <c r="G64" s="1">
        <v>-2353.8478983480341</v>
      </c>
      <c r="H64" s="1">
        <v>35.229999999999997</v>
      </c>
      <c r="I64" s="2">
        <v>-82926.061458801239</v>
      </c>
      <c r="J64" s="3">
        <v>-6.7714370159940016E-4</v>
      </c>
      <c r="K64" s="4">
        <v>122464495</v>
      </c>
      <c r="L64" s="5">
        <v>5300001</v>
      </c>
      <c r="M64" s="6">
        <v>23.106504130000001</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ca="1">IF(AND(A63="SVOL",C63="Cash"),                                     SUM(INDIRECT(ADDRESS(ROW()-(COUNTIF(A:A,"SVOL")),COLUMN())):INDIRECT(ADDRESS(ROW()-1,COLUMN()))),                                    IF(AND(A64="TYA",C64="Cash"), SUM(INDIRECT(ADDRESS(ROW()-(COUNTIF(A:A,"TYA")-1),COLUMN())):INDIRECT(ADDRESS(ROW()-1,COLUMN()))),                                    IF(AND(A64="SVOL",ISNUMBER(FIND(" Govt",C64))),"", IF(AND(A64="SVOL",ISNUMBER(FIND(" Index",C64))),J64,                                    IF(ISNUMBER(N64),Q64*N64,IF(ISNUMBER(R64),J64*R64," "))))))</f>
        <v xml:space="preserve"> </v>
      </c>
      <c r="AB64" s="8" t="s">
        <v>166</v>
      </c>
      <c r="AG64" s="16">
        <v>-1.4E-5</v>
      </c>
    </row>
    <row r="65" spans="1:33" x14ac:dyDescent="0.35">
      <c r="A65" t="s">
        <v>140</v>
      </c>
      <c r="B65" t="s">
        <v>222</v>
      </c>
      <c r="C65" t="s">
        <v>223</v>
      </c>
      <c r="D65" t="s">
        <v>224</v>
      </c>
      <c r="E65" t="s">
        <v>225</v>
      </c>
      <c r="F65" t="s">
        <v>226</v>
      </c>
      <c r="G65" s="1">
        <v>-4449.9800696221864</v>
      </c>
      <c r="H65" s="1">
        <v>70.73</v>
      </c>
      <c r="I65" s="2">
        <v>-314747.09032437729</v>
      </c>
      <c r="J65" s="3">
        <v>-2.5701089146236001E-3</v>
      </c>
      <c r="K65" s="4">
        <v>122464495</v>
      </c>
      <c r="L65" s="5">
        <v>5300001</v>
      </c>
      <c r="M65" s="6">
        <v>23.106504130000001</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ca="1">IF(AND(A64="SVOL",C64="Cash"),                                     SUM(INDIRECT(ADDRESS(ROW()-(COUNTIF(A:A,"SVOL")),COLUMN())):INDIRECT(ADDRESS(ROW()-1,COLUMN()))),                                    IF(AND(A65="TYA",C65="Cash"), SUM(INDIRECT(ADDRESS(ROW()-(COUNTIF(A:A,"TYA")-1),COLUMN())):INDIRECT(ADDRESS(ROW()-1,COLUMN()))),                                    IF(AND(A65="SVOL",ISNUMBER(FIND(" Govt",C65))),"", IF(AND(A65="SVOL",ISNUMBER(FIND(" Index",C65))),J65,                                    IF(ISNUMBER(N65),Q65*N65,IF(ISNUMBER(R65),J65*R65," "))))))</f>
        <v xml:space="preserve"> </v>
      </c>
      <c r="AB65" s="8" t="s">
        <v>166</v>
      </c>
      <c r="AG65" s="16">
        <v>-1.4E-5</v>
      </c>
    </row>
    <row r="66" spans="1:33" x14ac:dyDescent="0.35">
      <c r="A66" t="s">
        <v>140</v>
      </c>
      <c r="B66" t="s">
        <v>227</v>
      </c>
      <c r="C66" t="s">
        <v>228</v>
      </c>
      <c r="D66" t="s">
        <v>229</v>
      </c>
      <c r="E66" t="s">
        <v>230</v>
      </c>
      <c r="F66" t="s">
        <v>231</v>
      </c>
      <c r="G66" s="1">
        <v>-707.22896905218943</v>
      </c>
      <c r="H66" s="1">
        <v>419.47</v>
      </c>
      <c r="I66" s="2">
        <v>-296661.3356483219</v>
      </c>
      <c r="J66" s="3">
        <v>-2.4224272973837999E-3</v>
      </c>
      <c r="K66" s="4">
        <v>122464495</v>
      </c>
      <c r="L66" s="5">
        <v>5300001</v>
      </c>
      <c r="M66" s="6">
        <v>23.106504130000001</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ca="1">IF(AND(A65="SVOL",C65="Cash"),                                     SUM(INDIRECT(ADDRESS(ROW()-(COUNTIF(A:A,"SVOL")),COLUMN())):INDIRECT(ADDRESS(ROW()-1,COLUMN()))),                                    IF(AND(A66="TYA",C66="Cash"), SUM(INDIRECT(ADDRESS(ROW()-(COUNTIF(A:A,"TYA")-1),COLUMN())):INDIRECT(ADDRESS(ROW()-1,COLUMN()))),                                    IF(AND(A66="SVOL",ISNUMBER(FIND(" Govt",C66))),"", IF(AND(A66="SVOL",ISNUMBER(FIND(" Index",C66))),J66,                                    IF(ISNUMBER(N66),Q66*N66,IF(ISNUMBER(R66),J66*R66," "))))))</f>
        <v xml:space="preserve"> </v>
      </c>
      <c r="AB66" s="8" t="s">
        <v>166</v>
      </c>
      <c r="AG66" s="16">
        <v>-1.4E-5</v>
      </c>
    </row>
    <row r="67" spans="1:33" x14ac:dyDescent="0.35">
      <c r="A67" t="s">
        <v>140</v>
      </c>
      <c r="B67" t="s">
        <v>232</v>
      </c>
      <c r="C67" t="s">
        <v>233</v>
      </c>
      <c r="D67" t="s">
        <v>234</v>
      </c>
      <c r="E67" t="s">
        <v>235</v>
      </c>
      <c r="F67" t="s">
        <v>236</v>
      </c>
      <c r="G67" s="1">
        <v>-3628.707066319027</v>
      </c>
      <c r="H67" s="1">
        <v>107.37</v>
      </c>
      <c r="I67" s="2">
        <v>-389614.27771067392</v>
      </c>
      <c r="J67" s="3">
        <v>-3.1814468161623002E-3</v>
      </c>
      <c r="K67" s="4">
        <v>122464495</v>
      </c>
      <c r="L67" s="5">
        <v>5300001</v>
      </c>
      <c r="M67" s="6">
        <v>23.106504130000001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ca="1">IF(AND(A66="SVOL",C66="Cash"),                                     SUM(INDIRECT(ADDRESS(ROW()-(COUNTIF(A:A,"SVOL")),COLUMN())):INDIRECT(ADDRESS(ROW()-1,COLUMN()))),                                    IF(AND(A67="TYA",C67="Cash"), SUM(INDIRECT(ADDRESS(ROW()-(COUNTIF(A:A,"TYA")-1),COLUMN())):INDIRECT(ADDRESS(ROW()-1,COLUMN()))),                                    IF(AND(A67="SVOL",ISNUMBER(FIND(" Govt",C67))),"", IF(AND(A67="SVOL",ISNUMBER(FIND(" Index",C67))),J67,                                    IF(ISNUMBER(N67),Q67*N67,IF(ISNUMBER(R67),J67*R67," "))))))</f>
        <v xml:space="preserve"> </v>
      </c>
      <c r="AB67" s="8" t="s">
        <v>166</v>
      </c>
      <c r="AG67" s="16">
        <v>-1.4E-5</v>
      </c>
    </row>
    <row r="68" spans="1:33" x14ac:dyDescent="0.35">
      <c r="A68" t="s">
        <v>140</v>
      </c>
      <c r="B68" t="s">
        <v>237</v>
      </c>
      <c r="C68" t="s">
        <v>238</v>
      </c>
      <c r="D68" t="s">
        <v>239</v>
      </c>
      <c r="E68" t="s">
        <v>240</v>
      </c>
      <c r="F68" t="s">
        <v>241</v>
      </c>
      <c r="G68" s="1">
        <v>-15720.5691788522</v>
      </c>
      <c r="H68" s="1">
        <v>21.92</v>
      </c>
      <c r="I68" s="2">
        <v>-344594.87640044029</v>
      </c>
      <c r="J68" s="3">
        <v>-2.8138349519217002E-3</v>
      </c>
      <c r="K68" s="4">
        <v>122464495</v>
      </c>
      <c r="L68" s="5">
        <v>5300001</v>
      </c>
      <c r="M68" s="6">
        <v>23.106504130000001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ca="1">IF(AND(A67="SVOL",C67="Cash"),                                     SUM(INDIRECT(ADDRESS(ROW()-(COUNTIF(A:A,"SVOL")),COLUMN())):INDIRECT(ADDRESS(ROW()-1,COLUMN()))),                                    IF(AND(A68="TYA",C68="Cash"), SUM(INDIRECT(ADDRESS(ROW()-(COUNTIF(A:A,"TYA")-1),COLUMN())):INDIRECT(ADDRESS(ROW()-1,COLUMN()))),                                    IF(AND(A68="SVOL",ISNUMBER(FIND(" Govt",C68))),"", IF(AND(A68="SVOL",ISNUMBER(FIND(" Index",C68))),J68,                                    IF(ISNUMBER(N68),Q68*N68,IF(ISNUMBER(R68),J68*R68," "))))))</f>
        <v xml:space="preserve"> </v>
      </c>
      <c r="AB68" s="8" t="s">
        <v>166</v>
      </c>
      <c r="AG68" s="16">
        <v>-1.4E-5</v>
      </c>
    </row>
    <row r="69" spans="1:33" x14ac:dyDescent="0.35">
      <c r="A69" t="s">
        <v>140</v>
      </c>
      <c r="B69" t="s">
        <v>242</v>
      </c>
      <c r="C69" t="s">
        <v>243</v>
      </c>
      <c r="D69" t="s">
        <v>244</v>
      </c>
      <c r="E69" t="s">
        <v>245</v>
      </c>
      <c r="F69" t="s">
        <v>246</v>
      </c>
      <c r="G69" s="1">
        <v>-13681.492230507331</v>
      </c>
      <c r="H69" s="1">
        <v>25.34</v>
      </c>
      <c r="I69" s="2">
        <v>-346689.01312105579</v>
      </c>
      <c r="J69" s="3">
        <v>-2.8309349017530002E-3</v>
      </c>
      <c r="K69" s="4">
        <v>122464495</v>
      </c>
      <c r="L69" s="5">
        <v>5300001</v>
      </c>
      <c r="M69" s="6">
        <v>23.106504130000001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ca="1">IF(AND(A68="SVOL",C68="Cash"),                                     SUM(INDIRECT(ADDRESS(ROW()-(COUNTIF(A:A,"SVOL")),COLUMN())):INDIRECT(ADDRESS(ROW()-1,COLUMN()))),                                    IF(AND(A69="TYA",C69="Cash"), SUM(INDIRECT(ADDRESS(ROW()-(COUNTIF(A:A,"TYA")-1),COLUMN())):INDIRECT(ADDRESS(ROW()-1,COLUMN()))),                                    IF(AND(A69="SVOL",ISNUMBER(FIND(" Govt",C69))),"", IF(AND(A69="SVOL",ISNUMBER(FIND(" Index",C69))),J69,                                    IF(ISNUMBER(N69),Q69*N69,IF(ISNUMBER(R69),J69*R69," "))))))</f>
        <v xml:space="preserve"> </v>
      </c>
      <c r="AB69" s="8" t="s">
        <v>166</v>
      </c>
      <c r="AG69" s="16">
        <v>-1.4E-5</v>
      </c>
    </row>
    <row r="70" spans="1:33" x14ac:dyDescent="0.35">
      <c r="A70" t="s">
        <v>140</v>
      </c>
      <c r="B70" t="s">
        <v>247</v>
      </c>
      <c r="C70" t="s">
        <v>248</v>
      </c>
      <c r="D70" t="s">
        <v>249</v>
      </c>
      <c r="E70" t="s">
        <v>250</v>
      </c>
      <c r="F70" t="s">
        <v>251</v>
      </c>
      <c r="G70" s="1">
        <v>-4089.3590314394141</v>
      </c>
      <c r="H70" s="1">
        <v>72.849999999999994</v>
      </c>
      <c r="I70" s="2">
        <v>-297909.80544036132</v>
      </c>
      <c r="J70" s="3">
        <v>-2.4326218422765001E-3</v>
      </c>
      <c r="K70" s="4">
        <v>122464495</v>
      </c>
      <c r="L70" s="5">
        <v>5300001</v>
      </c>
      <c r="M70" s="6">
        <v>23.106504130000001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ca="1">IF(AND(A69="SVOL",C69="Cash"),                                     SUM(INDIRECT(ADDRESS(ROW()-(COUNTIF(A:A,"SVOL")),COLUMN())):INDIRECT(ADDRESS(ROW()-1,COLUMN()))),                                    IF(AND(A70="TYA",C70="Cash"), SUM(INDIRECT(ADDRESS(ROW()-(COUNTIF(A:A,"TYA")-1),COLUMN())):INDIRECT(ADDRESS(ROW()-1,COLUMN()))),                                    IF(AND(A70="SVOL",ISNUMBER(FIND(" Govt",C70))),"", IF(AND(A70="SVOL",ISNUMBER(FIND(" Index",C70))),J70,                                    IF(ISNUMBER(N70),Q70*N70,IF(ISNUMBER(R70),J70*R70," "))))))</f>
        <v xml:space="preserve"> </v>
      </c>
      <c r="AB70" s="8" t="s">
        <v>166</v>
      </c>
      <c r="AG70" s="16">
        <v>-1.4E-5</v>
      </c>
    </row>
    <row r="71" spans="1:33" x14ac:dyDescent="0.35">
      <c r="A71" t="s">
        <v>140</v>
      </c>
      <c r="B71" t="s">
        <v>252</v>
      </c>
      <c r="C71" t="s">
        <v>253</v>
      </c>
      <c r="D71" t="s">
        <v>254</v>
      </c>
      <c r="E71" t="s">
        <v>255</v>
      </c>
      <c r="F71" t="s">
        <v>256</v>
      </c>
      <c r="G71" s="1">
        <v>-914.74795329948449</v>
      </c>
      <c r="H71" s="1">
        <v>390.29</v>
      </c>
      <c r="I71" s="2">
        <v>-357016.97869325581</v>
      </c>
      <c r="J71" s="3">
        <v>-2.9152692679887001E-3</v>
      </c>
      <c r="K71" s="4">
        <v>122464495</v>
      </c>
      <c r="L71" s="5">
        <v>5300001</v>
      </c>
      <c r="M71" s="6">
        <v>23.106504130000001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ca="1">IF(AND(A70="SVOL",C70="Cash"),                                     SUM(INDIRECT(ADDRESS(ROW()-(COUNTIF(A:A,"SVOL")),COLUMN())):INDIRECT(ADDRESS(ROW()-1,COLUMN()))),                                    IF(AND(A71="TYA",C71="Cash"), SUM(INDIRECT(ADDRESS(ROW()-(COUNTIF(A:A,"TYA")-1),COLUMN())):INDIRECT(ADDRESS(ROW()-1,COLUMN()))),                                    IF(AND(A71="SVOL",ISNUMBER(FIND(" Govt",C71))),"", IF(AND(A71="SVOL",ISNUMBER(FIND(" Index",C71))),J71,                                    IF(ISNUMBER(N71),Q71*N71,IF(ISNUMBER(R71),J71*R71," "))))))</f>
        <v xml:space="preserve"> </v>
      </c>
      <c r="AB71" s="8" t="s">
        <v>166</v>
      </c>
      <c r="AG71" s="16">
        <v>-1.4E-5</v>
      </c>
    </row>
    <row r="72" spans="1:33" x14ac:dyDescent="0.35">
      <c r="A72" t="s">
        <v>140</v>
      </c>
      <c r="B72" t="s">
        <v>257</v>
      </c>
      <c r="C72" t="s">
        <v>258</v>
      </c>
      <c r="D72" t="s">
        <v>259</v>
      </c>
      <c r="E72" t="s">
        <v>260</v>
      </c>
      <c r="F72" t="s">
        <v>261</v>
      </c>
      <c r="G72" s="1">
        <v>-5802.2991096910264</v>
      </c>
      <c r="H72" s="1">
        <v>50.78</v>
      </c>
      <c r="I72" s="2">
        <v>-294640.74879011029</v>
      </c>
      <c r="J72" s="3">
        <v>-2.4059279286630002E-3</v>
      </c>
      <c r="K72" s="4">
        <v>122464495</v>
      </c>
      <c r="L72" s="5">
        <v>5300001</v>
      </c>
      <c r="M72" s="6">
        <v>23.106504130000001</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ca="1">IF(AND(A71="SVOL",C71="Cash"),                                     SUM(INDIRECT(ADDRESS(ROW()-(COUNTIF(A:A,"SVOL")),COLUMN())):INDIRECT(ADDRESS(ROW()-1,COLUMN()))),                                    IF(AND(A72="TYA",C72="Cash"), SUM(INDIRECT(ADDRESS(ROW()-(COUNTIF(A:A,"TYA")-1),COLUMN())):INDIRECT(ADDRESS(ROW()-1,COLUMN()))),                                    IF(AND(A72="SVOL",ISNUMBER(FIND(" Govt",C72))),"", IF(AND(A72="SVOL",ISNUMBER(FIND(" Index",C72))),J72,                                    IF(ISNUMBER(N72),Q72*N72,IF(ISNUMBER(R72),J72*R72," "))))))</f>
        <v xml:space="preserve"> </v>
      </c>
      <c r="AB72" s="8" t="s">
        <v>166</v>
      </c>
      <c r="AG72" s="16">
        <v>-1.4E-5</v>
      </c>
    </row>
    <row r="73" spans="1:33" x14ac:dyDescent="0.35">
      <c r="A73" t="s">
        <v>140</v>
      </c>
      <c r="B73" t="s">
        <v>262</v>
      </c>
      <c r="C73" t="s">
        <v>263</v>
      </c>
      <c r="D73" t="s">
        <v>264</v>
      </c>
      <c r="E73" t="s">
        <v>265</v>
      </c>
      <c r="G73" s="1">
        <v>-68582.372116465791</v>
      </c>
      <c r="H73" s="1">
        <v>5.58</v>
      </c>
      <c r="I73" s="2">
        <v>-382689.63640987908</v>
      </c>
      <c r="J73" s="3">
        <v>-3.1249027435248E-3</v>
      </c>
      <c r="K73" s="4">
        <v>122464495</v>
      </c>
      <c r="L73" s="5">
        <v>5300001</v>
      </c>
      <c r="M73" s="6">
        <v>23.106504130000001</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ca="1">IF(AND(A72="SVOL",C72="Cash"),                                     SUM(INDIRECT(ADDRESS(ROW()-(COUNTIF(A:A,"SVOL")),COLUMN())):INDIRECT(ADDRESS(ROW()-1,COLUMN()))),                                    IF(AND(A73="TYA",C73="Cash"), SUM(INDIRECT(ADDRESS(ROW()-(COUNTIF(A:A,"TYA")-1),COLUMN())):INDIRECT(ADDRESS(ROW()-1,COLUMN()))),                                    IF(AND(A73="SVOL",ISNUMBER(FIND(" Govt",C73))),"", IF(AND(A73="SVOL",ISNUMBER(FIND(" Index",C73))),J73,                                    IF(ISNUMBER(N73),Q73*N73,IF(ISNUMBER(R73),J73*R73," "))))))</f>
        <v xml:space="preserve"> </v>
      </c>
      <c r="AB73" s="8" t="s">
        <v>166</v>
      </c>
      <c r="AG73" s="16">
        <v>-1.4E-5</v>
      </c>
    </row>
    <row r="74" spans="1:33" x14ac:dyDescent="0.35">
      <c r="A74" t="s">
        <v>140</v>
      </c>
      <c r="B74" t="s">
        <v>266</v>
      </c>
      <c r="C74" t="s">
        <v>267</v>
      </c>
      <c r="D74" t="s">
        <v>268</v>
      </c>
      <c r="E74" t="s">
        <v>269</v>
      </c>
      <c r="F74" t="s">
        <v>270</v>
      </c>
      <c r="G74" s="1">
        <v>-7755.5926378930362</v>
      </c>
      <c r="H74" s="1">
        <v>44.56</v>
      </c>
      <c r="I74" s="2">
        <v>-345589.20794451371</v>
      </c>
      <c r="J74" s="3">
        <v>-2.8219542974028001E-3</v>
      </c>
      <c r="K74" s="4">
        <v>122464495</v>
      </c>
      <c r="L74" s="5">
        <v>5300001</v>
      </c>
      <c r="M74" s="6">
        <v>23.106504130000001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ca="1">IF(AND(A73="SVOL",C73="Cash"),                                     SUM(INDIRECT(ADDRESS(ROW()-(COUNTIF(A:A,"SVOL")),COLUMN())):INDIRECT(ADDRESS(ROW()-1,COLUMN()))),                                    IF(AND(A74="TYA",C74="Cash"), SUM(INDIRECT(ADDRESS(ROW()-(COUNTIF(A:A,"TYA")-1),COLUMN())):INDIRECT(ADDRESS(ROW()-1,COLUMN()))),                                    IF(AND(A74="SVOL",ISNUMBER(FIND(" Govt",C74))),"", IF(AND(A74="SVOL",ISNUMBER(FIND(" Index",C74))),J74,                                    IF(ISNUMBER(N74),Q74*N74,IF(ISNUMBER(R74),J74*R74," "))))))</f>
        <v xml:space="preserve"> </v>
      </c>
      <c r="AB74" s="8" t="s">
        <v>166</v>
      </c>
      <c r="AG74" s="16">
        <v>-1.4E-5</v>
      </c>
    </row>
    <row r="75" spans="1:33" x14ac:dyDescent="0.35">
      <c r="A75" t="s">
        <v>140</v>
      </c>
      <c r="B75" t="s">
        <v>271</v>
      </c>
      <c r="C75" t="s">
        <v>272</v>
      </c>
      <c r="D75" t="s">
        <v>273</v>
      </c>
      <c r="E75" t="s">
        <v>274</v>
      </c>
      <c r="F75" t="s">
        <v>275</v>
      </c>
      <c r="G75" s="1">
        <v>-3122.2945602117638</v>
      </c>
      <c r="H75" s="1">
        <v>101.04</v>
      </c>
      <c r="I75" s="2">
        <v>-315476.64236379671</v>
      </c>
      <c r="J75" s="3">
        <v>-2.5760661681069E-3</v>
      </c>
      <c r="K75" s="4">
        <v>122464495</v>
      </c>
      <c r="L75" s="5">
        <v>5300001</v>
      </c>
      <c r="M75" s="6">
        <v>23.106504130000001</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ca="1">IF(AND(A74="SVOL",C74="Cash"),                                     SUM(INDIRECT(ADDRESS(ROW()-(COUNTIF(A:A,"SVOL")),COLUMN())):INDIRECT(ADDRESS(ROW()-1,COLUMN()))),                                    IF(AND(A75="TYA",C75="Cash"), SUM(INDIRECT(ADDRESS(ROW()-(COUNTIF(A:A,"TYA")-1),COLUMN())):INDIRECT(ADDRESS(ROW()-1,COLUMN()))),                                    IF(AND(A75="SVOL",ISNUMBER(FIND(" Govt",C75))),"", IF(AND(A75="SVOL",ISNUMBER(FIND(" Index",C75))),J75,                                    IF(ISNUMBER(N75),Q75*N75,IF(ISNUMBER(R75),J75*R75," "))))))</f>
        <v xml:space="preserve"> </v>
      </c>
      <c r="AB75" s="8" t="s">
        <v>166</v>
      </c>
      <c r="AG75" s="16">
        <v>-1.4E-5</v>
      </c>
    </row>
    <row r="76" spans="1:33" x14ac:dyDescent="0.35">
      <c r="A76" t="s">
        <v>140</v>
      </c>
      <c r="B76" t="s">
        <v>276</v>
      </c>
      <c r="C76" t="s">
        <v>277</v>
      </c>
      <c r="D76" t="s">
        <v>278</v>
      </c>
      <c r="E76" t="s">
        <v>279</v>
      </c>
      <c r="F76" t="s">
        <v>280</v>
      </c>
      <c r="G76" s="1">
        <v>-38440.008685342938</v>
      </c>
      <c r="H76" s="1">
        <v>7.41</v>
      </c>
      <c r="I76" s="2">
        <v>-284840.46435839118</v>
      </c>
      <c r="J76" s="3">
        <v>-2.3259024124371E-3</v>
      </c>
      <c r="K76" s="4">
        <v>122464495</v>
      </c>
      <c r="L76" s="5">
        <v>5300001</v>
      </c>
      <c r="M76" s="6">
        <v>23.106504130000001</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ca="1">IF(AND(A75="SVOL",C75="Cash"),                                     SUM(INDIRECT(ADDRESS(ROW()-(COUNTIF(A:A,"SVOL")),COLUMN())):INDIRECT(ADDRESS(ROW()-1,COLUMN()))),                                    IF(AND(A76="TYA",C76="Cash"), SUM(INDIRECT(ADDRESS(ROW()-(COUNTIF(A:A,"TYA")-1),COLUMN())):INDIRECT(ADDRESS(ROW()-1,COLUMN()))),                                    IF(AND(A76="SVOL",ISNUMBER(FIND(" Govt",C76))),"", IF(AND(A76="SVOL",ISNUMBER(FIND(" Index",C76))),J76,                                    IF(ISNUMBER(N76),Q76*N76,IF(ISNUMBER(R76),J76*R76," "))))))</f>
        <v xml:space="preserve"> </v>
      </c>
      <c r="AB76" s="8" t="s">
        <v>166</v>
      </c>
      <c r="AG76" s="16">
        <v>-1.4E-5</v>
      </c>
    </row>
    <row r="77" spans="1:33" x14ac:dyDescent="0.35">
      <c r="A77" t="s">
        <v>140</v>
      </c>
      <c r="B77" t="s">
        <v>281</v>
      </c>
      <c r="C77" t="s">
        <v>282</v>
      </c>
      <c r="D77" t="s">
        <v>283</v>
      </c>
      <c r="E77" t="s">
        <v>284</v>
      </c>
      <c r="G77" s="1">
        <v>-14141.02097968309</v>
      </c>
      <c r="H77" s="1">
        <v>22.84</v>
      </c>
      <c r="I77" s="2">
        <v>-322980.91917596193</v>
      </c>
      <c r="J77" s="3">
        <v>-2.637343331028E-3</v>
      </c>
      <c r="K77" s="4">
        <v>122464495</v>
      </c>
      <c r="L77" s="5">
        <v>5300001</v>
      </c>
      <c r="M77" s="6">
        <v>23.106504130000001</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ca="1">IF(AND(A76="SVOL",C76="Cash"),                                     SUM(INDIRECT(ADDRESS(ROW()-(COUNTIF(A:A,"SVOL")),COLUMN())):INDIRECT(ADDRESS(ROW()-1,COLUMN()))),                                    IF(AND(A77="TYA",C77="Cash"), SUM(INDIRECT(ADDRESS(ROW()-(COUNTIF(A:A,"TYA")-1),COLUMN())):INDIRECT(ADDRESS(ROW()-1,COLUMN()))),                                    IF(AND(A77="SVOL",ISNUMBER(FIND(" Govt",C77))),"", IF(AND(A77="SVOL",ISNUMBER(FIND(" Index",C77))),J77,                                    IF(ISNUMBER(N77),Q77*N77,IF(ISNUMBER(R77),J77*R77," "))))))</f>
        <v xml:space="preserve"> </v>
      </c>
      <c r="AB77" s="8" t="s">
        <v>166</v>
      </c>
      <c r="AG77" s="16">
        <v>-1.4E-5</v>
      </c>
    </row>
    <row r="78" spans="1:33" x14ac:dyDescent="0.35">
      <c r="A78" t="s">
        <v>140</v>
      </c>
      <c r="B78" t="s">
        <v>285</v>
      </c>
      <c r="C78" t="s">
        <v>286</v>
      </c>
      <c r="D78" t="s">
        <v>287</v>
      </c>
      <c r="E78" t="s">
        <v>288</v>
      </c>
      <c r="F78" t="s">
        <v>289</v>
      </c>
      <c r="G78" s="1">
        <v>-6336.7438772952482</v>
      </c>
      <c r="H78" s="1">
        <v>59.01</v>
      </c>
      <c r="I78" s="2">
        <v>-373931.2561991926</v>
      </c>
      <c r="J78" s="3">
        <v>-3.0533850337536002E-3</v>
      </c>
      <c r="K78" s="4">
        <v>122464495</v>
      </c>
      <c r="L78" s="5">
        <v>5300001</v>
      </c>
      <c r="M78" s="6">
        <v>23.106504130000001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ca="1">IF(AND(A77="SVOL",C77="Cash"),                                     SUM(INDIRECT(ADDRESS(ROW()-(COUNTIF(A:A,"SVOL")),COLUMN())):INDIRECT(ADDRESS(ROW()-1,COLUMN()))),                                    IF(AND(A78="TYA",C78="Cash"), SUM(INDIRECT(ADDRESS(ROW()-(COUNTIF(A:A,"TYA")-1),COLUMN())):INDIRECT(ADDRESS(ROW()-1,COLUMN()))),                                    IF(AND(A78="SVOL",ISNUMBER(FIND(" Govt",C78))),"", IF(AND(A78="SVOL",ISNUMBER(FIND(" Index",C78))),J78,                                    IF(ISNUMBER(N78),Q78*N78,IF(ISNUMBER(R78),J78*R78," "))))))</f>
        <v xml:space="preserve"> </v>
      </c>
      <c r="AB78" s="8" t="s">
        <v>166</v>
      </c>
      <c r="AG78" s="16">
        <v>-1.4E-5</v>
      </c>
    </row>
    <row r="79" spans="1:33" x14ac:dyDescent="0.35">
      <c r="A79" t="s">
        <v>140</v>
      </c>
      <c r="B79" t="s">
        <v>290</v>
      </c>
      <c r="C79" t="s">
        <v>291</v>
      </c>
      <c r="D79" t="s">
        <v>292</v>
      </c>
      <c r="E79" t="s">
        <v>293</v>
      </c>
      <c r="F79" t="s">
        <v>294</v>
      </c>
      <c r="G79" s="1">
        <v>-8153.6145291627772</v>
      </c>
      <c r="H79" s="1">
        <v>38.68</v>
      </c>
      <c r="I79" s="2">
        <v>-315381.8099880162</v>
      </c>
      <c r="J79" s="3">
        <v>-2.5752918018239999E-3</v>
      </c>
      <c r="K79" s="4">
        <v>122464495</v>
      </c>
      <c r="L79" s="5">
        <v>5300001</v>
      </c>
      <c r="M79" s="6">
        <v>23.106504130000001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ca="1">IF(AND(A78="SVOL",C78="Cash"),                                     SUM(INDIRECT(ADDRESS(ROW()-(COUNTIF(A:A,"SVOL")),COLUMN())):INDIRECT(ADDRESS(ROW()-1,COLUMN()))),                                    IF(AND(A79="TYA",C79="Cash"), SUM(INDIRECT(ADDRESS(ROW()-(COUNTIF(A:A,"TYA")-1),COLUMN())):INDIRECT(ADDRESS(ROW()-1,COLUMN()))),                                    IF(AND(A79="SVOL",ISNUMBER(FIND(" Govt",C79))),"", IF(AND(A79="SVOL",ISNUMBER(FIND(" Index",C79))),J79,                                    IF(ISNUMBER(N79),Q79*N79,IF(ISNUMBER(R79),J79*R79," "))))))</f>
        <v xml:space="preserve"> </v>
      </c>
      <c r="AB79" s="8" t="s">
        <v>166</v>
      </c>
      <c r="AG79" s="16">
        <v>-1.4E-5</v>
      </c>
    </row>
    <row r="80" spans="1:33" x14ac:dyDescent="0.35">
      <c r="A80" t="s">
        <v>140</v>
      </c>
      <c r="B80" t="s">
        <v>295</v>
      </c>
      <c r="C80" t="s">
        <v>296</v>
      </c>
      <c r="D80" t="s">
        <v>297</v>
      </c>
      <c r="E80" t="s">
        <v>298</v>
      </c>
      <c r="F80" t="s">
        <v>299</v>
      </c>
      <c r="G80" s="1">
        <v>-5561.9445404210001</v>
      </c>
      <c r="H80" s="1">
        <v>64.14</v>
      </c>
      <c r="I80" s="2">
        <v>-356743.12282260292</v>
      </c>
      <c r="J80" s="3">
        <v>-2.9130330617261999E-3</v>
      </c>
      <c r="K80" s="4">
        <v>122464495</v>
      </c>
      <c r="L80" s="5">
        <v>5300001</v>
      </c>
      <c r="M80" s="6">
        <v>23.106504130000001</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ca="1">IF(AND(A79="SVOL",C79="Cash"),                                     SUM(INDIRECT(ADDRESS(ROW()-(COUNTIF(A:A,"SVOL")),COLUMN())):INDIRECT(ADDRESS(ROW()-1,COLUMN()))),                                    IF(AND(A80="TYA",C80="Cash"), SUM(INDIRECT(ADDRESS(ROW()-(COUNTIF(A:A,"TYA")-1),COLUMN())):INDIRECT(ADDRESS(ROW()-1,COLUMN()))),                                    IF(AND(A80="SVOL",ISNUMBER(FIND(" Govt",C80))),"", IF(AND(A80="SVOL",ISNUMBER(FIND(" Index",C80))),J80,                                    IF(ISNUMBER(N80),Q80*N80,IF(ISNUMBER(R80),J80*R80," "))))))</f>
        <v xml:space="preserve"> </v>
      </c>
      <c r="AB80" s="8" t="s">
        <v>166</v>
      </c>
      <c r="AG80" s="16">
        <v>-1.4E-5</v>
      </c>
    </row>
    <row r="81" spans="1:33" x14ac:dyDescent="0.35">
      <c r="A81" t="s">
        <v>140</v>
      </c>
      <c r="B81" t="s">
        <v>300</v>
      </c>
      <c r="C81" t="s">
        <v>301</v>
      </c>
      <c r="D81" t="s">
        <v>302</v>
      </c>
      <c r="E81" t="s">
        <v>303</v>
      </c>
      <c r="F81" t="s">
        <v>304</v>
      </c>
      <c r="G81" s="1">
        <v>-7656.849124539579</v>
      </c>
      <c r="H81" s="1">
        <v>41.11</v>
      </c>
      <c r="I81" s="2">
        <v>-314773.06750982208</v>
      </c>
      <c r="J81" s="3">
        <v>-2.5703210347605E-3</v>
      </c>
      <c r="K81" s="4">
        <v>122464495</v>
      </c>
      <c r="L81" s="5">
        <v>5300001</v>
      </c>
      <c r="M81" s="6">
        <v>23.106504130000001</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ca="1">IF(AND(A80="SVOL",C80="Cash"),                                     SUM(INDIRECT(ADDRESS(ROW()-(COUNTIF(A:A,"SVOL")),COLUMN())):INDIRECT(ADDRESS(ROW()-1,COLUMN()))),                                    IF(AND(A81="TYA",C81="Cash"), SUM(INDIRECT(ADDRESS(ROW()-(COUNTIF(A:A,"TYA")-1),COLUMN())):INDIRECT(ADDRESS(ROW()-1,COLUMN()))),                                    IF(AND(A81="SVOL",ISNUMBER(FIND(" Govt",C81))),"", IF(AND(A81="SVOL",ISNUMBER(FIND(" Index",C81))),J81,                                    IF(ISNUMBER(N81),Q81*N81,IF(ISNUMBER(R81),J81*R81," "))))))</f>
        <v xml:space="preserve"> </v>
      </c>
      <c r="AB81" s="8" t="s">
        <v>166</v>
      </c>
      <c r="AG81" s="16">
        <v>-1.4E-5</v>
      </c>
    </row>
    <row r="82" spans="1:33" x14ac:dyDescent="0.35">
      <c r="A82" t="s">
        <v>140</v>
      </c>
      <c r="B82" t="s">
        <v>305</v>
      </c>
      <c r="C82" t="s">
        <v>306</v>
      </c>
      <c r="D82" t="s">
        <v>307</v>
      </c>
      <c r="E82" t="s">
        <v>308</v>
      </c>
      <c r="F82" t="s">
        <v>309</v>
      </c>
      <c r="G82" s="1">
        <v>-4042.7181444476169</v>
      </c>
      <c r="H82" s="1">
        <v>74.64</v>
      </c>
      <c r="I82" s="2">
        <v>-301748.48230157013</v>
      </c>
      <c r="J82" s="3">
        <v>-2.4639670649160002E-3</v>
      </c>
      <c r="K82" s="4">
        <v>122464495</v>
      </c>
      <c r="L82" s="5">
        <v>5300001</v>
      </c>
      <c r="M82" s="6">
        <v>23.106504130000001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ca="1">IF(AND(A81="SVOL",C81="Cash"),                                     SUM(INDIRECT(ADDRESS(ROW()-(COUNTIF(A:A,"SVOL")),COLUMN())):INDIRECT(ADDRESS(ROW()-1,COLUMN()))),                                    IF(AND(A82="TYA",C82="Cash"), SUM(INDIRECT(ADDRESS(ROW()-(COUNTIF(A:A,"TYA")-1),COLUMN())):INDIRECT(ADDRESS(ROW()-1,COLUMN()))),                                    IF(AND(A82="SVOL",ISNUMBER(FIND(" Govt",C82))),"", IF(AND(A82="SVOL",ISNUMBER(FIND(" Index",C82))),J82,                                    IF(ISNUMBER(N82),Q82*N82,IF(ISNUMBER(R82),J82*R82," "))))))</f>
        <v xml:space="preserve"> </v>
      </c>
      <c r="AB82" s="8" t="s">
        <v>166</v>
      </c>
      <c r="AG82" s="16">
        <v>-1.4E-5</v>
      </c>
    </row>
    <row r="83" spans="1:33" x14ac:dyDescent="0.35">
      <c r="A83" t="s">
        <v>140</v>
      </c>
      <c r="B83" t="s">
        <v>310</v>
      </c>
      <c r="C83" t="s">
        <v>311</v>
      </c>
      <c r="D83" t="s">
        <v>312</v>
      </c>
      <c r="E83" t="s">
        <v>313</v>
      </c>
      <c r="F83" t="s">
        <v>314</v>
      </c>
      <c r="G83" s="1">
        <v>-4745.8343944350818</v>
      </c>
      <c r="H83" s="1">
        <v>69.12</v>
      </c>
      <c r="I83" s="2">
        <v>-328032.07334335288</v>
      </c>
      <c r="J83" s="3">
        <v>-2.6785891971656999E-3</v>
      </c>
      <c r="K83" s="4">
        <v>122464495</v>
      </c>
      <c r="L83" s="5">
        <v>5300001</v>
      </c>
      <c r="M83" s="6">
        <v>23.106504130000001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ca="1">IF(AND(A82="SVOL",C82="Cash"),                                     SUM(INDIRECT(ADDRESS(ROW()-(COUNTIF(A:A,"SVOL")),COLUMN())):INDIRECT(ADDRESS(ROW()-1,COLUMN()))),                                    IF(AND(A83="TYA",C83="Cash"), SUM(INDIRECT(ADDRESS(ROW()-(COUNTIF(A:A,"TYA")-1),COLUMN())):INDIRECT(ADDRESS(ROW()-1,COLUMN()))),                                    IF(AND(A83="SVOL",ISNUMBER(FIND(" Govt",C83))),"", IF(AND(A83="SVOL",ISNUMBER(FIND(" Index",C83))),J83,                                    IF(ISNUMBER(N83),Q83*N83,IF(ISNUMBER(R83),J83*R83," "))))))</f>
        <v xml:space="preserve"> </v>
      </c>
      <c r="AB83" s="8" t="s">
        <v>166</v>
      </c>
      <c r="AG83" s="16">
        <v>-1.4E-5</v>
      </c>
    </row>
    <row r="84" spans="1:33" x14ac:dyDescent="0.35">
      <c r="A84" t="s">
        <v>140</v>
      </c>
      <c r="B84" t="s">
        <v>315</v>
      </c>
      <c r="C84" t="s">
        <v>316</v>
      </c>
      <c r="D84" t="s">
        <v>317</v>
      </c>
      <c r="E84" t="s">
        <v>318</v>
      </c>
      <c r="F84" t="s">
        <v>319</v>
      </c>
      <c r="G84" s="1">
        <v>-18060.39880329384</v>
      </c>
      <c r="H84" s="1">
        <v>16.850000000000001</v>
      </c>
      <c r="I84" s="2">
        <v>-304317.71983550122</v>
      </c>
      <c r="J84" s="3">
        <v>-2.4849465131547002E-3</v>
      </c>
      <c r="K84" s="4">
        <v>122464495</v>
      </c>
      <c r="L84" s="5">
        <v>5300001</v>
      </c>
      <c r="M84" s="6">
        <v>23.106504130000001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ca="1">IF(AND(A83="SVOL",C83="Cash"),                                     SUM(INDIRECT(ADDRESS(ROW()-(COUNTIF(A:A,"SVOL")),COLUMN())):INDIRECT(ADDRESS(ROW()-1,COLUMN()))),                                    IF(AND(A84="TYA",C84="Cash"), SUM(INDIRECT(ADDRESS(ROW()-(COUNTIF(A:A,"TYA")-1),COLUMN())):INDIRECT(ADDRESS(ROW()-1,COLUMN()))),                                    IF(AND(A84="SVOL",ISNUMBER(FIND(" Govt",C84))),"", IF(AND(A84="SVOL",ISNUMBER(FIND(" Index",C84))),J84,                                    IF(ISNUMBER(N84),Q84*N84,IF(ISNUMBER(R84),J84*R84," "))))))</f>
        <v xml:space="preserve"> </v>
      </c>
      <c r="AB84" s="8" t="s">
        <v>166</v>
      </c>
      <c r="AG84" s="16">
        <v>-1.4E-5</v>
      </c>
    </row>
    <row r="85" spans="1:33" x14ac:dyDescent="0.35">
      <c r="A85" t="s">
        <v>140</v>
      </c>
      <c r="B85" t="s">
        <v>320</v>
      </c>
      <c r="C85" t="s">
        <v>321</v>
      </c>
      <c r="D85" t="s">
        <v>322</v>
      </c>
      <c r="E85" t="s">
        <v>323</v>
      </c>
      <c r="F85" t="s">
        <v>324</v>
      </c>
      <c r="G85" s="1">
        <v>-1683.6401404647549</v>
      </c>
      <c r="H85" s="1">
        <v>167.96</v>
      </c>
      <c r="I85" s="2">
        <v>-282784.19799246022</v>
      </c>
      <c r="J85" s="3">
        <v>-2.3091116979860999E-3</v>
      </c>
      <c r="K85" s="4">
        <v>122464495</v>
      </c>
      <c r="L85" s="5">
        <v>5300001</v>
      </c>
      <c r="M85" s="6">
        <v>23.106504130000001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ca="1">IF(AND(A84="SVOL",C84="Cash"),                                     SUM(INDIRECT(ADDRESS(ROW()-(COUNTIF(A:A,"SVOL")),COLUMN())):INDIRECT(ADDRESS(ROW()-1,COLUMN()))),                                    IF(AND(A85="TYA",C85="Cash"), SUM(INDIRECT(ADDRESS(ROW()-(COUNTIF(A:A,"TYA")-1),COLUMN())):INDIRECT(ADDRESS(ROW()-1,COLUMN()))),                                    IF(AND(A85="SVOL",ISNUMBER(FIND(" Govt",C85))),"", IF(AND(A85="SVOL",ISNUMBER(FIND(" Index",C85))),J85,                                    IF(ISNUMBER(N85),Q85*N85,IF(ISNUMBER(R85),J85*R85," "))))))</f>
        <v xml:space="preserve"> </v>
      </c>
      <c r="AB85" s="8" t="s">
        <v>166</v>
      </c>
      <c r="AG85" s="16">
        <v>-1.4E-5</v>
      </c>
    </row>
    <row r="86" spans="1:33" x14ac:dyDescent="0.35">
      <c r="A86" t="s">
        <v>140</v>
      </c>
      <c r="B86" t="s">
        <v>325</v>
      </c>
      <c r="C86" t="s">
        <v>326</v>
      </c>
      <c r="D86" t="s">
        <v>327</v>
      </c>
      <c r="E86" t="s">
        <v>328</v>
      </c>
      <c r="F86" t="s">
        <v>329</v>
      </c>
      <c r="G86" s="1">
        <v>-14926.570577809011</v>
      </c>
      <c r="H86" s="1">
        <v>22.53</v>
      </c>
      <c r="I86" s="2">
        <v>-336295.63511803688</v>
      </c>
      <c r="J86" s="3">
        <v>-2.7460664016785998E-3</v>
      </c>
      <c r="K86" s="4">
        <v>122464495</v>
      </c>
      <c r="L86" s="5">
        <v>5300001</v>
      </c>
      <c r="M86" s="6">
        <v>23.106504130000001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ca="1">IF(AND(A85="SVOL",C85="Cash"),                                     SUM(INDIRECT(ADDRESS(ROW()-(COUNTIF(A:A,"SVOL")),COLUMN())):INDIRECT(ADDRESS(ROW()-1,COLUMN()))),                                    IF(AND(A86="TYA",C86="Cash"), SUM(INDIRECT(ADDRESS(ROW()-(COUNTIF(A:A,"TYA")-1),COLUMN())):INDIRECT(ADDRESS(ROW()-1,COLUMN()))),                                    IF(AND(A86="SVOL",ISNUMBER(FIND(" Govt",C86))),"", IF(AND(A86="SVOL",ISNUMBER(FIND(" Index",C86))),J86,                                    IF(ISNUMBER(N86),Q86*N86,IF(ISNUMBER(R86),J86*R86," "))))))</f>
        <v xml:space="preserve"> </v>
      </c>
      <c r="AB86" s="8" t="s">
        <v>166</v>
      </c>
      <c r="AG86" s="16">
        <v>-1.4E-5</v>
      </c>
    </row>
    <row r="87" spans="1:33" x14ac:dyDescent="0.35">
      <c r="A87" t="s">
        <v>140</v>
      </c>
      <c r="B87" t="s">
        <v>330</v>
      </c>
      <c r="C87" t="s">
        <v>331</v>
      </c>
      <c r="D87" t="s">
        <v>332</v>
      </c>
      <c r="E87" t="s">
        <v>333</v>
      </c>
      <c r="F87" t="s">
        <v>334</v>
      </c>
      <c r="G87" s="1">
        <v>-21241.895345459048</v>
      </c>
      <c r="H87" s="1">
        <v>13.13</v>
      </c>
      <c r="I87" s="2">
        <v>-278906.08588587731</v>
      </c>
      <c r="J87" s="3">
        <v>-2.2774444616448001E-3</v>
      </c>
      <c r="K87" s="4">
        <v>122464495</v>
      </c>
      <c r="L87" s="5">
        <v>5300001</v>
      </c>
      <c r="M87" s="6">
        <v>23.106504130000001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ca="1">IF(AND(A86="SVOL",C86="Cash"),                                     SUM(INDIRECT(ADDRESS(ROW()-(COUNTIF(A:A,"SVOL")),COLUMN())):INDIRECT(ADDRESS(ROW()-1,COLUMN()))),                                    IF(AND(A87="TYA",C87="Cash"), SUM(INDIRECT(ADDRESS(ROW()-(COUNTIF(A:A,"TYA")-1),COLUMN())):INDIRECT(ADDRESS(ROW()-1,COLUMN()))),                                    IF(AND(A87="SVOL",ISNUMBER(FIND(" Govt",C87))),"", IF(AND(A87="SVOL",ISNUMBER(FIND(" Index",C87))),J87,                                    IF(ISNUMBER(N87),Q87*N87,IF(ISNUMBER(R87),J87*R87," "))))))</f>
        <v xml:space="preserve"> </v>
      </c>
      <c r="AB87" s="8" t="s">
        <v>166</v>
      </c>
      <c r="AG87" s="16">
        <v>-1.4E-5</v>
      </c>
    </row>
    <row r="88" spans="1:33" x14ac:dyDescent="0.35">
      <c r="A88" t="s">
        <v>140</v>
      </c>
      <c r="B88" t="s">
        <v>335</v>
      </c>
      <c r="C88" t="s">
        <v>336</v>
      </c>
      <c r="D88" t="s">
        <v>337</v>
      </c>
      <c r="E88" t="s">
        <v>338</v>
      </c>
      <c r="F88" t="s">
        <v>339</v>
      </c>
      <c r="G88" s="1">
        <v>-9329.2896864415252</v>
      </c>
      <c r="H88" s="1">
        <v>40.89</v>
      </c>
      <c r="I88" s="2">
        <v>-381474.655278594</v>
      </c>
      <c r="J88" s="3">
        <v>-3.1149816547122E-3</v>
      </c>
      <c r="K88" s="4">
        <v>122464495</v>
      </c>
      <c r="L88" s="5">
        <v>5300001</v>
      </c>
      <c r="M88" s="6">
        <v>23.106504130000001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ca="1">IF(AND(A87="SVOL",C87="Cash"),                                     SUM(INDIRECT(ADDRESS(ROW()-(COUNTIF(A:A,"SVOL")),COLUMN())):INDIRECT(ADDRESS(ROW()-1,COLUMN()))),                                    IF(AND(A88="TYA",C88="Cash"), SUM(INDIRECT(ADDRESS(ROW()-(COUNTIF(A:A,"TYA")-1),COLUMN())):INDIRECT(ADDRESS(ROW()-1,COLUMN()))),                                    IF(AND(A88="SVOL",ISNUMBER(FIND(" Govt",C88))),"", IF(AND(A88="SVOL",ISNUMBER(FIND(" Index",C88))),J88,                                    IF(ISNUMBER(N88),Q88*N88,IF(ISNUMBER(R88),J88*R88," "))))))</f>
        <v xml:space="preserve"> </v>
      </c>
      <c r="AB88" s="8" t="s">
        <v>166</v>
      </c>
      <c r="AG88" s="16">
        <v>-1.4E-5</v>
      </c>
    </row>
    <row r="89" spans="1:33" x14ac:dyDescent="0.35">
      <c r="A89" t="s">
        <v>140</v>
      </c>
      <c r="B89" t="s">
        <v>340</v>
      </c>
      <c r="C89" t="s">
        <v>341</v>
      </c>
      <c r="D89" t="s">
        <v>342</v>
      </c>
      <c r="E89" t="s">
        <v>343</v>
      </c>
      <c r="F89" t="s">
        <v>344</v>
      </c>
      <c r="G89" s="1">
        <v>-4460.703035490621</v>
      </c>
      <c r="H89" s="1">
        <v>59.97</v>
      </c>
      <c r="I89" s="2">
        <v>-267508.36103837262</v>
      </c>
      <c r="J89" s="3">
        <v>-2.1843748348317001E-3</v>
      </c>
      <c r="K89" s="4">
        <v>122464495</v>
      </c>
      <c r="L89" s="5">
        <v>5300001</v>
      </c>
      <c r="M89" s="6">
        <v>23.106504130000001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ca="1">IF(AND(A88="SVOL",C88="Cash"),                                     SUM(INDIRECT(ADDRESS(ROW()-(COUNTIF(A:A,"SVOL")),COLUMN())):INDIRECT(ADDRESS(ROW()-1,COLUMN()))),                                    IF(AND(A89="TYA",C89="Cash"), SUM(INDIRECT(ADDRESS(ROW()-(COUNTIF(A:A,"TYA")-1),COLUMN())):INDIRECT(ADDRESS(ROW()-1,COLUMN()))),                                    IF(AND(A89="SVOL",ISNUMBER(FIND(" Govt",C89))),"", IF(AND(A89="SVOL",ISNUMBER(FIND(" Index",C89))),J89,                                    IF(ISNUMBER(N89),Q89*N89,IF(ISNUMBER(R89),J89*R89," "))))))</f>
        <v xml:space="preserve"> </v>
      </c>
      <c r="AB89" s="8" t="s">
        <v>166</v>
      </c>
      <c r="AG89" s="16">
        <v>-1.4E-5</v>
      </c>
    </row>
    <row r="90" spans="1:33" x14ac:dyDescent="0.35">
      <c r="A90" t="s">
        <v>140</v>
      </c>
      <c r="B90" t="s">
        <v>345</v>
      </c>
      <c r="C90" t="s">
        <v>346</v>
      </c>
      <c r="D90" t="s">
        <v>347</v>
      </c>
      <c r="E90" t="s">
        <v>348</v>
      </c>
      <c r="F90" t="s">
        <v>349</v>
      </c>
      <c r="G90" s="1">
        <v>-16337.489051856381</v>
      </c>
      <c r="H90" s="1">
        <v>20.69</v>
      </c>
      <c r="I90" s="2">
        <v>-338022.64848290861</v>
      </c>
      <c r="J90" s="3">
        <v>-2.7601685572859998E-3</v>
      </c>
      <c r="K90" s="4">
        <v>122464495</v>
      </c>
      <c r="L90" s="5">
        <v>5300001</v>
      </c>
      <c r="M90" s="6">
        <v>23.106504130000001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ca="1">IF(AND(A89="SVOL",C89="Cash"),                                     SUM(INDIRECT(ADDRESS(ROW()-(COUNTIF(A:A,"SVOL")),COLUMN())):INDIRECT(ADDRESS(ROW()-1,COLUMN()))),                                    IF(AND(A90="TYA",C90="Cash"), SUM(INDIRECT(ADDRESS(ROW()-(COUNTIF(A:A,"TYA")-1),COLUMN())):INDIRECT(ADDRESS(ROW()-1,COLUMN()))),                                    IF(AND(A90="SVOL",ISNUMBER(FIND(" Govt",C90))),"", IF(AND(A90="SVOL",ISNUMBER(FIND(" Index",C90))),J90,                                    IF(ISNUMBER(N90),Q90*N90,IF(ISNUMBER(R90),J90*R90," "))))))</f>
        <v xml:space="preserve"> </v>
      </c>
      <c r="AB90" s="8" t="s">
        <v>166</v>
      </c>
      <c r="AG90" s="16">
        <v>-1.4E-5</v>
      </c>
    </row>
    <row r="91" spans="1:33" x14ac:dyDescent="0.35">
      <c r="A91" t="s">
        <v>140</v>
      </c>
      <c r="B91" t="s">
        <v>350</v>
      </c>
      <c r="C91" t="s">
        <v>351</v>
      </c>
      <c r="D91" t="s">
        <v>352</v>
      </c>
      <c r="E91" t="s">
        <v>353</v>
      </c>
      <c r="F91" t="s">
        <v>354</v>
      </c>
      <c r="G91" s="1">
        <v>-13371.553549501141</v>
      </c>
      <c r="H91" s="1">
        <v>24.15</v>
      </c>
      <c r="I91" s="2">
        <v>-322923.01822045242</v>
      </c>
      <c r="J91" s="3">
        <v>-2.6368705331324999E-3</v>
      </c>
      <c r="K91" s="4">
        <v>122464495</v>
      </c>
      <c r="L91" s="5">
        <v>5300001</v>
      </c>
      <c r="M91" s="6">
        <v>23.106504130000001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ca="1">IF(AND(A90="SVOL",C90="Cash"),                                     SUM(INDIRECT(ADDRESS(ROW()-(COUNTIF(A:A,"SVOL")),COLUMN())):INDIRECT(ADDRESS(ROW()-1,COLUMN()))),                                    IF(AND(A91="TYA",C91="Cash"), SUM(INDIRECT(ADDRESS(ROW()-(COUNTIF(A:A,"TYA")-1),COLUMN())):INDIRECT(ADDRESS(ROW()-1,COLUMN()))),                                    IF(AND(A91="SVOL",ISNUMBER(FIND(" Govt",C91))),"", IF(AND(A91="SVOL",ISNUMBER(FIND(" Index",C91))),J91,                                    IF(ISNUMBER(N91),Q91*N91,IF(ISNUMBER(R91),J91*R91," "))))))</f>
        <v xml:space="preserve"> </v>
      </c>
      <c r="AB91" s="8" t="s">
        <v>166</v>
      </c>
      <c r="AG91" s="16">
        <v>-1.4E-5</v>
      </c>
    </row>
    <row r="92" spans="1:33" x14ac:dyDescent="0.35">
      <c r="A92" t="s">
        <v>140</v>
      </c>
      <c r="B92" t="s">
        <v>355</v>
      </c>
      <c r="C92" t="s">
        <v>356</v>
      </c>
      <c r="D92" t="s">
        <v>357</v>
      </c>
      <c r="E92" t="s">
        <v>358</v>
      </c>
      <c r="F92" t="s">
        <v>359</v>
      </c>
      <c r="G92" s="1">
        <v>-18214.307044257039</v>
      </c>
      <c r="H92" s="1">
        <v>21.16</v>
      </c>
      <c r="I92" s="2">
        <v>-385414.73705647897</v>
      </c>
      <c r="J92" s="3">
        <v>-3.147154912584901E-3</v>
      </c>
      <c r="K92" s="4">
        <v>122464495</v>
      </c>
      <c r="L92" s="5">
        <v>5300001</v>
      </c>
      <c r="M92" s="6">
        <v>23.106504130000001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ca="1">IF(AND(A91="SVOL",C91="Cash"),                                     SUM(INDIRECT(ADDRESS(ROW()-(COUNTIF(A:A,"SVOL")),COLUMN())):INDIRECT(ADDRESS(ROW()-1,COLUMN()))),                                    IF(AND(A92="TYA",C92="Cash"), SUM(INDIRECT(ADDRESS(ROW()-(COUNTIF(A:A,"TYA")-1),COLUMN())):INDIRECT(ADDRESS(ROW()-1,COLUMN()))),                                    IF(AND(A92="SVOL",ISNUMBER(FIND(" Govt",C92))),"", IF(AND(A92="SVOL",ISNUMBER(FIND(" Index",C92))),J92,                                    IF(ISNUMBER(N92),Q92*N92,IF(ISNUMBER(R92),J92*R92," "))))))</f>
        <v xml:space="preserve"> </v>
      </c>
      <c r="AB92" s="8" t="s">
        <v>166</v>
      </c>
      <c r="AG92" s="16">
        <v>-1.4E-5</v>
      </c>
    </row>
    <row r="93" spans="1:33" x14ac:dyDescent="0.35">
      <c r="A93" t="s">
        <v>140</v>
      </c>
      <c r="B93" t="s">
        <v>360</v>
      </c>
      <c r="C93" t="s">
        <v>361</v>
      </c>
      <c r="D93" t="s">
        <v>362</v>
      </c>
      <c r="E93" t="s">
        <v>363</v>
      </c>
      <c r="F93" t="s">
        <v>364</v>
      </c>
      <c r="G93" s="1">
        <v>-5063.2827168832764</v>
      </c>
      <c r="H93" s="1">
        <v>60.5</v>
      </c>
      <c r="I93" s="2">
        <v>-306328.60437143821</v>
      </c>
      <c r="J93" s="3">
        <v>-2.5013666562822001E-3</v>
      </c>
      <c r="K93" s="4">
        <v>122464495</v>
      </c>
      <c r="L93" s="5">
        <v>5300001</v>
      </c>
      <c r="M93" s="6">
        <v>23.106504130000001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ca="1">IF(AND(A92="SVOL",C92="Cash"),                                     SUM(INDIRECT(ADDRESS(ROW()-(COUNTIF(A:A,"SVOL")),COLUMN())):INDIRECT(ADDRESS(ROW()-1,COLUMN()))),                                    IF(AND(A93="TYA",C93="Cash"), SUM(INDIRECT(ADDRESS(ROW()-(COUNTIF(A:A,"TYA")-1),COLUMN())):INDIRECT(ADDRESS(ROW()-1,COLUMN()))),                                    IF(AND(A93="SVOL",ISNUMBER(FIND(" Govt",C93))),"", IF(AND(A93="SVOL",ISNUMBER(FIND(" Index",C93))),J93,                                    IF(ISNUMBER(N93),Q93*N93,IF(ISNUMBER(R93),J93*R93," "))))))</f>
        <v xml:space="preserve"> </v>
      </c>
      <c r="AB93" s="8" t="s">
        <v>166</v>
      </c>
      <c r="AG93" s="16">
        <v>-1.4E-5</v>
      </c>
    </row>
    <row r="94" spans="1:33" x14ac:dyDescent="0.35">
      <c r="A94" t="s">
        <v>140</v>
      </c>
      <c r="B94" t="s">
        <v>365</v>
      </c>
      <c r="C94" t="s">
        <v>366</v>
      </c>
      <c r="D94" t="s">
        <v>367</v>
      </c>
      <c r="E94" t="s">
        <v>368</v>
      </c>
      <c r="F94" t="s">
        <v>369</v>
      </c>
      <c r="G94" s="1">
        <v>-36704.723549536197</v>
      </c>
      <c r="H94" s="1">
        <v>8.84</v>
      </c>
      <c r="I94" s="2">
        <v>-324469.75617790013</v>
      </c>
      <c r="J94" s="3">
        <v>-2.6495006261031012E-3</v>
      </c>
      <c r="K94" s="4">
        <v>122464495</v>
      </c>
      <c r="L94" s="5">
        <v>5300001</v>
      </c>
      <c r="M94" s="6">
        <v>23.106504130000001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ca="1">IF(AND(A93="SVOL",C93="Cash"),                                     SUM(INDIRECT(ADDRESS(ROW()-(COUNTIF(A:A,"SVOL")),COLUMN())):INDIRECT(ADDRESS(ROW()-1,COLUMN()))),                                    IF(AND(A94="TYA",C94="Cash"), SUM(INDIRECT(ADDRESS(ROW()-(COUNTIF(A:A,"TYA")-1),COLUMN())):INDIRECT(ADDRESS(ROW()-1,COLUMN()))),                                    IF(AND(A94="SVOL",ISNUMBER(FIND(" Govt",C94))),"", IF(AND(A94="SVOL",ISNUMBER(FIND(" Index",C94))),J94,                                    IF(ISNUMBER(N94),Q94*N94,IF(ISNUMBER(R94),J94*R94," "))))))</f>
        <v xml:space="preserve"> </v>
      </c>
      <c r="AB94" s="8" t="s">
        <v>166</v>
      </c>
      <c r="AG94" s="16">
        <v>-1.4E-5</v>
      </c>
    </row>
    <row r="95" spans="1:33" x14ac:dyDescent="0.35">
      <c r="A95" t="s">
        <v>140</v>
      </c>
      <c r="B95" t="s">
        <v>370</v>
      </c>
      <c r="C95" t="s">
        <v>371</v>
      </c>
      <c r="D95" t="s">
        <v>372</v>
      </c>
      <c r="E95" t="s">
        <v>373</v>
      </c>
      <c r="F95" t="s">
        <v>374</v>
      </c>
      <c r="G95" s="1">
        <v>-9799.2134390194515</v>
      </c>
      <c r="H95" s="1">
        <v>23.7</v>
      </c>
      <c r="I95" s="2">
        <v>-232241.35850476101</v>
      </c>
      <c r="J95" s="3">
        <v>-1.8963974701791001E-3</v>
      </c>
      <c r="K95" s="4">
        <v>122464495</v>
      </c>
      <c r="L95" s="5">
        <v>5300001</v>
      </c>
      <c r="M95" s="6">
        <v>23.106504130000001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ca="1">IF(AND(A94="SVOL",C94="Cash"),                                     SUM(INDIRECT(ADDRESS(ROW()-(COUNTIF(A:A,"SVOL")),COLUMN())):INDIRECT(ADDRESS(ROW()-1,COLUMN()))),                                    IF(AND(A95="TYA",C95="Cash"), SUM(INDIRECT(ADDRESS(ROW()-(COUNTIF(A:A,"TYA")-1),COLUMN())):INDIRECT(ADDRESS(ROW()-1,COLUMN()))),                                    IF(AND(A95="SVOL",ISNUMBER(FIND(" Govt",C95))),"", IF(AND(A95="SVOL",ISNUMBER(FIND(" Index",C95))),J95,                                    IF(ISNUMBER(N95),Q95*N95,IF(ISNUMBER(R95),J95*R95," "))))))</f>
        <v xml:space="preserve"> </v>
      </c>
      <c r="AB95" s="8" t="s">
        <v>166</v>
      </c>
      <c r="AG95" s="16">
        <v>-1.4E-5</v>
      </c>
    </row>
    <row r="96" spans="1:33" x14ac:dyDescent="0.35">
      <c r="A96" t="s">
        <v>140</v>
      </c>
      <c r="B96" t="s">
        <v>375</v>
      </c>
      <c r="C96" t="s">
        <v>376</v>
      </c>
      <c r="D96" t="s">
        <v>377</v>
      </c>
      <c r="E96" t="s">
        <v>378</v>
      </c>
      <c r="F96" t="s">
        <v>379</v>
      </c>
      <c r="G96" s="1">
        <v>-1655.879534971157</v>
      </c>
      <c r="H96" s="1">
        <v>157.75</v>
      </c>
      <c r="I96" s="2">
        <v>-261214.99664170001</v>
      </c>
      <c r="J96" s="3">
        <v>-2.1329855370873E-3</v>
      </c>
      <c r="K96" s="4">
        <v>122464495</v>
      </c>
      <c r="L96" s="5">
        <v>5300001</v>
      </c>
      <c r="M96" s="6">
        <v>23.106504130000001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ca="1">IF(AND(A95="SVOL",C95="Cash"),                                     SUM(INDIRECT(ADDRESS(ROW()-(COUNTIF(A:A,"SVOL")),COLUMN())):INDIRECT(ADDRESS(ROW()-1,COLUMN()))),                                    IF(AND(A96="TYA",C96="Cash"), SUM(INDIRECT(ADDRESS(ROW()-(COUNTIF(A:A,"TYA")-1),COLUMN())):INDIRECT(ADDRESS(ROW()-1,COLUMN()))),                                    IF(AND(A96="SVOL",ISNUMBER(FIND(" Govt",C96))),"", IF(AND(A96="SVOL",ISNUMBER(FIND(" Index",C96))),J96,                                    IF(ISNUMBER(N96),Q96*N96,IF(ISNUMBER(R96),J96*R96," "))))))</f>
        <v xml:space="preserve"> </v>
      </c>
      <c r="AB96" s="8" t="s">
        <v>166</v>
      </c>
      <c r="AG96" s="16">
        <v>-1.4E-5</v>
      </c>
    </row>
    <row r="97" spans="1:33" x14ac:dyDescent="0.35">
      <c r="A97" t="s">
        <v>140</v>
      </c>
      <c r="B97" t="s">
        <v>380</v>
      </c>
      <c r="C97" t="s">
        <v>381</v>
      </c>
      <c r="D97" t="s">
        <v>382</v>
      </c>
      <c r="E97" t="s">
        <v>383</v>
      </c>
      <c r="F97" t="s">
        <v>384</v>
      </c>
      <c r="G97" s="1">
        <v>-15354.19991272024</v>
      </c>
      <c r="H97" s="1">
        <v>24.05</v>
      </c>
      <c r="I97" s="2">
        <v>-369268.50790092192</v>
      </c>
      <c r="J97" s="3">
        <v>-3.0153107470122001E-3</v>
      </c>
      <c r="K97" s="4">
        <v>122464495</v>
      </c>
      <c r="L97" s="5">
        <v>5300001</v>
      </c>
      <c r="M97" s="6">
        <v>23.106504130000001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ca="1">IF(AND(A96="SVOL",C96="Cash"),                                     SUM(INDIRECT(ADDRESS(ROW()-(COUNTIF(A:A,"SVOL")),COLUMN())):INDIRECT(ADDRESS(ROW()-1,COLUMN()))),                                    IF(AND(A97="TYA",C97="Cash"), SUM(INDIRECT(ADDRESS(ROW()-(COUNTIF(A:A,"TYA")-1),COLUMN())):INDIRECT(ADDRESS(ROW()-1,COLUMN()))),                                    IF(AND(A97="SVOL",ISNUMBER(FIND(" Govt",C97))),"", IF(AND(A97="SVOL",ISNUMBER(FIND(" Index",C97))),J97,                                    IF(ISNUMBER(N97),Q97*N97,IF(ISNUMBER(R97),J97*R97," "))))))</f>
        <v xml:space="preserve"> </v>
      </c>
      <c r="AB97" s="8" t="s">
        <v>166</v>
      </c>
      <c r="AG97" s="16">
        <v>-1.4E-5</v>
      </c>
    </row>
    <row r="98" spans="1:33" x14ac:dyDescent="0.35">
      <c r="A98" t="s">
        <v>140</v>
      </c>
      <c r="B98" t="s">
        <v>385</v>
      </c>
      <c r="C98" t="s">
        <v>386</v>
      </c>
      <c r="D98" t="s">
        <v>387</v>
      </c>
      <c r="E98" t="s">
        <v>388</v>
      </c>
      <c r="G98" s="1">
        <v>-2443.5566116195491</v>
      </c>
      <c r="H98" s="1">
        <v>122.79</v>
      </c>
      <c r="I98" s="2">
        <v>-300044.3163407644</v>
      </c>
      <c r="J98" s="3">
        <v>-2.4500514728024998E-3</v>
      </c>
      <c r="K98" s="4">
        <v>122464495</v>
      </c>
      <c r="L98" s="5">
        <v>5300001</v>
      </c>
      <c r="M98" s="6">
        <v>23.106504130000001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ca="1">IF(AND(A97="SVOL",C97="Cash"),                                     SUM(INDIRECT(ADDRESS(ROW()-(COUNTIF(A:A,"SVOL")),COLUMN())):INDIRECT(ADDRESS(ROW()-1,COLUMN()))),                                    IF(AND(A98="TYA",C98="Cash"), SUM(INDIRECT(ADDRESS(ROW()-(COUNTIF(A:A,"TYA")-1),COLUMN())):INDIRECT(ADDRESS(ROW()-1,COLUMN()))),                                    IF(AND(A98="SVOL",ISNUMBER(FIND(" Govt",C98))),"", IF(AND(A98="SVOL",ISNUMBER(FIND(" Index",C98))),J98,                                    IF(ISNUMBER(N98),Q98*N98,IF(ISNUMBER(R98),J98*R98," "))))))</f>
        <v xml:space="preserve"> </v>
      </c>
      <c r="AB98" s="8" t="s">
        <v>166</v>
      </c>
      <c r="AG98" s="16">
        <v>-1.4E-5</v>
      </c>
    </row>
    <row r="99" spans="1:33" x14ac:dyDescent="0.35">
      <c r="A99" t="s">
        <v>140</v>
      </c>
      <c r="B99" t="s">
        <v>389</v>
      </c>
      <c r="C99" t="s">
        <v>390</v>
      </c>
      <c r="D99" t="s">
        <v>391</v>
      </c>
      <c r="E99" t="s">
        <v>392</v>
      </c>
      <c r="F99" t="s">
        <v>393</v>
      </c>
      <c r="G99" s="1">
        <v>-30242.955662234232</v>
      </c>
      <c r="H99" s="1">
        <v>5.91</v>
      </c>
      <c r="I99" s="2">
        <v>-178735.86796380431</v>
      </c>
      <c r="J99" s="3">
        <v>-1.4594913241082999E-3</v>
      </c>
      <c r="K99" s="4">
        <v>122464495</v>
      </c>
      <c r="L99" s="5">
        <v>5300001</v>
      </c>
      <c r="M99" s="6">
        <v>23.106504130000001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ca="1">IF(AND(A98="SVOL",C98="Cash"),                                     SUM(INDIRECT(ADDRESS(ROW()-(COUNTIF(A:A,"SVOL")),COLUMN())):INDIRECT(ADDRESS(ROW()-1,COLUMN()))),                                    IF(AND(A99="TYA",C99="Cash"), SUM(INDIRECT(ADDRESS(ROW()-(COUNTIF(A:A,"TYA")-1),COLUMN())):INDIRECT(ADDRESS(ROW()-1,COLUMN()))),                                    IF(AND(A99="SVOL",ISNUMBER(FIND(" Govt",C99))),"", IF(AND(A99="SVOL",ISNUMBER(FIND(" Index",C99))),J99,                                    IF(ISNUMBER(N99),Q99*N99,IF(ISNUMBER(R99),J99*R99," "))))))</f>
        <v xml:space="preserve"> </v>
      </c>
      <c r="AB99" s="8" t="s">
        <v>166</v>
      </c>
      <c r="AG99" s="16">
        <v>-1.4E-5</v>
      </c>
    </row>
    <row r="100" spans="1:33" x14ac:dyDescent="0.35">
      <c r="A100" t="s">
        <v>140</v>
      </c>
      <c r="B100" t="s">
        <v>394</v>
      </c>
      <c r="C100" t="s">
        <v>395</v>
      </c>
      <c r="D100" t="s">
        <v>396</v>
      </c>
      <c r="E100" t="s">
        <v>397</v>
      </c>
      <c r="F100" t="s">
        <v>398</v>
      </c>
      <c r="G100" s="1">
        <v>-12984.766304055751</v>
      </c>
      <c r="H100" s="1">
        <v>24.62</v>
      </c>
      <c r="I100" s="2">
        <v>-319684.9464058525</v>
      </c>
      <c r="J100" s="3">
        <v>-2.6104296302846999E-3</v>
      </c>
      <c r="K100" s="4">
        <v>122464495</v>
      </c>
      <c r="L100" s="5">
        <v>5300001</v>
      </c>
      <c r="M100" s="6">
        <v>23.106504130000001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ca="1">IF(AND(A99="SVOL",C99="Cash"),                                     SUM(INDIRECT(ADDRESS(ROW()-(COUNTIF(A:A,"SVOL")),COLUMN())):INDIRECT(ADDRESS(ROW()-1,COLUMN()))),                                    IF(AND(A100="TYA",C100="Cash"), SUM(INDIRECT(ADDRESS(ROW()-(COUNTIF(A:A,"TYA")-1),COLUMN())):INDIRECT(ADDRESS(ROW()-1,COLUMN()))),                                    IF(AND(A100="SVOL",ISNUMBER(FIND(" Govt",C100))),"", IF(AND(A100="SVOL",ISNUMBER(FIND(" Index",C100))),J100,                                    IF(ISNUMBER(N100),Q100*N100,IF(ISNUMBER(R100),J100*R100," "))))))</f>
        <v xml:space="preserve"> </v>
      </c>
      <c r="AB100" s="8" t="s">
        <v>166</v>
      </c>
      <c r="AG100" s="16">
        <v>-1.4E-5</v>
      </c>
    </row>
    <row r="101" spans="1:33" x14ac:dyDescent="0.35">
      <c r="A101" t="s">
        <v>140</v>
      </c>
      <c r="B101" t="s">
        <v>399</v>
      </c>
      <c r="C101" t="s">
        <v>400</v>
      </c>
      <c r="D101" t="s">
        <v>401</v>
      </c>
      <c r="E101" t="s">
        <v>402</v>
      </c>
      <c r="F101" t="s">
        <v>403</v>
      </c>
      <c r="G101" s="1">
        <v>-11529.600115221579</v>
      </c>
      <c r="H101" s="1">
        <v>34.31</v>
      </c>
      <c r="I101" s="2">
        <v>-395580.57995325251</v>
      </c>
      <c r="J101" s="3">
        <v>-3.2301654447132E-3</v>
      </c>
      <c r="K101" s="4">
        <v>122464495</v>
      </c>
      <c r="L101" s="5">
        <v>5300001</v>
      </c>
      <c r="M101" s="6">
        <v>23.106504130000001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ca="1">IF(AND(A100="SVOL",C100="Cash"),                                     SUM(INDIRECT(ADDRESS(ROW()-(COUNTIF(A:A,"SVOL")),COLUMN())):INDIRECT(ADDRESS(ROW()-1,COLUMN()))),                                    IF(AND(A101="TYA",C101="Cash"), SUM(INDIRECT(ADDRESS(ROW()-(COUNTIF(A:A,"TYA")-1),COLUMN())):INDIRECT(ADDRESS(ROW()-1,COLUMN()))),                                    IF(AND(A101="SVOL",ISNUMBER(FIND(" Govt",C101))),"", IF(AND(A101="SVOL",ISNUMBER(FIND(" Index",C101))),J101,                                    IF(ISNUMBER(N101),Q101*N101,IF(ISNUMBER(R101),J101*R101," "))))))</f>
        <v xml:space="preserve"> </v>
      </c>
      <c r="AB101" s="8" t="s">
        <v>166</v>
      </c>
      <c r="AG101" s="16">
        <v>-1.4E-5</v>
      </c>
    </row>
    <row r="102" spans="1:33" x14ac:dyDescent="0.35">
      <c r="A102" t="s">
        <v>140</v>
      </c>
      <c r="B102" t="s">
        <v>404</v>
      </c>
      <c r="C102" t="s">
        <v>405</v>
      </c>
      <c r="D102" t="s">
        <v>406</v>
      </c>
      <c r="E102" t="s">
        <v>407</v>
      </c>
      <c r="F102" t="s">
        <v>408</v>
      </c>
      <c r="G102" s="1">
        <v>-36566.714936858698</v>
      </c>
      <c r="H102" s="1">
        <v>3.83</v>
      </c>
      <c r="I102" s="2">
        <v>-140050.5182081688</v>
      </c>
      <c r="J102" s="3">
        <v>-1.1436009939710999E-3</v>
      </c>
      <c r="K102" s="4">
        <v>122464495</v>
      </c>
      <c r="L102" s="5">
        <v>5300001</v>
      </c>
      <c r="M102" s="6">
        <v>23.106504130000001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ca="1">IF(AND(A101="SVOL",C101="Cash"),                                     SUM(INDIRECT(ADDRESS(ROW()-(COUNTIF(A:A,"SVOL")),COLUMN())):INDIRECT(ADDRESS(ROW()-1,COLUMN()))),                                    IF(AND(A102="TYA",C102="Cash"), SUM(INDIRECT(ADDRESS(ROW()-(COUNTIF(A:A,"TYA")-1),COLUMN())):INDIRECT(ADDRESS(ROW()-1,COLUMN()))),                                    IF(AND(A102="SVOL",ISNUMBER(FIND(" Govt",C102))),"", IF(AND(A102="SVOL",ISNUMBER(FIND(" Index",C102))),J102,                                    IF(ISNUMBER(N102),Q102*N102,IF(ISNUMBER(R102),J102*R102," "))))))</f>
        <v xml:space="preserve"> </v>
      </c>
      <c r="AB102" s="8" t="s">
        <v>166</v>
      </c>
      <c r="AG102" s="16">
        <v>-1.4E-5</v>
      </c>
    </row>
    <row r="103" spans="1:33" x14ac:dyDescent="0.35">
      <c r="A103" t="s">
        <v>140</v>
      </c>
      <c r="B103" t="s">
        <v>409</v>
      </c>
      <c r="C103" t="s">
        <v>410</v>
      </c>
      <c r="D103" t="s">
        <v>411</v>
      </c>
      <c r="E103" t="s">
        <v>412</v>
      </c>
      <c r="F103" t="s">
        <v>413</v>
      </c>
      <c r="G103" s="1">
        <v>-16497.875516182601</v>
      </c>
      <c r="H103" s="1">
        <v>15.22</v>
      </c>
      <c r="I103" s="2">
        <v>-251097.6653562992</v>
      </c>
      <c r="J103" s="3">
        <v>-2.0503711329255001E-3</v>
      </c>
      <c r="K103" s="4">
        <v>122464495</v>
      </c>
      <c r="L103" s="5">
        <v>5300001</v>
      </c>
      <c r="M103" s="6">
        <v>23.106504130000001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ca="1">IF(AND(A102="SVOL",C102="Cash"),                                     SUM(INDIRECT(ADDRESS(ROW()-(COUNTIF(A:A,"SVOL")),COLUMN())):INDIRECT(ADDRESS(ROW()-1,COLUMN()))),                                    IF(AND(A103="TYA",C103="Cash"), SUM(INDIRECT(ADDRESS(ROW()-(COUNTIF(A:A,"TYA")-1),COLUMN())):INDIRECT(ADDRESS(ROW()-1,COLUMN()))),                                    IF(AND(A103="SVOL",ISNUMBER(FIND(" Govt",C103))),"", IF(AND(A103="SVOL",ISNUMBER(FIND(" Index",C103))),J103,                                    IF(ISNUMBER(N103),Q103*N103,IF(ISNUMBER(R103),J103*R103," "))))))</f>
        <v xml:space="preserve"> </v>
      </c>
      <c r="AB103" s="8" t="s">
        <v>166</v>
      </c>
      <c r="AG103" s="16">
        <v>-1.4E-5</v>
      </c>
    </row>
    <row r="104" spans="1:33" x14ac:dyDescent="0.35">
      <c r="A104" t="s">
        <v>140</v>
      </c>
      <c r="B104" t="s">
        <v>414</v>
      </c>
      <c r="C104" t="s">
        <v>415</v>
      </c>
      <c r="D104" t="s">
        <v>416</v>
      </c>
      <c r="E104" t="s">
        <v>417</v>
      </c>
      <c r="F104" t="s">
        <v>418</v>
      </c>
      <c r="G104" s="1">
        <v>-881.93731570997568</v>
      </c>
      <c r="H104" s="1">
        <v>390.99</v>
      </c>
      <c r="I104" s="2">
        <v>-344828.6710694434</v>
      </c>
      <c r="J104" s="3">
        <v>-2.8157440331537998E-3</v>
      </c>
      <c r="K104" s="4">
        <v>122464495</v>
      </c>
      <c r="L104" s="5">
        <v>5300001</v>
      </c>
      <c r="M104" s="6">
        <v>23.106504130000001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ca="1">IF(AND(A103="SVOL",C103="Cash"),                                     SUM(INDIRECT(ADDRESS(ROW()-(COUNTIF(A:A,"SVOL")),COLUMN())):INDIRECT(ADDRESS(ROW()-1,COLUMN()))),                                    IF(AND(A104="TYA",C104="Cash"), SUM(INDIRECT(ADDRESS(ROW()-(COUNTIF(A:A,"TYA")-1),COLUMN())):INDIRECT(ADDRESS(ROW()-1,COLUMN()))),                                    IF(AND(A104="SVOL",ISNUMBER(FIND(" Govt",C104))),"", IF(AND(A104="SVOL",ISNUMBER(FIND(" Index",C104))),J104,                                    IF(ISNUMBER(N104),Q104*N104,IF(ISNUMBER(R104),J104*R104," "))))))</f>
        <v xml:space="preserve"> </v>
      </c>
      <c r="AB104" s="8" t="s">
        <v>166</v>
      </c>
      <c r="AG104" s="16">
        <v>-1.4E-5</v>
      </c>
    </row>
    <row r="105" spans="1:33" x14ac:dyDescent="0.35">
      <c r="A105" t="s">
        <v>140</v>
      </c>
      <c r="B105" t="s">
        <v>419</v>
      </c>
      <c r="C105" t="s">
        <v>420</v>
      </c>
      <c r="D105" t="s">
        <v>421</v>
      </c>
      <c r="E105" t="s">
        <v>422</v>
      </c>
      <c r="F105" t="s">
        <v>423</v>
      </c>
      <c r="G105" s="1">
        <v>-25123.649709579109</v>
      </c>
      <c r="H105" s="1">
        <v>12.49</v>
      </c>
      <c r="I105" s="2">
        <v>-313794.38487264299</v>
      </c>
      <c r="J105" s="3">
        <v>-2.5623294724943999E-3</v>
      </c>
      <c r="K105" s="4">
        <v>122464495</v>
      </c>
      <c r="L105" s="5">
        <v>5300001</v>
      </c>
      <c r="M105" s="6">
        <v>23.106504130000001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ca="1">IF(AND(A104="SVOL",C104="Cash"),                                     SUM(INDIRECT(ADDRESS(ROW()-(COUNTIF(A:A,"SVOL")),COLUMN())):INDIRECT(ADDRESS(ROW()-1,COLUMN()))),                                    IF(AND(A105="TYA",C105="Cash"), SUM(INDIRECT(ADDRESS(ROW()-(COUNTIF(A:A,"TYA")-1),COLUMN())):INDIRECT(ADDRESS(ROW()-1,COLUMN()))),                                    IF(AND(A105="SVOL",ISNUMBER(FIND(" Govt",C105))),"", IF(AND(A105="SVOL",ISNUMBER(FIND(" Index",C105))),J105,                                    IF(ISNUMBER(N105),Q105*N105,IF(ISNUMBER(R105),J105*R105," "))))))</f>
        <v xml:space="preserve"> </v>
      </c>
      <c r="AB105" s="8" t="s">
        <v>166</v>
      </c>
      <c r="AG105" s="16">
        <v>-1.4E-5</v>
      </c>
    </row>
    <row r="106" spans="1:33" x14ac:dyDescent="0.35">
      <c r="A106" t="s">
        <v>140</v>
      </c>
      <c r="B106" t="s">
        <v>424</v>
      </c>
      <c r="C106" t="s">
        <v>425</v>
      </c>
      <c r="D106" t="s">
        <v>426</v>
      </c>
      <c r="E106" t="s">
        <v>427</v>
      </c>
      <c r="F106" t="s">
        <v>428</v>
      </c>
      <c r="G106" s="1">
        <v>-4265.7466490346014</v>
      </c>
      <c r="H106" s="1">
        <v>86.98</v>
      </c>
      <c r="I106" s="2">
        <v>-371034.64353302959</v>
      </c>
      <c r="J106" s="3">
        <v>-3.0297323606570999E-3</v>
      </c>
      <c r="K106" s="4">
        <v>122464495</v>
      </c>
      <c r="L106" s="5">
        <v>5300001</v>
      </c>
      <c r="M106" s="6">
        <v>23.106504130000001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ca="1">IF(AND(A105="SVOL",C105="Cash"),                                     SUM(INDIRECT(ADDRESS(ROW()-(COUNTIF(A:A,"SVOL")),COLUMN())):INDIRECT(ADDRESS(ROW()-1,COLUMN()))),                                    IF(AND(A106="TYA",C106="Cash"), SUM(INDIRECT(ADDRESS(ROW()-(COUNTIF(A:A,"TYA")-1),COLUMN())):INDIRECT(ADDRESS(ROW()-1,COLUMN()))),                                    IF(AND(A106="SVOL",ISNUMBER(FIND(" Govt",C106))),"", IF(AND(A106="SVOL",ISNUMBER(FIND(" Index",C106))),J106,                                    IF(ISNUMBER(N106),Q106*N106,IF(ISNUMBER(R106),J106*R106," "))))))</f>
        <v xml:space="preserve"> </v>
      </c>
      <c r="AB106" s="8" t="s">
        <v>166</v>
      </c>
      <c r="AG106" s="16">
        <v>-1.4E-5</v>
      </c>
    </row>
    <row r="107" spans="1:33" x14ac:dyDescent="0.35">
      <c r="A107" t="s">
        <v>140</v>
      </c>
      <c r="B107" t="s">
        <v>429</v>
      </c>
      <c r="C107" t="s">
        <v>430</v>
      </c>
      <c r="D107" t="s">
        <v>431</v>
      </c>
      <c r="E107" t="s">
        <v>432</v>
      </c>
      <c r="F107" t="s">
        <v>433</v>
      </c>
      <c r="G107" s="1">
        <v>-9592.0454657123137</v>
      </c>
      <c r="H107" s="1">
        <v>31.96</v>
      </c>
      <c r="I107" s="2">
        <v>-306561.77308416553</v>
      </c>
      <c r="J107" s="3">
        <v>-2.5032706261856998E-3</v>
      </c>
      <c r="K107" s="4">
        <v>122464495</v>
      </c>
      <c r="L107" s="5">
        <v>5300001</v>
      </c>
      <c r="M107" s="6">
        <v>23.106504130000001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ca="1">IF(AND(A106="SVOL",C106="Cash"),                                     SUM(INDIRECT(ADDRESS(ROW()-(COUNTIF(A:A,"SVOL")),COLUMN())):INDIRECT(ADDRESS(ROW()-1,COLUMN()))),                                    IF(AND(A107="TYA",C107="Cash"), SUM(INDIRECT(ADDRESS(ROW()-(COUNTIF(A:A,"TYA")-1),COLUMN())):INDIRECT(ADDRESS(ROW()-1,COLUMN()))),                                    IF(AND(A107="SVOL",ISNUMBER(FIND(" Govt",C107))),"", IF(AND(A107="SVOL",ISNUMBER(FIND(" Index",C107))),J107,                                    IF(ISNUMBER(N107),Q107*N107,IF(ISNUMBER(R107),J107*R107," "))))))</f>
        <v xml:space="preserve"> </v>
      </c>
      <c r="AB107" s="8" t="s">
        <v>166</v>
      </c>
      <c r="AG107" s="16">
        <v>-1.4E-5</v>
      </c>
    </row>
    <row r="108" spans="1:33" x14ac:dyDescent="0.35">
      <c r="A108" t="s">
        <v>140</v>
      </c>
      <c r="B108" t="s">
        <v>434</v>
      </c>
      <c r="C108" t="s">
        <v>435</v>
      </c>
      <c r="D108" t="s">
        <v>436</v>
      </c>
      <c r="E108" t="s">
        <v>437</v>
      </c>
      <c r="F108" t="s">
        <v>438</v>
      </c>
      <c r="G108" s="1">
        <v>-19171.181373009091</v>
      </c>
      <c r="H108" s="1">
        <v>15.89</v>
      </c>
      <c r="I108" s="2">
        <v>-304630.07201711449</v>
      </c>
      <c r="J108" s="3">
        <v>-2.4874970661260998E-3</v>
      </c>
      <c r="K108" s="4">
        <v>122464495</v>
      </c>
      <c r="L108" s="5">
        <v>5300001</v>
      </c>
      <c r="M108" s="6">
        <v>23.106504130000001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ca="1">IF(AND(A107="SVOL",C107="Cash"),                                     SUM(INDIRECT(ADDRESS(ROW()-(COUNTIF(A:A,"SVOL")),COLUMN())):INDIRECT(ADDRESS(ROW()-1,COLUMN()))),                                    IF(AND(A108="TYA",C108="Cash"), SUM(INDIRECT(ADDRESS(ROW()-(COUNTIF(A:A,"TYA")-1),COLUMN())):INDIRECT(ADDRESS(ROW()-1,COLUMN()))),                                    IF(AND(A108="SVOL",ISNUMBER(FIND(" Govt",C108))),"", IF(AND(A108="SVOL",ISNUMBER(FIND(" Index",C108))),J108,                                    IF(ISNUMBER(N108),Q108*N108,IF(ISNUMBER(R108),J108*R108," "))))))</f>
        <v xml:space="preserve"> </v>
      </c>
      <c r="AB108" s="8" t="s">
        <v>166</v>
      </c>
      <c r="AG108" s="16">
        <v>-1.4E-5</v>
      </c>
    </row>
    <row r="109" spans="1:33" x14ac:dyDescent="0.35">
      <c r="A109" t="s">
        <v>140</v>
      </c>
      <c r="B109" t="s">
        <v>439</v>
      </c>
      <c r="C109" t="s">
        <v>440</v>
      </c>
      <c r="D109" t="s">
        <v>441</v>
      </c>
      <c r="E109" t="s">
        <v>442</v>
      </c>
      <c r="F109" t="s">
        <v>443</v>
      </c>
      <c r="G109" s="1">
        <v>-13326.545454744421</v>
      </c>
      <c r="H109" s="1">
        <v>14.75</v>
      </c>
      <c r="I109" s="2">
        <v>-196566.54545748021</v>
      </c>
      <c r="J109" s="3">
        <v>-1.6050900749435999E-3</v>
      </c>
      <c r="K109" s="4">
        <v>122464495</v>
      </c>
      <c r="L109" s="5">
        <v>5300001</v>
      </c>
      <c r="M109" s="6">
        <v>23.106504130000001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ca="1">IF(AND(A108="SVOL",C108="Cash"),                                     SUM(INDIRECT(ADDRESS(ROW()-(COUNTIF(A:A,"SVOL")),COLUMN())):INDIRECT(ADDRESS(ROW()-1,COLUMN()))),                                    IF(AND(A109="TYA",C109="Cash"), SUM(INDIRECT(ADDRESS(ROW()-(COUNTIF(A:A,"TYA")-1),COLUMN())):INDIRECT(ADDRESS(ROW()-1,COLUMN()))),                                    IF(AND(A109="SVOL",ISNUMBER(FIND(" Govt",C109))),"", IF(AND(A109="SVOL",ISNUMBER(FIND(" Index",C109))),J109,                                    IF(ISNUMBER(N109),Q109*N109,IF(ISNUMBER(R109),J109*R109," "))))))</f>
        <v xml:space="preserve"> </v>
      </c>
      <c r="AB109" s="8" t="s">
        <v>166</v>
      </c>
      <c r="AG109" s="16">
        <v>-1.4E-5</v>
      </c>
    </row>
    <row r="110" spans="1:33" x14ac:dyDescent="0.35">
      <c r="A110" t="s">
        <v>140</v>
      </c>
      <c r="B110" t="s">
        <v>444</v>
      </c>
      <c r="C110" t="s">
        <v>445</v>
      </c>
      <c r="D110" t="s">
        <v>446</v>
      </c>
      <c r="E110" t="s">
        <v>447</v>
      </c>
      <c r="F110" t="s">
        <v>448</v>
      </c>
      <c r="G110" s="1">
        <v>-8101.1244541255392</v>
      </c>
      <c r="H110" s="1">
        <v>37.549999999999997</v>
      </c>
      <c r="I110" s="2">
        <v>-304197.22325241403</v>
      </c>
      <c r="J110" s="3">
        <v>-2.4839625823992002E-3</v>
      </c>
      <c r="K110" s="4">
        <v>122464495</v>
      </c>
      <c r="L110" s="5">
        <v>5300001</v>
      </c>
      <c r="M110" s="6">
        <v>23.106504130000001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ca="1">IF(AND(A109="SVOL",C109="Cash"),                                     SUM(INDIRECT(ADDRESS(ROW()-(COUNTIF(A:A,"SVOL")),COLUMN())):INDIRECT(ADDRESS(ROW()-1,COLUMN()))),                                    IF(AND(A110="TYA",C110="Cash"), SUM(INDIRECT(ADDRESS(ROW()-(COUNTIF(A:A,"TYA")-1),COLUMN())):INDIRECT(ADDRESS(ROW()-1,COLUMN()))),                                    IF(AND(A110="SVOL",ISNUMBER(FIND(" Govt",C110))),"", IF(AND(A110="SVOL",ISNUMBER(FIND(" Index",C110))),J110,                                    IF(ISNUMBER(N110),Q110*N110,IF(ISNUMBER(R110),J110*R110," "))))))</f>
        <v xml:space="preserve"> </v>
      </c>
      <c r="AB110" s="8" t="s">
        <v>166</v>
      </c>
      <c r="AG110" s="16">
        <v>-1.4E-5</v>
      </c>
    </row>
    <row r="111" spans="1:33" x14ac:dyDescent="0.35">
      <c r="A111" t="s">
        <v>140</v>
      </c>
      <c r="B111" t="s">
        <v>449</v>
      </c>
      <c r="C111" t="s">
        <v>450</v>
      </c>
      <c r="D111" t="s">
        <v>451</v>
      </c>
      <c r="E111" t="s">
        <v>452</v>
      </c>
      <c r="F111" t="s">
        <v>453</v>
      </c>
      <c r="G111" s="1">
        <v>-2888.535119480056</v>
      </c>
      <c r="H111" s="1">
        <v>113.15</v>
      </c>
      <c r="I111" s="2">
        <v>-326837.74876916828</v>
      </c>
      <c r="J111" s="3">
        <v>-2.6688367821969001E-3</v>
      </c>
      <c r="K111" s="4">
        <v>122464495</v>
      </c>
      <c r="L111" s="5">
        <v>5300001</v>
      </c>
      <c r="M111" s="6">
        <v>23.106504130000001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ca="1">IF(AND(A110="SVOL",C110="Cash"),                                     SUM(INDIRECT(ADDRESS(ROW()-(COUNTIF(A:A,"SVOL")),COLUMN())):INDIRECT(ADDRESS(ROW()-1,COLUMN()))),                                    IF(AND(A111="TYA",C111="Cash"), SUM(INDIRECT(ADDRESS(ROW()-(COUNTIF(A:A,"TYA")-1),COLUMN())):INDIRECT(ADDRESS(ROW()-1,COLUMN()))),                                    IF(AND(A111="SVOL",ISNUMBER(FIND(" Govt",C111))),"", IF(AND(A111="SVOL",ISNUMBER(FIND(" Index",C111))),J111,                                    IF(ISNUMBER(N111),Q111*N111,IF(ISNUMBER(R111),J111*R111," "))))))</f>
        <v xml:space="preserve"> </v>
      </c>
      <c r="AB111" s="8" t="s">
        <v>166</v>
      </c>
      <c r="AG111" s="16">
        <v>-1.4E-5</v>
      </c>
    </row>
    <row r="112" spans="1:33" x14ac:dyDescent="0.35">
      <c r="A112" t="s">
        <v>140</v>
      </c>
      <c r="B112" t="s">
        <v>454</v>
      </c>
      <c r="C112" t="s">
        <v>455</v>
      </c>
      <c r="D112" t="s">
        <v>456</v>
      </c>
      <c r="E112" t="s">
        <v>457</v>
      </c>
      <c r="F112" t="s">
        <v>458</v>
      </c>
      <c r="G112" s="1">
        <v>-11437.18227243185</v>
      </c>
      <c r="H112" s="1">
        <v>25.4</v>
      </c>
      <c r="I112" s="2">
        <v>-290504.42971976887</v>
      </c>
      <c r="J112" s="3">
        <v>-2.3721522692741999E-3</v>
      </c>
      <c r="K112" s="4">
        <v>122464495</v>
      </c>
      <c r="L112" s="5">
        <v>5300001</v>
      </c>
      <c r="M112" s="6">
        <v>23.106504130000001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ca="1">IF(AND(A111="SVOL",C111="Cash"),                                     SUM(INDIRECT(ADDRESS(ROW()-(COUNTIF(A:A,"SVOL")),COLUMN())):INDIRECT(ADDRESS(ROW()-1,COLUMN()))),                                    IF(AND(A112="TYA",C112="Cash"), SUM(INDIRECT(ADDRESS(ROW()-(COUNTIF(A:A,"TYA")-1),COLUMN())):INDIRECT(ADDRESS(ROW()-1,COLUMN()))),                                    IF(AND(A112="SVOL",ISNUMBER(FIND(" Govt",C112))),"", IF(AND(A112="SVOL",ISNUMBER(FIND(" Index",C112))),J112,                                    IF(ISNUMBER(N112),Q112*N112,IF(ISNUMBER(R112),J112*R112," "))))))</f>
        <v xml:space="preserve"> </v>
      </c>
      <c r="AB112" s="8" t="s">
        <v>166</v>
      </c>
      <c r="AG112" s="16">
        <v>-1.4E-5</v>
      </c>
    </row>
    <row r="113" spans="1:33" x14ac:dyDescent="0.35">
      <c r="A113" t="s">
        <v>140</v>
      </c>
      <c r="B113" t="s">
        <v>459</v>
      </c>
      <c r="C113" t="s">
        <v>460</v>
      </c>
      <c r="D113" t="s">
        <v>461</v>
      </c>
      <c r="E113" t="s">
        <v>462</v>
      </c>
      <c r="F113" t="s">
        <v>463</v>
      </c>
      <c r="G113" s="1">
        <v>-42734.658676041327</v>
      </c>
      <c r="H113" s="1">
        <v>5.62</v>
      </c>
      <c r="I113" s="2">
        <v>-240168.78175935219</v>
      </c>
      <c r="J113" s="3">
        <v>-1.9611298912338001E-3</v>
      </c>
      <c r="K113" s="4">
        <v>122464495</v>
      </c>
      <c r="L113" s="5">
        <v>5300001</v>
      </c>
      <c r="M113" s="6">
        <v>23.106504130000001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ca="1">IF(AND(A112="SVOL",C112="Cash"),                                     SUM(INDIRECT(ADDRESS(ROW()-(COUNTIF(A:A,"SVOL")),COLUMN())):INDIRECT(ADDRESS(ROW()-1,COLUMN()))),                                    IF(AND(A113="TYA",C113="Cash"), SUM(INDIRECT(ADDRESS(ROW()-(COUNTIF(A:A,"TYA")-1),COLUMN())):INDIRECT(ADDRESS(ROW()-1,COLUMN()))),                                    IF(AND(A113="SVOL",ISNUMBER(FIND(" Govt",C113))),"", IF(AND(A113="SVOL",ISNUMBER(FIND(" Index",C113))),J113,                                    IF(ISNUMBER(N113),Q113*N113,IF(ISNUMBER(R113),J113*R113," "))))))</f>
        <v xml:space="preserve"> </v>
      </c>
      <c r="AB113" s="8" t="s">
        <v>166</v>
      </c>
      <c r="AG113" s="16">
        <v>-1.4E-5</v>
      </c>
    </row>
    <row r="114" spans="1:33" x14ac:dyDescent="0.35">
      <c r="A114" t="s">
        <v>140</v>
      </c>
      <c r="B114" t="s">
        <v>464</v>
      </c>
      <c r="C114" t="s">
        <v>465</v>
      </c>
      <c r="D114" t="s">
        <v>466</v>
      </c>
      <c r="E114" t="s">
        <v>467</v>
      </c>
      <c r="G114" s="1">
        <v>-12172.949586224941</v>
      </c>
      <c r="H114" s="1">
        <v>27.18</v>
      </c>
      <c r="I114" s="2">
        <v>-330860.76975359401</v>
      </c>
      <c r="J114" s="3">
        <v>-2.7016872911090999E-3</v>
      </c>
      <c r="K114" s="4">
        <v>122464495</v>
      </c>
      <c r="L114" s="5">
        <v>5300001</v>
      </c>
      <c r="M114" s="6">
        <v>23.106504130000001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ca="1">IF(AND(A113="SVOL",C113="Cash"),                                     SUM(INDIRECT(ADDRESS(ROW()-(COUNTIF(A:A,"SVOL")),COLUMN())):INDIRECT(ADDRESS(ROW()-1,COLUMN()))),                                    IF(AND(A114="TYA",C114="Cash"), SUM(INDIRECT(ADDRESS(ROW()-(COUNTIF(A:A,"TYA")-1),COLUMN())):INDIRECT(ADDRESS(ROW()-1,COLUMN()))),                                    IF(AND(A114="SVOL",ISNUMBER(FIND(" Govt",C114))),"", IF(AND(A114="SVOL",ISNUMBER(FIND(" Index",C114))),J114,                                    IF(ISNUMBER(N114),Q114*N114,IF(ISNUMBER(R114),J114*R114," "))))))</f>
        <v xml:space="preserve"> </v>
      </c>
      <c r="AB114" s="8" t="s">
        <v>166</v>
      </c>
      <c r="AG114" s="16">
        <v>-1.4E-5</v>
      </c>
    </row>
    <row r="115" spans="1:33" x14ac:dyDescent="0.35">
      <c r="A115" t="s">
        <v>140</v>
      </c>
      <c r="B115" t="s">
        <v>468</v>
      </c>
      <c r="C115" t="s">
        <v>469</v>
      </c>
      <c r="D115" t="s">
        <v>470</v>
      </c>
      <c r="E115" t="s">
        <v>471</v>
      </c>
      <c r="G115" s="1">
        <v>-11318.08066359706</v>
      </c>
      <c r="H115" s="1">
        <v>17.88</v>
      </c>
      <c r="I115" s="2">
        <v>-202367.28226511541</v>
      </c>
      <c r="J115" s="3">
        <v>-1.6524567570798E-3</v>
      </c>
      <c r="K115" s="4">
        <v>122464495</v>
      </c>
      <c r="L115" s="5">
        <v>5300001</v>
      </c>
      <c r="M115" s="6">
        <v>23.106504130000001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ca="1">IF(AND(A114="SVOL",C114="Cash"),                                     SUM(INDIRECT(ADDRESS(ROW()-(COUNTIF(A:A,"SVOL")),COLUMN())):INDIRECT(ADDRESS(ROW()-1,COLUMN()))),                                    IF(AND(A115="TYA",C115="Cash"), SUM(INDIRECT(ADDRESS(ROW()-(COUNTIF(A:A,"TYA")-1),COLUMN())):INDIRECT(ADDRESS(ROW()-1,COLUMN()))),                                    IF(AND(A115="SVOL",ISNUMBER(FIND(" Govt",C115))),"", IF(AND(A115="SVOL",ISNUMBER(FIND(" Index",C115))),J115,                                    IF(ISNUMBER(N115),Q115*N115,IF(ISNUMBER(R115),J115*R115," "))))))</f>
        <v xml:space="preserve"> </v>
      </c>
      <c r="AB115" s="8" t="s">
        <v>166</v>
      </c>
      <c r="AG115" s="16">
        <v>-1.4E-5</v>
      </c>
    </row>
    <row r="116" spans="1:33" x14ac:dyDescent="0.35">
      <c r="A116" t="s">
        <v>140</v>
      </c>
      <c r="B116" t="s">
        <v>472</v>
      </c>
      <c r="C116" t="s">
        <v>473</v>
      </c>
      <c r="D116" t="s">
        <v>474</v>
      </c>
      <c r="E116" t="s">
        <v>475</v>
      </c>
      <c r="F116" t="s">
        <v>476</v>
      </c>
      <c r="G116" s="1">
        <v>-15634.879783362399</v>
      </c>
      <c r="H116" s="1">
        <v>22</v>
      </c>
      <c r="I116" s="2">
        <v>-343967.35523397278</v>
      </c>
      <c r="J116" s="3">
        <v>-2.8087108450001999E-3</v>
      </c>
      <c r="K116" s="4">
        <v>122464495</v>
      </c>
      <c r="L116" s="5">
        <v>5300001</v>
      </c>
      <c r="M116" s="6">
        <v>23.106504130000001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ca="1">IF(AND(A115="SVOL",C115="Cash"),                                     SUM(INDIRECT(ADDRESS(ROW()-(COUNTIF(A:A,"SVOL")),COLUMN())):INDIRECT(ADDRESS(ROW()-1,COLUMN()))),                                    IF(AND(A116="TYA",C116="Cash"), SUM(INDIRECT(ADDRESS(ROW()-(COUNTIF(A:A,"TYA")-1),COLUMN())):INDIRECT(ADDRESS(ROW()-1,COLUMN()))),                                    IF(AND(A116="SVOL",ISNUMBER(FIND(" Govt",C116))),"", IF(AND(A116="SVOL",ISNUMBER(FIND(" Index",C116))),J116,                                    IF(ISNUMBER(N116),Q116*N116,IF(ISNUMBER(R116),J116*R116," "))))))</f>
        <v xml:space="preserve"> </v>
      </c>
      <c r="AB116" s="8" t="s">
        <v>166</v>
      </c>
      <c r="AG116" s="16">
        <v>-1.4E-5</v>
      </c>
    </row>
    <row r="117" spans="1:33" x14ac:dyDescent="0.35">
      <c r="A117" t="s">
        <v>140</v>
      </c>
      <c r="B117" t="s">
        <v>477</v>
      </c>
      <c r="C117" t="s">
        <v>478</v>
      </c>
      <c r="D117" t="s">
        <v>479</v>
      </c>
      <c r="E117" t="s">
        <v>480</v>
      </c>
      <c r="F117" t="s">
        <v>481</v>
      </c>
      <c r="G117" s="1">
        <v>-37963.846012699913</v>
      </c>
      <c r="H117" s="1">
        <v>9.34</v>
      </c>
      <c r="I117" s="2">
        <v>-354582.32175861712</v>
      </c>
      <c r="J117" s="3">
        <v>-2.8953887553989999E-3</v>
      </c>
      <c r="K117" s="4">
        <v>122464495</v>
      </c>
      <c r="L117" s="5">
        <v>5300001</v>
      </c>
      <c r="M117" s="6">
        <v>23.106504130000001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ca="1">IF(AND(A116="SVOL",C116="Cash"),                                     SUM(INDIRECT(ADDRESS(ROW()-(COUNTIF(A:A,"SVOL")),COLUMN())):INDIRECT(ADDRESS(ROW()-1,COLUMN()))),                                    IF(AND(A117="TYA",C117="Cash"), SUM(INDIRECT(ADDRESS(ROW()-(COUNTIF(A:A,"TYA")-1),COLUMN())):INDIRECT(ADDRESS(ROW()-1,COLUMN()))),                                    IF(AND(A117="SVOL",ISNUMBER(FIND(" Govt",C117))),"", IF(AND(A117="SVOL",ISNUMBER(FIND(" Index",C117))),J117,                                    IF(ISNUMBER(N117),Q117*N117,IF(ISNUMBER(R117),J117*R117," "))))))</f>
        <v xml:space="preserve"> </v>
      </c>
      <c r="AB117" s="8" t="s">
        <v>166</v>
      </c>
      <c r="AG117" s="16">
        <v>-1.4E-5</v>
      </c>
    </row>
    <row r="118" spans="1:33" x14ac:dyDescent="0.35">
      <c r="A118" t="s">
        <v>140</v>
      </c>
      <c r="B118" t="s">
        <v>482</v>
      </c>
      <c r="C118" t="s">
        <v>483</v>
      </c>
      <c r="D118" t="s">
        <v>484</v>
      </c>
      <c r="E118" t="s">
        <v>485</v>
      </c>
      <c r="F118" t="s">
        <v>486</v>
      </c>
      <c r="G118" s="1">
        <v>-1834.907620139644</v>
      </c>
      <c r="H118" s="1">
        <v>170.29</v>
      </c>
      <c r="I118" s="2">
        <v>-312466.41863357997</v>
      </c>
      <c r="J118" s="3">
        <v>-2.5514857888695001E-3</v>
      </c>
      <c r="K118" s="4">
        <v>122464495</v>
      </c>
      <c r="L118" s="5">
        <v>5300001</v>
      </c>
      <c r="M118" s="6">
        <v>23.106504130000001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ca="1">IF(AND(A117="SVOL",C117="Cash"),                                     SUM(INDIRECT(ADDRESS(ROW()-(COUNTIF(A:A,"SVOL")),COLUMN())):INDIRECT(ADDRESS(ROW()-1,COLUMN()))),                                    IF(AND(A118="TYA",C118="Cash"), SUM(INDIRECT(ADDRESS(ROW()-(COUNTIF(A:A,"TYA")-1),COLUMN())):INDIRECT(ADDRESS(ROW()-1,COLUMN()))),                                    IF(AND(A118="SVOL",ISNUMBER(FIND(" Govt",C118))),"", IF(AND(A118="SVOL",ISNUMBER(FIND(" Index",C118))),J118,                                    IF(ISNUMBER(N118),Q118*N118,IF(ISNUMBER(R118),J118*R118," "))))))</f>
        <v xml:space="preserve"> </v>
      </c>
      <c r="AB118" s="8" t="s">
        <v>166</v>
      </c>
      <c r="AG118" s="16">
        <v>-1.4E-5</v>
      </c>
    </row>
    <row r="119" spans="1:33" x14ac:dyDescent="0.35">
      <c r="A119" t="s">
        <v>140</v>
      </c>
      <c r="B119" t="s">
        <v>487</v>
      </c>
      <c r="C119" t="s">
        <v>488</v>
      </c>
      <c r="D119" t="s">
        <v>489</v>
      </c>
      <c r="E119" t="s">
        <v>490</v>
      </c>
      <c r="F119" t="s">
        <v>491</v>
      </c>
      <c r="G119" s="1">
        <v>-19757.919365560309</v>
      </c>
      <c r="H119" s="1">
        <v>15.79</v>
      </c>
      <c r="I119" s="2">
        <v>-311977.54678219731</v>
      </c>
      <c r="J119" s="3">
        <v>-2.5474938412328998E-3</v>
      </c>
      <c r="K119" s="4">
        <v>122464495</v>
      </c>
      <c r="L119" s="5">
        <v>5300001</v>
      </c>
      <c r="M119" s="6">
        <v>23.106504130000001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ca="1">IF(AND(A118="SVOL",C118="Cash"),                                     SUM(INDIRECT(ADDRESS(ROW()-(COUNTIF(A:A,"SVOL")),COLUMN())):INDIRECT(ADDRESS(ROW()-1,COLUMN()))),                                    IF(AND(A119="TYA",C119="Cash"), SUM(INDIRECT(ADDRESS(ROW()-(COUNTIF(A:A,"TYA")-1),COLUMN())):INDIRECT(ADDRESS(ROW()-1,COLUMN()))),                                    IF(AND(A119="SVOL",ISNUMBER(FIND(" Govt",C119))),"", IF(AND(A119="SVOL",ISNUMBER(FIND(" Index",C119))),J119,                                    IF(ISNUMBER(N119),Q119*N119,IF(ISNUMBER(R119),J119*R119," "))))))</f>
        <v xml:space="preserve"> </v>
      </c>
      <c r="AB119" s="8" t="s">
        <v>166</v>
      </c>
      <c r="AG119" s="16">
        <v>-1.4E-5</v>
      </c>
    </row>
    <row r="120" spans="1:33" x14ac:dyDescent="0.35">
      <c r="A120" t="s">
        <v>140</v>
      </c>
      <c r="B120" t="s">
        <v>492</v>
      </c>
      <c r="C120" t="s">
        <v>493</v>
      </c>
      <c r="D120" t="s">
        <v>494</v>
      </c>
      <c r="E120" t="s">
        <v>495</v>
      </c>
      <c r="F120" t="s">
        <v>496</v>
      </c>
      <c r="G120" s="1">
        <v>-11402.21583538811</v>
      </c>
      <c r="H120" s="1">
        <v>12.6</v>
      </c>
      <c r="I120" s="2">
        <v>-143667.9195258902</v>
      </c>
      <c r="J120" s="3">
        <v>-1.1731393619505001E-3</v>
      </c>
      <c r="K120" s="4">
        <v>122464495</v>
      </c>
      <c r="L120" s="5">
        <v>5300001</v>
      </c>
      <c r="M120" s="6">
        <v>23.106504130000001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ca="1">IF(AND(A119="SVOL",C119="Cash"),                                     SUM(INDIRECT(ADDRESS(ROW()-(COUNTIF(A:A,"SVOL")),COLUMN())):INDIRECT(ADDRESS(ROW()-1,COLUMN()))),                                    IF(AND(A120="TYA",C120="Cash"), SUM(INDIRECT(ADDRESS(ROW()-(COUNTIF(A:A,"TYA")-1),COLUMN())):INDIRECT(ADDRESS(ROW()-1,COLUMN()))),                                    IF(AND(A120="SVOL",ISNUMBER(FIND(" Govt",C120))),"", IF(AND(A120="SVOL",ISNUMBER(FIND(" Index",C120))),J120,                                    IF(ISNUMBER(N120),Q120*N120,IF(ISNUMBER(R120),J120*R120," "))))))</f>
        <v xml:space="preserve"> </v>
      </c>
      <c r="AB120" s="8" t="s">
        <v>166</v>
      </c>
      <c r="AG120" s="16">
        <v>-1.4E-5</v>
      </c>
    </row>
    <row r="121" spans="1:33" x14ac:dyDescent="0.35">
      <c r="A121" t="s">
        <v>140</v>
      </c>
      <c r="B121" t="s">
        <v>497</v>
      </c>
      <c r="C121" t="s">
        <v>498</v>
      </c>
      <c r="D121" t="s">
        <v>499</v>
      </c>
      <c r="E121" t="s">
        <v>500</v>
      </c>
      <c r="F121" t="s">
        <v>501</v>
      </c>
      <c r="G121" s="1">
        <v>-5567.6086205110851</v>
      </c>
      <c r="H121" s="1">
        <v>45.72</v>
      </c>
      <c r="I121" s="2">
        <v>-254551.06612976681</v>
      </c>
      <c r="J121" s="3">
        <v>-2.0785703328117001E-3</v>
      </c>
      <c r="K121" s="4">
        <v>122464495</v>
      </c>
      <c r="L121" s="5">
        <v>5300001</v>
      </c>
      <c r="M121" s="6">
        <v>23.106504130000001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ca="1">IF(AND(A120="SVOL",C120="Cash"),                                     SUM(INDIRECT(ADDRESS(ROW()-(COUNTIF(A:A,"SVOL")),COLUMN())):INDIRECT(ADDRESS(ROW()-1,COLUMN()))),                                    IF(AND(A121="TYA",C121="Cash"), SUM(INDIRECT(ADDRESS(ROW()-(COUNTIF(A:A,"TYA")-1),COLUMN())):INDIRECT(ADDRESS(ROW()-1,COLUMN()))),                                    IF(AND(A121="SVOL",ISNUMBER(FIND(" Govt",C121))),"", IF(AND(A121="SVOL",ISNUMBER(FIND(" Index",C121))),J121,                                    IF(ISNUMBER(N121),Q121*N121,IF(ISNUMBER(R121),J121*R121," "))))))</f>
        <v xml:space="preserve"> </v>
      </c>
      <c r="AB121" s="8" t="s">
        <v>166</v>
      </c>
      <c r="AG121" s="16">
        <v>-1.4E-5</v>
      </c>
    </row>
    <row r="122" spans="1:33" x14ac:dyDescent="0.35">
      <c r="A122" t="s">
        <v>140</v>
      </c>
      <c r="B122" t="s">
        <v>502</v>
      </c>
      <c r="C122" t="s">
        <v>503</v>
      </c>
      <c r="D122" t="s">
        <v>504</v>
      </c>
      <c r="E122" t="s">
        <v>505</v>
      </c>
      <c r="F122" t="s">
        <v>506</v>
      </c>
      <c r="G122" s="1">
        <v>-4785.0262890741233</v>
      </c>
      <c r="H122" s="1">
        <v>31.57</v>
      </c>
      <c r="I122" s="2">
        <v>-151063.27994607011</v>
      </c>
      <c r="J122" s="3">
        <v>-1.2335271536951999E-3</v>
      </c>
      <c r="K122" s="4">
        <v>122464495</v>
      </c>
      <c r="L122" s="5">
        <v>5300001</v>
      </c>
      <c r="M122" s="6">
        <v>23.106504130000001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ca="1">IF(AND(A121="SVOL",C121="Cash"),                                     SUM(INDIRECT(ADDRESS(ROW()-(COUNTIF(A:A,"SVOL")),COLUMN())):INDIRECT(ADDRESS(ROW()-1,COLUMN()))),                                    IF(AND(A122="TYA",C122="Cash"), SUM(INDIRECT(ADDRESS(ROW()-(COUNTIF(A:A,"TYA")-1),COLUMN())):INDIRECT(ADDRESS(ROW()-1,COLUMN()))),                                    IF(AND(A122="SVOL",ISNUMBER(FIND(" Govt",C122))),"", IF(AND(A122="SVOL",ISNUMBER(FIND(" Index",C122))),J122,                                    IF(ISNUMBER(N122),Q122*N122,IF(ISNUMBER(R122),J122*R122," "))))))</f>
        <v xml:space="preserve"> </v>
      </c>
      <c r="AB122" s="8" t="s">
        <v>166</v>
      </c>
      <c r="AG122" s="16">
        <v>-1.4E-5</v>
      </c>
    </row>
    <row r="123" spans="1:33" x14ac:dyDescent="0.35">
      <c r="A123" t="s">
        <v>140</v>
      </c>
      <c r="B123" t="s">
        <v>507</v>
      </c>
      <c r="C123" t="s">
        <v>508</v>
      </c>
      <c r="D123" t="s">
        <v>509</v>
      </c>
      <c r="E123" t="s">
        <v>510</v>
      </c>
      <c r="F123" t="s">
        <v>511</v>
      </c>
      <c r="G123" s="1">
        <v>-15433.99719986243</v>
      </c>
      <c r="H123" s="1">
        <v>21.29</v>
      </c>
      <c r="I123" s="2">
        <v>-328589.8003850712</v>
      </c>
      <c r="J123" s="3">
        <v>-2.6831433909483E-3</v>
      </c>
      <c r="K123" s="4">
        <v>122464495</v>
      </c>
      <c r="L123" s="5">
        <v>5300001</v>
      </c>
      <c r="M123" s="6">
        <v>23.106504130000001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ca="1">IF(AND(A122="SVOL",C122="Cash"),                                     SUM(INDIRECT(ADDRESS(ROW()-(COUNTIF(A:A,"SVOL")),COLUMN())):INDIRECT(ADDRESS(ROW()-1,COLUMN()))),                                    IF(AND(A123="TYA",C123="Cash"), SUM(INDIRECT(ADDRESS(ROW()-(COUNTIF(A:A,"TYA")-1),COLUMN())):INDIRECT(ADDRESS(ROW()-1,COLUMN()))),                                    IF(AND(A123="SVOL",ISNUMBER(FIND(" Govt",C123))),"", IF(AND(A123="SVOL",ISNUMBER(FIND(" Index",C123))),J123,                                    IF(ISNUMBER(N123),Q123*N123,IF(ISNUMBER(R123),J123*R123," "))))))</f>
        <v xml:space="preserve"> </v>
      </c>
      <c r="AB123" s="8" t="s">
        <v>166</v>
      </c>
      <c r="AG123" s="16">
        <v>-1.4E-5</v>
      </c>
    </row>
    <row r="124" spans="1:33" x14ac:dyDescent="0.35">
      <c r="A124" t="s">
        <v>140</v>
      </c>
      <c r="B124" t="s">
        <v>512</v>
      </c>
      <c r="C124" t="s">
        <v>513</v>
      </c>
      <c r="D124" t="s">
        <v>514</v>
      </c>
      <c r="E124" t="s">
        <v>515</v>
      </c>
      <c r="G124" s="1">
        <v>-11608.197896448981</v>
      </c>
      <c r="H124" s="1">
        <v>28.34</v>
      </c>
      <c r="I124" s="2">
        <v>-328976.32838536409</v>
      </c>
      <c r="J124" s="3">
        <v>-2.6862996363587999E-3</v>
      </c>
      <c r="K124" s="4">
        <v>122464495</v>
      </c>
      <c r="L124" s="5">
        <v>5300001</v>
      </c>
      <c r="M124" s="6">
        <v>23.106504130000001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ca="1">IF(AND(A123="SVOL",C123="Cash"),                                     SUM(INDIRECT(ADDRESS(ROW()-(COUNTIF(A:A,"SVOL")),COLUMN())):INDIRECT(ADDRESS(ROW()-1,COLUMN()))),                                    IF(AND(A124="TYA",C124="Cash"), SUM(INDIRECT(ADDRESS(ROW()-(COUNTIF(A:A,"TYA")-1),COLUMN())):INDIRECT(ADDRESS(ROW()-1,COLUMN()))),                                    IF(AND(A124="SVOL",ISNUMBER(FIND(" Govt",C124))),"", IF(AND(A124="SVOL",ISNUMBER(FIND(" Index",C124))),J124,                                    IF(ISNUMBER(N124),Q124*N124,IF(ISNUMBER(R124),J124*R124," "))))))</f>
        <v xml:space="preserve"> </v>
      </c>
      <c r="AB124" s="8" t="s">
        <v>166</v>
      </c>
      <c r="AG124" s="16">
        <v>-1.4E-5</v>
      </c>
    </row>
    <row r="125" spans="1:33" x14ac:dyDescent="0.35">
      <c r="A125" t="s">
        <v>140</v>
      </c>
      <c r="B125" t="s">
        <v>516</v>
      </c>
      <c r="C125" t="s">
        <v>517</v>
      </c>
      <c r="D125" t="s">
        <v>518</v>
      </c>
      <c r="E125" t="s">
        <v>519</v>
      </c>
      <c r="F125" t="s">
        <v>520</v>
      </c>
      <c r="G125" s="1">
        <v>-8207.8936715023501</v>
      </c>
      <c r="H125" s="1">
        <v>40.98</v>
      </c>
      <c r="I125" s="2">
        <v>-336359.48265816632</v>
      </c>
      <c r="J125" s="3">
        <v>-2.7465877571958E-3</v>
      </c>
      <c r="K125" s="4">
        <v>122464495</v>
      </c>
      <c r="L125" s="5">
        <v>5300001</v>
      </c>
      <c r="M125" s="6">
        <v>23.106504130000001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ca="1">IF(AND(A124="SVOL",C124="Cash"),                                     SUM(INDIRECT(ADDRESS(ROW()-(COUNTIF(A:A,"SVOL")),COLUMN())):INDIRECT(ADDRESS(ROW()-1,COLUMN()))),                                    IF(AND(A125="TYA",C125="Cash"), SUM(INDIRECT(ADDRESS(ROW()-(COUNTIF(A:A,"TYA")-1),COLUMN())):INDIRECT(ADDRESS(ROW()-1,COLUMN()))),                                    IF(AND(A125="SVOL",ISNUMBER(FIND(" Govt",C125))),"", IF(AND(A125="SVOL",ISNUMBER(FIND(" Index",C125))),J125,                                    IF(ISNUMBER(N125),Q125*N125,IF(ISNUMBER(R125),J125*R125," "))))))</f>
        <v xml:space="preserve"> </v>
      </c>
      <c r="AB125" s="8" t="s">
        <v>166</v>
      </c>
      <c r="AG125" s="16">
        <v>-1.4E-5</v>
      </c>
    </row>
    <row r="126" spans="1:33" x14ac:dyDescent="0.35">
      <c r="A126" t="s">
        <v>140</v>
      </c>
      <c r="B126" t="s">
        <v>521</v>
      </c>
      <c r="C126" t="s">
        <v>522</v>
      </c>
      <c r="D126" t="s">
        <v>523</v>
      </c>
      <c r="E126" t="s">
        <v>524</v>
      </c>
      <c r="F126" t="s">
        <v>525</v>
      </c>
      <c r="G126" s="1">
        <v>-1929.03350024978</v>
      </c>
      <c r="H126" s="1">
        <v>169.81</v>
      </c>
      <c r="I126" s="2">
        <v>-327569.17867741513</v>
      </c>
      <c r="J126" s="3">
        <v>-2.6748093696660011E-3</v>
      </c>
      <c r="K126" s="4">
        <v>122464495</v>
      </c>
      <c r="L126" s="5">
        <v>5300001</v>
      </c>
      <c r="M126" s="6">
        <v>23.106504130000001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ca="1">IF(AND(A125="SVOL",C125="Cash"),                                     SUM(INDIRECT(ADDRESS(ROW()-(COUNTIF(A:A,"SVOL")),COLUMN())):INDIRECT(ADDRESS(ROW()-1,COLUMN()))),                                    IF(AND(A126="TYA",C126="Cash"), SUM(INDIRECT(ADDRESS(ROW()-(COUNTIF(A:A,"TYA")-1),COLUMN())):INDIRECT(ADDRESS(ROW()-1,COLUMN()))),                                    IF(AND(A126="SVOL",ISNUMBER(FIND(" Govt",C126))),"", IF(AND(A126="SVOL",ISNUMBER(FIND(" Index",C126))),J126,                                    IF(ISNUMBER(N126),Q126*N126,IF(ISNUMBER(R126),J126*R126," "))))))</f>
        <v xml:space="preserve"> </v>
      </c>
      <c r="AB126" s="8" t="s">
        <v>166</v>
      </c>
      <c r="AG126" s="16">
        <v>-1.4E-5</v>
      </c>
    </row>
    <row r="127" spans="1:33" x14ac:dyDescent="0.35">
      <c r="A127" t="s">
        <v>140</v>
      </c>
      <c r="B127" t="s">
        <v>526</v>
      </c>
      <c r="C127" t="s">
        <v>527</v>
      </c>
      <c r="D127" t="s">
        <v>528</v>
      </c>
      <c r="E127" t="s">
        <v>529</v>
      </c>
      <c r="F127" t="s">
        <v>530</v>
      </c>
      <c r="G127" s="1">
        <v>-32724.07277675144</v>
      </c>
      <c r="H127" s="1">
        <v>11.55</v>
      </c>
      <c r="I127" s="2">
        <v>-377963.04057147913</v>
      </c>
      <c r="J127" s="3">
        <v>-3.0863071012662011E-3</v>
      </c>
      <c r="K127" s="4">
        <v>122464495</v>
      </c>
      <c r="L127" s="5">
        <v>5300001</v>
      </c>
      <c r="M127" s="6">
        <v>23.106504130000001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ca="1">IF(AND(A126="SVOL",C126="Cash"),                                     SUM(INDIRECT(ADDRESS(ROW()-(COUNTIF(A:A,"SVOL")),COLUMN())):INDIRECT(ADDRESS(ROW()-1,COLUMN()))),                                    IF(AND(A127="TYA",C127="Cash"), SUM(INDIRECT(ADDRESS(ROW()-(COUNTIF(A:A,"TYA")-1),COLUMN())):INDIRECT(ADDRESS(ROW()-1,COLUMN()))),                                    IF(AND(A127="SVOL",ISNUMBER(FIND(" Govt",C127))),"", IF(AND(A127="SVOL",ISNUMBER(FIND(" Index",C127))),J127,                                    IF(ISNUMBER(N127),Q127*N127,IF(ISNUMBER(R127),J127*R127," "))))))</f>
        <v xml:space="preserve"> </v>
      </c>
      <c r="AB127" s="8" t="s">
        <v>166</v>
      </c>
      <c r="AG127" s="16">
        <v>-1.4E-5</v>
      </c>
    </row>
    <row r="128" spans="1:33" x14ac:dyDescent="0.35">
      <c r="A128" t="s">
        <v>140</v>
      </c>
      <c r="B128" t="s">
        <v>531</v>
      </c>
      <c r="C128" t="s">
        <v>532</v>
      </c>
      <c r="D128" t="s">
        <v>533</v>
      </c>
      <c r="E128" t="s">
        <v>534</v>
      </c>
      <c r="F128" t="s">
        <v>535</v>
      </c>
      <c r="G128" s="1">
        <v>-9030.0186668718616</v>
      </c>
      <c r="H128" s="1">
        <v>38.64</v>
      </c>
      <c r="I128" s="2">
        <v>-348919.92128792882</v>
      </c>
      <c r="J128" s="3">
        <v>-2.8491516768833999E-3</v>
      </c>
      <c r="K128" s="4">
        <v>122464495</v>
      </c>
      <c r="L128" s="5">
        <v>5300001</v>
      </c>
      <c r="M128" s="6">
        <v>23.106504130000001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ca="1">IF(AND(A127="SVOL",C127="Cash"),                                     SUM(INDIRECT(ADDRESS(ROW()-(COUNTIF(A:A,"SVOL")),COLUMN())):INDIRECT(ADDRESS(ROW()-1,COLUMN()))),                                    IF(AND(A128="TYA",C128="Cash"), SUM(INDIRECT(ADDRESS(ROW()-(COUNTIF(A:A,"TYA")-1),COLUMN())):INDIRECT(ADDRESS(ROW()-1,COLUMN()))),                                    IF(AND(A128="SVOL",ISNUMBER(FIND(" Govt",C128))),"", IF(AND(A128="SVOL",ISNUMBER(FIND(" Index",C128))),J128,                                    IF(ISNUMBER(N128),Q128*N128,IF(ISNUMBER(R128),J128*R128," "))))))</f>
        <v xml:space="preserve"> </v>
      </c>
      <c r="AB128" s="8" t="s">
        <v>166</v>
      </c>
      <c r="AG128" s="16">
        <v>-1.4E-5</v>
      </c>
    </row>
    <row r="129" spans="1:33" x14ac:dyDescent="0.35">
      <c r="A129" t="s">
        <v>140</v>
      </c>
      <c r="B129" t="s">
        <v>536</v>
      </c>
      <c r="C129" t="s">
        <v>537</v>
      </c>
      <c r="D129" t="s">
        <v>538</v>
      </c>
      <c r="E129" t="s">
        <v>539</v>
      </c>
      <c r="F129" t="s">
        <v>540</v>
      </c>
      <c r="G129" s="1">
        <v>-15553.705972613119</v>
      </c>
      <c r="H129" s="1">
        <v>11.49</v>
      </c>
      <c r="I129" s="2">
        <v>-178712.0816253247</v>
      </c>
      <c r="J129" s="3">
        <v>-1.4592970936214999E-3</v>
      </c>
      <c r="K129" s="4">
        <v>122464495</v>
      </c>
      <c r="L129" s="5">
        <v>5300001</v>
      </c>
      <c r="M129" s="6">
        <v>23.106504130000001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ca="1">IF(AND(A128="SVOL",C128="Cash"),                                     SUM(INDIRECT(ADDRESS(ROW()-(COUNTIF(A:A,"SVOL")),COLUMN())):INDIRECT(ADDRESS(ROW()-1,COLUMN()))),                                    IF(AND(A129="TYA",C129="Cash"), SUM(INDIRECT(ADDRESS(ROW()-(COUNTIF(A:A,"TYA")-1),COLUMN())):INDIRECT(ADDRESS(ROW()-1,COLUMN()))),                                    IF(AND(A129="SVOL",ISNUMBER(FIND(" Govt",C129))),"", IF(AND(A129="SVOL",ISNUMBER(FIND(" Index",C129))),J129,                                    IF(ISNUMBER(N129),Q129*N129,IF(ISNUMBER(R129),J129*R129," "))))))</f>
        <v xml:space="preserve"> </v>
      </c>
      <c r="AB129" s="8" t="s">
        <v>166</v>
      </c>
      <c r="AG129" s="16">
        <v>-1.4E-5</v>
      </c>
    </row>
    <row r="130" spans="1:33" x14ac:dyDescent="0.35">
      <c r="A130" t="s">
        <v>140</v>
      </c>
      <c r="B130" t="s">
        <v>541</v>
      </c>
      <c r="C130" t="s">
        <v>542</v>
      </c>
      <c r="D130" t="s">
        <v>543</v>
      </c>
      <c r="E130" t="s">
        <v>544</v>
      </c>
      <c r="F130" t="s">
        <v>545</v>
      </c>
      <c r="G130" s="1">
        <v>-57659.372914972388</v>
      </c>
      <c r="H130" s="1">
        <v>3.77</v>
      </c>
      <c r="I130" s="2">
        <v>-217375.83588944591</v>
      </c>
      <c r="J130" s="3">
        <v>-1.7750110829219999E-3</v>
      </c>
      <c r="K130" s="4">
        <v>122464495</v>
      </c>
      <c r="L130" s="5">
        <v>5300001</v>
      </c>
      <c r="M130" s="6">
        <v>23.106504130000001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ca="1">IF(AND(A129="SVOL",C129="Cash"),                                     SUM(INDIRECT(ADDRESS(ROW()-(COUNTIF(A:A,"SVOL")),COLUMN())):INDIRECT(ADDRESS(ROW()-1,COLUMN()))),                                    IF(AND(A130="TYA",C130="Cash"), SUM(INDIRECT(ADDRESS(ROW()-(COUNTIF(A:A,"TYA")-1),COLUMN())):INDIRECT(ADDRESS(ROW()-1,COLUMN()))),                                    IF(AND(A130="SVOL",ISNUMBER(FIND(" Govt",C130))),"", IF(AND(A130="SVOL",ISNUMBER(FIND(" Index",C130))),J130,                                    IF(ISNUMBER(N130),Q130*N130,IF(ISNUMBER(R130),J130*R130," "))))))</f>
        <v xml:space="preserve"> </v>
      </c>
      <c r="AB130" s="8" t="s">
        <v>166</v>
      </c>
      <c r="AG130" s="16">
        <v>-1.4E-5</v>
      </c>
    </row>
    <row r="131" spans="1:33" x14ac:dyDescent="0.35">
      <c r="A131" t="s">
        <v>140</v>
      </c>
      <c r="B131" t="s">
        <v>546</v>
      </c>
      <c r="C131" t="s">
        <v>547</v>
      </c>
      <c r="D131" t="s">
        <v>548</v>
      </c>
      <c r="E131" t="s">
        <v>549</v>
      </c>
      <c r="F131" t="s">
        <v>550</v>
      </c>
      <c r="G131" s="1">
        <v>-8115.5187624981436</v>
      </c>
      <c r="H131" s="1">
        <v>35.950000000000003</v>
      </c>
      <c r="I131" s="2">
        <v>-291752.8995118083</v>
      </c>
      <c r="J131" s="3">
        <v>-2.3823468141669002E-3</v>
      </c>
      <c r="K131" s="4">
        <v>122464495</v>
      </c>
      <c r="L131" s="5">
        <v>5300001</v>
      </c>
      <c r="M131" s="6">
        <v>23.106504130000001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ca="1">IF(AND(A130="SVOL",C130="Cash"),                                     SUM(INDIRECT(ADDRESS(ROW()-(COUNTIF(A:A,"SVOL")),COLUMN())):INDIRECT(ADDRESS(ROW()-1,COLUMN()))),                                    IF(AND(A131="TYA",C131="Cash"), SUM(INDIRECT(ADDRESS(ROW()-(COUNTIF(A:A,"TYA")-1),COLUMN())):INDIRECT(ADDRESS(ROW()-1,COLUMN()))),                                    IF(AND(A131="SVOL",ISNUMBER(FIND(" Govt",C131))),"", IF(AND(A131="SVOL",ISNUMBER(FIND(" Index",C131))),J131,                                    IF(ISNUMBER(N131),Q131*N131,IF(ISNUMBER(R131),J131*R131," "))))))</f>
        <v xml:space="preserve"> </v>
      </c>
      <c r="AB131" s="8" t="s">
        <v>166</v>
      </c>
      <c r="AG131" s="16">
        <v>-1.4E-5</v>
      </c>
    </row>
    <row r="132" spans="1:33" x14ac:dyDescent="0.35">
      <c r="A132" t="s">
        <v>140</v>
      </c>
      <c r="B132" t="s">
        <v>551</v>
      </c>
      <c r="C132" t="s">
        <v>552</v>
      </c>
      <c r="D132" t="s">
        <v>553</v>
      </c>
      <c r="E132" t="s">
        <v>554</v>
      </c>
      <c r="F132" t="s">
        <v>555</v>
      </c>
      <c r="G132" s="1">
        <v>-20752.021474781039</v>
      </c>
      <c r="H132" s="1">
        <v>12.95</v>
      </c>
      <c r="I132" s="2">
        <v>-268738.67809841438</v>
      </c>
      <c r="J132" s="3">
        <v>-2.1944211511949999E-3</v>
      </c>
      <c r="K132" s="4">
        <v>122464495</v>
      </c>
      <c r="L132" s="5">
        <v>5300001</v>
      </c>
      <c r="M132" s="6">
        <v>23.106504130000001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ca="1">IF(AND(A131="SVOL",C131="Cash"),                                     SUM(INDIRECT(ADDRESS(ROW()-(COUNTIF(A:A,"SVOL")),COLUMN())):INDIRECT(ADDRESS(ROW()-1,COLUMN()))),                                    IF(AND(A132="TYA",C132="Cash"), SUM(INDIRECT(ADDRESS(ROW()-(COUNTIF(A:A,"TYA")-1),COLUMN())):INDIRECT(ADDRESS(ROW()-1,COLUMN()))),                                    IF(AND(A132="SVOL",ISNUMBER(FIND(" Govt",C132))),"", IF(AND(A132="SVOL",ISNUMBER(FIND(" Index",C132))),J132,                                    IF(ISNUMBER(N132),Q132*N132,IF(ISNUMBER(R132),J132*R132," "))))))</f>
        <v xml:space="preserve"> </v>
      </c>
      <c r="AB132" s="8" t="s">
        <v>166</v>
      </c>
      <c r="AG132" s="16">
        <v>-1.4E-5</v>
      </c>
    </row>
    <row r="133" spans="1:33" x14ac:dyDescent="0.35">
      <c r="A133" t="s">
        <v>140</v>
      </c>
      <c r="B133" t="s">
        <v>556</v>
      </c>
      <c r="C133" t="s">
        <v>557</v>
      </c>
      <c r="D133" t="s">
        <v>558</v>
      </c>
      <c r="E133" t="s">
        <v>559</v>
      </c>
      <c r="F133" t="s">
        <v>560</v>
      </c>
      <c r="G133" s="1">
        <v>-2931.350919884771</v>
      </c>
      <c r="H133" s="1">
        <v>94.45</v>
      </c>
      <c r="I133" s="2">
        <v>-276866.09438311658</v>
      </c>
      <c r="J133" s="3">
        <v>-2.2607866417374001E-3</v>
      </c>
      <c r="K133" s="4">
        <v>122464495</v>
      </c>
      <c r="L133" s="5">
        <v>5300001</v>
      </c>
      <c r="M133" s="6">
        <v>23.106504130000001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ca="1">IF(AND(A132="SVOL",C132="Cash"),                                     SUM(INDIRECT(ADDRESS(ROW()-(COUNTIF(A:A,"SVOL")),COLUMN())):INDIRECT(ADDRESS(ROW()-1,COLUMN()))),                                    IF(AND(A133="TYA",C133="Cash"), SUM(INDIRECT(ADDRESS(ROW()-(COUNTIF(A:A,"TYA")-1),COLUMN())):INDIRECT(ADDRESS(ROW()-1,COLUMN()))),                                    IF(AND(A133="SVOL",ISNUMBER(FIND(" Govt",C133))),"", IF(AND(A133="SVOL",ISNUMBER(FIND(" Index",C133))),J133,                                    IF(ISNUMBER(N133),Q133*N133,IF(ISNUMBER(R133),J133*R133," "))))))</f>
        <v xml:space="preserve"> </v>
      </c>
      <c r="AB133" s="8" t="s">
        <v>166</v>
      </c>
      <c r="AG133" s="16">
        <v>-1.4E-5</v>
      </c>
    </row>
    <row r="134" spans="1:33" x14ac:dyDescent="0.35">
      <c r="A134" t="s">
        <v>140</v>
      </c>
      <c r="B134" t="s">
        <v>561</v>
      </c>
      <c r="C134" t="s">
        <v>562</v>
      </c>
      <c r="D134" t="s">
        <v>563</v>
      </c>
      <c r="E134" t="s">
        <v>564</v>
      </c>
      <c r="F134" t="s">
        <v>565</v>
      </c>
      <c r="G134" s="1">
        <v>-3136.8334441308948</v>
      </c>
      <c r="H134" s="1">
        <v>77.8</v>
      </c>
      <c r="I134" s="2">
        <v>-244045.6419533836</v>
      </c>
      <c r="J134" s="3">
        <v>-1.9927869049179E-3</v>
      </c>
      <c r="K134" s="4">
        <v>122464495</v>
      </c>
      <c r="L134" s="5">
        <v>5300001</v>
      </c>
      <c r="M134" s="6">
        <v>23.106504130000001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ca="1">IF(AND(A133="SVOL",C133="Cash"),                                     SUM(INDIRECT(ADDRESS(ROW()-(COUNTIF(A:A,"SVOL")),COLUMN())):INDIRECT(ADDRESS(ROW()-1,COLUMN()))),                                    IF(AND(A134="TYA",C134="Cash"), SUM(INDIRECT(ADDRESS(ROW()-(COUNTIF(A:A,"TYA")-1),COLUMN())):INDIRECT(ADDRESS(ROW()-1,COLUMN()))),                                    IF(AND(A134="SVOL",ISNUMBER(FIND(" Govt",C134))),"", IF(AND(A134="SVOL",ISNUMBER(FIND(" Index",C134))),J134,                                    IF(ISNUMBER(N134),Q134*N134,IF(ISNUMBER(R134),J134*R134," "))))))</f>
        <v xml:space="preserve"> </v>
      </c>
      <c r="AB134" s="8" t="s">
        <v>166</v>
      </c>
      <c r="AG134" s="16">
        <v>-1.4E-5</v>
      </c>
    </row>
    <row r="135" spans="1:33" x14ac:dyDescent="0.35">
      <c r="A135" t="s">
        <v>140</v>
      </c>
      <c r="B135" t="s">
        <v>566</v>
      </c>
      <c r="C135" t="s">
        <v>567</v>
      </c>
      <c r="D135" t="s">
        <v>568</v>
      </c>
      <c r="E135" t="s">
        <v>569</v>
      </c>
      <c r="F135" t="s">
        <v>570</v>
      </c>
      <c r="G135" s="1">
        <v>-4330.3233125978904</v>
      </c>
      <c r="H135" s="1">
        <v>71.489999999999995</v>
      </c>
      <c r="I135" s="2">
        <v>-309574.81361762318</v>
      </c>
      <c r="J135" s="3">
        <v>-2.5278740064017999E-3</v>
      </c>
      <c r="K135" s="4">
        <v>122464495</v>
      </c>
      <c r="L135" s="5">
        <v>5300001</v>
      </c>
      <c r="M135" s="6">
        <v>23.106504130000001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ca="1">IF(AND(A134="SVOL",C134="Cash"),                                     SUM(INDIRECT(ADDRESS(ROW()-(COUNTIF(A:A,"SVOL")),COLUMN())):INDIRECT(ADDRESS(ROW()-1,COLUMN()))),                                    IF(AND(A135="TYA",C135="Cash"), SUM(INDIRECT(ADDRESS(ROW()-(COUNTIF(A:A,"TYA")-1),COLUMN())):INDIRECT(ADDRESS(ROW()-1,COLUMN()))),                                    IF(AND(A135="SVOL",ISNUMBER(FIND(" Govt",C135))),"", IF(AND(A135="SVOL",ISNUMBER(FIND(" Index",C135))),J135,                                    IF(ISNUMBER(N135),Q135*N135,IF(ISNUMBER(R135),J135*R135," "))))))</f>
        <v xml:space="preserve"> </v>
      </c>
      <c r="AB135" s="8" t="s">
        <v>166</v>
      </c>
      <c r="AG135" s="16">
        <v>-1.4E-5</v>
      </c>
    </row>
    <row r="136" spans="1:33" x14ac:dyDescent="0.35">
      <c r="A136" t="s">
        <v>140</v>
      </c>
      <c r="B136" t="s">
        <v>571</v>
      </c>
      <c r="C136" t="s">
        <v>572</v>
      </c>
      <c r="D136" t="s">
        <v>573</v>
      </c>
      <c r="E136" t="s">
        <v>574</v>
      </c>
      <c r="F136" t="s">
        <v>575</v>
      </c>
      <c r="G136" s="1">
        <v>-25278.80652338369</v>
      </c>
      <c r="H136" s="1">
        <v>11.37</v>
      </c>
      <c r="I136" s="2">
        <v>-287420.03017087257</v>
      </c>
      <c r="J136" s="3">
        <v>-2.3469661975977002E-3</v>
      </c>
      <c r="K136" s="4">
        <v>122464495</v>
      </c>
      <c r="L136" s="5">
        <v>5300001</v>
      </c>
      <c r="M136" s="6">
        <v>23.106504130000001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ca="1">IF(AND(A135="SVOL",C135="Cash"),                                     SUM(INDIRECT(ADDRESS(ROW()-(COUNTIF(A:A,"SVOL")),COLUMN())):INDIRECT(ADDRESS(ROW()-1,COLUMN()))),                                    IF(AND(A136="TYA",C136="Cash"), SUM(INDIRECT(ADDRESS(ROW()-(COUNTIF(A:A,"TYA")-1),COLUMN())):INDIRECT(ADDRESS(ROW()-1,COLUMN()))),                                    IF(AND(A136="SVOL",ISNUMBER(FIND(" Govt",C136))),"", IF(AND(A136="SVOL",ISNUMBER(FIND(" Index",C136))),J136,                                    IF(ISNUMBER(N136),Q136*N136,IF(ISNUMBER(R136),J136*R136," "))))))</f>
        <v xml:space="preserve"> </v>
      </c>
      <c r="AB136" s="8" t="s">
        <v>166</v>
      </c>
      <c r="AG136" s="16">
        <v>-1.4E-5</v>
      </c>
    </row>
    <row r="137" spans="1:33" x14ac:dyDescent="0.35">
      <c r="A137" t="s">
        <v>140</v>
      </c>
      <c r="B137" t="s">
        <v>576</v>
      </c>
      <c r="C137" t="s">
        <v>577</v>
      </c>
      <c r="D137" t="s">
        <v>578</v>
      </c>
      <c r="E137" t="s">
        <v>579</v>
      </c>
      <c r="F137" t="s">
        <v>580</v>
      </c>
      <c r="G137" s="1">
        <v>-5831.0065465968719</v>
      </c>
      <c r="H137" s="1">
        <v>55.51</v>
      </c>
      <c r="I137" s="2">
        <v>-323679.17340159242</v>
      </c>
      <c r="J137" s="3">
        <v>-2.6430450180813E-3</v>
      </c>
      <c r="K137" s="4">
        <v>122464495</v>
      </c>
      <c r="L137" s="5">
        <v>5300001</v>
      </c>
      <c r="M137" s="6">
        <v>23.106504130000001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ca="1">IF(AND(A136="SVOL",C136="Cash"),                                     SUM(INDIRECT(ADDRESS(ROW()-(COUNTIF(A:A,"SVOL")),COLUMN())):INDIRECT(ADDRESS(ROW()-1,COLUMN()))),                                    IF(AND(A137="TYA",C137="Cash"), SUM(INDIRECT(ADDRESS(ROW()-(COUNTIF(A:A,"TYA")-1),COLUMN())):INDIRECT(ADDRESS(ROW()-1,COLUMN()))),                                    IF(AND(A137="SVOL",ISNUMBER(FIND(" Govt",C137))),"", IF(AND(A137="SVOL",ISNUMBER(FIND(" Index",C137))),J137,                                    IF(ISNUMBER(N137),Q137*N137,IF(ISNUMBER(R137),J137*R137," "))))))</f>
        <v xml:space="preserve"> </v>
      </c>
      <c r="AB137" s="8" t="s">
        <v>166</v>
      </c>
      <c r="AG137" s="16">
        <v>-1.4E-5</v>
      </c>
    </row>
    <row r="138" spans="1:33" x14ac:dyDescent="0.35">
      <c r="A138" t="s">
        <v>140</v>
      </c>
      <c r="B138" t="s">
        <v>581</v>
      </c>
      <c r="C138" t="s">
        <v>582</v>
      </c>
      <c r="D138" t="s">
        <v>583</v>
      </c>
      <c r="E138" t="s">
        <v>584</v>
      </c>
      <c r="F138" t="s">
        <v>585</v>
      </c>
      <c r="G138" s="1">
        <v>-19683.821950071069</v>
      </c>
      <c r="H138" s="1">
        <v>13.88</v>
      </c>
      <c r="I138" s="2">
        <v>-273211.44866698643</v>
      </c>
      <c r="J138" s="3">
        <v>-2.2309441497063002E-3</v>
      </c>
      <c r="K138" s="4">
        <v>122464495</v>
      </c>
      <c r="L138" s="5">
        <v>5300001</v>
      </c>
      <c r="M138" s="6">
        <v>23.106504130000001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ca="1">IF(AND(A137="SVOL",C137="Cash"),                                     SUM(INDIRECT(ADDRESS(ROW()-(COUNTIF(A:A,"SVOL")),COLUMN())):INDIRECT(ADDRESS(ROW()-1,COLUMN()))),                                    IF(AND(A138="TYA",C138="Cash"), SUM(INDIRECT(ADDRESS(ROW()-(COUNTIF(A:A,"TYA")-1),COLUMN())):INDIRECT(ADDRESS(ROW()-1,COLUMN()))),                                    IF(AND(A138="SVOL",ISNUMBER(FIND(" Govt",C138))),"", IF(AND(A138="SVOL",ISNUMBER(FIND(" Index",C138))),J138,                                    IF(ISNUMBER(N138),Q138*N138,IF(ISNUMBER(R138),J138*R138," "))))))</f>
        <v xml:space="preserve"> </v>
      </c>
      <c r="AB138" s="8" t="s">
        <v>166</v>
      </c>
      <c r="AG138" s="16">
        <v>-1.4E-5</v>
      </c>
    </row>
    <row r="139" spans="1:33" x14ac:dyDescent="0.35">
      <c r="A139" t="s">
        <v>140</v>
      </c>
      <c r="B139" t="s">
        <v>586</v>
      </c>
      <c r="C139" t="s">
        <v>587</v>
      </c>
      <c r="D139" t="s">
        <v>588</v>
      </c>
      <c r="E139" t="s">
        <v>589</v>
      </c>
      <c r="F139" t="s">
        <v>590</v>
      </c>
      <c r="G139" s="1">
        <v>-15002.21045782353</v>
      </c>
      <c r="H139" s="1">
        <v>23.36</v>
      </c>
      <c r="I139" s="2">
        <v>-350451.63629475771</v>
      </c>
      <c r="J139" s="3">
        <v>-2.8616590979676001E-3</v>
      </c>
      <c r="K139" s="4">
        <v>122464495</v>
      </c>
      <c r="L139" s="5">
        <v>5300001</v>
      </c>
      <c r="M139" s="6">
        <v>23.106504130000001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ca="1">IF(AND(A138="SVOL",C138="Cash"),                                     SUM(INDIRECT(ADDRESS(ROW()-(COUNTIF(A:A,"SVOL")),COLUMN())):INDIRECT(ADDRESS(ROW()-1,COLUMN()))),                                    IF(AND(A139="TYA",C139="Cash"), SUM(INDIRECT(ADDRESS(ROW()-(COUNTIF(A:A,"TYA")-1),COLUMN())):INDIRECT(ADDRESS(ROW()-1,COLUMN()))),                                    IF(AND(A139="SVOL",ISNUMBER(FIND(" Govt",C139))),"", IF(AND(A139="SVOL",ISNUMBER(FIND(" Index",C139))),J139,                                    IF(ISNUMBER(N139),Q139*N139,IF(ISNUMBER(R139),J139*R139," "))))))</f>
        <v xml:space="preserve"> </v>
      </c>
      <c r="AB139" s="8" t="s">
        <v>166</v>
      </c>
      <c r="AG139" s="16">
        <v>-1.4E-5</v>
      </c>
    </row>
    <row r="140" spans="1:33" x14ac:dyDescent="0.35">
      <c r="A140" t="s">
        <v>140</v>
      </c>
      <c r="B140" t="s">
        <v>591</v>
      </c>
      <c r="C140" t="s">
        <v>592</v>
      </c>
      <c r="D140" t="s">
        <v>593</v>
      </c>
      <c r="E140" t="s">
        <v>594</v>
      </c>
      <c r="F140" t="s">
        <v>595</v>
      </c>
      <c r="G140" s="1">
        <v>-3973.8202763320178</v>
      </c>
      <c r="H140" s="1">
        <v>96.51</v>
      </c>
      <c r="I140" s="2">
        <v>-383513.39486880309</v>
      </c>
      <c r="J140" s="3">
        <v>-3.1316292519624001E-3</v>
      </c>
      <c r="K140" s="4">
        <v>122464495</v>
      </c>
      <c r="L140" s="5">
        <v>5300001</v>
      </c>
      <c r="M140" s="6">
        <v>23.106504130000001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ca="1">IF(AND(A139="SVOL",C139="Cash"),                                     SUM(INDIRECT(ADDRESS(ROW()-(COUNTIF(A:A,"SVOL")),COLUMN())):INDIRECT(ADDRESS(ROW()-1,COLUMN()))),                                    IF(AND(A140="TYA",C140="Cash"), SUM(INDIRECT(ADDRESS(ROW()-(COUNTIF(A:A,"TYA")-1),COLUMN())):INDIRECT(ADDRESS(ROW()-1,COLUMN()))),                                    IF(AND(A140="SVOL",ISNUMBER(FIND(" Govt",C140))),"", IF(AND(A140="SVOL",ISNUMBER(FIND(" Index",C140))),J140,                                    IF(ISNUMBER(N140),Q140*N140,IF(ISNUMBER(R140),J140*R140," "))))))</f>
        <v xml:space="preserve"> </v>
      </c>
      <c r="AB140" s="8" t="s">
        <v>166</v>
      </c>
      <c r="AG140" s="16">
        <v>-1.4E-5</v>
      </c>
    </row>
    <row r="141" spans="1:33" x14ac:dyDescent="0.35">
      <c r="A141" t="s">
        <v>140</v>
      </c>
      <c r="B141" t="s">
        <v>596</v>
      </c>
      <c r="C141" t="s">
        <v>597</v>
      </c>
      <c r="D141" t="s">
        <v>598</v>
      </c>
      <c r="E141" t="s">
        <v>599</v>
      </c>
      <c r="F141" t="s">
        <v>600</v>
      </c>
      <c r="G141" s="1">
        <v>-3728.6954872356459</v>
      </c>
      <c r="H141" s="1">
        <v>96.49</v>
      </c>
      <c r="I141" s="2">
        <v>-359781.82756336749</v>
      </c>
      <c r="J141" s="3">
        <v>-2.9378460064148999E-3</v>
      </c>
      <c r="K141" s="4">
        <v>122464495</v>
      </c>
      <c r="L141" s="5">
        <v>5300001</v>
      </c>
      <c r="M141" s="6">
        <v>23.106504130000001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ca="1">IF(AND(A140="SVOL",C140="Cash"),                                     SUM(INDIRECT(ADDRESS(ROW()-(COUNTIF(A:A,"SVOL")),COLUMN())):INDIRECT(ADDRESS(ROW()-1,COLUMN()))),                                    IF(AND(A141="TYA",C141="Cash"), SUM(INDIRECT(ADDRESS(ROW()-(COUNTIF(A:A,"TYA")-1),COLUMN())):INDIRECT(ADDRESS(ROW()-1,COLUMN()))),                                    IF(AND(A141="SVOL",ISNUMBER(FIND(" Govt",C141))),"", IF(AND(A141="SVOL",ISNUMBER(FIND(" Index",C141))),J141,                                    IF(ISNUMBER(N141),Q141*N141,IF(ISNUMBER(R141),J141*R141," "))))))</f>
        <v xml:space="preserve"> </v>
      </c>
      <c r="AB141" s="8" t="s">
        <v>166</v>
      </c>
      <c r="AG141" s="16">
        <v>-1.4E-5</v>
      </c>
    </row>
    <row r="142" spans="1:33" x14ac:dyDescent="0.35">
      <c r="A142" t="s">
        <v>140</v>
      </c>
      <c r="B142" t="s">
        <v>601</v>
      </c>
      <c r="C142" t="s">
        <v>602</v>
      </c>
      <c r="D142" t="s">
        <v>603</v>
      </c>
      <c r="E142" t="s">
        <v>604</v>
      </c>
      <c r="F142" t="s">
        <v>605</v>
      </c>
      <c r="G142" s="1">
        <v>-14730.240228039709</v>
      </c>
      <c r="H142" s="1">
        <v>20.43</v>
      </c>
      <c r="I142" s="2">
        <v>-300938.80785885121</v>
      </c>
      <c r="J142" s="3">
        <v>-2.4573555613719E-3</v>
      </c>
      <c r="K142" s="4">
        <v>122464495</v>
      </c>
      <c r="L142" s="5">
        <v>5300001</v>
      </c>
      <c r="M142" s="6">
        <v>23.106504130000001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ca="1">IF(AND(A141="SVOL",C141="Cash"),                                     SUM(INDIRECT(ADDRESS(ROW()-(COUNTIF(A:A,"SVOL")),COLUMN())):INDIRECT(ADDRESS(ROW()-1,COLUMN()))),                                    IF(AND(A142="TYA",C142="Cash"), SUM(INDIRECT(ADDRESS(ROW()-(COUNTIF(A:A,"TYA")-1),COLUMN())):INDIRECT(ADDRESS(ROW()-1,COLUMN()))),                                    IF(AND(A142="SVOL",ISNUMBER(FIND(" Govt",C142))),"", IF(AND(A142="SVOL",ISNUMBER(FIND(" Index",C142))),J142,                                    IF(ISNUMBER(N142),Q142*N142,IF(ISNUMBER(R142),J142*R142," "))))))</f>
        <v xml:space="preserve"> </v>
      </c>
      <c r="AB142" s="8" t="s">
        <v>166</v>
      </c>
      <c r="AG142" s="16">
        <v>-1.4E-5</v>
      </c>
    </row>
    <row r="143" spans="1:33" x14ac:dyDescent="0.35">
      <c r="A143" t="s">
        <v>140</v>
      </c>
      <c r="B143" t="s">
        <v>606</v>
      </c>
      <c r="C143" t="s">
        <v>607</v>
      </c>
      <c r="D143" t="s">
        <v>608</v>
      </c>
      <c r="E143" t="s">
        <v>609</v>
      </c>
      <c r="F143" t="s">
        <v>610</v>
      </c>
      <c r="G143" s="1">
        <v>-20064.959989862851</v>
      </c>
      <c r="H143" s="1">
        <v>8.69</v>
      </c>
      <c r="I143" s="2">
        <v>-174364.5023119082</v>
      </c>
      <c r="J143" s="3">
        <v>-1.4237963608302001E-3</v>
      </c>
      <c r="K143" s="4">
        <v>122464495</v>
      </c>
      <c r="L143" s="5">
        <v>5300001</v>
      </c>
      <c r="M143" s="6">
        <v>23.106504130000001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ca="1">IF(AND(A142="SVOL",C142="Cash"),                                     SUM(INDIRECT(ADDRESS(ROW()-(COUNTIF(A:A,"SVOL")),COLUMN())):INDIRECT(ADDRESS(ROW()-1,COLUMN()))),                                    IF(AND(A143="TYA",C143="Cash"), SUM(INDIRECT(ADDRESS(ROW()-(COUNTIF(A:A,"TYA")-1),COLUMN())):INDIRECT(ADDRESS(ROW()-1,COLUMN()))),                                    IF(AND(A143="SVOL",ISNUMBER(FIND(" Govt",C143))),"", IF(AND(A143="SVOL",ISNUMBER(FIND(" Index",C143))),J143,                                    IF(ISNUMBER(N143),Q143*N143,IF(ISNUMBER(R143),J143*R143," "))))))</f>
        <v xml:space="preserve"> </v>
      </c>
      <c r="AB143" s="8" t="s">
        <v>166</v>
      </c>
      <c r="AG143" s="16">
        <v>-1.4E-5</v>
      </c>
    </row>
    <row r="144" spans="1:33" x14ac:dyDescent="0.35">
      <c r="A144" t="s">
        <v>140</v>
      </c>
      <c r="B144" t="s">
        <v>611</v>
      </c>
      <c r="C144" t="s">
        <v>612</v>
      </c>
      <c r="D144" t="s">
        <v>613</v>
      </c>
      <c r="E144" t="s">
        <v>614</v>
      </c>
      <c r="F144" t="s">
        <v>615</v>
      </c>
      <c r="G144" s="1">
        <v>-8266.0280424105858</v>
      </c>
      <c r="H144" s="1">
        <v>37.5</v>
      </c>
      <c r="I144" s="2">
        <v>-309976.05159039702</v>
      </c>
      <c r="J144" s="3">
        <v>-2.5311503680344001E-3</v>
      </c>
      <c r="K144" s="4">
        <v>122464495</v>
      </c>
      <c r="L144" s="5">
        <v>5300001</v>
      </c>
      <c r="M144" s="6">
        <v>23.106504130000001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ca="1">IF(AND(A143="SVOL",C143="Cash"),                                     SUM(INDIRECT(ADDRESS(ROW()-(COUNTIF(A:A,"SVOL")),COLUMN())):INDIRECT(ADDRESS(ROW()-1,COLUMN()))),                                    IF(AND(A144="TYA",C144="Cash"), SUM(INDIRECT(ADDRESS(ROW()-(COUNTIF(A:A,"TYA")-1),COLUMN())):INDIRECT(ADDRESS(ROW()-1,COLUMN()))),                                    IF(AND(A144="SVOL",ISNUMBER(FIND(" Govt",C144))),"", IF(AND(A144="SVOL",ISNUMBER(FIND(" Index",C144))),J144,                                    IF(ISNUMBER(N144),Q144*N144,IF(ISNUMBER(R144),J144*R144," "))))))</f>
        <v xml:space="preserve"> </v>
      </c>
      <c r="AB144" s="8" t="s">
        <v>166</v>
      </c>
      <c r="AG144" s="16">
        <v>-1.4E-5</v>
      </c>
    </row>
    <row r="145" spans="1:33" x14ac:dyDescent="0.35">
      <c r="A145" t="s">
        <v>140</v>
      </c>
      <c r="B145" t="s">
        <v>616</v>
      </c>
      <c r="C145" t="s">
        <v>617</v>
      </c>
      <c r="D145" t="s">
        <v>618</v>
      </c>
      <c r="E145" t="s">
        <v>619</v>
      </c>
      <c r="F145" t="s">
        <v>620</v>
      </c>
      <c r="G145" s="1">
        <v>-21425.797182875151</v>
      </c>
      <c r="H145" s="1">
        <v>16.329999999999998</v>
      </c>
      <c r="I145" s="2">
        <v>-349883.26799635118</v>
      </c>
      <c r="J145" s="3">
        <v>-2.8570180115987998E-3</v>
      </c>
      <c r="K145" s="4">
        <v>122464495</v>
      </c>
      <c r="L145" s="5">
        <v>5300001</v>
      </c>
      <c r="M145" s="6">
        <v>23.106504130000001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ca="1">IF(AND(A144="SVOL",C144="Cash"),                                     SUM(INDIRECT(ADDRESS(ROW()-(COUNTIF(A:A,"SVOL")),COLUMN())):INDIRECT(ADDRESS(ROW()-1,COLUMN()))),                                    IF(AND(A145="TYA",C145="Cash"), SUM(INDIRECT(ADDRESS(ROW()-(COUNTIF(A:A,"TYA")-1),COLUMN())):INDIRECT(ADDRESS(ROW()-1,COLUMN()))),                                    IF(AND(A145="SVOL",ISNUMBER(FIND(" Govt",C145))),"", IF(AND(A145="SVOL",ISNUMBER(FIND(" Index",C145))),J145,                                    IF(ISNUMBER(N145),Q145*N145,IF(ISNUMBER(R145),J145*R145," "))))))</f>
        <v xml:space="preserve"> </v>
      </c>
      <c r="AB145" s="8" t="s">
        <v>166</v>
      </c>
      <c r="AG145" s="16">
        <v>-1.4E-5</v>
      </c>
    </row>
    <row r="146" spans="1:33" x14ac:dyDescent="0.35">
      <c r="A146" t="s">
        <v>140</v>
      </c>
      <c r="B146" t="s">
        <v>621</v>
      </c>
      <c r="C146" t="s">
        <v>622</v>
      </c>
      <c r="D146" t="s">
        <v>623</v>
      </c>
      <c r="E146" t="s">
        <v>624</v>
      </c>
      <c r="F146" t="s">
        <v>625</v>
      </c>
      <c r="G146" s="1">
        <v>-24812.370784817049</v>
      </c>
      <c r="H146" s="1">
        <v>13.08</v>
      </c>
      <c r="I146" s="2">
        <v>-324545.80986540712</v>
      </c>
      <c r="J146" s="3">
        <v>-2.650121652528E-3</v>
      </c>
      <c r="K146" s="4">
        <v>122464495</v>
      </c>
      <c r="L146" s="5">
        <v>5300001</v>
      </c>
      <c r="M146" s="6">
        <v>23.106504130000001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ca="1">IF(AND(A145="SVOL",C145="Cash"),                                     SUM(INDIRECT(ADDRESS(ROW()-(COUNTIF(A:A,"SVOL")),COLUMN())):INDIRECT(ADDRESS(ROW()-1,COLUMN()))),                                    IF(AND(A146="TYA",C146="Cash"), SUM(INDIRECT(ADDRESS(ROW()-(COUNTIF(A:A,"TYA")-1),COLUMN())):INDIRECT(ADDRESS(ROW()-1,COLUMN()))),                                    IF(AND(A146="SVOL",ISNUMBER(FIND(" Govt",C146))),"", IF(AND(A146="SVOL",ISNUMBER(FIND(" Index",C146))),J146,                                    IF(ISNUMBER(N146),Q146*N146,IF(ISNUMBER(R146),J146*R146," "))))))</f>
        <v xml:space="preserve"> </v>
      </c>
      <c r="AB146" s="8" t="s">
        <v>166</v>
      </c>
      <c r="AG146" s="16">
        <v>-1.4E-5</v>
      </c>
    </row>
    <row r="147" spans="1:33" x14ac:dyDescent="0.35">
      <c r="A147" t="s">
        <v>140</v>
      </c>
      <c r="B147" t="s">
        <v>626</v>
      </c>
      <c r="C147" t="s">
        <v>627</v>
      </c>
      <c r="D147" t="s">
        <v>628</v>
      </c>
      <c r="E147" t="s">
        <v>629</v>
      </c>
      <c r="F147" t="s">
        <v>630</v>
      </c>
      <c r="G147" s="1">
        <v>-20336.337935485171</v>
      </c>
      <c r="H147" s="1">
        <v>14.35</v>
      </c>
      <c r="I147" s="2">
        <v>-291826.44937421218</v>
      </c>
      <c r="J147" s="3">
        <v>-2.3829473952774001E-3</v>
      </c>
      <c r="K147" s="4">
        <v>122464495</v>
      </c>
      <c r="L147" s="5">
        <v>5300001</v>
      </c>
      <c r="M147" s="6">
        <v>23.106504130000001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ca="1">IF(AND(A146="SVOL",C146="Cash"),                                     SUM(INDIRECT(ADDRESS(ROW()-(COUNTIF(A:A,"SVOL")),COLUMN())):INDIRECT(ADDRESS(ROW()-1,COLUMN()))),                                    IF(AND(A147="TYA",C147="Cash"), SUM(INDIRECT(ADDRESS(ROW()-(COUNTIF(A:A,"TYA")-1),COLUMN())):INDIRECT(ADDRESS(ROW()-1,COLUMN()))),                                    IF(AND(A147="SVOL",ISNUMBER(FIND(" Govt",C147))),"", IF(AND(A147="SVOL",ISNUMBER(FIND(" Index",C147))),J147,                                    IF(ISNUMBER(N147),Q147*N147,IF(ISNUMBER(R147),J147*R147," "))))))</f>
        <v xml:space="preserve"> </v>
      </c>
      <c r="AB147" s="8" t="s">
        <v>166</v>
      </c>
      <c r="AG147" s="16">
        <v>-1.4E-5</v>
      </c>
    </row>
    <row r="148" spans="1:33" x14ac:dyDescent="0.35">
      <c r="A148" t="s">
        <v>140</v>
      </c>
      <c r="B148" t="s">
        <v>631</v>
      </c>
      <c r="C148" t="s">
        <v>632</v>
      </c>
      <c r="D148" t="s">
        <v>633</v>
      </c>
      <c r="E148" t="s">
        <v>634</v>
      </c>
      <c r="F148" t="s">
        <v>635</v>
      </c>
      <c r="G148" s="1">
        <v>-35474.297311413757</v>
      </c>
      <c r="H148" s="1">
        <v>8.73</v>
      </c>
      <c r="I148" s="2">
        <v>-309690.6155286422</v>
      </c>
      <c r="J148" s="3">
        <v>-2.5288196021927998E-3</v>
      </c>
      <c r="K148" s="4">
        <v>122464495</v>
      </c>
      <c r="L148" s="5">
        <v>5300001</v>
      </c>
      <c r="M148" s="6">
        <v>23.106504130000001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ca="1">IF(AND(A147="SVOL",C147="Cash"),                                     SUM(INDIRECT(ADDRESS(ROW()-(COUNTIF(A:A,"SVOL")),COLUMN())):INDIRECT(ADDRESS(ROW()-1,COLUMN()))),                                    IF(AND(A148="TYA",C148="Cash"), SUM(INDIRECT(ADDRESS(ROW()-(COUNTIF(A:A,"TYA")-1),COLUMN())):INDIRECT(ADDRESS(ROW()-1,COLUMN()))),                                    IF(AND(A148="SVOL",ISNUMBER(FIND(" Govt",C148))),"", IF(AND(A148="SVOL",ISNUMBER(FIND(" Index",C148))),J148,                                    IF(ISNUMBER(N148),Q148*N148,IF(ISNUMBER(R148),J148*R148," "))))))</f>
        <v xml:space="preserve"> </v>
      </c>
      <c r="AB148" s="8" t="s">
        <v>166</v>
      </c>
      <c r="AG148" s="16">
        <v>-1.4E-5</v>
      </c>
    </row>
    <row r="149" spans="1:33" x14ac:dyDescent="0.35">
      <c r="A149" t="s">
        <v>140</v>
      </c>
      <c r="B149" t="s">
        <v>636</v>
      </c>
      <c r="C149" t="s">
        <v>637</v>
      </c>
      <c r="D149" t="s">
        <v>638</v>
      </c>
      <c r="E149" t="s">
        <v>639</v>
      </c>
      <c r="F149" t="s">
        <v>640</v>
      </c>
      <c r="G149" s="1">
        <v>-38070.338737071281</v>
      </c>
      <c r="H149" s="1">
        <v>10.11</v>
      </c>
      <c r="I149" s="2">
        <v>-384891.12463179062</v>
      </c>
      <c r="J149" s="3">
        <v>-3.1428792862110001E-3</v>
      </c>
      <c r="K149" s="4">
        <v>122464495</v>
      </c>
      <c r="L149" s="5">
        <v>5300001</v>
      </c>
      <c r="M149" s="6">
        <v>23.106504130000001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ca="1">IF(AND(A148="SVOL",C148="Cash"),                                     SUM(INDIRECT(ADDRESS(ROW()-(COUNTIF(A:A,"SVOL")),COLUMN())):INDIRECT(ADDRESS(ROW()-1,COLUMN()))),                                    IF(AND(A149="TYA",C149="Cash"), SUM(INDIRECT(ADDRESS(ROW()-(COUNTIF(A:A,"TYA")-1),COLUMN())):INDIRECT(ADDRESS(ROW()-1,COLUMN()))),                                    IF(AND(A149="SVOL",ISNUMBER(FIND(" Govt",C149))),"", IF(AND(A149="SVOL",ISNUMBER(FIND(" Index",C149))),J149,                                    IF(ISNUMBER(N149),Q149*N149,IF(ISNUMBER(R149),J149*R149," "))))))</f>
        <v xml:space="preserve"> </v>
      </c>
      <c r="AB149" s="8" t="s">
        <v>166</v>
      </c>
      <c r="AG149" s="16">
        <v>-1.4E-5</v>
      </c>
    </row>
    <row r="150" spans="1:33" x14ac:dyDescent="0.35">
      <c r="A150" t="s">
        <v>140</v>
      </c>
      <c r="B150" t="s">
        <v>641</v>
      </c>
      <c r="C150" t="s">
        <v>642</v>
      </c>
      <c r="D150" t="s">
        <v>643</v>
      </c>
      <c r="E150" t="s">
        <v>644</v>
      </c>
      <c r="F150" t="s">
        <v>645</v>
      </c>
      <c r="G150" s="1">
        <v>-1612.3884854317139</v>
      </c>
      <c r="H150" s="1">
        <v>210.99</v>
      </c>
      <c r="I150" s="2">
        <v>-340197.84654123732</v>
      </c>
      <c r="J150" s="3">
        <v>-2.777930424171E-3</v>
      </c>
      <c r="K150" s="4">
        <v>122464495</v>
      </c>
      <c r="L150" s="5">
        <v>5300001</v>
      </c>
      <c r="M150" s="6">
        <v>23.106504130000001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ca="1">IF(AND(A149="SVOL",C149="Cash"),                                     SUM(INDIRECT(ADDRESS(ROW()-(COUNTIF(A:A,"SVOL")),COLUMN())):INDIRECT(ADDRESS(ROW()-1,COLUMN()))),                                    IF(AND(A150="TYA",C150="Cash"), SUM(INDIRECT(ADDRESS(ROW()-(COUNTIF(A:A,"TYA")-1),COLUMN())):INDIRECT(ADDRESS(ROW()-1,COLUMN()))),                                    IF(AND(A150="SVOL",ISNUMBER(FIND(" Govt",C150))),"", IF(AND(A150="SVOL",ISNUMBER(FIND(" Index",C150))),J150,                                    IF(ISNUMBER(N150),Q150*N150,IF(ISNUMBER(R150),J150*R150," "))))))</f>
        <v xml:space="preserve"> </v>
      </c>
      <c r="AB150" s="8" t="s">
        <v>166</v>
      </c>
      <c r="AG150" s="16">
        <v>-1.4E-5</v>
      </c>
    </row>
    <row r="151" spans="1:33" x14ac:dyDescent="0.35">
      <c r="A151" t="s">
        <v>140</v>
      </c>
      <c r="B151" t="s">
        <v>646</v>
      </c>
      <c r="C151" t="s">
        <v>647</v>
      </c>
      <c r="D151" t="s">
        <v>648</v>
      </c>
      <c r="E151" t="s">
        <v>649</v>
      </c>
      <c r="G151" s="1">
        <v>-3627.6758109081129</v>
      </c>
      <c r="H151" s="1">
        <v>81.99</v>
      </c>
      <c r="I151" s="2">
        <v>-297433.13973635621</v>
      </c>
      <c r="J151" s="3">
        <v>-2.4287295655476002E-3</v>
      </c>
      <c r="K151" s="4">
        <v>122464495</v>
      </c>
      <c r="L151" s="5">
        <v>5300001</v>
      </c>
      <c r="M151" s="6">
        <v>23.106504130000001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ca="1">IF(AND(A150="SVOL",C150="Cash"),                                     SUM(INDIRECT(ADDRESS(ROW()-(COUNTIF(A:A,"SVOL")),COLUMN())):INDIRECT(ADDRESS(ROW()-1,COLUMN()))),                                    IF(AND(A151="TYA",C151="Cash"), SUM(INDIRECT(ADDRESS(ROW()-(COUNTIF(A:A,"TYA")-1),COLUMN())):INDIRECT(ADDRESS(ROW()-1,COLUMN()))),                                    IF(AND(A151="SVOL",ISNUMBER(FIND(" Govt",C151))),"", IF(AND(A151="SVOL",ISNUMBER(FIND(" Index",C151))),J151,                                    IF(ISNUMBER(N151),Q151*N151,IF(ISNUMBER(R151),J151*R151," "))))))</f>
        <v xml:space="preserve"> </v>
      </c>
      <c r="AB151" s="8" t="s">
        <v>166</v>
      </c>
      <c r="AG151" s="16">
        <v>-1.4E-5</v>
      </c>
    </row>
    <row r="152" spans="1:33" x14ac:dyDescent="0.35">
      <c r="A152" t="s">
        <v>140</v>
      </c>
      <c r="B152" t="s">
        <v>650</v>
      </c>
      <c r="C152" t="s">
        <v>651</v>
      </c>
      <c r="D152" t="s">
        <v>652</v>
      </c>
      <c r="E152" t="s">
        <v>653</v>
      </c>
      <c r="F152" t="s">
        <v>654</v>
      </c>
      <c r="G152" s="1">
        <v>-2765.9992581881302</v>
      </c>
      <c r="H152" s="1">
        <v>112.46</v>
      </c>
      <c r="I152" s="2">
        <v>-311064.27657583711</v>
      </c>
      <c r="J152" s="3">
        <v>-2.5400364128055001E-3</v>
      </c>
      <c r="K152" s="4">
        <v>122464495</v>
      </c>
      <c r="L152" s="5">
        <v>5300001</v>
      </c>
      <c r="M152" s="6">
        <v>23.106504130000001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ca="1">IF(AND(A151="SVOL",C151="Cash"),                                     SUM(INDIRECT(ADDRESS(ROW()-(COUNTIF(A:A,"SVOL")),COLUMN())):INDIRECT(ADDRESS(ROW()-1,COLUMN()))),                                    IF(AND(A152="TYA",C152="Cash"), SUM(INDIRECT(ADDRESS(ROW()-(COUNTIF(A:A,"TYA")-1),COLUMN())):INDIRECT(ADDRESS(ROW()-1,COLUMN()))),                                    IF(AND(A152="SVOL",ISNUMBER(FIND(" Govt",C152))),"", IF(AND(A152="SVOL",ISNUMBER(FIND(" Index",C152))),J152,                                    IF(ISNUMBER(N152),Q152*N152,IF(ISNUMBER(R152),J152*R152," "))))))</f>
        <v xml:space="preserve"> </v>
      </c>
      <c r="AB152" s="8" t="s">
        <v>166</v>
      </c>
      <c r="AG152" s="16">
        <v>-1.4E-5</v>
      </c>
    </row>
    <row r="153" spans="1:33" x14ac:dyDescent="0.35">
      <c r="A153" t="s">
        <v>140</v>
      </c>
      <c r="B153" t="s">
        <v>655</v>
      </c>
      <c r="C153" t="s">
        <v>656</v>
      </c>
      <c r="D153" t="s">
        <v>657</v>
      </c>
      <c r="E153" t="s">
        <v>658</v>
      </c>
      <c r="F153" t="s">
        <v>659</v>
      </c>
      <c r="G153" s="1">
        <v>-64798.348839215148</v>
      </c>
      <c r="H153" s="1">
        <v>3.98</v>
      </c>
      <c r="I153" s="2">
        <v>-257897.42838007631</v>
      </c>
      <c r="J153" s="3">
        <v>-2.1058954955073001E-3</v>
      </c>
      <c r="K153" s="4">
        <v>122464495</v>
      </c>
      <c r="L153" s="5">
        <v>5300001</v>
      </c>
      <c r="M153" s="6">
        <v>23.106504130000001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ca="1">IF(AND(A152="SVOL",C152="Cash"),                                     SUM(INDIRECT(ADDRESS(ROW()-(COUNTIF(A:A,"SVOL")),COLUMN())):INDIRECT(ADDRESS(ROW()-1,COLUMN()))),                                    IF(AND(A153="TYA",C153="Cash"), SUM(INDIRECT(ADDRESS(ROW()-(COUNTIF(A:A,"TYA")-1),COLUMN())):INDIRECT(ADDRESS(ROW()-1,COLUMN()))),                                    IF(AND(A153="SVOL",ISNUMBER(FIND(" Govt",C153))),"", IF(AND(A153="SVOL",ISNUMBER(FIND(" Index",C153))),J153,                                    IF(ISNUMBER(N153),Q153*N153,IF(ISNUMBER(R153),J153*R153," "))))))</f>
        <v xml:space="preserve"> </v>
      </c>
      <c r="AB153" s="8" t="s">
        <v>166</v>
      </c>
      <c r="AG153" s="16">
        <v>-1.4E-5</v>
      </c>
    </row>
    <row r="154" spans="1:33" x14ac:dyDescent="0.35">
      <c r="A154" t="s">
        <v>140</v>
      </c>
      <c r="B154" t="s">
        <v>660</v>
      </c>
      <c r="C154" t="s">
        <v>661</v>
      </c>
      <c r="D154" t="s">
        <v>662</v>
      </c>
      <c r="E154" t="s">
        <v>663</v>
      </c>
      <c r="F154" t="s">
        <v>664</v>
      </c>
      <c r="G154" s="1">
        <v>-16245.16368148035</v>
      </c>
      <c r="H154" s="1">
        <v>19.190000000000001</v>
      </c>
      <c r="I154" s="2">
        <v>-311744.69104760792</v>
      </c>
      <c r="J154" s="3">
        <v>-2.5455924269937001E-3</v>
      </c>
      <c r="K154" s="4">
        <v>122464495</v>
      </c>
      <c r="L154" s="5">
        <v>5300001</v>
      </c>
      <c r="M154" s="6">
        <v>23.106504130000001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ca="1">IF(AND(A153="SVOL",C153="Cash"),                                     SUM(INDIRECT(ADDRESS(ROW()-(COUNTIF(A:A,"SVOL")),COLUMN())):INDIRECT(ADDRESS(ROW()-1,COLUMN()))),                                    IF(AND(A154="TYA",C154="Cash"), SUM(INDIRECT(ADDRESS(ROW()-(COUNTIF(A:A,"TYA")-1),COLUMN())):INDIRECT(ADDRESS(ROW()-1,COLUMN()))),                                    IF(AND(A154="SVOL",ISNUMBER(FIND(" Govt",C154))),"", IF(AND(A154="SVOL",ISNUMBER(FIND(" Index",C154))),J154,                                    IF(ISNUMBER(N154),Q154*N154,IF(ISNUMBER(R154),J154*R154," "))))))</f>
        <v xml:space="preserve"> </v>
      </c>
      <c r="AB154" s="8" t="s">
        <v>166</v>
      </c>
      <c r="AG154" s="16">
        <v>-1.4E-5</v>
      </c>
    </row>
    <row r="155" spans="1:33" x14ac:dyDescent="0.35">
      <c r="A155" t="s">
        <v>140</v>
      </c>
      <c r="B155" t="s">
        <v>665</v>
      </c>
      <c r="C155" t="s">
        <v>666</v>
      </c>
      <c r="D155" t="s">
        <v>667</v>
      </c>
      <c r="E155" t="s">
        <v>668</v>
      </c>
      <c r="F155" t="s">
        <v>669</v>
      </c>
      <c r="G155" s="1">
        <v>-14936.15778263762</v>
      </c>
      <c r="H155" s="1">
        <v>9.08</v>
      </c>
      <c r="I155" s="2">
        <v>-135620.31266634961</v>
      </c>
      <c r="J155" s="3">
        <v>-1.1074255658046E-3</v>
      </c>
      <c r="K155" s="4">
        <v>122464495</v>
      </c>
      <c r="L155" s="5">
        <v>5300001</v>
      </c>
      <c r="M155" s="6">
        <v>23.106504130000001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ca="1">IF(AND(A154="SVOL",C154="Cash"),                                     SUM(INDIRECT(ADDRESS(ROW()-(COUNTIF(A:A,"SVOL")),COLUMN())):INDIRECT(ADDRESS(ROW()-1,COLUMN()))),                                    IF(AND(A155="TYA",C155="Cash"), SUM(INDIRECT(ADDRESS(ROW()-(COUNTIF(A:A,"TYA")-1),COLUMN())):INDIRECT(ADDRESS(ROW()-1,COLUMN()))),                                    IF(AND(A155="SVOL",ISNUMBER(FIND(" Govt",C155))),"", IF(AND(A155="SVOL",ISNUMBER(FIND(" Index",C155))),J155,                                    IF(ISNUMBER(N155),Q155*N155,IF(ISNUMBER(R155),J155*R155," "))))))</f>
        <v xml:space="preserve"> </v>
      </c>
      <c r="AB155" s="8" t="s">
        <v>166</v>
      </c>
      <c r="AG155" s="16">
        <v>-1.4E-5</v>
      </c>
    </row>
    <row r="156" spans="1:33" x14ac:dyDescent="0.35">
      <c r="A156" t="s">
        <v>140</v>
      </c>
      <c r="B156" t="s">
        <v>670</v>
      </c>
      <c r="C156" t="s">
        <v>671</v>
      </c>
      <c r="D156" t="s">
        <v>672</v>
      </c>
      <c r="E156" t="s">
        <v>673</v>
      </c>
      <c r="F156" t="s">
        <v>674</v>
      </c>
      <c r="G156" s="1">
        <v>-29028.506739525659</v>
      </c>
      <c r="H156" s="1">
        <v>10.89</v>
      </c>
      <c r="I156" s="2">
        <v>-316120.43839343439</v>
      </c>
      <c r="J156" s="3">
        <v>-2.5813231695720001E-3</v>
      </c>
      <c r="K156" s="4">
        <v>122464495</v>
      </c>
      <c r="L156" s="5">
        <v>5300001</v>
      </c>
      <c r="M156" s="6">
        <v>23.106504130000001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ca="1">IF(AND(A155="SVOL",C155="Cash"),                                     SUM(INDIRECT(ADDRESS(ROW()-(COUNTIF(A:A,"SVOL")),COLUMN())):INDIRECT(ADDRESS(ROW()-1,COLUMN()))),                                    IF(AND(A156="TYA",C156="Cash"), SUM(INDIRECT(ADDRESS(ROW()-(COUNTIF(A:A,"TYA")-1),COLUMN())):INDIRECT(ADDRESS(ROW()-1,COLUMN()))),                                    IF(AND(A156="SVOL",ISNUMBER(FIND(" Govt",C156))),"", IF(AND(A156="SVOL",ISNUMBER(FIND(" Index",C156))),J156,                                    IF(ISNUMBER(N156),Q156*N156,IF(ISNUMBER(R156),J156*R156," "))))))</f>
        <v xml:space="preserve"> </v>
      </c>
      <c r="AB156" s="8" t="s">
        <v>166</v>
      </c>
      <c r="AG156" s="16">
        <v>-1.4E-5</v>
      </c>
    </row>
    <row r="157" spans="1:33" x14ac:dyDescent="0.35">
      <c r="A157" t="s">
        <v>140</v>
      </c>
      <c r="B157" t="s">
        <v>675</v>
      </c>
      <c r="C157" t="s">
        <v>675</v>
      </c>
      <c r="F157" t="s">
        <v>675</v>
      </c>
      <c r="G157" s="1">
        <v>29514</v>
      </c>
      <c r="H157" s="1">
        <v>1248.06</v>
      </c>
      <c r="I157" s="2">
        <v>36835242.840000004</v>
      </c>
      <c r="J157" s="3">
        <v>0.30078304</v>
      </c>
      <c r="K157" s="4">
        <v>122464495</v>
      </c>
      <c r="L157" s="5">
        <v>5300001</v>
      </c>
      <c r="M157" s="6">
        <v>23.106504130000001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ca="1">IF(AND(A156="SVOL",C156="Cash"),                                     SUM(INDIRECT(ADDRESS(ROW()-(COUNTIF(A:A,"SVOL")),COLUMN())):INDIRECT(ADDRESS(ROW()-1,COLUMN()))),                                    IF(AND(A157="TYA",C157="Cash"), SUM(INDIRECT(ADDRESS(ROW()-(COUNTIF(A:A,"TYA")-1),COLUMN())):INDIRECT(ADDRESS(ROW()-1,COLUMN()))),                                    IF(AND(A157="SVOL",ISNUMBER(FIND(" Govt",C157))),"", IF(AND(A157="SVOL",ISNUMBER(FIND(" Index",C157))),J157,                                    IF(ISNUMBER(N157),Q157*N157,IF(ISNUMBER(R157),J157*R157," "))))))</f>
        <v xml:space="preserve"> </v>
      </c>
      <c r="T157" t="s">
        <v>675</v>
      </c>
      <c r="U157" t="s">
        <v>82</v>
      </c>
      <c r="AC157" s="8" t="s">
        <v>151</v>
      </c>
      <c r="AD157" s="8" t="s">
        <v>152</v>
      </c>
      <c r="AE157" s="8">
        <v>35</v>
      </c>
      <c r="AF157" s="8" t="s">
        <v>675</v>
      </c>
      <c r="AG157" s="16">
        <v>-1.4E-5</v>
      </c>
    </row>
    <row r="158" spans="1:33" x14ac:dyDescent="0.35">
      <c r="A158" t="s">
        <v>140</v>
      </c>
      <c r="B158" t="s">
        <v>676</v>
      </c>
      <c r="C158" t="s">
        <v>677</v>
      </c>
      <c r="D158" t="s">
        <v>678</v>
      </c>
      <c r="E158" t="s">
        <v>679</v>
      </c>
      <c r="F158" t="s">
        <v>680</v>
      </c>
      <c r="G158" s="1">
        <v>2781.6625757139309</v>
      </c>
      <c r="H158" s="1">
        <v>134.37</v>
      </c>
      <c r="I158" s="2">
        <v>373772.00029868103</v>
      </c>
      <c r="J158" s="3">
        <v>3.0520846086752001E-3</v>
      </c>
      <c r="K158" s="4">
        <v>122464495</v>
      </c>
      <c r="L158" s="5">
        <v>5300001</v>
      </c>
      <c r="M158" s="6">
        <v>23.106504130000001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ca="1">IF(AND(A157="SVOL",C157="Cash"),                                     SUM(INDIRECT(ADDRESS(ROW()-(COUNTIF(A:A,"SVOL")),COLUMN())):INDIRECT(ADDRESS(ROW()-1,COLUMN()))),                                    IF(AND(A158="TYA",C158="Cash"), SUM(INDIRECT(ADDRESS(ROW()-(COUNTIF(A:A,"TYA")-1),COLUMN())):INDIRECT(ADDRESS(ROW()-1,COLUMN()))),                                    IF(AND(A158="SVOL",ISNUMBER(FIND(" Govt",C158))),"", IF(AND(A158="SVOL",ISNUMBER(FIND(" Index",C158))),J158,                                    IF(ISNUMBER(N158),Q158*N158,IF(ISNUMBER(R158),J158*R158," "))))))</f>
        <v xml:space="preserve"> </v>
      </c>
      <c r="AB158" s="8" t="s">
        <v>681</v>
      </c>
      <c r="AG158" s="16">
        <v>-1.4E-5</v>
      </c>
    </row>
    <row r="159" spans="1:33" x14ac:dyDescent="0.35">
      <c r="A159" t="s">
        <v>140</v>
      </c>
      <c r="B159" t="s">
        <v>682</v>
      </c>
      <c r="C159" t="s">
        <v>683</v>
      </c>
      <c r="D159" t="s">
        <v>684</v>
      </c>
      <c r="E159" t="s">
        <v>685</v>
      </c>
      <c r="F159" t="s">
        <v>686</v>
      </c>
      <c r="G159" s="1">
        <v>1570.9590255032431</v>
      </c>
      <c r="H159" s="1">
        <v>235.06</v>
      </c>
      <c r="I159" s="2">
        <v>369269.6285347924</v>
      </c>
      <c r="J159" s="3">
        <v>3.0153198976960011E-3</v>
      </c>
      <c r="K159" s="4">
        <v>122464495</v>
      </c>
      <c r="L159" s="5">
        <v>5300001</v>
      </c>
      <c r="M159" s="6">
        <v>23.106504130000001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ca="1">IF(AND(A158="SVOL",C158="Cash"),                                     SUM(INDIRECT(ADDRESS(ROW()-(COUNTIF(A:A,"SVOL")),COLUMN())):INDIRECT(ADDRESS(ROW()-1,COLUMN()))),                                    IF(AND(A159="TYA",C159="Cash"), SUM(INDIRECT(ADDRESS(ROW()-(COUNTIF(A:A,"TYA")-1),COLUMN())):INDIRECT(ADDRESS(ROW()-1,COLUMN()))),                                    IF(AND(A159="SVOL",ISNUMBER(FIND(" Govt",C159))),"", IF(AND(A159="SVOL",ISNUMBER(FIND(" Index",C159))),J159,                                    IF(ISNUMBER(N159),Q159*N159,IF(ISNUMBER(R159),J159*R159," "))))))</f>
        <v xml:space="preserve"> </v>
      </c>
      <c r="AB159" s="8" t="s">
        <v>681</v>
      </c>
      <c r="AG159" s="16">
        <v>-1.4E-5</v>
      </c>
    </row>
    <row r="160" spans="1:33" x14ac:dyDescent="0.35">
      <c r="A160" t="s">
        <v>140</v>
      </c>
      <c r="B160" t="s">
        <v>687</v>
      </c>
      <c r="C160" t="s">
        <v>688</v>
      </c>
      <c r="D160" t="s">
        <v>689</v>
      </c>
      <c r="E160" t="s">
        <v>690</v>
      </c>
      <c r="F160" t="s">
        <v>691</v>
      </c>
      <c r="G160" s="1">
        <v>2142.3474181607098</v>
      </c>
      <c r="H160" s="1">
        <v>181.14</v>
      </c>
      <c r="I160" s="2">
        <v>388064.81132563087</v>
      </c>
      <c r="J160" s="3">
        <v>3.1687944438560001E-3</v>
      </c>
      <c r="K160" s="4">
        <v>122464495</v>
      </c>
      <c r="L160" s="5">
        <v>5300001</v>
      </c>
      <c r="M160" s="6">
        <v>23.106504130000001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ca="1">IF(AND(A159="SVOL",C159="Cash"),                                     SUM(INDIRECT(ADDRESS(ROW()-(COUNTIF(A:A,"SVOL")),COLUMN())):INDIRECT(ADDRESS(ROW()-1,COLUMN()))),                                    IF(AND(A160="TYA",C160="Cash"), SUM(INDIRECT(ADDRESS(ROW()-(COUNTIF(A:A,"TYA")-1),COLUMN())):INDIRECT(ADDRESS(ROW()-1,COLUMN()))),                                    IF(AND(A160="SVOL",ISNUMBER(FIND(" Govt",C160))),"", IF(AND(A160="SVOL",ISNUMBER(FIND(" Index",C160))),J160,                                    IF(ISNUMBER(N160),Q160*N160,IF(ISNUMBER(R160),J160*R160," "))))))</f>
        <v xml:space="preserve"> </v>
      </c>
      <c r="AB160" s="8" t="s">
        <v>681</v>
      </c>
      <c r="AG160" s="16">
        <v>-1.4E-5</v>
      </c>
    </row>
    <row r="161" spans="1:33" x14ac:dyDescent="0.35">
      <c r="A161" t="s">
        <v>140</v>
      </c>
      <c r="B161" t="s">
        <v>692</v>
      </c>
      <c r="C161" t="s">
        <v>693</v>
      </c>
      <c r="D161" t="s">
        <v>694</v>
      </c>
      <c r="E161" t="s">
        <v>695</v>
      </c>
      <c r="G161" s="1">
        <v>999.70594179420402</v>
      </c>
      <c r="H161" s="1">
        <v>363.18</v>
      </c>
      <c r="I161" s="2">
        <v>363073.20394081902</v>
      </c>
      <c r="J161" s="3">
        <v>2.9647221747072E-3</v>
      </c>
      <c r="K161" s="4">
        <v>122464495</v>
      </c>
      <c r="L161" s="5">
        <v>5300001</v>
      </c>
      <c r="M161" s="6">
        <v>23.106504130000001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ca="1">IF(AND(A160="SVOL",C160="Cash"),                                     SUM(INDIRECT(ADDRESS(ROW()-(COUNTIF(A:A,"SVOL")),COLUMN())):INDIRECT(ADDRESS(ROW()-1,COLUMN()))),                                    IF(AND(A161="TYA",C161="Cash"), SUM(INDIRECT(ADDRESS(ROW()-(COUNTIF(A:A,"TYA")-1),COLUMN())):INDIRECT(ADDRESS(ROW()-1,COLUMN()))),                                    IF(AND(A161="SVOL",ISNUMBER(FIND(" Govt",C161))),"", IF(AND(A161="SVOL",ISNUMBER(FIND(" Index",C161))),J161,                                    IF(ISNUMBER(N161),Q161*N161,IF(ISNUMBER(R161),J161*R161," "))))))</f>
        <v xml:space="preserve"> </v>
      </c>
      <c r="AB161" s="8" t="s">
        <v>681</v>
      </c>
      <c r="AG161" s="16">
        <v>-1.4E-5</v>
      </c>
    </row>
    <row r="162" spans="1:33" x14ac:dyDescent="0.35">
      <c r="A162" t="s">
        <v>140</v>
      </c>
      <c r="B162" t="s">
        <v>696</v>
      </c>
      <c r="C162" t="s">
        <v>697</v>
      </c>
      <c r="D162" t="s">
        <v>698</v>
      </c>
      <c r="E162" t="s">
        <v>699</v>
      </c>
      <c r="F162" t="s">
        <v>700</v>
      </c>
      <c r="G162" s="1">
        <v>702.19908160208354</v>
      </c>
      <c r="H162" s="1">
        <v>525.29999999999995</v>
      </c>
      <c r="I162" s="2">
        <v>368865.17756557447</v>
      </c>
      <c r="J162" s="3">
        <v>3.0120172999167998E-3</v>
      </c>
      <c r="K162" s="4">
        <v>122464495</v>
      </c>
      <c r="L162" s="5">
        <v>5300001</v>
      </c>
      <c r="M162" s="6">
        <v>23.106504130000001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ca="1">IF(AND(A161="SVOL",C161="Cash"),                                     SUM(INDIRECT(ADDRESS(ROW()-(COUNTIF(A:A,"SVOL")),COLUMN())):INDIRECT(ADDRESS(ROW()-1,COLUMN()))),                                    IF(AND(A162="TYA",C162="Cash"), SUM(INDIRECT(ADDRESS(ROW()-(COUNTIF(A:A,"TYA")-1),COLUMN())):INDIRECT(ADDRESS(ROW()-1,COLUMN()))),                                    IF(AND(A162="SVOL",ISNUMBER(FIND(" Govt",C162))),"", IF(AND(A162="SVOL",ISNUMBER(FIND(" Index",C162))),J162,                                    IF(ISNUMBER(N162),Q162*N162,IF(ISNUMBER(R162),J162*R162," "))))))</f>
        <v xml:space="preserve"> </v>
      </c>
      <c r="AB162" s="8" t="s">
        <v>681</v>
      </c>
      <c r="AG162" s="16">
        <v>-1.4E-5</v>
      </c>
    </row>
    <row r="163" spans="1:33" x14ac:dyDescent="0.35">
      <c r="A163" t="s">
        <v>140</v>
      </c>
      <c r="B163" t="s">
        <v>701</v>
      </c>
      <c r="C163" t="s">
        <v>702</v>
      </c>
      <c r="D163" t="s">
        <v>703</v>
      </c>
      <c r="E163" t="s">
        <v>704</v>
      </c>
      <c r="F163" t="s">
        <v>705</v>
      </c>
      <c r="G163" s="1">
        <v>4652.7037809950789</v>
      </c>
      <c r="H163" s="1">
        <v>76.959999999999994</v>
      </c>
      <c r="I163" s="2">
        <v>358072.08298538119</v>
      </c>
      <c r="J163" s="3">
        <v>2.9238848613663999E-3</v>
      </c>
      <c r="K163" s="4">
        <v>122464495</v>
      </c>
      <c r="L163" s="5">
        <v>5300001</v>
      </c>
      <c r="M163" s="6">
        <v>23.106504130000001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ca="1">IF(AND(A162="SVOL",C162="Cash"),                                     SUM(INDIRECT(ADDRESS(ROW()-(COUNTIF(A:A,"SVOL")),COLUMN())):INDIRECT(ADDRESS(ROW()-1,COLUMN()))),                                    IF(AND(A163="TYA",C163="Cash"), SUM(INDIRECT(ADDRESS(ROW()-(COUNTIF(A:A,"TYA")-1),COLUMN())):INDIRECT(ADDRESS(ROW()-1,COLUMN()))),                                    IF(AND(A163="SVOL",ISNUMBER(FIND(" Govt",C163))),"", IF(AND(A163="SVOL",ISNUMBER(FIND(" Index",C163))),J163,                                    IF(ISNUMBER(N163),Q163*N163,IF(ISNUMBER(R163),J163*R163," "))))))</f>
        <v xml:space="preserve"> </v>
      </c>
      <c r="AB163" s="8" t="s">
        <v>681</v>
      </c>
      <c r="AG163" s="16">
        <v>-1.4E-5</v>
      </c>
    </row>
    <row r="164" spans="1:33" x14ac:dyDescent="0.35">
      <c r="A164" t="s">
        <v>140</v>
      </c>
      <c r="B164" t="s">
        <v>706</v>
      </c>
      <c r="C164" t="s">
        <v>707</v>
      </c>
      <c r="D164" t="s">
        <v>708</v>
      </c>
      <c r="E164" t="s">
        <v>709</v>
      </c>
      <c r="F164" t="s">
        <v>710</v>
      </c>
      <c r="G164" s="1">
        <v>1199.8983925617331</v>
      </c>
      <c r="H164" s="1">
        <v>312.95999999999998</v>
      </c>
      <c r="I164" s="2">
        <v>375520.20093611983</v>
      </c>
      <c r="J164" s="3">
        <v>3.0663597717536001E-3</v>
      </c>
      <c r="K164" s="4">
        <v>122464495</v>
      </c>
      <c r="L164" s="5">
        <v>5300001</v>
      </c>
      <c r="M164" s="6">
        <v>23.106504130000001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ca="1">IF(AND(A163="SVOL",C163="Cash"),                                     SUM(INDIRECT(ADDRESS(ROW()-(COUNTIF(A:A,"SVOL")),COLUMN())):INDIRECT(ADDRESS(ROW()-1,COLUMN()))),                                    IF(AND(A164="TYA",C164="Cash"), SUM(INDIRECT(ADDRESS(ROW()-(COUNTIF(A:A,"TYA")-1),COLUMN())):INDIRECT(ADDRESS(ROW()-1,COLUMN()))),                                    IF(AND(A164="SVOL",ISNUMBER(FIND(" Govt",C164))),"", IF(AND(A164="SVOL",ISNUMBER(FIND(" Index",C164))),J164,                                    IF(ISNUMBER(N164),Q164*N164,IF(ISNUMBER(R164),J164*R164," "))))))</f>
        <v xml:space="preserve"> </v>
      </c>
      <c r="AB164" s="8" t="s">
        <v>681</v>
      </c>
      <c r="AG164" s="16">
        <v>-1.4E-5</v>
      </c>
    </row>
    <row r="165" spans="1:33" x14ac:dyDescent="0.35">
      <c r="A165" t="s">
        <v>140</v>
      </c>
      <c r="B165" t="s">
        <v>711</v>
      </c>
      <c r="C165" t="s">
        <v>712</v>
      </c>
      <c r="D165" t="s">
        <v>713</v>
      </c>
      <c r="E165" t="s">
        <v>714</v>
      </c>
      <c r="G165" s="1">
        <v>2529.092730624563</v>
      </c>
      <c r="H165" s="1">
        <v>140.38999999999999</v>
      </c>
      <c r="I165" s="2">
        <v>355059.32845238229</v>
      </c>
      <c r="J165" s="3">
        <v>2.8992838165247999E-3</v>
      </c>
      <c r="K165" s="4">
        <v>122464495</v>
      </c>
      <c r="L165" s="5">
        <v>5300001</v>
      </c>
      <c r="M165" s="6">
        <v>23.106504130000001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ca="1">IF(AND(A164="SVOL",C164="Cash"),                                     SUM(INDIRECT(ADDRESS(ROW()-(COUNTIF(A:A,"SVOL")),COLUMN())):INDIRECT(ADDRESS(ROW()-1,COLUMN()))),                                    IF(AND(A165="TYA",C165="Cash"), SUM(INDIRECT(ADDRESS(ROW()-(COUNTIF(A:A,"TYA")-1),COLUMN())):INDIRECT(ADDRESS(ROW()-1,COLUMN()))),                                    IF(AND(A165="SVOL",ISNUMBER(FIND(" Govt",C165))),"", IF(AND(A165="SVOL",ISNUMBER(FIND(" Index",C165))),J165,                                    IF(ISNUMBER(N165),Q165*N165,IF(ISNUMBER(R165),J165*R165," "))))))</f>
        <v xml:space="preserve"> </v>
      </c>
      <c r="AB165" s="8" t="s">
        <v>681</v>
      </c>
      <c r="AG165" s="16">
        <v>-1.4E-5</v>
      </c>
    </row>
    <row r="166" spans="1:33" x14ac:dyDescent="0.35">
      <c r="A166" t="s">
        <v>140</v>
      </c>
      <c r="B166" t="s">
        <v>715</v>
      </c>
      <c r="C166" t="s">
        <v>716</v>
      </c>
      <c r="D166" t="s">
        <v>717</v>
      </c>
      <c r="E166" t="s">
        <v>718</v>
      </c>
      <c r="F166" t="s">
        <v>719</v>
      </c>
      <c r="G166" s="1">
        <v>23178.095099296959</v>
      </c>
      <c r="H166" s="1">
        <v>15.87</v>
      </c>
      <c r="I166" s="2">
        <v>367836.36922584282</v>
      </c>
      <c r="J166" s="3">
        <v>3.0036164296095998E-3</v>
      </c>
      <c r="K166" s="4">
        <v>122464495</v>
      </c>
      <c r="L166" s="5">
        <v>5300001</v>
      </c>
      <c r="M166" s="6">
        <v>23.106504130000001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ca="1">IF(AND(A165="SVOL",C165="Cash"),                                     SUM(INDIRECT(ADDRESS(ROW()-(COUNTIF(A:A,"SVOL")),COLUMN())):INDIRECT(ADDRESS(ROW()-1,COLUMN()))),                                    IF(AND(A166="TYA",C166="Cash"), SUM(INDIRECT(ADDRESS(ROW()-(COUNTIF(A:A,"TYA")-1),COLUMN())):INDIRECT(ADDRESS(ROW()-1,COLUMN()))),                                    IF(AND(A166="SVOL",ISNUMBER(FIND(" Govt",C166))),"", IF(AND(A166="SVOL",ISNUMBER(FIND(" Index",C166))),J166,                                    IF(ISNUMBER(N166),Q166*N166,IF(ISNUMBER(R166),J166*R166," "))))))</f>
        <v xml:space="preserve"> </v>
      </c>
      <c r="AB166" s="8" t="s">
        <v>681</v>
      </c>
      <c r="AG166" s="16">
        <v>-1.4E-5</v>
      </c>
    </row>
    <row r="167" spans="1:33" x14ac:dyDescent="0.35">
      <c r="A167" t="s">
        <v>140</v>
      </c>
      <c r="B167" t="s">
        <v>720</v>
      </c>
      <c r="C167" t="s">
        <v>721</v>
      </c>
      <c r="D167" t="s">
        <v>722</v>
      </c>
      <c r="E167" t="s">
        <v>723</v>
      </c>
      <c r="G167" s="1">
        <v>34585.705229960033</v>
      </c>
      <c r="H167" s="1">
        <v>10.39</v>
      </c>
      <c r="I167" s="2">
        <v>359345.47733928473</v>
      </c>
      <c r="J167" s="3">
        <v>2.9342829310592001E-3</v>
      </c>
      <c r="K167" s="4">
        <v>122464495</v>
      </c>
      <c r="L167" s="5">
        <v>5300001</v>
      </c>
      <c r="M167" s="6">
        <v>23.106504130000001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ca="1">IF(AND(A166="SVOL",C166="Cash"),                                     SUM(INDIRECT(ADDRESS(ROW()-(COUNTIF(A:A,"SVOL")),COLUMN())):INDIRECT(ADDRESS(ROW()-1,COLUMN()))),                                    IF(AND(A167="TYA",C167="Cash"), SUM(INDIRECT(ADDRESS(ROW()-(COUNTIF(A:A,"TYA")-1),COLUMN())):INDIRECT(ADDRESS(ROW()-1,COLUMN()))),                                    IF(AND(A167="SVOL",ISNUMBER(FIND(" Govt",C167))),"", IF(AND(A167="SVOL",ISNUMBER(FIND(" Index",C167))),J167,                                    IF(ISNUMBER(N167),Q167*N167,IF(ISNUMBER(R167),J167*R167," "))))))</f>
        <v xml:space="preserve"> </v>
      </c>
      <c r="AB167" s="8" t="s">
        <v>681</v>
      </c>
      <c r="AG167" s="16">
        <v>-1.4E-5</v>
      </c>
    </row>
    <row r="168" spans="1:33" x14ac:dyDescent="0.35">
      <c r="A168" t="s">
        <v>140</v>
      </c>
      <c r="B168" t="s">
        <v>724</v>
      </c>
      <c r="C168" t="s">
        <v>725</v>
      </c>
      <c r="D168" t="s">
        <v>726</v>
      </c>
      <c r="E168" t="s">
        <v>727</v>
      </c>
      <c r="G168" s="1">
        <v>931.91513233733724</v>
      </c>
      <c r="H168" s="1">
        <v>390.25</v>
      </c>
      <c r="I168" s="2">
        <v>363679.88039464591</v>
      </c>
      <c r="J168" s="3">
        <v>2.9696760713759998E-3</v>
      </c>
      <c r="K168" s="4">
        <v>122464495</v>
      </c>
      <c r="L168" s="5">
        <v>5300001</v>
      </c>
      <c r="M168" s="6">
        <v>23.106504130000001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ca="1">IF(AND(A167="SVOL",C167="Cash"),                                     SUM(INDIRECT(ADDRESS(ROW()-(COUNTIF(A:A,"SVOL")),COLUMN())):INDIRECT(ADDRESS(ROW()-1,COLUMN()))),                                    IF(AND(A168="TYA",C168="Cash"), SUM(INDIRECT(ADDRESS(ROW()-(COUNTIF(A:A,"TYA")-1),COLUMN())):INDIRECT(ADDRESS(ROW()-1,COLUMN()))),                                    IF(AND(A168="SVOL",ISNUMBER(FIND(" Govt",C168))),"", IF(AND(A168="SVOL",ISNUMBER(FIND(" Index",C168))),J168,                                    IF(ISNUMBER(N168),Q168*N168,IF(ISNUMBER(R168),J168*R168," "))))))</f>
        <v xml:space="preserve"> </v>
      </c>
      <c r="AB168" s="8" t="s">
        <v>681</v>
      </c>
      <c r="AG168" s="16">
        <v>-1.4E-5</v>
      </c>
    </row>
    <row r="169" spans="1:33" x14ac:dyDescent="0.35">
      <c r="A169" t="s">
        <v>140</v>
      </c>
      <c r="B169" t="s">
        <v>728</v>
      </c>
      <c r="C169" t="s">
        <v>729</v>
      </c>
      <c r="D169" t="s">
        <v>730</v>
      </c>
      <c r="E169" t="s">
        <v>731</v>
      </c>
      <c r="F169" t="s">
        <v>732</v>
      </c>
      <c r="G169" s="1">
        <v>5012.2780217400414</v>
      </c>
      <c r="H169" s="1">
        <v>73.260000000000005</v>
      </c>
      <c r="I169" s="2">
        <v>367199.48787267553</v>
      </c>
      <c r="J169" s="3">
        <v>2.9984158908479999E-3</v>
      </c>
      <c r="K169" s="4">
        <v>122464495</v>
      </c>
      <c r="L169" s="5">
        <v>5300001</v>
      </c>
      <c r="M169" s="6">
        <v>23.106504130000001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ca="1">IF(AND(A168="SVOL",C168="Cash"),                                     SUM(INDIRECT(ADDRESS(ROW()-(COUNTIF(A:A,"SVOL")),COLUMN())):INDIRECT(ADDRESS(ROW()-1,COLUMN()))),                                    IF(AND(A169="TYA",C169="Cash"), SUM(INDIRECT(ADDRESS(ROW()-(COUNTIF(A:A,"TYA")-1),COLUMN())):INDIRECT(ADDRESS(ROW()-1,COLUMN()))),                                    IF(AND(A169="SVOL",ISNUMBER(FIND(" Govt",C169))),"", IF(AND(A169="SVOL",ISNUMBER(FIND(" Index",C169))),J169,                                    IF(ISNUMBER(N169),Q169*N169,IF(ISNUMBER(R169),J169*R169," "))))))</f>
        <v xml:space="preserve"> </v>
      </c>
      <c r="AB169" s="8" t="s">
        <v>681</v>
      </c>
      <c r="AG169" s="16">
        <v>-1.4E-5</v>
      </c>
    </row>
    <row r="170" spans="1:33" x14ac:dyDescent="0.35">
      <c r="A170" t="s">
        <v>140</v>
      </c>
      <c r="B170" t="s">
        <v>733</v>
      </c>
      <c r="C170" t="s">
        <v>734</v>
      </c>
      <c r="D170" t="s">
        <v>735</v>
      </c>
      <c r="E170" t="s">
        <v>736</v>
      </c>
      <c r="F170" t="s">
        <v>737</v>
      </c>
      <c r="G170" s="1">
        <v>2144.2967993269658</v>
      </c>
      <c r="H170" s="1">
        <v>164.74</v>
      </c>
      <c r="I170" s="2">
        <v>353251.45472112438</v>
      </c>
      <c r="J170" s="3">
        <v>2.8845213849215999E-3</v>
      </c>
      <c r="K170" s="4">
        <v>122464495</v>
      </c>
      <c r="L170" s="5">
        <v>5300001</v>
      </c>
      <c r="M170" s="6">
        <v>23.106504130000001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ca="1">IF(AND(A169="SVOL",C169="Cash"),                                     SUM(INDIRECT(ADDRESS(ROW()-(COUNTIF(A:A,"SVOL")),COLUMN())):INDIRECT(ADDRESS(ROW()-1,COLUMN()))),                                    IF(AND(A170="TYA",C170="Cash"), SUM(INDIRECT(ADDRESS(ROW()-(COUNTIF(A:A,"TYA")-1),COLUMN())):INDIRECT(ADDRESS(ROW()-1,COLUMN()))),                                    IF(AND(A170="SVOL",ISNUMBER(FIND(" Govt",C170))),"", IF(AND(A170="SVOL",ISNUMBER(FIND(" Index",C170))),J170,                                    IF(ISNUMBER(N170),Q170*N170,IF(ISNUMBER(R170),J170*R170," "))))))</f>
        <v xml:space="preserve"> </v>
      </c>
      <c r="AB170" s="8" t="s">
        <v>681</v>
      </c>
      <c r="AG170" s="16">
        <v>-1.4E-5</v>
      </c>
    </row>
    <row r="171" spans="1:33" x14ac:dyDescent="0.35">
      <c r="A171" t="s">
        <v>140</v>
      </c>
      <c r="B171" t="s">
        <v>738</v>
      </c>
      <c r="C171" t="s">
        <v>739</v>
      </c>
      <c r="D171" t="s">
        <v>740</v>
      </c>
      <c r="E171" t="s">
        <v>741</v>
      </c>
      <c r="F171" t="s">
        <v>742</v>
      </c>
      <c r="G171" s="1">
        <v>17042.725500057561</v>
      </c>
      <c r="H171" s="1">
        <v>21.01</v>
      </c>
      <c r="I171" s="2">
        <v>358067.66275620938</v>
      </c>
      <c r="J171" s="3">
        <v>2.9238487674015999E-3</v>
      </c>
      <c r="K171" s="4">
        <v>122464495</v>
      </c>
      <c r="L171" s="5">
        <v>5300001</v>
      </c>
      <c r="M171" s="6">
        <v>23.106504130000001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ca="1">IF(AND(A170="SVOL",C170="Cash"),                                     SUM(INDIRECT(ADDRESS(ROW()-(COUNTIF(A:A,"SVOL")),COLUMN())):INDIRECT(ADDRESS(ROW()-1,COLUMN()))),                                    IF(AND(A171="TYA",C171="Cash"), SUM(INDIRECT(ADDRESS(ROW()-(COUNTIF(A:A,"TYA")-1),COLUMN())):INDIRECT(ADDRESS(ROW()-1,COLUMN()))),                                    IF(AND(A171="SVOL",ISNUMBER(FIND(" Govt",C171))),"", IF(AND(A171="SVOL",ISNUMBER(FIND(" Index",C171))),J171,                                    IF(ISNUMBER(N171),Q171*N171,IF(ISNUMBER(R171),J171*R171," "))))))</f>
        <v xml:space="preserve"> </v>
      </c>
      <c r="AB171" s="8" t="s">
        <v>681</v>
      </c>
      <c r="AG171" s="16">
        <v>-1.4E-5</v>
      </c>
    </row>
    <row r="172" spans="1:33" x14ac:dyDescent="0.35">
      <c r="A172" t="s">
        <v>140</v>
      </c>
      <c r="B172" t="s">
        <v>743</v>
      </c>
      <c r="C172" t="s">
        <v>744</v>
      </c>
      <c r="D172" t="s">
        <v>745</v>
      </c>
      <c r="E172" t="s">
        <v>746</v>
      </c>
      <c r="F172" t="s">
        <v>747</v>
      </c>
      <c r="G172" s="1">
        <v>1787.6200001129901</v>
      </c>
      <c r="H172" s="1">
        <v>204.62</v>
      </c>
      <c r="I172" s="2">
        <v>365782.80442311999</v>
      </c>
      <c r="J172" s="3">
        <v>2.9868477751296002E-3</v>
      </c>
      <c r="K172" s="4">
        <v>122464495</v>
      </c>
      <c r="L172" s="5">
        <v>5300001</v>
      </c>
      <c r="M172" s="6">
        <v>23.106504130000001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ca="1">IF(AND(A171="SVOL",C171="Cash"),                                     SUM(INDIRECT(ADDRESS(ROW()-(COUNTIF(A:A,"SVOL")),COLUMN())):INDIRECT(ADDRESS(ROW()-1,COLUMN()))),                                    IF(AND(A172="TYA",C172="Cash"), SUM(INDIRECT(ADDRESS(ROW()-(COUNTIF(A:A,"TYA")-1),COLUMN())):INDIRECT(ADDRESS(ROW()-1,COLUMN()))),                                    IF(AND(A172="SVOL",ISNUMBER(FIND(" Govt",C172))),"", IF(AND(A172="SVOL",ISNUMBER(FIND(" Index",C172))),J172,                                    IF(ISNUMBER(N172),Q172*N172,IF(ISNUMBER(R172),J172*R172," "))))))</f>
        <v xml:space="preserve"> </v>
      </c>
      <c r="AB172" s="8" t="s">
        <v>681</v>
      </c>
      <c r="AG172" s="16">
        <v>-1.4E-5</v>
      </c>
    </row>
    <row r="173" spans="1:33" x14ac:dyDescent="0.35">
      <c r="A173" t="s">
        <v>140</v>
      </c>
      <c r="B173" t="s">
        <v>748</v>
      </c>
      <c r="C173" t="s">
        <v>749</v>
      </c>
      <c r="D173" t="s">
        <v>750</v>
      </c>
      <c r="E173" t="s">
        <v>751</v>
      </c>
      <c r="F173" t="s">
        <v>752</v>
      </c>
      <c r="G173" s="1">
        <v>113.7449991640777</v>
      </c>
      <c r="H173" s="1">
        <v>3144.21</v>
      </c>
      <c r="I173" s="2">
        <v>357638.16382168478</v>
      </c>
      <c r="J173" s="3">
        <v>2.9203416371552E-3</v>
      </c>
      <c r="K173" s="4">
        <v>122464495</v>
      </c>
      <c r="L173" s="5">
        <v>5300001</v>
      </c>
      <c r="M173" s="6">
        <v>23.106504130000001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ca="1">IF(AND(A172="SVOL",C172="Cash"),                                     SUM(INDIRECT(ADDRESS(ROW()-(COUNTIF(A:A,"SVOL")),COLUMN())):INDIRECT(ADDRESS(ROW()-1,COLUMN()))),                                    IF(AND(A173="TYA",C173="Cash"), SUM(INDIRECT(ADDRESS(ROW()-(COUNTIF(A:A,"TYA")-1),COLUMN())):INDIRECT(ADDRESS(ROW()-1,COLUMN()))),                                    IF(AND(A173="SVOL",ISNUMBER(FIND(" Govt",C173))),"", IF(AND(A173="SVOL",ISNUMBER(FIND(" Index",C173))),J173,                                    IF(ISNUMBER(N173),Q173*N173,IF(ISNUMBER(R173),J173*R173," "))))))</f>
        <v xml:space="preserve"> </v>
      </c>
      <c r="AB173" s="8" t="s">
        <v>681</v>
      </c>
      <c r="AG173" s="16">
        <v>-1.4E-5</v>
      </c>
    </row>
    <row r="174" spans="1:33" x14ac:dyDescent="0.35">
      <c r="A174" t="s">
        <v>140</v>
      </c>
      <c r="B174" t="s">
        <v>753</v>
      </c>
      <c r="C174" t="s">
        <v>754</v>
      </c>
      <c r="D174" t="s">
        <v>755</v>
      </c>
      <c r="E174" t="s">
        <v>756</v>
      </c>
      <c r="G174" s="1">
        <v>7754.8488227896869</v>
      </c>
      <c r="H174" s="1">
        <v>50.06</v>
      </c>
      <c r="I174" s="2">
        <v>388207.73206885182</v>
      </c>
      <c r="J174" s="3">
        <v>3.1699614820512E-3</v>
      </c>
      <c r="K174" s="4">
        <v>122464495</v>
      </c>
      <c r="L174" s="5">
        <v>5300001</v>
      </c>
      <c r="M174" s="6">
        <v>23.106504130000001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ca="1">IF(AND(A173="SVOL",C173="Cash"),                                     SUM(INDIRECT(ADDRESS(ROW()-(COUNTIF(A:A,"SVOL")),COLUMN())):INDIRECT(ADDRESS(ROW()-1,COLUMN()))),                                    IF(AND(A174="TYA",C174="Cash"), SUM(INDIRECT(ADDRESS(ROW()-(COUNTIF(A:A,"TYA")-1),COLUMN())):INDIRECT(ADDRESS(ROW()-1,COLUMN()))),                                    IF(AND(A174="SVOL",ISNUMBER(FIND(" Govt",C174))),"", IF(AND(A174="SVOL",ISNUMBER(FIND(" Index",C174))),J174,                                    IF(ISNUMBER(N174),Q174*N174,IF(ISNUMBER(R174),J174*R174," "))))))</f>
        <v xml:space="preserve"> </v>
      </c>
      <c r="AB174" s="8" t="s">
        <v>681</v>
      </c>
      <c r="AG174" s="16">
        <v>-1.4E-5</v>
      </c>
    </row>
    <row r="175" spans="1:33" x14ac:dyDescent="0.35">
      <c r="A175" t="s">
        <v>140</v>
      </c>
      <c r="B175" t="s">
        <v>757</v>
      </c>
      <c r="C175" t="s">
        <v>758</v>
      </c>
      <c r="D175" t="s">
        <v>759</v>
      </c>
      <c r="E175" t="s">
        <v>760</v>
      </c>
      <c r="F175" t="s">
        <v>761</v>
      </c>
      <c r="G175" s="1">
        <v>1018.5165471740401</v>
      </c>
      <c r="H175" s="1">
        <v>387.95</v>
      </c>
      <c r="I175" s="2">
        <v>395133.49447616882</v>
      </c>
      <c r="J175" s="3">
        <v>3.2265147092320002E-3</v>
      </c>
      <c r="K175" s="4">
        <v>122464495</v>
      </c>
      <c r="L175" s="5">
        <v>5300001</v>
      </c>
      <c r="M175" s="6">
        <v>23.106504130000001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ca="1">IF(AND(A174="SVOL",C174="Cash"),                                     SUM(INDIRECT(ADDRESS(ROW()-(COUNTIF(A:A,"SVOL")),COLUMN())):INDIRECT(ADDRESS(ROW()-1,COLUMN()))),                                    IF(AND(A175="TYA",C175="Cash"), SUM(INDIRECT(ADDRESS(ROW()-(COUNTIF(A:A,"TYA")-1),COLUMN())):INDIRECT(ADDRESS(ROW()-1,COLUMN()))),                                    IF(AND(A175="SVOL",ISNUMBER(FIND(" Govt",C175))),"", IF(AND(A175="SVOL",ISNUMBER(FIND(" Index",C175))),J175,                                    IF(ISNUMBER(N175),Q175*N175,IF(ISNUMBER(R175),J175*R175," "))))))</f>
        <v xml:space="preserve"> </v>
      </c>
      <c r="AB175" s="8" t="s">
        <v>681</v>
      </c>
      <c r="AG175" s="16">
        <v>-1.4E-5</v>
      </c>
    </row>
    <row r="176" spans="1:33" x14ac:dyDescent="0.35">
      <c r="A176" t="s">
        <v>140</v>
      </c>
      <c r="B176" t="s">
        <v>762</v>
      </c>
      <c r="C176" t="s">
        <v>763</v>
      </c>
      <c r="D176" t="s">
        <v>764</v>
      </c>
      <c r="E176" t="s">
        <v>765</v>
      </c>
      <c r="F176" t="s">
        <v>766</v>
      </c>
      <c r="G176" s="1">
        <v>1551.7866586679879</v>
      </c>
      <c r="H176" s="1">
        <v>236.44</v>
      </c>
      <c r="I176" s="2">
        <v>366904.43757545907</v>
      </c>
      <c r="J176" s="3">
        <v>2.9960066186975999E-3</v>
      </c>
      <c r="K176" s="4">
        <v>122464495</v>
      </c>
      <c r="L176" s="5">
        <v>5300001</v>
      </c>
      <c r="M176" s="6">
        <v>23.106504130000001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ca="1">IF(AND(A175="SVOL",C175="Cash"),                                     SUM(INDIRECT(ADDRESS(ROW()-(COUNTIF(A:A,"SVOL")),COLUMN())):INDIRECT(ADDRESS(ROW()-1,COLUMN()))),                                    IF(AND(A176="TYA",C176="Cash"), SUM(INDIRECT(ADDRESS(ROW()-(COUNTIF(A:A,"TYA")-1),COLUMN())):INDIRECT(ADDRESS(ROW()-1,COLUMN()))),                                    IF(AND(A176="SVOL",ISNUMBER(FIND(" Govt",C176))),"", IF(AND(A176="SVOL",ISNUMBER(FIND(" Index",C176))),J176,                                    IF(ISNUMBER(N176),Q176*N176,IF(ISNUMBER(R176),J176*R176," "))))))</f>
        <v xml:space="preserve"> </v>
      </c>
      <c r="AB176" s="8" t="s">
        <v>681</v>
      </c>
      <c r="AG176" s="16">
        <v>-1.4E-5</v>
      </c>
    </row>
    <row r="177" spans="1:33" x14ac:dyDescent="0.35">
      <c r="A177" t="s">
        <v>140</v>
      </c>
      <c r="B177" t="s">
        <v>767</v>
      </c>
      <c r="C177" t="s">
        <v>768</v>
      </c>
      <c r="D177" t="s">
        <v>769</v>
      </c>
      <c r="E177" t="s">
        <v>770</v>
      </c>
      <c r="F177" t="s">
        <v>771</v>
      </c>
      <c r="G177" s="1">
        <v>3211.8662671517491</v>
      </c>
      <c r="H177" s="1">
        <v>113.42</v>
      </c>
      <c r="I177" s="2">
        <v>364289.87202035141</v>
      </c>
      <c r="J177" s="3">
        <v>2.9746570385184002E-3</v>
      </c>
      <c r="K177" s="4">
        <v>122464495</v>
      </c>
      <c r="L177" s="5">
        <v>5300001</v>
      </c>
      <c r="M177" s="6">
        <v>23.106504130000001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ca="1">IF(AND(A176="SVOL",C176="Cash"),                                     SUM(INDIRECT(ADDRESS(ROW()-(COUNTIF(A:A,"SVOL")),COLUMN())):INDIRECT(ADDRESS(ROW()-1,COLUMN()))),                                    IF(AND(A177="TYA",C177="Cash"), SUM(INDIRECT(ADDRESS(ROW()-(COUNTIF(A:A,"TYA")-1),COLUMN())):INDIRECT(ADDRESS(ROW()-1,COLUMN()))),                                    IF(AND(A177="SVOL",ISNUMBER(FIND(" Govt",C177))),"", IF(AND(A177="SVOL",ISNUMBER(FIND(" Index",C177))),J177,                                    IF(ISNUMBER(N177),Q177*N177,IF(ISNUMBER(R177),J177*R177," "))))))</f>
        <v xml:space="preserve"> </v>
      </c>
      <c r="AB177" s="8" t="s">
        <v>681</v>
      </c>
      <c r="AG177" s="16">
        <v>-1.4E-5</v>
      </c>
    </row>
    <row r="178" spans="1:33" x14ac:dyDescent="0.35">
      <c r="A178" t="s">
        <v>140</v>
      </c>
      <c r="B178" t="s">
        <v>772</v>
      </c>
      <c r="C178" t="s">
        <v>773</v>
      </c>
      <c r="D178" t="s">
        <v>774</v>
      </c>
      <c r="E178" t="s">
        <v>775</v>
      </c>
      <c r="F178" t="s">
        <v>776</v>
      </c>
      <c r="G178" s="1">
        <v>7586.7354463592164</v>
      </c>
      <c r="H178" s="1">
        <v>49.22</v>
      </c>
      <c r="I178" s="2">
        <v>373419.11866980058</v>
      </c>
      <c r="J178" s="3">
        <v>3.0492031071519998E-3</v>
      </c>
      <c r="K178" s="4">
        <v>122464495</v>
      </c>
      <c r="L178" s="5">
        <v>5300001</v>
      </c>
      <c r="M178" s="6">
        <v>23.106504130000001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ca="1">IF(AND(A177="SVOL",C177="Cash"),                                     SUM(INDIRECT(ADDRESS(ROW()-(COUNTIF(A:A,"SVOL")),COLUMN())):INDIRECT(ADDRESS(ROW()-1,COLUMN()))),                                    IF(AND(A178="TYA",C178="Cash"), SUM(INDIRECT(ADDRESS(ROW()-(COUNTIF(A:A,"TYA")-1),COLUMN())):INDIRECT(ADDRESS(ROW()-1,COLUMN()))),                                    IF(AND(A178="SVOL",ISNUMBER(FIND(" Govt",C178))),"", IF(AND(A178="SVOL",ISNUMBER(FIND(" Index",C178))),J178,                                    IF(ISNUMBER(N178),Q178*N178,IF(ISNUMBER(R178),J178*R178," "))))))</f>
        <v xml:space="preserve"> </v>
      </c>
      <c r="AB178" s="8" t="s">
        <v>681</v>
      </c>
      <c r="AG178" s="16">
        <v>-1.4E-5</v>
      </c>
    </row>
    <row r="179" spans="1:33" x14ac:dyDescent="0.35">
      <c r="A179" t="s">
        <v>140</v>
      </c>
      <c r="B179" t="s">
        <v>777</v>
      </c>
      <c r="C179" t="s">
        <v>778</v>
      </c>
      <c r="D179" t="s">
        <v>779</v>
      </c>
      <c r="E179" t="s">
        <v>780</v>
      </c>
      <c r="F179" t="s">
        <v>781</v>
      </c>
      <c r="G179" s="1">
        <v>750.79358035868461</v>
      </c>
      <c r="H179" s="1">
        <v>472.47</v>
      </c>
      <c r="I179" s="2">
        <v>354727.44291206781</v>
      </c>
      <c r="J179" s="3">
        <v>2.8965737613344E-3</v>
      </c>
      <c r="K179" s="4">
        <v>122464495</v>
      </c>
      <c r="L179" s="5">
        <v>5300001</v>
      </c>
      <c r="M179" s="6">
        <v>23.106504130000001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ca="1">IF(AND(A178="SVOL",C178="Cash"),                                     SUM(INDIRECT(ADDRESS(ROW()-(COUNTIF(A:A,"SVOL")),COLUMN())):INDIRECT(ADDRESS(ROW()-1,COLUMN()))),                                    IF(AND(A179="TYA",C179="Cash"), SUM(INDIRECT(ADDRESS(ROW()-(COUNTIF(A:A,"TYA")-1),COLUMN())):INDIRECT(ADDRESS(ROW()-1,COLUMN()))),                                    IF(AND(A179="SVOL",ISNUMBER(FIND(" Govt",C179))),"", IF(AND(A179="SVOL",ISNUMBER(FIND(" Index",C179))),J179,                                    IF(ISNUMBER(N179),Q179*N179,IF(ISNUMBER(R179),J179*R179," "))))))</f>
        <v xml:space="preserve"> </v>
      </c>
      <c r="AB179" s="8" t="s">
        <v>681</v>
      </c>
      <c r="AG179" s="16">
        <v>-1.4E-5</v>
      </c>
    </row>
    <row r="180" spans="1:33" x14ac:dyDescent="0.35">
      <c r="A180" t="s">
        <v>140</v>
      </c>
      <c r="B180" t="s">
        <v>782</v>
      </c>
      <c r="C180" t="s">
        <v>783</v>
      </c>
      <c r="D180" t="s">
        <v>784</v>
      </c>
      <c r="E180" t="s">
        <v>785</v>
      </c>
      <c r="F180" t="s">
        <v>786</v>
      </c>
      <c r="G180" s="1">
        <v>1761.0787415531131</v>
      </c>
      <c r="H180" s="1">
        <v>217.29499999999999</v>
      </c>
      <c r="I180" s="2">
        <v>382673.60514578357</v>
      </c>
      <c r="J180" s="3">
        <v>3.1247718381216E-3</v>
      </c>
      <c r="K180" s="4">
        <v>122464495</v>
      </c>
      <c r="L180" s="5">
        <v>5300001</v>
      </c>
      <c r="M180" s="6">
        <v>23.106504130000001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ca="1">IF(AND(A179="SVOL",C179="Cash"),                                     SUM(INDIRECT(ADDRESS(ROW()-(COUNTIF(A:A,"SVOL")),COLUMN())):INDIRECT(ADDRESS(ROW()-1,COLUMN()))),                                    IF(AND(A180="TYA",C180="Cash"), SUM(INDIRECT(ADDRESS(ROW()-(COUNTIF(A:A,"TYA")-1),COLUMN())):INDIRECT(ADDRESS(ROW()-1,COLUMN()))),                                    IF(AND(A180="SVOL",ISNUMBER(FIND(" Govt",C180))),"", IF(AND(A180="SVOL",ISNUMBER(FIND(" Index",C180))),J180,                                    IF(ISNUMBER(N180),Q180*N180,IF(ISNUMBER(R180),J180*R180," "))))))</f>
        <v xml:space="preserve"> </v>
      </c>
      <c r="AB180" s="8" t="s">
        <v>681</v>
      </c>
      <c r="AG180" s="16">
        <v>-1.4E-5</v>
      </c>
    </row>
    <row r="181" spans="1:33" x14ac:dyDescent="0.35">
      <c r="A181" t="s">
        <v>140</v>
      </c>
      <c r="B181" t="s">
        <v>787</v>
      </c>
      <c r="C181" t="s">
        <v>788</v>
      </c>
      <c r="D181" t="s">
        <v>789</v>
      </c>
      <c r="E181" t="s">
        <v>790</v>
      </c>
      <c r="F181" t="s">
        <v>791</v>
      </c>
      <c r="G181" s="1">
        <v>3933.5182585291168</v>
      </c>
      <c r="H181" s="1">
        <v>92.22</v>
      </c>
      <c r="I181" s="2">
        <v>362749.05380155513</v>
      </c>
      <c r="J181" s="3">
        <v>2.9620752839551998E-3</v>
      </c>
      <c r="K181" s="4">
        <v>122464495</v>
      </c>
      <c r="L181" s="5">
        <v>5300001</v>
      </c>
      <c r="M181" s="6">
        <v>23.106504130000001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ca="1">IF(AND(A180="SVOL",C180="Cash"),                                     SUM(INDIRECT(ADDRESS(ROW()-(COUNTIF(A:A,"SVOL")),COLUMN())):INDIRECT(ADDRESS(ROW()-1,COLUMN()))),                                    IF(AND(A181="TYA",C181="Cash"), SUM(INDIRECT(ADDRESS(ROW()-(COUNTIF(A:A,"TYA")-1),COLUMN())):INDIRECT(ADDRESS(ROW()-1,COLUMN()))),                                    IF(AND(A181="SVOL",ISNUMBER(FIND(" Govt",C181))),"", IF(AND(A181="SVOL",ISNUMBER(FIND(" Index",C181))),J181,                                    IF(ISNUMBER(N181),Q181*N181,IF(ISNUMBER(R181),J181*R181," "))))))</f>
        <v xml:space="preserve"> </v>
      </c>
      <c r="AB181" s="8" t="s">
        <v>681</v>
      </c>
      <c r="AG181" s="16">
        <v>-1.4E-5</v>
      </c>
    </row>
    <row r="182" spans="1:33" x14ac:dyDescent="0.35">
      <c r="A182" t="s">
        <v>140</v>
      </c>
      <c r="B182" t="s">
        <v>792</v>
      </c>
      <c r="C182" t="s">
        <v>793</v>
      </c>
      <c r="D182" t="s">
        <v>794</v>
      </c>
      <c r="E182" t="s">
        <v>795</v>
      </c>
      <c r="F182" t="s">
        <v>796</v>
      </c>
      <c r="G182" s="1">
        <v>3242.2122013701492</v>
      </c>
      <c r="H182" s="1">
        <v>110.38</v>
      </c>
      <c r="I182" s="2">
        <v>357875.382787237</v>
      </c>
      <c r="J182" s="3">
        <v>2.9222786799328001E-3</v>
      </c>
      <c r="K182" s="4">
        <v>122464495</v>
      </c>
      <c r="L182" s="5">
        <v>5300001</v>
      </c>
      <c r="M182" s="6">
        <v>23.106504130000001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ca="1">IF(AND(A181="SVOL",C181="Cash"),                                     SUM(INDIRECT(ADDRESS(ROW()-(COUNTIF(A:A,"SVOL")),COLUMN())):INDIRECT(ADDRESS(ROW()-1,COLUMN()))),                                    IF(AND(A182="TYA",C182="Cash"), SUM(INDIRECT(ADDRESS(ROW()-(COUNTIF(A:A,"TYA")-1),COLUMN())):INDIRECT(ADDRESS(ROW()-1,COLUMN()))),                                    IF(AND(A182="SVOL",ISNUMBER(FIND(" Govt",C182))),"", IF(AND(A182="SVOL",ISNUMBER(FIND(" Index",C182))),J182,                                    IF(ISNUMBER(N182),Q182*N182,IF(ISNUMBER(R182),J182*R182," "))))))</f>
        <v xml:space="preserve"> </v>
      </c>
      <c r="AB182" s="8" t="s">
        <v>681</v>
      </c>
      <c r="AG182" s="16">
        <v>-1.4E-5</v>
      </c>
    </row>
    <row r="183" spans="1:33" x14ac:dyDescent="0.35">
      <c r="A183" t="s">
        <v>140</v>
      </c>
      <c r="B183" t="s">
        <v>797</v>
      </c>
      <c r="C183" t="s">
        <v>798</v>
      </c>
      <c r="D183" t="s">
        <v>799</v>
      </c>
      <c r="E183" t="s">
        <v>800</v>
      </c>
      <c r="F183" t="s">
        <v>801</v>
      </c>
      <c r="G183" s="1">
        <v>1099.3593756394309</v>
      </c>
      <c r="H183" s="1">
        <v>335</v>
      </c>
      <c r="I183" s="2">
        <v>368285.39083920931</v>
      </c>
      <c r="J183" s="3">
        <v>3.0072829748672E-3</v>
      </c>
      <c r="K183" s="4">
        <v>122464495</v>
      </c>
      <c r="L183" s="5">
        <v>5300001</v>
      </c>
      <c r="M183" s="6">
        <v>23.106504130000001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ca="1">IF(AND(A182="SVOL",C182="Cash"),                                     SUM(INDIRECT(ADDRESS(ROW()-(COUNTIF(A:A,"SVOL")),COLUMN())):INDIRECT(ADDRESS(ROW()-1,COLUMN()))),                                    IF(AND(A183="TYA",C183="Cash"), SUM(INDIRECT(ADDRESS(ROW()-(COUNTIF(A:A,"TYA")-1),COLUMN())):INDIRECT(ADDRESS(ROW()-1,COLUMN()))),                                    IF(AND(A183="SVOL",ISNUMBER(FIND(" Govt",C183))),"", IF(AND(A183="SVOL",ISNUMBER(FIND(" Index",C183))),J183,                                    IF(ISNUMBER(N183),Q183*N183,IF(ISNUMBER(R183),J183*R183," "))))))</f>
        <v xml:space="preserve"> </v>
      </c>
      <c r="AB183" s="8" t="s">
        <v>681</v>
      </c>
      <c r="AG183" s="16">
        <v>-1.4E-5</v>
      </c>
    </row>
    <row r="184" spans="1:33" x14ac:dyDescent="0.35">
      <c r="A184" t="s">
        <v>140</v>
      </c>
      <c r="B184" t="s">
        <v>802</v>
      </c>
      <c r="C184" t="s">
        <v>803</v>
      </c>
      <c r="D184" t="s">
        <v>804</v>
      </c>
      <c r="E184" t="s">
        <v>805</v>
      </c>
      <c r="F184" t="s">
        <v>806</v>
      </c>
      <c r="G184" s="1">
        <v>8314.8874641697494</v>
      </c>
      <c r="H184" s="1">
        <v>47.1</v>
      </c>
      <c r="I184" s="2">
        <v>391631.19956239522</v>
      </c>
      <c r="J184" s="3">
        <v>3.1979162577888002E-3</v>
      </c>
      <c r="K184" s="4">
        <v>122464495</v>
      </c>
      <c r="L184" s="5">
        <v>5300001</v>
      </c>
      <c r="M184" s="6">
        <v>23.106504130000001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ca="1">IF(AND(A183="SVOL",C183="Cash"),                                     SUM(INDIRECT(ADDRESS(ROW()-(COUNTIF(A:A,"SVOL")),COLUMN())):INDIRECT(ADDRESS(ROW()-1,COLUMN()))),                                    IF(AND(A184="TYA",C184="Cash"), SUM(INDIRECT(ADDRESS(ROW()-(COUNTIF(A:A,"TYA")-1),COLUMN())):INDIRECT(ADDRESS(ROW()-1,COLUMN()))),                                    IF(AND(A184="SVOL",ISNUMBER(FIND(" Govt",C184))),"", IF(AND(A184="SVOL",ISNUMBER(FIND(" Index",C184))),J184,                                    IF(ISNUMBER(N184),Q184*N184,IF(ISNUMBER(R184),J184*R184," "))))))</f>
        <v xml:space="preserve"> </v>
      </c>
      <c r="AB184" s="8" t="s">
        <v>681</v>
      </c>
      <c r="AG184" s="16">
        <v>-1.4E-5</v>
      </c>
    </row>
    <row r="185" spans="1:33" x14ac:dyDescent="0.35">
      <c r="A185" t="s">
        <v>140</v>
      </c>
      <c r="B185" t="s">
        <v>807</v>
      </c>
      <c r="C185" t="s">
        <v>808</v>
      </c>
      <c r="D185" t="s">
        <v>809</v>
      </c>
      <c r="E185" t="s">
        <v>810</v>
      </c>
      <c r="F185" t="s">
        <v>811</v>
      </c>
      <c r="G185" s="1">
        <v>6151.5103231818066</v>
      </c>
      <c r="H185" s="1">
        <v>59.59</v>
      </c>
      <c r="I185" s="2">
        <v>366568.50015840388</v>
      </c>
      <c r="J185" s="3">
        <v>2.9932634773728001E-3</v>
      </c>
      <c r="K185" s="4">
        <v>122464495</v>
      </c>
      <c r="L185" s="5">
        <v>5300001</v>
      </c>
      <c r="M185" s="6">
        <v>23.106504130000001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ca="1">IF(AND(A184="SVOL",C184="Cash"),                                     SUM(INDIRECT(ADDRESS(ROW()-(COUNTIF(A:A,"SVOL")),COLUMN())):INDIRECT(ADDRESS(ROW()-1,COLUMN()))),                                    IF(AND(A185="TYA",C185="Cash"), SUM(INDIRECT(ADDRESS(ROW()-(COUNTIF(A:A,"TYA")-1),COLUMN())):INDIRECT(ADDRESS(ROW()-1,COLUMN()))),                                    IF(AND(A185="SVOL",ISNUMBER(FIND(" Govt",C185))),"", IF(AND(A185="SVOL",ISNUMBER(FIND(" Index",C185))),J185,                                    IF(ISNUMBER(N185),Q185*N185,IF(ISNUMBER(R185),J185*R185," "))))))</f>
        <v xml:space="preserve"> </v>
      </c>
      <c r="AB185" s="8" t="s">
        <v>681</v>
      </c>
      <c r="AG185" s="16">
        <v>-1.4E-5</v>
      </c>
    </row>
    <row r="186" spans="1:33" x14ac:dyDescent="0.35">
      <c r="A186" t="s">
        <v>140</v>
      </c>
      <c r="B186" t="s">
        <v>812</v>
      </c>
      <c r="C186" t="s">
        <v>813</v>
      </c>
      <c r="D186" t="s">
        <v>814</v>
      </c>
      <c r="E186" t="s">
        <v>815</v>
      </c>
      <c r="F186" t="s">
        <v>816</v>
      </c>
      <c r="G186" s="1">
        <v>4583.9201570847463</v>
      </c>
      <c r="H186" s="1">
        <v>81.06</v>
      </c>
      <c r="I186" s="2">
        <v>371572.56793328951</v>
      </c>
      <c r="J186" s="3">
        <v>3.0341248533568002E-3</v>
      </c>
      <c r="K186" s="4">
        <v>122464495</v>
      </c>
      <c r="L186" s="5">
        <v>5300001</v>
      </c>
      <c r="M186" s="6">
        <v>23.106504130000001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ca="1">IF(AND(A185="SVOL",C185="Cash"),                                     SUM(INDIRECT(ADDRESS(ROW()-(COUNTIF(A:A,"SVOL")),COLUMN())):INDIRECT(ADDRESS(ROW()-1,COLUMN()))),                                    IF(AND(A186="TYA",C186="Cash"), SUM(INDIRECT(ADDRESS(ROW()-(COUNTIF(A:A,"TYA")-1),COLUMN())):INDIRECT(ADDRESS(ROW()-1,COLUMN()))),                                    IF(AND(A186="SVOL",ISNUMBER(FIND(" Govt",C186))),"", IF(AND(A186="SVOL",ISNUMBER(FIND(" Index",C186))),J186,                                    IF(ISNUMBER(N186),Q186*N186,IF(ISNUMBER(R186),J186*R186," "))))))</f>
        <v xml:space="preserve"> </v>
      </c>
      <c r="AB186" s="8" t="s">
        <v>681</v>
      </c>
      <c r="AG186" s="16">
        <v>-1.4E-5</v>
      </c>
    </row>
    <row r="187" spans="1:33" x14ac:dyDescent="0.35">
      <c r="A187" t="s">
        <v>140</v>
      </c>
      <c r="B187" t="s">
        <v>817</v>
      </c>
      <c r="C187" t="s">
        <v>818</v>
      </c>
      <c r="D187" t="s">
        <v>819</v>
      </c>
      <c r="E187" t="s">
        <v>820</v>
      </c>
      <c r="F187" t="s">
        <v>821</v>
      </c>
      <c r="G187" s="1">
        <v>6369.9050757202267</v>
      </c>
      <c r="H187" s="1">
        <v>63.24</v>
      </c>
      <c r="I187" s="2">
        <v>402832.79698854708</v>
      </c>
      <c r="J187" s="3">
        <v>3.2893843802528E-3</v>
      </c>
      <c r="K187" s="4">
        <v>122464495</v>
      </c>
      <c r="L187" s="5">
        <v>5300001</v>
      </c>
      <c r="M187" s="6">
        <v>23.106504130000001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ca="1">IF(AND(A186="SVOL",C186="Cash"),                                     SUM(INDIRECT(ADDRESS(ROW()-(COUNTIF(A:A,"SVOL")),COLUMN())):INDIRECT(ADDRESS(ROW()-1,COLUMN()))),                                    IF(AND(A187="TYA",C187="Cash"), SUM(INDIRECT(ADDRESS(ROW()-(COUNTIF(A:A,"TYA")-1),COLUMN())):INDIRECT(ADDRESS(ROW()-1,COLUMN()))),                                    IF(AND(A187="SVOL",ISNUMBER(FIND(" Govt",C187))),"", IF(AND(A187="SVOL",ISNUMBER(FIND(" Index",C187))),J187,                                    IF(ISNUMBER(N187),Q187*N187,IF(ISNUMBER(R187),J187*R187," "))))))</f>
        <v xml:space="preserve"> </v>
      </c>
      <c r="AB187" s="8" t="s">
        <v>681</v>
      </c>
      <c r="AG187" s="16">
        <v>-1.4E-5</v>
      </c>
    </row>
    <row r="188" spans="1:33" x14ac:dyDescent="0.35">
      <c r="A188" t="s">
        <v>140</v>
      </c>
      <c r="B188" t="s">
        <v>822</v>
      </c>
      <c r="C188" t="s">
        <v>823</v>
      </c>
      <c r="D188" t="s">
        <v>824</v>
      </c>
      <c r="E188" t="s">
        <v>825</v>
      </c>
      <c r="F188" t="s">
        <v>826</v>
      </c>
      <c r="G188" s="1">
        <v>2012.2168112962961</v>
      </c>
      <c r="H188" s="1">
        <v>194.41</v>
      </c>
      <c r="I188" s="2">
        <v>391195.07028411288</v>
      </c>
      <c r="J188" s="3">
        <v>3.1943549865952E-3</v>
      </c>
      <c r="K188" s="4">
        <v>122464495</v>
      </c>
      <c r="L188" s="5">
        <v>5300001</v>
      </c>
      <c r="M188" s="6">
        <v>23.106504130000001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ca="1">IF(AND(A187="SVOL",C187="Cash"),                                     SUM(INDIRECT(ADDRESS(ROW()-(COUNTIF(A:A,"SVOL")),COLUMN())):INDIRECT(ADDRESS(ROW()-1,COLUMN()))),                                    IF(AND(A188="TYA",C188="Cash"), SUM(INDIRECT(ADDRESS(ROW()-(COUNTIF(A:A,"TYA")-1),COLUMN())):INDIRECT(ADDRESS(ROW()-1,COLUMN()))),                                    IF(AND(A188="SVOL",ISNUMBER(FIND(" Govt",C188))),"", IF(AND(A188="SVOL",ISNUMBER(FIND(" Index",C188))),J188,                                    IF(ISNUMBER(N188),Q188*N188,IF(ISNUMBER(R188),J188*R188," "))))))</f>
        <v xml:space="preserve"> </v>
      </c>
      <c r="AB188" s="8" t="s">
        <v>681</v>
      </c>
      <c r="AG188" s="16">
        <v>-1.4E-5</v>
      </c>
    </row>
    <row r="189" spans="1:33" x14ac:dyDescent="0.35">
      <c r="A189" t="s">
        <v>140</v>
      </c>
      <c r="B189" t="s">
        <v>827</v>
      </c>
      <c r="C189" t="s">
        <v>828</v>
      </c>
      <c r="D189" t="s">
        <v>829</v>
      </c>
      <c r="E189" t="s">
        <v>830</v>
      </c>
      <c r="F189" t="s">
        <v>831</v>
      </c>
      <c r="G189" s="1">
        <v>8379.9428827060656</v>
      </c>
      <c r="H189" s="1">
        <v>41.79</v>
      </c>
      <c r="I189" s="2">
        <v>350197.81306828652</v>
      </c>
      <c r="J189" s="3">
        <v>2.8595864709056E-3</v>
      </c>
      <c r="K189" s="4">
        <v>122464495</v>
      </c>
      <c r="L189" s="5">
        <v>5300001</v>
      </c>
      <c r="M189" s="6">
        <v>23.106504130000001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ca="1">IF(AND(A188="SVOL",C188="Cash"),                                     SUM(INDIRECT(ADDRESS(ROW()-(COUNTIF(A:A,"SVOL")),COLUMN())):INDIRECT(ADDRESS(ROW()-1,COLUMN()))),                                    IF(AND(A189="TYA",C189="Cash"), SUM(INDIRECT(ADDRESS(ROW()-(COUNTIF(A:A,"TYA")-1),COLUMN())):INDIRECT(ADDRESS(ROW()-1,COLUMN()))),                                    IF(AND(A189="SVOL",ISNUMBER(FIND(" Govt",C189))),"", IF(AND(A189="SVOL",ISNUMBER(FIND(" Index",C189))),J189,                                    IF(ISNUMBER(N189),Q189*N189,IF(ISNUMBER(R189),J189*R189," "))))))</f>
        <v xml:space="preserve"> </v>
      </c>
      <c r="AB189" s="8" t="s">
        <v>681</v>
      </c>
      <c r="AG189" s="16">
        <v>-1.4E-5</v>
      </c>
    </row>
    <row r="190" spans="1:33" x14ac:dyDescent="0.35">
      <c r="A190" t="s">
        <v>140</v>
      </c>
      <c r="B190" t="s">
        <v>832</v>
      </c>
      <c r="C190" t="s">
        <v>833</v>
      </c>
      <c r="D190" t="s">
        <v>834</v>
      </c>
      <c r="E190" t="s">
        <v>835</v>
      </c>
      <c r="F190" t="s">
        <v>836</v>
      </c>
      <c r="G190" s="1">
        <v>1967.306125651068</v>
      </c>
      <c r="H190" s="1">
        <v>194.02</v>
      </c>
      <c r="I190" s="2">
        <v>381696.73449882021</v>
      </c>
      <c r="J190" s="3">
        <v>3.1167950719007999E-3</v>
      </c>
      <c r="K190" s="4">
        <v>122464495</v>
      </c>
      <c r="L190" s="5">
        <v>5300001</v>
      </c>
      <c r="M190" s="6">
        <v>23.106504130000001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ca="1">IF(AND(A189="SVOL",C189="Cash"),                                     SUM(INDIRECT(ADDRESS(ROW()-(COUNTIF(A:A,"SVOL")),COLUMN())):INDIRECT(ADDRESS(ROW()-1,COLUMN()))),                                    IF(AND(A190="TYA",C190="Cash"), SUM(INDIRECT(ADDRESS(ROW()-(COUNTIF(A:A,"TYA")-1),COLUMN())):INDIRECT(ADDRESS(ROW()-1,COLUMN()))),                                    IF(AND(A190="SVOL",ISNUMBER(FIND(" Govt",C190))),"", IF(AND(A190="SVOL",ISNUMBER(FIND(" Index",C190))),J190,                                    IF(ISNUMBER(N190),Q190*N190,IF(ISNUMBER(R190),J190*R190," "))))))</f>
        <v xml:space="preserve"> </v>
      </c>
      <c r="AB190" s="8" t="s">
        <v>681</v>
      </c>
      <c r="AG190" s="16">
        <v>-1.4E-5</v>
      </c>
    </row>
    <row r="191" spans="1:33" x14ac:dyDescent="0.35">
      <c r="A191" t="s">
        <v>140</v>
      </c>
      <c r="B191" t="s">
        <v>837</v>
      </c>
      <c r="C191" t="s">
        <v>838</v>
      </c>
      <c r="D191" t="s">
        <v>839</v>
      </c>
      <c r="E191" t="s">
        <v>840</v>
      </c>
      <c r="F191" t="s">
        <v>841</v>
      </c>
      <c r="G191" s="1">
        <v>821.19279452674209</v>
      </c>
      <c r="H191" s="1">
        <v>472.91</v>
      </c>
      <c r="I191" s="2">
        <v>388350.28445964161</v>
      </c>
      <c r="J191" s="3">
        <v>3.1711255124160002E-3</v>
      </c>
      <c r="K191" s="4">
        <v>122464495</v>
      </c>
      <c r="L191" s="5">
        <v>5300001</v>
      </c>
      <c r="M191" s="6">
        <v>23.106504130000001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ca="1">IF(AND(A190="SVOL",C190="Cash"),                                     SUM(INDIRECT(ADDRESS(ROW()-(COUNTIF(A:A,"SVOL")),COLUMN())):INDIRECT(ADDRESS(ROW()-1,COLUMN()))),                                    IF(AND(A191="TYA",C191="Cash"), SUM(INDIRECT(ADDRESS(ROW()-(COUNTIF(A:A,"TYA")-1),COLUMN())):INDIRECT(ADDRESS(ROW()-1,COLUMN()))),                                    IF(AND(A191="SVOL",ISNUMBER(FIND(" Govt",C191))),"", IF(AND(A191="SVOL",ISNUMBER(FIND(" Index",C191))),J191,                                    IF(ISNUMBER(N191),Q191*N191,IF(ISNUMBER(R191),J191*R191," "))))))</f>
        <v xml:space="preserve"> </v>
      </c>
      <c r="AB191" s="8" t="s">
        <v>681</v>
      </c>
      <c r="AG191" s="16">
        <v>-1.4E-5</v>
      </c>
    </row>
    <row r="192" spans="1:33" x14ac:dyDescent="0.35">
      <c r="A192" t="s">
        <v>140</v>
      </c>
      <c r="B192" t="s">
        <v>842</v>
      </c>
      <c r="C192" t="s">
        <v>843</v>
      </c>
      <c r="D192" t="s">
        <v>844</v>
      </c>
      <c r="E192" t="s">
        <v>845</v>
      </c>
      <c r="F192" t="s">
        <v>846</v>
      </c>
      <c r="G192" s="1">
        <v>1441.306569217382</v>
      </c>
      <c r="H192" s="1">
        <v>247.38</v>
      </c>
      <c r="I192" s="2">
        <v>356550.41909299599</v>
      </c>
      <c r="J192" s="3">
        <v>2.9114595139839998E-3</v>
      </c>
      <c r="K192" s="4">
        <v>122464495</v>
      </c>
      <c r="L192" s="5">
        <v>5300001</v>
      </c>
      <c r="M192" s="6">
        <v>23.106504130000001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ca="1">IF(AND(A191="SVOL",C191="Cash"),                                     SUM(INDIRECT(ADDRESS(ROW()-(COUNTIF(A:A,"SVOL")),COLUMN())):INDIRECT(ADDRESS(ROW()-1,COLUMN()))),                                    IF(AND(A192="TYA",C192="Cash"), SUM(INDIRECT(ADDRESS(ROW()-(COUNTIF(A:A,"TYA")-1),COLUMN())):INDIRECT(ADDRESS(ROW()-1,COLUMN()))),                                    IF(AND(A192="SVOL",ISNUMBER(FIND(" Govt",C192))),"", IF(AND(A192="SVOL",ISNUMBER(FIND(" Index",C192))),J192,                                    IF(ISNUMBER(N192),Q192*N192,IF(ISNUMBER(R192),J192*R192," "))))))</f>
        <v xml:space="preserve"> </v>
      </c>
      <c r="AB192" s="8" t="s">
        <v>681</v>
      </c>
      <c r="AG192" s="16">
        <v>-1.4E-5</v>
      </c>
    </row>
    <row r="193" spans="1:33" x14ac:dyDescent="0.35">
      <c r="A193" t="s">
        <v>140</v>
      </c>
      <c r="B193" t="s">
        <v>847</v>
      </c>
      <c r="C193" t="s">
        <v>848</v>
      </c>
      <c r="D193" t="s">
        <v>849</v>
      </c>
      <c r="E193" t="s">
        <v>850</v>
      </c>
      <c r="F193" t="s">
        <v>851</v>
      </c>
      <c r="G193" s="1">
        <v>4224.0208379028863</v>
      </c>
      <c r="H193" s="1">
        <v>87.74</v>
      </c>
      <c r="I193" s="2">
        <v>370615.58831759932</v>
      </c>
      <c r="J193" s="3">
        <v>3.0263105099776E-3</v>
      </c>
      <c r="K193" s="4">
        <v>122464495</v>
      </c>
      <c r="L193" s="5">
        <v>5300001</v>
      </c>
      <c r="M193" s="6">
        <v>23.106504130000001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ca="1">IF(AND(A192="SVOL",C192="Cash"),                                     SUM(INDIRECT(ADDRESS(ROW()-(COUNTIF(A:A,"SVOL")),COLUMN())):INDIRECT(ADDRESS(ROW()-1,COLUMN()))),                                    IF(AND(A193="TYA",C193="Cash"), SUM(INDIRECT(ADDRESS(ROW()-(COUNTIF(A:A,"TYA")-1),COLUMN())):INDIRECT(ADDRESS(ROW()-1,COLUMN()))),                                    IF(AND(A193="SVOL",ISNUMBER(FIND(" Govt",C193))),"", IF(AND(A193="SVOL",ISNUMBER(FIND(" Index",C193))),J193,                                    IF(ISNUMBER(N193),Q193*N193,IF(ISNUMBER(R193),J193*R193," "))))))</f>
        <v xml:space="preserve"> </v>
      </c>
      <c r="AB193" s="8" t="s">
        <v>681</v>
      </c>
      <c r="AG193" s="16">
        <v>-1.4E-5</v>
      </c>
    </row>
    <row r="194" spans="1:33" x14ac:dyDescent="0.35">
      <c r="A194" t="s">
        <v>140</v>
      </c>
      <c r="B194" t="s">
        <v>852</v>
      </c>
      <c r="C194" t="s">
        <v>853</v>
      </c>
      <c r="D194" t="s">
        <v>854</v>
      </c>
      <c r="E194" t="s">
        <v>855</v>
      </c>
      <c r="F194" t="s">
        <v>856</v>
      </c>
      <c r="G194" s="1">
        <v>882.14340713255513</v>
      </c>
      <c r="H194" s="1">
        <v>401.96</v>
      </c>
      <c r="I194" s="2">
        <v>354586.36393100192</v>
      </c>
      <c r="J194" s="3">
        <v>2.8954217622911998E-3</v>
      </c>
      <c r="K194" s="4">
        <v>122464495</v>
      </c>
      <c r="L194" s="5">
        <v>5300001</v>
      </c>
      <c r="M194" s="6">
        <v>23.106504130000001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ca="1">IF(AND(A193="SVOL",C193="Cash"),                                     SUM(INDIRECT(ADDRESS(ROW()-(COUNTIF(A:A,"SVOL")),COLUMN())):INDIRECT(ADDRESS(ROW()-1,COLUMN()))),                                    IF(AND(A194="TYA",C194="Cash"), SUM(INDIRECT(ADDRESS(ROW()-(COUNTIF(A:A,"TYA")-1),COLUMN())):INDIRECT(ADDRESS(ROW()-1,COLUMN()))),                                    IF(AND(A194="SVOL",ISNUMBER(FIND(" Govt",C194))),"", IF(AND(A194="SVOL",ISNUMBER(FIND(" Index",C194))),J194,                                    IF(ISNUMBER(N194),Q194*N194,IF(ISNUMBER(R194),J194*R194," "))))))</f>
        <v xml:space="preserve"> </v>
      </c>
      <c r="AB194" s="8" t="s">
        <v>681</v>
      </c>
      <c r="AG194" s="16">
        <v>-1.4E-5</v>
      </c>
    </row>
    <row r="195" spans="1:33" x14ac:dyDescent="0.35">
      <c r="A195" t="s">
        <v>140</v>
      </c>
      <c r="B195" t="s">
        <v>857</v>
      </c>
      <c r="C195" t="s">
        <v>858</v>
      </c>
      <c r="D195" t="s">
        <v>859</v>
      </c>
      <c r="E195" t="s">
        <v>860</v>
      </c>
      <c r="F195" t="s">
        <v>861</v>
      </c>
      <c r="G195" s="1">
        <v>393.89114628364359</v>
      </c>
      <c r="H195" s="1">
        <v>978.26</v>
      </c>
      <c r="I195" s="2">
        <v>385327.95276343718</v>
      </c>
      <c r="J195" s="3">
        <v>3.1464462639839998E-3</v>
      </c>
      <c r="K195" s="4">
        <v>122464495</v>
      </c>
      <c r="L195" s="5">
        <v>5300001</v>
      </c>
      <c r="M195" s="6">
        <v>23.106504130000001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ca="1">IF(AND(A194="SVOL",C194="Cash"),                                     SUM(INDIRECT(ADDRESS(ROW()-(COUNTIF(A:A,"SVOL")),COLUMN())):INDIRECT(ADDRESS(ROW()-1,COLUMN()))),                                    IF(AND(A195="TYA",C195="Cash"), SUM(INDIRECT(ADDRESS(ROW()-(COUNTIF(A:A,"TYA")-1),COLUMN())):INDIRECT(ADDRESS(ROW()-1,COLUMN()))),                                    IF(AND(A195="SVOL",ISNUMBER(FIND(" Govt",C195))),"", IF(AND(A195="SVOL",ISNUMBER(FIND(" Index",C195))),J195,                                    IF(ISNUMBER(N195),Q195*N195,IF(ISNUMBER(R195),J195*R195," "))))))</f>
        <v xml:space="preserve"> </v>
      </c>
      <c r="AB195" s="8" t="s">
        <v>681</v>
      </c>
      <c r="AG195" s="16">
        <v>-1.4E-5</v>
      </c>
    </row>
    <row r="196" spans="1:33" x14ac:dyDescent="0.35">
      <c r="A196" t="s">
        <v>140</v>
      </c>
      <c r="B196" t="s">
        <v>862</v>
      </c>
      <c r="C196" t="s">
        <v>863</v>
      </c>
      <c r="D196" t="s">
        <v>864</v>
      </c>
      <c r="E196" t="s">
        <v>865</v>
      </c>
      <c r="F196" t="s">
        <v>866</v>
      </c>
      <c r="G196" s="1">
        <v>12592.30463656055</v>
      </c>
      <c r="H196" s="1">
        <v>28.65</v>
      </c>
      <c r="I196" s="2">
        <v>360769.52783745981</v>
      </c>
      <c r="J196" s="3">
        <v>2.9459112033855999E-3</v>
      </c>
      <c r="K196" s="4">
        <v>122464495</v>
      </c>
      <c r="L196" s="5">
        <v>5300001</v>
      </c>
      <c r="M196" s="6">
        <v>23.106504130000001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ca="1">IF(AND(A195="SVOL",C195="Cash"),                                     SUM(INDIRECT(ADDRESS(ROW()-(COUNTIF(A:A,"SVOL")),COLUMN())):INDIRECT(ADDRESS(ROW()-1,COLUMN()))),                                    IF(AND(A196="TYA",C196="Cash"), SUM(INDIRECT(ADDRESS(ROW()-(COUNTIF(A:A,"TYA")-1),COLUMN())):INDIRECT(ADDRESS(ROW()-1,COLUMN()))),                                    IF(AND(A196="SVOL",ISNUMBER(FIND(" Govt",C196))),"", IF(AND(A196="SVOL",ISNUMBER(FIND(" Index",C196))),J196,                                    IF(ISNUMBER(N196),Q196*N196,IF(ISNUMBER(R196),J196*R196," "))))))</f>
        <v xml:space="preserve"> </v>
      </c>
      <c r="AB196" s="8" t="s">
        <v>681</v>
      </c>
      <c r="AG196" s="16">
        <v>-1.4E-5</v>
      </c>
    </row>
    <row r="197" spans="1:33" x14ac:dyDescent="0.35">
      <c r="A197" t="s">
        <v>140</v>
      </c>
      <c r="B197" t="s">
        <v>867</v>
      </c>
      <c r="C197" t="s">
        <v>868</v>
      </c>
      <c r="D197" t="s">
        <v>869</v>
      </c>
      <c r="E197" t="s">
        <v>870</v>
      </c>
      <c r="F197" t="s">
        <v>871</v>
      </c>
      <c r="G197" s="1">
        <v>1675.8288647135489</v>
      </c>
      <c r="H197" s="1">
        <v>222.45</v>
      </c>
      <c r="I197" s="2">
        <v>372788.13095552899</v>
      </c>
      <c r="J197" s="3">
        <v>3.0440506936768E-3</v>
      </c>
      <c r="K197" s="4">
        <v>122464495</v>
      </c>
      <c r="L197" s="5">
        <v>5300001</v>
      </c>
      <c r="M197" s="6">
        <v>23.106504130000001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ca="1">IF(AND(A196="SVOL",C196="Cash"),                                     SUM(INDIRECT(ADDRESS(ROW()-(COUNTIF(A:A,"SVOL")),COLUMN())):INDIRECT(ADDRESS(ROW()-1,COLUMN()))),                                    IF(AND(A197="TYA",C197="Cash"), SUM(INDIRECT(ADDRESS(ROW()-(COUNTIF(A:A,"TYA")-1),COLUMN())):INDIRECT(ADDRESS(ROW()-1,COLUMN()))),                                    IF(AND(A197="SVOL",ISNUMBER(FIND(" Govt",C197))),"", IF(AND(A197="SVOL",ISNUMBER(FIND(" Index",C197))),J197,                                    IF(ISNUMBER(N197),Q197*N197,IF(ISNUMBER(R197),J197*R197," "))))))</f>
        <v xml:space="preserve"> </v>
      </c>
      <c r="AB197" s="8" t="s">
        <v>681</v>
      </c>
      <c r="AG197" s="16">
        <v>-1.4E-5</v>
      </c>
    </row>
    <row r="198" spans="1:33" x14ac:dyDescent="0.35">
      <c r="A198" t="s">
        <v>140</v>
      </c>
      <c r="B198" t="s">
        <v>872</v>
      </c>
      <c r="C198" t="s">
        <v>873</v>
      </c>
      <c r="D198" t="s">
        <v>874</v>
      </c>
      <c r="E198" t="s">
        <v>875</v>
      </c>
      <c r="F198" t="s">
        <v>876</v>
      </c>
      <c r="G198" s="1">
        <v>794.2696108675176</v>
      </c>
      <c r="H198" s="1">
        <v>504.12</v>
      </c>
      <c r="I198" s="2">
        <v>400407.19623053301</v>
      </c>
      <c r="J198" s="3">
        <v>3.2695778170687998E-3</v>
      </c>
      <c r="K198" s="4">
        <v>122464495</v>
      </c>
      <c r="L198" s="5">
        <v>5300001</v>
      </c>
      <c r="M198" s="6">
        <v>23.106504130000001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ca="1">IF(AND(A197="SVOL",C197="Cash"),                                     SUM(INDIRECT(ADDRESS(ROW()-(COUNTIF(A:A,"SVOL")),COLUMN())):INDIRECT(ADDRESS(ROW()-1,COLUMN()))),                                    IF(AND(A198="TYA",C198="Cash"), SUM(INDIRECT(ADDRESS(ROW()-(COUNTIF(A:A,"TYA")-1),COLUMN())):INDIRECT(ADDRESS(ROW()-1,COLUMN()))),                                    IF(AND(A198="SVOL",ISNUMBER(FIND(" Govt",C198))),"", IF(AND(A198="SVOL",ISNUMBER(FIND(" Index",C198))),J198,                                    IF(ISNUMBER(N198),Q198*N198,IF(ISNUMBER(R198),J198*R198," "))))))</f>
        <v xml:space="preserve"> </v>
      </c>
      <c r="AB198" s="8" t="s">
        <v>681</v>
      </c>
      <c r="AG198" s="16">
        <v>-1.4E-5</v>
      </c>
    </row>
    <row r="199" spans="1:33" x14ac:dyDescent="0.35">
      <c r="A199" t="s">
        <v>140</v>
      </c>
      <c r="B199" t="s">
        <v>877</v>
      </c>
      <c r="C199" t="s">
        <v>878</v>
      </c>
      <c r="D199" t="s">
        <v>879</v>
      </c>
      <c r="E199" t="s">
        <v>880</v>
      </c>
      <c r="G199" s="1">
        <v>7891.6243360055223</v>
      </c>
      <c r="H199" s="1">
        <v>46.82</v>
      </c>
      <c r="I199" s="2">
        <v>369485.85141177848</v>
      </c>
      <c r="J199" s="3">
        <v>3.0170854941408E-3</v>
      </c>
      <c r="K199" s="4">
        <v>122464495</v>
      </c>
      <c r="L199" s="5">
        <v>5300001</v>
      </c>
      <c r="M199" s="6">
        <v>23.106504130000001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ca="1">IF(AND(A198="SVOL",C198="Cash"),                                     SUM(INDIRECT(ADDRESS(ROW()-(COUNTIF(A:A,"SVOL")),COLUMN())):INDIRECT(ADDRESS(ROW()-1,COLUMN()))),                                    IF(AND(A199="TYA",C199="Cash"), SUM(INDIRECT(ADDRESS(ROW()-(COUNTIF(A:A,"TYA")-1),COLUMN())):INDIRECT(ADDRESS(ROW()-1,COLUMN()))),                                    IF(AND(A199="SVOL",ISNUMBER(FIND(" Govt",C199))),"", IF(AND(A199="SVOL",ISNUMBER(FIND(" Index",C199))),J199,                                    IF(ISNUMBER(N199),Q199*N199,IF(ISNUMBER(R199),J199*R199," "))))))</f>
        <v xml:space="preserve"> </v>
      </c>
      <c r="AB199" s="8" t="s">
        <v>681</v>
      </c>
      <c r="AG199" s="16">
        <v>-1.4E-5</v>
      </c>
    </row>
    <row r="200" spans="1:33" x14ac:dyDescent="0.35">
      <c r="A200" t="s">
        <v>140</v>
      </c>
      <c r="B200" t="s">
        <v>881</v>
      </c>
      <c r="C200" t="s">
        <v>882</v>
      </c>
      <c r="D200" t="s">
        <v>883</v>
      </c>
      <c r="E200" t="s">
        <v>884</v>
      </c>
      <c r="F200" t="s">
        <v>885</v>
      </c>
      <c r="G200" s="1">
        <v>5591.929284447252</v>
      </c>
      <c r="H200" s="1">
        <v>65.989999999999995</v>
      </c>
      <c r="I200" s="2">
        <v>369011.41348067409</v>
      </c>
      <c r="J200" s="3">
        <v>3.0132114085855998E-3</v>
      </c>
      <c r="K200" s="4">
        <v>122464495</v>
      </c>
      <c r="L200" s="5">
        <v>5300001</v>
      </c>
      <c r="M200" s="6">
        <v>23.106504130000001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ca="1">IF(AND(A199="SVOL",C199="Cash"),                                     SUM(INDIRECT(ADDRESS(ROW()-(COUNTIF(A:A,"SVOL")),COLUMN())):INDIRECT(ADDRESS(ROW()-1,COLUMN()))),                                    IF(AND(A200="TYA",C200="Cash"), SUM(INDIRECT(ADDRESS(ROW()-(COUNTIF(A:A,"TYA")-1),COLUMN())):INDIRECT(ADDRESS(ROW()-1,COLUMN()))),                                    IF(AND(A200="SVOL",ISNUMBER(FIND(" Govt",C200))),"", IF(AND(A200="SVOL",ISNUMBER(FIND(" Index",C200))),J200,                                    IF(ISNUMBER(N200),Q200*N200,IF(ISNUMBER(R200),J200*R200," "))))))</f>
        <v xml:space="preserve"> </v>
      </c>
      <c r="AB200" s="8" t="s">
        <v>681</v>
      </c>
      <c r="AG200" s="16">
        <v>-1.4E-5</v>
      </c>
    </row>
    <row r="201" spans="1:33" x14ac:dyDescent="0.35">
      <c r="A201" t="s">
        <v>140</v>
      </c>
      <c r="B201" t="s">
        <v>886</v>
      </c>
      <c r="C201" t="s">
        <v>887</v>
      </c>
      <c r="D201" t="s">
        <v>888</v>
      </c>
      <c r="E201" t="s">
        <v>889</v>
      </c>
      <c r="F201" t="s">
        <v>890</v>
      </c>
      <c r="G201" s="1">
        <v>865.95581251965689</v>
      </c>
      <c r="H201" s="1">
        <v>429.52</v>
      </c>
      <c r="I201" s="2">
        <v>371945.34059344302</v>
      </c>
      <c r="J201" s="3">
        <v>3.0371687777216E-3</v>
      </c>
      <c r="K201" s="4">
        <v>122464495</v>
      </c>
      <c r="L201" s="5">
        <v>5300001</v>
      </c>
      <c r="M201" s="6">
        <v>23.106504130000001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ca="1">IF(AND(A200="SVOL",C200="Cash"),                                     SUM(INDIRECT(ADDRESS(ROW()-(COUNTIF(A:A,"SVOL")),COLUMN())):INDIRECT(ADDRESS(ROW()-1,COLUMN()))),                                    IF(AND(A201="TYA",C201="Cash"), SUM(INDIRECT(ADDRESS(ROW()-(COUNTIF(A:A,"TYA")-1),COLUMN())):INDIRECT(ADDRESS(ROW()-1,COLUMN()))),                                    IF(AND(A201="SVOL",ISNUMBER(FIND(" Govt",C201))),"", IF(AND(A201="SVOL",ISNUMBER(FIND(" Index",C201))),J201,                                    IF(ISNUMBER(N201),Q201*N201,IF(ISNUMBER(R201),J201*R201," "))))))</f>
        <v xml:space="preserve"> </v>
      </c>
      <c r="AB201" s="8" t="s">
        <v>681</v>
      </c>
      <c r="AG201" s="16">
        <v>-1.4E-5</v>
      </c>
    </row>
    <row r="202" spans="1:33" x14ac:dyDescent="0.35">
      <c r="A202" t="s">
        <v>140</v>
      </c>
      <c r="B202" t="s">
        <v>891</v>
      </c>
      <c r="C202" t="s">
        <v>892</v>
      </c>
      <c r="D202" t="s">
        <v>893</v>
      </c>
      <c r="E202" t="s">
        <v>894</v>
      </c>
      <c r="F202" t="s">
        <v>895</v>
      </c>
      <c r="G202" s="1">
        <v>20478.906463513951</v>
      </c>
      <c r="H202" s="1">
        <v>18.309999999999999</v>
      </c>
      <c r="I202" s="2">
        <v>374968.77734694042</v>
      </c>
      <c r="J202" s="3">
        <v>3.0618570496447998E-3</v>
      </c>
      <c r="K202" s="4">
        <v>122464495</v>
      </c>
      <c r="L202" s="5">
        <v>5300001</v>
      </c>
      <c r="M202" s="6">
        <v>23.106504130000001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ca="1">IF(AND(A201="SVOL",C201="Cash"),                                     SUM(INDIRECT(ADDRESS(ROW()-(COUNTIF(A:A,"SVOL")),COLUMN())):INDIRECT(ADDRESS(ROW()-1,COLUMN()))),                                    IF(AND(A202="TYA",C202="Cash"), SUM(INDIRECT(ADDRESS(ROW()-(COUNTIF(A:A,"TYA")-1),COLUMN())):INDIRECT(ADDRESS(ROW()-1,COLUMN()))),                                    IF(AND(A202="SVOL",ISNUMBER(FIND(" Govt",C202))),"", IF(AND(A202="SVOL",ISNUMBER(FIND(" Index",C202))),J202,                                    IF(ISNUMBER(N202),Q202*N202,IF(ISNUMBER(R202),J202*R202," "))))))</f>
        <v xml:space="preserve"> </v>
      </c>
      <c r="AB202" s="8" t="s">
        <v>681</v>
      </c>
      <c r="AG202" s="16">
        <v>-1.4E-5</v>
      </c>
    </row>
    <row r="203" spans="1:33" x14ac:dyDescent="0.35">
      <c r="A203" t="s">
        <v>140</v>
      </c>
      <c r="B203" t="s">
        <v>896</v>
      </c>
      <c r="C203" t="s">
        <v>897</v>
      </c>
      <c r="D203" t="s">
        <v>898</v>
      </c>
      <c r="E203" t="s">
        <v>899</v>
      </c>
      <c r="F203" t="s">
        <v>900</v>
      </c>
      <c r="G203" s="1">
        <v>2068.01969693922</v>
      </c>
      <c r="H203" s="1">
        <v>173.29</v>
      </c>
      <c r="I203" s="2">
        <v>358367.13328259753</v>
      </c>
      <c r="J203" s="3">
        <v>2.9262941335167999E-3</v>
      </c>
      <c r="K203" s="4">
        <v>122464495</v>
      </c>
      <c r="L203" s="5">
        <v>5300001</v>
      </c>
      <c r="M203" s="6">
        <v>23.106504130000001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ca="1">IF(AND(A202="SVOL",C202="Cash"),                                     SUM(INDIRECT(ADDRESS(ROW()-(COUNTIF(A:A,"SVOL")),COLUMN())):INDIRECT(ADDRESS(ROW()-1,COLUMN()))),                                    IF(AND(A203="TYA",C203="Cash"), SUM(INDIRECT(ADDRESS(ROW()-(COUNTIF(A:A,"TYA")-1),COLUMN())):INDIRECT(ADDRESS(ROW()-1,COLUMN()))),                                    IF(AND(A203="SVOL",ISNUMBER(FIND(" Govt",C203))),"", IF(AND(A203="SVOL",ISNUMBER(FIND(" Index",C203))),J203,                                    IF(ISNUMBER(N203),Q203*N203,IF(ISNUMBER(R203),J203*R203," "))))))</f>
        <v xml:space="preserve"> </v>
      </c>
      <c r="AB203" s="8" t="s">
        <v>681</v>
      </c>
      <c r="AG203" s="16">
        <v>-1.4E-5</v>
      </c>
    </row>
    <row r="204" spans="1:33" x14ac:dyDescent="0.35">
      <c r="A204" t="s">
        <v>140</v>
      </c>
      <c r="B204" t="s">
        <v>901</v>
      </c>
      <c r="C204" t="s">
        <v>902</v>
      </c>
      <c r="D204" t="s">
        <v>903</v>
      </c>
      <c r="E204" t="s">
        <v>904</v>
      </c>
      <c r="F204" t="s">
        <v>905</v>
      </c>
      <c r="G204" s="1">
        <v>2272.3619924613449</v>
      </c>
      <c r="H204" s="1">
        <v>160.49</v>
      </c>
      <c r="I204" s="2">
        <v>364691.37617012142</v>
      </c>
      <c r="J204" s="3">
        <v>2.9779355736544002E-3</v>
      </c>
      <c r="K204" s="4">
        <v>122464495</v>
      </c>
      <c r="L204" s="5">
        <v>5300001</v>
      </c>
      <c r="M204" s="6">
        <v>23.106504130000001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ca="1">IF(AND(A203="SVOL",C203="Cash"),                                     SUM(INDIRECT(ADDRESS(ROW()-(COUNTIF(A:A,"SVOL")),COLUMN())):INDIRECT(ADDRESS(ROW()-1,COLUMN()))),                                    IF(AND(A204="TYA",C204="Cash"), SUM(INDIRECT(ADDRESS(ROW()-(COUNTIF(A:A,"TYA")-1),COLUMN())):INDIRECT(ADDRESS(ROW()-1,COLUMN()))),                                    IF(AND(A204="SVOL",ISNUMBER(FIND(" Govt",C204))),"", IF(AND(A204="SVOL",ISNUMBER(FIND(" Index",C204))),J204,                                    IF(ISNUMBER(N204),Q204*N204,IF(ISNUMBER(R204),J204*R204," "))))))</f>
        <v xml:space="preserve"> </v>
      </c>
      <c r="AB204" s="8" t="s">
        <v>681</v>
      </c>
      <c r="AG204" s="16">
        <v>-1.4E-5</v>
      </c>
    </row>
    <row r="205" spans="1:33" x14ac:dyDescent="0.35">
      <c r="A205" t="s">
        <v>140</v>
      </c>
      <c r="B205" t="s">
        <v>906</v>
      </c>
      <c r="C205" t="s">
        <v>907</v>
      </c>
      <c r="D205" t="s">
        <v>908</v>
      </c>
      <c r="E205" t="s">
        <v>909</v>
      </c>
      <c r="F205" t="s">
        <v>910</v>
      </c>
      <c r="G205" s="1">
        <v>839.76622146267096</v>
      </c>
      <c r="H205" s="1">
        <v>417.32</v>
      </c>
      <c r="I205" s="2">
        <v>350451.23954080179</v>
      </c>
      <c r="J205" s="3">
        <v>2.8616558582207998E-3</v>
      </c>
      <c r="K205" s="4">
        <v>122464495</v>
      </c>
      <c r="L205" s="5">
        <v>5300001</v>
      </c>
      <c r="M205" s="6">
        <v>23.106504130000001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ca="1">IF(AND(A204="SVOL",C204="Cash"),                                     SUM(INDIRECT(ADDRESS(ROW()-(COUNTIF(A:A,"SVOL")),COLUMN())):INDIRECT(ADDRESS(ROW()-1,COLUMN()))),                                    IF(AND(A205="TYA",C205="Cash"), SUM(INDIRECT(ADDRESS(ROW()-(COUNTIF(A:A,"TYA")-1),COLUMN())):INDIRECT(ADDRESS(ROW()-1,COLUMN()))),                                    IF(AND(A205="SVOL",ISNUMBER(FIND(" Govt",C205))),"", IF(AND(A205="SVOL",ISNUMBER(FIND(" Index",C205))),J205,                                    IF(ISNUMBER(N205),Q205*N205,IF(ISNUMBER(R205),J205*R205," "))))))</f>
        <v xml:space="preserve"> </v>
      </c>
      <c r="AB205" s="8" t="s">
        <v>681</v>
      </c>
      <c r="AG205" s="16">
        <v>-1.4E-5</v>
      </c>
    </row>
    <row r="206" spans="1:33" x14ac:dyDescent="0.35">
      <c r="A206" t="s">
        <v>140</v>
      </c>
      <c r="B206" t="s">
        <v>911</v>
      </c>
      <c r="C206" t="s">
        <v>912</v>
      </c>
      <c r="D206" t="s">
        <v>913</v>
      </c>
      <c r="E206" t="s">
        <v>914</v>
      </c>
      <c r="F206" t="s">
        <v>915</v>
      </c>
      <c r="G206" s="1">
        <v>1551.446080242737</v>
      </c>
      <c r="H206" s="1">
        <v>232.02</v>
      </c>
      <c r="I206" s="2">
        <v>359966.51953791978</v>
      </c>
      <c r="J206" s="3">
        <v>2.9393541331135999E-3</v>
      </c>
      <c r="K206" s="4">
        <v>122464495</v>
      </c>
      <c r="L206" s="5">
        <v>5300001</v>
      </c>
      <c r="M206" s="6">
        <v>23.106504130000001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ca="1">IF(AND(A205="SVOL",C205="Cash"),                                     SUM(INDIRECT(ADDRESS(ROW()-(COUNTIF(A:A,"SVOL")),COLUMN())):INDIRECT(ADDRESS(ROW()-1,COLUMN()))),                                    IF(AND(A206="TYA",C206="Cash"), SUM(INDIRECT(ADDRESS(ROW()-(COUNTIF(A:A,"TYA")-1),COLUMN())):INDIRECT(ADDRESS(ROW()-1,COLUMN()))),                                    IF(AND(A206="SVOL",ISNUMBER(FIND(" Govt",C206))),"", IF(AND(A206="SVOL",ISNUMBER(FIND(" Index",C206))),J206,                                    IF(ISNUMBER(N206),Q206*N206,IF(ISNUMBER(R206),J206*R206," "))))))</f>
        <v xml:space="preserve"> </v>
      </c>
      <c r="AB206" s="8" t="s">
        <v>681</v>
      </c>
      <c r="AG206" s="16">
        <v>-1.4E-5</v>
      </c>
    </row>
    <row r="207" spans="1:33" x14ac:dyDescent="0.35">
      <c r="A207" t="s">
        <v>140</v>
      </c>
      <c r="B207" t="s">
        <v>916</v>
      </c>
      <c r="C207" t="s">
        <v>917</v>
      </c>
      <c r="D207" t="s">
        <v>918</v>
      </c>
      <c r="E207" t="s">
        <v>919</v>
      </c>
      <c r="F207" t="s">
        <v>920</v>
      </c>
      <c r="G207" s="1">
        <v>513.85576394356906</v>
      </c>
      <c r="H207" s="1">
        <v>638.83000000000004</v>
      </c>
      <c r="I207" s="2">
        <v>328266.47768007021</v>
      </c>
      <c r="J207" s="3">
        <v>2.680503256720001E-3</v>
      </c>
      <c r="K207" s="4">
        <v>122464495</v>
      </c>
      <c r="L207" s="5">
        <v>5300001</v>
      </c>
      <c r="M207" s="6">
        <v>23.106504130000001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ca="1">IF(AND(A206="SVOL",C206="Cash"),                                     SUM(INDIRECT(ADDRESS(ROW()-(COUNTIF(A:A,"SVOL")),COLUMN())):INDIRECT(ADDRESS(ROW()-1,COLUMN()))),                                    IF(AND(A207="TYA",C207="Cash"), SUM(INDIRECT(ADDRESS(ROW()-(COUNTIF(A:A,"TYA")-1),COLUMN())):INDIRECT(ADDRESS(ROW()-1,COLUMN()))),                                    IF(AND(A207="SVOL",ISNUMBER(FIND(" Govt",C207))),"", IF(AND(A207="SVOL",ISNUMBER(FIND(" Index",C207))),J207,                                    IF(ISNUMBER(N207),Q207*N207,IF(ISNUMBER(R207),J207*R207," "))))))</f>
        <v xml:space="preserve"> </v>
      </c>
      <c r="AB207" s="8" t="s">
        <v>681</v>
      </c>
      <c r="AG207" s="16">
        <v>-1.4E-5</v>
      </c>
    </row>
    <row r="208" spans="1:33" x14ac:dyDescent="0.35">
      <c r="A208" t="s">
        <v>140</v>
      </c>
      <c r="B208" t="s">
        <v>921</v>
      </c>
      <c r="C208" t="s">
        <v>922</v>
      </c>
      <c r="D208" t="s">
        <v>923</v>
      </c>
      <c r="E208" t="s">
        <v>924</v>
      </c>
      <c r="F208" t="s">
        <v>925</v>
      </c>
      <c r="G208" s="1">
        <v>13047.84162320925</v>
      </c>
      <c r="H208" s="1">
        <v>30.63</v>
      </c>
      <c r="I208" s="2">
        <v>399655.38891889941</v>
      </c>
      <c r="J208" s="3">
        <v>3.2634388352223999E-3</v>
      </c>
      <c r="K208" s="4">
        <v>122464495</v>
      </c>
      <c r="L208" s="5">
        <v>5300001</v>
      </c>
      <c r="M208" s="6">
        <v>23.106504130000001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ca="1">IF(AND(A207="SVOL",C207="Cash"),                                     SUM(INDIRECT(ADDRESS(ROW()-(COUNTIF(A:A,"SVOL")),COLUMN())):INDIRECT(ADDRESS(ROW()-1,COLUMN()))),                                    IF(AND(A208="TYA",C208="Cash"), SUM(INDIRECT(ADDRESS(ROW()-(COUNTIF(A:A,"TYA")-1),COLUMN())):INDIRECT(ADDRESS(ROW()-1,COLUMN()))),                                    IF(AND(A208="SVOL",ISNUMBER(FIND(" Govt",C208))),"", IF(AND(A208="SVOL",ISNUMBER(FIND(" Index",C208))),J208,                                    IF(ISNUMBER(N208),Q208*N208,IF(ISNUMBER(R208),J208*R208," "))))))</f>
        <v xml:space="preserve"> </v>
      </c>
      <c r="AB208" s="8" t="s">
        <v>681</v>
      </c>
      <c r="AG208" s="16">
        <v>-1.4E-5</v>
      </c>
    </row>
    <row r="209" spans="1:33" x14ac:dyDescent="0.35">
      <c r="A209" t="s">
        <v>140</v>
      </c>
      <c r="B209" t="s">
        <v>926</v>
      </c>
      <c r="C209" t="s">
        <v>927</v>
      </c>
      <c r="D209" t="s">
        <v>928</v>
      </c>
      <c r="E209" t="s">
        <v>929</v>
      </c>
      <c r="F209" t="s">
        <v>930</v>
      </c>
      <c r="G209" s="1">
        <v>11350.8659982225</v>
      </c>
      <c r="H209" s="1">
        <v>31.97</v>
      </c>
      <c r="I209" s="2">
        <v>362887.18596317328</v>
      </c>
      <c r="J209" s="3">
        <v>2.9632032203552E-3</v>
      </c>
      <c r="K209" s="4">
        <v>122464495</v>
      </c>
      <c r="L209" s="5">
        <v>5300001</v>
      </c>
      <c r="M209" s="6">
        <v>23.106504130000001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ca="1">IF(AND(A208="SVOL",C208="Cash"),                                     SUM(INDIRECT(ADDRESS(ROW()-(COUNTIF(A:A,"SVOL")),COLUMN())):INDIRECT(ADDRESS(ROW()-1,COLUMN()))),                                    IF(AND(A209="TYA",C209="Cash"), SUM(INDIRECT(ADDRESS(ROW()-(COUNTIF(A:A,"TYA")-1),COLUMN())):INDIRECT(ADDRESS(ROW()-1,COLUMN()))),                                    IF(AND(A209="SVOL",ISNUMBER(FIND(" Govt",C209))),"", IF(AND(A209="SVOL",ISNUMBER(FIND(" Index",C209))),J209,                                    IF(ISNUMBER(N209),Q209*N209,IF(ISNUMBER(R209),J209*R209," "))))))</f>
        <v xml:space="preserve"> </v>
      </c>
      <c r="AB209" s="8" t="s">
        <v>681</v>
      </c>
      <c r="AG209" s="16">
        <v>-1.4E-5</v>
      </c>
    </row>
    <row r="210" spans="1:33" x14ac:dyDescent="0.35">
      <c r="A210" t="s">
        <v>140</v>
      </c>
      <c r="B210" t="s">
        <v>931</v>
      </c>
      <c r="C210" t="s">
        <v>932</v>
      </c>
      <c r="D210" t="s">
        <v>933</v>
      </c>
      <c r="E210" t="s">
        <v>934</v>
      </c>
      <c r="F210" t="s">
        <v>935</v>
      </c>
      <c r="G210" s="1">
        <v>14839.04408444444</v>
      </c>
      <c r="H210" s="1">
        <v>24.12</v>
      </c>
      <c r="I210" s="2">
        <v>357917.74331679993</v>
      </c>
      <c r="J210" s="3">
        <v>2.9226245804288E-3</v>
      </c>
      <c r="K210" s="4">
        <v>122464495</v>
      </c>
      <c r="L210" s="5">
        <v>5300001</v>
      </c>
      <c r="M210" s="6">
        <v>23.106504130000001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ca="1">IF(AND(A209="SVOL",C209="Cash"),                                     SUM(INDIRECT(ADDRESS(ROW()-(COUNTIF(A:A,"SVOL")),COLUMN())):INDIRECT(ADDRESS(ROW()-1,COLUMN()))),                                    IF(AND(A210="TYA",C210="Cash"), SUM(INDIRECT(ADDRESS(ROW()-(COUNTIF(A:A,"TYA")-1),COLUMN())):INDIRECT(ADDRESS(ROW()-1,COLUMN()))),                                    IF(AND(A210="SVOL",ISNUMBER(FIND(" Govt",C210))),"", IF(AND(A210="SVOL",ISNUMBER(FIND(" Index",C210))),J210,                                    IF(ISNUMBER(N210),Q210*N210,IF(ISNUMBER(R210),J210*R210," "))))))</f>
        <v xml:space="preserve"> </v>
      </c>
      <c r="AB210" s="8" t="s">
        <v>681</v>
      </c>
      <c r="AG210" s="16">
        <v>-1.4E-5</v>
      </c>
    </row>
    <row r="211" spans="1:33" x14ac:dyDescent="0.35">
      <c r="A211" t="s">
        <v>140</v>
      </c>
      <c r="B211" t="s">
        <v>936</v>
      </c>
      <c r="C211" t="s">
        <v>937</v>
      </c>
      <c r="D211" t="s">
        <v>938</v>
      </c>
      <c r="E211" t="s">
        <v>939</v>
      </c>
      <c r="F211" t="s">
        <v>940</v>
      </c>
      <c r="G211" s="1">
        <v>9253.0319561272554</v>
      </c>
      <c r="H211" s="1">
        <v>39</v>
      </c>
      <c r="I211" s="2">
        <v>360868.24628896301</v>
      </c>
      <c r="J211" s="3">
        <v>2.946717301932801E-3</v>
      </c>
      <c r="K211" s="4">
        <v>122464495</v>
      </c>
      <c r="L211" s="5">
        <v>5300001</v>
      </c>
      <c r="M211" s="6">
        <v>23.106504130000001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ca="1">IF(AND(A210="SVOL",C210="Cash"),                                     SUM(INDIRECT(ADDRESS(ROW()-(COUNTIF(A:A,"SVOL")),COLUMN())):INDIRECT(ADDRESS(ROW()-1,COLUMN()))),                                    IF(AND(A211="TYA",C211="Cash"), SUM(INDIRECT(ADDRESS(ROW()-(COUNTIF(A:A,"TYA")-1),COLUMN())):INDIRECT(ADDRESS(ROW()-1,COLUMN()))),                                    IF(AND(A211="SVOL",ISNUMBER(FIND(" Govt",C211))),"", IF(AND(A211="SVOL",ISNUMBER(FIND(" Index",C211))),J211,                                    IF(ISNUMBER(N211),Q211*N211,IF(ISNUMBER(R211),J211*R211," "))))))</f>
        <v xml:space="preserve"> </v>
      </c>
      <c r="AB211" s="8" t="s">
        <v>681</v>
      </c>
      <c r="AG211" s="16">
        <v>-1.4E-5</v>
      </c>
    </row>
    <row r="212" spans="1:33" x14ac:dyDescent="0.35">
      <c r="A212" t="s">
        <v>140</v>
      </c>
      <c r="B212" t="s">
        <v>941</v>
      </c>
      <c r="C212" t="s">
        <v>942</v>
      </c>
      <c r="D212" t="s">
        <v>943</v>
      </c>
      <c r="E212" t="s">
        <v>944</v>
      </c>
      <c r="F212" t="s">
        <v>945</v>
      </c>
      <c r="G212" s="1">
        <v>1664.936388107757</v>
      </c>
      <c r="H212" s="1">
        <v>221.9</v>
      </c>
      <c r="I212" s="2">
        <v>369449.38452111132</v>
      </c>
      <c r="J212" s="3">
        <v>3.0167877189312001E-3</v>
      </c>
      <c r="K212" s="4">
        <v>122464495</v>
      </c>
      <c r="L212" s="5">
        <v>5300001</v>
      </c>
      <c r="M212" s="6">
        <v>23.106504130000001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ca="1">IF(AND(A211="SVOL",C211="Cash"),                                     SUM(INDIRECT(ADDRESS(ROW()-(COUNTIF(A:A,"SVOL")),COLUMN())):INDIRECT(ADDRESS(ROW()-1,COLUMN()))),                                    IF(AND(A212="TYA",C212="Cash"), SUM(INDIRECT(ADDRESS(ROW()-(COUNTIF(A:A,"TYA")-1),COLUMN())):INDIRECT(ADDRESS(ROW()-1,COLUMN()))),                                    IF(AND(A212="SVOL",ISNUMBER(FIND(" Govt",C212))),"", IF(AND(A212="SVOL",ISNUMBER(FIND(" Index",C212))),J212,                                    IF(ISNUMBER(N212),Q212*N212,IF(ISNUMBER(R212),J212*R212," "))))))</f>
        <v xml:space="preserve"> </v>
      </c>
      <c r="AB212" s="8" t="s">
        <v>681</v>
      </c>
      <c r="AG212" s="16">
        <v>-1.4E-5</v>
      </c>
    </row>
    <row r="213" spans="1:33" x14ac:dyDescent="0.35">
      <c r="A213" t="s">
        <v>140</v>
      </c>
      <c r="B213" t="s">
        <v>946</v>
      </c>
      <c r="C213" t="s">
        <v>947</v>
      </c>
      <c r="D213" t="s">
        <v>948</v>
      </c>
      <c r="E213" t="s">
        <v>949</v>
      </c>
      <c r="F213" t="s">
        <v>950</v>
      </c>
      <c r="G213" s="1">
        <v>5796.4215356065861</v>
      </c>
      <c r="H213" s="1">
        <v>63.34</v>
      </c>
      <c r="I213" s="2">
        <v>367145.34006532119</v>
      </c>
      <c r="J213" s="3">
        <v>2.9979737397791998E-3</v>
      </c>
      <c r="K213" s="4">
        <v>122464495</v>
      </c>
      <c r="L213" s="5">
        <v>5300001</v>
      </c>
      <c r="M213" s="6">
        <v>23.106504130000001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ca="1">IF(AND(A212="SVOL",C212="Cash"),                                     SUM(INDIRECT(ADDRESS(ROW()-(COUNTIF(A:A,"SVOL")),COLUMN())):INDIRECT(ADDRESS(ROW()-1,COLUMN()))),                                    IF(AND(A213="TYA",C213="Cash"), SUM(INDIRECT(ADDRESS(ROW()-(COUNTIF(A:A,"TYA")-1),COLUMN())):INDIRECT(ADDRESS(ROW()-1,COLUMN()))),                                    IF(AND(A213="SVOL",ISNUMBER(FIND(" Govt",C213))),"", IF(AND(A213="SVOL",ISNUMBER(FIND(" Index",C213))),J213,                                    IF(ISNUMBER(N213),Q213*N213,IF(ISNUMBER(R213),J213*R213," "))))))</f>
        <v xml:space="preserve"> </v>
      </c>
      <c r="AB213" s="8" t="s">
        <v>681</v>
      </c>
      <c r="AG213" s="16">
        <v>-1.4E-5</v>
      </c>
    </row>
    <row r="214" spans="1:33" x14ac:dyDescent="0.35">
      <c r="A214" t="s">
        <v>140</v>
      </c>
      <c r="B214" t="s">
        <v>951</v>
      </c>
      <c r="C214" t="s">
        <v>952</v>
      </c>
      <c r="D214" t="s">
        <v>953</v>
      </c>
      <c r="E214" t="s">
        <v>954</v>
      </c>
      <c r="F214" t="s">
        <v>955</v>
      </c>
      <c r="G214" s="1">
        <v>4374.5782335266886</v>
      </c>
      <c r="H214" s="1">
        <v>89.25</v>
      </c>
      <c r="I214" s="2">
        <v>390431.10734225699</v>
      </c>
      <c r="J214" s="3">
        <v>3.1881167463455999E-3</v>
      </c>
      <c r="K214" s="4">
        <v>122464495</v>
      </c>
      <c r="L214" s="5">
        <v>5300001</v>
      </c>
      <c r="M214" s="6">
        <v>23.106504130000001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ca="1">IF(AND(A213="SVOL",C213="Cash"),                                     SUM(INDIRECT(ADDRESS(ROW()-(COUNTIF(A:A,"SVOL")),COLUMN())):INDIRECT(ADDRESS(ROW()-1,COLUMN()))),                                    IF(AND(A214="TYA",C214="Cash"), SUM(INDIRECT(ADDRESS(ROW()-(COUNTIF(A:A,"TYA")-1),COLUMN())):INDIRECT(ADDRESS(ROW()-1,COLUMN()))),                                    IF(AND(A214="SVOL",ISNUMBER(FIND(" Govt",C214))),"", IF(AND(A214="SVOL",ISNUMBER(FIND(" Index",C214))),J214,                                    IF(ISNUMBER(N214),Q214*N214,IF(ISNUMBER(R214),J214*R214," "))))))</f>
        <v xml:space="preserve"> </v>
      </c>
      <c r="AB214" s="8" t="s">
        <v>681</v>
      </c>
      <c r="AG214" s="16">
        <v>-1.4E-5</v>
      </c>
    </row>
    <row r="215" spans="1:33" x14ac:dyDescent="0.35">
      <c r="A215" t="s">
        <v>140</v>
      </c>
      <c r="B215" t="s">
        <v>956</v>
      </c>
      <c r="C215" t="s">
        <v>957</v>
      </c>
      <c r="D215" t="s">
        <v>958</v>
      </c>
      <c r="E215" t="s">
        <v>959</v>
      </c>
      <c r="F215" t="s">
        <v>960</v>
      </c>
      <c r="G215" s="1">
        <v>2214.42057806195</v>
      </c>
      <c r="H215" s="1">
        <v>166.64</v>
      </c>
      <c r="I215" s="2">
        <v>369011.04512824322</v>
      </c>
      <c r="J215" s="3">
        <v>3.0132084007552002E-3</v>
      </c>
      <c r="K215" s="4">
        <v>122464495</v>
      </c>
      <c r="L215" s="5">
        <v>5300001</v>
      </c>
      <c r="M215" s="6">
        <v>23.106504130000001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ca="1">IF(AND(A214="SVOL",C214="Cash"),                                     SUM(INDIRECT(ADDRESS(ROW()-(COUNTIF(A:A,"SVOL")),COLUMN())):INDIRECT(ADDRESS(ROW()-1,COLUMN()))),                                    IF(AND(A215="TYA",C215="Cash"), SUM(INDIRECT(ADDRESS(ROW()-(COUNTIF(A:A,"TYA")-1),COLUMN())):INDIRECT(ADDRESS(ROW()-1,COLUMN()))),                                    IF(AND(A215="SVOL",ISNUMBER(FIND(" Govt",C215))),"", IF(AND(A215="SVOL",ISNUMBER(FIND(" Index",C215))),J215,                                    IF(ISNUMBER(N215),Q215*N215,IF(ISNUMBER(R215),J215*R215," "))))))</f>
        <v xml:space="preserve"> </v>
      </c>
      <c r="AB215" s="8" t="s">
        <v>681</v>
      </c>
      <c r="AG215" s="16">
        <v>-1.4E-5</v>
      </c>
    </row>
    <row r="216" spans="1:33" x14ac:dyDescent="0.35">
      <c r="A216" t="s">
        <v>140</v>
      </c>
      <c r="B216" t="s">
        <v>961</v>
      </c>
      <c r="C216" t="s">
        <v>962</v>
      </c>
      <c r="D216" t="s">
        <v>963</v>
      </c>
      <c r="E216" t="s">
        <v>964</v>
      </c>
      <c r="F216" t="s">
        <v>965</v>
      </c>
      <c r="G216" s="1">
        <v>1104.5466550874171</v>
      </c>
      <c r="H216" s="1">
        <v>318.83999999999997</v>
      </c>
      <c r="I216" s="2">
        <v>352173.655508072</v>
      </c>
      <c r="J216" s="3">
        <v>2.8757204731712002E-3</v>
      </c>
      <c r="K216" s="4">
        <v>122464495</v>
      </c>
      <c r="L216" s="5">
        <v>5300001</v>
      </c>
      <c r="M216" s="6">
        <v>23.106504130000001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ca="1">IF(AND(A215="SVOL",C215="Cash"),                                     SUM(INDIRECT(ADDRESS(ROW()-(COUNTIF(A:A,"SVOL")),COLUMN())):INDIRECT(ADDRESS(ROW()-1,COLUMN()))),                                    IF(AND(A216="TYA",C216="Cash"), SUM(INDIRECT(ADDRESS(ROW()-(COUNTIF(A:A,"TYA")-1),COLUMN())):INDIRECT(ADDRESS(ROW()-1,COLUMN()))),                                    IF(AND(A216="SVOL",ISNUMBER(FIND(" Govt",C216))),"", IF(AND(A216="SVOL",ISNUMBER(FIND(" Index",C216))),J216,                                    IF(ISNUMBER(N216),Q216*N216,IF(ISNUMBER(R216),J216*R216," "))))))</f>
        <v xml:space="preserve"> </v>
      </c>
      <c r="AB216" s="8" t="s">
        <v>681</v>
      </c>
      <c r="AG216" s="16">
        <v>-1.4E-5</v>
      </c>
    </row>
    <row r="217" spans="1:33" x14ac:dyDescent="0.35">
      <c r="A217" t="s">
        <v>140</v>
      </c>
      <c r="B217" t="s">
        <v>966</v>
      </c>
      <c r="C217" t="s">
        <v>967</v>
      </c>
      <c r="D217" t="s">
        <v>968</v>
      </c>
      <c r="E217" t="s">
        <v>969</v>
      </c>
      <c r="F217" t="s">
        <v>970</v>
      </c>
      <c r="G217" s="1">
        <v>677.28043112730904</v>
      </c>
      <c r="H217" s="1">
        <v>528.48</v>
      </c>
      <c r="I217" s="2">
        <v>357929.1622421603</v>
      </c>
      <c r="J217" s="3">
        <v>2.9227178231712001E-3</v>
      </c>
      <c r="K217" s="4">
        <v>122464495</v>
      </c>
      <c r="L217" s="5">
        <v>5300001</v>
      </c>
      <c r="M217" s="6">
        <v>23.106504130000001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ca="1">IF(AND(A216="SVOL",C216="Cash"),                                     SUM(INDIRECT(ADDRESS(ROW()-(COUNTIF(A:A,"SVOL")),COLUMN())):INDIRECT(ADDRESS(ROW()-1,COLUMN()))),                                    IF(AND(A217="TYA",C217="Cash"), SUM(INDIRECT(ADDRESS(ROW()-(COUNTIF(A:A,"TYA")-1),COLUMN())):INDIRECT(ADDRESS(ROW()-1,COLUMN()))),                                    IF(AND(A217="SVOL",ISNUMBER(FIND(" Govt",C217))),"", IF(AND(A217="SVOL",ISNUMBER(FIND(" Index",C217))),J217,                                    IF(ISNUMBER(N217),Q217*N217,IF(ISNUMBER(R217),J217*R217," "))))))</f>
        <v xml:space="preserve"> </v>
      </c>
      <c r="AB217" s="8" t="s">
        <v>681</v>
      </c>
      <c r="AG217" s="16">
        <v>-1.4E-5</v>
      </c>
    </row>
    <row r="218" spans="1:33" x14ac:dyDescent="0.35">
      <c r="A218" t="s">
        <v>140</v>
      </c>
      <c r="B218" t="s">
        <v>971</v>
      </c>
      <c r="C218" t="s">
        <v>972</v>
      </c>
      <c r="D218" t="s">
        <v>973</v>
      </c>
      <c r="E218" t="s">
        <v>974</v>
      </c>
      <c r="F218" t="s">
        <v>975</v>
      </c>
      <c r="G218" s="1">
        <v>1296.552114790728</v>
      </c>
      <c r="H218" s="1">
        <v>288.95</v>
      </c>
      <c r="I218" s="2">
        <v>374638.73356878082</v>
      </c>
      <c r="J218" s="3">
        <v>3.0591620336064E-3</v>
      </c>
      <c r="K218" s="4">
        <v>122464495</v>
      </c>
      <c r="L218" s="5">
        <v>5300001</v>
      </c>
      <c r="M218" s="6">
        <v>23.106504130000001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ca="1">IF(AND(A217="SVOL",C217="Cash"),                                     SUM(INDIRECT(ADDRESS(ROW()-(COUNTIF(A:A,"SVOL")),COLUMN())):INDIRECT(ADDRESS(ROW()-1,COLUMN()))),                                    IF(AND(A218="TYA",C218="Cash"), SUM(INDIRECT(ADDRESS(ROW()-(COUNTIF(A:A,"TYA")-1),COLUMN())):INDIRECT(ADDRESS(ROW()-1,COLUMN()))),                                    IF(AND(A218="SVOL",ISNUMBER(FIND(" Govt",C218))),"", IF(AND(A218="SVOL",ISNUMBER(FIND(" Index",C218))),J218,                                    IF(ISNUMBER(N218),Q218*N218,IF(ISNUMBER(R218),J218*R218," "))))))</f>
        <v xml:space="preserve"> </v>
      </c>
      <c r="AB218" s="8" t="s">
        <v>681</v>
      </c>
      <c r="AG218" s="16">
        <v>-1.4E-5</v>
      </c>
    </row>
    <row r="219" spans="1:33" x14ac:dyDescent="0.35">
      <c r="A219" t="s">
        <v>140</v>
      </c>
      <c r="B219" t="s">
        <v>976</v>
      </c>
      <c r="C219" t="s">
        <v>977</v>
      </c>
      <c r="D219" t="s">
        <v>978</v>
      </c>
      <c r="E219" t="s">
        <v>979</v>
      </c>
      <c r="F219" t="s">
        <v>980</v>
      </c>
      <c r="G219" s="1">
        <v>4507.3449096385011</v>
      </c>
      <c r="H219" s="1">
        <v>80.709999999999994</v>
      </c>
      <c r="I219" s="2">
        <v>363787.80765692343</v>
      </c>
      <c r="J219" s="3">
        <v>2.9705573656831998E-3</v>
      </c>
      <c r="K219" s="4">
        <v>122464495</v>
      </c>
      <c r="L219" s="5">
        <v>5300001</v>
      </c>
      <c r="M219" s="6">
        <v>23.106504130000001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ca="1">IF(AND(A218="SVOL",C218="Cash"),                                     SUM(INDIRECT(ADDRESS(ROW()-(COUNTIF(A:A,"SVOL")),COLUMN())):INDIRECT(ADDRESS(ROW()-1,COLUMN()))),                                    IF(AND(A219="TYA",C219="Cash"), SUM(INDIRECT(ADDRESS(ROW()-(COUNTIF(A:A,"TYA")-1),COLUMN())):INDIRECT(ADDRESS(ROW()-1,COLUMN()))),                                    IF(AND(A219="SVOL",ISNUMBER(FIND(" Govt",C219))),"", IF(AND(A219="SVOL",ISNUMBER(FIND(" Index",C219))),J219,                                    IF(ISNUMBER(N219),Q219*N219,IF(ISNUMBER(R219),J219*R219," "))))))</f>
        <v xml:space="preserve"> </v>
      </c>
      <c r="AB219" s="8" t="s">
        <v>681</v>
      </c>
      <c r="AG219" s="16">
        <v>-1.4E-5</v>
      </c>
    </row>
    <row r="220" spans="1:33" x14ac:dyDescent="0.35">
      <c r="A220" t="s">
        <v>140</v>
      </c>
      <c r="B220" t="s">
        <v>981</v>
      </c>
      <c r="C220" t="s">
        <v>982</v>
      </c>
      <c r="D220" t="s">
        <v>983</v>
      </c>
      <c r="E220" t="s">
        <v>984</v>
      </c>
      <c r="F220" t="s">
        <v>985</v>
      </c>
      <c r="G220" s="1">
        <v>2599.0142325848251</v>
      </c>
      <c r="H220" s="1">
        <v>142.18</v>
      </c>
      <c r="I220" s="2">
        <v>369527.84358891041</v>
      </c>
      <c r="J220" s="3">
        <v>3.0174283868063998E-3</v>
      </c>
      <c r="K220" s="4">
        <v>122464495</v>
      </c>
      <c r="L220" s="5">
        <v>5300001</v>
      </c>
      <c r="M220" s="6">
        <v>23.106504130000001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ca="1">IF(AND(A219="SVOL",C219="Cash"),                                     SUM(INDIRECT(ADDRESS(ROW()-(COUNTIF(A:A,"SVOL")),COLUMN())):INDIRECT(ADDRESS(ROW()-1,COLUMN()))),                                    IF(AND(A220="TYA",C220="Cash"), SUM(INDIRECT(ADDRESS(ROW()-(COUNTIF(A:A,"TYA")-1),COLUMN())):INDIRECT(ADDRESS(ROW()-1,COLUMN()))),                                    IF(AND(A220="SVOL",ISNUMBER(FIND(" Govt",C220))),"", IF(AND(A220="SVOL",ISNUMBER(FIND(" Index",C220))),J220,                                    IF(ISNUMBER(N220),Q220*N220,IF(ISNUMBER(R220),J220*R220," "))))))</f>
        <v xml:space="preserve"> </v>
      </c>
      <c r="AB220" s="8" t="s">
        <v>681</v>
      </c>
      <c r="AG220" s="16">
        <v>-1.4E-5</v>
      </c>
    </row>
    <row r="221" spans="1:33" x14ac:dyDescent="0.35">
      <c r="A221" t="s">
        <v>140</v>
      </c>
      <c r="B221" t="s">
        <v>986</v>
      </c>
      <c r="C221" t="s">
        <v>987</v>
      </c>
      <c r="D221" t="s">
        <v>988</v>
      </c>
      <c r="E221" t="s">
        <v>989</v>
      </c>
      <c r="F221" t="s">
        <v>990</v>
      </c>
      <c r="G221" s="1">
        <v>1200.876824218054</v>
      </c>
      <c r="H221" s="1">
        <v>296.83999999999997</v>
      </c>
      <c r="I221" s="2">
        <v>356468.27650088712</v>
      </c>
      <c r="J221" s="3">
        <v>2.9107887678047999E-3</v>
      </c>
      <c r="K221" s="4">
        <v>122464495</v>
      </c>
      <c r="L221" s="5">
        <v>5300001</v>
      </c>
      <c r="M221" s="6">
        <v>23.106504130000001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ca="1">IF(AND(A220="SVOL",C220="Cash"),                                     SUM(INDIRECT(ADDRESS(ROW()-(COUNTIF(A:A,"SVOL")),COLUMN())):INDIRECT(ADDRESS(ROW()-1,COLUMN()))),                                    IF(AND(A221="TYA",C221="Cash"), SUM(INDIRECT(ADDRESS(ROW()-(COUNTIF(A:A,"TYA")-1),COLUMN())):INDIRECT(ADDRESS(ROW()-1,COLUMN()))),                                    IF(AND(A221="SVOL",ISNUMBER(FIND(" Govt",C221))),"", IF(AND(A221="SVOL",ISNUMBER(FIND(" Index",C221))),J221,                                    IF(ISNUMBER(N221),Q221*N221,IF(ISNUMBER(R221),J221*R221," "))))))</f>
        <v xml:space="preserve"> </v>
      </c>
      <c r="AB221" s="8" t="s">
        <v>681</v>
      </c>
      <c r="AG221" s="16">
        <v>-1.4E-5</v>
      </c>
    </row>
    <row r="222" spans="1:33" x14ac:dyDescent="0.35">
      <c r="A222" t="s">
        <v>140</v>
      </c>
      <c r="B222" t="s">
        <v>991</v>
      </c>
      <c r="C222" t="s">
        <v>992</v>
      </c>
      <c r="D222" t="s">
        <v>993</v>
      </c>
      <c r="E222" t="s">
        <v>994</v>
      </c>
      <c r="F222" t="s">
        <v>995</v>
      </c>
      <c r="G222" s="1">
        <v>851.7255959376422</v>
      </c>
      <c r="H222" s="1">
        <v>427.99</v>
      </c>
      <c r="I222" s="2">
        <v>364530.03780535149</v>
      </c>
      <c r="J222" s="3">
        <v>2.9766181439391999E-3</v>
      </c>
      <c r="K222" s="4">
        <v>122464495</v>
      </c>
      <c r="L222" s="5">
        <v>5300001</v>
      </c>
      <c r="M222" s="6">
        <v>23.106504130000001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ca="1">IF(AND(A221="SVOL",C221="Cash"),                                     SUM(INDIRECT(ADDRESS(ROW()-(COUNTIF(A:A,"SVOL")),COLUMN())):INDIRECT(ADDRESS(ROW()-1,COLUMN()))),                                    IF(AND(A222="TYA",C222="Cash"), SUM(INDIRECT(ADDRESS(ROW()-(COUNTIF(A:A,"TYA")-1),COLUMN())):INDIRECT(ADDRESS(ROW()-1,COLUMN()))),                                    IF(AND(A222="SVOL",ISNUMBER(FIND(" Govt",C222))),"", IF(AND(A222="SVOL",ISNUMBER(FIND(" Index",C222))),J222,                                    IF(ISNUMBER(N222),Q222*N222,IF(ISNUMBER(R222),J222*R222," "))))))</f>
        <v xml:space="preserve"> </v>
      </c>
      <c r="AB222" s="8" t="s">
        <v>681</v>
      </c>
      <c r="AG222" s="16">
        <v>-1.4E-5</v>
      </c>
    </row>
    <row r="223" spans="1:33" x14ac:dyDescent="0.35">
      <c r="A223" t="s">
        <v>140</v>
      </c>
      <c r="B223" t="s">
        <v>996</v>
      </c>
      <c r="C223" t="s">
        <v>997</v>
      </c>
      <c r="D223" t="s">
        <v>998</v>
      </c>
      <c r="E223" t="s">
        <v>999</v>
      </c>
      <c r="F223" t="s">
        <v>1000</v>
      </c>
      <c r="G223" s="1">
        <v>722.83434340248857</v>
      </c>
      <c r="H223" s="1">
        <v>496.58</v>
      </c>
      <c r="I223" s="2">
        <v>358945.07824680768</v>
      </c>
      <c r="J223" s="3">
        <v>2.9310134194144E-3</v>
      </c>
      <c r="K223" s="4">
        <v>122464495</v>
      </c>
      <c r="L223" s="5">
        <v>5300001</v>
      </c>
      <c r="M223" s="6">
        <v>23.106504130000001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ca="1">IF(AND(A222="SVOL",C222="Cash"),                                     SUM(INDIRECT(ADDRESS(ROW()-(COUNTIF(A:A,"SVOL")),COLUMN())):INDIRECT(ADDRESS(ROW()-1,COLUMN()))),                                    IF(AND(A223="TYA",C223="Cash"), SUM(INDIRECT(ADDRESS(ROW()-(COUNTIF(A:A,"TYA")-1),COLUMN())):INDIRECT(ADDRESS(ROW()-1,COLUMN()))),                                    IF(AND(A223="SVOL",ISNUMBER(FIND(" Govt",C223))),"", IF(AND(A223="SVOL",ISNUMBER(FIND(" Index",C223))),J223,                                    IF(ISNUMBER(N223),Q223*N223,IF(ISNUMBER(R223),J223*R223," "))))))</f>
        <v xml:space="preserve"> </v>
      </c>
      <c r="AB223" s="8" t="s">
        <v>681</v>
      </c>
      <c r="AG223" s="16">
        <v>-1.4E-5</v>
      </c>
    </row>
    <row r="224" spans="1:33" x14ac:dyDescent="0.35">
      <c r="A224" t="s">
        <v>140</v>
      </c>
      <c r="B224" t="s">
        <v>1001</v>
      </c>
      <c r="C224" t="s">
        <v>1002</v>
      </c>
      <c r="D224" t="s">
        <v>1003</v>
      </c>
      <c r="E224" t="s">
        <v>1004</v>
      </c>
      <c r="F224" t="s">
        <v>1005</v>
      </c>
      <c r="G224" s="1">
        <v>11509.795401350229</v>
      </c>
      <c r="H224" s="1">
        <v>32.659999999999997</v>
      </c>
      <c r="I224" s="2">
        <v>375909.91780809849</v>
      </c>
      <c r="J224" s="3">
        <v>3.0695420563167999E-3</v>
      </c>
      <c r="K224" s="4">
        <v>122464495</v>
      </c>
      <c r="L224" s="5">
        <v>5300001</v>
      </c>
      <c r="M224" s="6">
        <v>23.106504130000001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ca="1">IF(AND(A223="SVOL",C223="Cash"),                                     SUM(INDIRECT(ADDRESS(ROW()-(COUNTIF(A:A,"SVOL")),COLUMN())):INDIRECT(ADDRESS(ROW()-1,COLUMN()))),                                    IF(AND(A224="TYA",C224="Cash"), SUM(INDIRECT(ADDRESS(ROW()-(COUNTIF(A:A,"TYA")-1),COLUMN())):INDIRECT(ADDRESS(ROW()-1,COLUMN()))),                                    IF(AND(A224="SVOL",ISNUMBER(FIND(" Govt",C224))),"", IF(AND(A224="SVOL",ISNUMBER(FIND(" Index",C224))),J224,                                    IF(ISNUMBER(N224),Q224*N224,IF(ISNUMBER(R224),J224*R224," "))))))</f>
        <v xml:space="preserve"> </v>
      </c>
      <c r="AB224" s="8" t="s">
        <v>681</v>
      </c>
      <c r="AG224" s="16">
        <v>-1.4E-5</v>
      </c>
    </row>
    <row r="225" spans="1:33" x14ac:dyDescent="0.35">
      <c r="A225" t="s">
        <v>140</v>
      </c>
      <c r="B225" t="s">
        <v>1006</v>
      </c>
      <c r="C225" t="s">
        <v>1007</v>
      </c>
      <c r="D225" t="s">
        <v>1008</v>
      </c>
      <c r="E225" t="s">
        <v>1009</v>
      </c>
      <c r="F225" t="s">
        <v>1010</v>
      </c>
      <c r="G225" s="1">
        <v>299.65408982869161</v>
      </c>
      <c r="H225" s="1">
        <v>1232.3</v>
      </c>
      <c r="I225" s="2">
        <v>369263.73489589657</v>
      </c>
      <c r="J225" s="3">
        <v>3.0152717724096002E-3</v>
      </c>
      <c r="K225" s="4">
        <v>122464495</v>
      </c>
      <c r="L225" s="5">
        <v>5300001</v>
      </c>
      <c r="M225" s="6">
        <v>23.106504130000001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ca="1">IF(AND(A224="SVOL",C224="Cash"),                                     SUM(INDIRECT(ADDRESS(ROW()-(COUNTIF(A:A,"SVOL")),COLUMN())):INDIRECT(ADDRESS(ROW()-1,COLUMN()))),                                    IF(AND(A225="TYA",C225="Cash"), SUM(INDIRECT(ADDRESS(ROW()-(COUNTIF(A:A,"TYA")-1),COLUMN())):INDIRECT(ADDRESS(ROW()-1,COLUMN()))),                                    IF(AND(A225="SVOL",ISNUMBER(FIND(" Govt",C225))),"", IF(AND(A225="SVOL",ISNUMBER(FIND(" Index",C225))),J225,                                    IF(ISNUMBER(N225),Q225*N225,IF(ISNUMBER(R225),J225*R225," "))))))</f>
        <v xml:space="preserve"> </v>
      </c>
      <c r="AB225" s="8" t="s">
        <v>681</v>
      </c>
      <c r="AG225" s="16">
        <v>-1.4E-5</v>
      </c>
    </row>
    <row r="226" spans="1:33" x14ac:dyDescent="0.35">
      <c r="A226" t="s">
        <v>140</v>
      </c>
      <c r="B226" t="s">
        <v>1011</v>
      </c>
      <c r="C226" t="s">
        <v>1012</v>
      </c>
      <c r="D226" t="s">
        <v>1013</v>
      </c>
      <c r="E226" t="s">
        <v>1014</v>
      </c>
      <c r="F226" t="s">
        <v>1015</v>
      </c>
      <c r="G226" s="1">
        <v>1387.3374365232851</v>
      </c>
      <c r="H226" s="1">
        <v>258.73</v>
      </c>
      <c r="I226" s="2">
        <v>358945.81495166972</v>
      </c>
      <c r="J226" s="3">
        <v>2.9310194350751998E-3</v>
      </c>
      <c r="K226" s="4">
        <v>122464495</v>
      </c>
      <c r="L226" s="5">
        <v>5300001</v>
      </c>
      <c r="M226" s="6">
        <v>23.106504130000001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ca="1">IF(AND(A225="SVOL",C225="Cash"),                                     SUM(INDIRECT(ADDRESS(ROW()-(COUNTIF(A:A,"SVOL")),COLUMN())):INDIRECT(ADDRESS(ROW()-1,COLUMN()))),                                    IF(AND(A226="TYA",C226="Cash"), SUM(INDIRECT(ADDRESS(ROW()-(COUNTIF(A:A,"TYA")-1),COLUMN())):INDIRECT(ADDRESS(ROW()-1,COLUMN()))),                                    IF(AND(A226="SVOL",ISNUMBER(FIND(" Govt",C226))),"", IF(AND(A226="SVOL",ISNUMBER(FIND(" Index",C226))),J226,                                    IF(ISNUMBER(N226),Q226*N226,IF(ISNUMBER(R226),J226*R226," "))))))</f>
        <v xml:space="preserve"> </v>
      </c>
      <c r="AB226" s="8" t="s">
        <v>681</v>
      </c>
      <c r="AG226" s="16">
        <v>-1.4E-5</v>
      </c>
    </row>
    <row r="227" spans="1:33" x14ac:dyDescent="0.35">
      <c r="A227" t="s">
        <v>140</v>
      </c>
      <c r="B227" t="s">
        <v>1016</v>
      </c>
      <c r="C227" t="s">
        <v>1017</v>
      </c>
      <c r="D227" t="s">
        <v>1018</v>
      </c>
      <c r="E227" t="s">
        <v>1019</v>
      </c>
      <c r="F227" t="s">
        <v>1020</v>
      </c>
      <c r="G227" s="1">
        <v>3834.1023849290159</v>
      </c>
      <c r="H227" s="1">
        <v>101.16</v>
      </c>
      <c r="I227" s="2">
        <v>387857.79725941923</v>
      </c>
      <c r="J227" s="3">
        <v>3.1671040431712001E-3</v>
      </c>
      <c r="K227" s="4">
        <v>122464495</v>
      </c>
      <c r="L227" s="5">
        <v>5300001</v>
      </c>
      <c r="M227" s="6">
        <v>23.106504130000001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ca="1">IF(AND(A226="SVOL",C226="Cash"),                                     SUM(INDIRECT(ADDRESS(ROW()-(COUNTIF(A:A,"SVOL")),COLUMN())):INDIRECT(ADDRESS(ROW()-1,COLUMN()))),                                    IF(AND(A227="TYA",C227="Cash"), SUM(INDIRECT(ADDRESS(ROW()-(COUNTIF(A:A,"TYA")-1),COLUMN())):INDIRECT(ADDRESS(ROW()-1,COLUMN()))),                                    IF(AND(A227="SVOL",ISNUMBER(FIND(" Govt",C227))),"", IF(AND(A227="SVOL",ISNUMBER(FIND(" Index",C227))),J227,                                    IF(ISNUMBER(N227),Q227*N227,IF(ISNUMBER(R227),J227*R227," "))))))</f>
        <v xml:space="preserve"> </v>
      </c>
      <c r="AB227" s="8" t="s">
        <v>681</v>
      </c>
      <c r="AG227" s="16">
        <v>-1.4E-5</v>
      </c>
    </row>
    <row r="228" spans="1:33" x14ac:dyDescent="0.35">
      <c r="A228" t="s">
        <v>140</v>
      </c>
      <c r="B228" t="s">
        <v>1021</v>
      </c>
      <c r="C228" t="s">
        <v>1022</v>
      </c>
      <c r="D228" t="s">
        <v>1023</v>
      </c>
      <c r="E228" t="s">
        <v>1024</v>
      </c>
      <c r="G228" s="1">
        <v>4853.9699435412449</v>
      </c>
      <c r="H228" s="1">
        <v>78.010000000000005</v>
      </c>
      <c r="I228" s="2">
        <v>378658.19529565249</v>
      </c>
      <c r="J228" s="3">
        <v>3.0919834789311998E-3</v>
      </c>
      <c r="K228" s="4">
        <v>122464495</v>
      </c>
      <c r="L228" s="5">
        <v>5300001</v>
      </c>
      <c r="M228" s="6">
        <v>23.106504130000001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ca="1">IF(AND(A227="SVOL",C227="Cash"),                                     SUM(INDIRECT(ADDRESS(ROW()-(COUNTIF(A:A,"SVOL")),COLUMN())):INDIRECT(ADDRESS(ROW()-1,COLUMN()))),                                    IF(AND(A228="TYA",C228="Cash"), SUM(INDIRECT(ADDRESS(ROW()-(COUNTIF(A:A,"TYA")-1),COLUMN())):INDIRECT(ADDRESS(ROW()-1,COLUMN()))),                                    IF(AND(A228="SVOL",ISNUMBER(FIND(" Govt",C228))),"", IF(AND(A228="SVOL",ISNUMBER(FIND(" Index",C228))),J228,                                    IF(ISNUMBER(N228),Q228*N228,IF(ISNUMBER(R228),J228*R228," "))))))</f>
        <v xml:space="preserve"> </v>
      </c>
      <c r="AB228" s="8" t="s">
        <v>681</v>
      </c>
      <c r="AG228" s="16">
        <v>-1.4E-5</v>
      </c>
    </row>
    <row r="229" spans="1:33" x14ac:dyDescent="0.35">
      <c r="A229" t="s">
        <v>140</v>
      </c>
      <c r="B229" t="s">
        <v>1025</v>
      </c>
      <c r="C229" t="s">
        <v>1026</v>
      </c>
      <c r="D229" t="s">
        <v>1027</v>
      </c>
      <c r="E229" t="s">
        <v>1028</v>
      </c>
      <c r="F229" t="s">
        <v>1029</v>
      </c>
      <c r="G229" s="1">
        <v>6251.6072962527242</v>
      </c>
      <c r="H229" s="1">
        <v>57.75</v>
      </c>
      <c r="I229" s="2">
        <v>361030.32135859481</v>
      </c>
      <c r="J229" s="3">
        <v>2.9480407473088002E-3</v>
      </c>
      <c r="K229" s="4">
        <v>122464495</v>
      </c>
      <c r="L229" s="5">
        <v>5300001</v>
      </c>
      <c r="M229" s="6">
        <v>23.106504130000001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ca="1">IF(AND(A228="SVOL",C228="Cash"),                                     SUM(INDIRECT(ADDRESS(ROW()-(COUNTIF(A:A,"SVOL")),COLUMN())):INDIRECT(ADDRESS(ROW()-1,COLUMN()))),                                    IF(AND(A229="TYA",C229="Cash"), SUM(INDIRECT(ADDRESS(ROW()-(COUNTIF(A:A,"TYA")-1),COLUMN())):INDIRECT(ADDRESS(ROW()-1,COLUMN()))),                                    IF(AND(A229="SVOL",ISNUMBER(FIND(" Govt",C229))),"", IF(AND(A229="SVOL",ISNUMBER(FIND(" Index",C229))),J229,                                    IF(ISNUMBER(N229),Q229*N229,IF(ISNUMBER(R229),J229*R229," "))))))</f>
        <v xml:space="preserve"> </v>
      </c>
      <c r="AB229" s="8" t="s">
        <v>681</v>
      </c>
      <c r="AG229" s="16">
        <v>-1.4E-5</v>
      </c>
    </row>
    <row r="230" spans="1:33" x14ac:dyDescent="0.35">
      <c r="A230" t="s">
        <v>140</v>
      </c>
      <c r="B230" t="s">
        <v>1030</v>
      </c>
      <c r="C230" t="s">
        <v>1031</v>
      </c>
      <c r="D230" t="s">
        <v>1032</v>
      </c>
      <c r="E230" t="s">
        <v>1033</v>
      </c>
      <c r="F230" t="s">
        <v>1034</v>
      </c>
      <c r="G230" s="1">
        <v>3649.2449671760492</v>
      </c>
      <c r="H230" s="1">
        <v>104.63</v>
      </c>
      <c r="I230" s="2">
        <v>381820.50091563002</v>
      </c>
      <c r="J230" s="3">
        <v>3.1178057029152E-3</v>
      </c>
      <c r="K230" s="4">
        <v>122464495</v>
      </c>
      <c r="L230" s="5">
        <v>5300001</v>
      </c>
      <c r="M230" s="6">
        <v>23.106504130000001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ca="1">IF(AND(A229="SVOL",C229="Cash"),                                     SUM(INDIRECT(ADDRESS(ROW()-(COUNTIF(A:A,"SVOL")),COLUMN())):INDIRECT(ADDRESS(ROW()-1,COLUMN()))),                                    IF(AND(A230="TYA",C230="Cash"), SUM(INDIRECT(ADDRESS(ROW()-(COUNTIF(A:A,"TYA")-1),COLUMN())):INDIRECT(ADDRESS(ROW()-1,COLUMN()))),                                    IF(AND(A230="SVOL",ISNUMBER(FIND(" Govt",C230))),"", IF(AND(A230="SVOL",ISNUMBER(FIND(" Index",C230))),J230,                                    IF(ISNUMBER(N230),Q230*N230,IF(ISNUMBER(R230),J230*R230," "))))))</f>
        <v xml:space="preserve"> </v>
      </c>
      <c r="AB230" s="8" t="s">
        <v>681</v>
      </c>
      <c r="AG230" s="16">
        <v>-1.4E-5</v>
      </c>
    </row>
    <row r="231" spans="1:33" x14ac:dyDescent="0.35">
      <c r="A231" t="s">
        <v>140</v>
      </c>
      <c r="B231" t="s">
        <v>1035</v>
      </c>
      <c r="C231" t="s">
        <v>1036</v>
      </c>
      <c r="D231" t="s">
        <v>1037</v>
      </c>
      <c r="E231" t="s">
        <v>1038</v>
      </c>
      <c r="F231" t="s">
        <v>1039</v>
      </c>
      <c r="G231" s="1">
        <v>1923.729616594665</v>
      </c>
      <c r="H231" s="1">
        <v>190.37</v>
      </c>
      <c r="I231" s="2">
        <v>366220.40711112629</v>
      </c>
      <c r="J231" s="3">
        <v>2.9904210776447999E-3</v>
      </c>
      <c r="K231" s="4">
        <v>122464495</v>
      </c>
      <c r="L231" s="5">
        <v>5300001</v>
      </c>
      <c r="M231" s="6">
        <v>23.106504130000001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ca="1">IF(AND(A230="SVOL",C230="Cash"),                                     SUM(INDIRECT(ADDRESS(ROW()-(COUNTIF(A:A,"SVOL")),COLUMN())):INDIRECT(ADDRESS(ROW()-1,COLUMN()))),                                    IF(AND(A231="TYA",C231="Cash"), SUM(INDIRECT(ADDRESS(ROW()-(COUNTIF(A:A,"TYA")-1),COLUMN())):INDIRECT(ADDRESS(ROW()-1,COLUMN()))),                                    IF(AND(A231="SVOL",ISNUMBER(FIND(" Govt",C231))),"", IF(AND(A231="SVOL",ISNUMBER(FIND(" Index",C231))),J231,                                    IF(ISNUMBER(N231),Q231*N231,IF(ISNUMBER(R231),J231*R231," "))))))</f>
        <v xml:space="preserve"> </v>
      </c>
      <c r="AB231" s="8" t="s">
        <v>681</v>
      </c>
      <c r="AG231" s="16">
        <v>-1.4E-5</v>
      </c>
    </row>
    <row r="232" spans="1:33" x14ac:dyDescent="0.35">
      <c r="A232" t="s">
        <v>140</v>
      </c>
      <c r="B232" t="s">
        <v>1040</v>
      </c>
      <c r="C232" t="s">
        <v>1041</v>
      </c>
      <c r="D232" t="s">
        <v>1042</v>
      </c>
      <c r="E232" t="s">
        <v>1043</v>
      </c>
      <c r="F232" t="s">
        <v>1044</v>
      </c>
      <c r="G232" s="1">
        <v>291.30933311395557</v>
      </c>
      <c r="H232" s="1">
        <v>1244.22</v>
      </c>
      <c r="I232" s="2">
        <v>362452.89844704588</v>
      </c>
      <c r="J232" s="3">
        <v>2.9596569883136E-3</v>
      </c>
      <c r="K232" s="4">
        <v>122464495</v>
      </c>
      <c r="L232" s="5">
        <v>5300001</v>
      </c>
      <c r="M232" s="6">
        <v>23.106504130000001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ca="1">IF(AND(A231="SVOL",C231="Cash"),                                     SUM(INDIRECT(ADDRESS(ROW()-(COUNTIF(A:A,"SVOL")),COLUMN())):INDIRECT(ADDRESS(ROW()-1,COLUMN()))),                                    IF(AND(A232="TYA",C232="Cash"), SUM(INDIRECT(ADDRESS(ROW()-(COUNTIF(A:A,"TYA")-1),COLUMN())):INDIRECT(ADDRESS(ROW()-1,COLUMN()))),                                    IF(AND(A232="SVOL",ISNUMBER(FIND(" Govt",C232))),"", IF(AND(A232="SVOL",ISNUMBER(FIND(" Index",C232))),J232,                                    IF(ISNUMBER(N232),Q232*N232,IF(ISNUMBER(R232),J232*R232," "))))))</f>
        <v xml:space="preserve"> </v>
      </c>
      <c r="AB232" s="8" t="s">
        <v>681</v>
      </c>
      <c r="AG232" s="16">
        <v>-1.4E-5</v>
      </c>
    </row>
    <row r="233" spans="1:33" x14ac:dyDescent="0.35">
      <c r="A233" t="s">
        <v>140</v>
      </c>
      <c r="B233" t="s">
        <v>1045</v>
      </c>
      <c r="C233" t="s">
        <v>1046</v>
      </c>
      <c r="D233" t="s">
        <v>1047</v>
      </c>
      <c r="E233" t="s">
        <v>1048</v>
      </c>
      <c r="F233" t="s">
        <v>1049</v>
      </c>
      <c r="G233" s="1">
        <v>2472.4815985503028</v>
      </c>
      <c r="H233" s="1">
        <v>146.19</v>
      </c>
      <c r="I233" s="2">
        <v>361452.08489206881</v>
      </c>
      <c r="J233" s="3">
        <v>2.9514847131167999E-3</v>
      </c>
      <c r="K233" s="4">
        <v>122464495</v>
      </c>
      <c r="L233" s="5">
        <v>5300001</v>
      </c>
      <c r="M233" s="6">
        <v>23.106504130000001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ca="1">IF(AND(A232="SVOL",C232="Cash"),                                     SUM(INDIRECT(ADDRESS(ROW()-(COUNTIF(A:A,"SVOL")),COLUMN())):INDIRECT(ADDRESS(ROW()-1,COLUMN()))),                                    IF(AND(A233="TYA",C233="Cash"), SUM(INDIRECT(ADDRESS(ROW()-(COUNTIF(A:A,"TYA")-1),COLUMN())):INDIRECT(ADDRESS(ROW()-1,COLUMN()))),                                    IF(AND(A233="SVOL",ISNUMBER(FIND(" Govt",C233))),"", IF(AND(A233="SVOL",ISNUMBER(FIND(" Index",C233))),J233,                                    IF(ISNUMBER(N233),Q233*N233,IF(ISNUMBER(R233),J233*R233," "))))))</f>
        <v xml:space="preserve"> </v>
      </c>
      <c r="AB233" s="8" t="s">
        <v>681</v>
      </c>
      <c r="AG233" s="16">
        <v>-1.4E-5</v>
      </c>
    </row>
    <row r="234" spans="1:33" x14ac:dyDescent="0.35">
      <c r="A234" t="s">
        <v>140</v>
      </c>
      <c r="B234" t="s">
        <v>1050</v>
      </c>
      <c r="C234" t="s">
        <v>1051</v>
      </c>
      <c r="D234" t="s">
        <v>1052</v>
      </c>
      <c r="E234" t="s">
        <v>1053</v>
      </c>
      <c r="F234" t="s">
        <v>1054</v>
      </c>
      <c r="G234" s="1">
        <v>2084.8529840186202</v>
      </c>
      <c r="H234" s="1">
        <v>179.31</v>
      </c>
      <c r="I234" s="2">
        <v>373834.98856437881</v>
      </c>
      <c r="J234" s="3">
        <v>3.0525989476735999E-3</v>
      </c>
      <c r="K234" s="4">
        <v>122464495</v>
      </c>
      <c r="L234" s="5">
        <v>5300001</v>
      </c>
      <c r="M234" s="6">
        <v>23.106504130000001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ca="1">IF(AND(A233="SVOL",C233="Cash"),                                     SUM(INDIRECT(ADDRESS(ROW()-(COUNTIF(A:A,"SVOL")),COLUMN())):INDIRECT(ADDRESS(ROW()-1,COLUMN()))),                                    IF(AND(A234="TYA",C234="Cash"), SUM(INDIRECT(ADDRESS(ROW()-(COUNTIF(A:A,"TYA")-1),COLUMN())):INDIRECT(ADDRESS(ROW()-1,COLUMN()))),                                    IF(AND(A234="SVOL",ISNUMBER(FIND(" Govt",C234))),"", IF(AND(A234="SVOL",ISNUMBER(FIND(" Index",C234))),J234,                                    IF(ISNUMBER(N234),Q234*N234,IF(ISNUMBER(R234),J234*R234," "))))))</f>
        <v xml:space="preserve"> </v>
      </c>
      <c r="AB234" s="8" t="s">
        <v>681</v>
      </c>
      <c r="AG234" s="16">
        <v>-1.4E-5</v>
      </c>
    </row>
    <row r="235" spans="1:33" x14ac:dyDescent="0.35">
      <c r="A235" t="s">
        <v>140</v>
      </c>
      <c r="B235" t="s">
        <v>1055</v>
      </c>
      <c r="C235" t="s">
        <v>1056</v>
      </c>
      <c r="D235" t="s">
        <v>1057</v>
      </c>
      <c r="E235" t="s">
        <v>1058</v>
      </c>
      <c r="F235" t="s">
        <v>1059</v>
      </c>
      <c r="G235" s="1">
        <v>2748.7812849672391</v>
      </c>
      <c r="H235" s="1">
        <v>132.28</v>
      </c>
      <c r="I235" s="2">
        <v>363608.78837546642</v>
      </c>
      <c r="J235" s="3">
        <v>2.9690955601088002E-3</v>
      </c>
      <c r="K235" s="4">
        <v>122464495</v>
      </c>
      <c r="L235" s="5">
        <v>5300001</v>
      </c>
      <c r="M235" s="6">
        <v>23.106504130000001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ca="1">IF(AND(A234="SVOL",C234="Cash"),                                     SUM(INDIRECT(ADDRESS(ROW()-(COUNTIF(A:A,"SVOL")),COLUMN())):INDIRECT(ADDRESS(ROW()-1,COLUMN()))),                                    IF(AND(A235="TYA",C235="Cash"), SUM(INDIRECT(ADDRESS(ROW()-(COUNTIF(A:A,"TYA")-1),COLUMN())):INDIRECT(ADDRESS(ROW()-1,COLUMN()))),                                    IF(AND(A235="SVOL",ISNUMBER(FIND(" Govt",C235))),"", IF(AND(A235="SVOL",ISNUMBER(FIND(" Index",C235))),J235,                                    IF(ISNUMBER(N235),Q235*N235,IF(ISNUMBER(R235),J235*R235," "))))))</f>
        <v xml:space="preserve"> </v>
      </c>
      <c r="AB235" s="8" t="s">
        <v>681</v>
      </c>
      <c r="AG235" s="16">
        <v>-1.4E-5</v>
      </c>
    </row>
    <row r="236" spans="1:33" x14ac:dyDescent="0.35">
      <c r="A236" t="s">
        <v>140</v>
      </c>
      <c r="B236" t="s">
        <v>1060</v>
      </c>
      <c r="C236" t="s">
        <v>1061</v>
      </c>
      <c r="D236" t="s">
        <v>1062</v>
      </c>
      <c r="E236" t="s">
        <v>1063</v>
      </c>
      <c r="G236" s="1">
        <v>3337.1022004520701</v>
      </c>
      <c r="H236" s="1">
        <v>109.11</v>
      </c>
      <c r="I236" s="2">
        <v>364111.22109132528</v>
      </c>
      <c r="J236" s="3">
        <v>2.9731982407743998E-3</v>
      </c>
      <c r="K236" s="4">
        <v>122464495</v>
      </c>
      <c r="L236" s="5">
        <v>5300001</v>
      </c>
      <c r="M236" s="6">
        <v>23.106504130000001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ca="1">IF(AND(A235="SVOL",C235="Cash"),                                     SUM(INDIRECT(ADDRESS(ROW()-(COUNTIF(A:A,"SVOL")),COLUMN())):INDIRECT(ADDRESS(ROW()-1,COLUMN()))),                                    IF(AND(A236="TYA",C236="Cash"), SUM(INDIRECT(ADDRESS(ROW()-(COUNTIF(A:A,"TYA")-1),COLUMN())):INDIRECT(ADDRESS(ROW()-1,COLUMN()))),                                    IF(AND(A236="SVOL",ISNUMBER(FIND(" Govt",C236))),"", IF(AND(A236="SVOL",ISNUMBER(FIND(" Index",C236))),J236,                                    IF(ISNUMBER(N236),Q236*N236,IF(ISNUMBER(R236),J236*R236," "))))))</f>
        <v xml:space="preserve"> </v>
      </c>
      <c r="AB236" s="8" t="s">
        <v>681</v>
      </c>
      <c r="AG236" s="16">
        <v>-1.4E-5</v>
      </c>
    </row>
    <row r="237" spans="1:33" x14ac:dyDescent="0.35">
      <c r="A237" t="s">
        <v>140</v>
      </c>
      <c r="B237" t="s">
        <v>1064</v>
      </c>
      <c r="C237" t="s">
        <v>1065</v>
      </c>
      <c r="D237" t="s">
        <v>1066</v>
      </c>
      <c r="E237" t="s">
        <v>1067</v>
      </c>
      <c r="F237" t="s">
        <v>1068</v>
      </c>
      <c r="G237" s="1">
        <v>983.43404232122305</v>
      </c>
      <c r="H237" s="1">
        <v>378.54</v>
      </c>
      <c r="I237" s="2">
        <v>372269.1223802758</v>
      </c>
      <c r="J237" s="3">
        <v>3.0398126606432001E-3</v>
      </c>
      <c r="K237" s="4">
        <v>122464495</v>
      </c>
      <c r="L237" s="5">
        <v>5300001</v>
      </c>
      <c r="M237" s="6">
        <v>23.106504130000001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ca="1">IF(AND(A236="SVOL",C236="Cash"),                                     SUM(INDIRECT(ADDRESS(ROW()-(COUNTIF(A:A,"SVOL")),COLUMN())):INDIRECT(ADDRESS(ROW()-1,COLUMN()))),                                    IF(AND(A237="TYA",C237="Cash"), SUM(INDIRECT(ADDRESS(ROW()-(COUNTIF(A:A,"TYA")-1),COLUMN())):INDIRECT(ADDRESS(ROW()-1,COLUMN()))),                                    IF(AND(A237="SVOL",ISNUMBER(FIND(" Govt",C237))),"", IF(AND(A237="SVOL",ISNUMBER(FIND(" Index",C237))),J237,                                    IF(ISNUMBER(N237),Q237*N237,IF(ISNUMBER(R237),J237*R237," "))))))</f>
        <v xml:space="preserve"> </v>
      </c>
      <c r="AB237" s="8" t="s">
        <v>681</v>
      </c>
      <c r="AG237" s="16">
        <v>-1.4E-5</v>
      </c>
    </row>
    <row r="238" spans="1:33" x14ac:dyDescent="0.35">
      <c r="A238" t="s">
        <v>140</v>
      </c>
      <c r="B238" t="s">
        <v>1069</v>
      </c>
      <c r="C238" t="s">
        <v>1070</v>
      </c>
      <c r="D238" t="s">
        <v>1071</v>
      </c>
      <c r="E238" t="s">
        <v>1072</v>
      </c>
      <c r="F238" t="s">
        <v>1073</v>
      </c>
      <c r="G238" s="1">
        <v>1505.7759365708689</v>
      </c>
      <c r="H238" s="1">
        <v>249.99</v>
      </c>
      <c r="I238" s="2">
        <v>376428.92638335162</v>
      </c>
      <c r="J238" s="3">
        <v>3.0737800893503998E-3</v>
      </c>
      <c r="K238" s="4">
        <v>122464495</v>
      </c>
      <c r="L238" s="5">
        <v>5300001</v>
      </c>
      <c r="M238" s="6">
        <v>23.106504130000001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ca="1">IF(AND(A237="SVOL",C237="Cash"),                                     SUM(INDIRECT(ADDRESS(ROW()-(COUNTIF(A:A,"SVOL")),COLUMN())):INDIRECT(ADDRESS(ROW()-1,COLUMN()))),                                    IF(AND(A238="TYA",C238="Cash"), SUM(INDIRECT(ADDRESS(ROW()-(COUNTIF(A:A,"TYA")-1),COLUMN())):INDIRECT(ADDRESS(ROW()-1,COLUMN()))),                                    IF(AND(A238="SVOL",ISNUMBER(FIND(" Govt",C238))),"", IF(AND(A238="SVOL",ISNUMBER(FIND(" Index",C238))),J238,                                    IF(ISNUMBER(N238),Q238*N238,IF(ISNUMBER(R238),J238*R238," "))))))</f>
        <v xml:space="preserve"> </v>
      </c>
      <c r="AB238" s="8" t="s">
        <v>681</v>
      </c>
      <c r="AG238" s="16">
        <v>-1.4E-5</v>
      </c>
    </row>
    <row r="239" spans="1:33" x14ac:dyDescent="0.35">
      <c r="A239" t="s">
        <v>140</v>
      </c>
      <c r="B239" t="s">
        <v>1074</v>
      </c>
      <c r="C239" t="s">
        <v>1075</v>
      </c>
      <c r="D239" t="s">
        <v>1076</v>
      </c>
      <c r="E239" t="s">
        <v>1077</v>
      </c>
      <c r="F239" t="s">
        <v>1078</v>
      </c>
      <c r="G239" s="1">
        <v>1235.247477486964</v>
      </c>
      <c r="H239" s="1">
        <v>296</v>
      </c>
      <c r="I239" s="2">
        <v>365633.25333614153</v>
      </c>
      <c r="J239" s="3">
        <v>2.9856265959872E-3</v>
      </c>
      <c r="K239" s="4">
        <v>122464495</v>
      </c>
      <c r="L239" s="5">
        <v>5300001</v>
      </c>
      <c r="M239" s="6">
        <v>23.106504130000001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ca="1">IF(AND(A238="SVOL",C238="Cash"),                                     SUM(INDIRECT(ADDRESS(ROW()-(COUNTIF(A:A,"SVOL")),COLUMN())):INDIRECT(ADDRESS(ROW()-1,COLUMN()))),                                    IF(AND(A239="TYA",C239="Cash"), SUM(INDIRECT(ADDRESS(ROW()-(COUNTIF(A:A,"TYA")-1),COLUMN())):INDIRECT(ADDRESS(ROW()-1,COLUMN()))),                                    IF(AND(A239="SVOL",ISNUMBER(FIND(" Govt",C239))),"", IF(AND(A239="SVOL",ISNUMBER(FIND(" Index",C239))),J239,                                    IF(ISNUMBER(N239),Q239*N239,IF(ISNUMBER(R239),J239*R239," "))))))</f>
        <v xml:space="preserve"> </v>
      </c>
      <c r="AB239" s="8" t="s">
        <v>681</v>
      </c>
      <c r="AG239" s="16">
        <v>-1.4E-5</v>
      </c>
    </row>
    <row r="240" spans="1:33" x14ac:dyDescent="0.35">
      <c r="A240" t="s">
        <v>140</v>
      </c>
      <c r="B240" t="s">
        <v>1079</v>
      </c>
      <c r="C240" t="s">
        <v>1080</v>
      </c>
      <c r="D240" t="s">
        <v>1081</v>
      </c>
      <c r="E240" t="s">
        <v>1082</v>
      </c>
      <c r="F240" t="s">
        <v>1083</v>
      </c>
      <c r="G240" s="1">
        <v>7082.069930395307</v>
      </c>
      <c r="H240" s="1">
        <v>51.59</v>
      </c>
      <c r="I240" s="2">
        <v>365363.9877090939</v>
      </c>
      <c r="J240" s="3">
        <v>2.9834278719648001E-3</v>
      </c>
      <c r="K240" s="4">
        <v>122464495</v>
      </c>
      <c r="L240" s="5">
        <v>5300001</v>
      </c>
      <c r="M240" s="6">
        <v>23.106504130000001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ca="1">IF(AND(A239="SVOL",C239="Cash"),                                     SUM(INDIRECT(ADDRESS(ROW()-(COUNTIF(A:A,"SVOL")),COLUMN())):INDIRECT(ADDRESS(ROW()-1,COLUMN()))),                                    IF(AND(A240="TYA",C240="Cash"), SUM(INDIRECT(ADDRESS(ROW()-(COUNTIF(A:A,"TYA")-1),COLUMN())):INDIRECT(ADDRESS(ROW()-1,COLUMN()))),                                    IF(AND(A240="SVOL",ISNUMBER(FIND(" Govt",C240))),"", IF(AND(A240="SVOL",ISNUMBER(FIND(" Index",C240))),J240,                                    IF(ISNUMBER(N240),Q240*N240,IF(ISNUMBER(R240),J240*R240," "))))))</f>
        <v xml:space="preserve"> </v>
      </c>
      <c r="AB240" s="8" t="s">
        <v>681</v>
      </c>
      <c r="AG240" s="16">
        <v>-1.4E-5</v>
      </c>
    </row>
    <row r="241" spans="1:33" x14ac:dyDescent="0.35">
      <c r="A241" t="s">
        <v>140</v>
      </c>
      <c r="B241" t="s">
        <v>1084</v>
      </c>
      <c r="C241" t="s">
        <v>1085</v>
      </c>
      <c r="D241" t="s">
        <v>1086</v>
      </c>
      <c r="E241" t="s">
        <v>1087</v>
      </c>
      <c r="F241" t="s">
        <v>1088</v>
      </c>
      <c r="G241" s="1">
        <v>932.65210139463784</v>
      </c>
      <c r="H241" s="1">
        <v>396.14</v>
      </c>
      <c r="I241" s="2">
        <v>369460.80344647181</v>
      </c>
      <c r="J241" s="3">
        <v>3.0168809616736001E-3</v>
      </c>
      <c r="K241" s="4">
        <v>122464495</v>
      </c>
      <c r="L241" s="5">
        <v>5300001</v>
      </c>
      <c r="M241" s="6">
        <v>23.106504130000001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ca="1">IF(AND(A240="SVOL",C240="Cash"),                                     SUM(INDIRECT(ADDRESS(ROW()-(COUNTIF(A:A,"SVOL")),COLUMN())):INDIRECT(ADDRESS(ROW()-1,COLUMN()))),                                    IF(AND(A241="TYA",C241="Cash"), SUM(INDIRECT(ADDRESS(ROW()-(COUNTIF(A:A,"TYA")-1),COLUMN())):INDIRECT(ADDRESS(ROW()-1,COLUMN()))),                                    IF(AND(A241="SVOL",ISNUMBER(FIND(" Govt",C241))),"", IF(AND(A241="SVOL",ISNUMBER(FIND(" Index",C241))),J241,                                    IF(ISNUMBER(N241),Q241*N241,IF(ISNUMBER(R241),J241*R241," "))))))</f>
        <v xml:space="preserve"> </v>
      </c>
      <c r="AB241" s="8" t="s">
        <v>681</v>
      </c>
      <c r="AG241" s="16">
        <v>-1.4E-5</v>
      </c>
    </row>
    <row r="242" spans="1:33" x14ac:dyDescent="0.35">
      <c r="A242" t="s">
        <v>140</v>
      </c>
      <c r="B242" t="s">
        <v>1089</v>
      </c>
      <c r="C242" t="s">
        <v>1090</v>
      </c>
      <c r="D242" t="s">
        <v>1091</v>
      </c>
      <c r="E242" t="s">
        <v>1092</v>
      </c>
      <c r="F242" t="s">
        <v>1093</v>
      </c>
      <c r="G242" s="1">
        <v>13700.23329040926</v>
      </c>
      <c r="H242" s="1">
        <v>26.32</v>
      </c>
      <c r="I242" s="2">
        <v>360590.1402035717</v>
      </c>
      <c r="J242" s="3">
        <v>2.9444463899808001E-3</v>
      </c>
      <c r="K242" s="4">
        <v>122464495</v>
      </c>
      <c r="L242" s="5">
        <v>5300001</v>
      </c>
      <c r="M242" s="6">
        <v>23.106504130000001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ca="1">IF(AND(A241="SVOL",C241="Cash"),                                     SUM(INDIRECT(ADDRESS(ROW()-(COUNTIF(A:A,"SVOL")),COLUMN())):INDIRECT(ADDRESS(ROW()-1,COLUMN()))),                                    IF(AND(A242="TYA",C242="Cash"), SUM(INDIRECT(ADDRESS(ROW()-(COUNTIF(A:A,"TYA")-1),COLUMN())):INDIRECT(ADDRESS(ROW()-1,COLUMN()))),                                    IF(AND(A242="SVOL",ISNUMBER(FIND(" Govt",C242))),"", IF(AND(A242="SVOL",ISNUMBER(FIND(" Index",C242))),J242,                                    IF(ISNUMBER(N242),Q242*N242,IF(ISNUMBER(R242),J242*R242," "))))))</f>
        <v xml:space="preserve"> </v>
      </c>
      <c r="AB242" s="8" t="s">
        <v>681</v>
      </c>
      <c r="AG242" s="16">
        <v>-1.4E-5</v>
      </c>
    </row>
    <row r="243" spans="1:33" x14ac:dyDescent="0.35">
      <c r="A243" t="s">
        <v>140</v>
      </c>
      <c r="B243" t="s">
        <v>1094</v>
      </c>
      <c r="C243" t="s">
        <v>1095</v>
      </c>
      <c r="D243" t="s">
        <v>1096</v>
      </c>
      <c r="E243" t="s">
        <v>1097</v>
      </c>
      <c r="F243" t="s">
        <v>1098</v>
      </c>
      <c r="G243" s="1">
        <v>702.3106700161112</v>
      </c>
      <c r="H243" s="1">
        <v>521.96</v>
      </c>
      <c r="I243" s="2">
        <v>366578.07732160942</v>
      </c>
      <c r="J243" s="3">
        <v>2.9933416809631999E-3</v>
      </c>
      <c r="K243" s="4">
        <v>122464495</v>
      </c>
      <c r="L243" s="5">
        <v>5300001</v>
      </c>
      <c r="M243" s="6">
        <v>23.106504130000001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ca="1">IF(AND(A242="SVOL",C242="Cash"),                                     SUM(INDIRECT(ADDRESS(ROW()-(COUNTIF(A:A,"SVOL")),COLUMN())):INDIRECT(ADDRESS(ROW()-1,COLUMN()))),                                    IF(AND(A243="TYA",C243="Cash"), SUM(INDIRECT(ADDRESS(ROW()-(COUNTIF(A:A,"TYA")-1),COLUMN())):INDIRECT(ADDRESS(ROW()-1,COLUMN()))),                                    IF(AND(A243="SVOL",ISNUMBER(FIND(" Govt",C243))),"", IF(AND(A243="SVOL",ISNUMBER(FIND(" Index",C243))),J243,                                    IF(ISNUMBER(N243),Q243*N243,IF(ISNUMBER(R243),J243*R243," "))))))</f>
        <v xml:space="preserve"> </v>
      </c>
      <c r="AB243" s="8" t="s">
        <v>681</v>
      </c>
      <c r="AG243" s="16">
        <v>-1.4E-5</v>
      </c>
    </row>
    <row r="244" spans="1:33" x14ac:dyDescent="0.35">
      <c r="A244" t="s">
        <v>140</v>
      </c>
      <c r="B244" t="s">
        <v>1099</v>
      </c>
      <c r="C244" t="s">
        <v>1100</v>
      </c>
      <c r="D244" t="s">
        <v>1101</v>
      </c>
      <c r="E244" t="s">
        <v>1102</v>
      </c>
      <c r="F244" t="s">
        <v>1103</v>
      </c>
      <c r="G244" s="1">
        <v>3834.1030246617588</v>
      </c>
      <c r="H244" s="1">
        <v>93.29</v>
      </c>
      <c r="I244" s="2">
        <v>357683.47117069562</v>
      </c>
      <c r="J244" s="3">
        <v>2.9207116002944E-3</v>
      </c>
      <c r="K244" s="4">
        <v>122464495</v>
      </c>
      <c r="L244" s="5">
        <v>5300001</v>
      </c>
      <c r="M244" s="6">
        <v>23.106504130000001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ca="1">IF(AND(A243="SVOL",C243="Cash"),                                     SUM(INDIRECT(ADDRESS(ROW()-(COUNTIF(A:A,"SVOL")),COLUMN())):INDIRECT(ADDRESS(ROW()-1,COLUMN()))),                                    IF(AND(A244="TYA",C244="Cash"), SUM(INDIRECT(ADDRESS(ROW()-(COUNTIF(A:A,"TYA")-1),COLUMN())):INDIRECT(ADDRESS(ROW()-1,COLUMN()))),                                    IF(AND(A244="SVOL",ISNUMBER(FIND(" Govt",C244))),"", IF(AND(A244="SVOL",ISNUMBER(FIND(" Index",C244))),J244,                                    IF(ISNUMBER(N244),Q244*N244,IF(ISNUMBER(R244),J244*R244," "))))))</f>
        <v xml:space="preserve"> </v>
      </c>
      <c r="AB244" s="8" t="s">
        <v>681</v>
      </c>
      <c r="AG244" s="16">
        <v>-1.4E-5</v>
      </c>
    </row>
    <row r="245" spans="1:33" x14ac:dyDescent="0.35">
      <c r="A245" t="s">
        <v>140</v>
      </c>
      <c r="B245" t="s">
        <v>1104</v>
      </c>
      <c r="C245" t="s">
        <v>1105</v>
      </c>
      <c r="D245" t="s">
        <v>1106</v>
      </c>
      <c r="E245" t="s">
        <v>1107</v>
      </c>
      <c r="F245" t="s">
        <v>1108</v>
      </c>
      <c r="G245" s="1">
        <v>4815.6132247392989</v>
      </c>
      <c r="H245" s="1">
        <v>77.099999999999994</v>
      </c>
      <c r="I245" s="2">
        <v>371283.77962739993</v>
      </c>
      <c r="J245" s="3">
        <v>3.0317667143232E-3</v>
      </c>
      <c r="K245" s="4">
        <v>122464495</v>
      </c>
      <c r="L245" s="5">
        <v>5300001</v>
      </c>
      <c r="M245" s="6">
        <v>23.106504130000001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ca="1">IF(AND(A244="SVOL",C244="Cash"),                                     SUM(INDIRECT(ADDRESS(ROW()-(COUNTIF(A:A,"SVOL")),COLUMN())):INDIRECT(ADDRESS(ROW()-1,COLUMN()))),                                    IF(AND(A245="TYA",C245="Cash"), SUM(INDIRECT(ADDRESS(ROW()-(COUNTIF(A:A,"TYA")-1),COLUMN())):INDIRECT(ADDRESS(ROW()-1,COLUMN()))),                                    IF(AND(A245="SVOL",ISNUMBER(FIND(" Govt",C245))),"", IF(AND(A245="SVOL",ISNUMBER(FIND(" Index",C245))),J245,                                    IF(ISNUMBER(N245),Q245*N245,IF(ISNUMBER(R245),J245*R245," "))))))</f>
        <v xml:space="preserve"> </v>
      </c>
      <c r="AB245" s="8" t="s">
        <v>681</v>
      </c>
      <c r="AG245" s="16">
        <v>-1.4E-5</v>
      </c>
    </row>
    <row r="246" spans="1:33" x14ac:dyDescent="0.35">
      <c r="A246" t="s">
        <v>140</v>
      </c>
      <c r="B246" t="s">
        <v>1109</v>
      </c>
      <c r="C246" t="s">
        <v>1110</v>
      </c>
      <c r="D246" t="s">
        <v>1111</v>
      </c>
      <c r="E246" t="s">
        <v>1112</v>
      </c>
      <c r="F246" t="s">
        <v>1113</v>
      </c>
      <c r="G246" s="1">
        <v>906.13696113459332</v>
      </c>
      <c r="H246" s="1">
        <v>389.71</v>
      </c>
      <c r="I246" s="2">
        <v>353130.63512376242</v>
      </c>
      <c r="J246" s="3">
        <v>2.8835348165503999E-3</v>
      </c>
      <c r="K246" s="4">
        <v>122464495</v>
      </c>
      <c r="L246" s="5">
        <v>5300001</v>
      </c>
      <c r="M246" s="6">
        <v>23.106504130000001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ca="1">IF(AND(A245="SVOL",C245="Cash"),                                     SUM(INDIRECT(ADDRESS(ROW()-(COUNTIF(A:A,"SVOL")),COLUMN())):INDIRECT(ADDRESS(ROW()-1,COLUMN()))),                                    IF(AND(A246="TYA",C246="Cash"), SUM(INDIRECT(ADDRESS(ROW()-(COUNTIF(A:A,"TYA")-1),COLUMN())):INDIRECT(ADDRESS(ROW()-1,COLUMN()))),                                    IF(AND(A246="SVOL",ISNUMBER(FIND(" Govt",C246))),"", IF(AND(A246="SVOL",ISNUMBER(FIND(" Index",C246))),J246,                                    IF(ISNUMBER(N246),Q246*N246,IF(ISNUMBER(R246),J246*R246," "))))))</f>
        <v xml:space="preserve"> </v>
      </c>
      <c r="AB246" s="8" t="s">
        <v>681</v>
      </c>
      <c r="AG246" s="16">
        <v>-1.4E-5</v>
      </c>
    </row>
    <row r="247" spans="1:33" x14ac:dyDescent="0.35">
      <c r="A247" t="s">
        <v>140</v>
      </c>
      <c r="B247" t="s">
        <v>1114</v>
      </c>
      <c r="C247" t="s">
        <v>1115</v>
      </c>
      <c r="D247" t="s">
        <v>1116</v>
      </c>
      <c r="E247" t="s">
        <v>1117</v>
      </c>
      <c r="F247" t="s">
        <v>1118</v>
      </c>
      <c r="G247" s="1">
        <v>688.9098092154901</v>
      </c>
      <c r="H247" s="1">
        <v>512.98</v>
      </c>
      <c r="I247" s="2">
        <v>353396.95393136208</v>
      </c>
      <c r="J247" s="3">
        <v>2.8857094779296002E-3</v>
      </c>
      <c r="K247" s="4">
        <v>122464495</v>
      </c>
      <c r="L247" s="5">
        <v>5300001</v>
      </c>
      <c r="M247" s="6">
        <v>23.106504130000001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ca="1">IF(AND(A246="SVOL",C246="Cash"),                                     SUM(INDIRECT(ADDRESS(ROW()-(COUNTIF(A:A,"SVOL")),COLUMN())):INDIRECT(ADDRESS(ROW()-1,COLUMN()))),                                    IF(AND(A247="TYA",C247="Cash"), SUM(INDIRECT(ADDRESS(ROW()-(COUNTIF(A:A,"TYA")-1),COLUMN())):INDIRECT(ADDRESS(ROW()-1,COLUMN()))),                                    IF(AND(A247="SVOL",ISNUMBER(FIND(" Govt",C247))),"", IF(AND(A247="SVOL",ISNUMBER(FIND(" Index",C247))),J247,                                    IF(ISNUMBER(N247),Q247*N247,IF(ISNUMBER(R247),J247*R247," "))))))</f>
        <v xml:space="preserve"> </v>
      </c>
      <c r="AB247" s="8" t="s">
        <v>681</v>
      </c>
      <c r="AG247" s="16">
        <v>-1.4E-5</v>
      </c>
    </row>
    <row r="248" spans="1:33" x14ac:dyDescent="0.35">
      <c r="A248" t="s">
        <v>140</v>
      </c>
      <c r="B248" t="s">
        <v>1119</v>
      </c>
      <c r="C248" t="s">
        <v>1120</v>
      </c>
      <c r="D248" t="s">
        <v>1121</v>
      </c>
      <c r="E248" t="s">
        <v>1122</v>
      </c>
      <c r="F248" t="s">
        <v>1123</v>
      </c>
      <c r="G248" s="1">
        <v>259.91301125150801</v>
      </c>
      <c r="H248" s="1">
        <v>1571.77</v>
      </c>
      <c r="I248" s="2">
        <v>408523.47369478259</v>
      </c>
      <c r="J248" s="3">
        <v>3.3358523521024E-3</v>
      </c>
      <c r="K248" s="4">
        <v>122464495</v>
      </c>
      <c r="L248" s="5">
        <v>5300001</v>
      </c>
      <c r="M248" s="6">
        <v>23.106504130000001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ca="1">IF(AND(A247="SVOL",C247="Cash"),                                     SUM(INDIRECT(ADDRESS(ROW()-(COUNTIF(A:A,"SVOL")),COLUMN())):INDIRECT(ADDRESS(ROW()-1,COLUMN()))),                                    IF(AND(A248="TYA",C248="Cash"), SUM(INDIRECT(ADDRESS(ROW()-(COUNTIF(A:A,"TYA")-1),COLUMN())):INDIRECT(ADDRESS(ROW()-1,COLUMN()))),                                    IF(AND(A248="SVOL",ISNUMBER(FIND(" Govt",C248))),"", IF(AND(A248="SVOL",ISNUMBER(FIND(" Index",C248))),J248,                                    IF(ISNUMBER(N248),Q248*N248,IF(ISNUMBER(R248),J248*R248," "))))))</f>
        <v xml:space="preserve"> </v>
      </c>
      <c r="AB248" s="8" t="s">
        <v>681</v>
      </c>
      <c r="AG248" s="16">
        <v>-1.4E-5</v>
      </c>
    </row>
    <row r="249" spans="1:33" x14ac:dyDescent="0.35">
      <c r="A249" t="s">
        <v>140</v>
      </c>
      <c r="B249" t="s">
        <v>1124</v>
      </c>
      <c r="C249" t="s">
        <v>1125</v>
      </c>
      <c r="D249" t="s">
        <v>1126</v>
      </c>
      <c r="E249" t="s">
        <v>1127</v>
      </c>
      <c r="F249" t="s">
        <v>1128</v>
      </c>
      <c r="G249" s="1">
        <v>7977.115294941399</v>
      </c>
      <c r="H249" s="1">
        <v>45.94</v>
      </c>
      <c r="I249" s="2">
        <v>366468.67664960778</v>
      </c>
      <c r="J249" s="3">
        <v>2.9924483553343999E-3</v>
      </c>
      <c r="K249" s="4">
        <v>122464495</v>
      </c>
      <c r="L249" s="5">
        <v>5300001</v>
      </c>
      <c r="M249" s="6">
        <v>23.106504130000001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ca="1">IF(AND(A248="SVOL",C248="Cash"),                                     SUM(INDIRECT(ADDRESS(ROW()-(COUNTIF(A:A,"SVOL")),COLUMN())):INDIRECT(ADDRESS(ROW()-1,COLUMN()))),                                    IF(AND(A249="TYA",C249="Cash"), SUM(INDIRECT(ADDRESS(ROW()-(COUNTIF(A:A,"TYA")-1),COLUMN())):INDIRECT(ADDRESS(ROW()-1,COLUMN()))),                                    IF(AND(A249="SVOL",ISNUMBER(FIND(" Govt",C249))),"", IF(AND(A249="SVOL",ISNUMBER(FIND(" Index",C249))),J249,                                    IF(ISNUMBER(N249),Q249*N249,IF(ISNUMBER(R249),J249*R249," "))))))</f>
        <v xml:space="preserve"> </v>
      </c>
      <c r="AB249" s="8" t="s">
        <v>681</v>
      </c>
      <c r="AG249" s="16">
        <v>-1.4E-5</v>
      </c>
    </row>
    <row r="250" spans="1:33" x14ac:dyDescent="0.35">
      <c r="A250" t="s">
        <v>140</v>
      </c>
      <c r="B250" t="s">
        <v>1129</v>
      </c>
      <c r="C250" t="s">
        <v>1130</v>
      </c>
      <c r="D250" t="s">
        <v>1131</v>
      </c>
      <c r="E250" t="s">
        <v>1132</v>
      </c>
      <c r="F250" t="s">
        <v>1133</v>
      </c>
      <c r="G250" s="1">
        <v>596.83911466516383</v>
      </c>
      <c r="H250" s="1">
        <v>606.79</v>
      </c>
      <c r="I250" s="2">
        <v>362156.00638767472</v>
      </c>
      <c r="J250" s="3">
        <v>2.9572326770111999E-3</v>
      </c>
      <c r="K250" s="4">
        <v>122464495</v>
      </c>
      <c r="L250" s="5">
        <v>5300001</v>
      </c>
      <c r="M250" s="6">
        <v>23.106504130000001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ca="1">IF(AND(A249="SVOL",C249="Cash"),                                     SUM(INDIRECT(ADDRESS(ROW()-(COUNTIF(A:A,"SVOL")),COLUMN())):INDIRECT(ADDRESS(ROW()-1,COLUMN()))),                                    IF(AND(A250="TYA",C250="Cash"), SUM(INDIRECT(ADDRESS(ROW()-(COUNTIF(A:A,"TYA")-1),COLUMN())):INDIRECT(ADDRESS(ROW()-1,COLUMN()))),                                    IF(AND(A250="SVOL",ISNUMBER(FIND(" Govt",C250))),"", IF(AND(A250="SVOL",ISNUMBER(FIND(" Index",C250))),J250,                                    IF(ISNUMBER(N250),Q250*N250,IF(ISNUMBER(R250),J250*R250," "))))))</f>
        <v xml:space="preserve"> </v>
      </c>
      <c r="AB250" s="8" t="s">
        <v>681</v>
      </c>
      <c r="AG250" s="16">
        <v>-1.4E-5</v>
      </c>
    </row>
    <row r="251" spans="1:33" x14ac:dyDescent="0.35">
      <c r="A251" t="s">
        <v>140</v>
      </c>
      <c r="B251" t="s">
        <v>1134</v>
      </c>
      <c r="C251" t="s">
        <v>1135</v>
      </c>
      <c r="D251" t="s">
        <v>1136</v>
      </c>
      <c r="E251" t="s">
        <v>1137</v>
      </c>
      <c r="F251" t="s">
        <v>1138</v>
      </c>
      <c r="G251" s="1">
        <v>1141.5381465578471</v>
      </c>
      <c r="H251" s="1">
        <v>311.82</v>
      </c>
      <c r="I251" s="2">
        <v>355954.42485966772</v>
      </c>
      <c r="J251" s="3">
        <v>2.9065928443967998E-3</v>
      </c>
      <c r="K251" s="4">
        <v>122464495</v>
      </c>
      <c r="L251" s="5">
        <v>5300001</v>
      </c>
      <c r="M251" s="6">
        <v>23.106504130000001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ca="1">IF(AND(A250="SVOL",C250="Cash"),                                     SUM(INDIRECT(ADDRESS(ROW()-(COUNTIF(A:A,"SVOL")),COLUMN())):INDIRECT(ADDRESS(ROW()-1,COLUMN()))),                                    IF(AND(A251="TYA",C251="Cash"), SUM(INDIRECT(ADDRESS(ROW()-(COUNTIF(A:A,"TYA")-1),COLUMN())):INDIRECT(ADDRESS(ROW()-1,COLUMN()))),                                    IF(AND(A251="SVOL",ISNUMBER(FIND(" Govt",C251))),"", IF(AND(A251="SVOL",ISNUMBER(FIND(" Index",C251))),J251,                                    IF(ISNUMBER(N251),Q251*N251,IF(ISNUMBER(R251),J251*R251," "))))))</f>
        <v xml:space="preserve"> </v>
      </c>
      <c r="AB251" s="8" t="s">
        <v>681</v>
      </c>
      <c r="AG251" s="16">
        <v>-1.4E-5</v>
      </c>
    </row>
    <row r="252" spans="1:33" x14ac:dyDescent="0.35">
      <c r="A252" t="s">
        <v>140</v>
      </c>
      <c r="B252" t="s">
        <v>1139</v>
      </c>
      <c r="C252" t="s">
        <v>1140</v>
      </c>
      <c r="D252" t="s">
        <v>1141</v>
      </c>
      <c r="E252" t="s">
        <v>1142</v>
      </c>
      <c r="F252" t="s">
        <v>1143</v>
      </c>
      <c r="G252" s="1">
        <v>3442.4029102474451</v>
      </c>
      <c r="H252" s="1">
        <v>107.96</v>
      </c>
      <c r="I252" s="2">
        <v>371641.81819031411</v>
      </c>
      <c r="J252" s="3">
        <v>3.0346903254720001E-3</v>
      </c>
      <c r="K252" s="4">
        <v>122464495</v>
      </c>
      <c r="L252" s="5">
        <v>5300001</v>
      </c>
      <c r="M252" s="6">
        <v>23.106504130000001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ca="1">IF(AND(A251="SVOL",C251="Cash"),                                     SUM(INDIRECT(ADDRESS(ROW()-(COUNTIF(A:A,"SVOL")),COLUMN())):INDIRECT(ADDRESS(ROW()-1,COLUMN()))),                                    IF(AND(A252="TYA",C252="Cash"), SUM(INDIRECT(ADDRESS(ROW()-(COUNTIF(A:A,"TYA")-1),COLUMN())):INDIRECT(ADDRESS(ROW()-1,COLUMN()))),                                    IF(AND(A252="SVOL",ISNUMBER(FIND(" Govt",C252))),"", IF(AND(A252="SVOL",ISNUMBER(FIND(" Index",C252))),J252,                                    IF(ISNUMBER(N252),Q252*N252,IF(ISNUMBER(R252),J252*R252," "))))))</f>
        <v xml:space="preserve"> </v>
      </c>
      <c r="AB252" s="8" t="s">
        <v>681</v>
      </c>
      <c r="AG252" s="16">
        <v>-1.4E-5</v>
      </c>
    </row>
    <row r="253" spans="1:33" x14ac:dyDescent="0.35">
      <c r="A253" t="s">
        <v>140</v>
      </c>
      <c r="B253" t="s">
        <v>1144</v>
      </c>
      <c r="C253" t="s">
        <v>1145</v>
      </c>
      <c r="D253" t="s">
        <v>1146</v>
      </c>
      <c r="E253" t="s">
        <v>1147</v>
      </c>
      <c r="F253" t="s">
        <v>1148</v>
      </c>
      <c r="G253" s="1">
        <v>1258.7817910965659</v>
      </c>
      <c r="H253" s="1">
        <v>294.75</v>
      </c>
      <c r="I253" s="2">
        <v>371025.93292571278</v>
      </c>
      <c r="J253" s="3">
        <v>3.0296612330432001E-3</v>
      </c>
      <c r="K253" s="4">
        <v>122464495</v>
      </c>
      <c r="L253" s="5">
        <v>5300001</v>
      </c>
      <c r="M253" s="6">
        <v>23.106504130000001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ca="1">IF(AND(A252="SVOL",C252="Cash"),                                     SUM(INDIRECT(ADDRESS(ROW()-(COUNTIF(A:A,"SVOL")),COLUMN())):INDIRECT(ADDRESS(ROW()-1,COLUMN()))),                                    IF(AND(A253="TYA",C253="Cash"), SUM(INDIRECT(ADDRESS(ROW()-(COUNTIF(A:A,"TYA")-1),COLUMN())):INDIRECT(ADDRESS(ROW()-1,COLUMN()))),                                    IF(AND(A253="SVOL",ISNUMBER(FIND(" Govt",C253))),"", IF(AND(A253="SVOL",ISNUMBER(FIND(" Index",C253))),J253,                                    IF(ISNUMBER(N253),Q253*N253,IF(ISNUMBER(R253),J253*R253," "))))))</f>
        <v xml:space="preserve"> </v>
      </c>
      <c r="AB253" s="8" t="s">
        <v>681</v>
      </c>
      <c r="AG253" s="16">
        <v>-1.4E-5</v>
      </c>
    </row>
    <row r="254" spans="1:33" x14ac:dyDescent="0.35">
      <c r="A254" t="s">
        <v>140</v>
      </c>
      <c r="B254" t="s">
        <v>1149</v>
      </c>
      <c r="C254" t="s">
        <v>1150</v>
      </c>
      <c r="D254" t="s">
        <v>1151</v>
      </c>
      <c r="E254" t="s">
        <v>1152</v>
      </c>
      <c r="F254" t="s">
        <v>1153</v>
      </c>
      <c r="G254" s="1">
        <v>3651.885755609957</v>
      </c>
      <c r="H254" s="1">
        <v>98.03</v>
      </c>
      <c r="I254" s="2">
        <v>357994.36062244407</v>
      </c>
      <c r="J254" s="3">
        <v>2.923250209152E-3</v>
      </c>
      <c r="K254" s="4">
        <v>122464495</v>
      </c>
      <c r="L254" s="5">
        <v>5300001</v>
      </c>
      <c r="M254" s="6">
        <v>23.106504130000001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ca="1">IF(AND(A253="SVOL",C253="Cash"),                                     SUM(INDIRECT(ADDRESS(ROW()-(COUNTIF(A:A,"SVOL")),COLUMN())):INDIRECT(ADDRESS(ROW()-1,COLUMN()))),                                    IF(AND(A254="TYA",C254="Cash"), SUM(INDIRECT(ADDRESS(ROW()-(COUNTIF(A:A,"TYA")-1),COLUMN())):INDIRECT(ADDRESS(ROW()-1,COLUMN()))),                                    IF(AND(A254="SVOL",ISNUMBER(FIND(" Govt",C254))),"", IF(AND(A254="SVOL",ISNUMBER(FIND(" Index",C254))),J254,                                    IF(ISNUMBER(N254),Q254*N254,IF(ISNUMBER(R254),J254*R254," "))))))</f>
        <v xml:space="preserve"> </v>
      </c>
      <c r="AB254" s="8" t="s">
        <v>681</v>
      </c>
      <c r="AG254" s="16">
        <v>-1.4E-5</v>
      </c>
    </row>
    <row r="255" spans="1:33" x14ac:dyDescent="0.35">
      <c r="A255" t="s">
        <v>140</v>
      </c>
      <c r="B255" t="s">
        <v>1154</v>
      </c>
      <c r="C255" t="s">
        <v>1155</v>
      </c>
      <c r="D255" t="s">
        <v>1156</v>
      </c>
      <c r="E255" t="s">
        <v>1157</v>
      </c>
      <c r="F255" t="s">
        <v>1158</v>
      </c>
      <c r="G255" s="1">
        <v>9157.1457582476705</v>
      </c>
      <c r="H255" s="1">
        <v>40.04</v>
      </c>
      <c r="I255" s="2">
        <v>366652.11616023671</v>
      </c>
      <c r="J255" s="3">
        <v>2.9939462548736E-3</v>
      </c>
      <c r="K255" s="4">
        <v>122464495</v>
      </c>
      <c r="L255" s="5">
        <v>5300001</v>
      </c>
      <c r="M255" s="6">
        <v>23.106504130000001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ca="1">IF(AND(A254="SVOL",C254="Cash"),                                     SUM(INDIRECT(ADDRESS(ROW()-(COUNTIF(A:A,"SVOL")),COLUMN())):INDIRECT(ADDRESS(ROW()-1,COLUMN()))),                                    IF(AND(A255="TYA",C255="Cash"), SUM(INDIRECT(ADDRESS(ROW()-(COUNTIF(A:A,"TYA")-1),COLUMN())):INDIRECT(ADDRESS(ROW()-1,COLUMN()))),                                    IF(AND(A255="SVOL",ISNUMBER(FIND(" Govt",C255))),"", IF(AND(A255="SVOL",ISNUMBER(FIND(" Index",C255))),J255,                                    IF(ISNUMBER(N255),Q255*N255,IF(ISNUMBER(R255),J255*R255," "))))))</f>
        <v xml:space="preserve"> </v>
      </c>
      <c r="AB255" s="8" t="s">
        <v>681</v>
      </c>
      <c r="AG255" s="16">
        <v>-1.4E-5</v>
      </c>
    </row>
    <row r="256" spans="1:33" x14ac:dyDescent="0.35">
      <c r="A256" t="s">
        <v>140</v>
      </c>
      <c r="B256" t="s">
        <v>1159</v>
      </c>
      <c r="C256" t="s">
        <v>1160</v>
      </c>
      <c r="D256" t="s">
        <v>1161</v>
      </c>
      <c r="E256" t="s">
        <v>1162</v>
      </c>
      <c r="F256" t="s">
        <v>1163</v>
      </c>
      <c r="G256" s="1">
        <v>11427.92927444443</v>
      </c>
      <c r="H256" s="1">
        <v>31.91</v>
      </c>
      <c r="I256" s="2">
        <v>364665.22314752173</v>
      </c>
      <c r="J256" s="3">
        <v>2.977722017696E-3</v>
      </c>
      <c r="K256" s="4">
        <v>122464495</v>
      </c>
      <c r="L256" s="5">
        <v>5300001</v>
      </c>
      <c r="M256" s="6">
        <v>23.106504130000001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ca="1">IF(AND(A255="SVOL",C255="Cash"),                                     SUM(INDIRECT(ADDRESS(ROW()-(COUNTIF(A:A,"SVOL")),COLUMN())):INDIRECT(ADDRESS(ROW()-1,COLUMN()))),                                    IF(AND(A256="TYA",C256="Cash"), SUM(INDIRECT(ADDRESS(ROW()-(COUNTIF(A:A,"TYA")-1),COLUMN())):INDIRECT(ADDRESS(ROW()-1,COLUMN()))),                                    IF(AND(A256="SVOL",ISNUMBER(FIND(" Govt",C256))),"", IF(AND(A256="SVOL",ISNUMBER(FIND(" Index",C256))),J256,                                    IF(ISNUMBER(N256),Q256*N256,IF(ISNUMBER(R256),J256*R256," "))))))</f>
        <v xml:space="preserve"> </v>
      </c>
      <c r="AB256" s="8" t="s">
        <v>681</v>
      </c>
      <c r="AG256" s="16">
        <v>-1.4E-5</v>
      </c>
    </row>
    <row r="257" spans="1:33" x14ac:dyDescent="0.35">
      <c r="A257" t="s">
        <v>140</v>
      </c>
      <c r="B257" t="s">
        <v>1164</v>
      </c>
      <c r="C257" t="s">
        <v>1165</v>
      </c>
      <c r="D257" t="s">
        <v>1166</v>
      </c>
      <c r="E257" t="s">
        <v>1167</v>
      </c>
      <c r="F257" t="s">
        <v>1168</v>
      </c>
      <c r="G257" s="1">
        <v>2645.90131208818</v>
      </c>
      <c r="H257" s="1">
        <v>138.63</v>
      </c>
      <c r="I257" s="2">
        <v>366801.2988947843</v>
      </c>
      <c r="J257" s="3">
        <v>2.9951644261856001E-3</v>
      </c>
      <c r="K257" s="4">
        <v>122464495</v>
      </c>
      <c r="L257" s="5">
        <v>5300001</v>
      </c>
      <c r="M257" s="6">
        <v>23.106504130000001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ca="1">IF(AND(A256="SVOL",C256="Cash"),                                     SUM(INDIRECT(ADDRESS(ROW()-(COUNTIF(A:A,"SVOL")),COLUMN())):INDIRECT(ADDRESS(ROW()-1,COLUMN()))),                                    IF(AND(A257="TYA",C257="Cash"), SUM(INDIRECT(ADDRESS(ROW()-(COUNTIF(A:A,"TYA")-1),COLUMN())):INDIRECT(ADDRESS(ROW()-1,COLUMN()))),                                    IF(AND(A257="SVOL",ISNUMBER(FIND(" Govt",C257))),"", IF(AND(A257="SVOL",ISNUMBER(FIND(" Index",C257))),J257,                                    IF(ISNUMBER(N257),Q257*N257,IF(ISNUMBER(R257),J257*R257," "))))))</f>
        <v xml:space="preserve"> </v>
      </c>
      <c r="AB257" s="8" t="s">
        <v>681</v>
      </c>
      <c r="AG257" s="16">
        <v>-1.4E-5</v>
      </c>
    </row>
    <row r="258" spans="1:33" x14ac:dyDescent="0.35">
      <c r="A258" t="s">
        <v>140</v>
      </c>
      <c r="B258" t="s">
        <v>1169</v>
      </c>
      <c r="C258" t="s">
        <v>1170</v>
      </c>
      <c r="F258" t="s">
        <v>1170</v>
      </c>
      <c r="G258" s="1">
        <v>-35346556</v>
      </c>
      <c r="H258" s="1">
        <v>100</v>
      </c>
      <c r="I258" s="2">
        <v>-35346556</v>
      </c>
      <c r="J258" s="3">
        <v>-0.28862696999999998</v>
      </c>
      <c r="K258" s="4">
        <v>122464495</v>
      </c>
      <c r="L258" s="5">
        <v>5300001</v>
      </c>
      <c r="M258" s="6">
        <v>23.106504130000001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ca="1">IF(AND(A257="SVOL",C257="Cash"),                                     SUM(INDIRECT(ADDRESS(ROW()-(COUNTIF(A:A,"SVOL")),COLUMN())):INDIRECT(ADDRESS(ROW()-1,COLUMN()))),                                    IF(AND(A258="TYA",C258="Cash"), SUM(INDIRECT(ADDRESS(ROW()-(COUNTIF(A:A,"TYA")-1),COLUMN())):INDIRECT(ADDRESS(ROW()-1,COLUMN()))),                                    IF(AND(A258="SVOL",ISNUMBER(FIND(" Govt",C258))),"", IF(AND(A258="SVOL",ISNUMBER(FIND(" Index",C258))),J258,                                    IF(ISNUMBER(N258),Q258*N258,IF(ISNUMBER(R258),J258*R258," "))))))</f>
        <v xml:space="preserve"> </v>
      </c>
      <c r="T258" t="s">
        <v>1170</v>
      </c>
      <c r="U258" t="s">
        <v>82</v>
      </c>
      <c r="AC258" s="8" t="s">
        <v>151</v>
      </c>
      <c r="AD258" s="8" t="s">
        <v>152</v>
      </c>
      <c r="AE258" s="8">
        <v>35</v>
      </c>
      <c r="AG258" s="16">
        <v>-1.4E-5</v>
      </c>
    </row>
    <row r="259" spans="1:33" x14ac:dyDescent="0.35">
      <c r="A259" t="s">
        <v>140</v>
      </c>
      <c r="B259" t="s">
        <v>1171</v>
      </c>
      <c r="C259" t="s">
        <v>1171</v>
      </c>
      <c r="F259" t="s">
        <v>1171</v>
      </c>
      <c r="G259" s="1">
        <v>30005230</v>
      </c>
      <c r="H259" s="1">
        <v>100</v>
      </c>
      <c r="I259" s="2">
        <v>30005230</v>
      </c>
      <c r="J259" s="3">
        <v>0.24501166999999999</v>
      </c>
      <c r="K259" s="4">
        <v>122464495</v>
      </c>
      <c r="L259" s="5">
        <v>5300001</v>
      </c>
      <c r="M259" s="6">
        <v>23.106504130000001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ca="1">IF(AND(A258="SVOL",C258="Cash"),                                     SUM(INDIRECT(ADDRESS(ROW()-(COUNTIF(A:A,"SVOL")),COLUMN())):INDIRECT(ADDRESS(ROW()-1,COLUMN()))),                                    IF(AND(A259="TYA",C259="Cash"), SUM(INDIRECT(ADDRESS(ROW()-(COUNTIF(A:A,"TYA")-1),COLUMN())):INDIRECT(ADDRESS(ROW()-1,COLUMN()))),                                    IF(AND(A259="SVOL",ISNUMBER(FIND(" Govt",C259))),"", IF(AND(A259="SVOL",ISNUMBER(FIND(" Index",C259))),J259,                                    IF(ISNUMBER(N259),Q259*N259,IF(ISNUMBER(R259),J259*R259," "))))))</f>
        <v xml:space="preserve"> </v>
      </c>
      <c r="T259" t="s">
        <v>1171</v>
      </c>
      <c r="U259" t="s">
        <v>82</v>
      </c>
      <c r="AG259" s="16">
        <v>-1.4E-5</v>
      </c>
    </row>
    <row r="260" spans="1:33" x14ac:dyDescent="0.35">
      <c r="A260" t="s">
        <v>140</v>
      </c>
      <c r="B260" t="s">
        <v>1172</v>
      </c>
      <c r="C260" t="s">
        <v>1172</v>
      </c>
      <c r="F260" t="s">
        <v>1173</v>
      </c>
      <c r="G260" s="1">
        <v>-2301</v>
      </c>
      <c r="H260" s="1">
        <v>13201.468999999999</v>
      </c>
      <c r="I260" s="2">
        <v>-30376580.170000002</v>
      </c>
      <c r="J260" s="3">
        <v>-0.24804398</v>
      </c>
      <c r="K260" s="4">
        <v>122464495</v>
      </c>
      <c r="L260" s="5">
        <v>5300001</v>
      </c>
      <c r="M260" s="6">
        <v>23.106504130000001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ca="1">IF(AND(A259="SVOL",C259="Cash"),                                     SUM(INDIRECT(ADDRESS(ROW()-(COUNTIF(A:A,"SVOL")),COLUMN())):INDIRECT(ADDRESS(ROW()-1,COLUMN()))),                                    IF(AND(A260="TYA",C260="Cash"), SUM(INDIRECT(ADDRESS(ROW()-(COUNTIF(A:A,"TYA")-1),COLUMN())):INDIRECT(ADDRESS(ROW()-1,COLUMN()))),                                    IF(AND(A260="SVOL",ISNUMBER(FIND(" Govt",C260))),"", IF(AND(A260="SVOL",ISNUMBER(FIND(" Index",C260))),J260,                                    IF(ISNUMBER(N260),Q260*N260,IF(ISNUMBER(R260),J260*R260," "))))))</f>
        <v xml:space="preserve"> </v>
      </c>
      <c r="T260" t="s">
        <v>1173</v>
      </c>
      <c r="U260" t="s">
        <v>82</v>
      </c>
      <c r="AG260" s="16">
        <v>-1.4E-5</v>
      </c>
    </row>
    <row r="261" spans="1:33" x14ac:dyDescent="0.35">
      <c r="A261" t="s">
        <v>140</v>
      </c>
      <c r="B261" t="s">
        <v>105</v>
      </c>
      <c r="C261" t="s">
        <v>105</v>
      </c>
      <c r="D261" t="s">
        <v>106</v>
      </c>
      <c r="E261" t="s">
        <v>107</v>
      </c>
      <c r="F261" t="s">
        <v>108</v>
      </c>
      <c r="G261" s="1">
        <v>3000000</v>
      </c>
      <c r="H261" s="1">
        <v>99.835875000000001</v>
      </c>
      <c r="I261" s="2">
        <v>2995076.25</v>
      </c>
      <c r="J261" s="3">
        <v>2.445669E-2</v>
      </c>
      <c r="K261" s="4">
        <v>122464495</v>
      </c>
      <c r="L261" s="5">
        <v>5300001</v>
      </c>
      <c r="M261" s="6">
        <v>23.106504130000001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f>IF(OR($A261="TUA",$A261="TYA"),"",IF(ISNUMBER(_xll.BDP($C261,"DUR_ADJ_OAS_MID")),_xll.BDP($C261,"DUR_ADJ_OAS_MID"),IF(ISNUMBER(_xll.BDP($E261&amp;" ISIN","DUR_ADJ_OAS_MID")),_xll.BDP($E261&amp;" ISIN","DUR_ADJ_OAS_MID")," ")))</f>
        <v>2.9429642669654532E-2</v>
      </c>
      <c r="S261" s="7">
        <f ca="1">IF(AND(A260="SVOL",C260="Cash"),                                     SUM(INDIRECT(ADDRESS(ROW()-(COUNTIF(A:A,"SVOL")),COLUMN())):INDIRECT(ADDRESS(ROW()-1,COLUMN()))),                                    IF(AND(A261="TYA",C261="Cash"), SUM(INDIRECT(ADDRESS(ROW()-(COUNTIF(A:A,"TYA")-1),COLUMN())):INDIRECT(ADDRESS(ROW()-1,COLUMN()))),                                    IF(AND(A261="SVOL",ISNUMBER(FIND(" Govt",C261))),"", IF(AND(A261="SVOL",ISNUMBER(FIND(" Index",C261))),J261,                                    IF(ISNUMBER(N261),Q261*N261,IF(ISNUMBER(R261),J261*R261," "))))))</f>
        <v>7.1975164758251325E-4</v>
      </c>
      <c r="T261" t="s">
        <v>108</v>
      </c>
      <c r="U261" t="s">
        <v>109</v>
      </c>
      <c r="AG261" s="16">
        <v>-1.4E-5</v>
      </c>
    </row>
    <row r="262" spans="1:33" x14ac:dyDescent="0.35">
      <c r="A262" t="s">
        <v>140</v>
      </c>
      <c r="B262" t="s">
        <v>110</v>
      </c>
      <c r="C262" t="s">
        <v>110</v>
      </c>
      <c r="D262" t="s">
        <v>111</v>
      </c>
      <c r="E262" t="s">
        <v>112</v>
      </c>
      <c r="F262" t="s">
        <v>113</v>
      </c>
      <c r="G262" s="1">
        <v>37600000</v>
      </c>
      <c r="H262" s="1">
        <v>99.747472000000002</v>
      </c>
      <c r="I262" s="2">
        <v>37505049.469999999</v>
      </c>
      <c r="J262" s="3">
        <v>0.30625243000000002</v>
      </c>
      <c r="K262" s="4">
        <v>122464495</v>
      </c>
      <c r="L262" s="5">
        <v>5300001</v>
      </c>
      <c r="M262" s="6">
        <v>23.106504130000001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f>IF(OR($A262="TUA",$A262="TYA"),"",IF(ISNUMBER(_xll.BDP($C262,"DUR_ADJ_OAS_MID")),_xll.BDP($C262,"DUR_ADJ_OAS_MID"),IF(ISNUMBER(_xll.BDP($E262&amp;" ISIN","DUR_ADJ_OAS_MID")),_xll.BDP($E262&amp;" ISIN","DUR_ADJ_OAS_MID")," ")))</f>
        <v>4.8155269073604144E-2</v>
      </c>
      <c r="S262" s="7">
        <f ca="1">IF(AND(A261="SVOL",C261="Cash"),                                     SUM(INDIRECT(ADDRESS(ROW()-(COUNTIF(A:A,"SVOL")),COLUMN())):INDIRECT(ADDRESS(ROW()-1,COLUMN()))),                                    IF(AND(A262="TYA",C262="Cash"), SUM(INDIRECT(ADDRESS(ROW()-(COUNTIF(A:A,"TYA")-1),COLUMN())):INDIRECT(ADDRESS(ROW()-1,COLUMN()))),                                    IF(AND(A262="SVOL",ISNUMBER(FIND(" Govt",C262))),"", IF(AND(A262="SVOL",ISNUMBER(FIND(" Index",C262))),J262,                                    IF(ISNUMBER(N262),Q262*N262,IF(ISNUMBER(R262),J262*R262," "))))))</f>
        <v>1.4747668171095119E-2</v>
      </c>
      <c r="T262" t="s">
        <v>113</v>
      </c>
      <c r="U262" t="s">
        <v>109</v>
      </c>
      <c r="AG262" s="16">
        <v>-1.4E-5</v>
      </c>
    </row>
    <row r="263" spans="1:33" x14ac:dyDescent="0.35">
      <c r="A263" t="s">
        <v>140</v>
      </c>
      <c r="B263" t="s">
        <v>1174</v>
      </c>
      <c r="C263" t="s">
        <v>1174</v>
      </c>
      <c r="D263" t="s">
        <v>1175</v>
      </c>
      <c r="E263" t="s">
        <v>1176</v>
      </c>
      <c r="F263" t="s">
        <v>1177</v>
      </c>
      <c r="G263" s="1">
        <v>52500000</v>
      </c>
      <c r="H263" s="1">
        <v>99.401332999999994</v>
      </c>
      <c r="I263" s="2">
        <v>52185699.82</v>
      </c>
      <c r="J263" s="3">
        <v>0.42612921999999998</v>
      </c>
      <c r="K263" s="4">
        <v>122464495</v>
      </c>
      <c r="L263" s="5">
        <v>5300001</v>
      </c>
      <c r="M263" s="6">
        <v>23.106504130000001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f>IF(OR($A263="TUA",$A263="TYA"),"",IF(ISNUMBER(_xll.BDP($C263,"DUR_ADJ_OAS_MID")),_xll.BDP($C263,"DUR_ADJ_OAS_MID"),IF(ISNUMBER(_xll.BDP($E263&amp;" ISIN","DUR_ADJ_OAS_MID")),_xll.BDP($E263&amp;" ISIN","DUR_ADJ_OAS_MID")," ")))</f>
        <v>0.12310001355724817</v>
      </c>
      <c r="S263" s="7">
        <f ca="1">IF(AND(A262="SVOL",C262="Cash"),                                     SUM(INDIRECT(ADDRESS(ROW()-(COUNTIF(A:A,"SVOL")),COLUMN())):INDIRECT(ADDRESS(ROW()-1,COLUMN()))),                                    IF(AND(A263="TYA",C263="Cash"), SUM(INDIRECT(ADDRESS(ROW()-(COUNTIF(A:A,"TYA")-1),COLUMN())):INDIRECT(ADDRESS(ROW()-1,COLUMN()))),                                    IF(AND(A263="SVOL",ISNUMBER(FIND(" Govt",C263))),"", IF(AND(A263="SVOL",ISNUMBER(FIND(" Index",C263))),J263,                                    IF(ISNUMBER(N263),Q263*N263,IF(ISNUMBER(R263),J263*R263," "))))))</f>
        <v>5.2456512759139588E-2</v>
      </c>
      <c r="T263" t="s">
        <v>1177</v>
      </c>
      <c r="U263" t="s">
        <v>109</v>
      </c>
      <c r="AG263" s="16">
        <v>-1.4E-5</v>
      </c>
    </row>
    <row r="264" spans="1:33" x14ac:dyDescent="0.35">
      <c r="A264" t="s">
        <v>140</v>
      </c>
      <c r="B264" t="s">
        <v>114</v>
      </c>
      <c r="C264" t="s">
        <v>114</v>
      </c>
      <c r="G264" s="1">
        <v>-255414.84</v>
      </c>
      <c r="H264" s="1">
        <v>1</v>
      </c>
      <c r="I264" s="2">
        <v>-255414.84</v>
      </c>
      <c r="J264" s="3">
        <v>-2.0856199999999998E-3</v>
      </c>
      <c r="K264" s="4">
        <v>122464495</v>
      </c>
      <c r="L264" s="5">
        <v>5300001</v>
      </c>
      <c r="M264" s="6">
        <v>23.106504130000001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ca="1">IF(AND(A263="SVOL",C263="Cash"),                                     SUM(INDIRECT(ADDRESS(ROW()-(COUNTIF(A:A,"SVOL")),COLUMN())):INDIRECT(ADDRESS(ROW()-1,COLUMN()))),                                    IF(AND(A264="TYA",C264="Cash"), SUM(INDIRECT(ADDRESS(ROW()-(COUNTIF(A:A,"TYA")-1),COLUMN())):INDIRECT(ADDRESS(ROW()-1,COLUMN()))),                                    IF(AND(A264="SVOL",ISNUMBER(FIND(" Govt",C264))),"", IF(AND(A264="SVOL",ISNUMBER(FIND(" Index",C264))),J264,                                    IF(ISNUMBER(N264),Q264*N264,IF(ISNUMBER(R264),J264*R264," "))))))</f>
        <v xml:space="preserve"> </v>
      </c>
      <c r="T264" t="s">
        <v>114</v>
      </c>
      <c r="U264" t="s">
        <v>114</v>
      </c>
      <c r="AG264" s="16">
        <v>-1.4E-5</v>
      </c>
    </row>
    <row r="265" spans="1:33" x14ac:dyDescent="0.35">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ca="1">IF(AND(A264="SVOL",C264="Cash"),                                     SUM(INDIRECT(ADDRESS(ROW()-(COUNTIF(A:A,"SVOL")),COLUMN())):INDIRECT(ADDRESS(ROW()-1,COLUMN()))),                                    IF(AND(A265="TYA",C265="Cash"), SUM(INDIRECT(ADDRESS(ROW()-(COUNTIF(A:A,"TYA")-1),COLUMN())):INDIRECT(ADDRESS(ROW()-1,COLUMN()))),                                    IF(AND(A265="SVOL",ISNUMBER(FIND(" Govt",C265))),"", IF(AND(A265="SVOL",ISNUMBER(FIND(" Index",C265))),J265,                                    IF(ISNUMBER(N265),Q265*N265,IF(ISNUMBER(R265),J265*R265," "))))))</f>
        <v xml:space="preserve"> </v>
      </c>
      <c r="AG265" s="16" t="s">
        <v>7738</v>
      </c>
    </row>
    <row r="266" spans="1:33" x14ac:dyDescent="0.35">
      <c r="A266" t="s">
        <v>1178</v>
      </c>
      <c r="B266" t="s">
        <v>1179</v>
      </c>
      <c r="C266" t="s">
        <v>1180</v>
      </c>
      <c r="D266" t="s">
        <v>1181</v>
      </c>
      <c r="E266" t="s">
        <v>1182</v>
      </c>
      <c r="F266" t="s">
        <v>1183</v>
      </c>
      <c r="G266" s="1">
        <v>24235</v>
      </c>
      <c r="H266" s="1">
        <v>11.93</v>
      </c>
      <c r="I266" s="2">
        <v>289123.55</v>
      </c>
      <c r="J266" s="3">
        <v>3.8050699999999998E-3</v>
      </c>
      <c r="K266" s="4">
        <v>75983762.439999998</v>
      </c>
      <c r="L266" s="5">
        <v>3050001</v>
      </c>
      <c r="M266" s="6">
        <v>24.912700829999999</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ca="1">IF(AND(A265="SVOL",C265="Cash"),                                     SUM(INDIRECT(ADDRESS(ROW()-(COUNTIF(A:A,"SVOL")),COLUMN())):INDIRECT(ADDRESS(ROW()-1,COLUMN()))),                                    IF(AND(A266="TYA",C266="Cash"), SUM(INDIRECT(ADDRESS(ROW()-(COUNTIF(A:A,"TYA")-1),COLUMN())):INDIRECT(ADDRESS(ROW()-1,COLUMN()))),                                    IF(AND(A266="SVOL",ISNUMBER(FIND(" Govt",C266))),"", IF(AND(A266="SVOL",ISNUMBER(FIND(" Index",C266))),J266,                                    IF(ISNUMBER(N266),Q266*N266,IF(ISNUMBER(R266),J266*R266," "))))))</f>
        <v xml:space="preserve"> </v>
      </c>
      <c r="T266" t="s">
        <v>1183</v>
      </c>
      <c r="U266" t="s">
        <v>41</v>
      </c>
      <c r="AG266" s="16">
        <v>4.5100000000000001E-4</v>
      </c>
    </row>
    <row r="267" spans="1:33" x14ac:dyDescent="0.35">
      <c r="A267" t="s">
        <v>1178</v>
      </c>
      <c r="B267" t="s">
        <v>1184</v>
      </c>
      <c r="C267" t="s">
        <v>1184</v>
      </c>
      <c r="D267" t="s">
        <v>1185</v>
      </c>
      <c r="E267" t="s">
        <v>1186</v>
      </c>
      <c r="F267" t="s">
        <v>1187</v>
      </c>
      <c r="G267" s="1">
        <v>24800</v>
      </c>
      <c r="H267" s="1">
        <v>25.32</v>
      </c>
      <c r="I267" s="2">
        <v>627936</v>
      </c>
      <c r="J267" s="3">
        <v>8.26408E-3</v>
      </c>
      <c r="K267" s="4">
        <v>75983762.439999998</v>
      </c>
      <c r="L267" s="5">
        <v>3050001</v>
      </c>
      <c r="M267" s="6">
        <v>24.912700829999999</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f>IF(OR($A267="TUA",$A267="TYA"),"",IF(ISNUMBER(_xll.BDP($C267,"DUR_ADJ_OAS_MID")),_xll.BDP($C267,"DUR_ADJ_OAS_MID"),IF(ISNUMBER(_xll.BDP($E267&amp;" ISIN","DUR_ADJ_OAS_MID")),_xll.BDP($E267&amp;" ISIN","DUR_ADJ_OAS_MID")," ")))</f>
        <v>-0.23436256290912047</v>
      </c>
      <c r="S267" s="7">
        <f ca="1">IF(AND(A266="SVOL",C266="Cash"),                                     SUM(INDIRECT(ADDRESS(ROW()-(COUNTIF(A:A,"SVOL")),COLUMN())):INDIRECT(ADDRESS(ROW()-1,COLUMN()))),                                    IF(AND(A267="TYA",C267="Cash"), SUM(INDIRECT(ADDRESS(ROW()-(COUNTIF(A:A,"TYA")-1),COLUMN())):INDIRECT(ADDRESS(ROW()-1,COLUMN()))),                                    IF(AND(A267="SVOL",ISNUMBER(FIND(" Govt",C267))),"", IF(AND(A267="SVOL",ISNUMBER(FIND(" Index",C267))),J267,                                    IF(ISNUMBER(N267),Q267*N267,IF(ISNUMBER(R267),J267*R267," "))))))</f>
        <v>-1.9367909688860043E-3</v>
      </c>
      <c r="T267" t="s">
        <v>1187</v>
      </c>
      <c r="U267" t="s">
        <v>1188</v>
      </c>
      <c r="AG267" s="16">
        <v>4.5100000000000001E-4</v>
      </c>
    </row>
    <row r="268" spans="1:33" x14ac:dyDescent="0.35">
      <c r="A268" t="s">
        <v>1178</v>
      </c>
      <c r="B268" t="s">
        <v>1189</v>
      </c>
      <c r="C268" t="s">
        <v>1189</v>
      </c>
      <c r="D268" t="s">
        <v>1190</v>
      </c>
      <c r="E268" t="s">
        <v>1191</v>
      </c>
      <c r="F268" t="s">
        <v>1192</v>
      </c>
      <c r="G268" s="1">
        <v>20000</v>
      </c>
      <c r="H268" s="1">
        <v>23.97</v>
      </c>
      <c r="I268" s="2">
        <v>479400</v>
      </c>
      <c r="J268" s="3">
        <v>6.3092399999999998E-3</v>
      </c>
      <c r="K268" s="4">
        <v>75983762.439999998</v>
      </c>
      <c r="L268" s="5">
        <v>3050001</v>
      </c>
      <c r="M268" s="6">
        <v>24.912700829999999</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f>IF(OR($A268="TUA",$A268="TYA"),"",IF(ISNUMBER(_xll.BDP($C268,"DUR_ADJ_OAS_MID")),_xll.BDP($C268,"DUR_ADJ_OAS_MID"),IF(ISNUMBER(_xll.BDP($E268&amp;" ISIN","DUR_ADJ_OAS_MID")),_xll.BDP($E268&amp;" ISIN","DUR_ADJ_OAS_MID")," ")))</f>
        <v>-3.4123941953400828E-2</v>
      </c>
      <c r="S268" s="7">
        <f ca="1">IF(AND(A267="SVOL",C267="Cash"),                                     SUM(INDIRECT(ADDRESS(ROW()-(COUNTIF(A:A,"SVOL")),COLUMN())):INDIRECT(ADDRESS(ROW()-1,COLUMN()))),                                    IF(AND(A268="TYA",C268="Cash"), SUM(INDIRECT(ADDRESS(ROW()-(COUNTIF(A:A,"TYA")-1),COLUMN())):INDIRECT(ADDRESS(ROW()-1,COLUMN()))),                                    IF(AND(A268="SVOL",ISNUMBER(FIND(" Govt",C268))),"", IF(AND(A268="SVOL",ISNUMBER(FIND(" Index",C268))),J268,                                    IF(ISNUMBER(N268),Q268*N268,IF(ISNUMBER(R268),J268*R268," "))))))</f>
        <v>-2.1529613953007463E-4</v>
      </c>
      <c r="T268" t="s">
        <v>1192</v>
      </c>
      <c r="U268" t="s">
        <v>1188</v>
      </c>
      <c r="AG268" s="16">
        <v>4.5100000000000001E-4</v>
      </c>
    </row>
    <row r="269" spans="1:33" x14ac:dyDescent="0.35">
      <c r="A269" t="s">
        <v>1178</v>
      </c>
      <c r="B269" t="s">
        <v>1193</v>
      </c>
      <c r="C269" t="s">
        <v>1193</v>
      </c>
      <c r="D269" t="s">
        <v>1194</v>
      </c>
      <c r="E269" t="s">
        <v>1195</v>
      </c>
      <c r="F269" t="s">
        <v>1196</v>
      </c>
      <c r="G269" s="1">
        <v>11300</v>
      </c>
      <c r="H269" s="1">
        <v>21.52</v>
      </c>
      <c r="I269" s="2">
        <v>243176</v>
      </c>
      <c r="J269" s="3">
        <v>3.2003700000000001E-3</v>
      </c>
      <c r="K269" s="4">
        <v>75983762.439999998</v>
      </c>
      <c r="L269" s="5">
        <v>3050001</v>
      </c>
      <c r="M269" s="6">
        <v>24.912700829999999</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f>IF(OR($A269="TUA",$A269="TYA"),"",IF(ISNUMBER(_xll.BDP($C269,"DUR_ADJ_OAS_MID")),_xll.BDP($C269,"DUR_ADJ_OAS_MID"),IF(ISNUMBER(_xll.BDP($E269&amp;" ISIN","DUR_ADJ_OAS_MID")),_xll.BDP($E269&amp;" ISIN","DUR_ADJ_OAS_MID")," ")))</f>
        <v>8.9847180192888061</v>
      </c>
      <c r="S269" s="7">
        <f ca="1">IF(AND(A268="SVOL",C268="Cash"),                                     SUM(INDIRECT(ADDRESS(ROW()-(COUNTIF(A:A,"SVOL")),COLUMN())):INDIRECT(ADDRESS(ROW()-1,COLUMN()))),                                    IF(AND(A269="TYA",C269="Cash"), SUM(INDIRECT(ADDRESS(ROW()-(COUNTIF(A:A,"TYA")-1),COLUMN())):INDIRECT(ADDRESS(ROW()-1,COLUMN()))),                                    IF(AND(A269="SVOL",ISNUMBER(FIND(" Govt",C269))),"", IF(AND(A269="SVOL",ISNUMBER(FIND(" Index",C269))),J269,                                    IF(ISNUMBER(N269),Q269*N269,IF(ISNUMBER(R269),J269*R269," "))))))</f>
        <v>2.8754422007391318E-2</v>
      </c>
      <c r="T269" t="s">
        <v>1196</v>
      </c>
      <c r="U269" t="s">
        <v>1188</v>
      </c>
      <c r="AG269" s="16">
        <v>4.5100000000000001E-4</v>
      </c>
    </row>
    <row r="270" spans="1:33" x14ac:dyDescent="0.35">
      <c r="A270" t="s">
        <v>1178</v>
      </c>
      <c r="B270" t="s">
        <v>1197</v>
      </c>
      <c r="C270" t="s">
        <v>1197</v>
      </c>
      <c r="D270" t="s">
        <v>1198</v>
      </c>
      <c r="E270" t="s">
        <v>1199</v>
      </c>
      <c r="F270" t="s">
        <v>1200</v>
      </c>
      <c r="G270" s="1">
        <v>37500</v>
      </c>
      <c r="H270" s="1">
        <v>8.3699999999999992</v>
      </c>
      <c r="I270" s="2">
        <v>313875</v>
      </c>
      <c r="J270" s="3">
        <v>4.1308200000000003E-3</v>
      </c>
      <c r="K270" s="4">
        <v>75983762.439999998</v>
      </c>
      <c r="L270" s="5">
        <v>3050001</v>
      </c>
      <c r="M270" s="6">
        <v>24.912700829999999</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ca="1">IF(AND(A269="SVOL",C269="Cash"),                                     SUM(INDIRECT(ADDRESS(ROW()-(COUNTIF(A:A,"SVOL")),COLUMN())):INDIRECT(ADDRESS(ROW()-1,COLUMN()))),                                    IF(AND(A270="TYA",C270="Cash"), SUM(INDIRECT(ADDRESS(ROW()-(COUNTIF(A:A,"TYA")-1),COLUMN())):INDIRECT(ADDRESS(ROW()-1,COLUMN()))),                                    IF(AND(A270="SVOL",ISNUMBER(FIND(" Govt",C270))),"", IF(AND(A270="SVOL",ISNUMBER(FIND(" Index",C270))),J270,                                    IF(ISNUMBER(N270),Q270*N270,IF(ISNUMBER(R270),J270*R270," "))))))</f>
        <v xml:space="preserve"> </v>
      </c>
      <c r="T270" t="s">
        <v>1200</v>
      </c>
      <c r="U270" t="s">
        <v>1188</v>
      </c>
      <c r="AG270" s="16">
        <v>4.5100000000000001E-4</v>
      </c>
    </row>
    <row r="271" spans="1:33" x14ac:dyDescent="0.35">
      <c r="A271" t="s">
        <v>1178</v>
      </c>
      <c r="B271" t="s">
        <v>1201</v>
      </c>
      <c r="C271" t="s">
        <v>1201</v>
      </c>
      <c r="D271" t="s">
        <v>1202</v>
      </c>
      <c r="E271" t="s">
        <v>1203</v>
      </c>
      <c r="F271" t="s">
        <v>1204</v>
      </c>
      <c r="G271" s="1">
        <v>50000</v>
      </c>
      <c r="H271" s="1">
        <v>10.87</v>
      </c>
      <c r="I271" s="2">
        <v>543500</v>
      </c>
      <c r="J271" s="3">
        <v>7.1528399999999997E-3</v>
      </c>
      <c r="K271" s="4">
        <v>75983762.439999998</v>
      </c>
      <c r="L271" s="5">
        <v>3050001</v>
      </c>
      <c r="M271" s="6">
        <v>24.912700829999999</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ca="1">IF(AND(A270="SVOL",C270="Cash"),                                     SUM(INDIRECT(ADDRESS(ROW()-(COUNTIF(A:A,"SVOL")),COLUMN())):INDIRECT(ADDRESS(ROW()-1,COLUMN()))),                                    IF(AND(A271="TYA",C271="Cash"), SUM(INDIRECT(ADDRESS(ROW()-(COUNTIF(A:A,"TYA")-1),COLUMN())):INDIRECT(ADDRESS(ROW()-1,COLUMN()))),                                    IF(AND(A271="SVOL",ISNUMBER(FIND(" Govt",C271))),"", IF(AND(A271="SVOL",ISNUMBER(FIND(" Index",C271))),J271,                                    IF(ISNUMBER(N271),Q271*N271,IF(ISNUMBER(R271),J271*R271," "))))))</f>
        <v xml:space="preserve"> </v>
      </c>
      <c r="T271" t="s">
        <v>1204</v>
      </c>
      <c r="U271" t="s">
        <v>1188</v>
      </c>
      <c r="AG271" s="16">
        <v>4.5100000000000001E-4</v>
      </c>
    </row>
    <row r="272" spans="1:33" x14ac:dyDescent="0.35">
      <c r="A272" t="s">
        <v>1178</v>
      </c>
      <c r="B272" t="s">
        <v>1205</v>
      </c>
      <c r="C272" t="s">
        <v>1205</v>
      </c>
      <c r="D272" t="s">
        <v>1206</v>
      </c>
      <c r="E272" t="s">
        <v>1207</v>
      </c>
      <c r="F272" t="s">
        <v>1208</v>
      </c>
      <c r="G272" s="1">
        <v>20000</v>
      </c>
      <c r="H272" s="1">
        <v>25.27</v>
      </c>
      <c r="I272" s="2">
        <v>505400</v>
      </c>
      <c r="J272" s="3">
        <v>6.6514199999999999E-3</v>
      </c>
      <c r="K272" s="4">
        <v>75983762.439999998</v>
      </c>
      <c r="L272" s="5">
        <v>3050001</v>
      </c>
      <c r="M272" s="6">
        <v>24.912700829999999</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f>IF(OR($A272="TUA",$A272="TYA"),"",IF(ISNUMBER(_xll.BDP($C272,"DUR_ADJ_OAS_MID")),_xll.BDP($C272,"DUR_ADJ_OAS_MID"),IF(ISNUMBER(_xll.BDP($E272&amp;" ISIN","DUR_ADJ_OAS_MID")),_xll.BDP($E272&amp;" ISIN","DUR_ADJ_OAS_MID")," ")))</f>
        <v>1.829242374868153</v>
      </c>
      <c r="S272" s="7">
        <f ca="1">IF(AND(A271="SVOL",C271="Cash"),                                     SUM(INDIRECT(ADDRESS(ROW()-(COUNTIF(A:A,"SVOL")),COLUMN())):INDIRECT(ADDRESS(ROW()-1,COLUMN()))),                                    IF(AND(A272="TYA",C272="Cash"), SUM(INDIRECT(ADDRESS(ROW()-(COUNTIF(A:A,"TYA")-1),COLUMN())):INDIRECT(ADDRESS(ROW()-1,COLUMN()))),                                    IF(AND(A272="SVOL",ISNUMBER(FIND(" Govt",C272))),"", IF(AND(A272="SVOL",ISNUMBER(FIND(" Index",C272))),J272,                                    IF(ISNUMBER(N272),Q272*N272,IF(ISNUMBER(R272),J272*R272," "))))))</f>
        <v>1.216705931704553E-2</v>
      </c>
      <c r="T272" t="s">
        <v>1208</v>
      </c>
      <c r="U272" t="s">
        <v>1188</v>
      </c>
      <c r="AG272" s="16">
        <v>4.5100000000000001E-4</v>
      </c>
    </row>
    <row r="273" spans="1:33" x14ac:dyDescent="0.35">
      <c r="A273" t="s">
        <v>1178</v>
      </c>
      <c r="B273" t="s">
        <v>1209</v>
      </c>
      <c r="C273" t="s">
        <v>1209</v>
      </c>
      <c r="D273" t="s">
        <v>1210</v>
      </c>
      <c r="E273" t="s">
        <v>1211</v>
      </c>
      <c r="F273" t="s">
        <v>1212</v>
      </c>
      <c r="G273" s="1">
        <v>44567</v>
      </c>
      <c r="H273" s="1">
        <v>42.1</v>
      </c>
      <c r="I273" s="2">
        <v>1876270.7</v>
      </c>
      <c r="J273" s="3">
        <v>2.4693050000000001E-2</v>
      </c>
      <c r="K273" s="4">
        <v>75983762.439999998</v>
      </c>
      <c r="L273" s="5">
        <v>3050001</v>
      </c>
      <c r="M273" s="6">
        <v>24.912700829999999</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f>IF(OR($A273="TUA",$A273="TYA"),"",IF(ISNUMBER(_xll.BDP($C273,"DUR_ADJ_OAS_MID")),_xll.BDP($C273,"DUR_ADJ_OAS_MID"),IF(ISNUMBER(_xll.BDP($E273&amp;" ISIN","DUR_ADJ_OAS_MID")),_xll.BDP($E273&amp;" ISIN","DUR_ADJ_OAS_MID")," ")))</f>
        <v>3.4542619351296326</v>
      </c>
      <c r="S273" s="7">
        <f ca="1">IF(AND(A272="SVOL",C272="Cash"),                                     SUM(INDIRECT(ADDRESS(ROW()-(COUNTIF(A:A,"SVOL")),COLUMN())):INDIRECT(ADDRESS(ROW()-1,COLUMN()))),                                    IF(AND(A273="TYA",C273="Cash"), SUM(INDIRECT(ADDRESS(ROW()-(COUNTIF(A:A,"TYA")-1),COLUMN())):INDIRECT(ADDRESS(ROW()-1,COLUMN()))),                                    IF(AND(A273="SVOL",ISNUMBER(FIND(" Govt",C273))),"", IF(AND(A273="SVOL",ISNUMBER(FIND(" Index",C273))),J273,                                    IF(ISNUMBER(N273),Q273*N273,IF(ISNUMBER(R273),J273*R273," "))))))</f>
        <v>8.5296262677252779E-2</v>
      </c>
      <c r="T273" t="s">
        <v>1212</v>
      </c>
      <c r="U273" t="s">
        <v>1188</v>
      </c>
      <c r="AG273" s="16">
        <v>4.5100000000000001E-4</v>
      </c>
    </row>
    <row r="274" spans="1:33" x14ac:dyDescent="0.35">
      <c r="A274" t="s">
        <v>1178</v>
      </c>
      <c r="B274" t="s">
        <v>1213</v>
      </c>
      <c r="C274" t="s">
        <v>1213</v>
      </c>
      <c r="D274" t="s">
        <v>1214</v>
      </c>
      <c r="E274" t="s">
        <v>1215</v>
      </c>
      <c r="F274" t="s">
        <v>1216</v>
      </c>
      <c r="G274" s="1">
        <v>39272</v>
      </c>
      <c r="H274" s="1">
        <v>10.119999999999999</v>
      </c>
      <c r="I274" s="2">
        <v>397432.64</v>
      </c>
      <c r="J274" s="3">
        <v>5.23049E-3</v>
      </c>
      <c r="K274" s="4">
        <v>75983762.439999998</v>
      </c>
      <c r="L274" s="5">
        <v>3050001</v>
      </c>
      <c r="M274" s="6">
        <v>24.912700829999999</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f>IF(OR($A274="TUA",$A274="TYA"),"",IF(ISNUMBER(_xll.BDP($C274,"DUR_ADJ_OAS_MID")),_xll.BDP($C274,"DUR_ADJ_OAS_MID"),IF(ISNUMBER(_xll.BDP($E274&amp;" ISIN","DUR_ADJ_OAS_MID")),_xll.BDP($E274&amp;" ISIN","DUR_ADJ_OAS_MID")," ")))</f>
        <v>2.6562451880263849</v>
      </c>
      <c r="S274" s="7">
        <f ca="1">IF(AND(A273="SVOL",C273="Cash"),                                     SUM(INDIRECT(ADDRESS(ROW()-(COUNTIF(A:A,"SVOL")),COLUMN())):INDIRECT(ADDRESS(ROW()-1,COLUMN()))),                                    IF(AND(A274="TYA",C274="Cash"), SUM(INDIRECT(ADDRESS(ROW()-(COUNTIF(A:A,"TYA")-1),COLUMN())):INDIRECT(ADDRESS(ROW()-1,COLUMN()))),                                    IF(AND(A274="SVOL",ISNUMBER(FIND(" Govt",C274))),"", IF(AND(A274="SVOL",ISNUMBER(FIND(" Index",C274))),J274,                                    IF(ISNUMBER(N274),Q274*N274,IF(ISNUMBER(R274),J274*R274," "))))))</f>
        <v>1.3893463893520126E-2</v>
      </c>
      <c r="T274" t="s">
        <v>1216</v>
      </c>
      <c r="U274" t="s">
        <v>1188</v>
      </c>
      <c r="AG274" s="16">
        <v>4.5100000000000001E-4</v>
      </c>
    </row>
    <row r="275" spans="1:33" x14ac:dyDescent="0.35">
      <c r="A275" t="s">
        <v>1178</v>
      </c>
      <c r="B275" t="s">
        <v>1217</v>
      </c>
      <c r="C275" t="s">
        <v>1217</v>
      </c>
      <c r="D275" t="s">
        <v>1218</v>
      </c>
      <c r="E275" t="s">
        <v>1219</v>
      </c>
      <c r="F275" t="s">
        <v>1220</v>
      </c>
      <c r="G275" s="1">
        <v>47696</v>
      </c>
      <c r="H275" s="1">
        <v>24.52</v>
      </c>
      <c r="I275" s="2">
        <v>1169505.92</v>
      </c>
      <c r="J275" s="3">
        <v>1.5391520000000001E-2</v>
      </c>
      <c r="K275" s="4">
        <v>75983762.439999998</v>
      </c>
      <c r="L275" s="5">
        <v>3050001</v>
      </c>
      <c r="M275" s="6">
        <v>24.912700829999999</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f>IF(OR($A275="TUA",$A275="TYA"),"",IF(ISNUMBER(_xll.BDP($C275,"DUR_ADJ_OAS_MID")),_xll.BDP($C275,"DUR_ADJ_OAS_MID"),IF(ISNUMBER(_xll.BDP($E275&amp;" ISIN","DUR_ADJ_OAS_MID")),_xll.BDP($E275&amp;" ISIN","DUR_ADJ_OAS_MID")," ")))</f>
        <v>-0.15908989458895026</v>
      </c>
      <c r="S275" s="7">
        <f ca="1">IF(AND(A274="SVOL",C274="Cash"),                                     SUM(INDIRECT(ADDRESS(ROW()-(COUNTIF(A:A,"SVOL")),COLUMN())):INDIRECT(ADDRESS(ROW()-1,COLUMN()))),                                    IF(AND(A275="TYA",C275="Cash"), SUM(INDIRECT(ADDRESS(ROW()-(COUNTIF(A:A,"TYA")-1),COLUMN())):INDIRECT(ADDRESS(ROW()-1,COLUMN()))),                                    IF(AND(A275="SVOL",ISNUMBER(FIND(" Govt",C275))),"", IF(AND(A275="SVOL",ISNUMBER(FIND(" Index",C275))),J275,                                    IF(ISNUMBER(N275),Q275*N275,IF(ISNUMBER(R275),J275*R275," "))))))</f>
        <v>-2.4486352943637198E-3</v>
      </c>
      <c r="T275" t="s">
        <v>1220</v>
      </c>
      <c r="U275" t="s">
        <v>1188</v>
      </c>
      <c r="AG275" s="16">
        <v>4.5100000000000001E-4</v>
      </c>
    </row>
    <row r="276" spans="1:33" x14ac:dyDescent="0.35">
      <c r="A276" t="s">
        <v>1178</v>
      </c>
      <c r="B276" t="s">
        <v>1221</v>
      </c>
      <c r="C276" t="s">
        <v>1221</v>
      </c>
      <c r="D276" t="s">
        <v>1222</v>
      </c>
      <c r="E276" t="s">
        <v>1223</v>
      </c>
      <c r="F276" t="s">
        <v>1224</v>
      </c>
      <c r="G276" s="1">
        <v>45564</v>
      </c>
      <c r="H276" s="1">
        <v>24.21</v>
      </c>
      <c r="I276" s="2">
        <v>1103104.44</v>
      </c>
      <c r="J276" s="3">
        <v>1.451763E-2</v>
      </c>
      <c r="K276" s="4">
        <v>75983762.439999998</v>
      </c>
      <c r="L276" s="5">
        <v>3050001</v>
      </c>
      <c r="M276" s="6">
        <v>24.912700829999999</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f>IF(OR($A276="TUA",$A276="TYA"),"",IF(ISNUMBER(_xll.BDP($C276,"DUR_ADJ_OAS_MID")),_xll.BDP($C276,"DUR_ADJ_OAS_MID"),IF(ISNUMBER(_xll.BDP($E276&amp;" ISIN","DUR_ADJ_OAS_MID")),_xll.BDP($E276&amp;" ISIN","DUR_ADJ_OAS_MID")," ")))</f>
        <v>1.7517845693580318</v>
      </c>
      <c r="S276" s="7">
        <f ca="1">IF(AND(A275="SVOL",C275="Cash"),                                     SUM(INDIRECT(ADDRESS(ROW()-(COUNTIF(A:A,"SVOL")),COLUMN())):INDIRECT(ADDRESS(ROW()-1,COLUMN()))),                                    IF(AND(A276="TYA",C276="Cash"), SUM(INDIRECT(ADDRESS(ROW()-(COUNTIF(A:A,"TYA")-1),COLUMN())):INDIRECT(ADDRESS(ROW()-1,COLUMN()))),                                    IF(AND(A276="SVOL",ISNUMBER(FIND(" Govt",C276))),"", IF(AND(A276="SVOL",ISNUMBER(FIND(" Index",C276))),J276,                                    IF(ISNUMBER(N276),Q276*N276,IF(ISNUMBER(R276),J276*R276," "))))))</f>
        <v>2.5431760217649244E-2</v>
      </c>
      <c r="T276" t="s">
        <v>1224</v>
      </c>
      <c r="U276" t="s">
        <v>1188</v>
      </c>
      <c r="AG276" s="16">
        <v>4.5100000000000001E-4</v>
      </c>
    </row>
    <row r="277" spans="1:33" x14ac:dyDescent="0.35">
      <c r="A277" t="s">
        <v>1178</v>
      </c>
      <c r="B277" t="s">
        <v>1225</v>
      </c>
      <c r="C277" t="s">
        <v>1225</v>
      </c>
      <c r="D277" t="s">
        <v>1226</v>
      </c>
      <c r="E277" t="s">
        <v>1227</v>
      </c>
      <c r="F277" t="s">
        <v>1228</v>
      </c>
      <c r="G277" s="1">
        <v>6561</v>
      </c>
      <c r="H277" s="1">
        <v>24.3</v>
      </c>
      <c r="I277" s="2">
        <v>159432.29999999999</v>
      </c>
      <c r="J277" s="3">
        <v>2.0982399999999999E-3</v>
      </c>
      <c r="K277" s="4">
        <v>75983762.439999998</v>
      </c>
      <c r="L277" s="5">
        <v>3050001</v>
      </c>
      <c r="M277" s="6">
        <v>24.912700829999999</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f>IF(OR($A277="TUA",$A277="TYA"),"",IF(ISNUMBER(_xll.BDP($C277,"DUR_ADJ_OAS_MID")),_xll.BDP($C277,"DUR_ADJ_OAS_MID"),IF(ISNUMBER(_xll.BDP($E277&amp;" ISIN","DUR_ADJ_OAS_MID")),_xll.BDP($E277&amp;" ISIN","DUR_ADJ_OAS_MID")," ")))</f>
        <v>1.8771106629895589</v>
      </c>
      <c r="S277" s="7">
        <f ca="1">IF(AND(A276="SVOL",C276="Cash"),                                     SUM(INDIRECT(ADDRESS(ROW()-(COUNTIF(A:A,"SVOL")),COLUMN())):INDIRECT(ADDRESS(ROW()-1,COLUMN()))),                                    IF(AND(A277="TYA",C277="Cash"), SUM(INDIRECT(ADDRESS(ROW()-(COUNTIF(A:A,"TYA")-1),COLUMN())):INDIRECT(ADDRESS(ROW()-1,COLUMN()))),                                    IF(AND(A277="SVOL",ISNUMBER(FIND(" Govt",C277))),"", IF(AND(A277="SVOL",ISNUMBER(FIND(" Index",C277))),J277,                                    IF(ISNUMBER(N277),Q277*N277,IF(ISNUMBER(R277),J277*R277," "))))))</f>
        <v>3.9386286775112116E-3</v>
      </c>
      <c r="T277" t="s">
        <v>1228</v>
      </c>
      <c r="U277" t="s">
        <v>1188</v>
      </c>
      <c r="AG277" s="16">
        <v>4.5100000000000001E-4</v>
      </c>
    </row>
    <row r="278" spans="1:33" x14ac:dyDescent="0.35">
      <c r="A278" t="s">
        <v>1178</v>
      </c>
      <c r="B278" t="s">
        <v>1229</v>
      </c>
      <c r="C278" t="s">
        <v>1230</v>
      </c>
      <c r="D278" t="s">
        <v>1231</v>
      </c>
      <c r="E278" t="s">
        <v>1232</v>
      </c>
      <c r="F278" t="s">
        <v>1233</v>
      </c>
      <c r="G278" s="1">
        <v>143550</v>
      </c>
      <c r="H278" s="1">
        <v>9.64</v>
      </c>
      <c r="I278" s="2">
        <v>1383822</v>
      </c>
      <c r="J278" s="3">
        <v>1.8212079999999999E-2</v>
      </c>
      <c r="K278" s="4">
        <v>75983762.439999998</v>
      </c>
      <c r="L278" s="5">
        <v>3050001</v>
      </c>
      <c r="M278" s="6">
        <v>24.912700829999999</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ca="1">IF(AND(A277="SVOL",C277="Cash"),                                     SUM(INDIRECT(ADDRESS(ROW()-(COUNTIF(A:A,"SVOL")),COLUMN())):INDIRECT(ADDRESS(ROW()-1,COLUMN()))),                                    IF(AND(A278="TYA",C278="Cash"), SUM(INDIRECT(ADDRESS(ROW()-(COUNTIF(A:A,"TYA")-1),COLUMN())):INDIRECT(ADDRESS(ROW()-1,COLUMN()))),                                    IF(AND(A278="SVOL",ISNUMBER(FIND(" Govt",C278))),"", IF(AND(A278="SVOL",ISNUMBER(FIND(" Index",C278))),J278,                                    IF(ISNUMBER(N278),Q278*N278,IF(ISNUMBER(R278),J278*R278," "))))))</f>
        <v xml:space="preserve"> </v>
      </c>
      <c r="T278" t="s">
        <v>1233</v>
      </c>
      <c r="U278" t="s">
        <v>1234</v>
      </c>
      <c r="AG278" s="16">
        <v>4.5100000000000001E-4</v>
      </c>
    </row>
    <row r="279" spans="1:33" x14ac:dyDescent="0.35">
      <c r="A279" t="s">
        <v>1178</v>
      </c>
      <c r="B279" t="s">
        <v>1235</v>
      </c>
      <c r="C279" t="s">
        <v>1236</v>
      </c>
      <c r="D279" t="s">
        <v>1237</v>
      </c>
      <c r="E279" t="s">
        <v>1238</v>
      </c>
      <c r="F279" t="s">
        <v>1239</v>
      </c>
      <c r="G279" s="1">
        <v>27500</v>
      </c>
      <c r="H279" s="1">
        <v>18.71</v>
      </c>
      <c r="I279" s="2">
        <v>514525</v>
      </c>
      <c r="J279" s="3">
        <v>6.7715099999999997E-3</v>
      </c>
      <c r="K279" s="4">
        <v>75983762.439999998</v>
      </c>
      <c r="L279" s="5">
        <v>3050001</v>
      </c>
      <c r="M279" s="6">
        <v>24.912700829999999</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ca="1">IF(AND(A278="SVOL",C278="Cash"),                                     SUM(INDIRECT(ADDRESS(ROW()-(COUNTIF(A:A,"SVOL")),COLUMN())):INDIRECT(ADDRESS(ROW()-1,COLUMN()))),                                    IF(AND(A279="TYA",C279="Cash"), SUM(INDIRECT(ADDRESS(ROW()-(COUNTIF(A:A,"TYA")-1),COLUMN())):INDIRECT(ADDRESS(ROW()-1,COLUMN()))),                                    IF(AND(A279="SVOL",ISNUMBER(FIND(" Govt",C279))),"", IF(AND(A279="SVOL",ISNUMBER(FIND(" Index",C279))),J279,                                    IF(ISNUMBER(N279),Q279*N279,IF(ISNUMBER(R279),J279*R279," "))))))</f>
        <v xml:space="preserve"> </v>
      </c>
      <c r="T279" t="s">
        <v>1239</v>
      </c>
      <c r="U279" t="s">
        <v>1234</v>
      </c>
      <c r="AG279" s="16">
        <v>4.5100000000000001E-4</v>
      </c>
    </row>
    <row r="280" spans="1:33" x14ac:dyDescent="0.35">
      <c r="A280" t="s">
        <v>1178</v>
      </c>
      <c r="B280" t="s">
        <v>1240</v>
      </c>
      <c r="C280" t="s">
        <v>1241</v>
      </c>
      <c r="D280" t="s">
        <v>1242</v>
      </c>
      <c r="E280" t="s">
        <v>1243</v>
      </c>
      <c r="F280" t="s">
        <v>1244</v>
      </c>
      <c r="G280" s="1">
        <v>25700</v>
      </c>
      <c r="H280" s="1">
        <v>14.82</v>
      </c>
      <c r="I280" s="2">
        <v>380874</v>
      </c>
      <c r="J280" s="3">
        <v>5.01257E-3</v>
      </c>
      <c r="K280" s="4">
        <v>75983762.439999998</v>
      </c>
      <c r="L280" s="5">
        <v>3050001</v>
      </c>
      <c r="M280" s="6">
        <v>24.912700829999999</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ca="1">IF(AND(A279="SVOL",C279="Cash"),                                     SUM(INDIRECT(ADDRESS(ROW()-(COUNTIF(A:A,"SVOL")),COLUMN())):INDIRECT(ADDRESS(ROW()-1,COLUMN()))),                                    IF(AND(A280="TYA",C280="Cash"), SUM(INDIRECT(ADDRESS(ROW()-(COUNTIF(A:A,"TYA")-1),COLUMN())):INDIRECT(ADDRESS(ROW()-1,COLUMN()))),                                    IF(AND(A280="SVOL",ISNUMBER(FIND(" Govt",C280))),"", IF(AND(A280="SVOL",ISNUMBER(FIND(" Index",C280))),J280,                                    IF(ISNUMBER(N280),Q280*N280,IF(ISNUMBER(R280),J280*R280," "))))))</f>
        <v xml:space="preserve"> </v>
      </c>
      <c r="T280" t="s">
        <v>1244</v>
      </c>
      <c r="U280" t="s">
        <v>1234</v>
      </c>
      <c r="AG280" s="16">
        <v>4.5100000000000001E-4</v>
      </c>
    </row>
    <row r="281" spans="1:33" x14ac:dyDescent="0.35">
      <c r="A281" t="s">
        <v>1178</v>
      </c>
      <c r="B281" t="s">
        <v>1245</v>
      </c>
      <c r="C281" t="s">
        <v>1246</v>
      </c>
      <c r="D281" t="s">
        <v>1247</v>
      </c>
      <c r="E281" t="s">
        <v>1248</v>
      </c>
      <c r="F281" t="s">
        <v>1249</v>
      </c>
      <c r="G281" s="1">
        <v>80190</v>
      </c>
      <c r="H281" s="1">
        <v>19.71</v>
      </c>
      <c r="I281" s="2">
        <v>1580544.9</v>
      </c>
      <c r="J281" s="3">
        <v>2.0801090000000001E-2</v>
      </c>
      <c r="K281" s="4">
        <v>75983762.439999998</v>
      </c>
      <c r="L281" s="5">
        <v>3050001</v>
      </c>
      <c r="M281" s="6">
        <v>24.912700829999999</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ca="1">IF(AND(A280="SVOL",C280="Cash"),                                     SUM(INDIRECT(ADDRESS(ROW()-(COUNTIF(A:A,"SVOL")),COLUMN())):INDIRECT(ADDRESS(ROW()-1,COLUMN()))),                                    IF(AND(A281="TYA",C281="Cash"), SUM(INDIRECT(ADDRESS(ROW()-(COUNTIF(A:A,"TYA")-1),COLUMN())):INDIRECT(ADDRESS(ROW()-1,COLUMN()))),                                    IF(AND(A281="SVOL",ISNUMBER(FIND(" Govt",C281))),"", IF(AND(A281="SVOL",ISNUMBER(FIND(" Index",C281))),J281,                                    IF(ISNUMBER(N281),Q281*N281,IF(ISNUMBER(R281),J281*R281," "))))))</f>
        <v xml:space="preserve"> </v>
      </c>
      <c r="T281" t="s">
        <v>1249</v>
      </c>
      <c r="U281" t="s">
        <v>1234</v>
      </c>
      <c r="AG281" s="16">
        <v>4.5100000000000001E-4</v>
      </c>
    </row>
    <row r="282" spans="1:33" x14ac:dyDescent="0.35">
      <c r="A282" t="s">
        <v>1178</v>
      </c>
      <c r="B282" t="s">
        <v>1250</v>
      </c>
      <c r="C282" t="s">
        <v>1251</v>
      </c>
      <c r="D282" t="s">
        <v>1252</v>
      </c>
      <c r="E282" t="s">
        <v>1253</v>
      </c>
      <c r="F282" t="s">
        <v>1254</v>
      </c>
      <c r="G282" s="1">
        <v>175780</v>
      </c>
      <c r="H282" s="1">
        <v>11.13</v>
      </c>
      <c r="I282" s="2">
        <v>1956431.4</v>
      </c>
      <c r="J282" s="3">
        <v>2.574802E-2</v>
      </c>
      <c r="K282" s="4">
        <v>75983762.439999998</v>
      </c>
      <c r="L282" s="5">
        <v>3050001</v>
      </c>
      <c r="M282" s="6">
        <v>24.912700829999999</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ca="1">IF(AND(A281="SVOL",C281="Cash"),                                     SUM(INDIRECT(ADDRESS(ROW()-(COUNTIF(A:A,"SVOL")),COLUMN())):INDIRECT(ADDRESS(ROW()-1,COLUMN()))),                                    IF(AND(A282="TYA",C282="Cash"), SUM(INDIRECT(ADDRESS(ROW()-(COUNTIF(A:A,"TYA")-1),COLUMN())):INDIRECT(ADDRESS(ROW()-1,COLUMN()))),                                    IF(AND(A282="SVOL",ISNUMBER(FIND(" Govt",C282))),"", IF(AND(A282="SVOL",ISNUMBER(FIND(" Index",C282))),J282,                                    IF(ISNUMBER(N282),Q282*N282,IF(ISNUMBER(R282),J282*R282," "))))))</f>
        <v xml:space="preserve"> </v>
      </c>
      <c r="T282" t="s">
        <v>1254</v>
      </c>
      <c r="U282" t="s">
        <v>1234</v>
      </c>
      <c r="AG282" s="16">
        <v>4.5100000000000001E-4</v>
      </c>
    </row>
    <row r="283" spans="1:33" x14ac:dyDescent="0.35">
      <c r="A283" t="s">
        <v>1178</v>
      </c>
      <c r="B283" t="s">
        <v>1255</v>
      </c>
      <c r="C283" t="s">
        <v>1256</v>
      </c>
      <c r="D283" t="s">
        <v>1257</v>
      </c>
      <c r="E283" t="s">
        <v>1258</v>
      </c>
      <c r="F283" t="s">
        <v>1259</v>
      </c>
      <c r="G283" s="1">
        <v>57600</v>
      </c>
      <c r="H283" s="1">
        <v>13.45</v>
      </c>
      <c r="I283" s="2">
        <v>774720</v>
      </c>
      <c r="J283" s="3">
        <v>1.0195859999999999E-2</v>
      </c>
      <c r="K283" s="4">
        <v>75983762.439999998</v>
      </c>
      <c r="L283" s="5">
        <v>3050001</v>
      </c>
      <c r="M283" s="6">
        <v>24.912700829999999</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ca="1">IF(AND(A282="SVOL",C282="Cash"),                                     SUM(INDIRECT(ADDRESS(ROW()-(COUNTIF(A:A,"SVOL")),COLUMN())):INDIRECT(ADDRESS(ROW()-1,COLUMN()))),                                    IF(AND(A283="TYA",C283="Cash"), SUM(INDIRECT(ADDRESS(ROW()-(COUNTIF(A:A,"TYA")-1),COLUMN())):INDIRECT(ADDRESS(ROW()-1,COLUMN()))),                                    IF(AND(A283="SVOL",ISNUMBER(FIND(" Govt",C283))),"", IF(AND(A283="SVOL",ISNUMBER(FIND(" Index",C283))),J283,                                    IF(ISNUMBER(N283),Q283*N283,IF(ISNUMBER(R283),J283*R283," "))))))</f>
        <v xml:space="preserve"> </v>
      </c>
      <c r="T283" t="s">
        <v>1259</v>
      </c>
      <c r="U283" t="s">
        <v>1234</v>
      </c>
      <c r="AG283" s="16">
        <v>4.5100000000000001E-4</v>
      </c>
    </row>
    <row r="284" spans="1:33" x14ac:dyDescent="0.35">
      <c r="A284" t="s">
        <v>1178</v>
      </c>
      <c r="B284" t="s">
        <v>1260</v>
      </c>
      <c r="C284" t="s">
        <v>1261</v>
      </c>
      <c r="D284" t="s">
        <v>1262</v>
      </c>
      <c r="E284" t="s">
        <v>1263</v>
      </c>
      <c r="F284" t="s">
        <v>1264</v>
      </c>
      <c r="G284" s="1">
        <v>600000</v>
      </c>
      <c r="H284" s="1">
        <v>0.42399999999999999</v>
      </c>
      <c r="I284" s="2">
        <v>254400</v>
      </c>
      <c r="J284" s="3">
        <v>3.3480799999999998E-3</v>
      </c>
      <c r="K284" s="4">
        <v>75983762.439999998</v>
      </c>
      <c r="L284" s="5">
        <v>3050001</v>
      </c>
      <c r="M284" s="6">
        <v>24.912700829999999</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ca="1">IF(AND(A283="SVOL",C283="Cash"),                                     SUM(INDIRECT(ADDRESS(ROW()-(COUNTIF(A:A,"SVOL")),COLUMN())):INDIRECT(ADDRESS(ROW()-1,COLUMN()))),                                    IF(AND(A284="TYA",C284="Cash"), SUM(INDIRECT(ADDRESS(ROW()-(COUNTIF(A:A,"TYA")-1),COLUMN())):INDIRECT(ADDRESS(ROW()-1,COLUMN()))),                                    IF(AND(A284="SVOL",ISNUMBER(FIND(" Govt",C284))),"", IF(AND(A284="SVOL",ISNUMBER(FIND(" Index",C284))),J284,                                    IF(ISNUMBER(N284),Q284*N284,IF(ISNUMBER(R284),J284*R284," "))))))</f>
        <v xml:space="preserve"> </v>
      </c>
      <c r="T284" t="s">
        <v>1264</v>
      </c>
      <c r="U284" t="s">
        <v>1234</v>
      </c>
      <c r="AG284" s="16">
        <v>4.5100000000000001E-4</v>
      </c>
    </row>
    <row r="285" spans="1:33" x14ac:dyDescent="0.35">
      <c r="A285" t="s">
        <v>1178</v>
      </c>
      <c r="B285" t="s">
        <v>1265</v>
      </c>
      <c r="C285" t="s">
        <v>1266</v>
      </c>
      <c r="D285" t="s">
        <v>1267</v>
      </c>
      <c r="E285" t="s">
        <v>1268</v>
      </c>
      <c r="F285" t="s">
        <v>1269</v>
      </c>
      <c r="G285" s="1">
        <v>11000</v>
      </c>
      <c r="H285" s="1">
        <v>11.66</v>
      </c>
      <c r="I285" s="2">
        <v>128260</v>
      </c>
      <c r="J285" s="3">
        <v>1.6879900000000001E-3</v>
      </c>
      <c r="K285" s="4">
        <v>75983762.439999998</v>
      </c>
      <c r="L285" s="5">
        <v>3050001</v>
      </c>
      <c r="M285" s="6">
        <v>24.912700829999999</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ca="1">IF(AND(A284="SVOL",C284="Cash"),                                     SUM(INDIRECT(ADDRESS(ROW()-(COUNTIF(A:A,"SVOL")),COLUMN())):INDIRECT(ADDRESS(ROW()-1,COLUMN()))),                                    IF(AND(A285="TYA",C285="Cash"), SUM(INDIRECT(ADDRESS(ROW()-(COUNTIF(A:A,"TYA")-1),COLUMN())):INDIRECT(ADDRESS(ROW()-1,COLUMN()))),                                    IF(AND(A285="SVOL",ISNUMBER(FIND(" Govt",C285))),"", IF(AND(A285="SVOL",ISNUMBER(FIND(" Index",C285))),J285,                                    IF(ISNUMBER(N285),Q285*N285,IF(ISNUMBER(R285),J285*R285," "))))))</f>
        <v xml:space="preserve"> </v>
      </c>
      <c r="T285" t="s">
        <v>1269</v>
      </c>
      <c r="U285" t="s">
        <v>1234</v>
      </c>
      <c r="AG285" s="16">
        <v>4.5100000000000001E-4</v>
      </c>
    </row>
    <row r="286" spans="1:33" x14ac:dyDescent="0.35">
      <c r="A286" t="s">
        <v>1178</v>
      </c>
      <c r="B286" t="s">
        <v>1270</v>
      </c>
      <c r="C286" t="s">
        <v>1271</v>
      </c>
      <c r="D286" t="s">
        <v>1272</v>
      </c>
      <c r="E286" t="s">
        <v>1273</v>
      </c>
      <c r="F286" t="s">
        <v>1274</v>
      </c>
      <c r="G286" s="1">
        <v>20956</v>
      </c>
      <c r="H286" s="1">
        <v>22.5</v>
      </c>
      <c r="I286" s="2">
        <v>471510</v>
      </c>
      <c r="J286" s="3">
        <v>6.2053999999999998E-3</v>
      </c>
      <c r="K286" s="4">
        <v>75983762.439999998</v>
      </c>
      <c r="L286" s="5">
        <v>3050001</v>
      </c>
      <c r="M286" s="6">
        <v>24.912700829999999</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ca="1">IF(AND(A285="SVOL",C285="Cash"),                                     SUM(INDIRECT(ADDRESS(ROW()-(COUNTIF(A:A,"SVOL")),COLUMN())):INDIRECT(ADDRESS(ROW()-1,COLUMN()))),                                    IF(AND(A286="TYA",C286="Cash"), SUM(INDIRECT(ADDRESS(ROW()-(COUNTIF(A:A,"TYA")-1),COLUMN())):INDIRECT(ADDRESS(ROW()-1,COLUMN()))),                                    IF(AND(A286="SVOL",ISNUMBER(FIND(" Govt",C286))),"", IF(AND(A286="SVOL",ISNUMBER(FIND(" Index",C286))),J286,                                    IF(ISNUMBER(N286),Q286*N286,IF(ISNUMBER(R286),J286*R286," "))))))</f>
        <v xml:space="preserve"> </v>
      </c>
      <c r="T286" t="s">
        <v>1274</v>
      </c>
      <c r="U286" t="s">
        <v>1234</v>
      </c>
      <c r="AG286" s="16">
        <v>4.5100000000000001E-4</v>
      </c>
    </row>
    <row r="287" spans="1:33" x14ac:dyDescent="0.35">
      <c r="A287" t="s">
        <v>1178</v>
      </c>
      <c r="B287" t="s">
        <v>1275</v>
      </c>
      <c r="C287" t="s">
        <v>1276</v>
      </c>
      <c r="F287" t="s">
        <v>1277</v>
      </c>
      <c r="G287" s="1">
        <v>169</v>
      </c>
      <c r="H287" s="1">
        <v>107.171875</v>
      </c>
      <c r="I287" s="2">
        <v>18112046.875</v>
      </c>
      <c r="J287" s="3">
        <v>0.23836732999999999</v>
      </c>
      <c r="K287" s="4">
        <v>75983762.439999998</v>
      </c>
      <c r="L287" s="5">
        <v>3050001</v>
      </c>
      <c r="M287" s="6">
        <v>24.912700829999999</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f>IF(OR($A287="TUA",$A287="TYA"),"",IF(ISNUMBER(_xll.BDP($C287,"DUR_ADJ_OAS_MID")),_xll.BDP($C287,"DUR_ADJ_OAS_MID"),IF(ISNUMBER(_xll.BDP($E287&amp;" ISIN","DUR_ADJ_OAS_MID")),_xll.BDP($E287&amp;" ISIN","DUR_ADJ_OAS_MID")," ")))</f>
        <v>3.9529475025129441</v>
      </c>
      <c r="S287" s="7">
        <f ca="1">IF(AND(A286="SVOL",C286="Cash"),                                     SUM(INDIRECT(ADDRESS(ROW()-(COUNTIF(A:A,"SVOL")),COLUMN())):INDIRECT(ADDRESS(ROW()-1,COLUMN()))),                                    IF(AND(A287="TYA",C287="Cash"), SUM(INDIRECT(ADDRESS(ROW()-(COUNTIF(A:A,"TYA")-1),COLUMN())):INDIRECT(ADDRESS(ROW()-1,COLUMN()))),                                    IF(AND(A287="SVOL",ISNUMBER(FIND(" Govt",C287))),"", IF(AND(A287="SVOL",ISNUMBER(FIND(" Index",C287))),J287,                                    IF(ISNUMBER(N287),Q287*N287,IF(ISNUMBER(R287),J287*R287," "))))))</f>
        <v>0.94225354180417875</v>
      </c>
      <c r="T287" t="s">
        <v>1278</v>
      </c>
      <c r="U287" t="s">
        <v>56</v>
      </c>
      <c r="AG287" s="16">
        <v>4.5100000000000001E-4</v>
      </c>
    </row>
    <row r="288" spans="1:33" x14ac:dyDescent="0.35">
      <c r="A288" t="s">
        <v>1178</v>
      </c>
      <c r="B288" t="s">
        <v>1279</v>
      </c>
      <c r="C288" t="s">
        <v>1280</v>
      </c>
      <c r="F288" t="s">
        <v>1279</v>
      </c>
      <c r="G288" s="1">
        <v>193</v>
      </c>
      <c r="H288" s="1">
        <v>102.898438</v>
      </c>
      <c r="I288" s="2">
        <v>39718797.068000004</v>
      </c>
      <c r="J288" s="3">
        <v>0.52272742999999999</v>
      </c>
      <c r="K288" s="4">
        <v>75983762.439999998</v>
      </c>
      <c r="L288" s="5">
        <v>3050001</v>
      </c>
      <c r="M288" s="6">
        <v>24.912700829999999</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f>IF(OR($A288="TUA",$A288="TYA"),"",IF(ISNUMBER(_xll.BDP($C288,"DUR_ADJ_OAS_MID")),_xll.BDP($C288,"DUR_ADJ_OAS_MID"),IF(ISNUMBER(_xll.BDP($E288&amp;" ISIN","DUR_ADJ_OAS_MID")),_xll.BDP($E288&amp;" ISIN","DUR_ADJ_OAS_MID")," ")))</f>
        <v>1.8969569007213902</v>
      </c>
      <c r="S288" s="7">
        <f ca="1">IF(AND(A287="SVOL",C287="Cash"),                                     SUM(INDIRECT(ADDRESS(ROW()-(COUNTIF(A:A,"SVOL")),COLUMN())):INDIRECT(ADDRESS(ROW()-1,COLUMN()))),                                    IF(AND(A288="TYA",C288="Cash"), SUM(INDIRECT(ADDRESS(ROW()-(COUNTIF(A:A,"TYA")-1),COLUMN())):INDIRECT(ADDRESS(ROW()-1,COLUMN()))),                                    IF(AND(A288="SVOL",ISNUMBER(FIND(" Govt",C288))),"", IF(AND(A288="SVOL",ISNUMBER(FIND(" Index",C288))),J288,                                    IF(ISNUMBER(N288),Q288*N288,IF(ISNUMBER(R288),J288*R288," "))))))</f>
        <v>0.99159140553485747</v>
      </c>
      <c r="T288" t="s">
        <v>1281</v>
      </c>
      <c r="U288" t="s">
        <v>56</v>
      </c>
      <c r="AG288" s="16">
        <v>4.5100000000000001E-4</v>
      </c>
    </row>
    <row r="289" spans="1:33" x14ac:dyDescent="0.35">
      <c r="A289" t="s">
        <v>1178</v>
      </c>
      <c r="B289" t="s">
        <v>1282</v>
      </c>
      <c r="C289" t="s">
        <v>1283</v>
      </c>
      <c r="F289" t="s">
        <v>1284</v>
      </c>
      <c r="G289" s="1">
        <v>-56</v>
      </c>
      <c r="H289" s="1">
        <v>125.15625</v>
      </c>
      <c r="I289" s="2">
        <v>-7008750</v>
      </c>
      <c r="J289" s="3">
        <v>-9.2240100000000005E-2</v>
      </c>
      <c r="K289" s="4">
        <v>75983762.439999998</v>
      </c>
      <c r="L289" s="5">
        <v>3050001</v>
      </c>
      <c r="M289" s="6">
        <v>24.912700829999999</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15.981629908011662</v>
      </c>
      <c r="S289" s="7">
        <f ca="1">IF(AND(A288="SVOL",C288="Cash"),                                     SUM(INDIRECT(ADDRESS(ROW()-(COUNTIF(A:A,"SVOL")),COLUMN())):INDIRECT(ADDRESS(ROW()-1,COLUMN()))),                                    IF(AND(A289="TYA",C289="Cash"), SUM(INDIRECT(ADDRESS(ROW()-(COUNTIF(A:A,"TYA")-1),COLUMN())):INDIRECT(ADDRESS(ROW()-1,COLUMN()))),                                    IF(AND(A289="SVOL",ISNUMBER(FIND(" Govt",C289))),"", IF(AND(A289="SVOL",ISNUMBER(FIND(" Index",C289))),J289,                                    IF(ISNUMBER(N289),Q289*N289,IF(ISNUMBER(R289),J289*R289," "))))))</f>
        <v>-1.4741471408779867</v>
      </c>
      <c r="T289" t="s">
        <v>1285</v>
      </c>
      <c r="U289" t="s">
        <v>56</v>
      </c>
      <c r="AG289" s="16">
        <v>4.5100000000000001E-4</v>
      </c>
    </row>
    <row r="290" spans="1:33" x14ac:dyDescent="0.35">
      <c r="A290" t="s">
        <v>1178</v>
      </c>
      <c r="B290" t="s">
        <v>1286</v>
      </c>
      <c r="C290" t="s">
        <v>1287</v>
      </c>
      <c r="F290" t="s">
        <v>1288</v>
      </c>
      <c r="G290" s="1">
        <v>50</v>
      </c>
      <c r="H290" s="1">
        <v>0.25</v>
      </c>
      <c r="I290" s="2">
        <v>1250</v>
      </c>
      <c r="J290" s="3">
        <v>1.645E-5</v>
      </c>
      <c r="K290" s="4">
        <v>75983762.439999998</v>
      </c>
      <c r="L290" s="5">
        <v>3050001</v>
      </c>
      <c r="M290" s="6">
        <v>24.912700829999999</v>
      </c>
      <c r="N290" s="7">
        <f>IF(ISNUMBER(_xll.BDP($C290, "DELTA_MID")),_xll.BDP($C290, "DELTA_MID")," ")</f>
        <v>-3.653E-2</v>
      </c>
      <c r="O290" s="7" t="str">
        <f>IF(ISNUMBER(N290),_xll.BDP($C290, "OPT_UNDL_TICKER"),"")</f>
        <v>CAVA US</v>
      </c>
      <c r="P290" s="8">
        <f>IF(ISNUMBER(N290),_xll.BDP($C290, "OPT_UNDL_PX")," ")</f>
        <v>141.715</v>
      </c>
      <c r="Q290" s="7">
        <f>IF(ISNUMBER(N290),+G290*_xll.BDP($C290, "PX_POS_MULT_FACTOR")*P290/K290," ")</f>
        <v>9.3253476433142E-3</v>
      </c>
      <c r="R290" s="8" t="str">
        <f>IF(OR($A290="TUA",$A290="TYA"),"",IF(ISNUMBER(_xll.BDP($C290,"DUR_ADJ_OAS_MID")),_xll.BDP($C290,"DUR_ADJ_OAS_MID"),IF(ISNUMBER(_xll.BDP($E290&amp;" ISIN","DUR_ADJ_OAS_MID")),_xll.BDP($E290&amp;" ISIN","DUR_ADJ_OAS_MID")," ")))</f>
        <v xml:space="preserve"> </v>
      </c>
      <c r="S290" s="7">
        <f ca="1">IF(AND(A289="SVOL",C289="Cash"),                                     SUM(INDIRECT(ADDRESS(ROW()-(COUNTIF(A:A,"SVOL")),COLUMN())):INDIRECT(ADDRESS(ROW()-1,COLUMN()))),                                    IF(AND(A290="TYA",C290="Cash"), SUM(INDIRECT(ADDRESS(ROW()-(COUNTIF(A:A,"TYA")-1),COLUMN())):INDIRECT(ADDRESS(ROW()-1,COLUMN()))),                                    IF(AND(A290="SVOL",ISNUMBER(FIND(" Govt",C290))),"", IF(AND(A290="SVOL",ISNUMBER(FIND(" Index",C290))),J290,                                    IF(ISNUMBER(N290),Q290*N290,IF(ISNUMBER(R290),J290*R290," "))))))</f>
        <v>-3.4065494941026771E-4</v>
      </c>
      <c r="T290" t="s">
        <v>1288</v>
      </c>
      <c r="U290" t="s">
        <v>64</v>
      </c>
      <c r="AG290" s="16">
        <v>4.5100000000000001E-4</v>
      </c>
    </row>
    <row r="291" spans="1:33" x14ac:dyDescent="0.35">
      <c r="A291" t="s">
        <v>1178</v>
      </c>
      <c r="B291" t="s">
        <v>1289</v>
      </c>
      <c r="C291" t="s">
        <v>1290</v>
      </c>
      <c r="F291" t="s">
        <v>1291</v>
      </c>
      <c r="G291" s="1">
        <v>550</v>
      </c>
      <c r="H291" s="1">
        <v>0.04</v>
      </c>
      <c r="I291" s="2">
        <v>2200</v>
      </c>
      <c r="J291" s="3">
        <v>2.8949999999999999E-5</v>
      </c>
      <c r="K291" s="4">
        <v>75983762.439999998</v>
      </c>
      <c r="L291" s="5">
        <v>3050001</v>
      </c>
      <c r="M291" s="6">
        <v>24.912700829999999</v>
      </c>
      <c r="N291" s="7">
        <f>IF(ISNUMBER(_xll.BDP($C291, "DELTA_MID")),_xll.BDP($C291, "DELTA_MID")," ")</f>
        <v>-4.6353999999999999E-2</v>
      </c>
      <c r="O291" s="7" t="str">
        <f>IF(ISNUMBER(N291),_xll.BDP($C291, "OPT_UNDL_TICKER"),"")</f>
        <v>MAC US</v>
      </c>
      <c r="P291" s="8">
        <f>IF(ISNUMBER(N291),_xll.BDP($C291, "OPT_UNDL_PX")," ")</f>
        <v>21.265000000000001</v>
      </c>
      <c r="Q291" s="7">
        <f>IF(ISNUMBER(N291),+G291*_xll.BDP($C291, "PX_POS_MULT_FACTOR")*P291/K291," ")</f>
        <v>1.5392433362635155E-2</v>
      </c>
      <c r="R291" s="8" t="str">
        <f>IF(OR($A291="TUA",$A291="TYA"),"",IF(ISNUMBER(_xll.BDP($C291,"DUR_ADJ_OAS_MID")),_xll.BDP($C291,"DUR_ADJ_OAS_MID"),IF(ISNUMBER(_xll.BDP($E291&amp;" ISIN","DUR_ADJ_OAS_MID")),_xll.BDP($E291&amp;" ISIN","DUR_ADJ_OAS_MID")," ")))</f>
        <v xml:space="preserve"> </v>
      </c>
      <c r="S291" s="7">
        <f ca="1">IF(AND(A290="SVOL",C290="Cash"),                                     SUM(INDIRECT(ADDRESS(ROW()-(COUNTIF(A:A,"SVOL")),COLUMN())):INDIRECT(ADDRESS(ROW()-1,COLUMN()))),                                    IF(AND(A291="TYA",C291="Cash"), SUM(INDIRECT(ADDRESS(ROW()-(COUNTIF(A:A,"TYA")-1),COLUMN())):INDIRECT(ADDRESS(ROW()-1,COLUMN()))),                                    IF(AND(A291="SVOL",ISNUMBER(FIND(" Govt",C291))),"", IF(AND(A291="SVOL",ISNUMBER(FIND(" Index",C291))),J291,                                    IF(ISNUMBER(N291),Q291*N291,IF(ISNUMBER(R291),J291*R291," "))))))</f>
        <v>-7.1350085609158992E-4</v>
      </c>
      <c r="T291" t="s">
        <v>1291</v>
      </c>
      <c r="U291" t="s">
        <v>64</v>
      </c>
      <c r="AG291" s="16">
        <v>4.5100000000000001E-4</v>
      </c>
    </row>
    <row r="292" spans="1:33" x14ac:dyDescent="0.35">
      <c r="A292" t="s">
        <v>1178</v>
      </c>
      <c r="B292" t="s">
        <v>1292</v>
      </c>
      <c r="C292" t="s">
        <v>1293</v>
      </c>
      <c r="F292" t="s">
        <v>1294</v>
      </c>
      <c r="G292" s="1">
        <v>233</v>
      </c>
      <c r="H292" s="1">
        <v>0.3125</v>
      </c>
      <c r="I292" s="2">
        <v>72812.5</v>
      </c>
      <c r="J292" s="3">
        <v>9.5825999999999995E-4</v>
      </c>
      <c r="K292" s="4">
        <v>75983762.439999998</v>
      </c>
      <c r="L292" s="5">
        <v>3050001</v>
      </c>
      <c r="M292" s="6">
        <v>24.912700829999999</v>
      </c>
      <c r="N292" s="7">
        <f>IF(ISNUMBER(_xll.BDP($C292, "DELTA_MID")),_xll.BDP($C292, "DELTA_MID")," ")</f>
        <v>-0.135659</v>
      </c>
      <c r="O292" s="7" t="str">
        <f>IF(ISNUMBER(N292),_xll.BDP($C292, "OPT_UNDL_TICKER"),"")</f>
        <v>TYH5</v>
      </c>
      <c r="P292" s="8">
        <f>IF(ISNUMBER(N292),_xll.BDP($C292, "OPT_UNDL_PX")," ")</f>
        <v>110.90625</v>
      </c>
      <c r="Q292" s="7">
        <f>IF(ISNUMBER(N292),+G292*_xll.BDP($C292, "PX_POS_MULT_FACTOR")*P292/K292," ")</f>
        <v>0.34008787430610948</v>
      </c>
      <c r="R292" s="8">
        <f>IF(OR($A292="TUA",$A292="TYA"),"",IF(ISNUMBER(_xll.BDP($C292,"DUR_ADJ_OAS_MID")),_xll.BDP($C292,"DUR_ADJ_OAS_MID"),IF(ISNUMBER(_xll.BDP($E292&amp;" ISIN","DUR_ADJ_OAS_MID")),_xll.BDP($E292&amp;" ISIN","DUR_ADJ_OAS_MID")," ")))</f>
        <v>5.9475521529321949</v>
      </c>
      <c r="S292" s="7">
        <f ca="1">IF(AND(A291="SVOL",C291="Cash"),                                     SUM(INDIRECT(ADDRESS(ROW()-(COUNTIF(A:A,"SVOL")),COLUMN())):INDIRECT(ADDRESS(ROW()-1,COLUMN()))),                                    IF(AND(A292="TYA",C292="Cash"), SUM(INDIRECT(ADDRESS(ROW()-(COUNTIF(A:A,"TYA")-1),COLUMN())):INDIRECT(ADDRESS(ROW()-1,COLUMN()))),                                    IF(AND(A292="SVOL",ISNUMBER(FIND(" Govt",C292))),"", IF(AND(A292="SVOL",ISNUMBER(FIND(" Index",C292))),J292,                                    IF(ISNUMBER(N292),Q292*N292,IF(ISNUMBER(R292),J292*R292," "))))))</f>
        <v>-4.613598094049251E-2</v>
      </c>
      <c r="T292" t="s">
        <v>1294</v>
      </c>
      <c r="U292" t="s">
        <v>64</v>
      </c>
      <c r="AG292" s="16">
        <v>4.5100000000000001E-4</v>
      </c>
    </row>
    <row r="293" spans="1:33" x14ac:dyDescent="0.35">
      <c r="A293" t="s">
        <v>1178</v>
      </c>
      <c r="B293" t="s">
        <v>148</v>
      </c>
      <c r="C293" t="s">
        <v>148</v>
      </c>
      <c r="F293" t="s">
        <v>149</v>
      </c>
      <c r="G293" s="1">
        <v>-26700000</v>
      </c>
      <c r="H293" s="1">
        <v>-8.4886870000000005</v>
      </c>
      <c r="I293" s="2">
        <v>-2266479.4900000002</v>
      </c>
      <c r="J293" s="3">
        <v>-2.9828469999999999E-2</v>
      </c>
      <c r="K293" s="4">
        <v>75983762.439999998</v>
      </c>
      <c r="L293" s="5">
        <v>3050001</v>
      </c>
      <c r="M293" s="6">
        <v>24.912700829999999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ca="1">IF(AND(A292="SVOL",C292="Cash"),                                     SUM(INDIRECT(ADDRESS(ROW()-(COUNTIF(A:A,"SVOL")),COLUMN())):INDIRECT(ADDRESS(ROW()-1,COLUMN()))),                                    IF(AND(A293="TYA",C293="Cash"), SUM(INDIRECT(ADDRESS(ROW()-(COUNTIF(A:A,"TYA")-1),COLUMN())):INDIRECT(ADDRESS(ROW()-1,COLUMN()))),                                    IF(AND(A293="SVOL",ISNUMBER(FIND(" Govt",C293))),"", IF(AND(A293="SVOL",ISNUMBER(FIND(" Index",C293))),J293,                                    IF(ISNUMBER(N293),Q293*N293,IF(ISNUMBER(R293),J293*R293," "))))))</f>
        <v xml:space="preserve"> </v>
      </c>
      <c r="T293" t="s">
        <v>149</v>
      </c>
      <c r="U293" t="s">
        <v>82</v>
      </c>
      <c r="AG293" s="16">
        <v>4.5100000000000001E-4</v>
      </c>
    </row>
    <row r="294" spans="1:33" x14ac:dyDescent="0.35">
      <c r="A294" t="s">
        <v>1178</v>
      </c>
      <c r="B294" t="s">
        <v>1295</v>
      </c>
      <c r="C294" t="s">
        <v>1295</v>
      </c>
      <c r="F294" t="s">
        <v>1296</v>
      </c>
      <c r="G294" s="1">
        <v>-22500000</v>
      </c>
      <c r="H294" s="1">
        <v>-1.8864609999999999</v>
      </c>
      <c r="I294" s="2">
        <v>-424453.75</v>
      </c>
      <c r="J294" s="3">
        <v>-5.58611E-3</v>
      </c>
      <c r="K294" s="4">
        <v>75983762.439999998</v>
      </c>
      <c r="L294" s="5">
        <v>3050001</v>
      </c>
      <c r="M294" s="6">
        <v>24.912700829999999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ca="1">IF(AND(A293="SVOL",C293="Cash"),                                     SUM(INDIRECT(ADDRESS(ROW()-(COUNTIF(A:A,"SVOL")),COLUMN())):INDIRECT(ADDRESS(ROW()-1,COLUMN()))),                                    IF(AND(A294="TYA",C294="Cash"), SUM(INDIRECT(ADDRESS(ROW()-(COUNTIF(A:A,"TYA")-1),COLUMN())):INDIRECT(ADDRESS(ROW()-1,COLUMN()))),                                    IF(AND(A294="SVOL",ISNUMBER(FIND(" Govt",C294))),"", IF(AND(A294="SVOL",ISNUMBER(FIND(" Index",C294))),J294,                                    IF(ISNUMBER(N294),Q294*N294,IF(ISNUMBER(R294),J294*R294," "))))))</f>
        <v xml:space="preserve"> </v>
      </c>
      <c r="T294" t="s">
        <v>1296</v>
      </c>
      <c r="U294" t="s">
        <v>82</v>
      </c>
      <c r="AG294" s="16">
        <v>4.5100000000000001E-4</v>
      </c>
    </row>
    <row r="295" spans="1:33" x14ac:dyDescent="0.35">
      <c r="A295" t="s">
        <v>1178</v>
      </c>
      <c r="B295" t="s">
        <v>1297</v>
      </c>
      <c r="C295" t="s">
        <v>1297</v>
      </c>
      <c r="D295" t="s">
        <v>1298</v>
      </c>
      <c r="E295" t="s">
        <v>1299</v>
      </c>
      <c r="F295" t="s">
        <v>1300</v>
      </c>
      <c r="G295" s="1">
        <v>44000000</v>
      </c>
      <c r="H295" s="1">
        <v>97.032444440000006</v>
      </c>
      <c r="I295" s="2">
        <v>2066018.57</v>
      </c>
      <c r="J295" s="3">
        <v>2.7190260000000001E-2</v>
      </c>
      <c r="K295" s="4">
        <v>75983762.439999998</v>
      </c>
      <c r="L295" s="5">
        <v>3050001</v>
      </c>
      <c r="M295" s="6">
        <v>24.912700829999999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1.5767709960898566</v>
      </c>
      <c r="S295" s="7">
        <f ca="1">IF(AND(A294="SVOL",C294="Cash"),                                     SUM(INDIRECT(ADDRESS(ROW()-(COUNTIF(A:A,"SVOL")),COLUMN())):INDIRECT(ADDRESS(ROW()-1,COLUMN()))),                                    IF(AND(A295="TYA",C295="Cash"), SUM(INDIRECT(ADDRESS(ROW()-(COUNTIF(A:A,"TYA")-1),COLUMN())):INDIRECT(ADDRESS(ROW()-1,COLUMN()))),                                    IF(AND(A295="SVOL",ISNUMBER(FIND(" Govt",C295))),"", IF(AND(A295="SVOL",ISNUMBER(FIND(" Index",C295))),J295,                                    IF(ISNUMBER(N295),Q295*N295,IF(ISNUMBER(R295),J295*R295," "))))))</f>
        <v>4.2872813344142183E-2</v>
      </c>
      <c r="T295" t="s">
        <v>1298</v>
      </c>
      <c r="U295" t="s">
        <v>104</v>
      </c>
      <c r="AG295" s="16">
        <v>4.5100000000000001E-4</v>
      </c>
    </row>
    <row r="296" spans="1:33" x14ac:dyDescent="0.35">
      <c r="A296" t="s">
        <v>1178</v>
      </c>
      <c r="B296" t="s">
        <v>1301</v>
      </c>
      <c r="C296" t="s">
        <v>1301</v>
      </c>
      <c r="D296" t="s">
        <v>1302</v>
      </c>
      <c r="E296" t="s">
        <v>1303</v>
      </c>
      <c r="F296" t="s">
        <v>1304</v>
      </c>
      <c r="G296" s="1">
        <v>500000</v>
      </c>
      <c r="H296" s="1">
        <v>108.75</v>
      </c>
      <c r="I296" s="2">
        <v>543750</v>
      </c>
      <c r="J296" s="3">
        <v>7.1561300000000001E-3</v>
      </c>
      <c r="K296" s="4">
        <v>75983762.439999998</v>
      </c>
      <c r="L296" s="5">
        <v>3050001</v>
      </c>
      <c r="M296" s="6">
        <v>24.912700829999999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3.46915453375891</v>
      </c>
      <c r="S296" s="7">
        <f ca="1">IF(AND(A295="SVOL",C295="Cash"),                                     SUM(INDIRECT(ADDRESS(ROW()-(COUNTIF(A:A,"SVOL")),COLUMN())):INDIRECT(ADDRESS(ROW()-1,COLUMN()))),                                    IF(AND(A296="TYA",C296="Cash"), SUM(INDIRECT(ADDRESS(ROW()-(COUNTIF(A:A,"TYA")-1),COLUMN())):INDIRECT(ADDRESS(ROW()-1,COLUMN()))),                                    IF(AND(A296="SVOL",ISNUMBER(FIND(" Govt",C296))),"", IF(AND(A296="SVOL",ISNUMBER(FIND(" Index",C296))),J296,                                    IF(ISNUMBER(N296),Q296*N296,IF(ISNUMBER(R296),J296*R296," "))))))</f>
        <v>2.4825720833668151E-2</v>
      </c>
      <c r="T296" t="s">
        <v>1304</v>
      </c>
      <c r="U296" t="s">
        <v>104</v>
      </c>
      <c r="AG296" s="16">
        <v>4.5100000000000001E-4</v>
      </c>
    </row>
    <row r="297" spans="1:33" x14ac:dyDescent="0.35">
      <c r="A297" t="s">
        <v>1178</v>
      </c>
      <c r="B297" t="s">
        <v>1305</v>
      </c>
      <c r="C297" t="s">
        <v>1305</v>
      </c>
      <c r="D297" t="s">
        <v>1306</v>
      </c>
      <c r="E297" t="s">
        <v>1307</v>
      </c>
      <c r="F297" t="s">
        <v>1308</v>
      </c>
      <c r="G297" s="1">
        <v>750000</v>
      </c>
      <c r="H297" s="1">
        <v>77.592788889999994</v>
      </c>
      <c r="I297" s="2">
        <v>581945.92000000004</v>
      </c>
      <c r="J297" s="3">
        <v>7.6588200000000002E-3</v>
      </c>
      <c r="K297" s="4">
        <v>75983762.439999998</v>
      </c>
      <c r="L297" s="5">
        <v>3050001</v>
      </c>
      <c r="M297" s="6">
        <v>24.912700829999999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8.6893435242441139</v>
      </c>
      <c r="S297" s="7">
        <f ca="1">IF(AND(A296="SVOL",C296="Cash"),                                     SUM(INDIRECT(ADDRESS(ROW()-(COUNTIF(A:A,"SVOL")),COLUMN())):INDIRECT(ADDRESS(ROW()-1,COLUMN()))),                                    IF(AND(A297="TYA",C297="Cash"), SUM(INDIRECT(ADDRESS(ROW()-(COUNTIF(A:A,"TYA")-1),COLUMN())):INDIRECT(ADDRESS(ROW()-1,COLUMN()))),                                    IF(AND(A297="SVOL",ISNUMBER(FIND(" Govt",C297))),"", IF(AND(A297="SVOL",ISNUMBER(FIND(" Index",C297))),J297,                                    IF(ISNUMBER(N297),Q297*N297,IF(ISNUMBER(R297),J297*R297," "))))))</f>
        <v>6.6550117970351305E-2</v>
      </c>
      <c r="T297" t="s">
        <v>1306</v>
      </c>
      <c r="U297" t="s">
        <v>104</v>
      </c>
      <c r="AG297" s="16">
        <v>4.5100000000000001E-4</v>
      </c>
    </row>
    <row r="298" spans="1:33" x14ac:dyDescent="0.35">
      <c r="A298" t="s">
        <v>1178</v>
      </c>
      <c r="B298" t="s">
        <v>1309</v>
      </c>
      <c r="C298" t="s">
        <v>1309</v>
      </c>
      <c r="D298" t="s">
        <v>1310</v>
      </c>
      <c r="E298" t="s">
        <v>1311</v>
      </c>
      <c r="F298" t="s">
        <v>1312</v>
      </c>
      <c r="G298" s="1">
        <v>800000</v>
      </c>
      <c r="H298" s="1">
        <v>100.43608</v>
      </c>
      <c r="I298" s="2">
        <v>803488.64</v>
      </c>
      <c r="J298" s="3">
        <v>1.0574480000000001E-2</v>
      </c>
      <c r="K298" s="4">
        <v>75983762.439999998</v>
      </c>
      <c r="L298" s="5">
        <v>3050001</v>
      </c>
      <c r="M298" s="6">
        <v>24.912700829999999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ca="1">IF(AND(A297="SVOL",C297="Cash"),                                     SUM(INDIRECT(ADDRESS(ROW()-(COUNTIF(A:A,"SVOL")),COLUMN())):INDIRECT(ADDRESS(ROW()-1,COLUMN()))),                                    IF(AND(A298="TYA",C298="Cash"), SUM(INDIRECT(ADDRESS(ROW()-(COUNTIF(A:A,"TYA")-1),COLUMN())):INDIRECT(ADDRESS(ROW()-1,COLUMN()))),                                    IF(AND(A298="SVOL",ISNUMBER(FIND(" Govt",C298))),"", IF(AND(A298="SVOL",ISNUMBER(FIND(" Index",C298))),J298,                                    IF(ISNUMBER(N298),Q298*N298,IF(ISNUMBER(R298),J298*R298," "))))))</f>
        <v xml:space="preserve"> </v>
      </c>
      <c r="T298" t="s">
        <v>1312</v>
      </c>
      <c r="U298" t="s">
        <v>104</v>
      </c>
      <c r="AG298" s="16">
        <v>4.5100000000000001E-4</v>
      </c>
    </row>
    <row r="299" spans="1:33" x14ac:dyDescent="0.35">
      <c r="A299" t="s">
        <v>1178</v>
      </c>
      <c r="B299" t="s">
        <v>1313</v>
      </c>
      <c r="C299" t="s">
        <v>1313</v>
      </c>
      <c r="D299" t="s">
        <v>1314</v>
      </c>
      <c r="E299" t="s">
        <v>1315</v>
      </c>
      <c r="F299" t="s">
        <v>1316</v>
      </c>
      <c r="G299" s="1">
        <v>500000</v>
      </c>
      <c r="H299" s="1">
        <v>103.5806244</v>
      </c>
      <c r="I299" s="2">
        <v>517903.12</v>
      </c>
      <c r="J299" s="3">
        <v>6.8159700000000002E-3</v>
      </c>
      <c r="K299" s="4">
        <v>75983762.439999998</v>
      </c>
      <c r="L299" s="5">
        <v>3050001</v>
      </c>
      <c r="M299" s="6">
        <v>24.912700829999999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3.0611306842500001</v>
      </c>
      <c r="S299" s="7">
        <f ca="1">IF(AND(A298="SVOL",C298="Cash"),                                     SUM(INDIRECT(ADDRESS(ROW()-(COUNTIF(A:A,"SVOL")),COLUMN())):INDIRECT(ADDRESS(ROW()-1,COLUMN()))),                                    IF(AND(A299="TYA",C299="Cash"), SUM(INDIRECT(ADDRESS(ROW()-(COUNTIF(A:A,"TYA")-1),COLUMN())):INDIRECT(ADDRESS(ROW()-1,COLUMN()))),                                    IF(AND(A299="SVOL",ISNUMBER(FIND(" Govt",C299))),"", IF(AND(A299="SVOL",ISNUMBER(FIND(" Index",C299))),J299,                                    IF(ISNUMBER(N299),Q299*N299,IF(ISNUMBER(R299),J299*R299," "))))))</f>
        <v>2.0864574909927474E-2</v>
      </c>
      <c r="T299" t="s">
        <v>1316</v>
      </c>
      <c r="U299" t="s">
        <v>104</v>
      </c>
      <c r="AG299" s="16">
        <v>4.5100000000000001E-4</v>
      </c>
    </row>
    <row r="300" spans="1:33" x14ac:dyDescent="0.35">
      <c r="A300" t="s">
        <v>1178</v>
      </c>
      <c r="B300" t="s">
        <v>1317</v>
      </c>
      <c r="C300" t="s">
        <v>1317</v>
      </c>
      <c r="D300" t="s">
        <v>1318</v>
      </c>
      <c r="E300" t="s">
        <v>1319</v>
      </c>
      <c r="F300" t="s">
        <v>1320</v>
      </c>
      <c r="G300" s="1">
        <v>1000000</v>
      </c>
      <c r="H300" s="1">
        <v>95.153388219999997</v>
      </c>
      <c r="I300" s="2">
        <v>951533.88</v>
      </c>
      <c r="J300" s="3">
        <v>1.252286E-2</v>
      </c>
      <c r="K300" s="4">
        <v>75983762.439999998</v>
      </c>
      <c r="L300" s="5">
        <v>3050001</v>
      </c>
      <c r="M300" s="6">
        <v>24.912700829999999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7.3602841856045238</v>
      </c>
      <c r="S300" s="7">
        <f ca="1">IF(AND(A299="SVOL",C299="Cash"),                                     SUM(INDIRECT(ADDRESS(ROW()-(COUNTIF(A:A,"SVOL")),COLUMN())):INDIRECT(ADDRESS(ROW()-1,COLUMN()))),                                    IF(AND(A300="TYA",C300="Cash"), SUM(INDIRECT(ADDRESS(ROW()-(COUNTIF(A:A,"TYA")-1),COLUMN())):INDIRECT(ADDRESS(ROW()-1,COLUMN()))),                                    IF(AND(A300="SVOL",ISNUMBER(FIND(" Govt",C300))),"", IF(AND(A300="SVOL",ISNUMBER(FIND(" Index",C300))),J300,                                    IF(ISNUMBER(N300),Q300*N300,IF(ISNUMBER(R300),J300*R300," "))))))</f>
        <v>9.2171808416539464E-2</v>
      </c>
      <c r="T300" t="s">
        <v>1320</v>
      </c>
      <c r="U300" t="s">
        <v>104</v>
      </c>
      <c r="AG300" s="16">
        <v>4.5100000000000001E-4</v>
      </c>
    </row>
    <row r="301" spans="1:33" x14ac:dyDescent="0.35">
      <c r="A301" t="s">
        <v>1178</v>
      </c>
      <c r="B301" t="s">
        <v>1321</v>
      </c>
      <c r="C301" t="s">
        <v>1321</v>
      </c>
      <c r="D301" t="s">
        <v>1322</v>
      </c>
      <c r="E301" t="s">
        <v>1323</v>
      </c>
      <c r="F301" t="s">
        <v>1324</v>
      </c>
      <c r="G301" s="1">
        <v>1000000</v>
      </c>
      <c r="H301" s="1">
        <v>91.061313299999995</v>
      </c>
      <c r="I301" s="2">
        <v>910613.13</v>
      </c>
      <c r="J301" s="3">
        <v>1.198431E-2</v>
      </c>
      <c r="K301" s="4">
        <v>75983762.439999998</v>
      </c>
      <c r="L301" s="5">
        <v>3050001</v>
      </c>
      <c r="M301" s="6">
        <v>24.912700829999999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4.3771765066499997</v>
      </c>
      <c r="S301" s="7">
        <f ca="1">IF(AND(A300="SVOL",C300="Cash"),                                     SUM(INDIRECT(ADDRESS(ROW()-(COUNTIF(A:A,"SVOL")),COLUMN())):INDIRECT(ADDRESS(ROW()-1,COLUMN()))),                                    IF(AND(A301="TYA",C301="Cash"), SUM(INDIRECT(ADDRESS(ROW()-(COUNTIF(A:A,"TYA")-1),COLUMN())):INDIRECT(ADDRESS(ROW()-1,COLUMN()))),                                    IF(AND(A301="SVOL",ISNUMBER(FIND(" Govt",C301))),"", IF(AND(A301="SVOL",ISNUMBER(FIND(" Index",C301))),J301,                                    IF(ISNUMBER(N301),Q301*N301,IF(ISNUMBER(R301),J301*R301," "))))))</f>
        <v>5.245744018041066E-2</v>
      </c>
      <c r="T301" t="s">
        <v>1324</v>
      </c>
      <c r="U301" t="s">
        <v>104</v>
      </c>
      <c r="AG301" s="16">
        <v>4.5100000000000001E-4</v>
      </c>
    </row>
    <row r="302" spans="1:33" x14ac:dyDescent="0.35">
      <c r="A302" t="s">
        <v>1178</v>
      </c>
      <c r="B302" t="s">
        <v>1325</v>
      </c>
      <c r="C302" t="s">
        <v>1325</v>
      </c>
      <c r="D302" t="s">
        <v>1326</v>
      </c>
      <c r="E302" t="s">
        <v>1327</v>
      </c>
      <c r="F302" t="s">
        <v>1328</v>
      </c>
      <c r="G302" s="1">
        <v>1000000</v>
      </c>
      <c r="H302" s="1">
        <v>99.688063200000002</v>
      </c>
      <c r="I302" s="2">
        <v>996880.63</v>
      </c>
      <c r="J302" s="3">
        <v>1.311965E-2</v>
      </c>
      <c r="K302" s="4">
        <v>75983762.439999998</v>
      </c>
      <c r="L302" s="5">
        <v>3050001</v>
      </c>
      <c r="M302" s="6">
        <v>24.912700829999999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ca="1">IF(AND(A301="SVOL",C301="Cash"),                                     SUM(INDIRECT(ADDRESS(ROW()-(COUNTIF(A:A,"SVOL")),COLUMN())):INDIRECT(ADDRESS(ROW()-1,COLUMN()))),                                    IF(AND(A302="TYA",C302="Cash"), SUM(INDIRECT(ADDRESS(ROW()-(COUNTIF(A:A,"TYA")-1),COLUMN())):INDIRECT(ADDRESS(ROW()-1,COLUMN()))),                                    IF(AND(A302="SVOL",ISNUMBER(FIND(" Govt",C302))),"", IF(AND(A302="SVOL",ISNUMBER(FIND(" Index",C302))),J302,                                    IF(ISNUMBER(N302),Q302*N302,IF(ISNUMBER(R302),J302*R302," "))))))</f>
        <v xml:space="preserve"> </v>
      </c>
      <c r="T302" t="s">
        <v>1328</v>
      </c>
      <c r="U302" t="s">
        <v>104</v>
      </c>
      <c r="AG302" s="16">
        <v>4.5100000000000001E-4</v>
      </c>
    </row>
    <row r="303" spans="1:33" x14ac:dyDescent="0.35">
      <c r="A303" t="s">
        <v>1178</v>
      </c>
      <c r="B303" t="s">
        <v>1329</v>
      </c>
      <c r="C303" t="s">
        <v>1329</v>
      </c>
      <c r="D303" t="s">
        <v>1330</v>
      </c>
      <c r="E303" t="s">
        <v>1331</v>
      </c>
      <c r="F303" t="s">
        <v>1332</v>
      </c>
      <c r="G303" s="1">
        <v>1000000</v>
      </c>
      <c r="H303" s="1">
        <v>102.3582318</v>
      </c>
      <c r="I303" s="2">
        <v>1023582.32</v>
      </c>
      <c r="J303" s="3">
        <v>1.347107E-2</v>
      </c>
      <c r="K303" s="4">
        <v>75983762.439999998</v>
      </c>
      <c r="L303" s="5">
        <v>3050001</v>
      </c>
      <c r="M303" s="6">
        <v>24.912700829999999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ca="1">IF(AND(A302="SVOL",C302="Cash"),                                     SUM(INDIRECT(ADDRESS(ROW()-(COUNTIF(A:A,"SVOL")),COLUMN())):INDIRECT(ADDRESS(ROW()-1,COLUMN()))),                                    IF(AND(A303="TYA",C303="Cash"), SUM(INDIRECT(ADDRESS(ROW()-(COUNTIF(A:A,"TYA")-1),COLUMN())):INDIRECT(ADDRESS(ROW()-1,COLUMN()))),                                    IF(AND(A303="SVOL",ISNUMBER(FIND(" Govt",C303))),"", IF(AND(A303="SVOL",ISNUMBER(FIND(" Index",C303))),J303,                                    IF(ISNUMBER(N303),Q303*N303,IF(ISNUMBER(R303),J303*R303," "))))))</f>
        <v xml:space="preserve"> </v>
      </c>
      <c r="T303" t="s">
        <v>1332</v>
      </c>
      <c r="U303" t="s">
        <v>104</v>
      </c>
      <c r="AG303" s="16">
        <v>4.5100000000000001E-4</v>
      </c>
    </row>
    <row r="304" spans="1:33" x14ac:dyDescent="0.35">
      <c r="A304" t="s">
        <v>1178</v>
      </c>
      <c r="B304" t="s">
        <v>1333</v>
      </c>
      <c r="C304" t="s">
        <v>1333</v>
      </c>
      <c r="D304" t="s">
        <v>1334</v>
      </c>
      <c r="E304" t="s">
        <v>1335</v>
      </c>
      <c r="F304" t="s">
        <v>1336</v>
      </c>
      <c r="G304" s="1">
        <v>400000</v>
      </c>
      <c r="H304" s="1">
        <v>90.784902779999996</v>
      </c>
      <c r="I304" s="2">
        <v>363139.61</v>
      </c>
      <c r="J304" s="3">
        <v>4.7791700000000001E-3</v>
      </c>
      <c r="K304" s="4">
        <v>75983762.439999998</v>
      </c>
      <c r="L304" s="5">
        <v>3050001</v>
      </c>
      <c r="M304" s="6">
        <v>24.912700829999999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3.8686572423207148</v>
      </c>
      <c r="S304" s="7">
        <f ca="1">IF(AND(A303="SVOL",C303="Cash"),                                     SUM(INDIRECT(ADDRESS(ROW()-(COUNTIF(A:A,"SVOL")),COLUMN())):INDIRECT(ADDRESS(ROW()-1,COLUMN()))),                                    IF(AND(A304="TYA",C304="Cash"), SUM(INDIRECT(ADDRESS(ROW()-(COUNTIF(A:A,"TYA")-1),COLUMN())):INDIRECT(ADDRESS(ROW()-1,COLUMN()))),                                    IF(AND(A304="SVOL",ISNUMBER(FIND(" Govt",C304))),"", IF(AND(A304="SVOL",ISNUMBER(FIND(" Index",C304))),J304,                                    IF(ISNUMBER(N304),Q304*N304,IF(ISNUMBER(R304),J304*R304," "))))))</f>
        <v>1.848897063278189E-2</v>
      </c>
      <c r="T304" t="s">
        <v>1336</v>
      </c>
      <c r="U304" t="s">
        <v>104</v>
      </c>
      <c r="AG304" s="16">
        <v>4.5100000000000001E-4</v>
      </c>
    </row>
    <row r="305" spans="1:33" x14ac:dyDescent="0.35">
      <c r="A305" t="s">
        <v>1178</v>
      </c>
      <c r="B305" t="s">
        <v>1337</v>
      </c>
      <c r="C305" t="s">
        <v>1337</v>
      </c>
      <c r="D305" t="s">
        <v>1338</v>
      </c>
      <c r="E305" t="s">
        <v>1339</v>
      </c>
      <c r="F305" t="s">
        <v>1340</v>
      </c>
      <c r="G305" s="1">
        <v>250000</v>
      </c>
      <c r="H305" s="1">
        <v>104.71112221999999</v>
      </c>
      <c r="I305" s="2">
        <v>261777.81</v>
      </c>
      <c r="J305" s="3">
        <v>3.4451799999999999E-3</v>
      </c>
      <c r="K305" s="4">
        <v>75983762.439999998</v>
      </c>
      <c r="L305" s="5">
        <v>3050001</v>
      </c>
      <c r="M305" s="6">
        <v>24.912700829999999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2.7140893269777657</v>
      </c>
      <c r="S305" s="7">
        <f ca="1">IF(AND(A304="SVOL",C304="Cash"),                                     SUM(INDIRECT(ADDRESS(ROW()-(COUNTIF(A:A,"SVOL")),COLUMN())):INDIRECT(ADDRESS(ROW()-1,COLUMN()))),                                    IF(AND(A305="TYA",C305="Cash"), SUM(INDIRECT(ADDRESS(ROW()-(COUNTIF(A:A,"TYA")-1),COLUMN())):INDIRECT(ADDRESS(ROW()-1,COLUMN()))),                                    IF(AND(A305="SVOL",ISNUMBER(FIND(" Govt",C305))),"", IF(AND(A305="SVOL",ISNUMBER(FIND(" Index",C305))),J305,                                    IF(ISNUMBER(N305),Q305*N305,IF(ISNUMBER(R305),J305*R305," "))))))</f>
        <v>9.350526267517258E-3</v>
      </c>
      <c r="T305" t="s">
        <v>1340</v>
      </c>
      <c r="U305" t="s">
        <v>104</v>
      </c>
      <c r="AG305" s="16">
        <v>4.5100000000000001E-4</v>
      </c>
    </row>
    <row r="306" spans="1:33" x14ac:dyDescent="0.35">
      <c r="A306" t="s">
        <v>1178</v>
      </c>
      <c r="B306" t="s">
        <v>1341</v>
      </c>
      <c r="C306" t="s">
        <v>1341</v>
      </c>
      <c r="D306" t="s">
        <v>1342</v>
      </c>
      <c r="E306" t="s">
        <v>1343</v>
      </c>
      <c r="F306" t="s">
        <v>1344</v>
      </c>
      <c r="G306" s="1">
        <v>149000</v>
      </c>
      <c r="H306" s="1">
        <v>68.742361110000004</v>
      </c>
      <c r="I306" s="2">
        <v>102426.12</v>
      </c>
      <c r="J306" s="3">
        <v>1.348E-3</v>
      </c>
      <c r="K306" s="4">
        <v>75983762.439999998</v>
      </c>
      <c r="L306" s="5">
        <v>3050001</v>
      </c>
      <c r="M306" s="6">
        <v>24.912700829999999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1.1784001126776227</v>
      </c>
      <c r="S306" s="7">
        <f ca="1">IF(AND(A305="SVOL",C305="Cash"),                                     SUM(INDIRECT(ADDRESS(ROW()-(COUNTIF(A:A,"SVOL")),COLUMN())):INDIRECT(ADDRESS(ROW()-1,COLUMN()))),                                    IF(AND(A306="TYA",C306="Cash"), SUM(INDIRECT(ADDRESS(ROW()-(COUNTIF(A:A,"TYA")-1),COLUMN())):INDIRECT(ADDRESS(ROW()-1,COLUMN()))),                                    IF(AND(A306="SVOL",ISNUMBER(FIND(" Govt",C306))),"", IF(AND(A306="SVOL",ISNUMBER(FIND(" Index",C306))),J306,                                    IF(ISNUMBER(N306),Q306*N306,IF(ISNUMBER(R306),J306*R306," "))))))</f>
        <v>1.5884833518894355E-3</v>
      </c>
      <c r="T306" t="s">
        <v>1344</v>
      </c>
      <c r="U306" t="s">
        <v>104</v>
      </c>
      <c r="AG306" s="16">
        <v>4.5100000000000001E-4</v>
      </c>
    </row>
    <row r="307" spans="1:33" x14ac:dyDescent="0.35">
      <c r="A307" t="s">
        <v>1178</v>
      </c>
      <c r="B307" t="s">
        <v>1341</v>
      </c>
      <c r="C307" t="s">
        <v>1341</v>
      </c>
      <c r="D307" t="s">
        <v>1345</v>
      </c>
      <c r="E307" t="s">
        <v>1346</v>
      </c>
      <c r="F307" t="s">
        <v>1347</v>
      </c>
      <c r="G307" s="1">
        <v>1850000</v>
      </c>
      <c r="H307" s="1">
        <v>68.742361110000004</v>
      </c>
      <c r="I307" s="2">
        <v>1271733.68</v>
      </c>
      <c r="J307" s="3">
        <v>1.6736910000000001E-2</v>
      </c>
      <c r="K307" s="4">
        <v>75983762.439999998</v>
      </c>
      <c r="L307" s="5">
        <v>3050001</v>
      </c>
      <c r="M307" s="6">
        <v>24.912700829999999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1.174829766489458</v>
      </c>
      <c r="S307" s="7">
        <f ca="1">IF(AND(A306="SVOL",C306="Cash"),                                     SUM(INDIRECT(ADDRESS(ROW()-(COUNTIF(A:A,"SVOL")),COLUMN())):INDIRECT(ADDRESS(ROW()-1,COLUMN()))),                                    IF(AND(A307="TYA",C307="Cash"), SUM(INDIRECT(ADDRESS(ROW()-(COUNTIF(A:A,"TYA")-1),COLUMN())):INDIRECT(ADDRESS(ROW()-1,COLUMN()))),                                    IF(AND(A307="SVOL",ISNUMBER(FIND(" Govt",C307))),"", IF(AND(A307="SVOL",ISNUMBER(FIND(" Index",C307))),J307,                                    IF(ISNUMBER(N307),Q307*N307,IF(ISNUMBER(R307),J307*R307," "))))))</f>
        <v>1.9663020067055077E-2</v>
      </c>
      <c r="T307" t="s">
        <v>1347</v>
      </c>
      <c r="U307" t="s">
        <v>104</v>
      </c>
      <c r="AG307" s="16">
        <v>4.5100000000000001E-4</v>
      </c>
    </row>
    <row r="308" spans="1:33" x14ac:dyDescent="0.35">
      <c r="A308" t="s">
        <v>1178</v>
      </c>
      <c r="B308" t="s">
        <v>1348</v>
      </c>
      <c r="C308" t="s">
        <v>1348</v>
      </c>
      <c r="D308" t="s">
        <v>1349</v>
      </c>
      <c r="E308" t="s">
        <v>1350</v>
      </c>
      <c r="F308" t="s">
        <v>1351</v>
      </c>
      <c r="G308" s="1">
        <v>1500000</v>
      </c>
      <c r="H308" s="1">
        <v>100.63758774999999</v>
      </c>
      <c r="I308" s="2">
        <v>1509563.82</v>
      </c>
      <c r="J308" s="3">
        <v>1.9866930000000001E-2</v>
      </c>
      <c r="K308" s="4">
        <v>75983762.439999998</v>
      </c>
      <c r="L308" s="5">
        <v>3050001</v>
      </c>
      <c r="M308" s="6">
        <v>24.912700829999999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0.12197104163662405</v>
      </c>
      <c r="S308" s="7">
        <f ca="1">IF(AND(A307="SVOL",C307="Cash"),                                     SUM(INDIRECT(ADDRESS(ROW()-(COUNTIF(A:A,"SVOL")),COLUMN())):INDIRECT(ADDRESS(ROW()-1,COLUMN()))),                                    IF(AND(A308="TYA",C308="Cash"), SUM(INDIRECT(ADDRESS(ROW()-(COUNTIF(A:A,"TYA")-1),COLUMN())):INDIRECT(ADDRESS(ROW()-1,COLUMN()))),                                    IF(AND(A308="SVOL",ISNUMBER(FIND(" Govt",C308))),"", IF(AND(A308="SVOL",ISNUMBER(FIND(" Index",C308))),J308,                                    IF(ISNUMBER(N308),Q308*N308,IF(ISNUMBER(R308),J308*R308," "))))))</f>
        <v>2.4231901462218957E-3</v>
      </c>
      <c r="T308" t="s">
        <v>1351</v>
      </c>
      <c r="U308" t="s">
        <v>104</v>
      </c>
      <c r="AG308" s="16">
        <v>4.5100000000000001E-4</v>
      </c>
    </row>
    <row r="309" spans="1:33" x14ac:dyDescent="0.35">
      <c r="A309" t="s">
        <v>1178</v>
      </c>
      <c r="B309" t="s">
        <v>1352</v>
      </c>
      <c r="C309" t="s">
        <v>1352</v>
      </c>
      <c r="D309" t="s">
        <v>1353</v>
      </c>
      <c r="E309" t="s">
        <v>1354</v>
      </c>
      <c r="F309" t="s">
        <v>1355</v>
      </c>
      <c r="G309" s="1">
        <v>500000</v>
      </c>
      <c r="H309" s="1">
        <v>101.3367952</v>
      </c>
      <c r="I309" s="2">
        <v>506683.97</v>
      </c>
      <c r="J309" s="3">
        <v>6.6683200000000002E-3</v>
      </c>
      <c r="K309" s="4">
        <v>75983762.439999998</v>
      </c>
      <c r="L309" s="5">
        <v>3050001</v>
      </c>
      <c r="M309" s="6">
        <v>24.912700829999999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ca="1">IF(AND(A308="SVOL",C308="Cash"),                                     SUM(INDIRECT(ADDRESS(ROW()-(COUNTIF(A:A,"SVOL")),COLUMN())):INDIRECT(ADDRESS(ROW()-1,COLUMN()))),                                    IF(AND(A309="TYA",C309="Cash"), SUM(INDIRECT(ADDRESS(ROW()-(COUNTIF(A:A,"TYA")-1),COLUMN())):INDIRECT(ADDRESS(ROW()-1,COLUMN()))),                                    IF(AND(A309="SVOL",ISNUMBER(FIND(" Govt",C309))),"", IF(AND(A309="SVOL",ISNUMBER(FIND(" Index",C309))),J309,                                    IF(ISNUMBER(N309),Q309*N309,IF(ISNUMBER(R309),J309*R309," "))))))</f>
        <v xml:space="preserve"> </v>
      </c>
      <c r="T309" t="s">
        <v>1355</v>
      </c>
      <c r="U309" t="s">
        <v>104</v>
      </c>
      <c r="AG309" s="16">
        <v>4.5100000000000001E-4</v>
      </c>
    </row>
    <row r="310" spans="1:33" x14ac:dyDescent="0.35">
      <c r="A310" t="s">
        <v>1178</v>
      </c>
      <c r="B310" t="s">
        <v>1356</v>
      </c>
      <c r="C310" t="s">
        <v>1356</v>
      </c>
      <c r="D310" t="s">
        <v>1357</v>
      </c>
      <c r="E310" t="s">
        <v>1358</v>
      </c>
      <c r="F310" t="s">
        <v>1359</v>
      </c>
      <c r="G310" s="1">
        <v>1000000</v>
      </c>
      <c r="H310" s="1">
        <v>102.60142922</v>
      </c>
      <c r="I310" s="2">
        <v>1026014.29</v>
      </c>
      <c r="J310" s="3">
        <v>1.3503070000000001E-2</v>
      </c>
      <c r="K310" s="4">
        <v>75983762.439999998</v>
      </c>
      <c r="L310" s="5">
        <v>3050001</v>
      </c>
      <c r="M310" s="6">
        <v>24.912700829999999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0.10689971160999681</v>
      </c>
      <c r="S310" s="7">
        <f ca="1">IF(AND(A309="SVOL",C309="Cash"),                                     SUM(INDIRECT(ADDRESS(ROW()-(COUNTIF(A:A,"SVOL")),COLUMN())):INDIRECT(ADDRESS(ROW()-1,COLUMN()))),                                    IF(AND(A310="TYA",C310="Cash"), SUM(INDIRECT(ADDRESS(ROW()-(COUNTIF(A:A,"TYA")-1),COLUMN())):INDIRECT(ADDRESS(ROW()-1,COLUMN()))),                                    IF(AND(A310="SVOL",ISNUMBER(FIND(" Govt",C310))),"", IF(AND(A310="SVOL",ISNUMBER(FIND(" Index",C310))),J310,                                    IF(ISNUMBER(N310),Q310*N310,IF(ISNUMBER(R310),J310*R310," "))))))</f>
        <v>1.4434742888495998E-3</v>
      </c>
      <c r="T310" t="s">
        <v>1359</v>
      </c>
      <c r="U310" t="s">
        <v>104</v>
      </c>
      <c r="AG310" s="16">
        <v>4.5100000000000001E-4</v>
      </c>
    </row>
    <row r="311" spans="1:33" x14ac:dyDescent="0.35">
      <c r="A311" t="s">
        <v>1178</v>
      </c>
      <c r="B311" t="s">
        <v>1360</v>
      </c>
      <c r="C311" t="s">
        <v>1360</v>
      </c>
      <c r="D311" t="s">
        <v>1361</v>
      </c>
      <c r="E311" t="s">
        <v>1362</v>
      </c>
      <c r="F311" t="s">
        <v>1363</v>
      </c>
      <c r="G311" s="1">
        <v>350000</v>
      </c>
      <c r="H311" s="1">
        <v>103.67441667</v>
      </c>
      <c r="I311" s="2">
        <v>362860.46</v>
      </c>
      <c r="J311" s="3">
        <v>4.7755000000000002E-3</v>
      </c>
      <c r="K311" s="4">
        <v>75983762.439999998</v>
      </c>
      <c r="L311" s="5">
        <v>3050001</v>
      </c>
      <c r="M311" s="6">
        <v>24.912700829999999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0.53827991617060666</v>
      </c>
      <c r="S311" s="7">
        <f ca="1">IF(AND(A310="SVOL",C310="Cash"),                                     SUM(INDIRECT(ADDRESS(ROW()-(COUNTIF(A:A,"SVOL")),COLUMN())):INDIRECT(ADDRESS(ROW()-1,COLUMN()))),                                    IF(AND(A311="TYA",C311="Cash"), SUM(INDIRECT(ADDRESS(ROW()-(COUNTIF(A:A,"TYA")-1),COLUMN())):INDIRECT(ADDRESS(ROW()-1,COLUMN()))),                                    IF(AND(A311="SVOL",ISNUMBER(FIND(" Govt",C311))),"", IF(AND(A311="SVOL",ISNUMBER(FIND(" Index",C311))),J311,                                    IF(ISNUMBER(N311),Q311*N311,IF(ISNUMBER(R311),J311*R311," "))))))</f>
        <v>2.5705557396727323E-3</v>
      </c>
      <c r="T311" t="s">
        <v>1363</v>
      </c>
      <c r="U311" t="s">
        <v>104</v>
      </c>
      <c r="AG311" s="16">
        <v>4.5100000000000001E-4</v>
      </c>
    </row>
    <row r="312" spans="1:33" x14ac:dyDescent="0.35">
      <c r="A312" t="s">
        <v>1178</v>
      </c>
      <c r="B312" t="s">
        <v>1364</v>
      </c>
      <c r="C312" t="s">
        <v>1364</v>
      </c>
      <c r="D312" t="s">
        <v>1365</v>
      </c>
      <c r="E312" t="s">
        <v>1366</v>
      </c>
      <c r="F312" t="s">
        <v>1367</v>
      </c>
      <c r="G312" s="1">
        <v>400000</v>
      </c>
      <c r="H312" s="1">
        <v>104.03226849000001</v>
      </c>
      <c r="I312" s="2">
        <v>416129.07</v>
      </c>
      <c r="J312" s="3">
        <v>5.4765500000000002E-3</v>
      </c>
      <c r="K312" s="4">
        <v>75983762.439999998</v>
      </c>
      <c r="L312" s="5">
        <v>3050001</v>
      </c>
      <c r="M312" s="6">
        <v>24.912700829999999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0.40902201797121829</v>
      </c>
      <c r="S312" s="7">
        <f ca="1">IF(AND(A311="SVOL",C311="Cash"),                                     SUM(INDIRECT(ADDRESS(ROW()-(COUNTIF(A:A,"SVOL")),COLUMN())):INDIRECT(ADDRESS(ROW()-1,COLUMN()))),                                    IF(AND(A312="TYA",C312="Cash"), SUM(INDIRECT(ADDRESS(ROW()-(COUNTIF(A:A,"TYA")-1),COLUMN())):INDIRECT(ADDRESS(ROW()-1,COLUMN()))),                                    IF(AND(A312="SVOL",ISNUMBER(FIND(" Govt",C312))),"", IF(AND(A312="SVOL",ISNUMBER(FIND(" Index",C312))),J312,                                    IF(ISNUMBER(N312),Q312*N312,IF(ISNUMBER(R312),J312*R312," "))))))</f>
        <v>2.2400295325202754E-3</v>
      </c>
      <c r="T312" t="s">
        <v>1367</v>
      </c>
      <c r="U312" t="s">
        <v>104</v>
      </c>
      <c r="AG312" s="16">
        <v>4.5100000000000001E-4</v>
      </c>
    </row>
    <row r="313" spans="1:33" x14ac:dyDescent="0.35">
      <c r="A313" t="s">
        <v>1178</v>
      </c>
      <c r="B313" t="s">
        <v>1368</v>
      </c>
      <c r="C313" t="s">
        <v>1368</v>
      </c>
      <c r="D313" t="s">
        <v>1369</v>
      </c>
      <c r="E313" t="s">
        <v>1370</v>
      </c>
      <c r="F313" t="s">
        <v>1371</v>
      </c>
      <c r="G313" s="1">
        <v>358520.08399999997</v>
      </c>
      <c r="H313" s="1">
        <v>7.1593541900000002</v>
      </c>
      <c r="I313" s="2">
        <v>25667.72</v>
      </c>
      <c r="J313" s="3">
        <v>3.3781000000000002E-4</v>
      </c>
      <c r="K313" s="4">
        <v>75983762.439999998</v>
      </c>
      <c r="L313" s="5">
        <v>3050001</v>
      </c>
      <c r="M313" s="6">
        <v>24.912700829999999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4.3712900559999997E-2</v>
      </c>
      <c r="S313" s="7">
        <f ca="1">IF(AND(A312="SVOL",C312="Cash"),                                     SUM(INDIRECT(ADDRESS(ROW()-(COUNTIF(A:A,"SVOL")),COLUMN())):INDIRECT(ADDRESS(ROW()-1,COLUMN()))),                                    IF(AND(A313="TYA",C313="Cash"), SUM(INDIRECT(ADDRESS(ROW()-(COUNTIF(A:A,"TYA")-1),COLUMN())):INDIRECT(ADDRESS(ROW()-1,COLUMN()))),                                    IF(AND(A313="SVOL",ISNUMBER(FIND(" Govt",C313))),"", IF(AND(A313="SVOL",ISNUMBER(FIND(" Index",C313))),J313,                                    IF(ISNUMBER(N313),Q313*N313,IF(ISNUMBER(R313),J313*R313," "))))))</f>
        <v>1.47666549381736E-5</v>
      </c>
      <c r="T313" t="s">
        <v>1371</v>
      </c>
      <c r="U313" t="s">
        <v>104</v>
      </c>
      <c r="AG313" s="16">
        <v>4.5100000000000001E-4</v>
      </c>
    </row>
    <row r="314" spans="1:33" x14ac:dyDescent="0.35">
      <c r="A314" t="s">
        <v>1178</v>
      </c>
      <c r="B314" t="s">
        <v>1372</v>
      </c>
      <c r="C314" t="s">
        <v>1372</v>
      </c>
      <c r="D314" t="s">
        <v>1373</v>
      </c>
      <c r="E314" t="s">
        <v>1374</v>
      </c>
      <c r="F314" t="s">
        <v>1375</v>
      </c>
      <c r="G314" s="1">
        <v>550000</v>
      </c>
      <c r="H314" s="1">
        <v>97.938596110000006</v>
      </c>
      <c r="I314" s="2">
        <v>538662.28</v>
      </c>
      <c r="J314" s="3">
        <v>7.0891799999999996E-3</v>
      </c>
      <c r="K314" s="4">
        <v>75983762.439999998</v>
      </c>
      <c r="L314" s="5">
        <v>3050001</v>
      </c>
      <c r="M314" s="6">
        <v>24.912700829999999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2.8308681379880203</v>
      </c>
      <c r="S314" s="7">
        <f ca="1">IF(AND(A313="SVOL",C313="Cash"),                                     SUM(INDIRECT(ADDRESS(ROW()-(COUNTIF(A:A,"SVOL")),COLUMN())):INDIRECT(ADDRESS(ROW()-1,COLUMN()))),                                    IF(AND(A314="TYA",C314="Cash"), SUM(INDIRECT(ADDRESS(ROW()-(COUNTIF(A:A,"TYA")-1),COLUMN())):INDIRECT(ADDRESS(ROW()-1,COLUMN()))),                                    IF(AND(A314="SVOL",ISNUMBER(FIND(" Govt",C314))),"", IF(AND(A314="SVOL",ISNUMBER(FIND(" Index",C314))),J314,                                    IF(ISNUMBER(N314),Q314*N314,IF(ISNUMBER(R314),J314*R314," "))))))</f>
        <v>2.0068533786461912E-2</v>
      </c>
      <c r="T314" t="s">
        <v>1375</v>
      </c>
      <c r="U314" t="s">
        <v>104</v>
      </c>
      <c r="AG314" s="16">
        <v>4.5100000000000001E-4</v>
      </c>
    </row>
    <row r="315" spans="1:33" x14ac:dyDescent="0.35">
      <c r="A315" t="s">
        <v>1178</v>
      </c>
      <c r="B315" t="s">
        <v>1376</v>
      </c>
      <c r="C315" t="s">
        <v>1376</v>
      </c>
      <c r="D315" t="s">
        <v>1377</v>
      </c>
      <c r="E315" t="s">
        <v>1378</v>
      </c>
      <c r="F315" t="s">
        <v>1379</v>
      </c>
      <c r="G315" s="1">
        <v>1109000</v>
      </c>
      <c r="H315" s="1">
        <v>86.874318329999994</v>
      </c>
      <c r="I315" s="2">
        <v>963436.19</v>
      </c>
      <c r="J315" s="3">
        <v>1.26795E-2</v>
      </c>
      <c r="K315" s="4">
        <v>75983762.439999998</v>
      </c>
      <c r="L315" s="5">
        <v>3050001</v>
      </c>
      <c r="M315" s="6">
        <v>24.912700829999999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0.61005541835602139</v>
      </c>
      <c r="S315" s="7">
        <f ca="1">IF(AND(A314="SVOL",C314="Cash"),                                     SUM(INDIRECT(ADDRESS(ROW()-(COUNTIF(A:A,"SVOL")),COLUMN())):INDIRECT(ADDRESS(ROW()-1,COLUMN()))),                                    IF(AND(A315="TYA",C315="Cash"), SUM(INDIRECT(ADDRESS(ROW()-(COUNTIF(A:A,"TYA")-1),COLUMN())):INDIRECT(ADDRESS(ROW()-1,COLUMN()))),                                    IF(AND(A315="SVOL",ISNUMBER(FIND(" Govt",C315))),"", IF(AND(A315="SVOL",ISNUMBER(FIND(" Index",C315))),J315,                                    IF(ISNUMBER(N315),Q315*N315,IF(ISNUMBER(R315),J315*R315," "))))))</f>
        <v>7.7351976770451735E-3</v>
      </c>
      <c r="T315" t="s">
        <v>1379</v>
      </c>
      <c r="U315" t="s">
        <v>104</v>
      </c>
      <c r="AG315" s="16">
        <v>4.5100000000000001E-4</v>
      </c>
    </row>
    <row r="316" spans="1:33" x14ac:dyDescent="0.35">
      <c r="A316" t="s">
        <v>1178</v>
      </c>
      <c r="B316" t="s">
        <v>1380</v>
      </c>
      <c r="C316" t="s">
        <v>1380</v>
      </c>
      <c r="D316" t="s">
        <v>1381</v>
      </c>
      <c r="E316" t="s">
        <v>1382</v>
      </c>
      <c r="F316" t="s">
        <v>1383</v>
      </c>
      <c r="G316" s="1">
        <v>500000</v>
      </c>
      <c r="H316" s="1">
        <v>104.7225906</v>
      </c>
      <c r="I316" s="2">
        <v>523612.95</v>
      </c>
      <c r="J316" s="3">
        <v>6.8911199999999997E-3</v>
      </c>
      <c r="K316" s="4">
        <v>75983762.439999998</v>
      </c>
      <c r="L316" s="5">
        <v>3050001</v>
      </c>
      <c r="M316" s="6">
        <v>24.912700829999999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ca="1">IF(AND(A315="SVOL",C315="Cash"),                                     SUM(INDIRECT(ADDRESS(ROW()-(COUNTIF(A:A,"SVOL")),COLUMN())):INDIRECT(ADDRESS(ROW()-1,COLUMN()))),                                    IF(AND(A316="TYA",C316="Cash"), SUM(INDIRECT(ADDRESS(ROW()-(COUNTIF(A:A,"TYA")-1),COLUMN())):INDIRECT(ADDRESS(ROW()-1,COLUMN()))),                                    IF(AND(A316="SVOL",ISNUMBER(FIND(" Govt",C316))),"", IF(AND(A316="SVOL",ISNUMBER(FIND(" Index",C316))),J316,                                    IF(ISNUMBER(N316),Q316*N316,IF(ISNUMBER(R316),J316*R316," "))))))</f>
        <v xml:space="preserve"> </v>
      </c>
      <c r="T316" t="s">
        <v>1383</v>
      </c>
      <c r="U316" t="s">
        <v>104</v>
      </c>
      <c r="AG316" s="16">
        <v>4.5100000000000001E-4</v>
      </c>
    </row>
    <row r="317" spans="1:33" x14ac:dyDescent="0.35">
      <c r="A317" t="s">
        <v>1178</v>
      </c>
      <c r="B317" t="s">
        <v>1384</v>
      </c>
      <c r="C317" t="s">
        <v>1384</v>
      </c>
      <c r="D317" t="s">
        <v>1385</v>
      </c>
      <c r="E317" t="s">
        <v>1386</v>
      </c>
      <c r="F317" t="s">
        <v>1387</v>
      </c>
      <c r="G317" s="1">
        <v>1500000</v>
      </c>
      <c r="H317" s="1">
        <v>95.597626109999993</v>
      </c>
      <c r="I317" s="2">
        <v>1433964.39</v>
      </c>
      <c r="J317" s="3">
        <v>1.887198E-2</v>
      </c>
      <c r="K317" s="4">
        <v>75983762.439999998</v>
      </c>
      <c r="L317" s="5">
        <v>3050001</v>
      </c>
      <c r="M317" s="6">
        <v>24.912700829999999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-0.12988243777089342</v>
      </c>
      <c r="S317" s="7">
        <f ca="1">IF(AND(A316="SVOL",C316="Cash"),                                     SUM(INDIRECT(ADDRESS(ROW()-(COUNTIF(A:A,"SVOL")),COLUMN())):INDIRECT(ADDRESS(ROW()-1,COLUMN()))),                                    IF(AND(A317="TYA",C317="Cash"), SUM(INDIRECT(ADDRESS(ROW()-(COUNTIF(A:A,"TYA")-1),COLUMN())):INDIRECT(ADDRESS(ROW()-1,COLUMN()))),                                    IF(AND(A317="SVOL",ISNUMBER(FIND(" Govt",C317))),"", IF(AND(A317="SVOL",ISNUMBER(FIND(" Index",C317))),J317,                                    IF(ISNUMBER(N317),Q317*N317,IF(ISNUMBER(R317),J317*R317," "))))))</f>
        <v>-2.451138767963545E-3</v>
      </c>
      <c r="T317" t="s">
        <v>1387</v>
      </c>
      <c r="U317" t="s">
        <v>104</v>
      </c>
      <c r="AG317" s="16">
        <v>4.5100000000000001E-4</v>
      </c>
    </row>
    <row r="318" spans="1:33" x14ac:dyDescent="0.35">
      <c r="A318" t="s">
        <v>1178</v>
      </c>
      <c r="B318" t="s">
        <v>1388</v>
      </c>
      <c r="C318" t="s">
        <v>1388</v>
      </c>
      <c r="D318" t="s">
        <v>1389</v>
      </c>
      <c r="E318" t="s">
        <v>1390</v>
      </c>
      <c r="F318" t="s">
        <v>1391</v>
      </c>
      <c r="G318" s="1">
        <v>1500000</v>
      </c>
      <c r="H318" s="1">
        <v>0.75</v>
      </c>
      <c r="I318" s="2">
        <v>11250</v>
      </c>
      <c r="J318" s="3">
        <v>1.4805999999999999E-4</v>
      </c>
      <c r="K318" s="4">
        <v>75983762.439999998</v>
      </c>
      <c r="L318" s="5">
        <v>3050001</v>
      </c>
      <c r="M318" s="6">
        <v>24.912700829999999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ca="1">IF(AND(A317="SVOL",C317="Cash"),                                     SUM(INDIRECT(ADDRESS(ROW()-(COUNTIF(A:A,"SVOL")),COLUMN())):INDIRECT(ADDRESS(ROW()-1,COLUMN()))),                                    IF(AND(A318="TYA",C318="Cash"), SUM(INDIRECT(ADDRESS(ROW()-(COUNTIF(A:A,"TYA")-1),COLUMN())):INDIRECT(ADDRESS(ROW()-1,COLUMN()))),                                    IF(AND(A318="SVOL",ISNUMBER(FIND(" Govt",C318))),"", IF(AND(A318="SVOL",ISNUMBER(FIND(" Index",C318))),J318,                                    IF(ISNUMBER(N318),Q318*N318,IF(ISNUMBER(R318),J318*R318," "))))))</f>
        <v xml:space="preserve"> </v>
      </c>
      <c r="T318" t="s">
        <v>1391</v>
      </c>
      <c r="U318" t="s">
        <v>104</v>
      </c>
      <c r="AG318" s="16">
        <v>4.5100000000000001E-4</v>
      </c>
    </row>
    <row r="319" spans="1:33" x14ac:dyDescent="0.35">
      <c r="A319" t="s">
        <v>1178</v>
      </c>
      <c r="B319" t="s">
        <v>1392</v>
      </c>
      <c r="C319" t="s">
        <v>1392</v>
      </c>
      <c r="D319" t="s">
        <v>1393</v>
      </c>
      <c r="E319" t="s">
        <v>1394</v>
      </c>
      <c r="F319" t="s">
        <v>1395</v>
      </c>
      <c r="G319" s="1">
        <v>300000</v>
      </c>
      <c r="H319" s="1">
        <v>104.0262633</v>
      </c>
      <c r="I319" s="2">
        <v>312078.78999999998</v>
      </c>
      <c r="J319" s="3">
        <v>4.1071800000000002E-3</v>
      </c>
      <c r="K319" s="4">
        <v>75983762.439999998</v>
      </c>
      <c r="L319" s="5">
        <v>3050001</v>
      </c>
      <c r="M319" s="6">
        <v>24.912700829999999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3.0911902967999998</v>
      </c>
      <c r="S319" s="7">
        <f ca="1">IF(AND(A318="SVOL",C318="Cash"),                                     SUM(INDIRECT(ADDRESS(ROW()-(COUNTIF(A:A,"SVOL")),COLUMN())):INDIRECT(ADDRESS(ROW()-1,COLUMN()))),                                    IF(AND(A319="TYA",C319="Cash"), SUM(INDIRECT(ADDRESS(ROW()-(COUNTIF(A:A,"TYA")-1),COLUMN())):INDIRECT(ADDRESS(ROW()-1,COLUMN()))),                                    IF(AND(A319="SVOL",ISNUMBER(FIND(" Govt",C319))),"", IF(AND(A319="SVOL",ISNUMBER(FIND(" Index",C319))),J319,                                    IF(ISNUMBER(N319),Q319*N319,IF(ISNUMBER(R319),J319*R319," "))))))</f>
        <v>1.2696074963211023E-2</v>
      </c>
      <c r="T319" t="s">
        <v>1395</v>
      </c>
      <c r="U319" t="s">
        <v>104</v>
      </c>
      <c r="AG319" s="16">
        <v>4.5100000000000001E-4</v>
      </c>
    </row>
    <row r="320" spans="1:33" x14ac:dyDescent="0.35">
      <c r="A320" t="s">
        <v>1178</v>
      </c>
      <c r="B320" t="s">
        <v>1396</v>
      </c>
      <c r="C320" t="s">
        <v>1396</v>
      </c>
      <c r="D320" t="s">
        <v>1397</v>
      </c>
      <c r="E320" t="s">
        <v>1398</v>
      </c>
      <c r="F320" t="s">
        <v>1399</v>
      </c>
      <c r="G320" s="1">
        <v>300000</v>
      </c>
      <c r="H320" s="1">
        <v>106.8382467</v>
      </c>
      <c r="I320" s="2">
        <v>320514.74</v>
      </c>
      <c r="J320" s="3">
        <v>4.2182000000000001E-3</v>
      </c>
      <c r="K320" s="4">
        <v>75983762.439999998</v>
      </c>
      <c r="L320" s="5">
        <v>3050001</v>
      </c>
      <c r="M320" s="6">
        <v>24.912700829999999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2.9438353176600001</v>
      </c>
      <c r="S320" s="7">
        <f ca="1">IF(AND(A319="SVOL",C319="Cash"),                                     SUM(INDIRECT(ADDRESS(ROW()-(COUNTIF(A:A,"SVOL")),COLUMN())):INDIRECT(ADDRESS(ROW()-1,COLUMN()))),                                    IF(AND(A320="TYA",C320="Cash"), SUM(INDIRECT(ADDRESS(ROW()-(COUNTIF(A:A,"TYA")-1),COLUMN())):INDIRECT(ADDRESS(ROW()-1,COLUMN()))),                                    IF(AND(A320="SVOL",ISNUMBER(FIND(" Govt",C320))),"", IF(AND(A320="SVOL",ISNUMBER(FIND(" Index",C320))),J320,                                    IF(ISNUMBER(N320),Q320*N320,IF(ISNUMBER(R320),J320*R320," "))))))</f>
        <v>1.2417686136953413E-2</v>
      </c>
      <c r="T320" t="s">
        <v>1399</v>
      </c>
      <c r="U320" t="s">
        <v>104</v>
      </c>
      <c r="AG320" s="16">
        <v>4.5100000000000001E-4</v>
      </c>
    </row>
    <row r="321" spans="1:33" x14ac:dyDescent="0.35">
      <c r="A321" t="s">
        <v>1178</v>
      </c>
      <c r="B321" t="s">
        <v>1400</v>
      </c>
      <c r="C321" t="s">
        <v>1400</v>
      </c>
      <c r="D321" t="s">
        <v>1401</v>
      </c>
      <c r="E321" t="s">
        <v>1402</v>
      </c>
      <c r="F321" t="s">
        <v>1403</v>
      </c>
      <c r="G321" s="1">
        <v>1000000</v>
      </c>
      <c r="H321" s="1">
        <v>105.85981667</v>
      </c>
      <c r="I321" s="2">
        <v>1058598.17</v>
      </c>
      <c r="J321" s="3">
        <v>1.3931900000000001E-2</v>
      </c>
      <c r="K321" s="4">
        <v>75983762.439999998</v>
      </c>
      <c r="L321" s="5">
        <v>3050001</v>
      </c>
      <c r="M321" s="6">
        <v>24.912700829999999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3.8683765442031621</v>
      </c>
      <c r="S321" s="7">
        <f ca="1">IF(AND(A320="SVOL",C320="Cash"),                                     SUM(INDIRECT(ADDRESS(ROW()-(COUNTIF(A:A,"SVOL")),COLUMN())):INDIRECT(ADDRESS(ROW()-1,COLUMN()))),                                    IF(AND(A321="TYA",C321="Cash"), SUM(INDIRECT(ADDRESS(ROW()-(COUNTIF(A:A,"TYA")-1),COLUMN())):INDIRECT(ADDRESS(ROW()-1,COLUMN()))),                                    IF(AND(A321="SVOL",ISNUMBER(FIND(" Govt",C321))),"", IF(AND(A321="SVOL",ISNUMBER(FIND(" Index",C321))),J321,                                    IF(ISNUMBER(N321),Q321*N321,IF(ISNUMBER(R321),J321*R321," "))))))</f>
        <v>5.3893835176184034E-2</v>
      </c>
      <c r="T321" t="s">
        <v>1403</v>
      </c>
      <c r="U321" t="s">
        <v>104</v>
      </c>
      <c r="AG321" s="16">
        <v>4.5100000000000001E-4</v>
      </c>
    </row>
    <row r="322" spans="1:33" x14ac:dyDescent="0.35">
      <c r="A322" t="s">
        <v>1178</v>
      </c>
      <c r="B322" t="s">
        <v>1404</v>
      </c>
      <c r="C322" t="s">
        <v>1404</v>
      </c>
      <c r="D322" t="s">
        <v>1405</v>
      </c>
      <c r="E322" t="s">
        <v>1406</v>
      </c>
      <c r="F322" t="s">
        <v>1407</v>
      </c>
      <c r="G322" s="1">
        <v>462000</v>
      </c>
      <c r="H322" s="1">
        <v>97.937936199999996</v>
      </c>
      <c r="I322" s="2">
        <v>452473.27</v>
      </c>
      <c r="J322" s="3">
        <v>5.9548700000000001E-3</v>
      </c>
      <c r="K322" s="4">
        <v>75983762.439999998</v>
      </c>
      <c r="L322" s="5">
        <v>3050001</v>
      </c>
      <c r="M322" s="6">
        <v>24.912700829999999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ca="1">IF(AND(A321="SVOL",C321="Cash"),                                     SUM(INDIRECT(ADDRESS(ROW()-(COUNTIF(A:A,"SVOL")),COLUMN())):INDIRECT(ADDRESS(ROW()-1,COLUMN()))),                                    IF(AND(A322="TYA",C322="Cash"), SUM(INDIRECT(ADDRESS(ROW()-(COUNTIF(A:A,"TYA")-1),COLUMN())):INDIRECT(ADDRESS(ROW()-1,COLUMN()))),                                    IF(AND(A322="SVOL",ISNUMBER(FIND(" Govt",C322))),"", IF(AND(A322="SVOL",ISNUMBER(FIND(" Index",C322))),J322,                                    IF(ISNUMBER(N322),Q322*N322,IF(ISNUMBER(R322),J322*R322," "))))))</f>
        <v xml:space="preserve"> </v>
      </c>
      <c r="T322" t="s">
        <v>1407</v>
      </c>
      <c r="U322" t="s">
        <v>104</v>
      </c>
      <c r="AG322" s="16">
        <v>4.5100000000000001E-4</v>
      </c>
    </row>
    <row r="323" spans="1:33" x14ac:dyDescent="0.35">
      <c r="A323" t="s">
        <v>1178</v>
      </c>
      <c r="B323" t="s">
        <v>1408</v>
      </c>
      <c r="C323" t="s">
        <v>1408</v>
      </c>
      <c r="D323" t="s">
        <v>1409</v>
      </c>
      <c r="E323" t="s">
        <v>1410</v>
      </c>
      <c r="F323" t="s">
        <v>1411</v>
      </c>
      <c r="G323" s="1">
        <v>899280.41</v>
      </c>
      <c r="H323" s="1">
        <v>91.9205003</v>
      </c>
      <c r="I323" s="2">
        <v>826623.05</v>
      </c>
      <c r="J323" s="3">
        <v>1.087894E-2</v>
      </c>
      <c r="K323" s="4">
        <v>75983762.439999998</v>
      </c>
      <c r="L323" s="5">
        <v>3050001</v>
      </c>
      <c r="M323" s="6">
        <v>24.912700829999999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ca="1">IF(AND(A322="SVOL",C322="Cash"),                                     SUM(INDIRECT(ADDRESS(ROW()-(COUNTIF(A:A,"SVOL")),COLUMN())):INDIRECT(ADDRESS(ROW()-1,COLUMN()))),                                    IF(AND(A323="TYA",C323="Cash"), SUM(INDIRECT(ADDRESS(ROW()-(COUNTIF(A:A,"TYA")-1),COLUMN())):INDIRECT(ADDRESS(ROW()-1,COLUMN()))),                                    IF(AND(A323="SVOL",ISNUMBER(FIND(" Govt",C323))),"", IF(AND(A323="SVOL",ISNUMBER(FIND(" Index",C323))),J323,                                    IF(ISNUMBER(N323),Q323*N323,IF(ISNUMBER(R323),J323*R323," "))))))</f>
        <v xml:space="preserve"> </v>
      </c>
      <c r="T323" t="s">
        <v>1411</v>
      </c>
      <c r="U323" t="s">
        <v>104</v>
      </c>
      <c r="AG323" s="16">
        <v>4.5100000000000001E-4</v>
      </c>
    </row>
    <row r="324" spans="1:33" x14ac:dyDescent="0.35">
      <c r="A324" t="s">
        <v>1178</v>
      </c>
      <c r="B324" t="s">
        <v>1412</v>
      </c>
      <c r="C324" t="s">
        <v>1412</v>
      </c>
      <c r="D324" t="s">
        <v>1413</v>
      </c>
      <c r="E324" t="s">
        <v>1414</v>
      </c>
      <c r="F324" t="s">
        <v>1415</v>
      </c>
      <c r="G324" s="1">
        <v>750000</v>
      </c>
      <c r="H324" s="1">
        <v>100.8855172</v>
      </c>
      <c r="I324" s="2">
        <v>756641.38</v>
      </c>
      <c r="J324" s="3">
        <v>9.9579400000000002E-3</v>
      </c>
      <c r="K324" s="4">
        <v>75983762.439999998</v>
      </c>
      <c r="L324" s="5">
        <v>3050001</v>
      </c>
      <c r="M324" s="6">
        <v>24.912700829999999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ca="1">IF(AND(A323="SVOL",C323="Cash"),                                     SUM(INDIRECT(ADDRESS(ROW()-(COUNTIF(A:A,"SVOL")),COLUMN())):INDIRECT(ADDRESS(ROW()-1,COLUMN()))),                                    IF(AND(A324="TYA",C324="Cash"), SUM(INDIRECT(ADDRESS(ROW()-(COUNTIF(A:A,"TYA")-1),COLUMN())):INDIRECT(ADDRESS(ROW()-1,COLUMN()))),                                    IF(AND(A324="SVOL",ISNUMBER(FIND(" Govt",C324))),"", IF(AND(A324="SVOL",ISNUMBER(FIND(" Index",C324))),J324,                                    IF(ISNUMBER(N324),Q324*N324,IF(ISNUMBER(R324),J324*R324," "))))))</f>
        <v xml:space="preserve"> </v>
      </c>
      <c r="T324" t="s">
        <v>1415</v>
      </c>
      <c r="U324" t="s">
        <v>104</v>
      </c>
      <c r="AG324" s="16">
        <v>4.5100000000000001E-4</v>
      </c>
    </row>
    <row r="325" spans="1:33" x14ac:dyDescent="0.35">
      <c r="A325" t="s">
        <v>1178</v>
      </c>
      <c r="B325" t="s">
        <v>1416</v>
      </c>
      <c r="C325" t="s">
        <v>1416</v>
      </c>
      <c r="D325" t="s">
        <v>1417</v>
      </c>
      <c r="E325" t="s">
        <v>1418</v>
      </c>
      <c r="F325" t="s">
        <v>1419</v>
      </c>
      <c r="G325" s="1">
        <v>1000000</v>
      </c>
      <c r="H325" s="1">
        <v>99.445312200000004</v>
      </c>
      <c r="I325" s="2">
        <v>994453.12</v>
      </c>
      <c r="J325" s="3">
        <v>1.3087710000000001E-2</v>
      </c>
      <c r="K325" s="4">
        <v>75983762.439999998</v>
      </c>
      <c r="L325" s="5">
        <v>3050001</v>
      </c>
      <c r="M325" s="6">
        <v>24.912700829999999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0.59130932410000003</v>
      </c>
      <c r="S325" s="7">
        <f ca="1">IF(AND(A324="SVOL",C324="Cash"),                                     SUM(INDIRECT(ADDRESS(ROW()-(COUNTIF(A:A,"SVOL")),COLUMN())):INDIRECT(ADDRESS(ROW()-1,COLUMN()))),                                    IF(AND(A325="TYA",C325="Cash"), SUM(INDIRECT(ADDRESS(ROW()-(COUNTIF(A:A,"TYA")-1),COLUMN())):INDIRECT(ADDRESS(ROW()-1,COLUMN()))),                                    IF(AND(A325="SVOL",ISNUMBER(FIND(" Govt",C325))),"", IF(AND(A325="SVOL",ISNUMBER(FIND(" Index",C325))),J325,                                    IF(ISNUMBER(N325),Q325*N325,IF(ISNUMBER(R325),J325*R325," "))))))</f>
        <v>7.7388849541168122E-3</v>
      </c>
      <c r="T325" t="s">
        <v>1419</v>
      </c>
      <c r="U325" t="s">
        <v>104</v>
      </c>
      <c r="AG325" s="16">
        <v>4.5100000000000001E-4</v>
      </c>
    </row>
    <row r="326" spans="1:33" x14ac:dyDescent="0.35">
      <c r="A326" t="s">
        <v>1178</v>
      </c>
      <c r="B326" t="s">
        <v>1420</v>
      </c>
      <c r="C326" t="s">
        <v>1420</v>
      </c>
      <c r="D326" t="s">
        <v>1421</v>
      </c>
      <c r="E326" t="s">
        <v>1422</v>
      </c>
      <c r="F326" t="s">
        <v>1423</v>
      </c>
      <c r="G326" s="1">
        <v>992595.51</v>
      </c>
      <c r="H326" s="1">
        <v>97.473125870000004</v>
      </c>
      <c r="I326" s="2">
        <v>967513.87</v>
      </c>
      <c r="J326" s="3">
        <v>1.273317E-2</v>
      </c>
      <c r="K326" s="4">
        <v>75983762.439999998</v>
      </c>
      <c r="L326" s="5">
        <v>3050001</v>
      </c>
      <c r="M326" s="6">
        <v>24.912700829999999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ca="1">IF(AND(A325="SVOL",C325="Cash"),                                     SUM(INDIRECT(ADDRESS(ROW()-(COUNTIF(A:A,"SVOL")),COLUMN())):INDIRECT(ADDRESS(ROW()-1,COLUMN()))),                                    IF(AND(A326="TYA",C326="Cash"), SUM(INDIRECT(ADDRESS(ROW()-(COUNTIF(A:A,"TYA")-1),COLUMN())):INDIRECT(ADDRESS(ROW()-1,COLUMN()))),                                    IF(AND(A326="SVOL",ISNUMBER(FIND(" Govt",C326))),"", IF(AND(A326="SVOL",ISNUMBER(FIND(" Index",C326))),J326,                                    IF(ISNUMBER(N326),Q326*N326,IF(ISNUMBER(R326),J326*R326," "))))))</f>
        <v xml:space="preserve"> </v>
      </c>
      <c r="T326" t="s">
        <v>1423</v>
      </c>
      <c r="U326" t="s">
        <v>104</v>
      </c>
      <c r="AG326" s="16">
        <v>4.5100000000000001E-4</v>
      </c>
    </row>
    <row r="327" spans="1:33" x14ac:dyDescent="0.35">
      <c r="A327" t="s">
        <v>1178</v>
      </c>
      <c r="B327" t="s">
        <v>1424</v>
      </c>
      <c r="C327" t="s">
        <v>1424</v>
      </c>
      <c r="D327" t="s">
        <v>1425</v>
      </c>
      <c r="E327" t="s">
        <v>1426</v>
      </c>
      <c r="F327" t="s">
        <v>1427</v>
      </c>
      <c r="G327" s="1">
        <v>1000000</v>
      </c>
      <c r="H327" s="1">
        <v>87.430750000000003</v>
      </c>
      <c r="I327" s="2">
        <v>874307.5</v>
      </c>
      <c r="J327" s="3">
        <v>1.1506499999999999E-2</v>
      </c>
      <c r="K327" s="4">
        <v>75983762.439999998</v>
      </c>
      <c r="L327" s="5">
        <v>3050001</v>
      </c>
      <c r="M327" s="6">
        <v>24.912700829999999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4.1876676634700001</v>
      </c>
      <c r="S327" s="7">
        <f ca="1">IF(AND(A326="SVOL",C326="Cash"),                                     SUM(INDIRECT(ADDRESS(ROW()-(COUNTIF(A:A,"SVOL")),COLUMN())):INDIRECT(ADDRESS(ROW()-1,COLUMN()))),                                    IF(AND(A327="TYA",C327="Cash"), SUM(INDIRECT(ADDRESS(ROW()-(COUNTIF(A:A,"TYA")-1),COLUMN())):INDIRECT(ADDRESS(ROW()-1,COLUMN()))),                                    IF(AND(A327="SVOL",ISNUMBER(FIND(" Govt",C327))),"", IF(AND(A327="SVOL",ISNUMBER(FIND(" Index",C327))),J327,                                    IF(ISNUMBER(N327),Q327*N327,IF(ISNUMBER(R327),J327*R327," "))))))</f>
        <v>4.8185397969717554E-2</v>
      </c>
      <c r="T327" t="s">
        <v>1427</v>
      </c>
      <c r="U327" t="s">
        <v>104</v>
      </c>
      <c r="AG327" s="16">
        <v>4.5100000000000001E-4</v>
      </c>
    </row>
    <row r="328" spans="1:33" x14ac:dyDescent="0.35">
      <c r="A328" t="s">
        <v>1178</v>
      </c>
      <c r="B328" t="s">
        <v>1428</v>
      </c>
      <c r="C328" t="s">
        <v>1428</v>
      </c>
      <c r="D328" t="s">
        <v>1429</v>
      </c>
      <c r="E328" t="s">
        <v>1430</v>
      </c>
      <c r="F328" t="s">
        <v>1431</v>
      </c>
      <c r="G328" s="1">
        <v>500000</v>
      </c>
      <c r="H328" s="1">
        <v>77.91936278</v>
      </c>
      <c r="I328" s="2">
        <v>389596.81</v>
      </c>
      <c r="J328" s="3">
        <v>5.12737E-3</v>
      </c>
      <c r="K328" s="4">
        <v>75983762.439999998</v>
      </c>
      <c r="L328" s="5">
        <v>3050001</v>
      </c>
      <c r="M328" s="6">
        <v>24.912700829999999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7.3708822302375383</v>
      </c>
      <c r="S328" s="7">
        <f ca="1">IF(AND(A327="SVOL",C327="Cash"),                                     SUM(INDIRECT(ADDRESS(ROW()-(COUNTIF(A:A,"SVOL")),COLUMN())):INDIRECT(ADDRESS(ROW()-1,COLUMN()))),                                    IF(AND(A328="TYA",C328="Cash"), SUM(INDIRECT(ADDRESS(ROW()-(COUNTIF(A:A,"TYA")-1),COLUMN())):INDIRECT(ADDRESS(ROW()-1,COLUMN()))),                                    IF(AND(A328="SVOL",ISNUMBER(FIND(" Govt",C328))),"", IF(AND(A328="SVOL",ISNUMBER(FIND(" Index",C328))),J328,                                    IF(ISNUMBER(N328),Q328*N328,IF(ISNUMBER(R328),J328*R328," "))))))</f>
        <v>3.7793240420853046E-2</v>
      </c>
      <c r="T328" t="s">
        <v>1431</v>
      </c>
      <c r="U328" t="s">
        <v>104</v>
      </c>
      <c r="AG328" s="16">
        <v>4.5100000000000001E-4</v>
      </c>
    </row>
    <row r="329" spans="1:33" x14ac:dyDescent="0.35">
      <c r="A329" t="s">
        <v>1178</v>
      </c>
      <c r="B329" t="s">
        <v>1432</v>
      </c>
      <c r="C329" t="s">
        <v>1432</v>
      </c>
      <c r="D329" t="s">
        <v>1433</v>
      </c>
      <c r="E329" t="s">
        <v>1434</v>
      </c>
      <c r="F329" t="s">
        <v>1435</v>
      </c>
      <c r="G329" s="1">
        <v>1000000</v>
      </c>
      <c r="H329" s="1">
        <v>101.65253800000001</v>
      </c>
      <c r="I329" s="2">
        <v>1016525.38</v>
      </c>
      <c r="J329" s="3">
        <v>1.337819E-2</v>
      </c>
      <c r="K329" s="4">
        <v>75983762.439999998</v>
      </c>
      <c r="L329" s="5">
        <v>3050001</v>
      </c>
      <c r="M329" s="6">
        <v>24.912700829999999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ca="1">IF(AND(A328="SVOL",C328="Cash"),                                     SUM(INDIRECT(ADDRESS(ROW()-(COUNTIF(A:A,"SVOL")),COLUMN())):INDIRECT(ADDRESS(ROW()-1,COLUMN()))),                                    IF(AND(A329="TYA",C329="Cash"), SUM(INDIRECT(ADDRESS(ROW()-(COUNTIF(A:A,"TYA")-1),COLUMN())):INDIRECT(ADDRESS(ROW()-1,COLUMN()))),                                    IF(AND(A329="SVOL",ISNUMBER(FIND(" Govt",C329))),"", IF(AND(A329="SVOL",ISNUMBER(FIND(" Index",C329))),J329,                                    IF(ISNUMBER(N329),Q329*N329,IF(ISNUMBER(R329),J329*R329," "))))))</f>
        <v xml:space="preserve"> </v>
      </c>
      <c r="T329" t="s">
        <v>1435</v>
      </c>
      <c r="U329" t="s">
        <v>104</v>
      </c>
      <c r="AG329" s="16">
        <v>4.5100000000000001E-4</v>
      </c>
    </row>
    <row r="330" spans="1:33" x14ac:dyDescent="0.35">
      <c r="A330" t="s">
        <v>1178</v>
      </c>
      <c r="B330" t="s">
        <v>1436</v>
      </c>
      <c r="C330" t="s">
        <v>1436</v>
      </c>
      <c r="D330" t="s">
        <v>1437</v>
      </c>
      <c r="E330" t="s">
        <v>1438</v>
      </c>
      <c r="F330" t="s">
        <v>1439</v>
      </c>
      <c r="G330" s="1">
        <v>600000</v>
      </c>
      <c r="H330" s="1">
        <v>99.117392199999998</v>
      </c>
      <c r="I330" s="2">
        <v>594704.35</v>
      </c>
      <c r="J330" s="3">
        <v>7.8267300000000005E-3</v>
      </c>
      <c r="K330" s="4">
        <v>75983762.439999998</v>
      </c>
      <c r="L330" s="5">
        <v>3050001</v>
      </c>
      <c r="M330" s="6">
        <v>24.912700829999999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ca="1">IF(AND(A329="SVOL",C329="Cash"),                                     SUM(INDIRECT(ADDRESS(ROW()-(COUNTIF(A:A,"SVOL")),COLUMN())):INDIRECT(ADDRESS(ROW()-1,COLUMN()))),                                    IF(AND(A330="TYA",C330="Cash"), SUM(INDIRECT(ADDRESS(ROW()-(COUNTIF(A:A,"TYA")-1),COLUMN())):INDIRECT(ADDRESS(ROW()-1,COLUMN()))),                                    IF(AND(A330="SVOL",ISNUMBER(FIND(" Govt",C330))),"", IF(AND(A330="SVOL",ISNUMBER(FIND(" Index",C330))),J330,                                    IF(ISNUMBER(N330),Q330*N330,IF(ISNUMBER(R330),J330*R330," "))))))</f>
        <v xml:space="preserve"> </v>
      </c>
      <c r="T330" t="s">
        <v>1439</v>
      </c>
      <c r="U330" t="s">
        <v>104</v>
      </c>
      <c r="AG330" s="16">
        <v>4.5100000000000001E-4</v>
      </c>
    </row>
    <row r="331" spans="1:33" x14ac:dyDescent="0.35">
      <c r="A331" t="s">
        <v>1178</v>
      </c>
      <c r="B331" t="s">
        <v>1440</v>
      </c>
      <c r="C331" t="s">
        <v>1440</v>
      </c>
      <c r="D331" t="s">
        <v>1441</v>
      </c>
      <c r="E331" t="s">
        <v>1442</v>
      </c>
      <c r="F331" t="s">
        <v>1443</v>
      </c>
      <c r="G331" s="1">
        <v>1000000</v>
      </c>
      <c r="H331" s="1">
        <v>84.146898780000001</v>
      </c>
      <c r="I331" s="2">
        <v>841468.99</v>
      </c>
      <c r="J331" s="3">
        <v>1.107433E-2</v>
      </c>
      <c r="K331" s="4">
        <v>75983762.439999998</v>
      </c>
      <c r="L331" s="5">
        <v>3050001</v>
      </c>
      <c r="M331" s="6">
        <v>24.912700829999999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-2.3089728039727682</v>
      </c>
      <c r="S331" s="7">
        <f ca="1">IF(AND(A330="SVOL",C330="Cash"),                                     SUM(INDIRECT(ADDRESS(ROW()-(COUNTIF(A:A,"SVOL")),COLUMN())):INDIRECT(ADDRESS(ROW()-1,COLUMN()))),                                    IF(AND(A331="TYA",C331="Cash"), SUM(INDIRECT(ADDRESS(ROW()-(COUNTIF(A:A,"TYA")-1),COLUMN())):INDIRECT(ADDRESS(ROW()-1,COLUMN()))),                                    IF(AND(A331="SVOL",ISNUMBER(FIND(" Govt",C331))),"", IF(AND(A331="SVOL",ISNUMBER(FIND(" Index",C331))),J331,                                    IF(ISNUMBER(N331),Q331*N331,IF(ISNUMBER(R331),J331*R331," "))))))</f>
        <v>-2.5570326792219746E-2</v>
      </c>
      <c r="T331" t="s">
        <v>1443</v>
      </c>
      <c r="U331" t="s">
        <v>104</v>
      </c>
      <c r="AG331" s="16">
        <v>4.5100000000000001E-4</v>
      </c>
    </row>
    <row r="332" spans="1:33" x14ac:dyDescent="0.35">
      <c r="A332" t="s">
        <v>1178</v>
      </c>
      <c r="B332" t="s">
        <v>1444</v>
      </c>
      <c r="C332" t="s">
        <v>1444</v>
      </c>
      <c r="D332" t="s">
        <v>1445</v>
      </c>
      <c r="E332" t="s">
        <v>1446</v>
      </c>
      <c r="F332" t="s">
        <v>1447</v>
      </c>
      <c r="G332" s="1">
        <v>223300</v>
      </c>
      <c r="H332" s="1">
        <v>40.298611110000003</v>
      </c>
      <c r="I332" s="2">
        <v>89986.8</v>
      </c>
      <c r="J332" s="3">
        <v>1.18429E-3</v>
      </c>
      <c r="K332" s="4">
        <v>75983762.439999998</v>
      </c>
      <c r="L332" s="5">
        <v>3050001</v>
      </c>
      <c r="M332" s="6">
        <v>24.912700829999999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2.4268885110953331</v>
      </c>
      <c r="S332" s="7">
        <f ca="1">IF(AND(A331="SVOL",C331="Cash"),                                     SUM(INDIRECT(ADDRESS(ROW()-(COUNTIF(A:A,"SVOL")),COLUMN())):INDIRECT(ADDRESS(ROW()-1,COLUMN()))),                                    IF(AND(A332="TYA",C332="Cash"), SUM(INDIRECT(ADDRESS(ROW()-(COUNTIF(A:A,"TYA")-1),COLUMN())):INDIRECT(ADDRESS(ROW()-1,COLUMN()))),                                    IF(AND(A332="SVOL",ISNUMBER(FIND(" Govt",C332))),"", IF(AND(A332="SVOL",ISNUMBER(FIND(" Index",C332))),J332,                                    IF(ISNUMBER(N332),Q332*N332,IF(ISNUMBER(R332),J332*R332," "))))))</f>
        <v>2.8741397948050919E-3</v>
      </c>
      <c r="T332" t="s">
        <v>1447</v>
      </c>
      <c r="U332" t="s">
        <v>104</v>
      </c>
      <c r="AG332" s="16">
        <v>4.5100000000000001E-4</v>
      </c>
    </row>
    <row r="333" spans="1:33" x14ac:dyDescent="0.35">
      <c r="A333" t="s">
        <v>1178</v>
      </c>
      <c r="B333" t="s">
        <v>1448</v>
      </c>
      <c r="C333" t="s">
        <v>1448</v>
      </c>
      <c r="D333" t="s">
        <v>1449</v>
      </c>
      <c r="E333" t="s">
        <v>1450</v>
      </c>
      <c r="F333" t="s">
        <v>1451</v>
      </c>
      <c r="G333" s="1">
        <v>2175000</v>
      </c>
      <c r="H333" s="1">
        <v>82.575938890000003</v>
      </c>
      <c r="I333" s="2">
        <v>1796026.67</v>
      </c>
      <c r="J333" s="3">
        <v>2.3636979999999998E-2</v>
      </c>
      <c r="K333" s="4">
        <v>75983762.439999998</v>
      </c>
      <c r="L333" s="5">
        <v>3050001</v>
      </c>
      <c r="M333" s="6">
        <v>24.912700829999999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7.9756289425304807</v>
      </c>
      <c r="S333" s="7">
        <f ca="1">IF(AND(A332="SVOL",C332="Cash"),                                     SUM(INDIRECT(ADDRESS(ROW()-(COUNTIF(A:A,"SVOL")),COLUMN())):INDIRECT(ADDRESS(ROW()-1,COLUMN()))),                                    IF(AND(A333="TYA",C333="Cash"), SUM(INDIRECT(ADDRESS(ROW()-(COUNTIF(A:A,"TYA")-1),COLUMN())):INDIRECT(ADDRESS(ROW()-1,COLUMN()))),                                    IF(AND(A333="SVOL",ISNUMBER(FIND(" Govt",C333))),"", IF(AND(A333="SVOL",ISNUMBER(FIND(" Index",C333))),J333,                                    IF(ISNUMBER(N333),Q333*N333,IF(ISNUMBER(R333),J333*R333," "))))))</f>
        <v>0.18851978180201412</v>
      </c>
      <c r="T333" t="s">
        <v>1451</v>
      </c>
      <c r="U333" t="s">
        <v>104</v>
      </c>
      <c r="AG333" s="16">
        <v>4.5100000000000001E-4</v>
      </c>
    </row>
    <row r="334" spans="1:33" x14ac:dyDescent="0.35">
      <c r="A334" t="s">
        <v>1178</v>
      </c>
      <c r="B334" t="s">
        <v>1452</v>
      </c>
      <c r="C334" t="s">
        <v>1452</v>
      </c>
      <c r="D334" t="s">
        <v>1453</v>
      </c>
      <c r="E334" t="s">
        <v>1454</v>
      </c>
      <c r="F334" t="s">
        <v>1455</v>
      </c>
      <c r="G334" s="1">
        <v>750000</v>
      </c>
      <c r="H334" s="1">
        <v>89.796071670000003</v>
      </c>
      <c r="I334" s="2">
        <v>673470.54</v>
      </c>
      <c r="J334" s="3">
        <v>8.8633500000000007E-3</v>
      </c>
      <c r="K334" s="4">
        <v>75983762.439999998</v>
      </c>
      <c r="L334" s="5">
        <v>3050001</v>
      </c>
      <c r="M334" s="6">
        <v>24.912700829999999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8.0576812288451052</v>
      </c>
      <c r="S334" s="7">
        <f ca="1">IF(AND(A333="SVOL",C333="Cash"),                                     SUM(INDIRECT(ADDRESS(ROW()-(COUNTIF(A:A,"SVOL")),COLUMN())):INDIRECT(ADDRESS(ROW()-1,COLUMN()))),                                    IF(AND(A334="TYA",C334="Cash"), SUM(INDIRECT(ADDRESS(ROW()-(COUNTIF(A:A,"TYA")-1),COLUMN())):INDIRECT(ADDRESS(ROW()-1,COLUMN()))),                                    IF(AND(A334="SVOL",ISNUMBER(FIND(" Govt",C334))),"", IF(AND(A334="SVOL",ISNUMBER(FIND(" Index",C334))),J334,                                    IF(ISNUMBER(N334),Q334*N334,IF(ISNUMBER(R334),J334*R334," "))))))</f>
        <v>7.1418048919684271E-2</v>
      </c>
      <c r="T334" t="s">
        <v>1455</v>
      </c>
      <c r="U334" t="s">
        <v>104</v>
      </c>
      <c r="AG334" s="16">
        <v>4.5100000000000001E-4</v>
      </c>
    </row>
    <row r="335" spans="1:33" x14ac:dyDescent="0.35">
      <c r="A335" t="s">
        <v>1178</v>
      </c>
      <c r="B335" t="s">
        <v>1456</v>
      </c>
      <c r="C335" t="s">
        <v>1456</v>
      </c>
      <c r="D335" t="s">
        <v>1457</v>
      </c>
      <c r="E335" t="s">
        <v>1458</v>
      </c>
      <c r="F335" t="s">
        <v>1459</v>
      </c>
      <c r="G335" s="1">
        <v>397712.71189999999</v>
      </c>
      <c r="H335" s="1">
        <v>79.408618720000007</v>
      </c>
      <c r="I335" s="2">
        <v>315818.17</v>
      </c>
      <c r="J335" s="3">
        <v>4.1563900000000003E-3</v>
      </c>
      <c r="K335" s="4">
        <v>75983762.439999998</v>
      </c>
      <c r="L335" s="5">
        <v>3050001</v>
      </c>
      <c r="M335" s="6">
        <v>24.912700829999999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4.0540357617152791</v>
      </c>
      <c r="S335" s="7">
        <f ca="1">IF(AND(A334="SVOL",C334="Cash"),                                     SUM(INDIRECT(ADDRESS(ROW()-(COUNTIF(A:A,"SVOL")),COLUMN())):INDIRECT(ADDRESS(ROW()-1,COLUMN()))),                                    IF(AND(A335="TYA",C335="Cash"), SUM(INDIRECT(ADDRESS(ROW()-(COUNTIF(A:A,"TYA")-1),COLUMN())):INDIRECT(ADDRESS(ROW()-1,COLUMN()))),                                    IF(AND(A335="SVOL",ISNUMBER(FIND(" Govt",C335))),"", IF(AND(A335="SVOL",ISNUMBER(FIND(" Index",C335))),J335,                                    IF(ISNUMBER(N335),Q335*N335,IF(ISNUMBER(R335),J335*R335," "))))))</f>
        <v>1.6850153699635769E-2</v>
      </c>
      <c r="T335" t="s">
        <v>1459</v>
      </c>
      <c r="U335" t="s">
        <v>104</v>
      </c>
      <c r="AG335" s="16">
        <v>4.5100000000000001E-4</v>
      </c>
    </row>
    <row r="336" spans="1:33" x14ac:dyDescent="0.35">
      <c r="A336" t="s">
        <v>1178</v>
      </c>
      <c r="B336" t="s">
        <v>1460</v>
      </c>
      <c r="C336" t="s">
        <v>1460</v>
      </c>
      <c r="D336" t="s">
        <v>1461</v>
      </c>
      <c r="E336" t="s">
        <v>1462</v>
      </c>
      <c r="F336" t="s">
        <v>1463</v>
      </c>
      <c r="G336" s="1">
        <v>500000</v>
      </c>
      <c r="H336" s="1">
        <v>100.93563333</v>
      </c>
      <c r="I336" s="2">
        <v>504678.17</v>
      </c>
      <c r="J336" s="3">
        <v>6.6419199999999999E-3</v>
      </c>
      <c r="K336" s="4">
        <v>75983762.439999998</v>
      </c>
      <c r="L336" s="5">
        <v>3050001</v>
      </c>
      <c r="M336" s="6">
        <v>24.912700829999999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1.4513113197198579</v>
      </c>
      <c r="S336" s="7">
        <f ca="1">IF(AND(A335="SVOL",C335="Cash"),                                     SUM(INDIRECT(ADDRESS(ROW()-(COUNTIF(A:A,"SVOL")),COLUMN())):INDIRECT(ADDRESS(ROW()-1,COLUMN()))),                                    IF(AND(A336="TYA",C336="Cash"), SUM(INDIRECT(ADDRESS(ROW()-(COUNTIF(A:A,"TYA")-1),COLUMN())):INDIRECT(ADDRESS(ROW()-1,COLUMN()))),                                    IF(AND(A336="SVOL",ISNUMBER(FIND(" Govt",C336))),"", IF(AND(A336="SVOL",ISNUMBER(FIND(" Index",C336))),J336,                                    IF(ISNUMBER(N336),Q336*N336,IF(ISNUMBER(R336),J336*R336," "))))))</f>
        <v>9.6394936806737195E-3</v>
      </c>
      <c r="T336" t="s">
        <v>1463</v>
      </c>
      <c r="U336" t="s">
        <v>104</v>
      </c>
      <c r="AG336" s="16">
        <v>4.5100000000000001E-4</v>
      </c>
    </row>
    <row r="337" spans="1:33" x14ac:dyDescent="0.35">
      <c r="A337" t="s">
        <v>1178</v>
      </c>
      <c r="B337" t="s">
        <v>1464</v>
      </c>
      <c r="C337" t="s">
        <v>1464</v>
      </c>
      <c r="D337" t="s">
        <v>1465</v>
      </c>
      <c r="E337" t="s">
        <v>1466</v>
      </c>
      <c r="F337" t="s">
        <v>1467</v>
      </c>
      <c r="G337" s="1">
        <v>1000000</v>
      </c>
      <c r="H337" s="1">
        <v>101.0832095</v>
      </c>
      <c r="I337" s="2">
        <v>1010832.1</v>
      </c>
      <c r="J337" s="3">
        <v>1.3303260000000001E-2</v>
      </c>
      <c r="K337" s="4">
        <v>75983762.439999998</v>
      </c>
      <c r="L337" s="5">
        <v>3050001</v>
      </c>
      <c r="M337" s="6">
        <v>24.912700829999999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ca="1">IF(AND(A336="SVOL",C336="Cash"),                                     SUM(INDIRECT(ADDRESS(ROW()-(COUNTIF(A:A,"SVOL")),COLUMN())):INDIRECT(ADDRESS(ROW()-1,COLUMN()))),                                    IF(AND(A337="TYA",C337="Cash"), SUM(INDIRECT(ADDRESS(ROW()-(COUNTIF(A:A,"TYA")-1),COLUMN())):INDIRECT(ADDRESS(ROW()-1,COLUMN()))),                                    IF(AND(A337="SVOL",ISNUMBER(FIND(" Govt",C337))),"", IF(AND(A337="SVOL",ISNUMBER(FIND(" Index",C337))),J337,                                    IF(ISNUMBER(N337),Q337*N337,IF(ISNUMBER(R337),J337*R337," "))))))</f>
        <v xml:space="preserve"> </v>
      </c>
      <c r="T337" t="s">
        <v>1467</v>
      </c>
      <c r="U337" t="s">
        <v>104</v>
      </c>
      <c r="AG337" s="16">
        <v>4.5100000000000001E-4</v>
      </c>
    </row>
    <row r="338" spans="1:33" x14ac:dyDescent="0.35">
      <c r="A338" t="s">
        <v>1178</v>
      </c>
      <c r="B338" t="s">
        <v>1468</v>
      </c>
      <c r="C338" t="s">
        <v>1468</v>
      </c>
      <c r="D338" t="s">
        <v>1469</v>
      </c>
      <c r="E338" t="s">
        <v>1470</v>
      </c>
      <c r="F338" t="s">
        <v>1471</v>
      </c>
      <c r="G338" s="1">
        <v>2222</v>
      </c>
      <c r="H338" s="1">
        <v>36000</v>
      </c>
      <c r="I338" s="2">
        <v>799920</v>
      </c>
      <c r="J338" s="3">
        <v>1.052751E-2</v>
      </c>
      <c r="K338" s="4">
        <v>75983762.439999998</v>
      </c>
      <c r="L338" s="5">
        <v>3050001</v>
      </c>
      <c r="M338" s="6">
        <v>24.912700829999999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ca="1">IF(AND(A337="SVOL",C337="Cash"),                                     SUM(INDIRECT(ADDRESS(ROW()-(COUNTIF(A:A,"SVOL")),COLUMN())):INDIRECT(ADDRESS(ROW()-1,COLUMN()))),                                    IF(AND(A338="TYA",C338="Cash"), SUM(INDIRECT(ADDRESS(ROW()-(COUNTIF(A:A,"TYA")-1),COLUMN())):INDIRECT(ADDRESS(ROW()-1,COLUMN()))),                                    IF(AND(A338="SVOL",ISNUMBER(FIND(" Govt",C338))),"", IF(AND(A338="SVOL",ISNUMBER(FIND(" Index",C338))),J338,                                    IF(ISNUMBER(N338),Q338*N338,IF(ISNUMBER(R338),J338*R338," "))))))</f>
        <v xml:space="preserve"> </v>
      </c>
      <c r="T338" t="s">
        <v>1471</v>
      </c>
      <c r="U338" t="s">
        <v>104</v>
      </c>
      <c r="AG338" s="16">
        <v>4.5100000000000001E-4</v>
      </c>
    </row>
    <row r="339" spans="1:33" x14ac:dyDescent="0.35">
      <c r="A339" t="s">
        <v>1178</v>
      </c>
      <c r="B339" t="s">
        <v>1472</v>
      </c>
      <c r="C339" t="s">
        <v>1472</v>
      </c>
      <c r="D339" t="s">
        <v>1473</v>
      </c>
      <c r="E339" t="s">
        <v>1474</v>
      </c>
      <c r="F339" t="s">
        <v>1475</v>
      </c>
      <c r="G339" s="1">
        <v>767000</v>
      </c>
      <c r="H339" s="1">
        <v>112.98164478</v>
      </c>
      <c r="I339" s="2">
        <v>866569.22</v>
      </c>
      <c r="J339" s="3">
        <v>1.140466E-2</v>
      </c>
      <c r="K339" s="4">
        <v>75983762.439999998</v>
      </c>
      <c r="L339" s="5">
        <v>3050001</v>
      </c>
      <c r="M339" s="6">
        <v>24.912700829999999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2.7424546801919227</v>
      </c>
      <c r="S339" s="7">
        <f ca="1">IF(AND(A338="SVOL",C338="Cash"),                                     SUM(INDIRECT(ADDRESS(ROW()-(COUNTIF(A:A,"SVOL")),COLUMN())):INDIRECT(ADDRESS(ROW()-1,COLUMN()))),                                    IF(AND(A339="TYA",C339="Cash"), SUM(INDIRECT(ADDRESS(ROW()-(COUNTIF(A:A,"TYA")-1),COLUMN())):INDIRECT(ADDRESS(ROW()-1,COLUMN()))),                                    IF(AND(A339="SVOL",ISNUMBER(FIND(" Govt",C339))),"", IF(AND(A339="SVOL",ISNUMBER(FIND(" Index",C339))),J339,                                    IF(ISNUMBER(N339),Q339*N339,IF(ISNUMBER(R339),J339*R339," "))))))</f>
        <v>3.1276763192997617E-2</v>
      </c>
      <c r="T339" t="s">
        <v>1475</v>
      </c>
      <c r="U339" t="s">
        <v>104</v>
      </c>
      <c r="AG339" s="16">
        <v>4.5100000000000001E-4</v>
      </c>
    </row>
    <row r="340" spans="1:33" x14ac:dyDescent="0.35">
      <c r="A340" t="s">
        <v>1178</v>
      </c>
      <c r="B340" t="s">
        <v>1476</v>
      </c>
      <c r="C340" t="s">
        <v>1476</v>
      </c>
      <c r="D340" t="s">
        <v>1477</v>
      </c>
      <c r="E340" t="s">
        <v>1478</v>
      </c>
      <c r="F340" t="s">
        <v>1479</v>
      </c>
      <c r="G340" s="1">
        <v>2000000</v>
      </c>
      <c r="H340" s="1">
        <v>100.6151369</v>
      </c>
      <c r="I340" s="2">
        <v>2012302.74</v>
      </c>
      <c r="J340" s="3">
        <v>2.6483329999999999E-2</v>
      </c>
      <c r="K340" s="4">
        <v>75983762.439999998</v>
      </c>
      <c r="L340" s="5">
        <v>3050001</v>
      </c>
      <c r="M340" s="6">
        <v>24.912700829999999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ca="1">IF(AND(A339="SVOL",C339="Cash"),                                     SUM(INDIRECT(ADDRESS(ROW()-(COUNTIF(A:A,"SVOL")),COLUMN())):INDIRECT(ADDRESS(ROW()-1,COLUMN()))),                                    IF(AND(A340="TYA",C340="Cash"), SUM(INDIRECT(ADDRESS(ROW()-(COUNTIF(A:A,"TYA")-1),COLUMN())):INDIRECT(ADDRESS(ROW()-1,COLUMN()))),                                    IF(AND(A340="SVOL",ISNUMBER(FIND(" Govt",C340))),"", IF(AND(A340="SVOL",ISNUMBER(FIND(" Index",C340))),J340,                                    IF(ISNUMBER(N340),Q340*N340,IF(ISNUMBER(R340),J340*R340," "))))))</f>
        <v xml:space="preserve"> </v>
      </c>
      <c r="T340" t="s">
        <v>1479</v>
      </c>
      <c r="U340" t="s">
        <v>104</v>
      </c>
      <c r="AG340" s="16">
        <v>4.5100000000000001E-4</v>
      </c>
    </row>
    <row r="341" spans="1:33" x14ac:dyDescent="0.35">
      <c r="A341" t="s">
        <v>1178</v>
      </c>
      <c r="B341" t="s">
        <v>1480</v>
      </c>
      <c r="C341" t="s">
        <v>1480</v>
      </c>
      <c r="D341" t="s">
        <v>1481</v>
      </c>
      <c r="E341" t="s">
        <v>1482</v>
      </c>
      <c r="F341" t="s">
        <v>1483</v>
      </c>
      <c r="G341" s="1">
        <v>430000</v>
      </c>
      <c r="H341" s="1">
        <v>99.416819899999993</v>
      </c>
      <c r="I341" s="2">
        <v>427492.33</v>
      </c>
      <c r="J341" s="3">
        <v>5.6261000000000002E-3</v>
      </c>
      <c r="K341" s="4">
        <v>75983762.439999998</v>
      </c>
      <c r="L341" s="5">
        <v>3050001</v>
      </c>
      <c r="M341" s="6">
        <v>24.912700829999999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ca="1">IF(AND(A340="SVOL",C340="Cash"),                                     SUM(INDIRECT(ADDRESS(ROW()-(COUNTIF(A:A,"SVOL")),COLUMN())):INDIRECT(ADDRESS(ROW()-1,COLUMN()))),                                    IF(AND(A341="TYA",C341="Cash"), SUM(INDIRECT(ADDRESS(ROW()-(COUNTIF(A:A,"TYA")-1),COLUMN())):INDIRECT(ADDRESS(ROW()-1,COLUMN()))),                                    IF(AND(A341="SVOL",ISNUMBER(FIND(" Govt",C341))),"", IF(AND(A341="SVOL",ISNUMBER(FIND(" Index",C341))),J341,                                    IF(ISNUMBER(N341),Q341*N341,IF(ISNUMBER(R341),J341*R341," "))))))</f>
        <v xml:space="preserve"> </v>
      </c>
      <c r="T341" t="s">
        <v>1483</v>
      </c>
      <c r="U341" t="s">
        <v>104</v>
      </c>
      <c r="AG341" s="16">
        <v>4.5100000000000001E-4</v>
      </c>
    </row>
    <row r="342" spans="1:33" x14ac:dyDescent="0.35">
      <c r="A342" t="s">
        <v>1178</v>
      </c>
      <c r="B342" t="s">
        <v>1484</v>
      </c>
      <c r="C342" t="s">
        <v>1484</v>
      </c>
      <c r="D342" t="s">
        <v>1485</v>
      </c>
      <c r="E342" t="s">
        <v>1486</v>
      </c>
      <c r="F342" t="s">
        <v>1487</v>
      </c>
      <c r="G342" s="1">
        <v>400000</v>
      </c>
      <c r="H342" s="1">
        <v>98.867244999999997</v>
      </c>
      <c r="I342" s="2">
        <v>395468.98</v>
      </c>
      <c r="J342" s="3">
        <v>5.2046499999999999E-3</v>
      </c>
      <c r="K342" s="4">
        <v>75983762.439999998</v>
      </c>
      <c r="L342" s="5">
        <v>3050001</v>
      </c>
      <c r="M342" s="6">
        <v>24.912700829999999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ca="1">IF(AND(A341="SVOL",C341="Cash"),                                     SUM(INDIRECT(ADDRESS(ROW()-(COUNTIF(A:A,"SVOL")),COLUMN())):INDIRECT(ADDRESS(ROW()-1,COLUMN()))),                                    IF(AND(A342="TYA",C342="Cash"), SUM(INDIRECT(ADDRESS(ROW()-(COUNTIF(A:A,"TYA")-1),COLUMN())):INDIRECT(ADDRESS(ROW()-1,COLUMN()))),                                    IF(AND(A342="SVOL",ISNUMBER(FIND(" Govt",C342))),"", IF(AND(A342="SVOL",ISNUMBER(FIND(" Index",C342))),J342,                                    IF(ISNUMBER(N342),Q342*N342,IF(ISNUMBER(R342),J342*R342," "))))))</f>
        <v xml:space="preserve"> </v>
      </c>
      <c r="T342" t="s">
        <v>1487</v>
      </c>
      <c r="U342" t="s">
        <v>104</v>
      </c>
      <c r="AG342" s="16">
        <v>4.5100000000000001E-4</v>
      </c>
    </row>
    <row r="343" spans="1:33" x14ac:dyDescent="0.35">
      <c r="A343" t="s">
        <v>1178</v>
      </c>
      <c r="B343" t="s">
        <v>1488</v>
      </c>
      <c r="C343" t="s">
        <v>1488</v>
      </c>
      <c r="D343" t="s">
        <v>1489</v>
      </c>
      <c r="E343" t="s">
        <v>1490</v>
      </c>
      <c r="F343" t="s">
        <v>1491</v>
      </c>
      <c r="G343" s="1">
        <v>12121</v>
      </c>
      <c r="H343" s="1">
        <v>12303.82</v>
      </c>
      <c r="I343" s="2">
        <v>1491346.02</v>
      </c>
      <c r="J343" s="3">
        <v>1.9627169999999999E-2</v>
      </c>
      <c r="K343" s="4">
        <v>75983762.439999998</v>
      </c>
      <c r="L343" s="5">
        <v>3050001</v>
      </c>
      <c r="M343" s="6">
        <v>24.912700829999999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ca="1">IF(AND(A342="SVOL",C342="Cash"),                                     SUM(INDIRECT(ADDRESS(ROW()-(COUNTIF(A:A,"SVOL")),COLUMN())):INDIRECT(ADDRESS(ROW()-1,COLUMN()))),                                    IF(AND(A343="TYA",C343="Cash"), SUM(INDIRECT(ADDRESS(ROW()-(COUNTIF(A:A,"TYA")-1),COLUMN())):INDIRECT(ADDRESS(ROW()-1,COLUMN()))),                                    IF(AND(A343="SVOL",ISNUMBER(FIND(" Govt",C343))),"", IF(AND(A343="SVOL",ISNUMBER(FIND(" Index",C343))),J343,                                    IF(ISNUMBER(N343),Q343*N343,IF(ISNUMBER(R343),J343*R343," "))))))</f>
        <v xml:space="preserve"> </v>
      </c>
      <c r="T343" t="s">
        <v>1491</v>
      </c>
      <c r="U343" t="s">
        <v>104</v>
      </c>
      <c r="AG343" s="16">
        <v>4.5100000000000001E-4</v>
      </c>
    </row>
    <row r="344" spans="1:33" x14ac:dyDescent="0.35">
      <c r="A344" t="s">
        <v>1178</v>
      </c>
      <c r="B344" t="s">
        <v>1492</v>
      </c>
      <c r="C344" t="s">
        <v>1492</v>
      </c>
      <c r="D344" t="s">
        <v>1493</v>
      </c>
      <c r="E344" t="s">
        <v>1494</v>
      </c>
      <c r="F344" t="s">
        <v>1495</v>
      </c>
      <c r="G344" s="1">
        <v>718000</v>
      </c>
      <c r="H344" s="1">
        <v>100.49101779999999</v>
      </c>
      <c r="I344" s="2">
        <v>721525.51</v>
      </c>
      <c r="J344" s="3">
        <v>9.4957900000000005E-3</v>
      </c>
      <c r="K344" s="4">
        <v>75983762.439999998</v>
      </c>
      <c r="L344" s="5">
        <v>3050001</v>
      </c>
      <c r="M344" s="6">
        <v>24.912700829999999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3.6827620298800001</v>
      </c>
      <c r="S344" s="7">
        <f ca="1">IF(AND(A343="SVOL",C343="Cash"),                                     SUM(INDIRECT(ADDRESS(ROW()-(COUNTIF(A:A,"SVOL")),COLUMN())):INDIRECT(ADDRESS(ROW()-1,COLUMN()))),                                    IF(AND(A344="TYA",C344="Cash"), SUM(INDIRECT(ADDRESS(ROW()-(COUNTIF(A:A,"TYA")-1),COLUMN())):INDIRECT(ADDRESS(ROW()-1,COLUMN()))),                                    IF(AND(A344="SVOL",ISNUMBER(FIND(" Govt",C344))),"", IF(AND(A344="SVOL",ISNUMBER(FIND(" Index",C344))),J344,                                    IF(ISNUMBER(N344),Q344*N344,IF(ISNUMBER(R344),J344*R344," "))))))</f>
        <v>3.4970734855714211E-2</v>
      </c>
      <c r="T344" t="s">
        <v>1495</v>
      </c>
      <c r="U344" t="s">
        <v>104</v>
      </c>
      <c r="AG344" s="16">
        <v>4.5100000000000001E-4</v>
      </c>
    </row>
    <row r="345" spans="1:33" x14ac:dyDescent="0.35">
      <c r="A345" t="s">
        <v>1178</v>
      </c>
      <c r="B345" t="s">
        <v>1496</v>
      </c>
      <c r="C345" t="s">
        <v>1496</v>
      </c>
      <c r="D345" t="s">
        <v>1497</v>
      </c>
      <c r="E345" t="s">
        <v>1498</v>
      </c>
      <c r="F345" t="s">
        <v>1499</v>
      </c>
      <c r="G345" s="1">
        <v>850000</v>
      </c>
      <c r="H345" s="1">
        <v>100.58401000000001</v>
      </c>
      <c r="I345" s="2">
        <v>854964.09</v>
      </c>
      <c r="J345" s="3">
        <v>1.125193E-2</v>
      </c>
      <c r="K345" s="4">
        <v>75983762.439999998</v>
      </c>
      <c r="L345" s="5">
        <v>3050001</v>
      </c>
      <c r="M345" s="6">
        <v>24.912700829999999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3.1919789515372234</v>
      </c>
      <c r="S345" s="7">
        <f ca="1">IF(AND(A344="SVOL",C344="Cash"),                                     SUM(INDIRECT(ADDRESS(ROW()-(COUNTIF(A:A,"SVOL")),COLUMN())):INDIRECT(ADDRESS(ROW()-1,COLUMN()))),                                    IF(AND(A345="TYA",C345="Cash"), SUM(INDIRECT(ADDRESS(ROW()-(COUNTIF(A:A,"TYA")-1),COLUMN())):INDIRECT(ADDRESS(ROW()-1,COLUMN()))),                                    IF(AND(A345="SVOL",ISNUMBER(FIND(" Govt",C345))),"", IF(AND(A345="SVOL",ISNUMBER(FIND(" Index",C345))),J345,                                    IF(ISNUMBER(N345),Q345*N345,IF(ISNUMBER(R345),J345*R345," "))))))</f>
        <v>3.5915923724170233E-2</v>
      </c>
      <c r="T345" t="s">
        <v>1499</v>
      </c>
      <c r="U345" t="s">
        <v>104</v>
      </c>
      <c r="AG345" s="16">
        <v>4.5100000000000001E-4</v>
      </c>
    </row>
    <row r="346" spans="1:33" x14ac:dyDescent="0.35">
      <c r="A346" t="s">
        <v>1178</v>
      </c>
      <c r="B346" t="s">
        <v>1500</v>
      </c>
      <c r="C346" t="s">
        <v>1500</v>
      </c>
      <c r="D346" t="s">
        <v>1501</v>
      </c>
      <c r="E346" t="s">
        <v>1502</v>
      </c>
      <c r="F346" t="s">
        <v>1503</v>
      </c>
      <c r="G346" s="1">
        <v>500000</v>
      </c>
      <c r="H346" s="1">
        <v>92.094627439999996</v>
      </c>
      <c r="I346" s="2">
        <v>460473.14</v>
      </c>
      <c r="J346" s="3">
        <v>6.0601500000000003E-3</v>
      </c>
      <c r="K346" s="4">
        <v>75983762.439999998</v>
      </c>
      <c r="L346" s="5">
        <v>3050001</v>
      </c>
      <c r="M346" s="6">
        <v>24.912700829999999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11.68908243424886</v>
      </c>
      <c r="S346" s="7">
        <f ca="1">IF(AND(A345="SVOL",C345="Cash"),                                     SUM(INDIRECT(ADDRESS(ROW()-(COUNTIF(A:A,"SVOL")),COLUMN())):INDIRECT(ADDRESS(ROW()-1,COLUMN()))),                                    IF(AND(A346="TYA",C346="Cash"), SUM(INDIRECT(ADDRESS(ROW()-(COUNTIF(A:A,"TYA")-1),COLUMN())):INDIRECT(ADDRESS(ROW()-1,COLUMN()))),                                    IF(AND(A346="SVOL",ISNUMBER(FIND(" Govt",C346))),"", IF(AND(A346="SVOL",ISNUMBER(FIND(" Index",C346))),J346,                                    IF(ISNUMBER(N346),Q346*N346,IF(ISNUMBER(R346),J346*R346," "))))))</f>
        <v>7.0837592913913228E-2</v>
      </c>
      <c r="T346" t="s">
        <v>1503</v>
      </c>
      <c r="U346" t="s">
        <v>104</v>
      </c>
      <c r="AG346" s="16">
        <v>4.5100000000000001E-4</v>
      </c>
    </row>
    <row r="347" spans="1:33" x14ac:dyDescent="0.35">
      <c r="A347" t="s">
        <v>1178</v>
      </c>
      <c r="B347" t="s">
        <v>1504</v>
      </c>
      <c r="C347" t="s">
        <v>1504</v>
      </c>
      <c r="D347" t="s">
        <v>1505</v>
      </c>
      <c r="E347" t="s">
        <v>1506</v>
      </c>
      <c r="F347" t="s">
        <v>1507</v>
      </c>
      <c r="G347" s="1">
        <v>1000000</v>
      </c>
      <c r="H347" s="1">
        <v>104.04722221999999</v>
      </c>
      <c r="I347" s="2">
        <v>1040472.22</v>
      </c>
      <c r="J347" s="3">
        <v>1.369335E-2</v>
      </c>
      <c r="K347" s="4">
        <v>75983762.439999998</v>
      </c>
      <c r="L347" s="5">
        <v>3050001</v>
      </c>
      <c r="M347" s="6">
        <v>24.912700829999999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ca="1">IF(AND(A346="SVOL",C346="Cash"),                                     SUM(INDIRECT(ADDRESS(ROW()-(COUNTIF(A:A,"SVOL")),COLUMN())):INDIRECT(ADDRESS(ROW()-1,COLUMN()))),                                    IF(AND(A347="TYA",C347="Cash"), SUM(INDIRECT(ADDRESS(ROW()-(COUNTIF(A:A,"TYA")-1),COLUMN())):INDIRECT(ADDRESS(ROW()-1,COLUMN()))),                                    IF(AND(A347="SVOL",ISNUMBER(FIND(" Govt",C347))),"", IF(AND(A347="SVOL",ISNUMBER(FIND(" Index",C347))),J347,                                    IF(ISNUMBER(N347),Q347*N347,IF(ISNUMBER(R347),J347*R347," "))))))</f>
        <v xml:space="preserve"> </v>
      </c>
      <c r="T347" t="s">
        <v>1507</v>
      </c>
      <c r="U347" t="s">
        <v>104</v>
      </c>
      <c r="AG347" s="16">
        <v>4.5100000000000001E-4</v>
      </c>
    </row>
    <row r="348" spans="1:33" x14ac:dyDescent="0.35">
      <c r="A348" t="s">
        <v>1178</v>
      </c>
      <c r="B348" t="s">
        <v>1508</v>
      </c>
      <c r="C348" t="s">
        <v>1508</v>
      </c>
      <c r="D348" t="s">
        <v>1509</v>
      </c>
      <c r="E348" t="s">
        <v>1510</v>
      </c>
      <c r="F348" t="s">
        <v>1511</v>
      </c>
      <c r="G348" s="1">
        <v>600000</v>
      </c>
      <c r="H348" s="1">
        <v>84.942070560000005</v>
      </c>
      <c r="I348" s="2">
        <v>509652.42</v>
      </c>
      <c r="J348" s="3">
        <v>6.7073899999999997E-3</v>
      </c>
      <c r="K348" s="4">
        <v>75983762.439999998</v>
      </c>
      <c r="L348" s="5">
        <v>3050001</v>
      </c>
      <c r="M348" s="6">
        <v>24.912700829999999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3.5337424868146874</v>
      </c>
      <c r="S348" s="7">
        <f ca="1">IF(AND(A347="SVOL",C347="Cash"),                                     SUM(INDIRECT(ADDRESS(ROW()-(COUNTIF(A:A,"SVOL")),COLUMN())):INDIRECT(ADDRESS(ROW()-1,COLUMN()))),                                    IF(AND(A348="TYA",C348="Cash"), SUM(INDIRECT(ADDRESS(ROW()-(COUNTIF(A:A,"TYA")-1),COLUMN())):INDIRECT(ADDRESS(ROW()-1,COLUMN()))),                                    IF(AND(A348="SVOL",ISNUMBER(FIND(" Govt",C348))),"", IF(AND(A348="SVOL",ISNUMBER(FIND(" Index",C348))),J348,                                    IF(ISNUMBER(N348),Q348*N348,IF(ISNUMBER(R348),J348*R348," "))))))</f>
        <v>2.3702189018635966E-2</v>
      </c>
      <c r="T348" t="s">
        <v>1511</v>
      </c>
      <c r="U348" t="s">
        <v>104</v>
      </c>
      <c r="AG348" s="16">
        <v>4.5100000000000001E-4</v>
      </c>
    </row>
    <row r="349" spans="1:33" x14ac:dyDescent="0.35">
      <c r="A349" t="s">
        <v>1178</v>
      </c>
      <c r="B349" t="s">
        <v>1512</v>
      </c>
      <c r="C349" t="s">
        <v>1512</v>
      </c>
      <c r="D349" t="s">
        <v>1513</v>
      </c>
      <c r="E349" t="s">
        <v>1514</v>
      </c>
      <c r="F349" t="s">
        <v>1515</v>
      </c>
      <c r="G349" s="1">
        <v>500000</v>
      </c>
      <c r="H349" s="1">
        <v>101.667556</v>
      </c>
      <c r="I349" s="2">
        <v>508337.78</v>
      </c>
      <c r="J349" s="3">
        <v>6.6900800000000002E-3</v>
      </c>
      <c r="K349" s="4">
        <v>75983762.439999998</v>
      </c>
      <c r="L349" s="5">
        <v>3050001</v>
      </c>
      <c r="M349" s="6">
        <v>24.912700829999999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ca="1">IF(AND(A348="SVOL",C348="Cash"),                                     SUM(INDIRECT(ADDRESS(ROW()-(COUNTIF(A:A,"SVOL")),COLUMN())):INDIRECT(ADDRESS(ROW()-1,COLUMN()))),                                    IF(AND(A349="TYA",C349="Cash"), SUM(INDIRECT(ADDRESS(ROW()-(COUNTIF(A:A,"TYA")-1),COLUMN())):INDIRECT(ADDRESS(ROW()-1,COLUMN()))),                                    IF(AND(A349="SVOL",ISNUMBER(FIND(" Govt",C349))),"", IF(AND(A349="SVOL",ISNUMBER(FIND(" Index",C349))),J349,                                    IF(ISNUMBER(N349),Q349*N349,IF(ISNUMBER(R349),J349*R349," "))))))</f>
        <v xml:space="preserve"> </v>
      </c>
      <c r="T349" t="s">
        <v>1515</v>
      </c>
      <c r="U349" t="s">
        <v>104</v>
      </c>
      <c r="AG349" s="16">
        <v>4.5100000000000001E-4</v>
      </c>
    </row>
    <row r="350" spans="1:33" x14ac:dyDescent="0.35">
      <c r="A350" t="s">
        <v>1178</v>
      </c>
      <c r="B350" t="s">
        <v>1516</v>
      </c>
      <c r="C350" t="s">
        <v>1516</v>
      </c>
      <c r="D350" t="s">
        <v>1517</v>
      </c>
      <c r="E350" t="s">
        <v>1518</v>
      </c>
      <c r="F350" t="s">
        <v>1519</v>
      </c>
      <c r="G350" s="1">
        <v>173000</v>
      </c>
      <c r="H350" s="1">
        <v>100.80345556</v>
      </c>
      <c r="I350" s="2">
        <v>174389.97</v>
      </c>
      <c r="J350" s="3">
        <v>2.2951E-3</v>
      </c>
      <c r="K350" s="4">
        <v>75983762.439999998</v>
      </c>
      <c r="L350" s="5">
        <v>3050001</v>
      </c>
      <c r="M350" s="6">
        <v>24.912700829999999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0.25318054522677658</v>
      </c>
      <c r="S350" s="7">
        <f ca="1">IF(AND(A349="SVOL",C349="Cash"),                                     SUM(INDIRECT(ADDRESS(ROW()-(COUNTIF(A:A,"SVOL")),COLUMN())):INDIRECT(ADDRESS(ROW()-1,COLUMN()))),                                    IF(AND(A350="TYA",C350="Cash"), SUM(INDIRECT(ADDRESS(ROW()-(COUNTIF(A:A,"TYA")-1),COLUMN())):INDIRECT(ADDRESS(ROW()-1,COLUMN()))),                                    IF(AND(A350="SVOL",ISNUMBER(FIND(" Govt",C350))),"", IF(AND(A350="SVOL",ISNUMBER(FIND(" Index",C350))),J350,                                    IF(ISNUMBER(N350),Q350*N350,IF(ISNUMBER(R350),J350*R350," "))))))</f>
        <v>5.8107466934997497E-4</v>
      </c>
      <c r="T350" t="s">
        <v>1519</v>
      </c>
      <c r="U350" t="s">
        <v>104</v>
      </c>
      <c r="AG350" s="16">
        <v>4.5100000000000001E-4</v>
      </c>
    </row>
    <row r="351" spans="1:33" x14ac:dyDescent="0.35">
      <c r="A351" t="s">
        <v>1178</v>
      </c>
      <c r="B351" t="s">
        <v>1520</v>
      </c>
      <c r="C351" t="s">
        <v>1520</v>
      </c>
      <c r="D351" t="s">
        <v>1521</v>
      </c>
      <c r="E351" t="s">
        <v>1522</v>
      </c>
      <c r="F351" t="s">
        <v>1523</v>
      </c>
      <c r="G351" s="1">
        <v>1000000</v>
      </c>
      <c r="H351" s="1">
        <v>101.33537122</v>
      </c>
      <c r="I351" s="2">
        <v>1013353.71</v>
      </c>
      <c r="J351" s="3">
        <v>1.333645E-2</v>
      </c>
      <c r="K351" s="4">
        <v>75983762.439999998</v>
      </c>
      <c r="L351" s="5">
        <v>3050001</v>
      </c>
      <c r="M351" s="6">
        <v>24.912700829999999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3.1450162941291442</v>
      </c>
      <c r="S351" s="7">
        <f ca="1">IF(AND(A350="SVOL",C350="Cash"),                                     SUM(INDIRECT(ADDRESS(ROW()-(COUNTIF(A:A,"SVOL")),COLUMN())):INDIRECT(ADDRESS(ROW()-1,COLUMN()))),                                    IF(AND(A351="TYA",C351="Cash"), SUM(INDIRECT(ADDRESS(ROW()-(COUNTIF(A:A,"TYA")-1),COLUMN())):INDIRECT(ADDRESS(ROW()-1,COLUMN()))),                                    IF(AND(A351="SVOL",ISNUMBER(FIND(" Govt",C351))),"", IF(AND(A351="SVOL",ISNUMBER(FIND(" Index",C351))),J351,                                    IF(ISNUMBER(N351),Q351*N351,IF(ISNUMBER(R351),J351*R351," "))))))</f>
        <v>4.1943352555838621E-2</v>
      </c>
      <c r="T351" t="s">
        <v>1523</v>
      </c>
      <c r="U351" t="s">
        <v>104</v>
      </c>
      <c r="AG351" s="16">
        <v>4.5100000000000001E-4</v>
      </c>
    </row>
    <row r="352" spans="1:33" x14ac:dyDescent="0.35">
      <c r="A352" t="s">
        <v>1178</v>
      </c>
      <c r="B352" t="s">
        <v>1524</v>
      </c>
      <c r="C352" t="s">
        <v>1524</v>
      </c>
      <c r="D352" t="s">
        <v>1525</v>
      </c>
      <c r="E352" t="s">
        <v>1526</v>
      </c>
      <c r="F352" t="s">
        <v>1527</v>
      </c>
      <c r="G352" s="1">
        <v>1150000</v>
      </c>
      <c r="H352" s="1">
        <v>101.5566012</v>
      </c>
      <c r="I352" s="2">
        <v>1167900.9099999999</v>
      </c>
      <c r="J352" s="3">
        <v>1.5370399999999999E-2</v>
      </c>
      <c r="K352" s="4">
        <v>75983762.439999998</v>
      </c>
      <c r="L352" s="5">
        <v>3050001</v>
      </c>
      <c r="M352" s="6">
        <v>24.912700829999999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-1.98740209538</v>
      </c>
      <c r="S352" s="7">
        <f ca="1">IF(AND(A351="SVOL",C351="Cash"),                                     SUM(INDIRECT(ADDRESS(ROW()-(COUNTIF(A:A,"SVOL")),COLUMN())):INDIRECT(ADDRESS(ROW()-1,COLUMN()))),                                    IF(AND(A352="TYA",C352="Cash"), SUM(INDIRECT(ADDRESS(ROW()-(COUNTIF(A:A,"TYA")-1),COLUMN())):INDIRECT(ADDRESS(ROW()-1,COLUMN()))),                                    IF(AND(A352="SVOL",ISNUMBER(FIND(" Govt",C352))),"", IF(AND(A352="SVOL",ISNUMBER(FIND(" Index",C352))),J352,                                    IF(ISNUMBER(N352),Q352*N352,IF(ISNUMBER(R352),J352*R352," "))))))</f>
        <v>-3.054716516682875E-2</v>
      </c>
      <c r="T352" t="s">
        <v>1527</v>
      </c>
      <c r="U352" t="s">
        <v>104</v>
      </c>
      <c r="AG352" s="16">
        <v>4.5100000000000001E-4</v>
      </c>
    </row>
    <row r="353" spans="1:33" x14ac:dyDescent="0.35">
      <c r="A353" t="s">
        <v>1178</v>
      </c>
      <c r="B353" t="s">
        <v>1528</v>
      </c>
      <c r="C353" t="s">
        <v>1528</v>
      </c>
      <c r="D353" t="s">
        <v>1529</v>
      </c>
      <c r="E353" t="s">
        <v>1530</v>
      </c>
      <c r="F353" t="s">
        <v>1531</v>
      </c>
      <c r="G353" s="1">
        <v>802955.84299999999</v>
      </c>
      <c r="H353" s="1">
        <v>38.614212549999998</v>
      </c>
      <c r="I353" s="2">
        <v>310055.08</v>
      </c>
      <c r="J353" s="3">
        <v>4.0805399999999997E-3</v>
      </c>
      <c r="K353" s="4">
        <v>75983762.439999998</v>
      </c>
      <c r="L353" s="5">
        <v>3050001</v>
      </c>
      <c r="M353" s="6">
        <v>24.912700829999999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0.13210013432000001</v>
      </c>
      <c r="S353" s="7">
        <f ca="1">IF(AND(A352="SVOL",C352="Cash"),                                     SUM(INDIRECT(ADDRESS(ROW()-(COUNTIF(A:A,"SVOL")),COLUMN())):INDIRECT(ADDRESS(ROW()-1,COLUMN()))),                                    IF(AND(A353="TYA",C353="Cash"), SUM(INDIRECT(ADDRESS(ROW()-(COUNTIF(A:A,"TYA")-1),COLUMN())):INDIRECT(ADDRESS(ROW()-1,COLUMN()))),                                    IF(AND(A353="SVOL",ISNUMBER(FIND(" Govt",C353))),"", IF(AND(A353="SVOL",ISNUMBER(FIND(" Index",C353))),J353,                                    IF(ISNUMBER(N353),Q353*N353,IF(ISNUMBER(R353),J353*R353," "))))))</f>
        <v>5.3903988209813276E-4</v>
      </c>
      <c r="T353" t="s">
        <v>1531</v>
      </c>
      <c r="U353" t="s">
        <v>104</v>
      </c>
      <c r="AG353" s="16">
        <v>4.5100000000000001E-4</v>
      </c>
    </row>
    <row r="354" spans="1:33" x14ac:dyDescent="0.35">
      <c r="A354" t="s">
        <v>1178</v>
      </c>
      <c r="B354" t="s">
        <v>1532</v>
      </c>
      <c r="C354" t="s">
        <v>1532</v>
      </c>
      <c r="D354" t="s">
        <v>1533</v>
      </c>
      <c r="E354" t="s">
        <v>1534</v>
      </c>
      <c r="F354" t="s">
        <v>1535</v>
      </c>
      <c r="G354" s="1">
        <v>752383.56579999998</v>
      </c>
      <c r="H354" s="1">
        <v>75.674259509999999</v>
      </c>
      <c r="I354" s="2">
        <v>569360.68999999994</v>
      </c>
      <c r="J354" s="3">
        <v>7.4931900000000003E-3</v>
      </c>
      <c r="K354" s="4">
        <v>75983762.439999998</v>
      </c>
      <c r="L354" s="5">
        <v>3050001</v>
      </c>
      <c r="M354" s="6">
        <v>24.912700829999999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0.27431109544999999</v>
      </c>
      <c r="S354" s="7">
        <f ca="1">IF(AND(A353="SVOL",C353="Cash"),                                     SUM(INDIRECT(ADDRESS(ROW()-(COUNTIF(A:A,"SVOL")),COLUMN())):INDIRECT(ADDRESS(ROW()-1,COLUMN()))),                                    IF(AND(A354="TYA",C354="Cash"), SUM(INDIRECT(ADDRESS(ROW()-(COUNTIF(A:A,"TYA")-1),COLUMN())):INDIRECT(ADDRESS(ROW()-1,COLUMN()))),                                    IF(AND(A354="SVOL",ISNUMBER(FIND(" Govt",C354))),"", IF(AND(A354="SVOL",ISNUMBER(FIND(" Index",C354))),J354,                                    IF(ISNUMBER(N354),Q354*N354,IF(ISNUMBER(R354),J354*R354," "))))))</f>
        <v>2.0554651573149855E-3</v>
      </c>
      <c r="T354" t="s">
        <v>1535</v>
      </c>
      <c r="U354" t="s">
        <v>104</v>
      </c>
      <c r="AG354" s="16">
        <v>4.5100000000000001E-4</v>
      </c>
    </row>
    <row r="355" spans="1:33" x14ac:dyDescent="0.35">
      <c r="A355" t="s">
        <v>1178</v>
      </c>
      <c r="B355" t="s">
        <v>1536</v>
      </c>
      <c r="C355" t="s">
        <v>1536</v>
      </c>
      <c r="D355" t="s">
        <v>1537</v>
      </c>
      <c r="E355" t="s">
        <v>1538</v>
      </c>
      <c r="F355" t="s">
        <v>1539</v>
      </c>
      <c r="G355" s="1">
        <v>1500000</v>
      </c>
      <c r="H355" s="1">
        <v>30.541223330000001</v>
      </c>
      <c r="I355" s="2">
        <v>458118.35</v>
      </c>
      <c r="J355" s="3">
        <v>6.0291600000000004E-3</v>
      </c>
      <c r="K355" s="4">
        <v>75983762.439999998</v>
      </c>
      <c r="L355" s="5">
        <v>3050001</v>
      </c>
      <c r="M355" s="6">
        <v>24.912700829999999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1.4138625525923429</v>
      </c>
      <c r="S355" s="7">
        <f ca="1">IF(AND(A354="SVOL",C354="Cash"),                                     SUM(INDIRECT(ADDRESS(ROW()-(COUNTIF(A:A,"SVOL")),COLUMN())):INDIRECT(ADDRESS(ROW()-1,COLUMN()))),                                    IF(AND(A355="TYA",C355="Cash"), SUM(INDIRECT(ADDRESS(ROW()-(COUNTIF(A:A,"TYA")-1),COLUMN())):INDIRECT(ADDRESS(ROW()-1,COLUMN()))),                                    IF(AND(A355="SVOL",ISNUMBER(FIND(" Govt",C355))),"", IF(AND(A355="SVOL",ISNUMBER(FIND(" Index",C355))),J355,                                    IF(ISNUMBER(N355),Q355*N355,IF(ISNUMBER(R355),J355*R355," "))))))</f>
        <v>8.5244035475876504E-3</v>
      </c>
      <c r="T355" t="s">
        <v>1539</v>
      </c>
      <c r="U355" t="s">
        <v>104</v>
      </c>
      <c r="AG355" s="16">
        <v>4.5100000000000001E-4</v>
      </c>
    </row>
    <row r="356" spans="1:33" x14ac:dyDescent="0.35">
      <c r="A356" t="s">
        <v>1178</v>
      </c>
      <c r="B356" t="s">
        <v>1540</v>
      </c>
      <c r="C356" t="s">
        <v>1540</v>
      </c>
      <c r="D356" t="s">
        <v>1541</v>
      </c>
      <c r="E356" t="s">
        <v>1542</v>
      </c>
      <c r="F356" t="s">
        <v>1543</v>
      </c>
      <c r="G356" s="1">
        <v>500000</v>
      </c>
      <c r="H356" s="1">
        <v>95.498533330000001</v>
      </c>
      <c r="I356" s="2">
        <v>477492.67</v>
      </c>
      <c r="J356" s="3">
        <v>6.2841399999999997E-3</v>
      </c>
      <c r="K356" s="4">
        <v>75983762.439999998</v>
      </c>
      <c r="L356" s="5">
        <v>3050001</v>
      </c>
      <c r="M356" s="6">
        <v>24.912700829999999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2.9918181226447631</v>
      </c>
      <c r="S356" s="7">
        <f ca="1">IF(AND(A355="SVOL",C355="Cash"),                                     SUM(INDIRECT(ADDRESS(ROW()-(COUNTIF(A:A,"SVOL")),COLUMN())):INDIRECT(ADDRESS(ROW()-1,COLUMN()))),                                    IF(AND(A356="TYA",C356="Cash"), SUM(INDIRECT(ADDRESS(ROW()-(COUNTIF(A:A,"TYA")-1),COLUMN())):INDIRECT(ADDRESS(ROW()-1,COLUMN()))),                                    IF(AND(A356="SVOL",ISNUMBER(FIND(" Govt",C356))),"", IF(AND(A356="SVOL",ISNUMBER(FIND(" Index",C356))),J356,                                    IF(ISNUMBER(N356),Q356*N356,IF(ISNUMBER(R356),J356*R356," "))))))</f>
        <v>1.8801003937236861E-2</v>
      </c>
      <c r="T356" t="s">
        <v>1543</v>
      </c>
      <c r="U356" t="s">
        <v>104</v>
      </c>
      <c r="AG356" s="16">
        <v>4.5100000000000001E-4</v>
      </c>
    </row>
    <row r="357" spans="1:33" x14ac:dyDescent="0.35">
      <c r="A357" t="s">
        <v>1178</v>
      </c>
      <c r="B357" t="s">
        <v>1544</v>
      </c>
      <c r="C357" t="s">
        <v>1544</v>
      </c>
      <c r="D357" t="s">
        <v>1545</v>
      </c>
      <c r="E357" t="s">
        <v>1546</v>
      </c>
      <c r="F357" t="s">
        <v>1547</v>
      </c>
      <c r="G357" s="1">
        <v>1000000</v>
      </c>
      <c r="H357" s="1">
        <v>104.02213888999999</v>
      </c>
      <c r="I357" s="2">
        <v>1040221.39</v>
      </c>
      <c r="J357" s="3">
        <v>1.369005E-2</v>
      </c>
      <c r="K357" s="4">
        <v>75983762.439999998</v>
      </c>
      <c r="L357" s="5">
        <v>3050001</v>
      </c>
      <c r="M357" s="6">
        <v>24.912700829999999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3.4412684717730717</v>
      </c>
      <c r="S357" s="7">
        <f ca="1">IF(AND(A356="SVOL",C356="Cash"),                                     SUM(INDIRECT(ADDRESS(ROW()-(COUNTIF(A:A,"SVOL")),COLUMN())):INDIRECT(ADDRESS(ROW()-1,COLUMN()))),                                    IF(AND(A357="TYA",C357="Cash"), SUM(INDIRECT(ADDRESS(ROW()-(COUNTIF(A:A,"TYA")-1),COLUMN())):INDIRECT(ADDRESS(ROW()-1,COLUMN()))),                                    IF(AND(A357="SVOL",ISNUMBER(FIND(" Govt",C357))),"", IF(AND(A357="SVOL",ISNUMBER(FIND(" Index",C357))),J357,                                    IF(ISNUMBER(N357),Q357*N357,IF(ISNUMBER(R357),J357*R357," "))))))</f>
        <v>4.7111137441996943E-2</v>
      </c>
      <c r="T357" t="s">
        <v>1547</v>
      </c>
      <c r="U357" t="s">
        <v>104</v>
      </c>
      <c r="AG357" s="16">
        <v>4.5100000000000001E-4</v>
      </c>
    </row>
    <row r="358" spans="1:33" x14ac:dyDescent="0.35">
      <c r="A358" t="s">
        <v>1178</v>
      </c>
      <c r="B358" t="s">
        <v>1548</v>
      </c>
      <c r="C358" t="s">
        <v>1548</v>
      </c>
      <c r="D358" t="s">
        <v>1549</v>
      </c>
      <c r="E358" t="s">
        <v>1550</v>
      </c>
      <c r="F358" t="s">
        <v>1551</v>
      </c>
      <c r="G358" s="1">
        <v>1000000</v>
      </c>
      <c r="H358" s="1">
        <v>97.057934439999997</v>
      </c>
      <c r="I358" s="2">
        <v>970579.34</v>
      </c>
      <c r="J358" s="3">
        <v>1.277351E-2</v>
      </c>
      <c r="K358" s="4">
        <v>75983762.439999998</v>
      </c>
      <c r="L358" s="5">
        <v>3050001</v>
      </c>
      <c r="M358" s="6">
        <v>24.912700829999999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3.0561461557377503</v>
      </c>
      <c r="S358" s="7">
        <f ca="1">IF(AND(A357="SVOL",C357="Cash"),                                     SUM(INDIRECT(ADDRESS(ROW()-(COUNTIF(A:A,"SVOL")),COLUMN())):INDIRECT(ADDRESS(ROW()-1,COLUMN()))),                                    IF(AND(A358="TYA",C358="Cash"), SUM(INDIRECT(ADDRESS(ROW()-(COUNTIF(A:A,"TYA")-1),COLUMN())):INDIRECT(ADDRESS(ROW()-1,COLUMN()))),                                    IF(AND(A358="SVOL",ISNUMBER(FIND(" Govt",C358))),"", IF(AND(A358="SVOL",ISNUMBER(FIND(" Index",C358))),J358,                                    IF(ISNUMBER(N358),Q358*N358,IF(ISNUMBER(R358),J358*R358," "))))))</f>
        <v>3.903771348177771E-2</v>
      </c>
      <c r="T358" t="s">
        <v>1551</v>
      </c>
      <c r="U358" t="s">
        <v>104</v>
      </c>
      <c r="AG358" s="16">
        <v>4.5100000000000001E-4</v>
      </c>
    </row>
    <row r="359" spans="1:33" x14ac:dyDescent="0.35">
      <c r="A359" t="s">
        <v>1178</v>
      </c>
      <c r="B359" t="s">
        <v>1552</v>
      </c>
      <c r="C359" t="s">
        <v>1552</v>
      </c>
      <c r="D359" t="s">
        <v>1553</v>
      </c>
      <c r="E359" t="s">
        <v>1554</v>
      </c>
      <c r="F359" t="s">
        <v>1555</v>
      </c>
      <c r="G359" s="1">
        <v>578000</v>
      </c>
      <c r="H359" s="1">
        <v>99.642870000000002</v>
      </c>
      <c r="I359" s="2">
        <v>575935.78</v>
      </c>
      <c r="J359" s="3">
        <v>7.5797199999999999E-3</v>
      </c>
      <c r="K359" s="4">
        <v>75983762.439999998</v>
      </c>
      <c r="L359" s="5">
        <v>3050001</v>
      </c>
      <c r="M359" s="6">
        <v>24.912700829999999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0.46279035928324408</v>
      </c>
      <c r="S359" s="7">
        <f ca="1">IF(AND(A358="SVOL",C358="Cash"),                                     SUM(INDIRECT(ADDRESS(ROW()-(COUNTIF(A:A,"SVOL")),COLUMN())):INDIRECT(ADDRESS(ROW()-1,COLUMN()))),                                    IF(AND(A359="TYA",C359="Cash"), SUM(INDIRECT(ADDRESS(ROW()-(COUNTIF(A:A,"TYA")-1),COLUMN())):INDIRECT(ADDRESS(ROW()-1,COLUMN()))),                                    IF(AND(A359="SVOL",ISNUMBER(FIND(" Govt",C359))),"", IF(AND(A359="SVOL",ISNUMBER(FIND(" Index",C359))),J359,                                    IF(ISNUMBER(N359),Q359*N359,IF(ISNUMBER(R359),J359*R359," "))))))</f>
        <v>3.5078213420663908E-3</v>
      </c>
      <c r="T359" t="s">
        <v>1555</v>
      </c>
      <c r="U359" t="s">
        <v>104</v>
      </c>
      <c r="AG359" s="16">
        <v>4.5100000000000001E-4</v>
      </c>
    </row>
    <row r="360" spans="1:33" x14ac:dyDescent="0.35">
      <c r="A360" t="s">
        <v>1178</v>
      </c>
      <c r="B360" t="s">
        <v>1556</v>
      </c>
      <c r="C360" t="s">
        <v>1556</v>
      </c>
      <c r="D360" t="s">
        <v>1557</v>
      </c>
      <c r="E360" t="s">
        <v>1558</v>
      </c>
      <c r="F360" t="s">
        <v>1559</v>
      </c>
      <c r="G360" s="1">
        <v>600000</v>
      </c>
      <c r="H360" s="1">
        <v>93.275710000000004</v>
      </c>
      <c r="I360" s="2">
        <v>559654.26</v>
      </c>
      <c r="J360" s="3">
        <v>7.3654499999999999E-3</v>
      </c>
      <c r="K360" s="4">
        <v>75983762.439999998</v>
      </c>
      <c r="L360" s="5">
        <v>3050001</v>
      </c>
      <c r="M360" s="6">
        <v>24.912700829999999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3.2104233644211009</v>
      </c>
      <c r="S360" s="7">
        <f ca="1">IF(AND(A359="SVOL",C359="Cash"),                                     SUM(INDIRECT(ADDRESS(ROW()-(COUNTIF(A:A,"SVOL")),COLUMN())):INDIRECT(ADDRESS(ROW()-1,COLUMN()))),                                    IF(AND(A360="TYA",C360="Cash"), SUM(INDIRECT(ADDRESS(ROW()-(COUNTIF(A:A,"TYA")-1),COLUMN())):INDIRECT(ADDRESS(ROW()-1,COLUMN()))),                                    IF(AND(A360="SVOL",ISNUMBER(FIND(" Govt",C360))),"", IF(AND(A360="SVOL",ISNUMBER(FIND(" Index",C360))),J360,                                    IF(ISNUMBER(N360),Q360*N360,IF(ISNUMBER(R360),J360*R360," "))))))</f>
        <v>2.3646212769475396E-2</v>
      </c>
      <c r="T360" t="s">
        <v>1559</v>
      </c>
      <c r="U360" t="s">
        <v>104</v>
      </c>
      <c r="AG360" s="16">
        <v>4.5100000000000001E-4</v>
      </c>
    </row>
    <row r="361" spans="1:33" x14ac:dyDescent="0.35">
      <c r="A361" t="s">
        <v>1178</v>
      </c>
      <c r="B361" t="s">
        <v>1560</v>
      </c>
      <c r="C361" t="s">
        <v>1560</v>
      </c>
      <c r="D361" t="s">
        <v>1561</v>
      </c>
      <c r="E361" t="s">
        <v>1562</v>
      </c>
      <c r="F361" t="s">
        <v>1563</v>
      </c>
      <c r="G361" s="1">
        <v>1000000</v>
      </c>
      <c r="H361" s="1">
        <v>89.680745110000004</v>
      </c>
      <c r="I361" s="2">
        <v>896807.45</v>
      </c>
      <c r="J361" s="3">
        <v>1.180262E-2</v>
      </c>
      <c r="K361" s="4">
        <v>75983762.439999998</v>
      </c>
      <c r="L361" s="5">
        <v>3050001</v>
      </c>
      <c r="M361" s="6">
        <v>24.912700829999999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3.4631394391252881</v>
      </c>
      <c r="S361" s="7">
        <f ca="1">IF(AND(A360="SVOL",C360="Cash"),                                     SUM(INDIRECT(ADDRESS(ROW()-(COUNTIF(A:A,"SVOL")),COLUMN())):INDIRECT(ADDRESS(ROW()-1,COLUMN()))),                                    IF(AND(A361="TYA",C361="Cash"), SUM(INDIRECT(ADDRESS(ROW()-(COUNTIF(A:A,"TYA")-1),COLUMN())):INDIRECT(ADDRESS(ROW()-1,COLUMN()))),                                    IF(AND(A361="SVOL",ISNUMBER(FIND(" Govt",C361))),"", IF(AND(A361="SVOL",ISNUMBER(FIND(" Index",C361))),J361,                                    IF(ISNUMBER(N361),Q361*N361,IF(ISNUMBER(R361),J361*R361," "))))))</f>
        <v>4.0874118807008905E-2</v>
      </c>
      <c r="T361" t="s">
        <v>1563</v>
      </c>
      <c r="U361" t="s">
        <v>104</v>
      </c>
      <c r="AG361" s="16">
        <v>4.5100000000000001E-4</v>
      </c>
    </row>
    <row r="362" spans="1:33" x14ac:dyDescent="0.35">
      <c r="A362" t="s">
        <v>1178</v>
      </c>
      <c r="B362" t="s">
        <v>1564</v>
      </c>
      <c r="C362" t="s">
        <v>1564</v>
      </c>
      <c r="D362" t="s">
        <v>1565</v>
      </c>
      <c r="E362" t="s">
        <v>1566</v>
      </c>
      <c r="F362" t="s">
        <v>1567</v>
      </c>
      <c r="G362" s="1">
        <v>1750000</v>
      </c>
      <c r="H362" s="1">
        <v>89.319816700000004</v>
      </c>
      <c r="I362" s="2">
        <v>1563096.79</v>
      </c>
      <c r="J362" s="3">
        <v>2.057146E-2</v>
      </c>
      <c r="K362" s="4">
        <v>75983762.439999998</v>
      </c>
      <c r="L362" s="5">
        <v>3050001</v>
      </c>
      <c r="M362" s="6">
        <v>24.912700829999999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ca="1">IF(AND(A361="SVOL",C361="Cash"),                                     SUM(INDIRECT(ADDRESS(ROW()-(COUNTIF(A:A,"SVOL")),COLUMN())):INDIRECT(ADDRESS(ROW()-1,COLUMN()))),                                    IF(AND(A362="TYA",C362="Cash"), SUM(INDIRECT(ADDRESS(ROW()-(COUNTIF(A:A,"TYA")-1),COLUMN())):INDIRECT(ADDRESS(ROW()-1,COLUMN()))),                                    IF(AND(A362="SVOL",ISNUMBER(FIND(" Govt",C362))),"", IF(AND(A362="SVOL",ISNUMBER(FIND(" Index",C362))),J362,                                    IF(ISNUMBER(N362),Q362*N362,IF(ISNUMBER(R362),J362*R362," "))))))</f>
        <v xml:space="preserve"> </v>
      </c>
      <c r="T362" t="s">
        <v>1567</v>
      </c>
      <c r="U362" t="s">
        <v>104</v>
      </c>
      <c r="AG362" s="16">
        <v>4.5100000000000001E-4</v>
      </c>
    </row>
    <row r="363" spans="1:33" x14ac:dyDescent="0.35">
      <c r="A363" t="s">
        <v>1178</v>
      </c>
      <c r="B363" t="s">
        <v>1568</v>
      </c>
      <c r="C363" t="s">
        <v>1568</v>
      </c>
      <c r="D363" t="s">
        <v>1569</v>
      </c>
      <c r="E363" t="s">
        <v>1570</v>
      </c>
      <c r="F363" t="s">
        <v>1571</v>
      </c>
      <c r="G363" s="1">
        <v>750000</v>
      </c>
      <c r="H363" s="1">
        <v>102.82876111</v>
      </c>
      <c r="I363" s="2">
        <v>771215.71</v>
      </c>
      <c r="J363" s="3">
        <v>1.0149740000000001E-2</v>
      </c>
      <c r="K363" s="4">
        <v>75983762.439999998</v>
      </c>
      <c r="L363" s="5">
        <v>3050001</v>
      </c>
      <c r="M363" s="6">
        <v>24.912700829999999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3.3130799387886825</v>
      </c>
      <c r="S363" s="7">
        <f ca="1">IF(AND(A362="SVOL",C362="Cash"),                                     SUM(INDIRECT(ADDRESS(ROW()-(COUNTIF(A:A,"SVOL")),COLUMN())):INDIRECT(ADDRESS(ROW()-1,COLUMN()))),                                    IF(AND(A363="TYA",C363="Cash"), SUM(INDIRECT(ADDRESS(ROW()-(COUNTIF(A:A,"TYA")-1),COLUMN())):INDIRECT(ADDRESS(ROW()-1,COLUMN()))),                                    IF(AND(A363="SVOL",ISNUMBER(FIND(" Govt",C363))),"", IF(AND(A363="SVOL",ISNUMBER(FIND(" Index",C363))),J363,                                    IF(ISNUMBER(N363),Q363*N363,IF(ISNUMBER(R363),J363*R363," "))))))</f>
        <v>3.3626899977921045E-2</v>
      </c>
      <c r="T363" t="s">
        <v>1571</v>
      </c>
      <c r="U363" t="s">
        <v>104</v>
      </c>
      <c r="AG363" s="16">
        <v>4.5100000000000001E-4</v>
      </c>
    </row>
    <row r="364" spans="1:33" x14ac:dyDescent="0.35">
      <c r="A364" t="s">
        <v>1178</v>
      </c>
      <c r="B364" t="s">
        <v>1572</v>
      </c>
      <c r="C364" t="s">
        <v>1572</v>
      </c>
      <c r="D364" t="s">
        <v>1573</v>
      </c>
      <c r="E364" t="s">
        <v>1574</v>
      </c>
      <c r="F364" t="s">
        <v>1575</v>
      </c>
      <c r="G364" s="1">
        <v>560000</v>
      </c>
      <c r="H364" s="1">
        <v>86.562058899999997</v>
      </c>
      <c r="I364" s="2">
        <v>484747.53</v>
      </c>
      <c r="J364" s="3">
        <v>6.3796199999999999E-3</v>
      </c>
      <c r="K364" s="4">
        <v>75983762.439999998</v>
      </c>
      <c r="L364" s="5">
        <v>3050001</v>
      </c>
      <c r="M364" s="6">
        <v>24.912700829999999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4.3354803265799999</v>
      </c>
      <c r="S364" s="7">
        <f ca="1">IF(AND(A363="SVOL",C363="Cash"),                                     SUM(INDIRECT(ADDRESS(ROW()-(COUNTIF(A:A,"SVOL")),COLUMN())):INDIRECT(ADDRESS(ROW()-1,COLUMN()))),                                    IF(AND(A364="TYA",C364="Cash"), SUM(INDIRECT(ADDRESS(ROW()-(COUNTIF(A:A,"TYA")-1),COLUMN())):INDIRECT(ADDRESS(ROW()-1,COLUMN()))),                                    IF(AND(A364="SVOL",ISNUMBER(FIND(" Govt",C364))),"", IF(AND(A364="SVOL",ISNUMBER(FIND(" Index",C364))),J364,                                    IF(ISNUMBER(N364),Q364*N364,IF(ISNUMBER(R364),J364*R364," "))))))</f>
        <v>2.76587170010563E-2</v>
      </c>
      <c r="T364" t="s">
        <v>1575</v>
      </c>
      <c r="U364" t="s">
        <v>104</v>
      </c>
      <c r="AG364" s="16">
        <v>4.5100000000000001E-4</v>
      </c>
    </row>
    <row r="365" spans="1:33" x14ac:dyDescent="0.35">
      <c r="A365" t="s">
        <v>1178</v>
      </c>
      <c r="B365" t="s">
        <v>1576</v>
      </c>
      <c r="G365" s="1">
        <v>142399</v>
      </c>
      <c r="H365" s="1">
        <v>110.500001</v>
      </c>
      <c r="I365" s="2">
        <v>157350.9</v>
      </c>
      <c r="J365" s="3">
        <v>2.0708499999999999E-3</v>
      </c>
      <c r="K365" s="4">
        <v>75983762.439999998</v>
      </c>
      <c r="L365" s="5">
        <v>3050001</v>
      </c>
      <c r="M365" s="6">
        <v>24.912700829999999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ca="1">IF(AND(A364="SVOL",C364="Cash"),                                     SUM(INDIRECT(ADDRESS(ROW()-(COUNTIF(A:A,"SVOL")),COLUMN())):INDIRECT(ADDRESS(ROW()-1,COLUMN()))),                                    IF(AND(A365="TYA",C365="Cash"), SUM(INDIRECT(ADDRESS(ROW()-(COUNTIF(A:A,"TYA")-1),COLUMN())):INDIRECT(ADDRESS(ROW()-1,COLUMN()))),                                    IF(AND(A365="SVOL",ISNUMBER(FIND(" Govt",C365))),"", IF(AND(A365="SVOL",ISNUMBER(FIND(" Index",C365))),J365,                                    IF(ISNUMBER(N365),Q365*N365,IF(ISNUMBER(R365),J365*R365," "))))))</f>
        <v xml:space="preserve"> </v>
      </c>
      <c r="T365" t="s">
        <v>1577</v>
      </c>
      <c r="U365" t="s">
        <v>1578</v>
      </c>
      <c r="AG365" s="16">
        <v>4.5100000000000001E-4</v>
      </c>
    </row>
    <row r="366" spans="1:33" x14ac:dyDescent="0.35">
      <c r="A366" t="s">
        <v>1178</v>
      </c>
      <c r="B366" t="s">
        <v>105</v>
      </c>
      <c r="C366" t="s">
        <v>105</v>
      </c>
      <c r="D366" t="s">
        <v>106</v>
      </c>
      <c r="E366" t="s">
        <v>107</v>
      </c>
      <c r="F366" t="s">
        <v>108</v>
      </c>
      <c r="G366" s="1">
        <v>4500000</v>
      </c>
      <c r="H366" s="1">
        <v>99.835875000000001</v>
      </c>
      <c r="I366" s="2">
        <v>4492614.38</v>
      </c>
      <c r="J366" s="3">
        <v>5.9125980000000002E-2</v>
      </c>
      <c r="K366" s="4">
        <v>75983762.439999998</v>
      </c>
      <c r="L366" s="5">
        <v>3050001</v>
      </c>
      <c r="M366" s="6">
        <v>24.912700829999999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2.9429642669654532E-2</v>
      </c>
      <c r="S366" s="7">
        <f ca="1">IF(AND(A365="SVOL",C365="Cash"),                                     SUM(INDIRECT(ADDRESS(ROW()-(COUNTIF(A:A,"SVOL")),COLUMN())):INDIRECT(ADDRESS(ROW()-1,COLUMN()))),                                    IF(AND(A366="TYA",C366="Cash"), SUM(INDIRECT(ADDRESS(ROW()-(COUNTIF(A:A,"TYA")-1),COLUMN())):INDIRECT(ADDRESS(ROW()-1,COLUMN()))),                                    IF(AND(A366="SVOL",ISNUMBER(FIND(" Govt",C366))),"", IF(AND(A366="SVOL",ISNUMBER(FIND(" Index",C366))),J366,                                    IF(ISNUMBER(N366),Q366*N366,IF(ISNUMBER(R366),J366*R366," "))))))</f>
        <v>1.7400564638931405E-3</v>
      </c>
      <c r="T366" t="s">
        <v>108</v>
      </c>
      <c r="U366" t="s">
        <v>109</v>
      </c>
      <c r="AG366" s="16">
        <v>4.5100000000000001E-4</v>
      </c>
    </row>
    <row r="367" spans="1:33" x14ac:dyDescent="0.35">
      <c r="A367" t="s">
        <v>1178</v>
      </c>
      <c r="B367" t="s">
        <v>110</v>
      </c>
      <c r="C367" t="s">
        <v>110</v>
      </c>
      <c r="D367" t="s">
        <v>111</v>
      </c>
      <c r="E367" t="s">
        <v>112</v>
      </c>
      <c r="F367" t="s">
        <v>113</v>
      </c>
      <c r="G367" s="1">
        <v>200000</v>
      </c>
      <c r="H367" s="1">
        <v>99.747472000000002</v>
      </c>
      <c r="I367" s="2">
        <v>199494.94</v>
      </c>
      <c r="J367" s="3">
        <v>2.6254899999999999E-3</v>
      </c>
      <c r="K367" s="4">
        <v>75983762.439999998</v>
      </c>
      <c r="L367" s="5">
        <v>3050001</v>
      </c>
      <c r="M367" s="6">
        <v>24.912700829999999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4.8155269073604144E-2</v>
      </c>
      <c r="S367" s="7">
        <f ca="1">IF(AND(A366="SVOL",C366="Cash"),                                     SUM(INDIRECT(ADDRESS(ROW()-(COUNTIF(A:A,"SVOL")),COLUMN())):INDIRECT(ADDRESS(ROW()-1,COLUMN()))),                                    IF(AND(A367="TYA",C367="Cash"), SUM(INDIRECT(ADDRESS(ROW()-(COUNTIF(A:A,"TYA")-1),COLUMN())):INDIRECT(ADDRESS(ROW()-1,COLUMN()))),                                    IF(AND(A367="SVOL",ISNUMBER(FIND(" Govt",C367))),"", IF(AND(A367="SVOL",ISNUMBER(FIND(" Index",C367))),J367,                                    IF(ISNUMBER(N367),Q367*N367,IF(ISNUMBER(R367),J367*R367," "))))))</f>
        <v>1.2643117740005695E-4</v>
      </c>
      <c r="T367" t="s">
        <v>113</v>
      </c>
      <c r="U367" t="s">
        <v>109</v>
      </c>
      <c r="AG367" s="16">
        <v>4.5100000000000001E-4</v>
      </c>
    </row>
    <row r="368" spans="1:33" x14ac:dyDescent="0.35">
      <c r="A368" t="s">
        <v>1178</v>
      </c>
      <c r="B368" t="s">
        <v>1174</v>
      </c>
      <c r="C368" t="s">
        <v>1174</v>
      </c>
      <c r="D368" t="s">
        <v>1175</v>
      </c>
      <c r="E368" t="s">
        <v>1176</v>
      </c>
      <c r="F368" t="s">
        <v>1177</v>
      </c>
      <c r="G368" s="1">
        <v>3850000</v>
      </c>
      <c r="H368" s="1">
        <v>99.401332999999994</v>
      </c>
      <c r="I368" s="2">
        <v>3826951.32</v>
      </c>
      <c r="J368" s="3">
        <v>5.0365380000000001E-2</v>
      </c>
      <c r="K368" s="4">
        <v>75983762.439999998</v>
      </c>
      <c r="L368" s="5">
        <v>3050001</v>
      </c>
      <c r="M368" s="6">
        <v>24.912700829999999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0.12310001355724817</v>
      </c>
      <c r="S368" s="7">
        <f ca="1">IF(AND(A367="SVOL",C367="Cash"),                                     SUM(INDIRECT(ADDRESS(ROW()-(COUNTIF(A:A,"SVOL")),COLUMN())):INDIRECT(ADDRESS(ROW()-1,COLUMN()))),                                    IF(AND(A368="TYA",C368="Cash"), SUM(INDIRECT(ADDRESS(ROW()-(COUNTIF(A:A,"TYA")-1),COLUMN())):INDIRECT(ADDRESS(ROW()-1,COLUMN()))),                                    IF(AND(A368="SVOL",ISNUMBER(FIND(" Govt",C368))),"", IF(AND(A368="SVOL",ISNUMBER(FIND(" Index",C368))),J368,                                    IF(ISNUMBER(N368),Q368*N368,IF(ISNUMBER(R368),J368*R368," "))))))</f>
        <v>6.1999789608159564E-3</v>
      </c>
      <c r="T368" t="s">
        <v>1177</v>
      </c>
      <c r="U368" t="s">
        <v>109</v>
      </c>
      <c r="AG368" s="16">
        <v>4.5100000000000001E-4</v>
      </c>
    </row>
    <row r="369" spans="1:33" x14ac:dyDescent="0.35">
      <c r="A369" t="s">
        <v>1178</v>
      </c>
      <c r="B369" t="s">
        <v>114</v>
      </c>
      <c r="C369" t="s">
        <v>114</v>
      </c>
      <c r="G369" s="1">
        <v>2138373.25</v>
      </c>
      <c r="H369" s="1">
        <v>1</v>
      </c>
      <c r="I369" s="2">
        <v>2138373.25</v>
      </c>
      <c r="J369" s="3">
        <v>2.8142500000000001E-2</v>
      </c>
      <c r="K369" s="4">
        <v>75983762.439999998</v>
      </c>
      <c r="L369" s="5">
        <v>3050001</v>
      </c>
      <c r="M369" s="6">
        <v>24.912700829999999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ca="1">IF(AND(A368="SVOL",C368="Cash"),                                     SUM(INDIRECT(ADDRESS(ROW()-(COUNTIF(A:A,"SVOL")),COLUMN())):INDIRECT(ADDRESS(ROW()-1,COLUMN()))),                                    IF(AND(A369="TYA",C369="Cash"), SUM(INDIRECT(ADDRESS(ROW()-(COUNTIF(A:A,"TYA")-1),COLUMN())):INDIRECT(ADDRESS(ROW()-1,COLUMN()))),                                    IF(AND(A369="SVOL",ISNUMBER(FIND(" Govt",C369))),"", IF(AND(A369="SVOL",ISNUMBER(FIND(" Index",C369))),J369,                                    IF(ISNUMBER(N369),Q369*N369,IF(ISNUMBER(R369),J369*R369," "))))))</f>
        <v xml:space="preserve"> </v>
      </c>
      <c r="T369" t="s">
        <v>114</v>
      </c>
      <c r="U369" t="s">
        <v>114</v>
      </c>
      <c r="AG369" s="16">
        <v>4.5100000000000001E-4</v>
      </c>
    </row>
    <row r="370" spans="1:33" x14ac:dyDescent="0.35">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ca="1">IF(AND(A369="SVOL",C369="Cash"),                                     SUM(INDIRECT(ADDRESS(ROW()-(COUNTIF(A:A,"SVOL")),COLUMN())):INDIRECT(ADDRESS(ROW()-1,COLUMN()))),                                    IF(AND(A370="TYA",C370="Cash"), SUM(INDIRECT(ADDRESS(ROW()-(COUNTIF(A:A,"TYA")-1),COLUMN())):INDIRECT(ADDRESS(ROW()-1,COLUMN()))),                                    IF(AND(A370="SVOL",ISNUMBER(FIND(" Govt",C370))),"", IF(AND(A370="SVOL",ISNUMBER(FIND(" Index",C370))),J370,                                    IF(ISNUMBER(N370),Q370*N370,IF(ISNUMBER(R370),J370*R370," "))))))</f>
        <v xml:space="preserve"> </v>
      </c>
      <c r="AG370" s="16" t="s">
        <v>7738</v>
      </c>
    </row>
    <row r="371" spans="1:33" x14ac:dyDescent="0.35">
      <c r="A371" t="s">
        <v>1579</v>
      </c>
      <c r="B371" t="s">
        <v>1580</v>
      </c>
      <c r="C371" t="s">
        <v>1581</v>
      </c>
      <c r="F371" t="s">
        <v>1580</v>
      </c>
      <c r="G371" s="1">
        <v>-125</v>
      </c>
      <c r="H371" s="1">
        <v>42.71</v>
      </c>
      <c r="I371" s="2">
        <v>-3203250</v>
      </c>
      <c r="J371" s="3">
        <v>-8.7039500000000002E-3</v>
      </c>
      <c r="K371" s="4">
        <v>368022693.13999999</v>
      </c>
      <c r="L371" s="5">
        <v>13150001</v>
      </c>
      <c r="M371" s="6">
        <v>27.986514459999999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ca="1">IF(AND(A370="SVOL",C370="Cash"),                                     SUM(INDIRECT(ADDRESS(ROW()-(COUNTIF(A:A,"SVOL")),COLUMN())):INDIRECT(ADDRESS(ROW()-1,COLUMN()))),                                    IF(AND(A371="TYA",C371="Cash"), SUM(INDIRECT(ADDRESS(ROW()-(COUNTIF(A:A,"TYA")-1),COLUMN())):INDIRECT(ADDRESS(ROW()-1,COLUMN()))),                                    IF(AND(A371="SVOL",ISNUMBER(FIND(" Govt",C371))),"", IF(AND(A371="SVOL",ISNUMBER(FIND(" Index",C371))),J371,                                    IF(ISNUMBER(N371),Q371*N371,IF(ISNUMBER(R371),J371*R371," "))))))</f>
        <v xml:space="preserve"> </v>
      </c>
      <c r="T371" t="s">
        <v>1582</v>
      </c>
      <c r="U371" t="s">
        <v>56</v>
      </c>
      <c r="AG371" s="16">
        <v>-1.3100000000000001E-4</v>
      </c>
    </row>
    <row r="372" spans="1:33" x14ac:dyDescent="0.35">
      <c r="A372" t="s">
        <v>1579</v>
      </c>
      <c r="B372" t="s">
        <v>1583</v>
      </c>
      <c r="C372" t="s">
        <v>1584</v>
      </c>
      <c r="F372" t="s">
        <v>1583</v>
      </c>
      <c r="G372" s="1">
        <v>-38</v>
      </c>
      <c r="H372" s="1">
        <v>42.99</v>
      </c>
      <c r="I372" s="2">
        <v>-980172</v>
      </c>
      <c r="J372" s="3">
        <v>-2.6633500000000001E-3</v>
      </c>
      <c r="K372" s="4">
        <v>368022693.13999999</v>
      </c>
      <c r="L372" s="5">
        <v>13150001</v>
      </c>
      <c r="M372" s="6">
        <v>27.986514459999999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ca="1">IF(AND(A371="SVOL",C371="Cash"),                                     SUM(INDIRECT(ADDRESS(ROW()-(COUNTIF(A:A,"SVOL")),COLUMN())):INDIRECT(ADDRESS(ROW()-1,COLUMN()))),                                    IF(AND(A372="TYA",C372="Cash"), SUM(INDIRECT(ADDRESS(ROW()-(COUNTIF(A:A,"TYA")-1),COLUMN())):INDIRECT(ADDRESS(ROW()-1,COLUMN()))),                                    IF(AND(A372="SVOL",ISNUMBER(FIND(" Govt",C372))),"", IF(AND(A372="SVOL",ISNUMBER(FIND(" Index",C372))),J372,                                    IF(ISNUMBER(N372),Q372*N372,IF(ISNUMBER(R372),J372*R372," "))))))</f>
        <v xml:space="preserve"> </v>
      </c>
      <c r="T372" t="s">
        <v>1585</v>
      </c>
      <c r="U372" t="s">
        <v>56</v>
      </c>
      <c r="AG372" s="16">
        <v>-1.3100000000000001E-4</v>
      </c>
    </row>
    <row r="373" spans="1:33" x14ac:dyDescent="0.35">
      <c r="A373" t="s">
        <v>1579</v>
      </c>
      <c r="B373" t="s">
        <v>1586</v>
      </c>
      <c r="C373" t="s">
        <v>1587</v>
      </c>
      <c r="F373" t="s">
        <v>1588</v>
      </c>
      <c r="G373" s="1">
        <v>-25</v>
      </c>
      <c r="H373" s="1">
        <v>43.24</v>
      </c>
      <c r="I373" s="2">
        <v>-648600</v>
      </c>
      <c r="J373" s="3">
        <v>-1.76239E-3</v>
      </c>
      <c r="K373" s="4">
        <v>368022693.13999999</v>
      </c>
      <c r="L373" s="5">
        <v>13150001</v>
      </c>
      <c r="M373" s="6">
        <v>27.986514459999999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ca="1">IF(AND(A372="SVOL",C372="Cash"),                                     SUM(INDIRECT(ADDRESS(ROW()-(COUNTIF(A:A,"SVOL")),COLUMN())):INDIRECT(ADDRESS(ROW()-1,COLUMN()))),                                    IF(AND(A373="TYA",C373="Cash"), SUM(INDIRECT(ADDRESS(ROW()-(COUNTIF(A:A,"TYA")-1),COLUMN())):INDIRECT(ADDRESS(ROW()-1,COLUMN()))),                                    IF(AND(A373="SVOL",ISNUMBER(FIND(" Govt",C373))),"", IF(AND(A373="SVOL",ISNUMBER(FIND(" Index",C373))),J373,                                    IF(ISNUMBER(N373),Q373*N373,IF(ISNUMBER(R373),J373*R373," "))))))</f>
        <v xml:space="preserve"> </v>
      </c>
      <c r="T373" t="s">
        <v>1589</v>
      </c>
      <c r="U373" t="s">
        <v>56</v>
      </c>
      <c r="AG373" s="16">
        <v>-1.3100000000000001E-4</v>
      </c>
    </row>
    <row r="374" spans="1:33" x14ac:dyDescent="0.35">
      <c r="A374" t="s">
        <v>1579</v>
      </c>
      <c r="B374" t="s">
        <v>1590</v>
      </c>
      <c r="C374" t="s">
        <v>1591</v>
      </c>
      <c r="F374" t="s">
        <v>1592</v>
      </c>
      <c r="G374" s="1">
        <v>321</v>
      </c>
      <c r="H374" s="1">
        <v>9236</v>
      </c>
      <c r="I374" s="2">
        <v>29647560</v>
      </c>
      <c r="J374" s="3">
        <v>8.0559049999999993E-2</v>
      </c>
      <c r="K374" s="4">
        <v>368022693.13999999</v>
      </c>
      <c r="L374" s="5">
        <v>13150001</v>
      </c>
      <c r="M374" s="6">
        <v>27.986514459999999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ca="1">IF(AND(A373="SVOL",C373="Cash"),                                     SUM(INDIRECT(ADDRESS(ROW()-(COUNTIF(A:A,"SVOL")),COLUMN())):INDIRECT(ADDRESS(ROW()-1,COLUMN()))),                                    IF(AND(A374="TYA",C374="Cash"), SUM(INDIRECT(ADDRESS(ROW()-(COUNTIF(A:A,"TYA")-1),COLUMN())):INDIRECT(ADDRESS(ROW()-1,COLUMN()))),                                    IF(AND(A374="SVOL",ISNUMBER(FIND(" Govt",C374))),"", IF(AND(A374="SVOL",ISNUMBER(FIND(" Index",C374))),J374,                                    IF(ISNUMBER(N374),Q374*N374,IF(ISNUMBER(R374),J374*R374," "))))))</f>
        <v xml:space="preserve"> </v>
      </c>
      <c r="T374" t="s">
        <v>1593</v>
      </c>
      <c r="U374" t="s">
        <v>56</v>
      </c>
      <c r="AG374" s="16">
        <v>-1.3100000000000001E-4</v>
      </c>
    </row>
    <row r="375" spans="1:33" x14ac:dyDescent="0.35">
      <c r="A375" t="s">
        <v>1579</v>
      </c>
      <c r="B375" t="s">
        <v>1594</v>
      </c>
      <c r="C375" t="s">
        <v>1595</v>
      </c>
      <c r="F375" t="s">
        <v>1594</v>
      </c>
      <c r="G375" s="1">
        <v>138</v>
      </c>
      <c r="H375" s="1">
        <v>8833</v>
      </c>
      <c r="I375" s="2">
        <v>12189540</v>
      </c>
      <c r="J375" s="3">
        <v>3.3121709999999999E-2</v>
      </c>
      <c r="K375" s="4">
        <v>368022693.13999999</v>
      </c>
      <c r="L375" s="5">
        <v>13150001</v>
      </c>
      <c r="M375" s="6">
        <v>27.986514459999999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ca="1">IF(AND(A374="SVOL",C374="Cash"),                                     SUM(INDIRECT(ADDRESS(ROW()-(COUNTIF(A:A,"SVOL")),COLUMN())):INDIRECT(ADDRESS(ROW()-1,COLUMN()))),                                    IF(AND(A375="TYA",C375="Cash"), SUM(INDIRECT(ADDRESS(ROW()-(COUNTIF(A:A,"TYA")-1),COLUMN())):INDIRECT(ADDRESS(ROW()-1,COLUMN()))),                                    IF(AND(A375="SVOL",ISNUMBER(FIND(" Govt",C375))),"", IF(AND(A375="SVOL",ISNUMBER(FIND(" Index",C375))),J375,                                    IF(ISNUMBER(N375),Q375*N375,IF(ISNUMBER(R375),J375*R375," "))))))</f>
        <v xml:space="preserve"> </v>
      </c>
      <c r="T375" t="s">
        <v>1596</v>
      </c>
      <c r="U375" t="s">
        <v>56</v>
      </c>
      <c r="AG375" s="16">
        <v>-1.3100000000000001E-4</v>
      </c>
    </row>
    <row r="376" spans="1:33" x14ac:dyDescent="0.35">
      <c r="A376" t="s">
        <v>1579</v>
      </c>
      <c r="B376" t="s">
        <v>1597</v>
      </c>
      <c r="C376" t="s">
        <v>1598</v>
      </c>
      <c r="F376" t="s">
        <v>1597</v>
      </c>
      <c r="G376" s="1">
        <v>24</v>
      </c>
      <c r="H376" s="1">
        <v>8386</v>
      </c>
      <c r="I376" s="2">
        <v>2012640</v>
      </c>
      <c r="J376" s="3">
        <v>5.4687900000000003E-3</v>
      </c>
      <c r="K376" s="4">
        <v>368022693.13999999</v>
      </c>
      <c r="L376" s="5">
        <v>13150001</v>
      </c>
      <c r="M376" s="6">
        <v>27.986514459999999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ca="1">IF(AND(A375="SVOL",C375="Cash"),                                     SUM(INDIRECT(ADDRESS(ROW()-(COUNTIF(A:A,"SVOL")),COLUMN())):INDIRECT(ADDRESS(ROW()-1,COLUMN()))),                                    IF(AND(A376="TYA",C376="Cash"), SUM(INDIRECT(ADDRESS(ROW()-(COUNTIF(A:A,"TYA")-1),COLUMN())):INDIRECT(ADDRESS(ROW()-1,COLUMN()))),                                    IF(AND(A376="SVOL",ISNUMBER(FIND(" Govt",C376))),"", IF(AND(A376="SVOL",ISNUMBER(FIND(" Index",C376))),J376,                                    IF(ISNUMBER(N376),Q376*N376,IF(ISNUMBER(R376),J376*R376," "))))))</f>
        <v xml:space="preserve"> </v>
      </c>
      <c r="T376" t="s">
        <v>1599</v>
      </c>
      <c r="U376" t="s">
        <v>56</v>
      </c>
      <c r="AG376" s="16">
        <v>-1.3100000000000001E-4</v>
      </c>
    </row>
    <row r="377" spans="1:33" x14ac:dyDescent="0.35">
      <c r="A377" t="s">
        <v>1579</v>
      </c>
      <c r="B377" t="s">
        <v>1600</v>
      </c>
      <c r="C377" t="s">
        <v>1601</v>
      </c>
      <c r="F377" t="s">
        <v>1600</v>
      </c>
      <c r="G377" s="1">
        <v>-939</v>
      </c>
      <c r="H377" s="1">
        <v>86.670931999999993</v>
      </c>
      <c r="I377" s="2">
        <v>-81384005.148000002</v>
      </c>
      <c r="J377" s="3">
        <v>-0.22113854999999999</v>
      </c>
      <c r="K377" s="4">
        <v>368022693.13999999</v>
      </c>
      <c r="L377" s="5">
        <v>13150001</v>
      </c>
      <c r="M377" s="6">
        <v>27.986514459999999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7.4205213990105925</v>
      </c>
      <c r="S377" s="7">
        <f ca="1">IF(AND(A376="SVOL",C376="Cash"),                                     SUM(INDIRECT(ADDRESS(ROW()-(COUNTIF(A:A,"SVOL")),COLUMN())):INDIRECT(ADDRESS(ROW()-1,COLUMN()))),                                    IF(AND(A377="TYA",C377="Cash"), SUM(INDIRECT(ADDRESS(ROW()-(COUNTIF(A:A,"TYA")-1),COLUMN())):INDIRECT(ADDRESS(ROW()-1,COLUMN()))),                                    IF(AND(A377="SVOL",ISNUMBER(FIND(" Govt",C377))),"", IF(AND(A377="SVOL",ISNUMBER(FIND(" Index",C377))),J377,                                    IF(ISNUMBER(N377),Q377*N377,IF(ISNUMBER(R377),J377*R377," "))))))</f>
        <v>-1.6409633424211738</v>
      </c>
      <c r="T377" t="s">
        <v>1602</v>
      </c>
      <c r="U377" t="s">
        <v>56</v>
      </c>
      <c r="AG377" s="16">
        <v>-1.3100000000000001E-4</v>
      </c>
    </row>
    <row r="378" spans="1:33" x14ac:dyDescent="0.35">
      <c r="A378" t="s">
        <v>1579</v>
      </c>
      <c r="B378" t="s">
        <v>1603</v>
      </c>
      <c r="C378" t="s">
        <v>1604</v>
      </c>
      <c r="F378" t="s">
        <v>1605</v>
      </c>
      <c r="G378" s="1">
        <v>-470</v>
      </c>
      <c r="H378" s="1">
        <v>68.888177999999996</v>
      </c>
      <c r="I378" s="2">
        <v>-80943609.149999991</v>
      </c>
      <c r="J378" s="3">
        <v>-0.2199419</v>
      </c>
      <c r="K378" s="4">
        <v>368022693.13999999</v>
      </c>
      <c r="L378" s="5">
        <v>13150001</v>
      </c>
      <c r="M378" s="6">
        <v>27.986514459999999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ca="1">IF(AND(A377="SVOL",C377="Cash"),                                     SUM(INDIRECT(ADDRESS(ROW()-(COUNTIF(A:A,"SVOL")),COLUMN())):INDIRECT(ADDRESS(ROW()-1,COLUMN()))),                                    IF(AND(A378="TYA",C378="Cash"), SUM(INDIRECT(ADDRESS(ROW()-(COUNTIF(A:A,"TYA")-1),COLUMN())):INDIRECT(ADDRESS(ROW()-1,COLUMN()))),                                    IF(AND(A378="SVOL",ISNUMBER(FIND(" Govt",C378))),"", IF(AND(A378="SVOL",ISNUMBER(FIND(" Index",C378))),J378,                                    IF(ISNUMBER(N378),Q378*N378,IF(ISNUMBER(R378),J378*R378," "))))))</f>
        <v xml:space="preserve"> </v>
      </c>
      <c r="T378" t="s">
        <v>1606</v>
      </c>
      <c r="U378" t="s">
        <v>56</v>
      </c>
      <c r="AG378" s="16">
        <v>-1.3100000000000001E-4</v>
      </c>
    </row>
    <row r="379" spans="1:33" x14ac:dyDescent="0.35">
      <c r="A379" t="s">
        <v>1579</v>
      </c>
      <c r="B379" t="s">
        <v>1607</v>
      </c>
      <c r="C379" t="s">
        <v>1608</v>
      </c>
      <c r="F379" t="s">
        <v>1609</v>
      </c>
      <c r="G379" s="1">
        <v>-409</v>
      </c>
      <c r="H379" s="1">
        <v>68.959266</v>
      </c>
      <c r="I379" s="2">
        <v>-70510849.484999999</v>
      </c>
      <c r="J379" s="3">
        <v>-0.19159375000000001</v>
      </c>
      <c r="K379" s="4">
        <v>368022693.13999999</v>
      </c>
      <c r="L379" s="5">
        <v>13150001</v>
      </c>
      <c r="M379" s="6">
        <v>27.986514459999999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ca="1">IF(AND(A378="SVOL",C378="Cash"),                                     SUM(INDIRECT(ADDRESS(ROW()-(COUNTIF(A:A,"SVOL")),COLUMN())):INDIRECT(ADDRESS(ROW()-1,COLUMN()))),                                    IF(AND(A379="TYA",C379="Cash"), SUM(INDIRECT(ADDRESS(ROW()-(COUNTIF(A:A,"TYA")-1),COLUMN())):INDIRECT(ADDRESS(ROW()-1,COLUMN()))),                                    IF(AND(A379="SVOL",ISNUMBER(FIND(" Govt",C379))),"", IF(AND(A379="SVOL",ISNUMBER(FIND(" Index",C379))),J379,                                    IF(ISNUMBER(N379),Q379*N379,IF(ISNUMBER(R379),J379*R379," "))))))</f>
        <v xml:space="preserve"> </v>
      </c>
      <c r="T379" t="s">
        <v>1610</v>
      </c>
      <c r="U379" t="s">
        <v>56</v>
      </c>
      <c r="AG379" s="16">
        <v>-1.3100000000000001E-4</v>
      </c>
    </row>
    <row r="380" spans="1:33" x14ac:dyDescent="0.35">
      <c r="A380" t="s">
        <v>1579</v>
      </c>
      <c r="B380" t="s">
        <v>1611</v>
      </c>
      <c r="C380" t="s">
        <v>1612</v>
      </c>
      <c r="F380" t="s">
        <v>1613</v>
      </c>
      <c r="G380" s="1">
        <v>-444</v>
      </c>
      <c r="H380" s="1">
        <v>68.973483999999999</v>
      </c>
      <c r="I380" s="2">
        <v>-76560567.239999995</v>
      </c>
      <c r="J380" s="3">
        <v>-0.20803219000000001</v>
      </c>
      <c r="K380" s="4">
        <v>368022693.13999999</v>
      </c>
      <c r="L380" s="5">
        <v>13150001</v>
      </c>
      <c r="M380" s="6">
        <v>27.986514459999999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ca="1">IF(AND(A379="SVOL",C379="Cash"),                                     SUM(INDIRECT(ADDRESS(ROW()-(COUNTIF(A:A,"SVOL")),COLUMN())):INDIRECT(ADDRESS(ROW()-1,COLUMN()))),                                    IF(AND(A380="TYA",C380="Cash"), SUM(INDIRECT(ADDRESS(ROW()-(COUNTIF(A:A,"TYA")-1),COLUMN())):INDIRECT(ADDRESS(ROW()-1,COLUMN()))),                                    IF(AND(A380="SVOL",ISNUMBER(FIND(" Govt",C380))),"", IF(AND(A380="SVOL",ISNUMBER(FIND(" Index",C380))),J380,                                    IF(ISNUMBER(N380),Q380*N380,IF(ISNUMBER(R380),J380*R380," "))))))</f>
        <v xml:space="preserve"> </v>
      </c>
      <c r="T380" t="s">
        <v>1614</v>
      </c>
      <c r="U380" t="s">
        <v>56</v>
      </c>
      <c r="AG380" s="16">
        <v>-1.3100000000000001E-4</v>
      </c>
    </row>
    <row r="381" spans="1:33" x14ac:dyDescent="0.35">
      <c r="A381" t="s">
        <v>1579</v>
      </c>
      <c r="B381" t="s">
        <v>1615</v>
      </c>
      <c r="C381" t="s">
        <v>1616</v>
      </c>
      <c r="F381" t="s">
        <v>1615</v>
      </c>
      <c r="G381" s="1">
        <v>-32</v>
      </c>
      <c r="H381" s="1">
        <v>68.699793999999997</v>
      </c>
      <c r="I381" s="2">
        <v>-5495983.5199999996</v>
      </c>
      <c r="J381" s="3">
        <v>-1.493382E-2</v>
      </c>
      <c r="K381" s="4">
        <v>368022693.13999999</v>
      </c>
      <c r="L381" s="5">
        <v>13150001</v>
      </c>
      <c r="M381" s="6">
        <v>27.986514459999999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ca="1">IF(AND(A380="SVOL",C380="Cash"),                                     SUM(INDIRECT(ADDRESS(ROW()-(COUNTIF(A:A,"SVOL")),COLUMN())):INDIRECT(ADDRESS(ROW()-1,COLUMN()))),                                    IF(AND(A381="TYA",C381="Cash"), SUM(INDIRECT(ADDRESS(ROW()-(COUNTIF(A:A,"TYA")-1),COLUMN())):INDIRECT(ADDRESS(ROW()-1,COLUMN()))),                                    IF(AND(A381="SVOL",ISNUMBER(FIND(" Govt",C381))),"", IF(AND(A381="SVOL",ISNUMBER(FIND(" Index",C381))),J381,                                    IF(ISNUMBER(N381),Q381*N381,IF(ISNUMBER(R381),J381*R381," "))))))</f>
        <v xml:space="preserve"> </v>
      </c>
      <c r="T381" t="s">
        <v>1617</v>
      </c>
      <c r="U381" t="s">
        <v>56</v>
      </c>
      <c r="AG381" s="16">
        <v>-1.3100000000000001E-4</v>
      </c>
    </row>
    <row r="382" spans="1:33" x14ac:dyDescent="0.35">
      <c r="A382" t="s">
        <v>1579</v>
      </c>
      <c r="B382" t="s">
        <v>1618</v>
      </c>
      <c r="C382" t="s">
        <v>1619</v>
      </c>
      <c r="F382" t="s">
        <v>1618</v>
      </c>
      <c r="G382" s="1">
        <v>221</v>
      </c>
      <c r="H382" s="1">
        <v>71.680000000000007</v>
      </c>
      <c r="I382" s="2">
        <v>7920640</v>
      </c>
      <c r="J382" s="3">
        <v>2.152215E-2</v>
      </c>
      <c r="K382" s="4">
        <v>368022693.13999999</v>
      </c>
      <c r="L382" s="5">
        <v>13150001</v>
      </c>
      <c r="M382" s="6">
        <v>27.986514459999999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ca="1">IF(AND(A381="SVOL",C381="Cash"),                                     SUM(INDIRECT(ADDRESS(ROW()-(COUNTIF(A:A,"SVOL")),COLUMN())):INDIRECT(ADDRESS(ROW()-1,COLUMN()))),                                    IF(AND(A382="TYA",C382="Cash"), SUM(INDIRECT(ADDRESS(ROW()-(COUNTIF(A:A,"TYA")-1),COLUMN())):INDIRECT(ADDRESS(ROW()-1,COLUMN()))),                                    IF(AND(A382="SVOL",ISNUMBER(FIND(" Govt",C382))),"", IF(AND(A382="SVOL",ISNUMBER(FIND(" Index",C382))),J382,                                    IF(ISNUMBER(N382),Q382*N382,IF(ISNUMBER(R382),J382*R382," "))))))</f>
        <v xml:space="preserve"> </v>
      </c>
      <c r="T382" t="s">
        <v>1620</v>
      </c>
      <c r="U382" t="s">
        <v>56</v>
      </c>
      <c r="AG382" s="16">
        <v>-1.3100000000000001E-4</v>
      </c>
    </row>
    <row r="383" spans="1:33" x14ac:dyDescent="0.35">
      <c r="A383" t="s">
        <v>1579</v>
      </c>
      <c r="B383" t="s">
        <v>1621</v>
      </c>
      <c r="C383" t="s">
        <v>1622</v>
      </c>
      <c r="F383" t="s">
        <v>1621</v>
      </c>
      <c r="G383" s="1">
        <v>46</v>
      </c>
      <c r="H383" s="1">
        <v>72.790000000000006</v>
      </c>
      <c r="I383" s="2">
        <v>1674170</v>
      </c>
      <c r="J383" s="3">
        <v>4.5490900000000004E-3</v>
      </c>
      <c r="K383" s="4">
        <v>368022693.13999999</v>
      </c>
      <c r="L383" s="5">
        <v>13150001</v>
      </c>
      <c r="M383" s="6">
        <v>27.986514459999999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ca="1">IF(AND(A382="SVOL",C382="Cash"),                                     SUM(INDIRECT(ADDRESS(ROW()-(COUNTIF(A:A,"SVOL")),COLUMN())):INDIRECT(ADDRESS(ROW()-1,COLUMN()))),                                    IF(AND(A383="TYA",C383="Cash"), SUM(INDIRECT(ADDRESS(ROW()-(COUNTIF(A:A,"TYA")-1),COLUMN())):INDIRECT(ADDRESS(ROW()-1,COLUMN()))),                                    IF(AND(A383="SVOL",ISNUMBER(FIND(" Govt",C383))),"", IF(AND(A383="SVOL",ISNUMBER(FIND(" Index",C383))),J383,                                    IF(ISNUMBER(N383),Q383*N383,IF(ISNUMBER(R383),J383*R383," "))))))</f>
        <v xml:space="preserve"> </v>
      </c>
      <c r="T383" t="s">
        <v>1623</v>
      </c>
      <c r="U383" t="s">
        <v>56</v>
      </c>
      <c r="AG383" s="16">
        <v>-1.3100000000000001E-4</v>
      </c>
    </row>
    <row r="384" spans="1:33" x14ac:dyDescent="0.35">
      <c r="A384" t="s">
        <v>1579</v>
      </c>
      <c r="B384" t="s">
        <v>1624</v>
      </c>
      <c r="C384" t="s">
        <v>1625</v>
      </c>
      <c r="F384" t="s">
        <v>1626</v>
      </c>
      <c r="G384" s="1">
        <v>9</v>
      </c>
      <c r="H384" s="1">
        <v>73.77</v>
      </c>
      <c r="I384" s="2">
        <v>331965</v>
      </c>
      <c r="J384" s="3">
        <v>9.0202000000000001E-4</v>
      </c>
      <c r="K384" s="4">
        <v>368022693.13999999</v>
      </c>
      <c r="L384" s="5">
        <v>13150001</v>
      </c>
      <c r="M384" s="6">
        <v>27.986514459999999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ca="1">IF(AND(A383="SVOL",C383="Cash"),                                     SUM(INDIRECT(ADDRESS(ROW()-(COUNTIF(A:A,"SVOL")),COLUMN())):INDIRECT(ADDRESS(ROW()-1,COLUMN()))),                                    IF(AND(A384="TYA",C384="Cash"), SUM(INDIRECT(ADDRESS(ROW()-(COUNTIF(A:A,"TYA")-1),COLUMN())):INDIRECT(ADDRESS(ROW()-1,COLUMN()))),                                    IF(AND(A384="SVOL",ISNUMBER(FIND(" Govt",C384))),"", IF(AND(A384="SVOL",ISNUMBER(FIND(" Index",C384))),J384,                                    IF(ISNUMBER(N384),Q384*N384,IF(ISNUMBER(R384),J384*R384," "))))))</f>
        <v xml:space="preserve"> </v>
      </c>
      <c r="T384" t="s">
        <v>1627</v>
      </c>
      <c r="U384" t="s">
        <v>56</v>
      </c>
      <c r="AG384" s="16">
        <v>-1.3100000000000001E-4</v>
      </c>
    </row>
    <row r="385" spans="1:33" x14ac:dyDescent="0.35">
      <c r="A385" t="s">
        <v>1579</v>
      </c>
      <c r="B385" t="s">
        <v>1628</v>
      </c>
      <c r="C385" t="s">
        <v>1629</v>
      </c>
      <c r="F385" t="s">
        <v>1630</v>
      </c>
      <c r="G385" s="1">
        <v>-339</v>
      </c>
      <c r="H385" s="1">
        <v>74.379754000000005</v>
      </c>
      <c r="I385" s="2">
        <v>-25214736.605999999</v>
      </c>
      <c r="J385" s="3">
        <v>-6.8514080000000005E-2</v>
      </c>
      <c r="K385" s="4">
        <v>368022693.13999999</v>
      </c>
      <c r="L385" s="5">
        <v>13150001</v>
      </c>
      <c r="M385" s="6">
        <v>27.986514459999999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1.8463035616352128</v>
      </c>
      <c r="S385" s="7">
        <f ca="1">IF(AND(A384="SVOL",C384="Cash"),                                     SUM(INDIRECT(ADDRESS(ROW()-(COUNTIF(A:A,"SVOL")),COLUMN())):INDIRECT(ADDRESS(ROW()-1,COLUMN()))),                                    IF(AND(A385="TYA",C385="Cash"), SUM(INDIRECT(ADDRESS(ROW()-(COUNTIF(A:A,"TYA")-1),COLUMN())):INDIRECT(ADDRESS(ROW()-1,COLUMN()))),                                    IF(AND(A385="SVOL",ISNUMBER(FIND(" Govt",C385))),"", IF(AND(A385="SVOL",ISNUMBER(FIND(" Index",C385))),J385,                                    IF(ISNUMBER(N385),Q385*N385,IF(ISNUMBER(R385),J385*R385," "))))))</f>
        <v>-0.1264977899261599</v>
      </c>
      <c r="T385" t="s">
        <v>1631</v>
      </c>
      <c r="U385" t="s">
        <v>56</v>
      </c>
      <c r="AG385" s="16">
        <v>-1.3100000000000001E-4</v>
      </c>
    </row>
    <row r="386" spans="1:33" x14ac:dyDescent="0.35">
      <c r="A386" t="s">
        <v>1579</v>
      </c>
      <c r="B386" t="s">
        <v>1632</v>
      </c>
      <c r="C386" t="s">
        <v>1633</v>
      </c>
      <c r="F386" t="s">
        <v>1634</v>
      </c>
      <c r="G386" s="1">
        <v>491</v>
      </c>
      <c r="H386" s="1">
        <v>258.10000000000002</v>
      </c>
      <c r="I386" s="2">
        <v>63363550</v>
      </c>
      <c r="J386" s="3">
        <v>0.17217294</v>
      </c>
      <c r="K386" s="4">
        <v>368022693.13999999</v>
      </c>
      <c r="L386" s="5">
        <v>13150001</v>
      </c>
      <c r="M386" s="6">
        <v>27.986514459999999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ca="1">IF(AND(A385="SVOL",C385="Cash"),                                     SUM(INDIRECT(ADDRESS(ROW()-(COUNTIF(A:A,"SVOL")),COLUMN())):INDIRECT(ADDRESS(ROW()-1,COLUMN()))),                                    IF(AND(A386="TYA",C386="Cash"), SUM(INDIRECT(ADDRESS(ROW()-(COUNTIF(A:A,"TYA")-1),COLUMN())):INDIRECT(ADDRESS(ROW()-1,COLUMN()))),                                    IF(AND(A386="SVOL",ISNUMBER(FIND(" Govt",C386))),"", IF(AND(A386="SVOL",ISNUMBER(FIND(" Index",C386))),J386,                                    IF(ISNUMBER(N386),Q386*N386,IF(ISNUMBER(R386),J386*R386," "))))))</f>
        <v xml:space="preserve"> </v>
      </c>
      <c r="T386" t="s">
        <v>1635</v>
      </c>
      <c r="U386" t="s">
        <v>56</v>
      </c>
      <c r="AG386" s="16">
        <v>-1.3100000000000001E-4</v>
      </c>
    </row>
    <row r="387" spans="1:33" x14ac:dyDescent="0.35">
      <c r="A387" t="s">
        <v>1579</v>
      </c>
      <c r="B387" t="s">
        <v>1636</v>
      </c>
      <c r="C387" t="s">
        <v>1637</v>
      </c>
      <c r="F387" t="s">
        <v>1636</v>
      </c>
      <c r="G387" s="1">
        <v>309</v>
      </c>
      <c r="H387" s="1">
        <v>256.47500000000002</v>
      </c>
      <c r="I387" s="2">
        <v>39625387.5</v>
      </c>
      <c r="J387" s="3">
        <v>0.10767104</v>
      </c>
      <c r="K387" s="4">
        <v>368022693.13999999</v>
      </c>
      <c r="L387" s="5">
        <v>13150001</v>
      </c>
      <c r="M387" s="6">
        <v>27.986514459999999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ca="1">IF(AND(A386="SVOL",C386="Cash"),                                     SUM(INDIRECT(ADDRESS(ROW()-(COUNTIF(A:A,"SVOL")),COLUMN())):INDIRECT(ADDRESS(ROW()-1,COLUMN()))),                                    IF(AND(A387="TYA",C387="Cash"), SUM(INDIRECT(ADDRESS(ROW()-(COUNTIF(A:A,"TYA")-1),COLUMN())):INDIRECT(ADDRESS(ROW()-1,COLUMN()))),                                    IF(AND(A387="SVOL",ISNUMBER(FIND(" Govt",C387))),"", IF(AND(A387="SVOL",ISNUMBER(FIND(" Index",C387))),J387,                                    IF(ISNUMBER(N387),Q387*N387,IF(ISNUMBER(R387),J387*R387," "))))))</f>
        <v xml:space="preserve"> </v>
      </c>
      <c r="T387" t="s">
        <v>1638</v>
      </c>
      <c r="U387" t="s">
        <v>56</v>
      </c>
      <c r="AG387" s="16">
        <v>-1.3100000000000001E-4</v>
      </c>
    </row>
    <row r="388" spans="1:33" x14ac:dyDescent="0.35">
      <c r="A388" t="s">
        <v>1579</v>
      </c>
      <c r="B388" t="s">
        <v>1639</v>
      </c>
      <c r="C388" t="s">
        <v>1640</v>
      </c>
      <c r="F388" t="s">
        <v>1639</v>
      </c>
      <c r="G388" s="1">
        <v>115</v>
      </c>
      <c r="H388" s="1">
        <v>257.5</v>
      </c>
      <c r="I388" s="2">
        <v>14806250</v>
      </c>
      <c r="J388" s="3">
        <v>4.0231889999999999E-2</v>
      </c>
      <c r="K388" s="4">
        <v>368022693.13999999</v>
      </c>
      <c r="L388" s="5">
        <v>13150001</v>
      </c>
      <c r="M388" s="6">
        <v>27.986514459999999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ca="1">IF(AND(A387="SVOL",C387="Cash"),                                     SUM(INDIRECT(ADDRESS(ROW()-(COUNTIF(A:A,"SVOL")),COLUMN())):INDIRECT(ADDRESS(ROW()-1,COLUMN()))),                                    IF(AND(A388="TYA",C388="Cash"), SUM(INDIRECT(ADDRESS(ROW()-(COUNTIF(A:A,"TYA")-1),COLUMN())):INDIRECT(ADDRESS(ROW()-1,COLUMN()))),                                    IF(AND(A388="SVOL",ISNUMBER(FIND(" Govt",C388))),"", IF(AND(A388="SVOL",ISNUMBER(FIND(" Index",C388))),J388,                                    IF(ISNUMBER(N388),Q388*N388,IF(ISNUMBER(R388),J388*R388," "))))))</f>
        <v xml:space="preserve"> </v>
      </c>
      <c r="T388" t="s">
        <v>1641</v>
      </c>
      <c r="U388" t="s">
        <v>56</v>
      </c>
      <c r="AG388" s="16">
        <v>-1.3100000000000001E-4</v>
      </c>
    </row>
    <row r="389" spans="1:33" x14ac:dyDescent="0.35">
      <c r="A389" t="s">
        <v>1579</v>
      </c>
      <c r="B389" t="s">
        <v>1642</v>
      </c>
      <c r="C389" t="s">
        <v>1643</v>
      </c>
      <c r="F389" t="s">
        <v>1642</v>
      </c>
      <c r="G389" s="1">
        <v>-11</v>
      </c>
      <c r="H389" s="1">
        <v>2646.3</v>
      </c>
      <c r="I389" s="2">
        <v>-2910930</v>
      </c>
      <c r="J389" s="3">
        <v>-7.9096500000000007E-3</v>
      </c>
      <c r="K389" s="4">
        <v>368022693.13999999</v>
      </c>
      <c r="L389" s="5">
        <v>13150001</v>
      </c>
      <c r="M389" s="6">
        <v>27.986514459999999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ca="1">IF(AND(A388="SVOL",C388="Cash"),                                     SUM(INDIRECT(ADDRESS(ROW()-(COUNTIF(A:A,"SVOL")),COLUMN())):INDIRECT(ADDRESS(ROW()-1,COLUMN()))),                                    IF(AND(A389="TYA",C389="Cash"), SUM(INDIRECT(ADDRESS(ROW()-(COUNTIF(A:A,"TYA")-1),COLUMN())):INDIRECT(ADDRESS(ROW()-1,COLUMN()))),                                    IF(AND(A389="SVOL",ISNUMBER(FIND(" Govt",C389))),"", IF(AND(A389="SVOL",ISNUMBER(FIND(" Index",C389))),J389,                                    IF(ISNUMBER(N389),Q389*N389,IF(ISNUMBER(R389),J389*R389," "))))))</f>
        <v xml:space="preserve"> </v>
      </c>
      <c r="T389" t="s">
        <v>1644</v>
      </c>
      <c r="U389" t="s">
        <v>56</v>
      </c>
      <c r="AG389" s="16">
        <v>-1.3100000000000001E-4</v>
      </c>
    </row>
    <row r="390" spans="1:33" x14ac:dyDescent="0.35">
      <c r="A390" t="s">
        <v>1579</v>
      </c>
      <c r="B390" t="s">
        <v>1645</v>
      </c>
      <c r="C390" t="s">
        <v>1646</v>
      </c>
      <c r="F390" t="s">
        <v>1647</v>
      </c>
      <c r="G390" s="1">
        <v>32</v>
      </c>
      <c r="H390" s="1">
        <v>2667.2</v>
      </c>
      <c r="I390" s="2">
        <v>8535040</v>
      </c>
      <c r="J390" s="3">
        <v>2.3191610000000001E-2</v>
      </c>
      <c r="K390" s="4">
        <v>368022693.13999999</v>
      </c>
      <c r="L390" s="5">
        <v>13150001</v>
      </c>
      <c r="M390" s="6">
        <v>27.986514459999999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ca="1">IF(AND(A389="SVOL",C389="Cash"),                                     SUM(INDIRECT(ADDRESS(ROW()-(COUNTIF(A:A,"SVOL")),COLUMN())):INDIRECT(ADDRESS(ROW()-1,COLUMN()))),                                    IF(AND(A390="TYA",C390="Cash"), SUM(INDIRECT(ADDRESS(ROW()-(COUNTIF(A:A,"TYA")-1),COLUMN())):INDIRECT(ADDRESS(ROW()-1,COLUMN()))),                                    IF(AND(A390="SVOL",ISNUMBER(FIND(" Govt",C390))),"", IF(AND(A390="SVOL",ISNUMBER(FIND(" Index",C390))),J390,                                    IF(ISNUMBER(N390),Q390*N390,IF(ISNUMBER(R390),J390*R390," "))))))</f>
        <v xml:space="preserve"> </v>
      </c>
      <c r="T390" t="s">
        <v>1648</v>
      </c>
      <c r="U390" t="s">
        <v>56</v>
      </c>
      <c r="AG390" s="16">
        <v>-1.3100000000000001E-4</v>
      </c>
    </row>
    <row r="391" spans="1:33" x14ac:dyDescent="0.35">
      <c r="A391" t="s">
        <v>1579</v>
      </c>
      <c r="B391" t="s">
        <v>1649</v>
      </c>
      <c r="C391" t="s">
        <v>1650</v>
      </c>
      <c r="F391" t="s">
        <v>1651</v>
      </c>
      <c r="G391" s="1">
        <v>-270</v>
      </c>
      <c r="H391" s="1">
        <v>411.85</v>
      </c>
      <c r="I391" s="2">
        <v>-27799875</v>
      </c>
      <c r="J391" s="3">
        <v>-7.5538480000000005E-2</v>
      </c>
      <c r="K391" s="4">
        <v>368022693.13999999</v>
      </c>
      <c r="L391" s="5">
        <v>13150001</v>
      </c>
      <c r="M391" s="6">
        <v>27.986514459999999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ca="1">IF(AND(A390="SVOL",C390="Cash"),                                     SUM(INDIRECT(ADDRESS(ROW()-(COUNTIF(A:A,"SVOL")),COLUMN())):INDIRECT(ADDRESS(ROW()-1,COLUMN()))),                                    IF(AND(A391="TYA",C391="Cash"), SUM(INDIRECT(ADDRESS(ROW()-(COUNTIF(A:A,"TYA")-1),COLUMN())):INDIRECT(ADDRESS(ROW()-1,COLUMN()))),                                    IF(AND(A391="SVOL",ISNUMBER(FIND(" Govt",C391))),"", IF(AND(A391="SVOL",ISNUMBER(FIND(" Index",C391))),J391,                                    IF(ISNUMBER(N391),Q391*N391,IF(ISNUMBER(R391),J391*R391," "))))))</f>
        <v xml:space="preserve"> </v>
      </c>
      <c r="T391" t="s">
        <v>1652</v>
      </c>
      <c r="U391" t="s">
        <v>56</v>
      </c>
      <c r="AG391" s="16">
        <v>-1.3100000000000001E-4</v>
      </c>
    </row>
    <row r="392" spans="1:33" x14ac:dyDescent="0.35">
      <c r="A392" t="s">
        <v>1579</v>
      </c>
      <c r="B392" t="s">
        <v>1653</v>
      </c>
      <c r="C392" t="s">
        <v>1654</v>
      </c>
      <c r="F392" t="s">
        <v>1655</v>
      </c>
      <c r="G392" s="1">
        <v>-29</v>
      </c>
      <c r="H392" s="1">
        <v>414.7</v>
      </c>
      <c r="I392" s="2">
        <v>-3006575</v>
      </c>
      <c r="J392" s="3">
        <v>-8.1695399999999994E-3</v>
      </c>
      <c r="K392" s="4">
        <v>368022693.13999999</v>
      </c>
      <c r="L392" s="5">
        <v>13150001</v>
      </c>
      <c r="M392" s="6">
        <v>27.986514459999999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ca="1">IF(AND(A391="SVOL",C391="Cash"),                                     SUM(INDIRECT(ADDRESS(ROW()-(COUNTIF(A:A,"SVOL")),COLUMN())):INDIRECT(ADDRESS(ROW()-1,COLUMN()))),                                    IF(AND(A392="TYA",C392="Cash"), SUM(INDIRECT(ADDRESS(ROW()-(COUNTIF(A:A,"TYA")-1),COLUMN())):INDIRECT(ADDRESS(ROW()-1,COLUMN()))),                                    IF(AND(A392="SVOL",ISNUMBER(FIND(" Govt",C392))),"", IF(AND(A392="SVOL",ISNUMBER(FIND(" Index",C392))),J392,                                    IF(ISNUMBER(N392),Q392*N392,IF(ISNUMBER(R392),J392*R392," "))))))</f>
        <v xml:space="preserve"> </v>
      </c>
      <c r="T392" t="s">
        <v>1656</v>
      </c>
      <c r="U392" t="s">
        <v>56</v>
      </c>
      <c r="AG392" s="16">
        <v>-1.3100000000000001E-4</v>
      </c>
    </row>
    <row r="393" spans="1:33" x14ac:dyDescent="0.35">
      <c r="A393" t="s">
        <v>1579</v>
      </c>
      <c r="B393" t="s">
        <v>1657</v>
      </c>
      <c r="C393" t="s">
        <v>1658</v>
      </c>
      <c r="F393" t="s">
        <v>1657</v>
      </c>
      <c r="G393" s="1">
        <v>-5</v>
      </c>
      <c r="H393" s="1">
        <v>417.15</v>
      </c>
      <c r="I393" s="2">
        <v>-521437.5</v>
      </c>
      <c r="J393" s="3">
        <v>-1.41686E-3</v>
      </c>
      <c r="K393" s="4">
        <v>368022693.13999999</v>
      </c>
      <c r="L393" s="5">
        <v>13150001</v>
      </c>
      <c r="M393" s="6">
        <v>27.986514459999999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ca="1">IF(AND(A392="SVOL",C392="Cash"),                                     SUM(INDIRECT(ADDRESS(ROW()-(COUNTIF(A:A,"SVOL")),COLUMN())):INDIRECT(ADDRESS(ROW()-1,COLUMN()))),                                    IF(AND(A393="TYA",C393="Cash"), SUM(INDIRECT(ADDRESS(ROW()-(COUNTIF(A:A,"TYA")-1),COLUMN())):INDIRECT(ADDRESS(ROW()-1,COLUMN()))),                                    IF(AND(A393="SVOL",ISNUMBER(FIND(" Govt",C393))),"", IF(AND(A393="SVOL",ISNUMBER(FIND(" Index",C393))),J393,                                    IF(ISNUMBER(N393),Q393*N393,IF(ISNUMBER(R393),J393*R393," "))))))</f>
        <v xml:space="preserve"> </v>
      </c>
      <c r="T393" t="s">
        <v>1659</v>
      </c>
      <c r="U393" t="s">
        <v>56</v>
      </c>
      <c r="AG393" s="16">
        <v>-1.3100000000000001E-4</v>
      </c>
    </row>
    <row r="394" spans="1:33" x14ac:dyDescent="0.35">
      <c r="A394" t="s">
        <v>1579</v>
      </c>
      <c r="B394" t="s">
        <v>1660</v>
      </c>
      <c r="C394" t="s">
        <v>1661</v>
      </c>
      <c r="F394" t="s">
        <v>1662</v>
      </c>
      <c r="G394" s="1">
        <v>42</v>
      </c>
      <c r="H394" s="1">
        <v>224.77</v>
      </c>
      <c r="I394" s="2">
        <v>3964942.8</v>
      </c>
      <c r="J394" s="3">
        <v>1.0773639999999999E-2</v>
      </c>
      <c r="K394" s="4">
        <v>368022693.13999999</v>
      </c>
      <c r="L394" s="5">
        <v>13150001</v>
      </c>
      <c r="M394" s="6">
        <v>27.986514459999999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ca="1">IF(AND(A393="SVOL",C393="Cash"),                                     SUM(INDIRECT(ADDRESS(ROW()-(COUNTIF(A:A,"SVOL")),COLUMN())):INDIRECT(ADDRESS(ROW()-1,COLUMN()))),                                    IF(AND(A394="TYA",C394="Cash"), SUM(INDIRECT(ADDRESS(ROW()-(COUNTIF(A:A,"TYA")-1),COLUMN())):INDIRECT(ADDRESS(ROW()-1,COLUMN()))),                                    IF(AND(A394="SVOL",ISNUMBER(FIND(" Govt",C394))),"", IF(AND(A394="SVOL",ISNUMBER(FIND(" Index",C394))),J394,                                    IF(ISNUMBER(N394),Q394*N394,IF(ISNUMBER(R394),J394*R394," "))))))</f>
        <v xml:space="preserve"> </v>
      </c>
      <c r="T394" t="s">
        <v>1663</v>
      </c>
      <c r="U394" t="s">
        <v>56</v>
      </c>
      <c r="AG394" s="16">
        <v>-1.3100000000000001E-4</v>
      </c>
    </row>
    <row r="395" spans="1:33" x14ac:dyDescent="0.35">
      <c r="A395" t="s">
        <v>1579</v>
      </c>
      <c r="B395" t="s">
        <v>1664</v>
      </c>
      <c r="C395" t="s">
        <v>1665</v>
      </c>
      <c r="F395" t="s">
        <v>1666</v>
      </c>
      <c r="G395" s="1">
        <v>98</v>
      </c>
      <c r="H395" s="1">
        <v>224.38</v>
      </c>
      <c r="I395" s="2">
        <v>9235480.8000000007</v>
      </c>
      <c r="J395" s="3">
        <v>2.5094869999999998E-2</v>
      </c>
      <c r="K395" s="4">
        <v>368022693.13999999</v>
      </c>
      <c r="L395" s="5">
        <v>13150001</v>
      </c>
      <c r="M395" s="6">
        <v>27.986514459999999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ca="1">IF(AND(A394="SVOL",C394="Cash"),                                     SUM(INDIRECT(ADDRESS(ROW()-(COUNTIF(A:A,"SVOL")),COLUMN())):INDIRECT(ADDRESS(ROW()-1,COLUMN()))),                                    IF(AND(A395="TYA",C395="Cash"), SUM(INDIRECT(ADDRESS(ROW()-(COUNTIF(A:A,"TYA")-1),COLUMN())):INDIRECT(ADDRESS(ROW()-1,COLUMN()))),                                    IF(AND(A395="SVOL",ISNUMBER(FIND(" Govt",C395))),"", IF(AND(A395="SVOL",ISNUMBER(FIND(" Index",C395))),J395,                                    IF(ISNUMBER(N395),Q395*N395,IF(ISNUMBER(R395),J395*R395," "))))))</f>
        <v xml:space="preserve"> </v>
      </c>
      <c r="T395" t="s">
        <v>1667</v>
      </c>
      <c r="U395" t="s">
        <v>56</v>
      </c>
      <c r="AG395" s="16">
        <v>-1.3100000000000001E-4</v>
      </c>
    </row>
    <row r="396" spans="1:33" x14ac:dyDescent="0.35">
      <c r="A396" t="s">
        <v>1579</v>
      </c>
      <c r="B396" t="s">
        <v>1668</v>
      </c>
      <c r="C396" t="s">
        <v>1669</v>
      </c>
      <c r="F396" t="s">
        <v>1668</v>
      </c>
      <c r="G396" s="1">
        <v>57</v>
      </c>
      <c r="H396" s="1">
        <v>223.02</v>
      </c>
      <c r="I396" s="2">
        <v>5339098.8</v>
      </c>
      <c r="J396" s="3">
        <v>1.4507529999999999E-2</v>
      </c>
      <c r="K396" s="4">
        <v>368022693.13999999</v>
      </c>
      <c r="L396" s="5">
        <v>13150001</v>
      </c>
      <c r="M396" s="6">
        <v>27.986514459999999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ca="1">IF(AND(A395="SVOL",C395="Cash"),                                     SUM(INDIRECT(ADDRESS(ROW()-(COUNTIF(A:A,"SVOL")),COLUMN())):INDIRECT(ADDRESS(ROW()-1,COLUMN()))),                                    IF(AND(A396="TYA",C396="Cash"), SUM(INDIRECT(ADDRESS(ROW()-(COUNTIF(A:A,"TYA")-1),COLUMN())):INDIRECT(ADDRESS(ROW()-1,COLUMN()))),                                    IF(AND(A396="SVOL",ISNUMBER(FIND(" Govt",C396))),"", IF(AND(A396="SVOL",ISNUMBER(FIND(" Index",C396))),J396,                                    IF(ISNUMBER(N396),Q396*N396,IF(ISNUMBER(R396),J396*R396," "))))))</f>
        <v xml:space="preserve"> </v>
      </c>
      <c r="T396" t="s">
        <v>1670</v>
      </c>
      <c r="U396" t="s">
        <v>56</v>
      </c>
      <c r="AG396" s="16">
        <v>-1.3100000000000001E-4</v>
      </c>
    </row>
    <row r="397" spans="1:33" x14ac:dyDescent="0.35">
      <c r="A397" t="s">
        <v>1579</v>
      </c>
      <c r="B397" t="s">
        <v>1671</v>
      </c>
      <c r="C397" t="s">
        <v>1672</v>
      </c>
      <c r="F397" t="s">
        <v>1673</v>
      </c>
      <c r="G397" s="1">
        <v>22</v>
      </c>
      <c r="H397" s="1">
        <v>221.19</v>
      </c>
      <c r="I397" s="2">
        <v>2043795.6</v>
      </c>
      <c r="J397" s="3">
        <v>5.5534499999999997E-3</v>
      </c>
      <c r="K397" s="4">
        <v>368022693.13999999</v>
      </c>
      <c r="L397" s="5">
        <v>13150001</v>
      </c>
      <c r="M397" s="6">
        <v>27.986514459999999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ca="1">IF(AND(A396="SVOL",C396="Cash"),                                     SUM(INDIRECT(ADDRESS(ROW()-(COUNTIF(A:A,"SVOL")),COLUMN())):INDIRECT(ADDRESS(ROW()-1,COLUMN()))),                                    IF(AND(A397="TYA",C397="Cash"), SUM(INDIRECT(ADDRESS(ROW()-(COUNTIF(A:A,"TYA")-1),COLUMN())):INDIRECT(ADDRESS(ROW()-1,COLUMN()))),                                    IF(AND(A397="SVOL",ISNUMBER(FIND(" Govt",C397))),"", IF(AND(A397="SVOL",ISNUMBER(FIND(" Index",C397))),J397,                                    IF(ISNUMBER(N397),Q397*N397,IF(ISNUMBER(R397),J397*R397," "))))))</f>
        <v xml:space="preserve"> </v>
      </c>
      <c r="T397" t="s">
        <v>1674</v>
      </c>
      <c r="U397" t="s">
        <v>56</v>
      </c>
      <c r="AG397" s="16">
        <v>-1.3100000000000001E-4</v>
      </c>
    </row>
    <row r="398" spans="1:33" x14ac:dyDescent="0.35">
      <c r="A398" t="s">
        <v>1579</v>
      </c>
      <c r="B398" t="s">
        <v>1675</v>
      </c>
      <c r="C398" t="s">
        <v>1676</v>
      </c>
      <c r="F398" t="s">
        <v>1675</v>
      </c>
      <c r="G398" s="1">
        <v>141</v>
      </c>
      <c r="H398" s="1">
        <v>308.85000000000002</v>
      </c>
      <c r="I398" s="2">
        <v>16330443.75</v>
      </c>
      <c r="J398" s="3">
        <v>4.4373469999999998E-2</v>
      </c>
      <c r="K398" s="4">
        <v>368022693.13999999</v>
      </c>
      <c r="L398" s="5">
        <v>13150001</v>
      </c>
      <c r="M398" s="6">
        <v>27.986514459999999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ca="1">IF(AND(A397="SVOL",C397="Cash"),                                     SUM(INDIRECT(ADDRESS(ROW()-(COUNTIF(A:A,"SVOL")),COLUMN())):INDIRECT(ADDRESS(ROW()-1,COLUMN()))),                                    IF(AND(A398="TYA",C398="Cash"), SUM(INDIRECT(ADDRESS(ROW()-(COUNTIF(A:A,"TYA")-1),COLUMN())):INDIRECT(ADDRESS(ROW()-1,COLUMN()))),                                    IF(AND(A398="SVOL",ISNUMBER(FIND(" Govt",C398))),"", IF(AND(A398="SVOL",ISNUMBER(FIND(" Index",C398))),J398,                                    IF(ISNUMBER(N398),Q398*N398,IF(ISNUMBER(R398),J398*R398," "))))))</f>
        <v xml:space="preserve"> </v>
      </c>
      <c r="T398" t="s">
        <v>1677</v>
      </c>
      <c r="U398" t="s">
        <v>56</v>
      </c>
      <c r="AG398" s="16">
        <v>-1.3100000000000001E-4</v>
      </c>
    </row>
    <row r="399" spans="1:33" x14ac:dyDescent="0.35">
      <c r="A399" t="s">
        <v>1579</v>
      </c>
      <c r="B399" t="s">
        <v>1678</v>
      </c>
      <c r="C399" t="s">
        <v>1679</v>
      </c>
      <c r="F399" t="s">
        <v>1678</v>
      </c>
      <c r="G399" s="1">
        <v>59</v>
      </c>
      <c r="H399" s="1">
        <v>306.3</v>
      </c>
      <c r="I399" s="2">
        <v>6776887.5</v>
      </c>
      <c r="J399" s="3">
        <v>1.8414320000000001E-2</v>
      </c>
      <c r="K399" s="4">
        <v>368022693.13999999</v>
      </c>
      <c r="L399" s="5">
        <v>13150001</v>
      </c>
      <c r="M399" s="6">
        <v>27.986514459999999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ca="1">IF(AND(A398="SVOL",C398="Cash"),                                     SUM(INDIRECT(ADDRESS(ROW()-(COUNTIF(A:A,"SVOL")),COLUMN())):INDIRECT(ADDRESS(ROW()-1,COLUMN()))),                                    IF(AND(A399="TYA",C399="Cash"), SUM(INDIRECT(ADDRESS(ROW()-(COUNTIF(A:A,"TYA")-1),COLUMN())):INDIRECT(ADDRESS(ROW()-1,COLUMN()))),                                    IF(AND(A399="SVOL",ISNUMBER(FIND(" Govt",C399))),"", IF(AND(A399="SVOL",ISNUMBER(FIND(" Index",C399))),J399,                                    IF(ISNUMBER(N399),Q399*N399,IF(ISNUMBER(R399),J399*R399," "))))))</f>
        <v xml:space="preserve"> </v>
      </c>
      <c r="T399" t="s">
        <v>1680</v>
      </c>
      <c r="U399" t="s">
        <v>56</v>
      </c>
      <c r="AG399" s="16">
        <v>-1.3100000000000001E-4</v>
      </c>
    </row>
    <row r="400" spans="1:33" x14ac:dyDescent="0.35">
      <c r="A400" t="s">
        <v>1579</v>
      </c>
      <c r="B400" t="s">
        <v>1681</v>
      </c>
      <c r="C400" t="s">
        <v>1682</v>
      </c>
      <c r="F400" t="s">
        <v>1681</v>
      </c>
      <c r="G400" s="1">
        <v>23</v>
      </c>
      <c r="H400" s="1">
        <v>301.10000000000002</v>
      </c>
      <c r="I400" s="2">
        <v>2596987.5</v>
      </c>
      <c r="J400" s="3">
        <v>7.0565999999999997E-3</v>
      </c>
      <c r="K400" s="4">
        <v>368022693.13999999</v>
      </c>
      <c r="L400" s="5">
        <v>13150001</v>
      </c>
      <c r="M400" s="6">
        <v>27.986514459999999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ca="1">IF(AND(A399="SVOL",C399="Cash"),                                     SUM(INDIRECT(ADDRESS(ROW()-(COUNTIF(A:A,"SVOL")),COLUMN())):INDIRECT(ADDRESS(ROW()-1,COLUMN()))),                                    IF(AND(A400="TYA",C400="Cash"), SUM(INDIRECT(ADDRESS(ROW()-(COUNTIF(A:A,"TYA")-1),COLUMN())):INDIRECT(ADDRESS(ROW()-1,COLUMN()))),                                    IF(AND(A400="SVOL",ISNUMBER(FIND(" Govt",C400))),"", IF(AND(A400="SVOL",ISNUMBER(FIND(" Index",C400))),J400,                                    IF(ISNUMBER(N400),Q400*N400,IF(ISNUMBER(R400),J400*R400," "))))))</f>
        <v xml:space="preserve"> </v>
      </c>
      <c r="T400" t="s">
        <v>1683</v>
      </c>
      <c r="U400" t="s">
        <v>56</v>
      </c>
      <c r="AG400" s="16">
        <v>-1.3100000000000001E-4</v>
      </c>
    </row>
    <row r="401" spans="1:33" x14ac:dyDescent="0.35">
      <c r="A401" t="s">
        <v>1579</v>
      </c>
      <c r="B401" t="s">
        <v>1684</v>
      </c>
      <c r="C401" t="s">
        <v>1685</v>
      </c>
      <c r="F401" t="s">
        <v>1686</v>
      </c>
      <c r="G401" s="1">
        <v>784</v>
      </c>
      <c r="H401" s="1">
        <v>187.7</v>
      </c>
      <c r="I401" s="2">
        <v>58862720</v>
      </c>
      <c r="J401" s="3">
        <v>0.15994317999999999</v>
      </c>
      <c r="K401" s="4">
        <v>368022693.13999999</v>
      </c>
      <c r="L401" s="5">
        <v>13150001</v>
      </c>
      <c r="M401" s="6">
        <v>27.986514459999999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ca="1">IF(AND(A400="SVOL",C400="Cash"),                                     SUM(INDIRECT(ADDRESS(ROW()-(COUNTIF(A:A,"SVOL")),COLUMN())):INDIRECT(ADDRESS(ROW()-1,COLUMN()))),                                    IF(AND(A401="TYA",C401="Cash"), SUM(INDIRECT(ADDRESS(ROW()-(COUNTIF(A:A,"TYA")-1),COLUMN())):INDIRECT(ADDRESS(ROW()-1,COLUMN()))),                                    IF(AND(A401="SVOL",ISNUMBER(FIND(" Govt",C401))),"", IF(AND(A401="SVOL",ISNUMBER(FIND(" Index",C401))),J401,                                    IF(ISNUMBER(N401),Q401*N401,IF(ISNUMBER(R401),J401*R401," "))))))</f>
        <v xml:space="preserve"> </v>
      </c>
      <c r="T401" t="s">
        <v>1687</v>
      </c>
      <c r="U401" t="s">
        <v>56</v>
      </c>
      <c r="AG401" s="16">
        <v>-1.3100000000000001E-4</v>
      </c>
    </row>
    <row r="402" spans="1:33" x14ac:dyDescent="0.35">
      <c r="A402" t="s">
        <v>1579</v>
      </c>
      <c r="B402" t="s">
        <v>1688</v>
      </c>
      <c r="C402" t="s">
        <v>1689</v>
      </c>
      <c r="F402" t="s">
        <v>1688</v>
      </c>
      <c r="G402" s="1">
        <v>452</v>
      </c>
      <c r="H402" s="1">
        <v>189.55</v>
      </c>
      <c r="I402" s="2">
        <v>34270640</v>
      </c>
      <c r="J402" s="3">
        <v>9.3120999999999995E-2</v>
      </c>
      <c r="K402" s="4">
        <v>368022693.13999999</v>
      </c>
      <c r="L402" s="5">
        <v>13150001</v>
      </c>
      <c r="M402" s="6">
        <v>27.986514459999999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ca="1">IF(AND(A401="SVOL",C401="Cash"),                                     SUM(INDIRECT(ADDRESS(ROW()-(COUNTIF(A:A,"SVOL")),COLUMN())):INDIRECT(ADDRESS(ROW()-1,COLUMN()))),                                    IF(AND(A402="TYA",C402="Cash"), SUM(INDIRECT(ADDRESS(ROW()-(COUNTIF(A:A,"TYA")-1),COLUMN())):INDIRECT(ADDRESS(ROW()-1,COLUMN()))),                                    IF(AND(A402="SVOL",ISNUMBER(FIND(" Govt",C402))),"", IF(AND(A402="SVOL",ISNUMBER(FIND(" Index",C402))),J402,                                    IF(ISNUMBER(N402),Q402*N402,IF(ISNUMBER(R402),J402*R402," "))))))</f>
        <v xml:space="preserve"> </v>
      </c>
      <c r="T402" t="s">
        <v>1690</v>
      </c>
      <c r="U402" t="s">
        <v>56</v>
      </c>
      <c r="AG402" s="16">
        <v>-1.3100000000000001E-4</v>
      </c>
    </row>
    <row r="403" spans="1:33" x14ac:dyDescent="0.35">
      <c r="A403" t="s">
        <v>1579</v>
      </c>
      <c r="B403" t="s">
        <v>1691</v>
      </c>
      <c r="C403" t="s">
        <v>1692</v>
      </c>
      <c r="F403" t="s">
        <v>1693</v>
      </c>
      <c r="G403" s="1">
        <v>115</v>
      </c>
      <c r="H403" s="1">
        <v>186.9</v>
      </c>
      <c r="I403" s="2">
        <v>8597400</v>
      </c>
      <c r="J403" s="3">
        <v>2.3361059999999999E-2</v>
      </c>
      <c r="K403" s="4">
        <v>368022693.13999999</v>
      </c>
      <c r="L403" s="5">
        <v>13150001</v>
      </c>
      <c r="M403" s="6">
        <v>27.986514459999999</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ca="1">IF(AND(A402="SVOL",C402="Cash"),                                     SUM(INDIRECT(ADDRESS(ROW()-(COUNTIF(A:A,"SVOL")),COLUMN())):INDIRECT(ADDRESS(ROW()-1,COLUMN()))),                                    IF(AND(A403="TYA",C403="Cash"), SUM(INDIRECT(ADDRESS(ROW()-(COUNTIF(A:A,"TYA")-1),COLUMN())):INDIRECT(ADDRESS(ROW()-1,COLUMN()))),                                    IF(AND(A403="SVOL",ISNUMBER(FIND(" Govt",C403))),"", IF(AND(A403="SVOL",ISNUMBER(FIND(" Index",C403))),J403,                                    IF(ISNUMBER(N403),Q403*N403,IF(ISNUMBER(R403),J403*R403," "))))))</f>
        <v xml:space="preserve"> </v>
      </c>
      <c r="T403" t="s">
        <v>1694</v>
      </c>
      <c r="U403" t="s">
        <v>56</v>
      </c>
      <c r="AG403" s="16">
        <v>-1.3100000000000001E-4</v>
      </c>
    </row>
    <row r="404" spans="1:33" x14ac:dyDescent="0.35">
      <c r="A404" t="s">
        <v>1579</v>
      </c>
      <c r="B404" t="s">
        <v>1695</v>
      </c>
      <c r="C404" t="s">
        <v>1696</v>
      </c>
      <c r="F404" t="s">
        <v>1695</v>
      </c>
      <c r="G404" s="1">
        <v>445</v>
      </c>
      <c r="H404" s="1">
        <v>88.275000000000006</v>
      </c>
      <c r="I404" s="2">
        <v>15712950</v>
      </c>
      <c r="J404" s="3">
        <v>4.26956E-2</v>
      </c>
      <c r="K404" s="4">
        <v>368022693.13999999</v>
      </c>
      <c r="L404" s="5">
        <v>13150001</v>
      </c>
      <c r="M404" s="6">
        <v>27.986514459999999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ca="1">IF(AND(A403="SVOL",C403="Cash"),                                     SUM(INDIRECT(ADDRESS(ROW()-(COUNTIF(A:A,"SVOL")),COLUMN())):INDIRECT(ADDRESS(ROW()-1,COLUMN()))),                                    IF(AND(A404="TYA",C404="Cash"), SUM(INDIRECT(ADDRESS(ROW()-(COUNTIF(A:A,"TYA")-1),COLUMN())):INDIRECT(ADDRESS(ROW()-1,COLUMN()))),                                    IF(AND(A404="SVOL",ISNUMBER(FIND(" Govt",C404))),"", IF(AND(A404="SVOL",ISNUMBER(FIND(" Index",C404))),J404,                                    IF(ISNUMBER(N404),Q404*N404,IF(ISNUMBER(R404),J404*R404," "))))))</f>
        <v xml:space="preserve"> </v>
      </c>
      <c r="T404" t="s">
        <v>1697</v>
      </c>
      <c r="U404" t="s">
        <v>56</v>
      </c>
      <c r="AG404" s="16">
        <v>-1.3100000000000001E-4</v>
      </c>
    </row>
    <row r="405" spans="1:33" x14ac:dyDescent="0.35">
      <c r="A405" t="s">
        <v>1579</v>
      </c>
      <c r="B405" t="s">
        <v>1698</v>
      </c>
      <c r="C405" t="s">
        <v>1699</v>
      </c>
      <c r="F405" t="s">
        <v>1698</v>
      </c>
      <c r="G405" s="1">
        <v>164</v>
      </c>
      <c r="H405" s="1">
        <v>91.575000000000003</v>
      </c>
      <c r="I405" s="2">
        <v>6007320</v>
      </c>
      <c r="J405" s="3">
        <v>1.6323230000000001E-2</v>
      </c>
      <c r="K405" s="4">
        <v>368022693.13999999</v>
      </c>
      <c r="L405" s="5">
        <v>13150001</v>
      </c>
      <c r="M405" s="6">
        <v>27.986514459999999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ca="1">IF(AND(A404="SVOL",C404="Cash"),                                     SUM(INDIRECT(ADDRESS(ROW()-(COUNTIF(A:A,"SVOL")),COLUMN())):INDIRECT(ADDRESS(ROW()-1,COLUMN()))),                                    IF(AND(A405="TYA",C405="Cash"), SUM(INDIRECT(ADDRESS(ROW()-(COUNTIF(A:A,"TYA")-1),COLUMN())):INDIRECT(ADDRESS(ROW()-1,COLUMN()))),                                    IF(AND(A405="SVOL",ISNUMBER(FIND(" Govt",C405))),"", IF(AND(A405="SVOL",ISNUMBER(FIND(" Index",C405))),J405,                                    IF(ISNUMBER(N405),Q405*N405,IF(ISNUMBER(R405),J405*R405," "))))))</f>
        <v xml:space="preserve"> </v>
      </c>
      <c r="T405" t="s">
        <v>1700</v>
      </c>
      <c r="U405" t="s">
        <v>56</v>
      </c>
      <c r="AG405" s="16">
        <v>-1.3100000000000001E-4</v>
      </c>
    </row>
    <row r="406" spans="1:33" x14ac:dyDescent="0.35">
      <c r="A406" t="s">
        <v>1579</v>
      </c>
      <c r="B406" t="s">
        <v>1701</v>
      </c>
      <c r="C406" t="s">
        <v>1702</v>
      </c>
      <c r="F406" t="s">
        <v>1703</v>
      </c>
      <c r="G406" s="1">
        <v>12</v>
      </c>
      <c r="H406" s="1">
        <v>83.1</v>
      </c>
      <c r="I406" s="2">
        <v>398880</v>
      </c>
      <c r="J406" s="3">
        <v>1.0838499999999999E-3</v>
      </c>
      <c r="K406" s="4">
        <v>368022693.13999999</v>
      </c>
      <c r="L406" s="5">
        <v>13150001</v>
      </c>
      <c r="M406" s="6">
        <v>27.986514459999999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ca="1">IF(AND(A405="SVOL",C405="Cash"),                                     SUM(INDIRECT(ADDRESS(ROW()-(COUNTIF(A:A,"SVOL")),COLUMN())):INDIRECT(ADDRESS(ROW()-1,COLUMN()))),                                    IF(AND(A406="TYA",C406="Cash"), SUM(INDIRECT(ADDRESS(ROW()-(COUNTIF(A:A,"TYA")-1),COLUMN())):INDIRECT(ADDRESS(ROW()-1,COLUMN()))),                                    IF(AND(A406="SVOL",ISNUMBER(FIND(" Govt",C406))),"", IF(AND(A406="SVOL",ISNUMBER(FIND(" Index",C406))),J406,                                    IF(ISNUMBER(N406),Q406*N406,IF(ISNUMBER(R406),J406*R406," "))))))</f>
        <v xml:space="preserve"> </v>
      </c>
      <c r="T406" t="s">
        <v>1704</v>
      </c>
      <c r="U406" t="s">
        <v>56</v>
      </c>
      <c r="AG406" s="16">
        <v>-1.3100000000000001E-4</v>
      </c>
    </row>
    <row r="407" spans="1:33" x14ac:dyDescent="0.35">
      <c r="A407" t="s">
        <v>1579</v>
      </c>
      <c r="B407" t="s">
        <v>1705</v>
      </c>
      <c r="C407" t="s">
        <v>1706</v>
      </c>
      <c r="F407" t="s">
        <v>1705</v>
      </c>
      <c r="G407" s="1">
        <v>180</v>
      </c>
      <c r="H407" s="1">
        <v>3.3109999999999999</v>
      </c>
      <c r="I407" s="2">
        <v>5959800</v>
      </c>
      <c r="J407" s="3">
        <v>1.6194110000000001E-2</v>
      </c>
      <c r="K407" s="4">
        <v>368022693.13999999</v>
      </c>
      <c r="L407" s="5">
        <v>13150001</v>
      </c>
      <c r="M407" s="6">
        <v>27.986514459999999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ca="1">IF(AND(A406="SVOL",C406="Cash"),                                     SUM(INDIRECT(ADDRESS(ROW()-(COUNTIF(A:A,"SVOL")),COLUMN())):INDIRECT(ADDRESS(ROW()-1,COLUMN()))),                                    IF(AND(A407="TYA",C407="Cash"), SUM(INDIRECT(ADDRESS(ROW()-(COUNTIF(A:A,"TYA")-1),COLUMN())):INDIRECT(ADDRESS(ROW()-1,COLUMN()))),                                    IF(AND(A407="SVOL",ISNUMBER(FIND(" Govt",C407))),"", IF(AND(A407="SVOL",ISNUMBER(FIND(" Index",C407))),J407,                                    IF(ISNUMBER(N407),Q407*N407,IF(ISNUMBER(R407),J407*R407," "))))))</f>
        <v xml:space="preserve"> </v>
      </c>
      <c r="T407" t="s">
        <v>1707</v>
      </c>
      <c r="U407" t="s">
        <v>56</v>
      </c>
      <c r="AG407" s="16">
        <v>-1.3100000000000001E-4</v>
      </c>
    </row>
    <row r="408" spans="1:33" x14ac:dyDescent="0.35">
      <c r="A408" t="s">
        <v>1579</v>
      </c>
      <c r="B408" t="s">
        <v>1708</v>
      </c>
      <c r="C408" t="s">
        <v>1709</v>
      </c>
      <c r="F408" t="s">
        <v>1710</v>
      </c>
      <c r="G408" s="1">
        <v>196</v>
      </c>
      <c r="H408" s="1">
        <v>3.04</v>
      </c>
      <c r="I408" s="2">
        <v>5958400</v>
      </c>
      <c r="J408" s="3">
        <v>1.6190309999999999E-2</v>
      </c>
      <c r="K408" s="4">
        <v>368022693.13999999</v>
      </c>
      <c r="L408" s="5">
        <v>13150001</v>
      </c>
      <c r="M408" s="6">
        <v>27.986514459999999</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ca="1">IF(AND(A407="SVOL",C407="Cash"),                                     SUM(INDIRECT(ADDRESS(ROW()-(COUNTIF(A:A,"SVOL")),COLUMN())):INDIRECT(ADDRESS(ROW()-1,COLUMN()))),                                    IF(AND(A408="TYA",C408="Cash"), SUM(INDIRECT(ADDRESS(ROW()-(COUNTIF(A:A,"TYA")-1),COLUMN())):INDIRECT(ADDRESS(ROW()-1,COLUMN()))),                                    IF(AND(A408="SVOL",ISNUMBER(FIND(" Govt",C408))),"", IF(AND(A408="SVOL",ISNUMBER(FIND(" Index",C408))),J408,                                    IF(ISNUMBER(N408),Q408*N408,IF(ISNUMBER(R408),J408*R408," "))))))</f>
        <v xml:space="preserve"> </v>
      </c>
      <c r="T408" t="s">
        <v>1711</v>
      </c>
      <c r="U408" t="s">
        <v>56</v>
      </c>
      <c r="AG408" s="16">
        <v>-1.3100000000000001E-4</v>
      </c>
    </row>
    <row r="409" spans="1:33" x14ac:dyDescent="0.35">
      <c r="A409" t="s">
        <v>1579</v>
      </c>
      <c r="B409" t="s">
        <v>1712</v>
      </c>
      <c r="C409" t="s">
        <v>1713</v>
      </c>
      <c r="F409" t="s">
        <v>1714</v>
      </c>
      <c r="G409" s="1">
        <v>81</v>
      </c>
      <c r="H409" s="1">
        <v>2.996</v>
      </c>
      <c r="I409" s="2">
        <v>2426760</v>
      </c>
      <c r="J409" s="3">
        <v>6.5940499999999997E-3</v>
      </c>
      <c r="K409" s="4">
        <v>368022693.13999999</v>
      </c>
      <c r="L409" s="5">
        <v>13150001</v>
      </c>
      <c r="M409" s="6">
        <v>27.986514459999999</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ca="1">IF(AND(A408="SVOL",C408="Cash"),                                     SUM(INDIRECT(ADDRESS(ROW()-(COUNTIF(A:A,"SVOL")),COLUMN())):INDIRECT(ADDRESS(ROW()-1,COLUMN()))),                                    IF(AND(A409="TYA",C409="Cash"), SUM(INDIRECT(ADDRESS(ROW()-(COUNTIF(A:A,"TYA")-1),COLUMN())):INDIRECT(ADDRESS(ROW()-1,COLUMN()))),                                    IF(AND(A409="SVOL",ISNUMBER(FIND(" Govt",C409))),"", IF(AND(A409="SVOL",ISNUMBER(FIND(" Index",C409))),J409,                                    IF(ISNUMBER(N409),Q409*N409,IF(ISNUMBER(R409),J409*R409," "))))))</f>
        <v xml:space="preserve"> </v>
      </c>
      <c r="T409" t="s">
        <v>1715</v>
      </c>
      <c r="U409" t="s">
        <v>56</v>
      </c>
      <c r="AG409" s="16">
        <v>-1.3100000000000001E-4</v>
      </c>
    </row>
    <row r="410" spans="1:33" x14ac:dyDescent="0.35">
      <c r="A410" t="s">
        <v>1579</v>
      </c>
      <c r="B410" t="s">
        <v>1716</v>
      </c>
      <c r="C410" t="s">
        <v>1717</v>
      </c>
      <c r="F410" t="s">
        <v>1718</v>
      </c>
      <c r="G410" s="1">
        <v>53</v>
      </c>
      <c r="H410" s="1">
        <v>3.0840000000000001</v>
      </c>
      <c r="I410" s="2">
        <v>1634520</v>
      </c>
      <c r="J410" s="3">
        <v>4.4413600000000001E-3</v>
      </c>
      <c r="K410" s="4">
        <v>368022693.13999999</v>
      </c>
      <c r="L410" s="5">
        <v>13150001</v>
      </c>
      <c r="M410" s="6">
        <v>27.986514459999999</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ca="1">IF(AND(A409="SVOL",C409="Cash"),                                     SUM(INDIRECT(ADDRESS(ROW()-(COUNTIF(A:A,"SVOL")),COLUMN())):INDIRECT(ADDRESS(ROW()-1,COLUMN()))),                                    IF(AND(A410="TYA",C410="Cash"), SUM(INDIRECT(ADDRESS(ROW()-(COUNTIF(A:A,"TYA")-1),COLUMN())):INDIRECT(ADDRESS(ROW()-1,COLUMN()))),                                    IF(AND(A410="SVOL",ISNUMBER(FIND(" Govt",C410))),"", IF(AND(A410="SVOL",ISNUMBER(FIND(" Index",C410))),J410,                                    IF(ISNUMBER(N410),Q410*N410,IF(ISNUMBER(R410),J410*R410," "))))))</f>
        <v xml:space="preserve"> </v>
      </c>
      <c r="T410" t="s">
        <v>1719</v>
      </c>
      <c r="U410" t="s">
        <v>56</v>
      </c>
      <c r="AG410" s="16">
        <v>-1.3100000000000001E-4</v>
      </c>
    </row>
    <row r="411" spans="1:33" x14ac:dyDescent="0.35">
      <c r="A411" t="s">
        <v>1579</v>
      </c>
      <c r="B411" t="s">
        <v>1720</v>
      </c>
      <c r="C411" t="s">
        <v>1721</v>
      </c>
      <c r="F411" t="s">
        <v>1722</v>
      </c>
      <c r="G411" s="1">
        <v>54</v>
      </c>
      <c r="H411" s="1">
        <v>3.2280000000000002</v>
      </c>
      <c r="I411" s="2">
        <v>1743120</v>
      </c>
      <c r="J411" s="3">
        <v>4.7364499999999997E-3</v>
      </c>
      <c r="K411" s="4">
        <v>368022693.13999999</v>
      </c>
      <c r="L411" s="5">
        <v>13150001</v>
      </c>
      <c r="M411" s="6">
        <v>27.986514459999999</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ca="1">IF(AND(A410="SVOL",C410="Cash"),                                     SUM(INDIRECT(ADDRESS(ROW()-(COUNTIF(A:A,"SVOL")),COLUMN())):INDIRECT(ADDRESS(ROW()-1,COLUMN()))),                                    IF(AND(A411="TYA",C411="Cash"), SUM(INDIRECT(ADDRESS(ROW()-(COUNTIF(A:A,"TYA")-1),COLUMN())):INDIRECT(ADDRESS(ROW()-1,COLUMN()))),                                    IF(AND(A411="SVOL",ISNUMBER(FIND(" Govt",C411))),"", IF(AND(A411="SVOL",ISNUMBER(FIND(" Index",C411))),J411,                                    IF(ISNUMBER(N411),Q411*N411,IF(ISNUMBER(R411),J411*R411," "))))))</f>
        <v xml:space="preserve"> </v>
      </c>
      <c r="T411" t="s">
        <v>1723</v>
      </c>
      <c r="U411" t="s">
        <v>56</v>
      </c>
      <c r="AG411" s="16">
        <v>-1.3100000000000001E-4</v>
      </c>
    </row>
    <row r="412" spans="1:33" x14ac:dyDescent="0.35">
      <c r="A412" t="s">
        <v>1579</v>
      </c>
      <c r="B412" t="s">
        <v>1724</v>
      </c>
      <c r="C412" t="s">
        <v>1725</v>
      </c>
      <c r="F412" t="s">
        <v>1724</v>
      </c>
      <c r="G412" s="1">
        <v>71</v>
      </c>
      <c r="H412" s="1">
        <v>3.379</v>
      </c>
      <c r="I412" s="2">
        <v>2399090</v>
      </c>
      <c r="J412" s="3">
        <v>6.5188599999999996E-3</v>
      </c>
      <c r="K412" s="4">
        <v>368022693.13999999</v>
      </c>
      <c r="L412" s="5">
        <v>13150001</v>
      </c>
      <c r="M412" s="6">
        <v>27.986514459999999</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ca="1">IF(AND(A411="SVOL",C411="Cash"),                                     SUM(INDIRECT(ADDRESS(ROW()-(COUNTIF(A:A,"SVOL")),COLUMN())):INDIRECT(ADDRESS(ROW()-1,COLUMN()))),                                    IF(AND(A412="TYA",C412="Cash"), SUM(INDIRECT(ADDRESS(ROW()-(COUNTIF(A:A,"TYA")-1),COLUMN())):INDIRECT(ADDRESS(ROW()-1,COLUMN()))),                                    IF(AND(A412="SVOL",ISNUMBER(FIND(" Govt",C412))),"", IF(AND(A412="SVOL",ISNUMBER(FIND(" Index",C412))),J412,                                    IF(ISNUMBER(N412),Q412*N412,IF(ISNUMBER(R412),J412*R412," "))))))</f>
        <v xml:space="preserve"> </v>
      </c>
      <c r="T412" t="s">
        <v>1726</v>
      </c>
      <c r="U412" t="s">
        <v>56</v>
      </c>
      <c r="AG412" s="16">
        <v>-1.3100000000000001E-4</v>
      </c>
    </row>
    <row r="413" spans="1:33" x14ac:dyDescent="0.35">
      <c r="A413" t="s">
        <v>1579</v>
      </c>
      <c r="B413" t="s">
        <v>1727</v>
      </c>
      <c r="C413" t="s">
        <v>1728</v>
      </c>
      <c r="F413" t="s">
        <v>1727</v>
      </c>
      <c r="G413" s="1">
        <v>60</v>
      </c>
      <c r="H413" s="1">
        <v>3.4169999999999998</v>
      </c>
      <c r="I413" s="2">
        <v>2050200</v>
      </c>
      <c r="J413" s="3">
        <v>5.5708499999999996E-3</v>
      </c>
      <c r="K413" s="4">
        <v>368022693.13999999</v>
      </c>
      <c r="L413" s="5">
        <v>13150001</v>
      </c>
      <c r="M413" s="6">
        <v>27.986514459999999</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ca="1">IF(AND(A412="SVOL",C412="Cash"),                                     SUM(INDIRECT(ADDRESS(ROW()-(COUNTIF(A:A,"SVOL")),COLUMN())):INDIRECT(ADDRESS(ROW()-1,COLUMN()))),                                    IF(AND(A413="TYA",C413="Cash"), SUM(INDIRECT(ADDRESS(ROW()-(COUNTIF(A:A,"TYA")-1),COLUMN())):INDIRECT(ADDRESS(ROW()-1,COLUMN()))),                                    IF(AND(A413="SVOL",ISNUMBER(FIND(" Govt",C413))),"", IF(AND(A413="SVOL",ISNUMBER(FIND(" Index",C413))),J413,                                    IF(ISNUMBER(N413),Q413*N413,IF(ISNUMBER(R413),J413*R413," "))))))</f>
        <v xml:space="preserve"> </v>
      </c>
      <c r="T413" t="s">
        <v>1729</v>
      </c>
      <c r="U413" t="s">
        <v>56</v>
      </c>
      <c r="AG413" s="16">
        <v>-1.3100000000000001E-4</v>
      </c>
    </row>
    <row r="414" spans="1:33" x14ac:dyDescent="0.35">
      <c r="A414" t="s">
        <v>1579</v>
      </c>
      <c r="B414" t="s">
        <v>1730</v>
      </c>
      <c r="C414" t="s">
        <v>1731</v>
      </c>
      <c r="F414" t="s">
        <v>1732</v>
      </c>
      <c r="G414" s="1">
        <v>54</v>
      </c>
      <c r="H414" s="1">
        <v>3.4</v>
      </c>
      <c r="I414" s="2">
        <v>1836000</v>
      </c>
      <c r="J414" s="3">
        <v>4.9888199999999997E-3</v>
      </c>
      <c r="K414" s="4">
        <v>368022693.13999999</v>
      </c>
      <c r="L414" s="5">
        <v>13150001</v>
      </c>
      <c r="M414" s="6">
        <v>27.986514459999999</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ca="1">IF(AND(A413="SVOL",C413="Cash"),                                     SUM(INDIRECT(ADDRESS(ROW()-(COUNTIF(A:A,"SVOL")),COLUMN())):INDIRECT(ADDRESS(ROW()-1,COLUMN()))),                                    IF(AND(A414="TYA",C414="Cash"), SUM(INDIRECT(ADDRESS(ROW()-(COUNTIF(A:A,"TYA")-1),COLUMN())):INDIRECT(ADDRESS(ROW()-1,COLUMN()))),                                    IF(AND(A414="SVOL",ISNUMBER(FIND(" Govt",C414))),"", IF(AND(A414="SVOL",ISNUMBER(FIND(" Index",C414))),J414,                                    IF(ISNUMBER(N414),Q414*N414,IF(ISNUMBER(R414),J414*R414," "))))))</f>
        <v xml:space="preserve"> </v>
      </c>
      <c r="T414" t="s">
        <v>1733</v>
      </c>
      <c r="U414" t="s">
        <v>56</v>
      </c>
      <c r="AG414" s="16">
        <v>-1.3100000000000001E-4</v>
      </c>
    </row>
    <row r="415" spans="1:33" x14ac:dyDescent="0.35">
      <c r="A415" t="s">
        <v>1579</v>
      </c>
      <c r="B415" t="s">
        <v>1734</v>
      </c>
      <c r="C415" t="s">
        <v>1735</v>
      </c>
      <c r="F415" t="s">
        <v>1734</v>
      </c>
      <c r="G415" s="1">
        <v>-21</v>
      </c>
      <c r="H415" s="1">
        <v>996.8</v>
      </c>
      <c r="I415" s="2">
        <v>-2093280</v>
      </c>
      <c r="J415" s="3">
        <v>-5.68791E-3</v>
      </c>
      <c r="K415" s="4">
        <v>368022693.13999999</v>
      </c>
      <c r="L415" s="5">
        <v>13150001</v>
      </c>
      <c r="M415" s="6">
        <v>27.986514459999999</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ca="1">IF(AND(A414="SVOL",C414="Cash"),                                     SUM(INDIRECT(ADDRESS(ROW()-(COUNTIF(A:A,"SVOL")),COLUMN())):INDIRECT(ADDRESS(ROW()-1,COLUMN()))),                                    IF(AND(A415="TYA",C415="Cash"), SUM(INDIRECT(ADDRESS(ROW()-(COUNTIF(A:A,"TYA")-1),COLUMN())):INDIRECT(ADDRESS(ROW()-1,COLUMN()))),                                    IF(AND(A415="SVOL",ISNUMBER(FIND(" Govt",C415))),"", IF(AND(A415="SVOL",ISNUMBER(FIND(" Index",C415))),J415,                                    IF(ISNUMBER(N415),Q415*N415,IF(ISNUMBER(R415),J415*R415," "))))))</f>
        <v xml:space="preserve"> </v>
      </c>
      <c r="T415" t="s">
        <v>1736</v>
      </c>
      <c r="U415" t="s">
        <v>56</v>
      </c>
      <c r="AG415" s="16">
        <v>-1.3100000000000001E-4</v>
      </c>
    </row>
    <row r="416" spans="1:33" x14ac:dyDescent="0.35">
      <c r="A416" t="s">
        <v>1579</v>
      </c>
      <c r="B416" t="s">
        <v>1737</v>
      </c>
      <c r="C416" t="s">
        <v>1738</v>
      </c>
      <c r="F416" t="s">
        <v>1737</v>
      </c>
      <c r="G416" s="1">
        <v>-98</v>
      </c>
      <c r="H416" s="1">
        <v>580.29999999999995</v>
      </c>
      <c r="I416" s="2">
        <v>-808550.51</v>
      </c>
      <c r="J416" s="3">
        <v>-2.1970100000000001E-3</v>
      </c>
      <c r="K416" s="4">
        <v>368022693.13999999</v>
      </c>
      <c r="L416" s="5">
        <v>13150001</v>
      </c>
      <c r="M416" s="6">
        <v>27.986514459999999</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ca="1">IF(AND(A415="SVOL",C415="Cash"),                                     SUM(INDIRECT(ADDRESS(ROW()-(COUNTIF(A:A,"SVOL")),COLUMN())):INDIRECT(ADDRESS(ROW()-1,COLUMN()))),                                    IF(AND(A416="TYA",C416="Cash"), SUM(INDIRECT(ADDRESS(ROW()-(COUNTIF(A:A,"TYA")-1),COLUMN())):INDIRECT(ADDRESS(ROW()-1,COLUMN()))),                                    IF(AND(A416="SVOL",ISNUMBER(FIND(" Govt",C416))),"", IF(AND(A416="SVOL",ISNUMBER(FIND(" Index",C416))),J416,                                    IF(ISNUMBER(N416),Q416*N416,IF(ISNUMBER(R416),J416*R416," "))))))</f>
        <v xml:space="preserve"> </v>
      </c>
      <c r="T416" t="s">
        <v>1739</v>
      </c>
      <c r="U416" t="s">
        <v>56</v>
      </c>
      <c r="AG416" s="16">
        <v>-1.3100000000000001E-4</v>
      </c>
    </row>
    <row r="417" spans="1:33" x14ac:dyDescent="0.35">
      <c r="A417" t="s">
        <v>1579</v>
      </c>
      <c r="B417" t="s">
        <v>1740</v>
      </c>
      <c r="C417" t="s">
        <v>1741</v>
      </c>
      <c r="F417" t="s">
        <v>1740</v>
      </c>
      <c r="G417" s="1">
        <v>-50</v>
      </c>
      <c r="H417" s="1">
        <v>594.20000000000005</v>
      </c>
      <c r="I417" s="2">
        <v>-422407.05</v>
      </c>
      <c r="J417" s="3">
        <v>-1.14777E-3</v>
      </c>
      <c r="K417" s="4">
        <v>368022693.13999999</v>
      </c>
      <c r="L417" s="5">
        <v>13150001</v>
      </c>
      <c r="M417" s="6">
        <v>27.986514459999999</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ca="1">IF(AND(A416="SVOL",C416="Cash"),                                     SUM(INDIRECT(ADDRESS(ROW()-(COUNTIF(A:A,"SVOL")),COLUMN())):INDIRECT(ADDRESS(ROW()-1,COLUMN()))),                                    IF(AND(A417="TYA",C417="Cash"), SUM(INDIRECT(ADDRESS(ROW()-(COUNTIF(A:A,"TYA")-1),COLUMN())):INDIRECT(ADDRESS(ROW()-1,COLUMN()))),                                    IF(AND(A417="SVOL",ISNUMBER(FIND(" Govt",C417))),"", IF(AND(A417="SVOL",ISNUMBER(FIND(" Index",C417))),J417,                                    IF(ISNUMBER(N417),Q417*N417,IF(ISNUMBER(R417),J417*R417," "))))))</f>
        <v xml:space="preserve"> </v>
      </c>
      <c r="T417" t="s">
        <v>1742</v>
      </c>
      <c r="U417" t="s">
        <v>56</v>
      </c>
      <c r="AG417" s="16">
        <v>-1.3100000000000001E-4</v>
      </c>
    </row>
    <row r="418" spans="1:33" x14ac:dyDescent="0.35">
      <c r="A418" t="s">
        <v>1579</v>
      </c>
      <c r="B418" t="s">
        <v>1743</v>
      </c>
      <c r="C418" t="s">
        <v>1744</v>
      </c>
      <c r="F418" t="s">
        <v>1745</v>
      </c>
      <c r="G418" s="1">
        <v>-369</v>
      </c>
      <c r="H418" s="1">
        <v>983.5</v>
      </c>
      <c r="I418" s="2">
        <v>-18145575</v>
      </c>
      <c r="J418" s="3">
        <v>-4.9305590000000003E-2</v>
      </c>
      <c r="K418" s="4">
        <v>368022693.13999999</v>
      </c>
      <c r="L418" s="5">
        <v>13150001</v>
      </c>
      <c r="M418" s="6">
        <v>27.986514459999999</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ca="1">IF(AND(A417="SVOL",C417="Cash"),                                     SUM(INDIRECT(ADDRESS(ROW()-(COUNTIF(A:A,"SVOL")),COLUMN())):INDIRECT(ADDRESS(ROW()-1,COLUMN()))),                                    IF(AND(A418="TYA",C418="Cash"), SUM(INDIRECT(ADDRESS(ROW()-(COUNTIF(A:A,"TYA")-1),COLUMN())):INDIRECT(ADDRESS(ROW()-1,COLUMN()))),                                    IF(AND(A418="SVOL",ISNUMBER(FIND(" Govt",C418))),"", IF(AND(A418="SVOL",ISNUMBER(FIND(" Index",C418))),J418,                                    IF(ISNUMBER(N418),Q418*N418,IF(ISNUMBER(R418),J418*R418," "))))))</f>
        <v xml:space="preserve"> </v>
      </c>
      <c r="T418" t="s">
        <v>1746</v>
      </c>
      <c r="U418" t="s">
        <v>56</v>
      </c>
      <c r="AG418" s="16">
        <v>-1.3100000000000001E-4</v>
      </c>
    </row>
    <row r="419" spans="1:33" x14ac:dyDescent="0.35">
      <c r="A419" t="s">
        <v>1579</v>
      </c>
      <c r="B419" t="s">
        <v>1747</v>
      </c>
      <c r="C419" t="s">
        <v>1748</v>
      </c>
      <c r="F419" t="s">
        <v>1747</v>
      </c>
      <c r="G419" s="1">
        <v>-296</v>
      </c>
      <c r="H419" s="1">
        <v>994</v>
      </c>
      <c r="I419" s="2">
        <v>-14711200</v>
      </c>
      <c r="J419" s="3">
        <v>-3.9973620000000001E-2</v>
      </c>
      <c r="K419" s="4">
        <v>368022693.13999999</v>
      </c>
      <c r="L419" s="5">
        <v>13150001</v>
      </c>
      <c r="M419" s="6">
        <v>27.986514459999999</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ca="1">IF(AND(A418="SVOL",C418="Cash"),                                     SUM(INDIRECT(ADDRESS(ROW()-(COUNTIF(A:A,"SVOL")),COLUMN())):INDIRECT(ADDRESS(ROW()-1,COLUMN()))),                                    IF(AND(A419="TYA",C419="Cash"), SUM(INDIRECT(ADDRESS(ROW()-(COUNTIF(A:A,"TYA")-1),COLUMN())):INDIRECT(ADDRESS(ROW()-1,COLUMN()))),                                    IF(AND(A419="SVOL",ISNUMBER(FIND(" Govt",C419))),"", IF(AND(A419="SVOL",ISNUMBER(FIND(" Index",C419))),J419,                                    IF(ISNUMBER(N419),Q419*N419,IF(ISNUMBER(R419),J419*R419," "))))))</f>
        <v xml:space="preserve"> </v>
      </c>
      <c r="T419" t="s">
        <v>1749</v>
      </c>
      <c r="U419" t="s">
        <v>56</v>
      </c>
      <c r="AG419" s="16">
        <v>-1.3100000000000001E-4</v>
      </c>
    </row>
    <row r="420" spans="1:33" x14ac:dyDescent="0.35">
      <c r="A420" t="s">
        <v>1579</v>
      </c>
      <c r="B420" t="s">
        <v>1750</v>
      </c>
      <c r="C420" t="s">
        <v>1751</v>
      </c>
      <c r="F420" t="s">
        <v>1752</v>
      </c>
      <c r="G420" s="1">
        <v>-106</v>
      </c>
      <c r="H420" s="1">
        <v>1008.5</v>
      </c>
      <c r="I420" s="2">
        <v>-5345050</v>
      </c>
      <c r="J420" s="3">
        <v>-1.45237E-2</v>
      </c>
      <c r="K420" s="4">
        <v>368022693.13999999</v>
      </c>
      <c r="L420" s="5">
        <v>13150001</v>
      </c>
      <c r="M420" s="6">
        <v>27.986514459999999</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ca="1">IF(AND(A419="SVOL",C419="Cash"),                                     SUM(INDIRECT(ADDRESS(ROW()-(COUNTIF(A:A,"SVOL")),COLUMN())):INDIRECT(ADDRESS(ROW()-1,COLUMN()))),                                    IF(AND(A420="TYA",C420="Cash"), SUM(INDIRECT(ADDRESS(ROW()-(COUNTIF(A:A,"TYA")-1),COLUMN())):INDIRECT(ADDRESS(ROW()-1,COLUMN()))),                                    IF(AND(A420="SVOL",ISNUMBER(FIND(" Govt",C420))),"", IF(AND(A420="SVOL",ISNUMBER(FIND(" Index",C420))),J420,                                    IF(ISNUMBER(N420),Q420*N420,IF(ISNUMBER(R420),J420*R420," "))))))</f>
        <v xml:space="preserve"> </v>
      </c>
      <c r="T420" t="s">
        <v>1753</v>
      </c>
      <c r="U420" t="s">
        <v>56</v>
      </c>
      <c r="AG420" s="16">
        <v>-1.3100000000000001E-4</v>
      </c>
    </row>
    <row r="421" spans="1:33" x14ac:dyDescent="0.35">
      <c r="A421" t="s">
        <v>1579</v>
      </c>
      <c r="B421" t="s">
        <v>1754</v>
      </c>
      <c r="C421" t="s">
        <v>1755</v>
      </c>
      <c r="F421" t="s">
        <v>1756</v>
      </c>
      <c r="G421" s="1">
        <v>204</v>
      </c>
      <c r="H421" s="1">
        <v>21.57</v>
      </c>
      <c r="I421" s="2">
        <v>4928313.5999999996</v>
      </c>
      <c r="J421" s="3">
        <v>1.339133E-2</v>
      </c>
      <c r="K421" s="4">
        <v>368022693.13999999</v>
      </c>
      <c r="L421" s="5">
        <v>13150001</v>
      </c>
      <c r="M421" s="6">
        <v>27.986514459999999</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ca="1">IF(AND(A420="SVOL",C420="Cash"),                                     SUM(INDIRECT(ADDRESS(ROW()-(COUNTIF(A:A,"SVOL")),COLUMN())):INDIRECT(ADDRESS(ROW()-1,COLUMN()))),                                    IF(AND(A421="TYA",C421="Cash"), SUM(INDIRECT(ADDRESS(ROW()-(COUNTIF(A:A,"TYA")-1),COLUMN())):INDIRECT(ADDRESS(ROW()-1,COLUMN()))),                                    IF(AND(A421="SVOL",ISNUMBER(FIND(" Govt",C421))),"", IF(AND(A421="SVOL",ISNUMBER(FIND(" Index",C421))),J421,                                    IF(ISNUMBER(N421),Q421*N421,IF(ISNUMBER(R421),J421*R421," "))))))</f>
        <v xml:space="preserve"> </v>
      </c>
      <c r="T421" t="s">
        <v>1757</v>
      </c>
      <c r="U421" t="s">
        <v>56</v>
      </c>
      <c r="AG421" s="16">
        <v>-1.3100000000000001E-4</v>
      </c>
    </row>
    <row r="422" spans="1:33" x14ac:dyDescent="0.35">
      <c r="A422" t="s">
        <v>1579</v>
      </c>
      <c r="B422" t="s">
        <v>1758</v>
      </c>
      <c r="C422" t="s">
        <v>1759</v>
      </c>
      <c r="F422" t="s">
        <v>1760</v>
      </c>
      <c r="G422" s="1">
        <v>44</v>
      </c>
      <c r="H422" s="1">
        <v>20.27</v>
      </c>
      <c r="I422" s="2">
        <v>998905.6</v>
      </c>
      <c r="J422" s="3">
        <v>2.7142500000000001E-3</v>
      </c>
      <c r="K422" s="4">
        <v>368022693.13999999</v>
      </c>
      <c r="L422" s="5">
        <v>13150001</v>
      </c>
      <c r="M422" s="6">
        <v>27.986514459999999</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ca="1">IF(AND(A421="SVOL",C421="Cash"),                                     SUM(INDIRECT(ADDRESS(ROW()-(COUNTIF(A:A,"SVOL")),COLUMN())):INDIRECT(ADDRESS(ROW()-1,COLUMN()))),                                    IF(AND(A422="TYA",C422="Cash"), SUM(INDIRECT(ADDRESS(ROW()-(COUNTIF(A:A,"TYA")-1),COLUMN())):INDIRECT(ADDRESS(ROW()-1,COLUMN()))),                                    IF(AND(A422="SVOL",ISNUMBER(FIND(" Govt",C422))),"", IF(AND(A422="SVOL",ISNUMBER(FIND(" Index",C422))),J422,                                    IF(ISNUMBER(N422),Q422*N422,IF(ISNUMBER(R422),J422*R422," "))))))</f>
        <v xml:space="preserve"> </v>
      </c>
      <c r="T422" t="s">
        <v>1761</v>
      </c>
      <c r="U422" t="s">
        <v>56</v>
      </c>
      <c r="AG422" s="16">
        <v>-1.3100000000000001E-4</v>
      </c>
    </row>
    <row r="423" spans="1:33" x14ac:dyDescent="0.35">
      <c r="A423" t="s">
        <v>1579</v>
      </c>
      <c r="B423" t="s">
        <v>1762</v>
      </c>
      <c r="C423" t="s">
        <v>1763</v>
      </c>
      <c r="F423" t="s">
        <v>1764</v>
      </c>
      <c r="G423" s="1">
        <v>15</v>
      </c>
      <c r="H423" s="1">
        <v>19.579999999999998</v>
      </c>
      <c r="I423" s="2">
        <v>328944</v>
      </c>
      <c r="J423" s="3">
        <v>8.9380999999999998E-4</v>
      </c>
      <c r="K423" s="4">
        <v>368022693.13999999</v>
      </c>
      <c r="L423" s="5">
        <v>13150001</v>
      </c>
      <c r="M423" s="6">
        <v>27.986514459999999</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ca="1">IF(AND(A422="SVOL",C422="Cash"),                                     SUM(INDIRECT(ADDRESS(ROW()-(COUNTIF(A:A,"SVOL")),COLUMN())):INDIRECT(ADDRESS(ROW()-1,COLUMN()))),                                    IF(AND(A423="TYA",C423="Cash"), SUM(INDIRECT(ADDRESS(ROW()-(COUNTIF(A:A,"TYA")-1),COLUMN())):INDIRECT(ADDRESS(ROW()-1,COLUMN()))),                                    IF(AND(A423="SVOL",ISNUMBER(FIND(" Govt",C423))),"", IF(AND(A423="SVOL",ISNUMBER(FIND(" Index",C423))),J423,                                    IF(ISNUMBER(N423),Q423*N423,IF(ISNUMBER(R423),J423*R423," "))))))</f>
        <v xml:space="preserve"> </v>
      </c>
      <c r="T423" t="s">
        <v>1765</v>
      </c>
      <c r="U423" t="s">
        <v>56</v>
      </c>
      <c r="AG423" s="16">
        <v>-1.3100000000000001E-4</v>
      </c>
    </row>
    <row r="424" spans="1:33" x14ac:dyDescent="0.35">
      <c r="A424" t="s">
        <v>1579</v>
      </c>
      <c r="B424" t="s">
        <v>1766</v>
      </c>
      <c r="C424" t="s">
        <v>1767</v>
      </c>
      <c r="F424" t="s">
        <v>1766</v>
      </c>
      <c r="G424" s="1">
        <v>-1049</v>
      </c>
      <c r="H424" s="1">
        <v>95.745000000000005</v>
      </c>
      <c r="I424" s="2">
        <v>-251091262.5</v>
      </c>
      <c r="J424" s="3">
        <v>-0.68227114</v>
      </c>
      <c r="K424" s="4">
        <v>368022693.13999999</v>
      </c>
      <c r="L424" s="5">
        <v>13150001</v>
      </c>
      <c r="M424" s="6">
        <v>27.986514459999999</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ca="1">IF(AND(A423="SVOL",C423="Cash"),                                     SUM(INDIRECT(ADDRESS(ROW()-(COUNTIF(A:A,"SVOL")),COLUMN())):INDIRECT(ADDRESS(ROW()-1,COLUMN()))),                                    IF(AND(A424="TYA",C424="Cash"), SUM(INDIRECT(ADDRESS(ROW()-(COUNTIF(A:A,"TYA")-1),COLUMN())):INDIRECT(ADDRESS(ROW()-1,COLUMN()))),                                    IF(AND(A424="SVOL",ISNUMBER(FIND(" Govt",C424))),"", IF(AND(A424="SVOL",ISNUMBER(FIND(" Index",C424))),J424,                                    IF(ISNUMBER(N424),Q424*N424,IF(ISNUMBER(R424),J424*R424," "))))))</f>
        <v xml:space="preserve"> </v>
      </c>
      <c r="T424" t="s">
        <v>1768</v>
      </c>
      <c r="U424" t="s">
        <v>56</v>
      </c>
      <c r="AG424" s="16">
        <v>-1.3100000000000001E-4</v>
      </c>
    </row>
    <row r="425" spans="1:33" x14ac:dyDescent="0.35">
      <c r="A425" t="s">
        <v>1579</v>
      </c>
      <c r="B425" t="s">
        <v>1769</v>
      </c>
      <c r="C425" t="s">
        <v>1770</v>
      </c>
      <c r="F425" t="s">
        <v>1769</v>
      </c>
      <c r="G425" s="1">
        <v>-2570</v>
      </c>
      <c r="H425" s="1">
        <v>95.9</v>
      </c>
      <c r="I425" s="2">
        <v>-616157500.00000012</v>
      </c>
      <c r="J425" s="3">
        <v>-1.6742377900000001</v>
      </c>
      <c r="K425" s="4">
        <v>368022693.13999999</v>
      </c>
      <c r="L425" s="5">
        <v>13150001</v>
      </c>
      <c r="M425" s="6">
        <v>27.986514459999999</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ca="1">IF(AND(A424="SVOL",C424="Cash"),                                     SUM(INDIRECT(ADDRESS(ROW()-(COUNTIF(A:A,"SVOL")),COLUMN())):INDIRECT(ADDRESS(ROW()-1,COLUMN()))),                                    IF(AND(A425="TYA",C425="Cash"), SUM(INDIRECT(ADDRESS(ROW()-(COUNTIF(A:A,"TYA")-1),COLUMN())):INDIRECT(ADDRESS(ROW()-1,COLUMN()))),                                    IF(AND(A425="SVOL",ISNUMBER(FIND(" Govt",C425))),"", IF(AND(A425="SVOL",ISNUMBER(FIND(" Index",C425))),J425,                                    IF(ISNUMBER(N425),Q425*N425,IF(ISNUMBER(R425),J425*R425," "))))))</f>
        <v xml:space="preserve"> </v>
      </c>
      <c r="T425" t="s">
        <v>1771</v>
      </c>
      <c r="U425" t="s">
        <v>56</v>
      </c>
      <c r="AG425" s="16">
        <v>-1.3100000000000001E-4</v>
      </c>
    </row>
    <row r="426" spans="1:33" x14ac:dyDescent="0.35">
      <c r="A426" t="s">
        <v>1579</v>
      </c>
      <c r="B426" t="s">
        <v>1772</v>
      </c>
      <c r="C426" t="s">
        <v>1773</v>
      </c>
      <c r="F426" t="s">
        <v>1774</v>
      </c>
      <c r="G426" s="1">
        <v>-1056</v>
      </c>
      <c r="H426" s="1">
        <v>96.02</v>
      </c>
      <c r="I426" s="2">
        <v>-253492800</v>
      </c>
      <c r="J426" s="3">
        <v>-0.68879665999999995</v>
      </c>
      <c r="K426" s="4">
        <v>368022693.13999999</v>
      </c>
      <c r="L426" s="5">
        <v>13150001</v>
      </c>
      <c r="M426" s="6">
        <v>27.986514459999999</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ca="1">IF(AND(A425="SVOL",C425="Cash"),                                     SUM(INDIRECT(ADDRESS(ROW()-(COUNTIF(A:A,"SVOL")),COLUMN())):INDIRECT(ADDRESS(ROW()-1,COLUMN()))),                                    IF(AND(A426="TYA",C426="Cash"), SUM(INDIRECT(ADDRESS(ROW()-(COUNTIF(A:A,"TYA")-1),COLUMN())):INDIRECT(ADDRESS(ROW()-1,COLUMN()))),                                    IF(AND(A426="SVOL",ISNUMBER(FIND(" Govt",C426))),"", IF(AND(A426="SVOL",ISNUMBER(FIND(" Index",C426))),J426,                                    IF(ISNUMBER(N426),Q426*N426,IF(ISNUMBER(R426),J426*R426," "))))))</f>
        <v xml:space="preserve"> </v>
      </c>
      <c r="T426" t="s">
        <v>1775</v>
      </c>
      <c r="U426" t="s">
        <v>56</v>
      </c>
      <c r="AG426" s="16">
        <v>-1.3100000000000001E-4</v>
      </c>
    </row>
    <row r="427" spans="1:33" x14ac:dyDescent="0.35">
      <c r="A427" t="s">
        <v>1579</v>
      </c>
      <c r="B427" t="s">
        <v>1776</v>
      </c>
      <c r="C427" t="s">
        <v>1777</v>
      </c>
      <c r="F427" t="s">
        <v>1776</v>
      </c>
      <c r="G427" s="1">
        <v>-1240</v>
      </c>
      <c r="H427" s="1">
        <v>96.11</v>
      </c>
      <c r="I427" s="2">
        <v>-297941000</v>
      </c>
      <c r="J427" s="3">
        <v>-0.80957235999999999</v>
      </c>
      <c r="K427" s="4">
        <v>368022693.13999999</v>
      </c>
      <c r="L427" s="5">
        <v>13150001</v>
      </c>
      <c r="M427" s="6">
        <v>27.986514459999999</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ca="1">IF(AND(A426="SVOL",C426="Cash"),                                     SUM(INDIRECT(ADDRESS(ROW()-(COUNTIF(A:A,"SVOL")),COLUMN())):INDIRECT(ADDRESS(ROW()-1,COLUMN()))),                                    IF(AND(A427="TYA",C427="Cash"), SUM(INDIRECT(ADDRESS(ROW()-(COUNTIF(A:A,"TYA")-1),COLUMN())):INDIRECT(ADDRESS(ROW()-1,COLUMN()))),                                    IF(AND(A427="SVOL",ISNUMBER(FIND(" Govt",C427))),"", IF(AND(A427="SVOL",ISNUMBER(FIND(" Index",C427))),J427,                                    IF(ISNUMBER(N427),Q427*N427,IF(ISNUMBER(R427),J427*R427," "))))))</f>
        <v xml:space="preserve"> </v>
      </c>
      <c r="T427" t="s">
        <v>1778</v>
      </c>
      <c r="U427" t="s">
        <v>56</v>
      </c>
      <c r="AG427" s="16">
        <v>-1.3100000000000001E-4</v>
      </c>
    </row>
    <row r="428" spans="1:33" x14ac:dyDescent="0.35">
      <c r="A428" t="s">
        <v>1579</v>
      </c>
      <c r="B428" t="s">
        <v>1779</v>
      </c>
      <c r="C428" t="s">
        <v>1780</v>
      </c>
      <c r="F428" t="s">
        <v>1781</v>
      </c>
      <c r="G428" s="1">
        <v>-89</v>
      </c>
      <c r="H428" s="1">
        <v>30.832000000000001</v>
      </c>
      <c r="I428" s="2">
        <v>-13720240</v>
      </c>
      <c r="J428" s="3">
        <v>-3.7280960000000002E-2</v>
      </c>
      <c r="K428" s="4">
        <v>368022693.13999999</v>
      </c>
      <c r="L428" s="5">
        <v>13150001</v>
      </c>
      <c r="M428" s="6">
        <v>27.986514459999999</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ca="1">IF(AND(A427="SVOL",C427="Cash"),                                     SUM(INDIRECT(ADDRESS(ROW()-(COUNTIF(A:A,"SVOL")),COLUMN())):INDIRECT(ADDRESS(ROW()-1,COLUMN()))),                                    IF(AND(A428="TYA",C428="Cash"), SUM(INDIRECT(ADDRESS(ROW()-(COUNTIF(A:A,"TYA")-1),COLUMN())):INDIRECT(ADDRESS(ROW()-1,COLUMN()))),                                    IF(AND(A428="SVOL",ISNUMBER(FIND(" Govt",C428))),"", IF(AND(A428="SVOL",ISNUMBER(FIND(" Index",C428))),J428,                                    IF(ISNUMBER(N428),Q428*N428,IF(ISNUMBER(R428),J428*R428," "))))))</f>
        <v xml:space="preserve"> </v>
      </c>
      <c r="T428" t="s">
        <v>1782</v>
      </c>
      <c r="U428" t="s">
        <v>56</v>
      </c>
      <c r="AG428" s="16">
        <v>-1.3100000000000001E-4</v>
      </c>
    </row>
    <row r="429" spans="1:33" x14ac:dyDescent="0.35">
      <c r="A429" t="s">
        <v>1579</v>
      </c>
      <c r="B429" t="s">
        <v>1783</v>
      </c>
      <c r="C429" t="s">
        <v>1784</v>
      </c>
      <c r="F429" t="s">
        <v>1785</v>
      </c>
      <c r="G429" s="1">
        <v>-4</v>
      </c>
      <c r="H429" s="1">
        <v>31.096</v>
      </c>
      <c r="I429" s="2">
        <v>-621920</v>
      </c>
      <c r="J429" s="3">
        <v>-1.6899E-3</v>
      </c>
      <c r="K429" s="4">
        <v>368022693.13999999</v>
      </c>
      <c r="L429" s="5">
        <v>13150001</v>
      </c>
      <c r="M429" s="6">
        <v>27.986514459999999</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ca="1">IF(AND(A428="SVOL",C428="Cash"),                                     SUM(INDIRECT(ADDRESS(ROW()-(COUNTIF(A:A,"SVOL")),COLUMN())):INDIRECT(ADDRESS(ROW()-1,COLUMN()))),                                    IF(AND(A429="TYA",C429="Cash"), SUM(INDIRECT(ADDRESS(ROW()-(COUNTIF(A:A,"TYA")-1),COLUMN())):INDIRECT(ADDRESS(ROW()-1,COLUMN()))),                                    IF(AND(A429="SVOL",ISNUMBER(FIND(" Govt",C429))),"", IF(AND(A429="SVOL",ISNUMBER(FIND(" Index",C429))),J429,                                    IF(ISNUMBER(N429),Q429*N429,IF(ISNUMBER(R429),J429*R429," "))))))</f>
        <v xml:space="preserve"> </v>
      </c>
      <c r="T429" t="s">
        <v>1786</v>
      </c>
      <c r="U429" t="s">
        <v>56</v>
      </c>
      <c r="AG429" s="16">
        <v>-1.3100000000000001E-4</v>
      </c>
    </row>
    <row r="430" spans="1:33" x14ac:dyDescent="0.35">
      <c r="A430" t="s">
        <v>1579</v>
      </c>
      <c r="B430" t="s">
        <v>1787</v>
      </c>
      <c r="C430" t="s">
        <v>1788</v>
      </c>
      <c r="F430" t="s">
        <v>1787</v>
      </c>
      <c r="G430" s="1">
        <v>-1</v>
      </c>
      <c r="H430" s="1">
        <v>31.364999999999998</v>
      </c>
      <c r="I430" s="2">
        <v>-156825</v>
      </c>
      <c r="J430" s="3">
        <v>-4.2612999999999999E-4</v>
      </c>
      <c r="K430" s="4">
        <v>368022693.13999999</v>
      </c>
      <c r="L430" s="5">
        <v>13150001</v>
      </c>
      <c r="M430" s="6">
        <v>27.986514459999999</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ca="1">IF(AND(A429="SVOL",C429="Cash"),                                     SUM(INDIRECT(ADDRESS(ROW()-(COUNTIF(A:A,"SVOL")),COLUMN())):INDIRECT(ADDRESS(ROW()-1,COLUMN()))),                                    IF(AND(A430="TYA",C430="Cash"), SUM(INDIRECT(ADDRESS(ROW()-(COUNTIF(A:A,"TYA")-1),COLUMN())):INDIRECT(ADDRESS(ROW()-1,COLUMN()))),                                    IF(AND(A430="SVOL",ISNUMBER(FIND(" Govt",C430))),"", IF(AND(A430="SVOL",ISNUMBER(FIND(" Index",C430))),J430,                                    IF(ISNUMBER(N430),Q430*N430,IF(ISNUMBER(R430),J430*R430," "))))))</f>
        <v xml:space="preserve"> </v>
      </c>
      <c r="T430" t="s">
        <v>1789</v>
      </c>
      <c r="U430" t="s">
        <v>56</v>
      </c>
      <c r="AG430" s="16">
        <v>-1.3100000000000001E-4</v>
      </c>
    </row>
    <row r="431" spans="1:33" x14ac:dyDescent="0.35">
      <c r="A431" t="s">
        <v>1579</v>
      </c>
      <c r="B431" t="s">
        <v>1790</v>
      </c>
      <c r="C431" t="s">
        <v>1791</v>
      </c>
      <c r="F431" t="s">
        <v>1790</v>
      </c>
      <c r="G431" s="1">
        <v>-371</v>
      </c>
      <c r="H431" s="1">
        <v>291.39999999999998</v>
      </c>
      <c r="I431" s="2">
        <v>-10810940</v>
      </c>
      <c r="J431" s="3">
        <v>-2.9375740000000001E-2</v>
      </c>
      <c r="K431" s="4">
        <v>368022693.13999999</v>
      </c>
      <c r="L431" s="5">
        <v>13150001</v>
      </c>
      <c r="M431" s="6">
        <v>27.986514459999999</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ca="1">IF(AND(A430="SVOL",C430="Cash"),                                     SUM(INDIRECT(ADDRESS(ROW()-(COUNTIF(A:A,"SVOL")),COLUMN())):INDIRECT(ADDRESS(ROW()-1,COLUMN()))),                                    IF(AND(A431="TYA",C431="Cash"), SUM(INDIRECT(ADDRESS(ROW()-(COUNTIF(A:A,"TYA")-1),COLUMN())):INDIRECT(ADDRESS(ROW()-1,COLUMN()))),                                    IF(AND(A431="SVOL",ISNUMBER(FIND(" Govt",C431))),"", IF(AND(A431="SVOL",ISNUMBER(FIND(" Index",C431))),J431,                                    IF(ISNUMBER(N431),Q431*N431,IF(ISNUMBER(R431),J431*R431," "))))))</f>
        <v xml:space="preserve"> </v>
      </c>
      <c r="T431" t="s">
        <v>1792</v>
      </c>
      <c r="U431" t="s">
        <v>56</v>
      </c>
      <c r="AG431" s="16">
        <v>-1.3100000000000001E-4</v>
      </c>
    </row>
    <row r="432" spans="1:33" x14ac:dyDescent="0.35">
      <c r="A432" t="s">
        <v>1579</v>
      </c>
      <c r="B432" t="s">
        <v>1793</v>
      </c>
      <c r="C432" t="s">
        <v>1794</v>
      </c>
      <c r="F432" t="s">
        <v>1793</v>
      </c>
      <c r="G432" s="1">
        <v>-267</v>
      </c>
      <c r="H432" s="1">
        <v>295.8</v>
      </c>
      <c r="I432" s="2">
        <v>-7897860</v>
      </c>
      <c r="J432" s="3">
        <v>-2.146025E-2</v>
      </c>
      <c r="K432" s="4">
        <v>368022693.13999999</v>
      </c>
      <c r="L432" s="5">
        <v>13150001</v>
      </c>
      <c r="M432" s="6">
        <v>27.986514459999999</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ca="1">IF(AND(A431="SVOL",C431="Cash"),                                     SUM(INDIRECT(ADDRESS(ROW()-(COUNTIF(A:A,"SVOL")),COLUMN())):INDIRECT(ADDRESS(ROW()-1,COLUMN()))),                                    IF(AND(A432="TYA",C432="Cash"), SUM(INDIRECT(ADDRESS(ROW()-(COUNTIF(A:A,"TYA")-1),COLUMN())):INDIRECT(ADDRESS(ROW()-1,COLUMN()))),                                    IF(AND(A432="SVOL",ISNUMBER(FIND(" Govt",C432))),"", IF(AND(A432="SVOL",ISNUMBER(FIND(" Index",C432))),J432,                                    IF(ISNUMBER(N432),Q432*N432,IF(ISNUMBER(R432),J432*R432," "))))))</f>
        <v xml:space="preserve"> </v>
      </c>
      <c r="T432" t="s">
        <v>1795</v>
      </c>
      <c r="U432" t="s">
        <v>56</v>
      </c>
      <c r="AG432" s="16">
        <v>-1.3100000000000001E-4</v>
      </c>
    </row>
    <row r="433" spans="1:33" x14ac:dyDescent="0.35">
      <c r="A433" t="s">
        <v>1579</v>
      </c>
      <c r="B433" t="s">
        <v>1279</v>
      </c>
      <c r="C433" t="s">
        <v>1280</v>
      </c>
      <c r="F433" t="s">
        <v>1279</v>
      </c>
      <c r="G433" s="1">
        <v>-2356</v>
      </c>
      <c r="H433" s="1">
        <v>102.898438</v>
      </c>
      <c r="I433" s="2">
        <v>-484857439.85600001</v>
      </c>
      <c r="J433" s="3">
        <v>-1.31746615</v>
      </c>
      <c r="K433" s="4">
        <v>368022693.13999999</v>
      </c>
      <c r="L433" s="5">
        <v>13150001</v>
      </c>
      <c r="M433" s="6">
        <v>27.986514459999999</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f>IF(OR($A433="TUA",$A433="TYA"),"",IF(ISNUMBER(_xll.BDP($C433,"DUR_ADJ_OAS_MID")),_xll.BDP($C433,"DUR_ADJ_OAS_MID"),IF(ISNUMBER(_xll.BDP($E433&amp;" ISIN","DUR_ADJ_OAS_MID")),_xll.BDP($E433&amp;" ISIN","DUR_ADJ_OAS_MID")," ")))</f>
        <v>1.8969569007213902</v>
      </c>
      <c r="S433" s="7">
        <f ca="1">IF(AND(A432="SVOL",C432="Cash"),                                     SUM(INDIRECT(ADDRESS(ROW()-(COUNTIF(A:A,"SVOL")),COLUMN())):INDIRECT(ADDRESS(ROW()-1,COLUMN()))),                                    IF(AND(A433="TYA",C433="Cash"), SUM(INDIRECT(ADDRESS(ROW()-(COUNTIF(A:A,"TYA")-1),COLUMN())):INDIRECT(ADDRESS(ROW()-1,COLUMN()))),                                    IF(AND(A433="SVOL",ISNUMBER(FIND(" Govt",C433))),"", IF(AND(A433="SVOL",ISNUMBER(FIND(" Index",C433))),J433,                                    IF(ISNUMBER(N433),Q433*N433,IF(ISNUMBER(R433),J433*R433," "))))))</f>
        <v>-2.4991765047093422</v>
      </c>
      <c r="T433" t="s">
        <v>1281</v>
      </c>
      <c r="U433" t="s">
        <v>56</v>
      </c>
      <c r="AG433" s="16">
        <v>-1.3100000000000001E-4</v>
      </c>
    </row>
    <row r="434" spans="1:33" x14ac:dyDescent="0.35">
      <c r="A434" t="s">
        <v>1579</v>
      </c>
      <c r="B434" t="s">
        <v>1796</v>
      </c>
      <c r="C434" t="s">
        <v>1797</v>
      </c>
      <c r="F434" t="s">
        <v>1796</v>
      </c>
      <c r="G434" s="1">
        <v>-9</v>
      </c>
      <c r="H434" s="1">
        <v>558</v>
      </c>
      <c r="I434" s="2">
        <v>-251100</v>
      </c>
      <c r="J434" s="3">
        <v>-6.8229E-4</v>
      </c>
      <c r="K434" s="4">
        <v>368022693.13999999</v>
      </c>
      <c r="L434" s="5">
        <v>13150001</v>
      </c>
      <c r="M434" s="6">
        <v>27.986514459999999</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ca="1">IF(AND(A433="SVOL",C433="Cash"),                                     SUM(INDIRECT(ADDRESS(ROW()-(COUNTIF(A:A,"SVOL")),COLUMN())):INDIRECT(ADDRESS(ROW()-1,COLUMN()))),                                    IF(AND(A434="TYA",C434="Cash"), SUM(INDIRECT(ADDRESS(ROW()-(COUNTIF(A:A,"TYA")-1),COLUMN())):INDIRECT(ADDRESS(ROW()-1,COLUMN()))),                                    IF(AND(A434="SVOL",ISNUMBER(FIND(" Govt",C434))),"", IF(AND(A434="SVOL",ISNUMBER(FIND(" Index",C434))),J434,                                    IF(ISNUMBER(N434),Q434*N434,IF(ISNUMBER(R434),J434*R434," "))))))</f>
        <v xml:space="preserve"> </v>
      </c>
      <c r="T434" t="s">
        <v>1798</v>
      </c>
      <c r="U434" t="s">
        <v>56</v>
      </c>
      <c r="AG434" s="16">
        <v>-1.3100000000000001E-4</v>
      </c>
    </row>
    <row r="435" spans="1:33" x14ac:dyDescent="0.35">
      <c r="A435" t="s">
        <v>1579</v>
      </c>
      <c r="B435" t="s">
        <v>1282</v>
      </c>
      <c r="C435" t="s">
        <v>1283</v>
      </c>
      <c r="F435" t="s">
        <v>1284</v>
      </c>
      <c r="G435" s="1">
        <v>-173</v>
      </c>
      <c r="H435" s="1">
        <v>125.15625</v>
      </c>
      <c r="I435" s="2">
        <v>-21652031.25</v>
      </c>
      <c r="J435" s="3">
        <v>-5.8833410000000003E-2</v>
      </c>
      <c r="K435" s="4">
        <v>368022693.13999999</v>
      </c>
      <c r="L435" s="5">
        <v>13150001</v>
      </c>
      <c r="M435" s="6">
        <v>27.986514459999999</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f>IF(OR($A435="TUA",$A435="TYA"),"",IF(ISNUMBER(_xll.BDP($C435,"DUR_ADJ_OAS_MID")),_xll.BDP($C435,"DUR_ADJ_OAS_MID"),IF(ISNUMBER(_xll.BDP($E435&amp;" ISIN","DUR_ADJ_OAS_MID")),_xll.BDP($E435&amp;" ISIN","DUR_ADJ_OAS_MID")," ")))</f>
        <v>15.981629908011662</v>
      </c>
      <c r="S435" s="7">
        <f ca="1">IF(AND(A434="SVOL",C434="Cash"),                                     SUM(INDIRECT(ADDRESS(ROW()-(COUNTIF(A:A,"SVOL")),COLUMN())):INDIRECT(ADDRESS(ROW()-1,COLUMN()))),                                    IF(AND(A435="TYA",C435="Cash"), SUM(INDIRECT(ADDRESS(ROW()-(COUNTIF(A:A,"TYA")-1),COLUMN())):INDIRECT(ADDRESS(ROW()-1,COLUMN()))),                                    IF(AND(A435="SVOL",ISNUMBER(FIND(" Govt",C435))),"", IF(AND(A435="SVOL",ISNUMBER(FIND(" Index",C435))),J435,                                    IF(ISNUMBER(N435),Q435*N435,IF(ISNUMBER(R435),J435*R435," "))))))</f>
        <v>-0.9402537848463125</v>
      </c>
      <c r="T435" t="s">
        <v>1285</v>
      </c>
      <c r="U435" t="s">
        <v>56</v>
      </c>
      <c r="AG435" s="16">
        <v>-1.3100000000000001E-4</v>
      </c>
    </row>
    <row r="436" spans="1:33" x14ac:dyDescent="0.35">
      <c r="A436" t="s">
        <v>1579</v>
      </c>
      <c r="B436" t="s">
        <v>1799</v>
      </c>
      <c r="C436" t="s">
        <v>1800</v>
      </c>
      <c r="F436" t="s">
        <v>1799</v>
      </c>
      <c r="G436" s="1">
        <v>38</v>
      </c>
      <c r="H436" s="1">
        <v>194.85</v>
      </c>
      <c r="I436" s="2">
        <v>3109806</v>
      </c>
      <c r="J436" s="3">
        <v>8.4500400000000007E-3</v>
      </c>
      <c r="K436" s="4">
        <v>368022693.13999999</v>
      </c>
      <c r="L436" s="5">
        <v>13150001</v>
      </c>
      <c r="M436" s="6">
        <v>27.986514459999999</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ca="1">IF(AND(A435="SVOL",C435="Cash"),                                     SUM(INDIRECT(ADDRESS(ROW()-(COUNTIF(A:A,"SVOL")),COLUMN())):INDIRECT(ADDRESS(ROW()-1,COLUMN()))),                                    IF(AND(A436="TYA",C436="Cash"), SUM(INDIRECT(ADDRESS(ROW()-(COUNTIF(A:A,"TYA")-1),COLUMN())):INDIRECT(ADDRESS(ROW()-1,COLUMN()))),                                    IF(AND(A436="SVOL",ISNUMBER(FIND(" Govt",C436))),"", IF(AND(A436="SVOL",ISNUMBER(FIND(" Index",C436))),J436,                                    IF(ISNUMBER(N436),Q436*N436,IF(ISNUMBER(R436),J436*R436," "))))))</f>
        <v xml:space="preserve"> </v>
      </c>
      <c r="T436" t="s">
        <v>1801</v>
      </c>
      <c r="U436" t="s">
        <v>56</v>
      </c>
      <c r="AG436" s="16">
        <v>-1.3100000000000001E-4</v>
      </c>
    </row>
    <row r="437" spans="1:33" x14ac:dyDescent="0.35">
      <c r="A437" t="s">
        <v>1579</v>
      </c>
      <c r="B437" t="s">
        <v>1802</v>
      </c>
      <c r="C437" t="s">
        <v>1803</v>
      </c>
      <c r="F437" t="s">
        <v>1802</v>
      </c>
      <c r="G437" s="1">
        <v>27</v>
      </c>
      <c r="H437" s="1">
        <v>195.23</v>
      </c>
      <c r="I437" s="2">
        <v>2213908.2000000002</v>
      </c>
      <c r="J437" s="3">
        <v>6.0156799999999998E-3</v>
      </c>
      <c r="K437" s="4">
        <v>368022693.13999999</v>
      </c>
      <c r="L437" s="5">
        <v>13150001</v>
      </c>
      <c r="M437" s="6">
        <v>27.986514459999999</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ca="1">IF(AND(A436="SVOL",C436="Cash"),                                     SUM(INDIRECT(ADDRESS(ROW()-(COUNTIF(A:A,"SVOL")),COLUMN())):INDIRECT(ADDRESS(ROW()-1,COLUMN()))),                                    IF(AND(A437="TYA",C437="Cash"), SUM(INDIRECT(ADDRESS(ROW()-(COUNTIF(A:A,"TYA")-1),COLUMN())):INDIRECT(ADDRESS(ROW()-1,COLUMN()))),                                    IF(AND(A437="SVOL",ISNUMBER(FIND(" Govt",C437))),"", IF(AND(A437="SVOL",ISNUMBER(FIND(" Index",C437))),J437,                                    IF(ISNUMBER(N437),Q437*N437,IF(ISNUMBER(R437),J437*R437," "))))))</f>
        <v xml:space="preserve"> </v>
      </c>
      <c r="T437" t="s">
        <v>1804</v>
      </c>
      <c r="U437" t="s">
        <v>56</v>
      </c>
      <c r="AG437" s="16">
        <v>-1.3100000000000001E-4</v>
      </c>
    </row>
    <row r="438" spans="1:33" x14ac:dyDescent="0.35">
      <c r="A438" t="s">
        <v>1579</v>
      </c>
      <c r="B438" t="s">
        <v>1805</v>
      </c>
      <c r="C438" t="s">
        <v>1806</v>
      </c>
      <c r="F438" t="s">
        <v>1807</v>
      </c>
      <c r="G438" s="1">
        <v>-922</v>
      </c>
      <c r="H438" s="1">
        <v>80.002843999999996</v>
      </c>
      <c r="I438" s="2">
        <v>-73762622.167999998</v>
      </c>
      <c r="J438" s="3">
        <v>-0.20042955000000001</v>
      </c>
      <c r="K438" s="4">
        <v>368022693.13999999</v>
      </c>
      <c r="L438" s="5">
        <v>13150001</v>
      </c>
      <c r="M438" s="6">
        <v>27.986514459999999</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f>IF(OR($A438="TUA",$A438="TYA"),"",IF(ISNUMBER(_xll.BDP($C438,"DUR_ADJ_OAS_MID")),_xll.BDP($C438,"DUR_ADJ_OAS_MID"),IF(ISNUMBER(_xll.BDP($E438&amp;" ISIN","DUR_ADJ_OAS_MID")),_xll.BDP($E438&amp;" ISIN","DUR_ADJ_OAS_MID")," ")))</f>
        <v>4.3221093601391471</v>
      </c>
      <c r="S438" s="7">
        <f ca="1">IF(AND(A437="SVOL",C437="Cash"),                                     SUM(INDIRECT(ADDRESS(ROW()-(COUNTIF(A:A,"SVOL")),COLUMN())):INDIRECT(ADDRESS(ROW()-1,COLUMN()))),                                    IF(AND(A438="TYA",C438="Cash"), SUM(INDIRECT(ADDRESS(ROW()-(COUNTIF(A:A,"TYA")-1),COLUMN())):INDIRECT(ADDRESS(ROW()-1,COLUMN()))),                                    IF(AND(A438="SVOL",ISNUMBER(FIND(" Govt",C438))),"", IF(AND(A438="SVOL",ISNUMBER(FIND(" Index",C438))),J438,                                    IF(ISNUMBER(N438),Q438*N438,IF(ISNUMBER(R438),J438*R438," "))))))</f>
        <v>-0.86627843410347727</v>
      </c>
      <c r="T438" t="s">
        <v>1808</v>
      </c>
      <c r="U438" t="s">
        <v>56</v>
      </c>
      <c r="AG438" s="16">
        <v>-1.3100000000000001E-4</v>
      </c>
    </row>
    <row r="439" spans="1:33" x14ac:dyDescent="0.35">
      <c r="A439" t="s">
        <v>1579</v>
      </c>
      <c r="B439" t="s">
        <v>105</v>
      </c>
      <c r="C439" t="s">
        <v>105</v>
      </c>
      <c r="D439" t="s">
        <v>106</v>
      </c>
      <c r="E439" t="s">
        <v>107</v>
      </c>
      <c r="F439" t="s">
        <v>108</v>
      </c>
      <c r="G439" s="1">
        <v>179300000</v>
      </c>
      <c r="H439" s="1">
        <v>99.835875000000001</v>
      </c>
      <c r="I439" s="2">
        <v>179005723.88</v>
      </c>
      <c r="J439" s="3">
        <v>0.48639860000000001</v>
      </c>
      <c r="K439" s="4">
        <v>368022693.13999999</v>
      </c>
      <c r="L439" s="5">
        <v>13150001</v>
      </c>
      <c r="M439" s="6">
        <v>27.986514459999999</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f>IF(OR($A439="TUA",$A439="TYA"),"",IF(ISNUMBER(_xll.BDP($C439,"DUR_ADJ_OAS_MID")),_xll.BDP($C439,"DUR_ADJ_OAS_MID"),IF(ISNUMBER(_xll.BDP($E439&amp;" ISIN","DUR_ADJ_OAS_MID")),_xll.BDP($E439&amp;" ISIN","DUR_ADJ_OAS_MID")," ")))</f>
        <v>2.9429642669654532E-2</v>
      </c>
      <c r="S439" s="7">
        <f ca="1">IF(AND(A438="SVOL",C438="Cash"),                                     SUM(INDIRECT(ADDRESS(ROW()-(COUNTIF(A:A,"SVOL")),COLUMN())):INDIRECT(ADDRESS(ROW()-1,COLUMN()))),                                    IF(AND(A439="TYA",C439="Cash"), SUM(INDIRECT(ADDRESS(ROW()-(COUNTIF(A:A,"TYA")-1),COLUMN())):INDIRECT(ADDRESS(ROW()-1,COLUMN()))),                                    IF(AND(A439="SVOL",ISNUMBER(FIND(" Govt",C439))),"", IF(AND(A439="SVOL",ISNUMBER(FIND(" Index",C439))),J439,                                    IF(ISNUMBER(N439),Q439*N439,IF(ISNUMBER(R439),J439*R439," "))))))</f>
        <v>1.4314536993020228E-2</v>
      </c>
      <c r="T439" t="s">
        <v>108</v>
      </c>
      <c r="U439" t="s">
        <v>109</v>
      </c>
      <c r="AG439" s="16">
        <v>-1.3100000000000001E-4</v>
      </c>
    </row>
    <row r="440" spans="1:33" x14ac:dyDescent="0.35">
      <c r="A440" t="s">
        <v>1579</v>
      </c>
      <c r="B440" t="s">
        <v>110</v>
      </c>
      <c r="C440" t="s">
        <v>110</v>
      </c>
      <c r="D440" t="s">
        <v>111</v>
      </c>
      <c r="E440" t="s">
        <v>112</v>
      </c>
      <c r="F440" t="s">
        <v>113</v>
      </c>
      <c r="G440" s="1">
        <v>38500000</v>
      </c>
      <c r="H440" s="1">
        <v>99.747472000000002</v>
      </c>
      <c r="I440" s="2">
        <v>38402776.720000014</v>
      </c>
      <c r="J440" s="3">
        <v>0.10434894</v>
      </c>
      <c r="K440" s="4">
        <v>368022693.13999999</v>
      </c>
      <c r="L440" s="5">
        <v>13150001</v>
      </c>
      <c r="M440" s="6">
        <v>27.986514459999999</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f>IF(OR($A440="TUA",$A440="TYA"),"",IF(ISNUMBER(_xll.BDP($C440,"DUR_ADJ_OAS_MID")),_xll.BDP($C440,"DUR_ADJ_OAS_MID"),IF(ISNUMBER(_xll.BDP($E440&amp;" ISIN","DUR_ADJ_OAS_MID")),_xll.BDP($E440&amp;" ISIN","DUR_ADJ_OAS_MID")," ")))</f>
        <v>4.8155269073604144E-2</v>
      </c>
      <c r="S440" s="7">
        <f ca="1">IF(AND(A439="SVOL",C439="Cash"),                                     SUM(INDIRECT(ADDRESS(ROW()-(COUNTIF(A:A,"SVOL")),COLUMN())):INDIRECT(ADDRESS(ROW()-1,COLUMN()))),                                    IF(AND(A440="TYA",C440="Cash"), SUM(INDIRECT(ADDRESS(ROW()-(COUNTIF(A:A,"TYA")-1),COLUMN())):INDIRECT(ADDRESS(ROW()-1,COLUMN()))),                                    IF(AND(A440="SVOL",ISNUMBER(FIND(" Govt",C440))),"", IF(AND(A440="SVOL",ISNUMBER(FIND(" Index",C440))),J440,                                    IF(ISNUMBER(N440),Q440*N440,IF(ISNUMBER(R440),J440*R440," "))))))</f>
        <v>5.0249512832453748E-3</v>
      </c>
      <c r="T440" t="s">
        <v>113</v>
      </c>
      <c r="U440" t="s">
        <v>109</v>
      </c>
      <c r="AG440" s="16">
        <v>-1.3100000000000001E-4</v>
      </c>
    </row>
    <row r="441" spans="1:33" x14ac:dyDescent="0.35">
      <c r="A441" t="s">
        <v>1579</v>
      </c>
      <c r="B441" t="s">
        <v>1174</v>
      </c>
      <c r="C441" t="s">
        <v>1174</v>
      </c>
      <c r="D441" t="s">
        <v>1175</v>
      </c>
      <c r="E441" t="s">
        <v>1176</v>
      </c>
      <c r="F441" t="s">
        <v>1177</v>
      </c>
      <c r="G441" s="1">
        <v>119800000</v>
      </c>
      <c r="H441" s="1">
        <v>99.401332999999994</v>
      </c>
      <c r="I441" s="2">
        <v>119082796.94</v>
      </c>
      <c r="J441" s="3">
        <v>0.32357459999999999</v>
      </c>
      <c r="K441" s="4">
        <v>368022693.13999999</v>
      </c>
      <c r="L441" s="5">
        <v>13150001</v>
      </c>
      <c r="M441" s="6">
        <v>27.986514459999999</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f>IF(OR($A441="TUA",$A441="TYA"),"",IF(ISNUMBER(_xll.BDP($C441,"DUR_ADJ_OAS_MID")),_xll.BDP($C441,"DUR_ADJ_OAS_MID"),IF(ISNUMBER(_xll.BDP($E441&amp;" ISIN","DUR_ADJ_OAS_MID")),_xll.BDP($E441&amp;" ISIN","DUR_ADJ_OAS_MID")," ")))</f>
        <v>0.12310001355724817</v>
      </c>
      <c r="S441" s="7">
        <f ca="1">IF(AND(A440="SVOL",C440="Cash"),                                     SUM(INDIRECT(ADDRESS(ROW()-(COUNTIF(A:A,"SVOL")),COLUMN())):INDIRECT(ADDRESS(ROW()-1,COLUMN()))),                                    IF(AND(A441="TYA",C441="Cash"), SUM(INDIRECT(ADDRESS(ROW()-(COUNTIF(A:A,"TYA")-1),COLUMN())):INDIRECT(ADDRESS(ROW()-1,COLUMN()))),                                    IF(AND(A441="SVOL",ISNUMBER(FIND(" Govt",C441))),"", IF(AND(A441="SVOL",ISNUMBER(FIND(" Index",C441))),J441,                                    IF(ISNUMBER(N441),Q441*N441,IF(ISNUMBER(R441),J441*R441," "))))))</f>
        <v>3.983203764678115E-2</v>
      </c>
      <c r="T441" t="s">
        <v>1177</v>
      </c>
      <c r="U441" t="s">
        <v>109</v>
      </c>
      <c r="AG441" s="16">
        <v>-1.3100000000000001E-4</v>
      </c>
    </row>
    <row r="442" spans="1:33" x14ac:dyDescent="0.35">
      <c r="A442" t="s">
        <v>1579</v>
      </c>
      <c r="B442" t="s">
        <v>1809</v>
      </c>
      <c r="C442" t="s">
        <v>1809</v>
      </c>
      <c r="D442" t="s">
        <v>1810</v>
      </c>
      <c r="E442" t="s">
        <v>1811</v>
      </c>
      <c r="F442" t="s">
        <v>1812</v>
      </c>
      <c r="G442" s="1">
        <v>22300000</v>
      </c>
      <c r="H442" s="1">
        <v>98.960402999999999</v>
      </c>
      <c r="I442" s="2">
        <v>22068169.870000001</v>
      </c>
      <c r="J442" s="3">
        <v>5.9964160000000002E-2</v>
      </c>
      <c r="K442" s="4">
        <v>368022693.13999999</v>
      </c>
      <c r="L442" s="5">
        <v>13150001</v>
      </c>
      <c r="M442" s="6">
        <v>27.986514459999999</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f>IF(OR($A442="TUA",$A442="TYA"),"",IF(ISNUMBER(_xll.BDP($C442,"DUR_ADJ_OAS_MID")),_xll.BDP($C442,"DUR_ADJ_OAS_MID"),IF(ISNUMBER(_xll.BDP($E442&amp;" ISIN","DUR_ADJ_OAS_MID")),_xll.BDP($E442&amp;" ISIN","DUR_ADJ_OAS_MID")," ")))</f>
        <v>0.22222445169051883</v>
      </c>
      <c r="S442" s="7">
        <f ca="1">IF(AND(A441="SVOL",C441="Cash"),                                     SUM(INDIRECT(ADDRESS(ROW()-(COUNTIF(A:A,"SVOL")),COLUMN())):INDIRECT(ADDRESS(ROW()-1,COLUMN()))),                                    IF(AND(A442="TYA",C442="Cash"), SUM(INDIRECT(ADDRESS(ROW()-(COUNTIF(A:A,"TYA")-1),COLUMN())):INDIRECT(ADDRESS(ROW()-1,COLUMN()))),                                    IF(AND(A442="SVOL",ISNUMBER(FIND(" Govt",C442))),"", IF(AND(A442="SVOL",ISNUMBER(FIND(" Index",C442))),J442,                                    IF(ISNUMBER(N442),Q442*N442,IF(ISNUMBER(R442),J442*R442," "))))))</f>
        <v>1.3325502577082543E-2</v>
      </c>
      <c r="T442" t="s">
        <v>1812</v>
      </c>
      <c r="U442" t="s">
        <v>109</v>
      </c>
      <c r="AG442" s="16">
        <v>-1.3100000000000001E-4</v>
      </c>
    </row>
    <row r="443" spans="1:33" x14ac:dyDescent="0.35">
      <c r="A443" t="s">
        <v>1579</v>
      </c>
      <c r="B443" t="s">
        <v>114</v>
      </c>
      <c r="C443" t="s">
        <v>114</v>
      </c>
      <c r="G443" s="1">
        <v>9463225.7400000002</v>
      </c>
      <c r="H443" s="1">
        <v>1</v>
      </c>
      <c r="I443" s="2">
        <v>9463225.7400000002</v>
      </c>
      <c r="J443" s="3">
        <v>2.5713699999999999E-2</v>
      </c>
      <c r="K443" s="4">
        <v>368022693.13999999</v>
      </c>
      <c r="L443" s="5">
        <v>13150001</v>
      </c>
      <c r="M443" s="6">
        <v>27.986514459999999</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ca="1">IF(AND(A442="SVOL",C442="Cash"),                                     SUM(INDIRECT(ADDRESS(ROW()-(COUNTIF(A:A,"SVOL")),COLUMN())):INDIRECT(ADDRESS(ROW()-1,COLUMN()))),                                    IF(AND(A443="TYA",C443="Cash"), SUM(INDIRECT(ADDRESS(ROW()-(COUNTIF(A:A,"TYA")-1),COLUMN())):INDIRECT(ADDRESS(ROW()-1,COLUMN()))),                                    IF(AND(A443="SVOL",ISNUMBER(FIND(" Govt",C443))),"", IF(AND(A443="SVOL",ISNUMBER(FIND(" Index",C443))),J443,                                    IF(ISNUMBER(N443),Q443*N443,IF(ISNUMBER(R443),J443*R443," "))))))</f>
        <v xml:space="preserve"> </v>
      </c>
      <c r="T443" t="s">
        <v>114</v>
      </c>
      <c r="U443" t="s">
        <v>114</v>
      </c>
      <c r="AG443" s="16">
        <v>-1.3100000000000001E-4</v>
      </c>
    </row>
    <row r="444" spans="1:33" x14ac:dyDescent="0.35">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ca="1">IF(AND(A443="SVOL",C443="Cash"),                                     SUM(INDIRECT(ADDRESS(ROW()-(COUNTIF(A:A,"SVOL")),COLUMN())):INDIRECT(ADDRESS(ROW()-1,COLUMN()))),                                    IF(AND(A444="TYA",C444="Cash"), SUM(INDIRECT(ADDRESS(ROW()-(COUNTIF(A:A,"TYA")-1),COLUMN())):INDIRECT(ADDRESS(ROW()-1,COLUMN()))),                                    IF(AND(A444="SVOL",ISNUMBER(FIND(" Govt",C444))),"", IF(AND(A444="SVOL",ISNUMBER(FIND(" Index",C444))),J444,                                    IF(ISNUMBER(N444),Q444*N444,IF(ISNUMBER(R444),J444*R444," "))))))</f>
        <v xml:space="preserve"> </v>
      </c>
      <c r="AG444" s="16" t="s">
        <v>7738</v>
      </c>
    </row>
    <row r="445" spans="1:33" x14ac:dyDescent="0.35">
      <c r="A445" t="s">
        <v>1813</v>
      </c>
      <c r="B445" t="s">
        <v>1814</v>
      </c>
      <c r="C445" t="s">
        <v>1814</v>
      </c>
      <c r="F445" t="s">
        <v>1814</v>
      </c>
      <c r="G445" s="1">
        <v>77850</v>
      </c>
      <c r="H445" s="1">
        <v>118.697</v>
      </c>
      <c r="I445" s="2">
        <v>9240561.4499999993</v>
      </c>
      <c r="J445" s="3">
        <v>1.02517557</v>
      </c>
      <c r="K445" s="4">
        <v>9013638.0099999998</v>
      </c>
      <c r="L445" s="5">
        <v>425001</v>
      </c>
      <c r="M445" s="6">
        <v>21.20851012</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ca="1">IF(AND(A444="SVOL",C444="Cash"),                                     SUM(INDIRECT(ADDRESS(ROW()-(COUNTIF(A:A,"SVOL")),COLUMN())):INDIRECT(ADDRESS(ROW()-1,COLUMN()))),                                    IF(AND(A445="TYA",C445="Cash"), SUM(INDIRECT(ADDRESS(ROW()-(COUNTIF(A:A,"TYA")-1),COLUMN())):INDIRECT(ADDRESS(ROW()-1,COLUMN()))),                                    IF(AND(A445="SVOL",ISNUMBER(FIND(" Govt",C445))),"", IF(AND(A445="SVOL",ISNUMBER(FIND(" Index",C445))),J445,                                    IF(ISNUMBER(N445),Q445*N445,IF(ISNUMBER(R445),J445*R445," "))))))</f>
        <v xml:space="preserve"> </v>
      </c>
      <c r="T445" t="s">
        <v>1814</v>
      </c>
      <c r="U445" t="s">
        <v>82</v>
      </c>
      <c r="AC445" s="8" t="s">
        <v>151</v>
      </c>
      <c r="AD445" s="8" t="s">
        <v>152</v>
      </c>
      <c r="AE445" s="8">
        <v>47</v>
      </c>
      <c r="AF445" s="8" t="s">
        <v>1815</v>
      </c>
      <c r="AG445" s="16" t="s">
        <v>7738</v>
      </c>
    </row>
    <row r="446" spans="1:33" x14ac:dyDescent="0.35">
      <c r="A446" t="s">
        <v>1813</v>
      </c>
      <c r="B446" t="s">
        <v>1816</v>
      </c>
      <c r="C446" t="s">
        <v>1817</v>
      </c>
      <c r="D446" t="s">
        <v>1818</v>
      </c>
      <c r="E446" t="s">
        <v>1819</v>
      </c>
      <c r="G446" s="1">
        <v>5717.0652164718758</v>
      </c>
      <c r="H446" s="1">
        <v>5.1584720000000006</v>
      </c>
      <c r="I446" s="2">
        <v>29491.32084134411</v>
      </c>
      <c r="J446" s="3">
        <v>3.2718554715227702E-3</v>
      </c>
      <c r="K446" s="4">
        <v>9013638.0099999998</v>
      </c>
      <c r="L446" s="5">
        <v>425001</v>
      </c>
      <c r="M446" s="6">
        <v>21.20851012</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ca="1">IF(AND(A445="SVOL",C445="Cash"),                                     SUM(INDIRECT(ADDRESS(ROW()-(COUNTIF(A:A,"SVOL")),COLUMN())):INDIRECT(ADDRESS(ROW()-1,COLUMN()))),                                    IF(AND(A446="TYA",C446="Cash"), SUM(INDIRECT(ADDRESS(ROW()-(COUNTIF(A:A,"TYA")-1),COLUMN())):INDIRECT(ADDRESS(ROW()-1,COLUMN()))),                                    IF(AND(A446="SVOL",ISNUMBER(FIND(" Govt",C446))),"", IF(AND(A446="SVOL",ISNUMBER(FIND(" Index",C446))),J446,                                    IF(ISNUMBER(N446),Q446*N446,IF(ISNUMBER(R446),J446*R446," "))))))</f>
        <v xml:space="preserve"> </v>
      </c>
      <c r="AB446" s="8" t="s">
        <v>1814</v>
      </c>
      <c r="AG446" s="16" t="s">
        <v>7738</v>
      </c>
    </row>
    <row r="447" spans="1:33" x14ac:dyDescent="0.35">
      <c r="A447" t="s">
        <v>1813</v>
      </c>
      <c r="B447" t="s">
        <v>1820</v>
      </c>
      <c r="C447" t="s">
        <v>1821</v>
      </c>
      <c r="D447" t="s">
        <v>1822</v>
      </c>
      <c r="E447" t="s">
        <v>1823</v>
      </c>
      <c r="G447" s="1">
        <v>7651.3570004368139</v>
      </c>
      <c r="H447" s="1">
        <v>3.11564</v>
      </c>
      <c r="I447" s="2">
        <v>23838.873924840958</v>
      </c>
      <c r="J447" s="3">
        <v>2.6447560794424399E-3</v>
      </c>
      <c r="K447" s="4">
        <v>9013638.0099999998</v>
      </c>
      <c r="L447" s="5">
        <v>425001</v>
      </c>
      <c r="M447" s="6">
        <v>21.20851012</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ca="1">IF(AND(A446="SVOL",C446="Cash"),                                     SUM(INDIRECT(ADDRESS(ROW()-(COUNTIF(A:A,"SVOL")),COLUMN())):INDIRECT(ADDRESS(ROW()-1,COLUMN()))),                                    IF(AND(A447="TYA",C447="Cash"), SUM(INDIRECT(ADDRESS(ROW()-(COUNTIF(A:A,"TYA")-1),COLUMN())):INDIRECT(ADDRESS(ROW()-1,COLUMN()))),                                    IF(AND(A447="SVOL",ISNUMBER(FIND(" Govt",C447))),"", IF(AND(A447="SVOL",ISNUMBER(FIND(" Index",C447))),J447,                                    IF(ISNUMBER(N447),Q447*N447,IF(ISNUMBER(R447),J447*R447," "))))))</f>
        <v xml:space="preserve"> </v>
      </c>
      <c r="AB447" s="8" t="s">
        <v>1814</v>
      </c>
      <c r="AG447" s="16" t="s">
        <v>7738</v>
      </c>
    </row>
    <row r="448" spans="1:33" x14ac:dyDescent="0.35">
      <c r="A448" t="s">
        <v>1813</v>
      </c>
      <c r="B448" t="s">
        <v>1824</v>
      </c>
      <c r="C448" t="s">
        <v>1825</v>
      </c>
      <c r="D448" t="s">
        <v>1826</v>
      </c>
      <c r="E448" t="s">
        <v>1827</v>
      </c>
      <c r="G448" s="1">
        <v>5106.9055222043598</v>
      </c>
      <c r="H448" s="1">
        <v>2.6145679999999998</v>
      </c>
      <c r="I448" s="2">
        <v>13352.35175737881</v>
      </c>
      <c r="J448" s="3">
        <v>1.481349899182252E-3</v>
      </c>
      <c r="K448" s="4">
        <v>9013638.0099999998</v>
      </c>
      <c r="L448" s="5">
        <v>425001</v>
      </c>
      <c r="M448" s="6">
        <v>21.20851012</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ca="1">IF(AND(A447="SVOL",C447="Cash"),                                     SUM(INDIRECT(ADDRESS(ROW()-(COUNTIF(A:A,"SVOL")),COLUMN())):INDIRECT(ADDRESS(ROW()-1,COLUMN()))),                                    IF(AND(A448="TYA",C448="Cash"), SUM(INDIRECT(ADDRESS(ROW()-(COUNTIF(A:A,"TYA")-1),COLUMN())):INDIRECT(ADDRESS(ROW()-1,COLUMN()))),                                    IF(AND(A448="SVOL",ISNUMBER(FIND(" Govt",C448))),"", IF(AND(A448="SVOL",ISNUMBER(FIND(" Index",C448))),J448,                                    IF(ISNUMBER(N448),Q448*N448,IF(ISNUMBER(R448),J448*R448," "))))))</f>
        <v xml:space="preserve"> </v>
      </c>
      <c r="AB448" s="8" t="s">
        <v>1814</v>
      </c>
      <c r="AG448" s="16" t="s">
        <v>7738</v>
      </c>
    </row>
    <row r="449" spans="1:33" x14ac:dyDescent="0.35">
      <c r="A449" t="s">
        <v>1813</v>
      </c>
      <c r="B449" t="s">
        <v>1828</v>
      </c>
      <c r="C449" t="s">
        <v>1829</v>
      </c>
      <c r="D449" t="s">
        <v>1830</v>
      </c>
      <c r="E449" t="s">
        <v>1831</v>
      </c>
      <c r="G449" s="1">
        <v>4430.1842072704858</v>
      </c>
      <c r="H449" s="1">
        <v>13.84225</v>
      </c>
      <c r="I449" s="2">
        <v>61323.717343089877</v>
      </c>
      <c r="J449" s="3">
        <v>6.8034368891956298E-3</v>
      </c>
      <c r="K449" s="4">
        <v>9013638.0099999998</v>
      </c>
      <c r="L449" s="5">
        <v>425001</v>
      </c>
      <c r="M449" s="6">
        <v>21.20851012</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ca="1">IF(AND(A448="SVOL",C448="Cash"),                                     SUM(INDIRECT(ADDRESS(ROW()-(COUNTIF(A:A,"SVOL")),COLUMN())):INDIRECT(ADDRESS(ROW()-1,COLUMN()))),                                    IF(AND(A449="TYA",C449="Cash"), SUM(INDIRECT(ADDRESS(ROW()-(COUNTIF(A:A,"TYA")-1),COLUMN())):INDIRECT(ADDRESS(ROW()-1,COLUMN()))),                                    IF(AND(A449="SVOL",ISNUMBER(FIND(" Govt",C449))),"", IF(AND(A449="SVOL",ISNUMBER(FIND(" Index",C449))),J449,                                    IF(ISNUMBER(N449),Q449*N449,IF(ISNUMBER(R449),J449*R449," "))))))</f>
        <v xml:space="preserve"> </v>
      </c>
      <c r="AB449" s="8" t="s">
        <v>1814</v>
      </c>
      <c r="AG449" s="16" t="s">
        <v>7738</v>
      </c>
    </row>
    <row r="450" spans="1:33" x14ac:dyDescent="0.35">
      <c r="A450" t="s">
        <v>1813</v>
      </c>
      <c r="B450" t="s">
        <v>1832</v>
      </c>
      <c r="C450" t="s">
        <v>1833</v>
      </c>
      <c r="D450" t="s">
        <v>1834</v>
      </c>
      <c r="E450" t="s">
        <v>1835</v>
      </c>
      <c r="G450" s="1">
        <v>16482.52390836097</v>
      </c>
      <c r="H450" s="1">
        <v>3.109216</v>
      </c>
      <c r="I450" s="2">
        <v>51247.727056258453</v>
      </c>
      <c r="J450" s="3">
        <v>5.6855763454670234E-3</v>
      </c>
      <c r="K450" s="4">
        <v>9013638.0099999998</v>
      </c>
      <c r="L450" s="5">
        <v>425001</v>
      </c>
      <c r="M450" s="6">
        <v>21.20851012</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ca="1">IF(AND(A449="SVOL",C449="Cash"),                                     SUM(INDIRECT(ADDRESS(ROW()-(COUNTIF(A:A,"SVOL")),COLUMN())):INDIRECT(ADDRESS(ROW()-1,COLUMN()))),                                    IF(AND(A450="TYA",C450="Cash"), SUM(INDIRECT(ADDRESS(ROW()-(COUNTIF(A:A,"TYA")-1),COLUMN())):INDIRECT(ADDRESS(ROW()-1,COLUMN()))),                                    IF(AND(A450="SVOL",ISNUMBER(FIND(" Govt",C450))),"", IF(AND(A450="SVOL",ISNUMBER(FIND(" Index",C450))),J450,                                    IF(ISNUMBER(N450),Q450*N450,IF(ISNUMBER(R450),J450*R450," "))))))</f>
        <v xml:space="preserve"> </v>
      </c>
      <c r="AB450" s="8" t="s">
        <v>1814</v>
      </c>
      <c r="AG450" s="16" t="s">
        <v>7738</v>
      </c>
    </row>
    <row r="451" spans="1:33" x14ac:dyDescent="0.35">
      <c r="A451" t="s">
        <v>1813</v>
      </c>
      <c r="B451" t="s">
        <v>1836</v>
      </c>
      <c r="C451" t="s">
        <v>1837</v>
      </c>
      <c r="D451" t="s">
        <v>1838</v>
      </c>
      <c r="E451" t="s">
        <v>1839</v>
      </c>
      <c r="G451" s="1">
        <v>4163.6026470516717</v>
      </c>
      <c r="H451" s="1">
        <v>10.940263</v>
      </c>
      <c r="I451" s="2">
        <v>45550.907986241473</v>
      </c>
      <c r="J451" s="3">
        <v>5.0535541737649018E-3</v>
      </c>
      <c r="K451" s="4">
        <v>9013638.0099999998</v>
      </c>
      <c r="L451" s="5">
        <v>425001</v>
      </c>
      <c r="M451" s="6">
        <v>21.20851012</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ca="1">IF(AND(A450="SVOL",C450="Cash"),                                     SUM(INDIRECT(ADDRESS(ROW()-(COUNTIF(A:A,"SVOL")),COLUMN())):INDIRECT(ADDRESS(ROW()-1,COLUMN()))),                                    IF(AND(A451="TYA",C451="Cash"), SUM(INDIRECT(ADDRESS(ROW()-(COUNTIF(A:A,"TYA")-1),COLUMN())):INDIRECT(ADDRESS(ROW()-1,COLUMN()))),                                    IF(AND(A451="SVOL",ISNUMBER(FIND(" Govt",C451))),"", IF(AND(A451="SVOL",ISNUMBER(FIND(" Index",C451))),J451,                                    IF(ISNUMBER(N451),Q451*N451,IF(ISNUMBER(R451),J451*R451," "))))))</f>
        <v xml:space="preserve"> </v>
      </c>
      <c r="AB451" s="8" t="s">
        <v>1814</v>
      </c>
      <c r="AG451" s="16" t="s">
        <v>7738</v>
      </c>
    </row>
    <row r="452" spans="1:33" x14ac:dyDescent="0.35">
      <c r="A452" t="s">
        <v>1813</v>
      </c>
      <c r="B452" t="s">
        <v>1840</v>
      </c>
      <c r="C452" t="s">
        <v>1841</v>
      </c>
      <c r="D452" t="s">
        <v>1842</v>
      </c>
      <c r="E452" t="s">
        <v>1843</v>
      </c>
      <c r="G452" s="1">
        <v>987.92762401047196</v>
      </c>
      <c r="H452" s="1">
        <v>25.417628000000001</v>
      </c>
      <c r="I452" s="2">
        <v>25110.77683802204</v>
      </c>
      <c r="J452" s="3">
        <v>2.785864798449127E-3</v>
      </c>
      <c r="K452" s="4">
        <v>9013638.0099999998</v>
      </c>
      <c r="L452" s="5">
        <v>425001</v>
      </c>
      <c r="M452" s="6">
        <v>21.20851012</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ca="1">IF(AND(A451="SVOL",C451="Cash"),                                     SUM(INDIRECT(ADDRESS(ROW()-(COUNTIF(A:A,"SVOL")),COLUMN())):INDIRECT(ADDRESS(ROW()-1,COLUMN()))),                                    IF(AND(A452="TYA",C452="Cash"), SUM(INDIRECT(ADDRESS(ROW()-(COUNTIF(A:A,"TYA")-1),COLUMN())):INDIRECT(ADDRESS(ROW()-1,COLUMN()))),                                    IF(AND(A452="SVOL",ISNUMBER(FIND(" Govt",C452))),"", IF(AND(A452="SVOL",ISNUMBER(FIND(" Index",C452))),J452,                                    IF(ISNUMBER(N452),Q452*N452,IF(ISNUMBER(R452),J452*R452," "))))))</f>
        <v xml:space="preserve"> </v>
      </c>
      <c r="AB452" s="8" t="s">
        <v>1814</v>
      </c>
      <c r="AG452" s="16" t="s">
        <v>7738</v>
      </c>
    </row>
    <row r="453" spans="1:33" x14ac:dyDescent="0.35">
      <c r="A453" t="s">
        <v>1813</v>
      </c>
      <c r="B453" t="s">
        <v>1844</v>
      </c>
      <c r="C453" t="s">
        <v>1845</v>
      </c>
      <c r="D453" t="s">
        <v>1846</v>
      </c>
      <c r="E453" t="s">
        <v>1847</v>
      </c>
      <c r="G453" s="1">
        <v>156.56049781005899</v>
      </c>
      <c r="H453" s="1">
        <v>31.553816000000001</v>
      </c>
      <c r="I453" s="2">
        <v>4940.0811407670053</v>
      </c>
      <c r="J453" s="3">
        <v>5.4806739912190074E-4</v>
      </c>
      <c r="K453" s="4">
        <v>9013638.0099999998</v>
      </c>
      <c r="L453" s="5">
        <v>425001</v>
      </c>
      <c r="M453" s="6">
        <v>21.20851012</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ca="1">IF(AND(A452="SVOL",C452="Cash"),                                     SUM(INDIRECT(ADDRESS(ROW()-(COUNTIF(A:A,"SVOL")),COLUMN())):INDIRECT(ADDRESS(ROW()-1,COLUMN()))),                                    IF(AND(A453="TYA",C453="Cash"), SUM(INDIRECT(ADDRESS(ROW()-(COUNTIF(A:A,"TYA")-1),COLUMN())):INDIRECT(ADDRESS(ROW()-1,COLUMN()))),                                    IF(AND(A453="SVOL",ISNUMBER(FIND(" Govt",C453))),"", IF(AND(A453="SVOL",ISNUMBER(FIND(" Index",C453))),J453,                                    IF(ISNUMBER(N453),Q453*N453,IF(ISNUMBER(R453),J453*R453," "))))))</f>
        <v xml:space="preserve"> </v>
      </c>
      <c r="AB453" s="8" t="s">
        <v>1814</v>
      </c>
      <c r="AG453" s="16" t="s">
        <v>7738</v>
      </c>
    </row>
    <row r="454" spans="1:33" x14ac:dyDescent="0.35">
      <c r="A454" t="s">
        <v>1813</v>
      </c>
      <c r="B454" t="s">
        <v>1848</v>
      </c>
      <c r="C454" t="s">
        <v>1849</v>
      </c>
      <c r="D454" t="s">
        <v>1850</v>
      </c>
      <c r="E454" t="s">
        <v>1851</v>
      </c>
      <c r="G454" s="1">
        <v>11.04425643102932</v>
      </c>
      <c r="H454" s="1">
        <v>1589.4159999999999</v>
      </c>
      <c r="I454" s="2">
        <v>17553.917879580891</v>
      </c>
      <c r="J454" s="3">
        <v>1.947484230019671E-3</v>
      </c>
      <c r="K454" s="4">
        <v>9013638.0099999998</v>
      </c>
      <c r="L454" s="5">
        <v>425001</v>
      </c>
      <c r="M454" s="6">
        <v>21.20851012</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ca="1">IF(AND(A453="SVOL",C453="Cash"),                                     SUM(INDIRECT(ADDRESS(ROW()-(COUNTIF(A:A,"SVOL")),COLUMN())):INDIRECT(ADDRESS(ROW()-1,COLUMN()))),                                    IF(AND(A454="TYA",C454="Cash"), SUM(INDIRECT(ADDRESS(ROW()-(COUNTIF(A:A,"TYA")-1),COLUMN())):INDIRECT(ADDRESS(ROW()-1,COLUMN()))),                                    IF(AND(A454="SVOL",ISNUMBER(FIND(" Govt",C454))),"", IF(AND(A454="SVOL",ISNUMBER(FIND(" Index",C454))),J454,                                    IF(ISNUMBER(N454),Q454*N454,IF(ISNUMBER(R454),J454*R454," "))))))</f>
        <v xml:space="preserve"> </v>
      </c>
      <c r="AB454" s="8" t="s">
        <v>1814</v>
      </c>
      <c r="AG454" s="16" t="s">
        <v>7738</v>
      </c>
    </row>
    <row r="455" spans="1:33" x14ac:dyDescent="0.35">
      <c r="A455" t="s">
        <v>1813</v>
      </c>
      <c r="B455" t="s">
        <v>1852</v>
      </c>
      <c r="C455" t="s">
        <v>1853</v>
      </c>
      <c r="D455" t="s">
        <v>1854</v>
      </c>
      <c r="E455" t="s">
        <v>1855</v>
      </c>
      <c r="G455" s="1">
        <v>1786.2191726766921</v>
      </c>
      <c r="H455" s="1">
        <v>36.462624000000012</v>
      </c>
      <c r="I455" s="2">
        <v>65130.238074901317</v>
      </c>
      <c r="J455" s="3">
        <v>7.2257437011164502E-3</v>
      </c>
      <c r="K455" s="4">
        <v>9013638.0099999998</v>
      </c>
      <c r="L455" s="5">
        <v>425001</v>
      </c>
      <c r="M455" s="6">
        <v>21.20851012</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ca="1">IF(AND(A454="SVOL",C454="Cash"),                                     SUM(INDIRECT(ADDRESS(ROW()-(COUNTIF(A:A,"SVOL")),COLUMN())):INDIRECT(ADDRESS(ROW()-1,COLUMN()))),                                    IF(AND(A455="TYA",C455="Cash"), SUM(INDIRECT(ADDRESS(ROW()-(COUNTIF(A:A,"TYA")-1),COLUMN())):INDIRECT(ADDRESS(ROW()-1,COLUMN()))),                                    IF(AND(A455="SVOL",ISNUMBER(FIND(" Govt",C455))),"", IF(AND(A455="SVOL",ISNUMBER(FIND(" Index",C455))),J455,                                    IF(ISNUMBER(N455),Q455*N455,IF(ISNUMBER(R455),J455*R455," "))))))</f>
        <v xml:space="preserve"> </v>
      </c>
      <c r="AB455" s="8" t="s">
        <v>1814</v>
      </c>
      <c r="AG455" s="16" t="s">
        <v>7738</v>
      </c>
    </row>
    <row r="456" spans="1:33" x14ac:dyDescent="0.35">
      <c r="A456" t="s">
        <v>1813</v>
      </c>
      <c r="B456" t="s">
        <v>1856</v>
      </c>
      <c r="C456" t="s">
        <v>1857</v>
      </c>
      <c r="D456" t="s">
        <v>1858</v>
      </c>
      <c r="E456" t="s">
        <v>1859</v>
      </c>
      <c r="G456" s="1">
        <v>308.24712209618792</v>
      </c>
      <c r="H456" s="1">
        <v>36.869239999999998</v>
      </c>
      <c r="I456" s="2">
        <v>11364.837123873651</v>
      </c>
      <c r="J456" s="3">
        <v>1.26084907240175E-3</v>
      </c>
      <c r="K456" s="4">
        <v>9013638.0099999998</v>
      </c>
      <c r="L456" s="5">
        <v>425001</v>
      </c>
      <c r="M456" s="6">
        <v>21.20851012</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ca="1">IF(AND(A455="SVOL",C455="Cash"),                                     SUM(INDIRECT(ADDRESS(ROW()-(COUNTIF(A:A,"SVOL")),COLUMN())):INDIRECT(ADDRESS(ROW()-1,COLUMN()))),                                    IF(AND(A456="TYA",C456="Cash"), SUM(INDIRECT(ADDRESS(ROW()-(COUNTIF(A:A,"TYA")-1),COLUMN())):INDIRECT(ADDRESS(ROW()-1,COLUMN()))),                                    IF(AND(A456="SVOL",ISNUMBER(FIND(" Govt",C456))),"", IF(AND(A456="SVOL",ISNUMBER(FIND(" Index",C456))),J456,                                    IF(ISNUMBER(N456),Q456*N456,IF(ISNUMBER(R456),J456*R456," "))))))</f>
        <v xml:space="preserve"> </v>
      </c>
      <c r="AB456" s="8" t="s">
        <v>1814</v>
      </c>
      <c r="AG456" s="16" t="s">
        <v>7738</v>
      </c>
    </row>
    <row r="457" spans="1:33" x14ac:dyDescent="0.35">
      <c r="A457" t="s">
        <v>1813</v>
      </c>
      <c r="B457" t="s">
        <v>1860</v>
      </c>
      <c r="C457" t="s">
        <v>1861</v>
      </c>
      <c r="D457" t="s">
        <v>1862</v>
      </c>
      <c r="E457" t="s">
        <v>1863</v>
      </c>
      <c r="G457" s="1">
        <v>2249.6742126908739</v>
      </c>
      <c r="H457" s="1">
        <v>16.086323</v>
      </c>
      <c r="I457" s="2">
        <v>36188.986030116102</v>
      </c>
      <c r="J457" s="3">
        <v>4.0149145095428676E-3</v>
      </c>
      <c r="K457" s="4">
        <v>9013638.0099999998</v>
      </c>
      <c r="L457" s="5">
        <v>425001</v>
      </c>
      <c r="M457" s="6">
        <v>21.20851012</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ca="1">IF(AND(A456="SVOL",C456="Cash"),                                     SUM(INDIRECT(ADDRESS(ROW()-(COUNTIF(A:A,"SVOL")),COLUMN())):INDIRECT(ADDRESS(ROW()-1,COLUMN()))),                                    IF(AND(A457="TYA",C457="Cash"), SUM(INDIRECT(ADDRESS(ROW()-(COUNTIF(A:A,"TYA")-1),COLUMN())):INDIRECT(ADDRESS(ROW()-1,COLUMN()))),                                    IF(AND(A457="SVOL",ISNUMBER(FIND(" Govt",C457))),"", IF(AND(A457="SVOL",ISNUMBER(FIND(" Index",C457))),J457,                                    IF(ISNUMBER(N457),Q457*N457,IF(ISNUMBER(R457),J457*R457," "))))))</f>
        <v xml:space="preserve"> </v>
      </c>
      <c r="AB457" s="8" t="s">
        <v>1814</v>
      </c>
      <c r="AG457" s="16" t="s">
        <v>7738</v>
      </c>
    </row>
    <row r="458" spans="1:33" x14ac:dyDescent="0.35">
      <c r="A458" t="s">
        <v>1813</v>
      </c>
      <c r="B458" t="s">
        <v>1864</v>
      </c>
      <c r="C458" t="s">
        <v>1865</v>
      </c>
      <c r="D458" t="s">
        <v>1866</v>
      </c>
      <c r="E458" t="s">
        <v>1867</v>
      </c>
      <c r="G458" s="1">
        <v>1231.1251951358429</v>
      </c>
      <c r="H458" s="1">
        <v>31.449591999999999</v>
      </c>
      <c r="I458" s="2">
        <v>38718.385087942654</v>
      </c>
      <c r="J458" s="3">
        <v>4.2955336175013147E-3</v>
      </c>
      <c r="K458" s="4">
        <v>9013638.0099999998</v>
      </c>
      <c r="L458" s="5">
        <v>425001</v>
      </c>
      <c r="M458" s="6">
        <v>21.20851012</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ca="1">IF(AND(A457="SVOL",C457="Cash"),                                     SUM(INDIRECT(ADDRESS(ROW()-(COUNTIF(A:A,"SVOL")),COLUMN())):INDIRECT(ADDRESS(ROW()-1,COLUMN()))),                                    IF(AND(A458="TYA",C458="Cash"), SUM(INDIRECT(ADDRESS(ROW()-(COUNTIF(A:A,"TYA")-1),COLUMN())):INDIRECT(ADDRESS(ROW()-1,COLUMN()))),                                    IF(AND(A458="SVOL",ISNUMBER(FIND(" Govt",C458))),"", IF(AND(A458="SVOL",ISNUMBER(FIND(" Index",C458))),J458,                                    IF(ISNUMBER(N458),Q458*N458,IF(ISNUMBER(R458),J458*R458," "))))))</f>
        <v xml:space="preserve"> </v>
      </c>
      <c r="AB458" s="8" t="s">
        <v>1814</v>
      </c>
      <c r="AG458" s="16" t="s">
        <v>7738</v>
      </c>
    </row>
    <row r="459" spans="1:33" x14ac:dyDescent="0.35">
      <c r="A459" t="s">
        <v>1813</v>
      </c>
      <c r="B459" t="s">
        <v>1868</v>
      </c>
      <c r="C459" t="s">
        <v>1869</v>
      </c>
      <c r="D459" t="s">
        <v>1870</v>
      </c>
      <c r="E459" t="s">
        <v>1871</v>
      </c>
      <c r="G459" s="1">
        <v>509.79391582631848</v>
      </c>
      <c r="H459" s="1">
        <v>54.118312000000003</v>
      </c>
      <c r="I459" s="2">
        <v>27589.18619239044</v>
      </c>
      <c r="J459" s="3">
        <v>3.060826955972957E-3</v>
      </c>
      <c r="K459" s="4">
        <v>9013638.0099999998</v>
      </c>
      <c r="L459" s="5">
        <v>425001</v>
      </c>
      <c r="M459" s="6">
        <v>21.20851012</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ca="1">IF(AND(A458="SVOL",C458="Cash"),                                     SUM(INDIRECT(ADDRESS(ROW()-(COUNTIF(A:A,"SVOL")),COLUMN())):INDIRECT(ADDRESS(ROW()-1,COLUMN()))),                                    IF(AND(A459="TYA",C459="Cash"), SUM(INDIRECT(ADDRESS(ROW()-(COUNTIF(A:A,"TYA")-1),COLUMN())):INDIRECT(ADDRESS(ROW()-1,COLUMN()))),                                    IF(AND(A459="SVOL",ISNUMBER(FIND(" Govt",C459))),"", IF(AND(A459="SVOL",ISNUMBER(FIND(" Index",C459))),J459,                                    IF(ISNUMBER(N459),Q459*N459,IF(ISNUMBER(R459),J459*R459," "))))))</f>
        <v xml:space="preserve"> </v>
      </c>
      <c r="AB459" s="8" t="s">
        <v>1814</v>
      </c>
      <c r="AG459" s="16" t="s">
        <v>7738</v>
      </c>
    </row>
    <row r="460" spans="1:33" x14ac:dyDescent="0.35">
      <c r="A460" t="s">
        <v>1813</v>
      </c>
      <c r="B460" t="s">
        <v>1872</v>
      </c>
      <c r="C460" t="s">
        <v>1873</v>
      </c>
      <c r="D460" t="s">
        <v>1874</v>
      </c>
      <c r="E460" t="s">
        <v>1875</v>
      </c>
      <c r="G460" s="1">
        <v>204.1016018982767</v>
      </c>
      <c r="H460" s="1">
        <v>99.077939999999998</v>
      </c>
      <c r="I460" s="2">
        <v>20221.96626678135</v>
      </c>
      <c r="J460" s="3">
        <v>2.243485509884742E-3</v>
      </c>
      <c r="K460" s="4">
        <v>9013638.0099999998</v>
      </c>
      <c r="L460" s="5">
        <v>425001</v>
      </c>
      <c r="M460" s="6">
        <v>21.20851012</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ca="1">IF(AND(A459="SVOL",C459="Cash"),                                     SUM(INDIRECT(ADDRESS(ROW()-(COUNTIF(A:A,"SVOL")),COLUMN())):INDIRECT(ADDRESS(ROW()-1,COLUMN()))),                                    IF(AND(A460="TYA",C460="Cash"), SUM(INDIRECT(ADDRESS(ROW()-(COUNTIF(A:A,"TYA")-1),COLUMN())):INDIRECT(ADDRESS(ROW()-1,COLUMN()))),                                    IF(AND(A460="SVOL",ISNUMBER(FIND(" Govt",C460))),"", IF(AND(A460="SVOL",ISNUMBER(FIND(" Index",C460))),J460,                                    IF(ISNUMBER(N460),Q460*N460,IF(ISNUMBER(R460),J460*R460," "))))))</f>
        <v xml:space="preserve"> </v>
      </c>
      <c r="AB460" s="8" t="s">
        <v>1814</v>
      </c>
      <c r="AG460" s="16" t="s">
        <v>7738</v>
      </c>
    </row>
    <row r="461" spans="1:33" x14ac:dyDescent="0.35">
      <c r="A461" t="s">
        <v>1813</v>
      </c>
      <c r="B461" t="s">
        <v>1876</v>
      </c>
      <c r="C461" t="s">
        <v>1877</v>
      </c>
      <c r="D461" t="s">
        <v>1878</v>
      </c>
      <c r="E461" t="s">
        <v>1879</v>
      </c>
      <c r="G461" s="1">
        <v>8008.4705761561581</v>
      </c>
      <c r="H461" s="1">
        <v>5.6170221999999992</v>
      </c>
      <c r="I461" s="2">
        <v>44983.757014315917</v>
      </c>
      <c r="J461" s="3">
        <v>4.9906327461131227E-3</v>
      </c>
      <c r="K461" s="4">
        <v>9013638.0099999998</v>
      </c>
      <c r="L461" s="5">
        <v>425001</v>
      </c>
      <c r="M461" s="6">
        <v>21.20851012</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ca="1">IF(AND(A460="SVOL",C460="Cash"),                                     SUM(INDIRECT(ADDRESS(ROW()-(COUNTIF(A:A,"SVOL")),COLUMN())):INDIRECT(ADDRESS(ROW()-1,COLUMN()))),                                    IF(AND(A461="TYA",C461="Cash"), SUM(INDIRECT(ADDRESS(ROW()-(COUNTIF(A:A,"TYA")-1),COLUMN())):INDIRECT(ADDRESS(ROW()-1,COLUMN()))),                                    IF(AND(A461="SVOL",ISNUMBER(FIND(" Govt",C461))),"", IF(AND(A461="SVOL",ISNUMBER(FIND(" Index",C461))),J461,                                    IF(ISNUMBER(N461),Q461*N461,IF(ISNUMBER(R461),J461*R461," "))))))</f>
        <v xml:space="preserve"> </v>
      </c>
      <c r="AB461" s="8" t="s">
        <v>1814</v>
      </c>
      <c r="AG461" s="16" t="s">
        <v>7738</v>
      </c>
    </row>
    <row r="462" spans="1:33" x14ac:dyDescent="0.35">
      <c r="A462" t="s">
        <v>1813</v>
      </c>
      <c r="B462" t="s">
        <v>1880</v>
      </c>
      <c r="C462" t="s">
        <v>1881</v>
      </c>
      <c r="D462" t="s">
        <v>1882</v>
      </c>
      <c r="E462" t="s">
        <v>1883</v>
      </c>
      <c r="G462" s="1">
        <v>938.45490250374314</v>
      </c>
      <c r="H462" s="1">
        <v>24.082257999999999</v>
      </c>
      <c r="I462" s="2">
        <v>22600.11308345999</v>
      </c>
      <c r="J462" s="3">
        <v>2.507324241153987E-3</v>
      </c>
      <c r="K462" s="4">
        <v>9013638.0099999998</v>
      </c>
      <c r="L462" s="5">
        <v>425001</v>
      </c>
      <c r="M462" s="6">
        <v>21.20851012</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ca="1">IF(AND(A461="SVOL",C461="Cash"),                                     SUM(INDIRECT(ADDRESS(ROW()-(COUNTIF(A:A,"SVOL")),COLUMN())):INDIRECT(ADDRESS(ROW()-1,COLUMN()))),                                    IF(AND(A462="TYA",C462="Cash"), SUM(INDIRECT(ADDRESS(ROW()-(COUNTIF(A:A,"TYA")-1),COLUMN())):INDIRECT(ADDRESS(ROW()-1,COLUMN()))),                                    IF(AND(A462="SVOL",ISNUMBER(FIND(" Govt",C462))),"", IF(AND(A462="SVOL",ISNUMBER(FIND(" Index",C462))),J462,                                    IF(ISNUMBER(N462),Q462*N462,IF(ISNUMBER(R462),J462*R462," "))))))</f>
        <v xml:space="preserve"> </v>
      </c>
      <c r="AB462" s="8" t="s">
        <v>1814</v>
      </c>
      <c r="AG462" s="16" t="s">
        <v>7738</v>
      </c>
    </row>
    <row r="463" spans="1:33" x14ac:dyDescent="0.35">
      <c r="A463" t="s">
        <v>1813</v>
      </c>
      <c r="B463" t="s">
        <v>1884</v>
      </c>
      <c r="C463" t="s">
        <v>1885</v>
      </c>
      <c r="D463" t="s">
        <v>1886</v>
      </c>
      <c r="E463" t="s">
        <v>1887</v>
      </c>
      <c r="G463" s="1">
        <v>2613.7583513793479</v>
      </c>
      <c r="H463" s="1">
        <v>21.548311999999999</v>
      </c>
      <c r="I463" s="2">
        <v>56322.080448127817</v>
      </c>
      <c r="J463" s="3">
        <v>6.2485403103211398E-3</v>
      </c>
      <c r="K463" s="4">
        <v>9013638.0099999998</v>
      </c>
      <c r="L463" s="5">
        <v>425001</v>
      </c>
      <c r="M463" s="6">
        <v>21.20851012</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ca="1">IF(AND(A462="SVOL",C462="Cash"),                                     SUM(INDIRECT(ADDRESS(ROW()-(COUNTIF(A:A,"SVOL")),COLUMN())):INDIRECT(ADDRESS(ROW()-1,COLUMN()))),                                    IF(AND(A463="TYA",C463="Cash"), SUM(INDIRECT(ADDRESS(ROW()-(COUNTIF(A:A,"TYA")-1),COLUMN())):INDIRECT(ADDRESS(ROW()-1,COLUMN()))),                                    IF(AND(A463="SVOL",ISNUMBER(FIND(" Govt",C463))),"", IF(AND(A463="SVOL",ISNUMBER(FIND(" Index",C463))),J463,                                    IF(ISNUMBER(N463),Q463*N463,IF(ISNUMBER(R463),J463*R463," "))))))</f>
        <v xml:space="preserve"> </v>
      </c>
      <c r="AB463" s="8" t="s">
        <v>1814</v>
      </c>
      <c r="AG463" s="16" t="s">
        <v>7738</v>
      </c>
    </row>
    <row r="464" spans="1:33" x14ac:dyDescent="0.35">
      <c r="A464" t="s">
        <v>1813</v>
      </c>
      <c r="B464" t="s">
        <v>1888</v>
      </c>
      <c r="C464" t="s">
        <v>1889</v>
      </c>
      <c r="D464" t="s">
        <v>1890</v>
      </c>
      <c r="E464" t="s">
        <v>1891</v>
      </c>
      <c r="G464" s="1">
        <v>504.80767703459702</v>
      </c>
      <c r="H464" s="1">
        <v>30.290099999999999</v>
      </c>
      <c r="I464" s="2">
        <v>15290.67501814565</v>
      </c>
      <c r="J464" s="3">
        <v>1.6963932877248581E-3</v>
      </c>
      <c r="K464" s="4">
        <v>9013638.0099999998</v>
      </c>
      <c r="L464" s="5">
        <v>425001</v>
      </c>
      <c r="M464" s="6">
        <v>21.20851012</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ca="1">IF(AND(A463="SVOL",C463="Cash"),                                     SUM(INDIRECT(ADDRESS(ROW()-(COUNTIF(A:A,"SVOL")),COLUMN())):INDIRECT(ADDRESS(ROW()-1,COLUMN()))),                                    IF(AND(A464="TYA",C464="Cash"), SUM(INDIRECT(ADDRESS(ROW()-(COUNTIF(A:A,"TYA")-1),COLUMN())):INDIRECT(ADDRESS(ROW()-1,COLUMN()))),                                    IF(AND(A464="SVOL",ISNUMBER(FIND(" Govt",C464))),"", IF(AND(A464="SVOL",ISNUMBER(FIND(" Index",C464))),J464,                                    IF(ISNUMBER(N464),Q464*N464,IF(ISNUMBER(R464),J464*R464," "))))))</f>
        <v xml:space="preserve"> </v>
      </c>
      <c r="AB464" s="8" t="s">
        <v>1814</v>
      </c>
      <c r="AG464" s="16" t="s">
        <v>7738</v>
      </c>
    </row>
    <row r="465" spans="1:33" x14ac:dyDescent="0.35">
      <c r="A465" t="s">
        <v>1813</v>
      </c>
      <c r="B465" t="s">
        <v>1892</v>
      </c>
      <c r="C465" t="s">
        <v>1893</v>
      </c>
      <c r="D465" t="s">
        <v>1894</v>
      </c>
      <c r="E465" t="s">
        <v>1895</v>
      </c>
      <c r="G465" s="1">
        <v>89.226167706652149</v>
      </c>
      <c r="H465" s="1">
        <v>66.312519999999992</v>
      </c>
      <c r="I465" s="2">
        <v>5916.8120305707243</v>
      </c>
      <c r="J465" s="3">
        <v>6.5642884970601618E-4</v>
      </c>
      <c r="K465" s="4">
        <v>9013638.0099999998</v>
      </c>
      <c r="L465" s="5">
        <v>425001</v>
      </c>
      <c r="M465" s="6">
        <v>21.20851012</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ca="1">IF(AND(A464="SVOL",C464="Cash"),                                     SUM(INDIRECT(ADDRESS(ROW()-(COUNTIF(A:A,"SVOL")),COLUMN())):INDIRECT(ADDRESS(ROW()-1,COLUMN()))),                                    IF(AND(A465="TYA",C465="Cash"), SUM(INDIRECT(ADDRESS(ROW()-(COUNTIF(A:A,"TYA")-1),COLUMN())):INDIRECT(ADDRESS(ROW()-1,COLUMN()))),                                    IF(AND(A465="SVOL",ISNUMBER(FIND(" Govt",C465))),"", IF(AND(A465="SVOL",ISNUMBER(FIND(" Index",C465))),J465,                                    IF(ISNUMBER(N465),Q465*N465,IF(ISNUMBER(R465),J465*R465," "))))))</f>
        <v xml:space="preserve"> </v>
      </c>
      <c r="AB465" s="8" t="s">
        <v>1814</v>
      </c>
      <c r="AG465" s="16" t="s">
        <v>7738</v>
      </c>
    </row>
    <row r="466" spans="1:33" x14ac:dyDescent="0.35">
      <c r="A466" t="s">
        <v>1813</v>
      </c>
      <c r="B466" t="s">
        <v>1896</v>
      </c>
      <c r="C466" t="s">
        <v>1897</v>
      </c>
      <c r="D466" t="s">
        <v>1898</v>
      </c>
      <c r="E466" t="s">
        <v>1899</v>
      </c>
      <c r="G466" s="1">
        <v>3405.8074768260112</v>
      </c>
      <c r="H466" s="1">
        <v>27.241548000000002</v>
      </c>
      <c r="I466" s="2">
        <v>92779.467858714663</v>
      </c>
      <c r="J466" s="3">
        <v>1.029323207297457E-2</v>
      </c>
      <c r="K466" s="4">
        <v>9013638.0099999998</v>
      </c>
      <c r="L466" s="5">
        <v>425001</v>
      </c>
      <c r="M466" s="6">
        <v>21.20851012</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ca="1">IF(AND(A465="SVOL",C465="Cash"),                                     SUM(INDIRECT(ADDRESS(ROW()-(COUNTIF(A:A,"SVOL")),COLUMN())):INDIRECT(ADDRESS(ROW()-1,COLUMN()))),                                    IF(AND(A466="TYA",C466="Cash"), SUM(INDIRECT(ADDRESS(ROW()-(COUNTIF(A:A,"TYA")-1),COLUMN())):INDIRECT(ADDRESS(ROW()-1,COLUMN()))),                                    IF(AND(A466="SVOL",ISNUMBER(FIND(" Govt",C466))),"", IF(AND(A466="SVOL",ISNUMBER(FIND(" Index",C466))),J466,                                    IF(ISNUMBER(N466),Q466*N466,IF(ISNUMBER(R466),J466*R466," "))))))</f>
        <v xml:space="preserve"> </v>
      </c>
      <c r="AB466" s="8" t="s">
        <v>1814</v>
      </c>
      <c r="AG466" s="16" t="s">
        <v>7738</v>
      </c>
    </row>
    <row r="467" spans="1:33" x14ac:dyDescent="0.35">
      <c r="A467" t="s">
        <v>1813</v>
      </c>
      <c r="B467" t="s">
        <v>1900</v>
      </c>
      <c r="C467" t="s">
        <v>1901</v>
      </c>
      <c r="D467" t="s">
        <v>1902</v>
      </c>
      <c r="E467" t="s">
        <v>1903</v>
      </c>
      <c r="G467" s="1">
        <v>2105.3275471861589</v>
      </c>
      <c r="H467" s="1">
        <v>21.053248</v>
      </c>
      <c r="I467" s="2">
        <v>44323.982972141923</v>
      </c>
      <c r="J467" s="3">
        <v>4.9174354376077187E-3</v>
      </c>
      <c r="K467" s="4">
        <v>9013638.0099999998</v>
      </c>
      <c r="L467" s="5">
        <v>425001</v>
      </c>
      <c r="M467" s="6">
        <v>21.20851012</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ca="1">IF(AND(A466="SVOL",C466="Cash"),                                     SUM(INDIRECT(ADDRESS(ROW()-(COUNTIF(A:A,"SVOL")),COLUMN())):INDIRECT(ADDRESS(ROW()-1,COLUMN()))),                                    IF(AND(A467="TYA",C467="Cash"), SUM(INDIRECT(ADDRESS(ROW()-(COUNTIF(A:A,"TYA")-1),COLUMN())):INDIRECT(ADDRESS(ROW()-1,COLUMN()))),                                    IF(AND(A467="SVOL",ISNUMBER(FIND(" Govt",C467))),"", IF(AND(A467="SVOL",ISNUMBER(FIND(" Index",C467))),J467,                                    IF(ISNUMBER(N467),Q467*N467,IF(ISNUMBER(R467),J467*R467," "))))))</f>
        <v xml:space="preserve"> </v>
      </c>
      <c r="AB467" s="8" t="s">
        <v>1814</v>
      </c>
      <c r="AG467" s="16" t="s">
        <v>7738</v>
      </c>
    </row>
    <row r="468" spans="1:33" x14ac:dyDescent="0.35">
      <c r="A468" t="s">
        <v>1813</v>
      </c>
      <c r="B468" t="s">
        <v>1904</v>
      </c>
      <c r="C468" t="s">
        <v>1905</v>
      </c>
      <c r="D468" t="s">
        <v>1906</v>
      </c>
      <c r="E468" t="s">
        <v>1907</v>
      </c>
      <c r="G468" s="1">
        <v>715.81070082168753</v>
      </c>
      <c r="H468" s="1">
        <v>13.812937</v>
      </c>
      <c r="I468" s="2">
        <v>9887.4481143758185</v>
      </c>
      <c r="J468" s="3">
        <v>1.096943110363029E-3</v>
      </c>
      <c r="K468" s="4">
        <v>9013638.0099999998</v>
      </c>
      <c r="L468" s="5">
        <v>425001</v>
      </c>
      <c r="M468" s="6">
        <v>21.20851012</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ca="1">IF(AND(A467="SVOL",C467="Cash"),                                     SUM(INDIRECT(ADDRESS(ROW()-(COUNTIF(A:A,"SVOL")),COLUMN())):INDIRECT(ADDRESS(ROW()-1,COLUMN()))),                                    IF(AND(A468="TYA",C468="Cash"), SUM(INDIRECT(ADDRESS(ROW()-(COUNTIF(A:A,"TYA")-1),COLUMN())):INDIRECT(ADDRESS(ROW()-1,COLUMN()))),                                    IF(AND(A468="SVOL",ISNUMBER(FIND(" Govt",C468))),"", IF(AND(A468="SVOL",ISNUMBER(FIND(" Index",C468))),J468,                                    IF(ISNUMBER(N468),Q468*N468,IF(ISNUMBER(R468),J468*R468," "))))))</f>
        <v xml:space="preserve"> </v>
      </c>
      <c r="AB468" s="8" t="s">
        <v>1814</v>
      </c>
      <c r="AG468" s="16" t="s">
        <v>7738</v>
      </c>
    </row>
    <row r="469" spans="1:33" x14ac:dyDescent="0.35">
      <c r="A469" t="s">
        <v>1813</v>
      </c>
      <c r="B469" t="s">
        <v>1908</v>
      </c>
      <c r="C469" t="s">
        <v>1909</v>
      </c>
      <c r="D469" t="s">
        <v>1910</v>
      </c>
      <c r="E469" t="s">
        <v>1911</v>
      </c>
      <c r="G469" s="1">
        <v>4084.157175125004</v>
      </c>
      <c r="H469" s="1">
        <v>12.041129</v>
      </c>
      <c r="I469" s="2">
        <v>49177.863401955758</v>
      </c>
      <c r="J469" s="3">
        <v>5.4559394716535503E-3</v>
      </c>
      <c r="K469" s="4">
        <v>9013638.0099999998</v>
      </c>
      <c r="L469" s="5">
        <v>425001</v>
      </c>
      <c r="M469" s="6">
        <v>21.20851012</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ca="1">IF(AND(A468="SVOL",C468="Cash"),                                     SUM(INDIRECT(ADDRESS(ROW()-(COUNTIF(A:A,"SVOL")),COLUMN())):INDIRECT(ADDRESS(ROW()-1,COLUMN()))),                                    IF(AND(A469="TYA",C469="Cash"), SUM(INDIRECT(ADDRESS(ROW()-(COUNTIF(A:A,"TYA")-1),COLUMN())):INDIRECT(ADDRESS(ROW()-1,COLUMN()))),                                    IF(AND(A469="SVOL",ISNUMBER(FIND(" Govt",C469))),"", IF(AND(A469="SVOL",ISNUMBER(FIND(" Index",C469))),J469,                                    IF(ISNUMBER(N469),Q469*N469,IF(ISNUMBER(R469),J469*R469," "))))))</f>
        <v xml:space="preserve"> </v>
      </c>
      <c r="AB469" s="8" t="s">
        <v>1814</v>
      </c>
      <c r="AG469" s="16" t="s">
        <v>7738</v>
      </c>
    </row>
    <row r="470" spans="1:33" x14ac:dyDescent="0.35">
      <c r="A470" t="s">
        <v>1813</v>
      </c>
      <c r="B470" t="s">
        <v>1912</v>
      </c>
      <c r="C470" t="s">
        <v>1913</v>
      </c>
      <c r="D470" t="s">
        <v>1914</v>
      </c>
      <c r="E470" t="s">
        <v>1915</v>
      </c>
      <c r="G470" s="1">
        <v>9765.0532612877141</v>
      </c>
      <c r="H470" s="1">
        <v>1.2141360000000001</v>
      </c>
      <c r="I470" s="2">
        <v>11856.10270644682</v>
      </c>
      <c r="J470" s="3">
        <v>1.3153515476540441E-3</v>
      </c>
      <c r="K470" s="4">
        <v>9013638.0099999998</v>
      </c>
      <c r="L470" s="5">
        <v>425001</v>
      </c>
      <c r="M470" s="6">
        <v>21.20851012</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ca="1">IF(AND(A469="SVOL",C469="Cash"),                                     SUM(INDIRECT(ADDRESS(ROW()-(COUNTIF(A:A,"SVOL")),COLUMN())):INDIRECT(ADDRESS(ROW()-1,COLUMN()))),                                    IF(AND(A470="TYA",C470="Cash"), SUM(INDIRECT(ADDRESS(ROW()-(COUNTIF(A:A,"TYA")-1),COLUMN())):INDIRECT(ADDRESS(ROW()-1,COLUMN()))),                                    IF(AND(A470="SVOL",ISNUMBER(FIND(" Govt",C470))),"", IF(AND(A470="SVOL",ISNUMBER(FIND(" Index",C470))),J470,                                    IF(ISNUMBER(N470),Q470*N470,IF(ISNUMBER(R470),J470*R470," "))))))</f>
        <v xml:space="preserve"> </v>
      </c>
      <c r="AB470" s="8" t="s">
        <v>1814</v>
      </c>
      <c r="AG470" s="16" t="s">
        <v>7738</v>
      </c>
    </row>
    <row r="471" spans="1:33" x14ac:dyDescent="0.35">
      <c r="A471" t="s">
        <v>1813</v>
      </c>
      <c r="B471" t="s">
        <v>1916</v>
      </c>
      <c r="C471" t="s">
        <v>1917</v>
      </c>
      <c r="D471" t="s">
        <v>1918</v>
      </c>
      <c r="E471" t="s">
        <v>1919</v>
      </c>
      <c r="G471" s="1">
        <v>755.8296189768123</v>
      </c>
      <c r="H471" s="1">
        <v>22.453758000000001</v>
      </c>
      <c r="I471" s="2">
        <v>16971.215353737549</v>
      </c>
      <c r="J471" s="3">
        <v>1.8828374663936111E-3</v>
      </c>
      <c r="K471" s="4">
        <v>9013638.0099999998</v>
      </c>
      <c r="L471" s="5">
        <v>425001</v>
      </c>
      <c r="M471" s="6">
        <v>21.20851012</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ca="1">IF(AND(A470="SVOL",C470="Cash"),                                     SUM(INDIRECT(ADDRESS(ROW()-(COUNTIF(A:A,"SVOL")),COLUMN())):INDIRECT(ADDRESS(ROW()-1,COLUMN()))),                                    IF(AND(A471="TYA",C471="Cash"), SUM(INDIRECT(ADDRESS(ROW()-(COUNTIF(A:A,"TYA")-1),COLUMN())):INDIRECT(ADDRESS(ROW()-1,COLUMN()))),                                    IF(AND(A471="SVOL",ISNUMBER(FIND(" Govt",C471))),"", IF(AND(A471="SVOL",ISNUMBER(FIND(" Index",C471))),J471,                                    IF(ISNUMBER(N471),Q471*N471,IF(ISNUMBER(R471),J471*R471," "))))))</f>
        <v xml:space="preserve"> </v>
      </c>
      <c r="AB471" s="8" t="s">
        <v>1814</v>
      </c>
      <c r="AG471" s="16" t="s">
        <v>7738</v>
      </c>
    </row>
    <row r="472" spans="1:33" x14ac:dyDescent="0.35">
      <c r="A472" t="s">
        <v>1813</v>
      </c>
      <c r="B472" t="s">
        <v>1920</v>
      </c>
      <c r="C472" t="s">
        <v>1921</v>
      </c>
      <c r="D472" t="s">
        <v>1922</v>
      </c>
      <c r="E472" t="s">
        <v>1923</v>
      </c>
      <c r="G472" s="1">
        <v>386.20296534515739</v>
      </c>
      <c r="H472" s="1">
        <v>57.544676000000003</v>
      </c>
      <c r="I472" s="2">
        <v>22223.924511026311</v>
      </c>
      <c r="J472" s="3">
        <v>2.4655887541046601E-3</v>
      </c>
      <c r="K472" s="4">
        <v>9013638.0099999998</v>
      </c>
      <c r="L472" s="5">
        <v>425001</v>
      </c>
      <c r="M472" s="6">
        <v>21.20851012</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ca="1">IF(AND(A471="SVOL",C471="Cash"),                                     SUM(INDIRECT(ADDRESS(ROW()-(COUNTIF(A:A,"SVOL")),COLUMN())):INDIRECT(ADDRESS(ROW()-1,COLUMN()))),                                    IF(AND(A472="TYA",C472="Cash"), SUM(INDIRECT(ADDRESS(ROW()-(COUNTIF(A:A,"TYA")-1),COLUMN())):INDIRECT(ADDRESS(ROW()-1,COLUMN()))),                                    IF(AND(A472="SVOL",ISNUMBER(FIND(" Govt",C472))),"", IF(AND(A472="SVOL",ISNUMBER(FIND(" Index",C472))),J472,                                    IF(ISNUMBER(N472),Q472*N472,IF(ISNUMBER(R472),J472*R472," "))))))</f>
        <v xml:space="preserve"> </v>
      </c>
      <c r="AB472" s="8" t="s">
        <v>1814</v>
      </c>
      <c r="AG472" s="16" t="s">
        <v>7738</v>
      </c>
    </row>
    <row r="473" spans="1:33" x14ac:dyDescent="0.35">
      <c r="A473" t="s">
        <v>1813</v>
      </c>
      <c r="B473" t="s">
        <v>1924</v>
      </c>
      <c r="C473" t="s">
        <v>1925</v>
      </c>
      <c r="D473" t="s">
        <v>1926</v>
      </c>
      <c r="E473" t="s">
        <v>1927</v>
      </c>
      <c r="G473" s="1">
        <v>130.79067292337149</v>
      </c>
      <c r="H473" s="1">
        <v>108.81637000000001</v>
      </c>
      <c r="I473" s="2">
        <v>14232.16625737858</v>
      </c>
      <c r="J473" s="3">
        <v>1.57895915518118E-3</v>
      </c>
      <c r="K473" s="4">
        <v>9013638.0099999998</v>
      </c>
      <c r="L473" s="5">
        <v>425001</v>
      </c>
      <c r="M473" s="6">
        <v>21.20851012</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ca="1">IF(AND(A472="SVOL",C472="Cash"),                                     SUM(INDIRECT(ADDRESS(ROW()-(COUNTIF(A:A,"SVOL")),COLUMN())):INDIRECT(ADDRESS(ROW()-1,COLUMN()))),                                    IF(AND(A473="TYA",C473="Cash"), SUM(INDIRECT(ADDRESS(ROW()-(COUNTIF(A:A,"TYA")-1),COLUMN())):INDIRECT(ADDRESS(ROW()-1,COLUMN()))),                                    IF(AND(A473="SVOL",ISNUMBER(FIND(" Govt",C473))),"", IF(AND(A473="SVOL",ISNUMBER(FIND(" Index",C473))),J473,                                    IF(ISNUMBER(N473),Q473*N473,IF(ISNUMBER(R473),J473*R473," "))))))</f>
        <v xml:space="preserve"> </v>
      </c>
      <c r="AB473" s="8" t="s">
        <v>1814</v>
      </c>
      <c r="AG473" s="16" t="s">
        <v>7738</v>
      </c>
    </row>
    <row r="474" spans="1:33" x14ac:dyDescent="0.35">
      <c r="A474" t="s">
        <v>1813</v>
      </c>
      <c r="B474" t="s">
        <v>1928</v>
      </c>
      <c r="C474" t="s">
        <v>1929</v>
      </c>
      <c r="D474" t="s">
        <v>1930</v>
      </c>
      <c r="E474" t="s">
        <v>1931</v>
      </c>
      <c r="G474" s="1">
        <v>1711.3909601937471</v>
      </c>
      <c r="H474" s="1">
        <v>15.688969</v>
      </c>
      <c r="I474" s="2">
        <v>26849.959721359941</v>
      </c>
      <c r="J474" s="3">
        <v>2.978814957020882E-3</v>
      </c>
      <c r="K474" s="4">
        <v>9013638.0099999998</v>
      </c>
      <c r="L474" s="5">
        <v>425001</v>
      </c>
      <c r="M474" s="6">
        <v>21.20851012</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ca="1">IF(AND(A473="SVOL",C473="Cash"),                                     SUM(INDIRECT(ADDRESS(ROW()-(COUNTIF(A:A,"SVOL")),COLUMN())):INDIRECT(ADDRESS(ROW()-1,COLUMN()))),                                    IF(AND(A474="TYA",C474="Cash"), SUM(INDIRECT(ADDRESS(ROW()-(COUNTIF(A:A,"TYA")-1),COLUMN())):INDIRECT(ADDRESS(ROW()-1,COLUMN()))),                                    IF(AND(A474="SVOL",ISNUMBER(FIND(" Govt",C474))),"", IF(AND(A474="SVOL",ISNUMBER(FIND(" Index",C474))),J474,                                    IF(ISNUMBER(N474),Q474*N474,IF(ISNUMBER(R474),J474*R474," "))))))</f>
        <v xml:space="preserve"> </v>
      </c>
      <c r="AB474" s="8" t="s">
        <v>1814</v>
      </c>
      <c r="AG474" s="16" t="s">
        <v>7738</v>
      </c>
    </row>
    <row r="475" spans="1:33" x14ac:dyDescent="0.35">
      <c r="A475" t="s">
        <v>1813</v>
      </c>
      <c r="B475" t="s">
        <v>1932</v>
      </c>
      <c r="C475" t="s">
        <v>1933</v>
      </c>
      <c r="D475" t="s">
        <v>1934</v>
      </c>
      <c r="E475" t="s">
        <v>1935</v>
      </c>
      <c r="G475" s="1">
        <v>1364.5578454058809</v>
      </c>
      <c r="H475" s="1">
        <v>14.715126</v>
      </c>
      <c r="I475" s="2">
        <v>20079.64062943606</v>
      </c>
      <c r="J475" s="3">
        <v>2.2276954773598739E-3</v>
      </c>
      <c r="K475" s="4">
        <v>9013638.0099999998</v>
      </c>
      <c r="L475" s="5">
        <v>425001</v>
      </c>
      <c r="M475" s="6">
        <v>21.20851012</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ca="1">IF(AND(A474="SVOL",C474="Cash"),                                     SUM(INDIRECT(ADDRESS(ROW()-(COUNTIF(A:A,"SVOL")),COLUMN())):INDIRECT(ADDRESS(ROW()-1,COLUMN()))),                                    IF(AND(A475="TYA",C475="Cash"), SUM(INDIRECT(ADDRESS(ROW()-(COUNTIF(A:A,"TYA")-1),COLUMN())):INDIRECT(ADDRESS(ROW()-1,COLUMN()))),                                    IF(AND(A475="SVOL",ISNUMBER(FIND(" Govt",C475))),"", IF(AND(A475="SVOL",ISNUMBER(FIND(" Index",C475))),J475,                                    IF(ISNUMBER(N475),Q475*N475,IF(ISNUMBER(R475),J475*R475," "))))))</f>
        <v xml:space="preserve"> </v>
      </c>
      <c r="AB475" s="8" t="s">
        <v>1814</v>
      </c>
      <c r="AG475" s="16" t="s">
        <v>7738</v>
      </c>
    </row>
    <row r="476" spans="1:33" x14ac:dyDescent="0.35">
      <c r="A476" t="s">
        <v>1813</v>
      </c>
      <c r="B476" t="s">
        <v>1936</v>
      </c>
      <c r="C476" t="s">
        <v>1937</v>
      </c>
      <c r="D476" t="s">
        <v>1938</v>
      </c>
      <c r="E476" t="s">
        <v>1939</v>
      </c>
      <c r="G476" s="1">
        <v>409.80876972418417</v>
      </c>
      <c r="H476" s="1">
        <v>127.47898000000001</v>
      </c>
      <c r="I476" s="2">
        <v>52242.003959493879</v>
      </c>
      <c r="J476" s="3">
        <v>5.7958844033380343E-3</v>
      </c>
      <c r="K476" s="4">
        <v>9013638.0099999998</v>
      </c>
      <c r="L476" s="5">
        <v>425001</v>
      </c>
      <c r="M476" s="6">
        <v>21.20851012</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ca="1">IF(AND(A475="SVOL",C475="Cash"),                                     SUM(INDIRECT(ADDRESS(ROW()-(COUNTIF(A:A,"SVOL")),COLUMN())):INDIRECT(ADDRESS(ROW()-1,COLUMN()))),                                    IF(AND(A476="TYA",C476="Cash"), SUM(INDIRECT(ADDRESS(ROW()-(COUNTIF(A:A,"TYA")-1),COLUMN())):INDIRECT(ADDRESS(ROW()-1,COLUMN()))),                                    IF(AND(A476="SVOL",ISNUMBER(FIND(" Govt",C476))),"", IF(AND(A476="SVOL",ISNUMBER(FIND(" Index",C476))),J476,                                    IF(ISNUMBER(N476),Q476*N476,IF(ISNUMBER(R476),J476*R476," "))))))</f>
        <v xml:space="preserve"> </v>
      </c>
      <c r="AB476" s="8" t="s">
        <v>1814</v>
      </c>
      <c r="AG476" s="16" t="s">
        <v>7738</v>
      </c>
    </row>
    <row r="477" spans="1:33" x14ac:dyDescent="0.35">
      <c r="A477" t="s">
        <v>1813</v>
      </c>
      <c r="B477" t="s">
        <v>1940</v>
      </c>
      <c r="C477" t="s">
        <v>1941</v>
      </c>
      <c r="D477" t="s">
        <v>1942</v>
      </c>
      <c r="E477" t="s">
        <v>1943</v>
      </c>
      <c r="G477" s="1">
        <v>168.60957043692821</v>
      </c>
      <c r="H477" s="1">
        <v>147.5421</v>
      </c>
      <c r="I477" s="2">
        <v>24877.010102362299</v>
      </c>
      <c r="J477" s="3">
        <v>2.759930016577435E-3</v>
      </c>
      <c r="K477" s="4">
        <v>9013638.0099999998</v>
      </c>
      <c r="L477" s="5">
        <v>425001</v>
      </c>
      <c r="M477" s="6">
        <v>21.20851012</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ca="1">IF(AND(A476="SVOL",C476="Cash"),                                     SUM(INDIRECT(ADDRESS(ROW()-(COUNTIF(A:A,"SVOL")),COLUMN())):INDIRECT(ADDRESS(ROW()-1,COLUMN()))),                                    IF(AND(A477="TYA",C477="Cash"), SUM(INDIRECT(ADDRESS(ROW()-(COUNTIF(A:A,"TYA")-1),COLUMN())):INDIRECT(ADDRESS(ROW()-1,COLUMN()))),                                    IF(AND(A477="SVOL",ISNUMBER(FIND(" Govt",C477))),"", IF(AND(A477="SVOL",ISNUMBER(FIND(" Index",C477))),J477,                                    IF(ISNUMBER(N477),Q477*N477,IF(ISNUMBER(R477),J477*R477," "))))))</f>
        <v xml:space="preserve"> </v>
      </c>
      <c r="AB477" s="8" t="s">
        <v>1814</v>
      </c>
      <c r="AG477" s="16" t="s">
        <v>7738</v>
      </c>
    </row>
    <row r="478" spans="1:33" x14ac:dyDescent="0.35">
      <c r="A478" t="s">
        <v>1813</v>
      </c>
      <c r="B478" t="s">
        <v>1944</v>
      </c>
      <c r="C478" t="s">
        <v>1945</v>
      </c>
      <c r="D478" t="s">
        <v>1946</v>
      </c>
      <c r="E478" t="s">
        <v>1947</v>
      </c>
      <c r="G478" s="1">
        <v>329.85496309245661</v>
      </c>
      <c r="H478" s="1">
        <v>21.580881999999999</v>
      </c>
      <c r="I478" s="2">
        <v>7118.5610356126608</v>
      </c>
      <c r="J478" s="3">
        <v>7.8975448400691445E-4</v>
      </c>
      <c r="K478" s="4">
        <v>9013638.0099999998</v>
      </c>
      <c r="L478" s="5">
        <v>425001</v>
      </c>
      <c r="M478" s="6">
        <v>21.20851012</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ca="1">IF(AND(A477="SVOL",C477="Cash"),                                     SUM(INDIRECT(ADDRESS(ROW()-(COUNTIF(A:A,"SVOL")),COLUMN())):INDIRECT(ADDRESS(ROW()-1,COLUMN()))),                                    IF(AND(A478="TYA",C478="Cash"), SUM(INDIRECT(ADDRESS(ROW()-(COUNTIF(A:A,"TYA")-1),COLUMN())):INDIRECT(ADDRESS(ROW()-1,COLUMN()))),                                    IF(AND(A478="SVOL",ISNUMBER(FIND(" Govt",C478))),"", IF(AND(A478="SVOL",ISNUMBER(FIND(" Index",C478))),J478,                                    IF(ISNUMBER(N478),Q478*N478,IF(ISNUMBER(R478),J478*R478," "))))))</f>
        <v xml:space="preserve"> </v>
      </c>
      <c r="AB478" s="8" t="s">
        <v>1814</v>
      </c>
      <c r="AG478" s="16" t="s">
        <v>7738</v>
      </c>
    </row>
    <row r="479" spans="1:33" x14ac:dyDescent="0.35">
      <c r="A479" t="s">
        <v>1813</v>
      </c>
      <c r="B479" t="s">
        <v>1948</v>
      </c>
      <c r="C479" t="s">
        <v>1949</v>
      </c>
      <c r="D479" t="s">
        <v>1950</v>
      </c>
      <c r="E479" t="s">
        <v>1951</v>
      </c>
      <c r="G479" s="1">
        <v>3604.9555644146899</v>
      </c>
      <c r="H479" s="1">
        <v>11.611205</v>
      </c>
      <c r="I479" s="2">
        <v>41857.878074309672</v>
      </c>
      <c r="J479" s="3">
        <v>4.6438383733483964E-3</v>
      </c>
      <c r="K479" s="4">
        <v>9013638.0099999998</v>
      </c>
      <c r="L479" s="5">
        <v>425001</v>
      </c>
      <c r="M479" s="6">
        <v>21.20851012</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ca="1">IF(AND(A478="SVOL",C478="Cash"),                                     SUM(INDIRECT(ADDRESS(ROW()-(COUNTIF(A:A,"SVOL")),COLUMN())):INDIRECT(ADDRESS(ROW()-1,COLUMN()))),                                    IF(AND(A479="TYA",C479="Cash"), SUM(INDIRECT(ADDRESS(ROW()-(COUNTIF(A:A,"TYA")-1),COLUMN())):INDIRECT(ADDRESS(ROW()-1,COLUMN()))),                                    IF(AND(A479="SVOL",ISNUMBER(FIND(" Govt",C479))),"", IF(AND(A479="SVOL",ISNUMBER(FIND(" Index",C479))),J479,                                    IF(ISNUMBER(N479),Q479*N479,IF(ISNUMBER(R479),J479*R479," "))))))</f>
        <v xml:space="preserve"> </v>
      </c>
      <c r="AB479" s="8" t="s">
        <v>1814</v>
      </c>
      <c r="AG479" s="16" t="s">
        <v>7738</v>
      </c>
    </row>
    <row r="480" spans="1:33" x14ac:dyDescent="0.35">
      <c r="A480" t="s">
        <v>1813</v>
      </c>
      <c r="B480" t="s">
        <v>1952</v>
      </c>
      <c r="C480" t="s">
        <v>1953</v>
      </c>
      <c r="D480" t="s">
        <v>1954</v>
      </c>
      <c r="E480" t="s">
        <v>1955</v>
      </c>
      <c r="G480" s="1">
        <v>275.92938942762243</v>
      </c>
      <c r="H480" s="1">
        <v>22.362562</v>
      </c>
      <c r="I480" s="2">
        <v>6170.4880786973499</v>
      </c>
      <c r="J480" s="3">
        <v>6.8457243033851877E-4</v>
      </c>
      <c r="K480" s="4">
        <v>9013638.0099999998</v>
      </c>
      <c r="L480" s="5">
        <v>425001</v>
      </c>
      <c r="M480" s="6">
        <v>21.20851012</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ca="1">IF(AND(A479="SVOL",C479="Cash"),                                     SUM(INDIRECT(ADDRESS(ROW()-(COUNTIF(A:A,"SVOL")),COLUMN())):INDIRECT(ADDRESS(ROW()-1,COLUMN()))),                                    IF(AND(A480="TYA",C480="Cash"), SUM(INDIRECT(ADDRESS(ROW()-(COUNTIF(A:A,"TYA")-1),COLUMN())):INDIRECT(ADDRESS(ROW()-1,COLUMN()))),                                    IF(AND(A480="SVOL",ISNUMBER(FIND(" Govt",C480))),"", IF(AND(A480="SVOL",ISNUMBER(FIND(" Index",C480))),J480,                                    IF(ISNUMBER(N480),Q480*N480,IF(ISNUMBER(R480),J480*R480," "))))))</f>
        <v xml:space="preserve"> </v>
      </c>
      <c r="AB480" s="8" t="s">
        <v>1814</v>
      </c>
      <c r="AG480" s="16" t="s">
        <v>7738</v>
      </c>
    </row>
    <row r="481" spans="1:33" x14ac:dyDescent="0.35">
      <c r="A481" t="s">
        <v>1813</v>
      </c>
      <c r="B481" t="s">
        <v>1956</v>
      </c>
      <c r="C481" t="s">
        <v>1957</v>
      </c>
      <c r="D481" t="s">
        <v>1958</v>
      </c>
      <c r="E481" t="s">
        <v>1959</v>
      </c>
      <c r="G481" s="1">
        <v>659.40844608687564</v>
      </c>
      <c r="H481" s="1">
        <v>25.000731999999999</v>
      </c>
      <c r="I481" s="2">
        <v>16485.693839154421</v>
      </c>
      <c r="J481" s="3">
        <v>1.828972255249734E-3</v>
      </c>
      <c r="K481" s="4">
        <v>9013638.0099999998</v>
      </c>
      <c r="L481" s="5">
        <v>425001</v>
      </c>
      <c r="M481" s="6">
        <v>21.20851012</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ca="1">IF(AND(A480="SVOL",C480="Cash"),                                     SUM(INDIRECT(ADDRESS(ROW()-(COUNTIF(A:A,"SVOL")),COLUMN())):INDIRECT(ADDRESS(ROW()-1,COLUMN()))),                                    IF(AND(A481="TYA",C481="Cash"), SUM(INDIRECT(ADDRESS(ROW()-(COUNTIF(A:A,"TYA")-1),COLUMN())):INDIRECT(ADDRESS(ROW()-1,COLUMN()))),                                    IF(AND(A481="SVOL",ISNUMBER(FIND(" Govt",C481))),"", IF(AND(A481="SVOL",ISNUMBER(FIND(" Index",C481))),J481,                                    IF(ISNUMBER(N481),Q481*N481,IF(ISNUMBER(R481),J481*R481," "))))))</f>
        <v xml:space="preserve"> </v>
      </c>
      <c r="AB481" s="8" t="s">
        <v>1814</v>
      </c>
      <c r="AG481" s="16" t="s">
        <v>7738</v>
      </c>
    </row>
    <row r="482" spans="1:33" x14ac:dyDescent="0.35">
      <c r="A482" t="s">
        <v>1813</v>
      </c>
      <c r="B482" t="s">
        <v>1960</v>
      </c>
      <c r="C482" t="s">
        <v>1961</v>
      </c>
      <c r="D482" t="s">
        <v>1962</v>
      </c>
      <c r="E482" t="s">
        <v>1963</v>
      </c>
      <c r="G482" s="1">
        <v>433.02065495165613</v>
      </c>
      <c r="H482" s="1">
        <v>37.032089999999997</v>
      </c>
      <c r="I482" s="2">
        <v>16035.659866028671</v>
      </c>
      <c r="J482" s="3">
        <v>1.779044138253414E-3</v>
      </c>
      <c r="K482" s="4">
        <v>9013638.0099999998</v>
      </c>
      <c r="L482" s="5">
        <v>425001</v>
      </c>
      <c r="M482" s="6">
        <v>21.20851012</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ca="1">IF(AND(A481="SVOL",C481="Cash"),                                     SUM(INDIRECT(ADDRESS(ROW()-(COUNTIF(A:A,"SVOL")),COLUMN())):INDIRECT(ADDRESS(ROW()-1,COLUMN()))),                                    IF(AND(A482="TYA",C482="Cash"), SUM(INDIRECT(ADDRESS(ROW()-(COUNTIF(A:A,"TYA")-1),COLUMN())):INDIRECT(ADDRESS(ROW()-1,COLUMN()))),                                    IF(AND(A482="SVOL",ISNUMBER(FIND(" Govt",C482))),"", IF(AND(A482="SVOL",ISNUMBER(FIND(" Index",C482))),J482,                                    IF(ISNUMBER(N482),Q482*N482,IF(ISNUMBER(R482),J482*R482," "))))))</f>
        <v xml:space="preserve"> </v>
      </c>
      <c r="AB482" s="8" t="s">
        <v>1814</v>
      </c>
      <c r="AG482" s="16" t="s">
        <v>7738</v>
      </c>
    </row>
    <row r="483" spans="1:33" x14ac:dyDescent="0.35">
      <c r="A483" t="s">
        <v>1813</v>
      </c>
      <c r="B483" t="s">
        <v>1964</v>
      </c>
      <c r="C483" t="s">
        <v>1965</v>
      </c>
      <c r="D483" t="s">
        <v>1966</v>
      </c>
      <c r="E483" t="s">
        <v>1967</v>
      </c>
      <c r="G483" s="1">
        <v>740.48033919116256</v>
      </c>
      <c r="H483" s="1">
        <v>16.512989999999999</v>
      </c>
      <c r="I483" s="2">
        <v>12227.54443626027</v>
      </c>
      <c r="J483" s="3">
        <v>1.3565604057645391E-3</v>
      </c>
      <c r="K483" s="4">
        <v>9013638.0099999998</v>
      </c>
      <c r="L483" s="5">
        <v>425001</v>
      </c>
      <c r="M483" s="6">
        <v>21.20851012</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ca="1">IF(AND(A482="SVOL",C482="Cash"),                                     SUM(INDIRECT(ADDRESS(ROW()-(COUNTIF(A:A,"SVOL")),COLUMN())):INDIRECT(ADDRESS(ROW()-1,COLUMN()))),                                    IF(AND(A483="TYA",C483="Cash"), SUM(INDIRECT(ADDRESS(ROW()-(COUNTIF(A:A,"TYA")-1),COLUMN())):INDIRECT(ADDRESS(ROW()-1,COLUMN()))),                                    IF(AND(A483="SVOL",ISNUMBER(FIND(" Govt",C483))),"", IF(AND(A483="SVOL",ISNUMBER(FIND(" Index",C483))),J483,                                    IF(ISNUMBER(N483),Q483*N483,IF(ISNUMBER(R483),J483*R483," "))))))</f>
        <v xml:space="preserve"> </v>
      </c>
      <c r="AB483" s="8" t="s">
        <v>1814</v>
      </c>
      <c r="AG483" s="16" t="s">
        <v>7738</v>
      </c>
    </row>
    <row r="484" spans="1:33" x14ac:dyDescent="0.35">
      <c r="A484" t="s">
        <v>1813</v>
      </c>
      <c r="B484" t="s">
        <v>1968</v>
      </c>
      <c r="C484" t="s">
        <v>1969</v>
      </c>
      <c r="D484" t="s">
        <v>1970</v>
      </c>
      <c r="E484" t="s">
        <v>1971</v>
      </c>
      <c r="G484" s="1">
        <v>1087.4225275771801</v>
      </c>
      <c r="H484" s="1">
        <v>13.848763999999999</v>
      </c>
      <c r="I484" s="2">
        <v>15059.45795269985</v>
      </c>
      <c r="J484" s="3">
        <v>1.670741373903904E-3</v>
      </c>
      <c r="K484" s="4">
        <v>9013638.0099999998</v>
      </c>
      <c r="L484" s="5">
        <v>425001</v>
      </c>
      <c r="M484" s="6">
        <v>21.20851012</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ca="1">IF(AND(A483="SVOL",C483="Cash"),                                     SUM(INDIRECT(ADDRESS(ROW()-(COUNTIF(A:A,"SVOL")),COLUMN())):INDIRECT(ADDRESS(ROW()-1,COLUMN()))),                                    IF(AND(A484="TYA",C484="Cash"), SUM(INDIRECT(ADDRESS(ROW()-(COUNTIF(A:A,"TYA")-1),COLUMN())):INDIRECT(ADDRESS(ROW()-1,COLUMN()))),                                    IF(AND(A484="SVOL",ISNUMBER(FIND(" Govt",C484))),"", IF(AND(A484="SVOL",ISNUMBER(FIND(" Index",C484))),J484,                                    IF(ISNUMBER(N484),Q484*N484,IF(ISNUMBER(R484),J484*R484," "))))))</f>
        <v xml:space="preserve"> </v>
      </c>
      <c r="AB484" s="8" t="s">
        <v>1814</v>
      </c>
      <c r="AG484" s="16" t="s">
        <v>7738</v>
      </c>
    </row>
    <row r="485" spans="1:33" x14ac:dyDescent="0.35">
      <c r="A485" t="s">
        <v>1813</v>
      </c>
      <c r="B485" t="s">
        <v>1972</v>
      </c>
      <c r="C485" t="s">
        <v>1973</v>
      </c>
      <c r="D485" t="s">
        <v>1974</v>
      </c>
      <c r="E485" t="s">
        <v>1975</v>
      </c>
      <c r="G485" s="1">
        <v>2379.4032300523681</v>
      </c>
      <c r="H485" s="1">
        <v>13.389526999999999</v>
      </c>
      <c r="I485" s="2">
        <v>31859.083792673391</v>
      </c>
      <c r="J485" s="3">
        <v>3.534542185666649E-3</v>
      </c>
      <c r="K485" s="4">
        <v>9013638.0099999998</v>
      </c>
      <c r="L485" s="5">
        <v>425001</v>
      </c>
      <c r="M485" s="6">
        <v>21.20851012</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ca="1">IF(AND(A484="SVOL",C484="Cash"),                                     SUM(INDIRECT(ADDRESS(ROW()-(COUNTIF(A:A,"SVOL")),COLUMN())):INDIRECT(ADDRESS(ROW()-1,COLUMN()))),                                    IF(AND(A485="TYA",C485="Cash"), SUM(INDIRECT(ADDRESS(ROW()-(COUNTIF(A:A,"TYA")-1),COLUMN())):INDIRECT(ADDRESS(ROW()-1,COLUMN()))),                                    IF(AND(A485="SVOL",ISNUMBER(FIND(" Govt",C485))),"", IF(AND(A485="SVOL",ISNUMBER(FIND(" Index",C485))),J485,                                    IF(ISNUMBER(N485),Q485*N485,IF(ISNUMBER(R485),J485*R485," "))))))</f>
        <v xml:space="preserve"> </v>
      </c>
      <c r="AB485" s="8" t="s">
        <v>1814</v>
      </c>
      <c r="AG485" s="16" t="s">
        <v>7738</v>
      </c>
    </row>
    <row r="486" spans="1:33" x14ac:dyDescent="0.35">
      <c r="A486" t="s">
        <v>1813</v>
      </c>
      <c r="B486" t="s">
        <v>1976</v>
      </c>
      <c r="C486" t="s">
        <v>1977</v>
      </c>
      <c r="D486" t="s">
        <v>1978</v>
      </c>
      <c r="E486" t="s">
        <v>1979</v>
      </c>
      <c r="G486" s="1">
        <v>23895.734152455159</v>
      </c>
      <c r="H486" s="1">
        <v>1.0051102000000001</v>
      </c>
      <c r="I486" s="2">
        <v>24017.846133121038</v>
      </c>
      <c r="J486" s="3">
        <v>2.6646117923168119E-3</v>
      </c>
      <c r="K486" s="4">
        <v>9013638.0099999998</v>
      </c>
      <c r="L486" s="5">
        <v>425001</v>
      </c>
      <c r="M486" s="6">
        <v>21.20851012</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ca="1">IF(AND(A485="SVOL",C485="Cash"),                                     SUM(INDIRECT(ADDRESS(ROW()-(COUNTIF(A:A,"SVOL")),COLUMN())):INDIRECT(ADDRESS(ROW()-1,COLUMN()))),                                    IF(AND(A486="TYA",C486="Cash"), SUM(INDIRECT(ADDRESS(ROW()-(COUNTIF(A:A,"TYA")-1),COLUMN())):INDIRECT(ADDRESS(ROW()-1,COLUMN()))),                                    IF(AND(A486="SVOL",ISNUMBER(FIND(" Govt",C486))),"", IF(AND(A486="SVOL",ISNUMBER(FIND(" Index",C486))),J486,                                    IF(ISNUMBER(N486),Q486*N486,IF(ISNUMBER(R486),J486*R486," "))))))</f>
        <v xml:space="preserve"> </v>
      </c>
      <c r="AB486" s="8" t="s">
        <v>1814</v>
      </c>
      <c r="AG486" s="16" t="s">
        <v>7738</v>
      </c>
    </row>
    <row r="487" spans="1:33" x14ac:dyDescent="0.35">
      <c r="A487" t="s">
        <v>1813</v>
      </c>
      <c r="B487" t="s">
        <v>1980</v>
      </c>
      <c r="C487" t="s">
        <v>1981</v>
      </c>
      <c r="D487" t="s">
        <v>1982</v>
      </c>
      <c r="E487" t="s">
        <v>1983</v>
      </c>
      <c r="G487" s="1">
        <v>827.59549748833706</v>
      </c>
      <c r="H487" s="1">
        <v>32.087963999999999</v>
      </c>
      <c r="I487" s="2">
        <v>26555.854529967852</v>
      </c>
      <c r="J487" s="3">
        <v>2.946186046134312E-3</v>
      </c>
      <c r="K487" s="4">
        <v>9013638.0099999998</v>
      </c>
      <c r="L487" s="5">
        <v>425001</v>
      </c>
      <c r="M487" s="6">
        <v>21.20851012</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ca="1">IF(AND(A486="SVOL",C486="Cash"),                                     SUM(INDIRECT(ADDRESS(ROW()-(COUNTIF(A:A,"SVOL")),COLUMN())):INDIRECT(ADDRESS(ROW()-1,COLUMN()))),                                    IF(AND(A487="TYA",C487="Cash"), SUM(INDIRECT(ADDRESS(ROW()-(COUNTIF(A:A,"TYA")-1),COLUMN())):INDIRECT(ADDRESS(ROW()-1,COLUMN()))),                                    IF(AND(A487="SVOL",ISNUMBER(FIND(" Govt",C487))),"", IF(AND(A487="SVOL",ISNUMBER(FIND(" Index",C487))),J487,                                    IF(ISNUMBER(N487),Q487*N487,IF(ISNUMBER(R487),J487*R487," "))))))</f>
        <v xml:space="preserve"> </v>
      </c>
      <c r="AB487" s="8" t="s">
        <v>1814</v>
      </c>
      <c r="AG487" s="16" t="s">
        <v>7738</v>
      </c>
    </row>
    <row r="488" spans="1:33" x14ac:dyDescent="0.35">
      <c r="A488" t="s">
        <v>1813</v>
      </c>
      <c r="B488" t="s">
        <v>1984</v>
      </c>
      <c r="C488" t="s">
        <v>1985</v>
      </c>
      <c r="D488" t="s">
        <v>1986</v>
      </c>
      <c r="E488" t="s">
        <v>1987</v>
      </c>
      <c r="G488" s="1">
        <v>22741.329935908299</v>
      </c>
      <c r="H488" s="1">
        <v>1.2467796</v>
      </c>
      <c r="I488" s="2">
        <v>28353.42624095978</v>
      </c>
      <c r="J488" s="3">
        <v>3.1456140361420821E-3</v>
      </c>
      <c r="K488" s="4">
        <v>9013638.0099999998</v>
      </c>
      <c r="L488" s="5">
        <v>425001</v>
      </c>
      <c r="M488" s="6">
        <v>21.20851012</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ca="1">IF(AND(A487="SVOL",C487="Cash"),                                     SUM(INDIRECT(ADDRESS(ROW()-(COUNTIF(A:A,"SVOL")),COLUMN())):INDIRECT(ADDRESS(ROW()-1,COLUMN()))),                                    IF(AND(A488="TYA",C488="Cash"), SUM(INDIRECT(ADDRESS(ROW()-(COUNTIF(A:A,"TYA")-1),COLUMN())):INDIRECT(ADDRESS(ROW()-1,COLUMN()))),                                    IF(AND(A488="SVOL",ISNUMBER(FIND(" Govt",C488))),"", IF(AND(A488="SVOL",ISNUMBER(FIND(" Index",C488))),J488,                                    IF(ISNUMBER(N488),Q488*N488,IF(ISNUMBER(R488),J488*R488," "))))))</f>
        <v xml:space="preserve"> </v>
      </c>
      <c r="AB488" s="8" t="s">
        <v>1814</v>
      </c>
      <c r="AG488" s="16" t="s">
        <v>7738</v>
      </c>
    </row>
    <row r="489" spans="1:33" x14ac:dyDescent="0.35">
      <c r="A489" t="s">
        <v>1813</v>
      </c>
      <c r="B489" t="s">
        <v>1988</v>
      </c>
      <c r="C489" t="s">
        <v>1989</v>
      </c>
      <c r="D489" t="s">
        <v>1990</v>
      </c>
      <c r="E489" t="s">
        <v>1991</v>
      </c>
      <c r="G489" s="1">
        <v>1100.1594550429311</v>
      </c>
      <c r="H489" s="1">
        <v>19.020879999999998</v>
      </c>
      <c r="I489" s="2">
        <v>20926.000975236992</v>
      </c>
      <c r="J489" s="3">
        <v>2.3215932292844528E-3</v>
      </c>
      <c r="K489" s="4">
        <v>9013638.0099999998</v>
      </c>
      <c r="L489" s="5">
        <v>425001</v>
      </c>
      <c r="M489" s="6">
        <v>21.20851012</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ca="1">IF(AND(A488="SVOL",C488="Cash"),                                     SUM(INDIRECT(ADDRESS(ROW()-(COUNTIF(A:A,"SVOL")),COLUMN())):INDIRECT(ADDRESS(ROW()-1,COLUMN()))),                                    IF(AND(A489="TYA",C489="Cash"), SUM(INDIRECT(ADDRESS(ROW()-(COUNTIF(A:A,"TYA")-1),COLUMN())):INDIRECT(ADDRESS(ROW()-1,COLUMN()))),                                    IF(AND(A489="SVOL",ISNUMBER(FIND(" Govt",C489))),"", IF(AND(A489="SVOL",ISNUMBER(FIND(" Index",C489))),J489,                                    IF(ISNUMBER(N489),Q489*N489,IF(ISNUMBER(R489),J489*R489," "))))))</f>
        <v xml:space="preserve"> </v>
      </c>
      <c r="AB489" s="8" t="s">
        <v>1814</v>
      </c>
      <c r="AG489" s="16" t="s">
        <v>7738</v>
      </c>
    </row>
    <row r="490" spans="1:33" x14ac:dyDescent="0.35">
      <c r="A490" t="s">
        <v>1813</v>
      </c>
      <c r="B490" t="s">
        <v>1992</v>
      </c>
      <c r="C490" t="s">
        <v>1993</v>
      </c>
      <c r="D490" t="s">
        <v>1994</v>
      </c>
      <c r="E490" t="s">
        <v>1995</v>
      </c>
      <c r="G490" s="1">
        <v>302.30677964431112</v>
      </c>
      <c r="H490" s="1">
        <v>95.495239999999995</v>
      </c>
      <c r="I490" s="2">
        <v>28868.8584757606</v>
      </c>
      <c r="J490" s="3">
        <v>3.2027976321805491E-3</v>
      </c>
      <c r="K490" s="4">
        <v>9013638.0099999998</v>
      </c>
      <c r="L490" s="5">
        <v>425001</v>
      </c>
      <c r="M490" s="6">
        <v>21.20851012</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ca="1">IF(AND(A489="SVOL",C489="Cash"),                                     SUM(INDIRECT(ADDRESS(ROW()-(COUNTIF(A:A,"SVOL")),COLUMN())):INDIRECT(ADDRESS(ROW()-1,COLUMN()))),                                    IF(AND(A490="TYA",C490="Cash"), SUM(INDIRECT(ADDRESS(ROW()-(COUNTIF(A:A,"TYA")-1),COLUMN())):INDIRECT(ADDRESS(ROW()-1,COLUMN()))),                                    IF(AND(A490="SVOL",ISNUMBER(FIND(" Govt",C490))),"", IF(AND(A490="SVOL",ISNUMBER(FIND(" Index",C490))),J490,                                    IF(ISNUMBER(N490),Q490*N490,IF(ISNUMBER(R490),J490*R490," "))))))</f>
        <v xml:space="preserve"> </v>
      </c>
      <c r="AB490" s="8" t="s">
        <v>1814</v>
      </c>
      <c r="AG490" s="16" t="s">
        <v>7738</v>
      </c>
    </row>
    <row r="491" spans="1:33" x14ac:dyDescent="0.35">
      <c r="A491" t="s">
        <v>1813</v>
      </c>
      <c r="B491" t="s">
        <v>1996</v>
      </c>
      <c r="C491" t="s">
        <v>1997</v>
      </c>
      <c r="D491" t="s">
        <v>1998</v>
      </c>
      <c r="E491" t="s">
        <v>1999</v>
      </c>
      <c r="G491" s="1">
        <v>370.46985765794659</v>
      </c>
      <c r="H491" s="1">
        <v>57.609816000000002</v>
      </c>
      <c r="I491" s="2">
        <v>21342.700333220491</v>
      </c>
      <c r="J491" s="3">
        <v>2.3678231042274229E-3</v>
      </c>
      <c r="K491" s="4">
        <v>9013638.0099999998</v>
      </c>
      <c r="L491" s="5">
        <v>425001</v>
      </c>
      <c r="M491" s="6">
        <v>21.20851012</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ca="1">IF(AND(A490="SVOL",C490="Cash"),                                     SUM(INDIRECT(ADDRESS(ROW()-(COUNTIF(A:A,"SVOL")),COLUMN())):INDIRECT(ADDRESS(ROW()-1,COLUMN()))),                                    IF(AND(A491="TYA",C491="Cash"), SUM(INDIRECT(ADDRESS(ROW()-(COUNTIF(A:A,"TYA")-1),COLUMN())):INDIRECT(ADDRESS(ROW()-1,COLUMN()))),                                    IF(AND(A491="SVOL",ISNUMBER(FIND(" Govt",C491))),"", IF(AND(A491="SVOL",ISNUMBER(FIND(" Index",C491))),J491,                                    IF(ISNUMBER(N491),Q491*N491,IF(ISNUMBER(R491),J491*R491," "))))))</f>
        <v xml:space="preserve"> </v>
      </c>
      <c r="AB491" s="8" t="s">
        <v>1814</v>
      </c>
      <c r="AG491" s="16" t="s">
        <v>7738</v>
      </c>
    </row>
    <row r="492" spans="1:33" x14ac:dyDescent="0.35">
      <c r="A492" t="s">
        <v>1813</v>
      </c>
      <c r="B492" t="s">
        <v>2000</v>
      </c>
      <c r="C492" t="s">
        <v>2001</v>
      </c>
      <c r="D492" t="s">
        <v>2002</v>
      </c>
      <c r="E492" t="s">
        <v>2003</v>
      </c>
      <c r="G492" s="1">
        <v>682.05593410932113</v>
      </c>
      <c r="H492" s="1">
        <v>27.463968000000001</v>
      </c>
      <c r="I492" s="2">
        <v>18731.962348588499</v>
      </c>
      <c r="J492" s="3">
        <v>2.078180012089093E-3</v>
      </c>
      <c r="K492" s="4">
        <v>9013638.0099999998</v>
      </c>
      <c r="L492" s="5">
        <v>425001</v>
      </c>
      <c r="M492" s="6">
        <v>21.20851012</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ca="1">IF(AND(A491="SVOL",C491="Cash"),                                     SUM(INDIRECT(ADDRESS(ROW()-(COUNTIF(A:A,"SVOL")),COLUMN())):INDIRECT(ADDRESS(ROW()-1,COLUMN()))),                                    IF(AND(A492="TYA",C492="Cash"), SUM(INDIRECT(ADDRESS(ROW()-(COUNTIF(A:A,"TYA")-1),COLUMN())):INDIRECT(ADDRESS(ROW()-1,COLUMN()))),                                    IF(AND(A492="SVOL",ISNUMBER(FIND(" Govt",C492))),"", IF(AND(A492="SVOL",ISNUMBER(FIND(" Index",C492))),J492,                                    IF(ISNUMBER(N492),Q492*N492,IF(ISNUMBER(R492),J492*R492," "))))))</f>
        <v xml:space="preserve"> </v>
      </c>
      <c r="AB492" s="8" t="s">
        <v>1814</v>
      </c>
      <c r="AG492" s="16" t="s">
        <v>7738</v>
      </c>
    </row>
    <row r="493" spans="1:33" x14ac:dyDescent="0.35">
      <c r="A493" t="s">
        <v>1813</v>
      </c>
      <c r="B493" t="s">
        <v>2004</v>
      </c>
      <c r="C493" t="s">
        <v>2005</v>
      </c>
      <c r="D493" t="s">
        <v>2006</v>
      </c>
      <c r="E493" t="s">
        <v>2007</v>
      </c>
      <c r="G493" s="1">
        <v>931.3081110704303</v>
      </c>
      <c r="H493" s="1">
        <v>30.783929999999991</v>
      </c>
      <c r="I493" s="2">
        <v>28669.32369962435</v>
      </c>
      <c r="J493" s="3">
        <v>3.1806606464357388E-3</v>
      </c>
      <c r="K493" s="4">
        <v>9013638.0099999998</v>
      </c>
      <c r="L493" s="5">
        <v>425001</v>
      </c>
      <c r="M493" s="6">
        <v>21.20851012</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ca="1">IF(AND(A492="SVOL",C492="Cash"),                                     SUM(INDIRECT(ADDRESS(ROW()-(COUNTIF(A:A,"SVOL")),COLUMN())):INDIRECT(ADDRESS(ROW()-1,COLUMN()))),                                    IF(AND(A493="TYA",C493="Cash"), SUM(INDIRECT(ADDRESS(ROW()-(COUNTIF(A:A,"TYA")-1),COLUMN())):INDIRECT(ADDRESS(ROW()-1,COLUMN()))),                                    IF(AND(A493="SVOL",ISNUMBER(FIND(" Govt",C493))),"", IF(AND(A493="SVOL",ISNUMBER(FIND(" Index",C493))),J493,                                    IF(ISNUMBER(N493),Q493*N493,IF(ISNUMBER(R493),J493*R493," "))))))</f>
        <v xml:space="preserve"> </v>
      </c>
      <c r="AB493" s="8" t="s">
        <v>1814</v>
      </c>
      <c r="AG493" s="16" t="s">
        <v>7738</v>
      </c>
    </row>
    <row r="494" spans="1:33" x14ac:dyDescent="0.35">
      <c r="A494" t="s">
        <v>1813</v>
      </c>
      <c r="B494" t="s">
        <v>2008</v>
      </c>
      <c r="C494" t="s">
        <v>2009</v>
      </c>
      <c r="D494" t="s">
        <v>2010</v>
      </c>
      <c r="E494" t="s">
        <v>2011</v>
      </c>
      <c r="F494" t="s">
        <v>2012</v>
      </c>
      <c r="G494" s="1">
        <v>223.48065418156571</v>
      </c>
      <c r="H494" s="1">
        <v>307.97000000000003</v>
      </c>
      <c r="I494" s="2">
        <v>68825.337068296794</v>
      </c>
      <c r="J494" s="3">
        <v>7.6356890516282002E-3</v>
      </c>
      <c r="K494" s="4">
        <v>9013638.0099999998</v>
      </c>
      <c r="L494" s="5">
        <v>425001</v>
      </c>
      <c r="M494" s="6">
        <v>21.20851012</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ca="1">IF(AND(A493="SVOL",C493="Cash"),                                     SUM(INDIRECT(ADDRESS(ROW()-(COUNTIF(A:A,"SVOL")),COLUMN())):INDIRECT(ADDRESS(ROW()-1,COLUMN()))),                                    IF(AND(A494="TYA",C494="Cash"), SUM(INDIRECT(ADDRESS(ROW()-(COUNTIF(A:A,"TYA")-1),COLUMN())):INDIRECT(ADDRESS(ROW()-1,COLUMN()))),                                    IF(AND(A494="SVOL",ISNUMBER(FIND(" Govt",C494))),"", IF(AND(A494="SVOL",ISNUMBER(FIND(" Index",C494))),J494,                                    IF(ISNUMBER(N494),Q494*N494,IF(ISNUMBER(R494),J494*R494," "))))))</f>
        <v xml:space="preserve"> </v>
      </c>
      <c r="AB494" s="8" t="s">
        <v>1814</v>
      </c>
      <c r="AG494" s="16" t="s">
        <v>7738</v>
      </c>
    </row>
    <row r="495" spans="1:33" x14ac:dyDescent="0.35">
      <c r="A495" t="s">
        <v>1813</v>
      </c>
      <c r="B495" t="s">
        <v>2013</v>
      </c>
      <c r="C495" t="s">
        <v>2014</v>
      </c>
      <c r="D495" t="s">
        <v>2015</v>
      </c>
      <c r="E495" t="s">
        <v>2016</v>
      </c>
      <c r="G495" s="1">
        <v>128.02858567498981</v>
      </c>
      <c r="H495" s="1">
        <v>100.3</v>
      </c>
      <c r="I495" s="2">
        <v>12841.26714320147</v>
      </c>
      <c r="J495" s="3">
        <v>1.4246486411984801E-3</v>
      </c>
      <c r="K495" s="4">
        <v>9013638.0099999998</v>
      </c>
      <c r="L495" s="5">
        <v>425001</v>
      </c>
      <c r="M495" s="6">
        <v>21.20851012</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ca="1">IF(AND(A494="SVOL",C494="Cash"),                                     SUM(INDIRECT(ADDRESS(ROW()-(COUNTIF(A:A,"SVOL")),COLUMN())):INDIRECT(ADDRESS(ROW()-1,COLUMN()))),                                    IF(AND(A495="TYA",C495="Cash"), SUM(INDIRECT(ADDRESS(ROW()-(COUNTIF(A:A,"TYA")-1),COLUMN())):INDIRECT(ADDRESS(ROW()-1,COLUMN()))),                                    IF(AND(A495="SVOL",ISNUMBER(FIND(" Govt",C495))),"", IF(AND(A495="SVOL",ISNUMBER(FIND(" Index",C495))),J495,                                    IF(ISNUMBER(N495),Q495*N495,IF(ISNUMBER(R495),J495*R495," "))))))</f>
        <v xml:space="preserve"> </v>
      </c>
      <c r="AB495" s="8" t="s">
        <v>1814</v>
      </c>
      <c r="AG495" s="16" t="s">
        <v>7738</v>
      </c>
    </row>
    <row r="496" spans="1:33" x14ac:dyDescent="0.35">
      <c r="A496" t="s">
        <v>1813</v>
      </c>
      <c r="B496" t="s">
        <v>2017</v>
      </c>
      <c r="C496" t="s">
        <v>2018</v>
      </c>
      <c r="D496" t="s">
        <v>2019</v>
      </c>
      <c r="E496" t="s">
        <v>2020</v>
      </c>
      <c r="F496" t="s">
        <v>2021</v>
      </c>
      <c r="G496" s="1">
        <v>1212.1778801648011</v>
      </c>
      <c r="H496" s="1">
        <v>12.58</v>
      </c>
      <c r="I496" s="2">
        <v>15249.1977324732</v>
      </c>
      <c r="J496" s="3">
        <v>1.691791673412587E-3</v>
      </c>
      <c r="K496" s="4">
        <v>9013638.0099999998</v>
      </c>
      <c r="L496" s="5">
        <v>425001</v>
      </c>
      <c r="M496" s="6">
        <v>21.20851012</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ca="1">IF(AND(A495="SVOL",C495="Cash"),                                     SUM(INDIRECT(ADDRESS(ROW()-(COUNTIF(A:A,"SVOL")),COLUMN())):INDIRECT(ADDRESS(ROW()-1,COLUMN()))),                                    IF(AND(A496="TYA",C496="Cash"), SUM(INDIRECT(ADDRESS(ROW()-(COUNTIF(A:A,"TYA")-1),COLUMN())):INDIRECT(ADDRESS(ROW()-1,COLUMN()))),                                    IF(AND(A496="SVOL",ISNUMBER(FIND(" Govt",C496))),"", IF(AND(A496="SVOL",ISNUMBER(FIND(" Index",C496))),J496,                                    IF(ISNUMBER(N496),Q496*N496,IF(ISNUMBER(R496),J496*R496," "))))))</f>
        <v xml:space="preserve"> </v>
      </c>
      <c r="AB496" s="8" t="s">
        <v>1814</v>
      </c>
      <c r="AG496" s="16" t="s">
        <v>7738</v>
      </c>
    </row>
    <row r="497" spans="1:33" x14ac:dyDescent="0.35">
      <c r="A497" t="s">
        <v>1813</v>
      </c>
      <c r="B497" t="s">
        <v>2022</v>
      </c>
      <c r="C497" t="s">
        <v>2023</v>
      </c>
      <c r="D497" t="s">
        <v>2024</v>
      </c>
      <c r="E497" t="s">
        <v>2025</v>
      </c>
      <c r="F497" t="s">
        <v>2026</v>
      </c>
      <c r="G497" s="1">
        <v>480.30251803109718</v>
      </c>
      <c r="H497" s="1">
        <v>148.06</v>
      </c>
      <c r="I497" s="2">
        <v>71113.59081968425</v>
      </c>
      <c r="J497" s="3">
        <v>7.8895547769711524E-3</v>
      </c>
      <c r="K497" s="4">
        <v>9013638.0099999998</v>
      </c>
      <c r="L497" s="5">
        <v>425001</v>
      </c>
      <c r="M497" s="6">
        <v>21.20851012</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ca="1">IF(AND(A496="SVOL",C496="Cash"),                                     SUM(INDIRECT(ADDRESS(ROW()-(COUNTIF(A:A,"SVOL")),COLUMN())):INDIRECT(ADDRESS(ROW()-1,COLUMN()))),                                    IF(AND(A497="TYA",C497="Cash"), SUM(INDIRECT(ADDRESS(ROW()-(COUNTIF(A:A,"TYA")-1),COLUMN())):INDIRECT(ADDRESS(ROW()-1,COLUMN()))),                                    IF(AND(A497="SVOL",ISNUMBER(FIND(" Govt",C497))),"", IF(AND(A497="SVOL",ISNUMBER(FIND(" Index",C497))),J497,                                    IF(ISNUMBER(N497),Q497*N497,IF(ISNUMBER(R497),J497*R497," "))))))</f>
        <v xml:space="preserve"> </v>
      </c>
      <c r="AB497" s="8" t="s">
        <v>1814</v>
      </c>
      <c r="AG497" s="16" t="s">
        <v>7738</v>
      </c>
    </row>
    <row r="498" spans="1:33" x14ac:dyDescent="0.35">
      <c r="A498" t="s">
        <v>1813</v>
      </c>
      <c r="B498" t="s">
        <v>2027</v>
      </c>
      <c r="C498" t="s">
        <v>2028</v>
      </c>
      <c r="D498" t="s">
        <v>2029</v>
      </c>
      <c r="E498" t="s">
        <v>2030</v>
      </c>
      <c r="G498" s="1">
        <v>5644.2946499073687</v>
      </c>
      <c r="H498" s="1">
        <v>5.4936160000000003</v>
      </c>
      <c r="I498" s="2">
        <v>31007.587397445521</v>
      </c>
      <c r="J498" s="3">
        <v>3.4400746250342839E-3</v>
      </c>
      <c r="K498" s="4">
        <v>9013638.0099999998</v>
      </c>
      <c r="L498" s="5">
        <v>425001</v>
      </c>
      <c r="M498" s="6">
        <v>21.20851012</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ca="1">IF(AND(A497="SVOL",C497="Cash"),                                     SUM(INDIRECT(ADDRESS(ROW()-(COUNTIF(A:A,"SVOL")),COLUMN())):INDIRECT(ADDRESS(ROW()-1,COLUMN()))),                                    IF(AND(A498="TYA",C498="Cash"), SUM(INDIRECT(ADDRESS(ROW()-(COUNTIF(A:A,"TYA")-1),COLUMN())):INDIRECT(ADDRESS(ROW()-1,COLUMN()))),                                    IF(AND(A498="SVOL",ISNUMBER(FIND(" Govt",C498))),"", IF(AND(A498="SVOL",ISNUMBER(FIND(" Index",C498))),J498,                                    IF(ISNUMBER(N498),Q498*N498,IF(ISNUMBER(R498),J498*R498," "))))))</f>
        <v xml:space="preserve"> </v>
      </c>
      <c r="AB498" s="8" t="s">
        <v>1814</v>
      </c>
      <c r="AG498" s="16" t="s">
        <v>7738</v>
      </c>
    </row>
    <row r="499" spans="1:33" x14ac:dyDescent="0.35">
      <c r="A499" t="s">
        <v>1813</v>
      </c>
      <c r="B499" t="s">
        <v>2031</v>
      </c>
      <c r="C499" t="s">
        <v>2032</v>
      </c>
      <c r="D499" t="s">
        <v>2033</v>
      </c>
      <c r="E499" t="s">
        <v>2034</v>
      </c>
      <c r="G499" s="1">
        <v>113.13632738907209</v>
      </c>
      <c r="H499" s="1">
        <v>42.50376</v>
      </c>
      <c r="I499" s="2">
        <v>4808.7193066265463</v>
      </c>
      <c r="J499" s="3">
        <v>5.3349372376521108E-4</v>
      </c>
      <c r="K499" s="4">
        <v>9013638.0099999998</v>
      </c>
      <c r="L499" s="5">
        <v>425001</v>
      </c>
      <c r="M499" s="6">
        <v>21.20851012</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ca="1">IF(AND(A498="SVOL",C498="Cash"),                                     SUM(INDIRECT(ADDRESS(ROW()-(COUNTIF(A:A,"SVOL")),COLUMN())):INDIRECT(ADDRESS(ROW()-1,COLUMN()))),                                    IF(AND(A499="TYA",C499="Cash"), SUM(INDIRECT(ADDRESS(ROW()-(COUNTIF(A:A,"TYA")-1),COLUMN())):INDIRECT(ADDRESS(ROW()-1,COLUMN()))),                                    IF(AND(A499="SVOL",ISNUMBER(FIND(" Govt",C499))),"", IF(AND(A499="SVOL",ISNUMBER(FIND(" Index",C499))),J499,                                    IF(ISNUMBER(N499),Q499*N499,IF(ISNUMBER(R499),J499*R499," "))))))</f>
        <v xml:space="preserve"> </v>
      </c>
      <c r="AB499" s="8" t="s">
        <v>1814</v>
      </c>
      <c r="AG499" s="16" t="s">
        <v>7738</v>
      </c>
    </row>
    <row r="500" spans="1:33" x14ac:dyDescent="0.35">
      <c r="A500" t="s">
        <v>1813</v>
      </c>
      <c r="B500" t="s">
        <v>2035</v>
      </c>
      <c r="C500" t="s">
        <v>2036</v>
      </c>
      <c r="D500" t="s">
        <v>2037</v>
      </c>
      <c r="E500" t="s">
        <v>2038</v>
      </c>
      <c r="F500" t="s">
        <v>2039</v>
      </c>
      <c r="G500" s="1">
        <v>1959.0979745664761</v>
      </c>
      <c r="H500" s="1">
        <v>39.42</v>
      </c>
      <c r="I500" s="2">
        <v>77227.64215741049</v>
      </c>
      <c r="J500" s="3">
        <v>8.5678659462174803E-3</v>
      </c>
      <c r="K500" s="4">
        <v>9013638.0099999998</v>
      </c>
      <c r="L500" s="5">
        <v>425001</v>
      </c>
      <c r="M500" s="6">
        <v>21.20851012</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ca="1">IF(AND(A499="SVOL",C499="Cash"),                                     SUM(INDIRECT(ADDRESS(ROW()-(COUNTIF(A:A,"SVOL")),COLUMN())):INDIRECT(ADDRESS(ROW()-1,COLUMN()))),                                    IF(AND(A500="TYA",C500="Cash"), SUM(INDIRECT(ADDRESS(ROW()-(COUNTIF(A:A,"TYA")-1),COLUMN())):INDIRECT(ADDRESS(ROW()-1,COLUMN()))),                                    IF(AND(A500="SVOL",ISNUMBER(FIND(" Govt",C500))),"", IF(AND(A500="SVOL",ISNUMBER(FIND(" Index",C500))),J500,                                    IF(ISNUMBER(N500),Q500*N500,IF(ISNUMBER(R500),J500*R500," "))))))</f>
        <v xml:space="preserve"> </v>
      </c>
      <c r="AB500" s="8" t="s">
        <v>1814</v>
      </c>
      <c r="AG500" s="16" t="s">
        <v>7738</v>
      </c>
    </row>
    <row r="501" spans="1:33" x14ac:dyDescent="0.35">
      <c r="A501" t="s">
        <v>1813</v>
      </c>
      <c r="B501" t="s">
        <v>2040</v>
      </c>
      <c r="C501" t="s">
        <v>2041</v>
      </c>
      <c r="D501" t="s">
        <v>2042</v>
      </c>
      <c r="E501" t="s">
        <v>2043</v>
      </c>
      <c r="F501" t="s">
        <v>2044</v>
      </c>
      <c r="G501" s="1">
        <v>19.878048577639429</v>
      </c>
      <c r="H501" s="1">
        <v>253.35</v>
      </c>
      <c r="I501" s="2">
        <v>5036.1036071449489</v>
      </c>
      <c r="J501" s="3">
        <v>5.5872041916457541E-4</v>
      </c>
      <c r="K501" s="4">
        <v>9013638.0099999998</v>
      </c>
      <c r="L501" s="5">
        <v>425001</v>
      </c>
      <c r="M501" s="6">
        <v>21.20851012</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ca="1">IF(AND(A500="SVOL",C500="Cash"),                                     SUM(INDIRECT(ADDRESS(ROW()-(COUNTIF(A:A,"SVOL")),COLUMN())):INDIRECT(ADDRESS(ROW()-1,COLUMN()))),                                    IF(AND(A501="TYA",C501="Cash"), SUM(INDIRECT(ADDRESS(ROW()-(COUNTIF(A:A,"TYA")-1),COLUMN())):INDIRECT(ADDRESS(ROW()-1,COLUMN()))),                                    IF(AND(A501="SVOL",ISNUMBER(FIND(" Govt",C501))),"", IF(AND(A501="SVOL",ISNUMBER(FIND(" Index",C501))),J501,                                    IF(ISNUMBER(N501),Q501*N501,IF(ISNUMBER(R501),J501*R501," "))))))</f>
        <v xml:space="preserve"> </v>
      </c>
      <c r="AB501" s="8" t="s">
        <v>1814</v>
      </c>
      <c r="AG501" s="16" t="s">
        <v>7738</v>
      </c>
    </row>
    <row r="502" spans="1:33" x14ac:dyDescent="0.35">
      <c r="A502" t="s">
        <v>1813</v>
      </c>
      <c r="B502" t="s">
        <v>2045</v>
      </c>
      <c r="C502" t="s">
        <v>2046</v>
      </c>
      <c r="D502" t="s">
        <v>2047</v>
      </c>
      <c r="E502" t="s">
        <v>2048</v>
      </c>
      <c r="G502" s="1">
        <v>34.907427729548203</v>
      </c>
      <c r="H502" s="1">
        <v>196.15564000000001</v>
      </c>
      <c r="I502" s="2">
        <v>6847.288827043275</v>
      </c>
      <c r="J502" s="3">
        <v>7.5965873262790092E-4</v>
      </c>
      <c r="K502" s="4">
        <v>9013638.0099999998</v>
      </c>
      <c r="L502" s="5">
        <v>425001</v>
      </c>
      <c r="M502" s="6">
        <v>21.20851012</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ca="1">IF(AND(A501="SVOL",C501="Cash"),                                     SUM(INDIRECT(ADDRESS(ROW()-(COUNTIF(A:A,"SVOL")),COLUMN())):INDIRECT(ADDRESS(ROW()-1,COLUMN()))),                                    IF(AND(A502="TYA",C502="Cash"), SUM(INDIRECT(ADDRESS(ROW()-(COUNTIF(A:A,"TYA")-1),COLUMN())):INDIRECT(ADDRESS(ROW()-1,COLUMN()))),                                    IF(AND(A502="SVOL",ISNUMBER(FIND(" Govt",C502))),"", IF(AND(A502="SVOL",ISNUMBER(FIND(" Index",C502))),J502,                                    IF(ISNUMBER(N502),Q502*N502,IF(ISNUMBER(R502),J502*R502," "))))))</f>
        <v xml:space="preserve"> </v>
      </c>
      <c r="AB502" s="8" t="s">
        <v>1814</v>
      </c>
      <c r="AG502" s="16" t="s">
        <v>7738</v>
      </c>
    </row>
    <row r="503" spans="1:33" x14ac:dyDescent="0.35">
      <c r="A503" t="s">
        <v>1813</v>
      </c>
      <c r="B503" t="s">
        <v>2049</v>
      </c>
      <c r="C503" t="s">
        <v>2050</v>
      </c>
      <c r="D503" t="s">
        <v>2051</v>
      </c>
      <c r="E503" t="s">
        <v>2052</v>
      </c>
      <c r="F503" t="s">
        <v>2053</v>
      </c>
      <c r="G503" s="1">
        <v>480.22654533471308</v>
      </c>
      <c r="H503" s="1">
        <v>173.2</v>
      </c>
      <c r="I503" s="2">
        <v>83175.237651972304</v>
      </c>
      <c r="J503" s="3">
        <v>9.2277100056264976E-3</v>
      </c>
      <c r="K503" s="4">
        <v>9013638.0099999998</v>
      </c>
      <c r="L503" s="5">
        <v>425001</v>
      </c>
      <c r="M503" s="6">
        <v>21.20851012</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ca="1">IF(AND(A502="SVOL",C502="Cash"),                                     SUM(INDIRECT(ADDRESS(ROW()-(COUNTIF(A:A,"SVOL")),COLUMN())):INDIRECT(ADDRESS(ROW()-1,COLUMN()))),                                    IF(AND(A503="TYA",C503="Cash"), SUM(INDIRECT(ADDRESS(ROW()-(COUNTIF(A:A,"TYA")-1),COLUMN())):INDIRECT(ADDRESS(ROW()-1,COLUMN()))),                                    IF(AND(A503="SVOL",ISNUMBER(FIND(" Govt",C503))),"", IF(AND(A503="SVOL",ISNUMBER(FIND(" Index",C503))),J503,                                    IF(ISNUMBER(N503),Q503*N503,IF(ISNUMBER(R503),J503*R503," "))))))</f>
        <v xml:space="preserve"> </v>
      </c>
      <c r="AB503" s="8" t="s">
        <v>1814</v>
      </c>
      <c r="AG503" s="16" t="s">
        <v>7738</v>
      </c>
    </row>
    <row r="504" spans="1:33" x14ac:dyDescent="0.35">
      <c r="A504" t="s">
        <v>1813</v>
      </c>
      <c r="B504" t="s">
        <v>2054</v>
      </c>
      <c r="C504" t="s">
        <v>2055</v>
      </c>
      <c r="D504" t="s">
        <v>2056</v>
      </c>
      <c r="E504" t="s">
        <v>2057</v>
      </c>
      <c r="F504" t="s">
        <v>2058</v>
      </c>
      <c r="G504" s="1">
        <v>65.763442836470077</v>
      </c>
      <c r="H504" s="1">
        <v>408.33</v>
      </c>
      <c r="I504" s="2">
        <v>26853.18661341583</v>
      </c>
      <c r="J504" s="3">
        <v>2.9791729580912938E-3</v>
      </c>
      <c r="K504" s="4">
        <v>9013638.0099999998</v>
      </c>
      <c r="L504" s="5">
        <v>425001</v>
      </c>
      <c r="M504" s="6">
        <v>21.20851012</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ca="1">IF(AND(A503="SVOL",C503="Cash"),                                     SUM(INDIRECT(ADDRESS(ROW()-(COUNTIF(A:A,"SVOL")),COLUMN())):INDIRECT(ADDRESS(ROW()-1,COLUMN()))),                                    IF(AND(A504="TYA",C504="Cash"), SUM(INDIRECT(ADDRESS(ROW()-(COUNTIF(A:A,"TYA")-1),COLUMN())):INDIRECT(ADDRESS(ROW()-1,COLUMN()))),                                    IF(AND(A504="SVOL",ISNUMBER(FIND(" Govt",C504))),"", IF(AND(A504="SVOL",ISNUMBER(FIND(" Index",C504))),J504,                                    IF(ISNUMBER(N504),Q504*N504,IF(ISNUMBER(R504),J504*R504," "))))))</f>
        <v xml:space="preserve"> </v>
      </c>
      <c r="AB504" s="8" t="s">
        <v>1814</v>
      </c>
      <c r="AG504" s="16" t="s">
        <v>7738</v>
      </c>
    </row>
    <row r="505" spans="1:33" x14ac:dyDescent="0.35">
      <c r="A505" t="s">
        <v>1813</v>
      </c>
      <c r="B505" t="s">
        <v>2059</v>
      </c>
      <c r="C505" t="s">
        <v>2060</v>
      </c>
      <c r="D505" t="s">
        <v>2061</v>
      </c>
      <c r="E505" t="s">
        <v>2062</v>
      </c>
      <c r="G505" s="1">
        <v>1887.218080947875</v>
      </c>
      <c r="H505" s="1">
        <v>20.935334999999998</v>
      </c>
      <c r="I505" s="2">
        <v>39509.542742700891</v>
      </c>
      <c r="J505" s="3">
        <v>4.3833070175291946E-3</v>
      </c>
      <c r="K505" s="4">
        <v>9013638.0099999998</v>
      </c>
      <c r="L505" s="5">
        <v>425001</v>
      </c>
      <c r="M505" s="6">
        <v>21.20851012</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ca="1">IF(AND(A504="SVOL",C504="Cash"),                                     SUM(INDIRECT(ADDRESS(ROW()-(COUNTIF(A:A,"SVOL")),COLUMN())):INDIRECT(ADDRESS(ROW()-1,COLUMN()))),                                    IF(AND(A505="TYA",C505="Cash"), SUM(INDIRECT(ADDRESS(ROW()-(COUNTIF(A:A,"TYA")-1),COLUMN())):INDIRECT(ADDRESS(ROW()-1,COLUMN()))),                                    IF(AND(A505="SVOL",ISNUMBER(FIND(" Govt",C505))),"", IF(AND(A505="SVOL",ISNUMBER(FIND(" Index",C505))),J505,                                    IF(ISNUMBER(N505),Q505*N505,IF(ISNUMBER(R505),J505*R505," "))))))</f>
        <v xml:space="preserve"> </v>
      </c>
      <c r="AB505" s="8" t="s">
        <v>1814</v>
      </c>
      <c r="AG505" s="16" t="s">
        <v>7738</v>
      </c>
    </row>
    <row r="506" spans="1:33" x14ac:dyDescent="0.35">
      <c r="A506" t="s">
        <v>1813</v>
      </c>
      <c r="B506" t="s">
        <v>2063</v>
      </c>
      <c r="C506" t="s">
        <v>2064</v>
      </c>
      <c r="D506" t="s">
        <v>2065</v>
      </c>
      <c r="E506" t="s">
        <v>2066</v>
      </c>
      <c r="F506" t="s">
        <v>2067</v>
      </c>
      <c r="G506" s="1">
        <v>189.31311529979831</v>
      </c>
      <c r="H506" s="1">
        <v>73.900000000000006</v>
      </c>
      <c r="I506" s="2">
        <v>13990.23922065509</v>
      </c>
      <c r="J506" s="3">
        <v>1.5521190450663649E-3</v>
      </c>
      <c r="K506" s="4">
        <v>9013638.0099999998</v>
      </c>
      <c r="L506" s="5">
        <v>425001</v>
      </c>
      <c r="M506" s="6">
        <v>21.20851012</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ca="1">IF(AND(A505="SVOL",C505="Cash"),                                     SUM(INDIRECT(ADDRESS(ROW()-(COUNTIF(A:A,"SVOL")),COLUMN())):INDIRECT(ADDRESS(ROW()-1,COLUMN()))),                                    IF(AND(A506="TYA",C506="Cash"), SUM(INDIRECT(ADDRESS(ROW()-(COUNTIF(A:A,"TYA")-1),COLUMN())):INDIRECT(ADDRESS(ROW()-1,COLUMN()))),                                    IF(AND(A506="SVOL",ISNUMBER(FIND(" Govt",C506))),"", IF(AND(A506="SVOL",ISNUMBER(FIND(" Index",C506))),J506,                                    IF(ISNUMBER(N506),Q506*N506,IF(ISNUMBER(R506),J506*R506," "))))))</f>
        <v xml:space="preserve"> </v>
      </c>
      <c r="AB506" s="8" t="s">
        <v>1814</v>
      </c>
      <c r="AG506" s="16" t="s">
        <v>7738</v>
      </c>
    </row>
    <row r="507" spans="1:33" x14ac:dyDescent="0.35">
      <c r="A507" t="s">
        <v>1813</v>
      </c>
      <c r="B507" t="s">
        <v>728</v>
      </c>
      <c r="C507" t="s">
        <v>2068</v>
      </c>
      <c r="D507" t="s">
        <v>730</v>
      </c>
      <c r="E507" t="s">
        <v>731</v>
      </c>
      <c r="F507" t="s">
        <v>732</v>
      </c>
      <c r="G507" s="1">
        <v>541.57711658448284</v>
      </c>
      <c r="H507" s="1">
        <v>73.260000000000005</v>
      </c>
      <c r="I507" s="2">
        <v>39675.939560979212</v>
      </c>
      <c r="J507" s="3">
        <v>4.4017675789688399E-3</v>
      </c>
      <c r="K507" s="4">
        <v>9013638.0099999998</v>
      </c>
      <c r="L507" s="5">
        <v>425001</v>
      </c>
      <c r="M507" s="6">
        <v>21.20851012</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ca="1">IF(AND(A506="SVOL",C506="Cash"),                                     SUM(INDIRECT(ADDRESS(ROW()-(COUNTIF(A:A,"SVOL")),COLUMN())):INDIRECT(ADDRESS(ROW()-1,COLUMN()))),                                    IF(AND(A507="TYA",C507="Cash"), SUM(INDIRECT(ADDRESS(ROW()-(COUNTIF(A:A,"TYA")-1),COLUMN())):INDIRECT(ADDRESS(ROW()-1,COLUMN()))),                                    IF(AND(A507="SVOL",ISNUMBER(FIND(" Govt",C507))),"", IF(AND(A507="SVOL",ISNUMBER(FIND(" Index",C507))),J507,                                    IF(ISNUMBER(N507),Q507*N507,IF(ISNUMBER(R507),J507*R507," "))))))</f>
        <v xml:space="preserve"> </v>
      </c>
      <c r="AB507" s="8" t="s">
        <v>1814</v>
      </c>
      <c r="AG507" s="16" t="s">
        <v>7738</v>
      </c>
    </row>
    <row r="508" spans="1:33" x14ac:dyDescent="0.35">
      <c r="A508" t="s">
        <v>1813</v>
      </c>
      <c r="B508" t="s">
        <v>2069</v>
      </c>
      <c r="C508" t="s">
        <v>2070</v>
      </c>
      <c r="D508" t="s">
        <v>2071</v>
      </c>
      <c r="E508" t="s">
        <v>2072</v>
      </c>
      <c r="F508" t="s">
        <v>2073</v>
      </c>
      <c r="G508" s="1">
        <v>658.55718507844574</v>
      </c>
      <c r="H508" s="1">
        <v>111.75</v>
      </c>
      <c r="I508" s="2">
        <v>73593.765432516317</v>
      </c>
      <c r="J508" s="3">
        <v>8.164712777556541E-3</v>
      </c>
      <c r="K508" s="4">
        <v>9013638.0099999998</v>
      </c>
      <c r="L508" s="5">
        <v>425001</v>
      </c>
      <c r="M508" s="6">
        <v>21.20851012</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ca="1">IF(AND(A507="SVOL",C507="Cash"),                                     SUM(INDIRECT(ADDRESS(ROW()-(COUNTIF(A:A,"SVOL")),COLUMN())):INDIRECT(ADDRESS(ROW()-1,COLUMN()))),                                    IF(AND(A508="TYA",C508="Cash"), SUM(INDIRECT(ADDRESS(ROW()-(COUNTIF(A:A,"TYA")-1),COLUMN())):INDIRECT(ADDRESS(ROW()-1,COLUMN()))),                                    IF(AND(A508="SVOL",ISNUMBER(FIND(" Govt",C508))),"", IF(AND(A508="SVOL",ISNUMBER(FIND(" Index",C508))),J508,                                    IF(ISNUMBER(N508),Q508*N508,IF(ISNUMBER(R508),J508*R508," "))))))</f>
        <v xml:space="preserve"> </v>
      </c>
      <c r="AB508" s="8" t="s">
        <v>1814</v>
      </c>
      <c r="AG508" s="16" t="s">
        <v>7738</v>
      </c>
    </row>
    <row r="509" spans="1:33" x14ac:dyDescent="0.35">
      <c r="A509" t="s">
        <v>1813</v>
      </c>
      <c r="B509" t="s">
        <v>2074</v>
      </c>
      <c r="C509" t="s">
        <v>2075</v>
      </c>
      <c r="D509" t="s">
        <v>2076</v>
      </c>
      <c r="E509" t="s">
        <v>2077</v>
      </c>
      <c r="G509" s="1">
        <v>54.285518941409123</v>
      </c>
      <c r="H509" s="1">
        <v>670.976</v>
      </c>
      <c r="I509" s="2">
        <v>36424.280357230928</v>
      </c>
      <c r="J509" s="3">
        <v>4.0410187669862874E-3</v>
      </c>
      <c r="K509" s="4">
        <v>9013638.0099999998</v>
      </c>
      <c r="L509" s="5">
        <v>425001</v>
      </c>
      <c r="M509" s="6">
        <v>21.20851012</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ca="1">IF(AND(A508="SVOL",C508="Cash"),                                     SUM(INDIRECT(ADDRESS(ROW()-(COUNTIF(A:A,"SVOL")),COLUMN())):INDIRECT(ADDRESS(ROW()-1,COLUMN()))),                                    IF(AND(A509="TYA",C509="Cash"), SUM(INDIRECT(ADDRESS(ROW()-(COUNTIF(A:A,"TYA")-1),COLUMN())):INDIRECT(ADDRESS(ROW()-1,COLUMN()))),                                    IF(AND(A509="SVOL",ISNUMBER(FIND(" Govt",C509))),"", IF(AND(A509="SVOL",ISNUMBER(FIND(" Index",C509))),J509,                                    IF(ISNUMBER(N509),Q509*N509,IF(ISNUMBER(R509),J509*R509," "))))))</f>
        <v xml:space="preserve"> </v>
      </c>
      <c r="AB509" s="8" t="s">
        <v>1814</v>
      </c>
      <c r="AG509" s="16" t="s">
        <v>7738</v>
      </c>
    </row>
    <row r="510" spans="1:33" x14ac:dyDescent="0.35">
      <c r="A510" t="s">
        <v>1813</v>
      </c>
      <c r="B510" t="s">
        <v>2078</v>
      </c>
      <c r="C510" t="s">
        <v>2079</v>
      </c>
      <c r="D510" t="s">
        <v>2080</v>
      </c>
      <c r="E510" t="s">
        <v>2081</v>
      </c>
      <c r="G510" s="1">
        <v>310.82576483574837</v>
      </c>
      <c r="H510" s="1">
        <v>13.836427</v>
      </c>
      <c r="I510" s="2">
        <v>4300.7180048689997</v>
      </c>
      <c r="J510" s="3">
        <v>4.7713453769694929E-4</v>
      </c>
      <c r="K510" s="4">
        <v>9013638.0099999998</v>
      </c>
      <c r="L510" s="5">
        <v>425001</v>
      </c>
      <c r="M510" s="6">
        <v>21.20851012</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ca="1">IF(AND(A509="SVOL",C509="Cash"),                                     SUM(INDIRECT(ADDRESS(ROW()-(COUNTIF(A:A,"SVOL")),COLUMN())):INDIRECT(ADDRESS(ROW()-1,COLUMN()))),                                    IF(AND(A510="TYA",C510="Cash"), SUM(INDIRECT(ADDRESS(ROW()-(COUNTIF(A:A,"TYA")-1),COLUMN())):INDIRECT(ADDRESS(ROW()-1,COLUMN()))),                                    IF(AND(A510="SVOL",ISNUMBER(FIND(" Govt",C510))),"", IF(AND(A510="SVOL",ISNUMBER(FIND(" Index",C510))),J510,                                    IF(ISNUMBER(N510),Q510*N510,IF(ISNUMBER(R510),J510*R510," "))))))</f>
        <v xml:space="preserve"> </v>
      </c>
      <c r="AB510" s="8" t="s">
        <v>1814</v>
      </c>
      <c r="AG510" s="16" t="s">
        <v>7738</v>
      </c>
    </row>
    <row r="511" spans="1:33" x14ac:dyDescent="0.35">
      <c r="A511" t="s">
        <v>1813</v>
      </c>
      <c r="B511" t="s">
        <v>733</v>
      </c>
      <c r="C511" t="s">
        <v>2082</v>
      </c>
      <c r="D511" t="s">
        <v>735</v>
      </c>
      <c r="E511" t="s">
        <v>736</v>
      </c>
      <c r="F511" t="s">
        <v>737</v>
      </c>
      <c r="G511" s="1">
        <v>160.2571229061075</v>
      </c>
      <c r="H511" s="1">
        <v>164.74</v>
      </c>
      <c r="I511" s="2">
        <v>26400.758427552151</v>
      </c>
      <c r="J511" s="3">
        <v>2.9289792199622788E-3</v>
      </c>
      <c r="K511" s="4">
        <v>9013638.0099999998</v>
      </c>
      <c r="L511" s="5">
        <v>425001</v>
      </c>
      <c r="M511" s="6">
        <v>21.20851012</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ca="1">IF(AND(A510="SVOL",C510="Cash"),                                     SUM(INDIRECT(ADDRESS(ROW()-(COUNTIF(A:A,"SVOL")),COLUMN())):INDIRECT(ADDRESS(ROW()-1,COLUMN()))),                                    IF(AND(A511="TYA",C511="Cash"), SUM(INDIRECT(ADDRESS(ROW()-(COUNTIF(A:A,"TYA")-1),COLUMN())):INDIRECT(ADDRESS(ROW()-1,COLUMN()))),                                    IF(AND(A511="SVOL",ISNUMBER(FIND(" Govt",C511))),"", IF(AND(A511="SVOL",ISNUMBER(FIND(" Index",C511))),J511,                                    IF(ISNUMBER(N511),Q511*N511,IF(ISNUMBER(R511),J511*R511," "))))))</f>
        <v xml:space="preserve"> </v>
      </c>
      <c r="AB511" s="8" t="s">
        <v>1814</v>
      </c>
      <c r="AG511" s="16" t="s">
        <v>7738</v>
      </c>
    </row>
    <row r="512" spans="1:33" x14ac:dyDescent="0.35">
      <c r="A512" t="s">
        <v>1813</v>
      </c>
      <c r="B512" t="s">
        <v>2083</v>
      </c>
      <c r="C512" t="s">
        <v>2084</v>
      </c>
      <c r="D512" t="s">
        <v>2085</v>
      </c>
      <c r="E512" t="s">
        <v>2086</v>
      </c>
      <c r="G512" s="1">
        <v>54.907860744615938</v>
      </c>
      <c r="H512" s="1">
        <v>131.88444000000001</v>
      </c>
      <c r="I512" s="2">
        <v>7241.4924659016551</v>
      </c>
      <c r="J512" s="3">
        <v>8.0339286510815351E-4</v>
      </c>
      <c r="K512" s="4">
        <v>9013638.0099999998</v>
      </c>
      <c r="L512" s="5">
        <v>425001</v>
      </c>
      <c r="M512" s="6">
        <v>21.20851012</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ca="1">IF(AND(A511="SVOL",C511="Cash"),                                     SUM(INDIRECT(ADDRESS(ROW()-(COUNTIF(A:A,"SVOL")),COLUMN())):INDIRECT(ADDRESS(ROW()-1,COLUMN()))),                                    IF(AND(A512="TYA",C512="Cash"), SUM(INDIRECT(ADDRESS(ROW()-(COUNTIF(A:A,"TYA")-1),COLUMN())):INDIRECT(ADDRESS(ROW()-1,COLUMN()))),                                    IF(AND(A512="SVOL",ISNUMBER(FIND(" Govt",C512))),"", IF(AND(A512="SVOL",ISNUMBER(FIND(" Index",C512))),J512,                                    IF(ISNUMBER(N512),Q512*N512,IF(ISNUMBER(R512),J512*R512," "))))))</f>
        <v xml:space="preserve"> </v>
      </c>
      <c r="AB512" s="8" t="s">
        <v>1814</v>
      </c>
      <c r="AG512" s="16" t="s">
        <v>7738</v>
      </c>
    </row>
    <row r="513" spans="1:33" x14ac:dyDescent="0.35">
      <c r="A513" t="s">
        <v>1813</v>
      </c>
      <c r="B513" t="s">
        <v>2087</v>
      </c>
      <c r="C513" t="s">
        <v>2088</v>
      </c>
      <c r="D513" t="s">
        <v>2089</v>
      </c>
      <c r="E513" t="s">
        <v>2090</v>
      </c>
      <c r="G513" s="1">
        <v>367.78047546309381</v>
      </c>
      <c r="H513" s="1">
        <v>16.315860000000001</v>
      </c>
      <c r="I513" s="2">
        <v>6000.6547483892718</v>
      </c>
      <c r="J513" s="3">
        <v>6.6573061196067182E-4</v>
      </c>
      <c r="K513" s="4">
        <v>9013638.0099999998</v>
      </c>
      <c r="L513" s="5">
        <v>425001</v>
      </c>
      <c r="M513" s="6">
        <v>21.20851012</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ca="1">IF(AND(A512="SVOL",C512="Cash"),                                     SUM(INDIRECT(ADDRESS(ROW()-(COUNTIF(A:A,"SVOL")),COLUMN())):INDIRECT(ADDRESS(ROW()-1,COLUMN()))),                                    IF(AND(A513="TYA",C513="Cash"), SUM(INDIRECT(ADDRESS(ROW()-(COUNTIF(A:A,"TYA")-1),COLUMN())):INDIRECT(ADDRESS(ROW()-1,COLUMN()))),                                    IF(AND(A513="SVOL",ISNUMBER(FIND(" Govt",C513))),"", IF(AND(A513="SVOL",ISNUMBER(FIND(" Index",C513))),J513,                                    IF(ISNUMBER(N513),Q513*N513,IF(ISNUMBER(R513),J513*R513," "))))))</f>
        <v xml:space="preserve"> </v>
      </c>
      <c r="AB513" s="8" t="s">
        <v>1814</v>
      </c>
      <c r="AG513" s="16" t="s">
        <v>7738</v>
      </c>
    </row>
    <row r="514" spans="1:33" x14ac:dyDescent="0.35">
      <c r="A514" t="s">
        <v>1813</v>
      </c>
      <c r="B514" t="s">
        <v>2091</v>
      </c>
      <c r="C514" t="s">
        <v>2092</v>
      </c>
      <c r="D514" t="s">
        <v>2093</v>
      </c>
      <c r="E514" t="s">
        <v>2094</v>
      </c>
      <c r="F514" t="s">
        <v>2095</v>
      </c>
      <c r="G514" s="1">
        <v>179.39593135918</v>
      </c>
      <c r="H514" s="1">
        <v>47.75</v>
      </c>
      <c r="I514" s="2">
        <v>8566.1557224008466</v>
      </c>
      <c r="J514" s="3">
        <v>9.5035497463924078E-4</v>
      </c>
      <c r="K514" s="4">
        <v>9013638.0099999998</v>
      </c>
      <c r="L514" s="5">
        <v>425001</v>
      </c>
      <c r="M514" s="6">
        <v>21.20851012</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ca="1">IF(AND(A513="SVOL",C513="Cash"),                                     SUM(INDIRECT(ADDRESS(ROW()-(COUNTIF(A:A,"SVOL")),COLUMN())):INDIRECT(ADDRESS(ROW()-1,COLUMN()))),                                    IF(AND(A514="TYA",C514="Cash"), SUM(INDIRECT(ADDRESS(ROW()-(COUNTIF(A:A,"TYA")-1),COLUMN())):INDIRECT(ADDRESS(ROW()-1,COLUMN()))),                                    IF(AND(A514="SVOL",ISNUMBER(FIND(" Govt",C514))),"", IF(AND(A514="SVOL",ISNUMBER(FIND(" Index",C514))),J514,                                    IF(ISNUMBER(N514),Q514*N514,IF(ISNUMBER(R514),J514*R514," "))))))</f>
        <v xml:space="preserve"> </v>
      </c>
      <c r="AB514" s="8" t="s">
        <v>1814</v>
      </c>
      <c r="AG514" s="16" t="s">
        <v>7738</v>
      </c>
    </row>
    <row r="515" spans="1:33" x14ac:dyDescent="0.35">
      <c r="A515" t="s">
        <v>1813</v>
      </c>
      <c r="B515" t="s">
        <v>2096</v>
      </c>
      <c r="C515" t="s">
        <v>2097</v>
      </c>
      <c r="D515" t="s">
        <v>2098</v>
      </c>
      <c r="E515" t="s">
        <v>2099</v>
      </c>
      <c r="F515" t="s">
        <v>2100</v>
      </c>
      <c r="G515" s="1">
        <v>286.6733751088276</v>
      </c>
      <c r="H515" s="1">
        <v>32.869999999999997</v>
      </c>
      <c r="I515" s="2">
        <v>9422.9538398271616</v>
      </c>
      <c r="J515" s="3">
        <v>1.045410724212915E-3</v>
      </c>
      <c r="K515" s="4">
        <v>9013638.0099999998</v>
      </c>
      <c r="L515" s="5">
        <v>425001</v>
      </c>
      <c r="M515" s="6">
        <v>21.20851012</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ca="1">IF(AND(A514="SVOL",C514="Cash"),                                     SUM(INDIRECT(ADDRESS(ROW()-(COUNTIF(A:A,"SVOL")),COLUMN())):INDIRECT(ADDRESS(ROW()-1,COLUMN()))),                                    IF(AND(A515="TYA",C515="Cash"), SUM(INDIRECT(ADDRESS(ROW()-(COUNTIF(A:A,"TYA")-1),COLUMN())):INDIRECT(ADDRESS(ROW()-1,COLUMN()))),                                    IF(AND(A515="SVOL",ISNUMBER(FIND(" Govt",C515))),"", IF(AND(A515="SVOL",ISNUMBER(FIND(" Index",C515))),J515,                                    IF(ISNUMBER(N515),Q515*N515,IF(ISNUMBER(R515),J515*R515," "))))))</f>
        <v xml:space="preserve"> </v>
      </c>
      <c r="AB515" s="8" t="s">
        <v>1814</v>
      </c>
      <c r="AG515" s="16" t="s">
        <v>7738</v>
      </c>
    </row>
    <row r="516" spans="1:33" x14ac:dyDescent="0.35">
      <c r="A516" t="s">
        <v>1813</v>
      </c>
      <c r="B516" t="s">
        <v>217</v>
      </c>
      <c r="C516" t="s">
        <v>2101</v>
      </c>
      <c r="D516" t="s">
        <v>219</v>
      </c>
      <c r="E516" t="s">
        <v>220</v>
      </c>
      <c r="F516" t="s">
        <v>221</v>
      </c>
      <c r="G516" s="1">
        <v>443.17586424927782</v>
      </c>
      <c r="H516" s="1">
        <v>35.229999999999997</v>
      </c>
      <c r="I516" s="2">
        <v>15613.085697502051</v>
      </c>
      <c r="J516" s="3">
        <v>1.7321624942315669E-3</v>
      </c>
      <c r="K516" s="4">
        <v>9013638.0099999998</v>
      </c>
      <c r="L516" s="5">
        <v>425001</v>
      </c>
      <c r="M516" s="6">
        <v>21.20851012</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ca="1">IF(AND(A515="SVOL",C515="Cash"),                                     SUM(INDIRECT(ADDRESS(ROW()-(COUNTIF(A:A,"SVOL")),COLUMN())):INDIRECT(ADDRESS(ROW()-1,COLUMN()))),                                    IF(AND(A516="TYA",C516="Cash"), SUM(INDIRECT(ADDRESS(ROW()-(COUNTIF(A:A,"TYA")-1),COLUMN())):INDIRECT(ADDRESS(ROW()-1,COLUMN()))),                                    IF(AND(A516="SVOL",ISNUMBER(FIND(" Govt",C516))),"", IF(AND(A516="SVOL",ISNUMBER(FIND(" Index",C516))),J516,                                    IF(ISNUMBER(N516),Q516*N516,IF(ISNUMBER(R516),J516*R516," "))))))</f>
        <v xml:space="preserve"> </v>
      </c>
      <c r="AB516" s="8" t="s">
        <v>1814</v>
      </c>
      <c r="AG516" s="16" t="s">
        <v>7738</v>
      </c>
    </row>
    <row r="517" spans="1:33" x14ac:dyDescent="0.35">
      <c r="A517" t="s">
        <v>1813</v>
      </c>
      <c r="B517" t="s">
        <v>2102</v>
      </c>
      <c r="C517" t="s">
        <v>2103</v>
      </c>
      <c r="D517" t="s">
        <v>2104</v>
      </c>
      <c r="E517" t="s">
        <v>2105</v>
      </c>
      <c r="F517" t="s">
        <v>2106</v>
      </c>
      <c r="G517" s="1">
        <v>287.21731751029461</v>
      </c>
      <c r="H517" s="1">
        <v>88.48</v>
      </c>
      <c r="I517" s="2">
        <v>25412.988253310868</v>
      </c>
      <c r="J517" s="3">
        <v>2.8193930380959321E-3</v>
      </c>
      <c r="K517" s="4">
        <v>9013638.0099999998</v>
      </c>
      <c r="L517" s="5">
        <v>425001</v>
      </c>
      <c r="M517" s="6">
        <v>21.20851012</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ca="1">IF(AND(A516="SVOL",C516="Cash"),                                     SUM(INDIRECT(ADDRESS(ROW()-(COUNTIF(A:A,"SVOL")),COLUMN())):INDIRECT(ADDRESS(ROW()-1,COLUMN()))),                                    IF(AND(A517="TYA",C517="Cash"), SUM(INDIRECT(ADDRESS(ROW()-(COUNTIF(A:A,"TYA")-1),COLUMN())):INDIRECT(ADDRESS(ROW()-1,COLUMN()))),                                    IF(AND(A517="SVOL",ISNUMBER(FIND(" Govt",C517))),"", IF(AND(A517="SVOL",ISNUMBER(FIND(" Index",C517))),J517,                                    IF(ISNUMBER(N517),Q517*N517,IF(ISNUMBER(R517),J517*R517," "))))))</f>
        <v xml:space="preserve"> </v>
      </c>
      <c r="AB517" s="8" t="s">
        <v>1814</v>
      </c>
      <c r="AG517" s="16" t="s">
        <v>7738</v>
      </c>
    </row>
    <row r="518" spans="1:33" x14ac:dyDescent="0.35">
      <c r="A518" t="s">
        <v>1813</v>
      </c>
      <c r="B518" t="s">
        <v>2107</v>
      </c>
      <c r="C518" t="s">
        <v>2108</v>
      </c>
      <c r="D518" t="s">
        <v>2109</v>
      </c>
      <c r="E518" t="s">
        <v>2110</v>
      </c>
      <c r="G518" s="1">
        <v>888.6480084525673</v>
      </c>
      <c r="H518" s="1">
        <v>14.685594</v>
      </c>
      <c r="I518" s="2">
        <v>13050.323861042971</v>
      </c>
      <c r="J518" s="3">
        <v>1.447842019677798E-3</v>
      </c>
      <c r="K518" s="4">
        <v>9013638.0099999998</v>
      </c>
      <c r="L518" s="5">
        <v>425001</v>
      </c>
      <c r="M518" s="6">
        <v>21.20851012</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ca="1">IF(AND(A517="SVOL",C517="Cash"),                                     SUM(INDIRECT(ADDRESS(ROW()-(COUNTIF(A:A,"SVOL")),COLUMN())):INDIRECT(ADDRESS(ROW()-1,COLUMN()))),                                    IF(AND(A518="TYA",C518="Cash"), SUM(INDIRECT(ADDRESS(ROW()-(COUNTIF(A:A,"TYA")-1),COLUMN())):INDIRECT(ADDRESS(ROW()-1,COLUMN()))),                                    IF(AND(A518="SVOL",ISNUMBER(FIND(" Govt",C518))),"", IF(AND(A518="SVOL",ISNUMBER(FIND(" Index",C518))),J518,                                    IF(ISNUMBER(N518),Q518*N518,IF(ISNUMBER(R518),J518*R518," "))))))</f>
        <v xml:space="preserve"> </v>
      </c>
      <c r="AB518" s="8" t="s">
        <v>1814</v>
      </c>
      <c r="AG518" s="16" t="s">
        <v>7738</v>
      </c>
    </row>
    <row r="519" spans="1:33" x14ac:dyDescent="0.35">
      <c r="A519" t="s">
        <v>1813</v>
      </c>
      <c r="B519" t="s">
        <v>2111</v>
      </c>
      <c r="C519" t="s">
        <v>2112</v>
      </c>
      <c r="D519" t="s">
        <v>2113</v>
      </c>
      <c r="E519" t="s">
        <v>2114</v>
      </c>
      <c r="G519" s="1">
        <v>3208.288181057806</v>
      </c>
      <c r="H519" s="1">
        <v>25.751594000000001</v>
      </c>
      <c r="I519" s="2">
        <v>82618.534673599119</v>
      </c>
      <c r="J519" s="3">
        <v>9.1659477096750104E-3</v>
      </c>
      <c r="K519" s="4">
        <v>9013638.0099999998</v>
      </c>
      <c r="L519" s="5">
        <v>425001</v>
      </c>
      <c r="M519" s="6">
        <v>21.20851012</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ca="1">IF(AND(A518="SVOL",C518="Cash"),                                     SUM(INDIRECT(ADDRESS(ROW()-(COUNTIF(A:A,"SVOL")),COLUMN())):INDIRECT(ADDRESS(ROW()-1,COLUMN()))),                                    IF(AND(A519="TYA",C519="Cash"), SUM(INDIRECT(ADDRESS(ROW()-(COUNTIF(A:A,"TYA")-1),COLUMN())):INDIRECT(ADDRESS(ROW()-1,COLUMN()))),                                    IF(AND(A519="SVOL",ISNUMBER(FIND(" Govt",C519))),"", IF(AND(A519="SVOL",ISNUMBER(FIND(" Index",C519))),J519,                                    IF(ISNUMBER(N519),Q519*N519,IF(ISNUMBER(R519),J519*R519," "))))))</f>
        <v xml:space="preserve"> </v>
      </c>
      <c r="AB519" s="8" t="s">
        <v>1814</v>
      </c>
      <c r="AG519" s="16" t="s">
        <v>7738</v>
      </c>
    </row>
    <row r="520" spans="1:33" x14ac:dyDescent="0.35">
      <c r="A520" t="s">
        <v>1813</v>
      </c>
      <c r="B520" t="s">
        <v>2115</v>
      </c>
      <c r="C520" t="s">
        <v>2116</v>
      </c>
      <c r="D520" t="s">
        <v>2117</v>
      </c>
      <c r="E520" t="s">
        <v>2118</v>
      </c>
      <c r="G520" s="1">
        <v>2859.0481349588499</v>
      </c>
      <c r="H520" s="1">
        <v>8.8799480000000006</v>
      </c>
      <c r="I520" s="2">
        <v>25388.198767931579</v>
      </c>
      <c r="J520" s="3">
        <v>2.8166428183342999E-3</v>
      </c>
      <c r="K520" s="4">
        <v>9013638.0099999998</v>
      </c>
      <c r="L520" s="5">
        <v>425001</v>
      </c>
      <c r="M520" s="6">
        <v>21.20851012</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ca="1">IF(AND(A519="SVOL",C519="Cash"),                                     SUM(INDIRECT(ADDRESS(ROW()-(COUNTIF(A:A,"SVOL")),COLUMN())):INDIRECT(ADDRESS(ROW()-1,COLUMN()))),                                    IF(AND(A520="TYA",C520="Cash"), SUM(INDIRECT(ADDRESS(ROW()-(COUNTIF(A:A,"TYA")-1),COLUMN())):INDIRECT(ADDRESS(ROW()-1,COLUMN()))),                                    IF(AND(A520="SVOL",ISNUMBER(FIND(" Govt",C520))),"", IF(AND(A520="SVOL",ISNUMBER(FIND(" Index",C520))),J520,                                    IF(ISNUMBER(N520),Q520*N520,IF(ISNUMBER(R520),J520*R520," "))))))</f>
        <v xml:space="preserve"> </v>
      </c>
      <c r="AB520" s="8" t="s">
        <v>1814</v>
      </c>
      <c r="AG520" s="16" t="s">
        <v>7738</v>
      </c>
    </row>
    <row r="521" spans="1:33" x14ac:dyDescent="0.35">
      <c r="A521" t="s">
        <v>1813</v>
      </c>
      <c r="B521" t="s">
        <v>2119</v>
      </c>
      <c r="C521" t="s">
        <v>2120</v>
      </c>
      <c r="D521" t="s">
        <v>2121</v>
      </c>
      <c r="E521" t="s">
        <v>2122</v>
      </c>
      <c r="F521" t="s">
        <v>2123</v>
      </c>
      <c r="G521" s="1">
        <v>1030.908564306719</v>
      </c>
      <c r="H521" s="1">
        <v>81.27</v>
      </c>
      <c r="I521" s="2">
        <v>83781.939021207028</v>
      </c>
      <c r="J521" s="3">
        <v>9.295019272823786E-3</v>
      </c>
      <c r="K521" s="4">
        <v>9013638.0099999998</v>
      </c>
      <c r="L521" s="5">
        <v>425001</v>
      </c>
      <c r="M521" s="6">
        <v>21.20851012</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ca="1">IF(AND(A520="SVOL",C520="Cash"),                                     SUM(INDIRECT(ADDRESS(ROW()-(COUNTIF(A:A,"SVOL")),COLUMN())):INDIRECT(ADDRESS(ROW()-1,COLUMN()))),                                    IF(AND(A521="TYA",C521="Cash"), SUM(INDIRECT(ADDRESS(ROW()-(COUNTIF(A:A,"TYA")-1),COLUMN())):INDIRECT(ADDRESS(ROW()-1,COLUMN()))),                                    IF(AND(A521="SVOL",ISNUMBER(FIND(" Govt",C521))),"", IF(AND(A521="SVOL",ISNUMBER(FIND(" Index",C521))),J521,                                    IF(ISNUMBER(N521),Q521*N521,IF(ISNUMBER(R521),J521*R521," "))))))</f>
        <v xml:space="preserve"> </v>
      </c>
      <c r="AB521" s="8" t="s">
        <v>1814</v>
      </c>
      <c r="AG521" s="16" t="s">
        <v>7738</v>
      </c>
    </row>
    <row r="522" spans="1:33" x14ac:dyDescent="0.35">
      <c r="A522" t="s">
        <v>1813</v>
      </c>
      <c r="B522" t="s">
        <v>2124</v>
      </c>
      <c r="C522" t="s">
        <v>2125</v>
      </c>
      <c r="D522" t="s">
        <v>2126</v>
      </c>
      <c r="E522" t="s">
        <v>2127</v>
      </c>
      <c r="G522" s="1">
        <v>11108.70417508977</v>
      </c>
      <c r="H522" s="1">
        <v>1.9628055</v>
      </c>
      <c r="I522" s="2">
        <v>21804.225652739169</v>
      </c>
      <c r="J522" s="3">
        <v>2.4190261056133951E-3</v>
      </c>
      <c r="K522" s="4">
        <v>9013638.0099999998</v>
      </c>
      <c r="L522" s="5">
        <v>425001</v>
      </c>
      <c r="M522" s="6">
        <v>21.20851012</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ca="1">IF(AND(A521="SVOL",C521="Cash"),                                     SUM(INDIRECT(ADDRESS(ROW()-(COUNTIF(A:A,"SVOL")),COLUMN())):INDIRECT(ADDRESS(ROW()-1,COLUMN()))),                                    IF(AND(A522="TYA",C522="Cash"), SUM(INDIRECT(ADDRESS(ROW()-(COUNTIF(A:A,"TYA")-1),COLUMN())):INDIRECT(ADDRESS(ROW()-1,COLUMN()))),                                    IF(AND(A522="SVOL",ISNUMBER(FIND(" Govt",C522))),"", IF(AND(A522="SVOL",ISNUMBER(FIND(" Index",C522))),J522,                                    IF(ISNUMBER(N522),Q522*N522,IF(ISNUMBER(R522),J522*R522," "))))))</f>
        <v xml:space="preserve"> </v>
      </c>
      <c r="AB522" s="8" t="s">
        <v>1814</v>
      </c>
      <c r="AG522" s="16" t="s">
        <v>7738</v>
      </c>
    </row>
    <row r="523" spans="1:33" x14ac:dyDescent="0.35">
      <c r="A523" t="s">
        <v>1813</v>
      </c>
      <c r="B523" t="s">
        <v>2128</v>
      </c>
      <c r="C523" t="s">
        <v>2129</v>
      </c>
      <c r="D523" t="s">
        <v>2130</v>
      </c>
      <c r="E523" t="s">
        <v>2131</v>
      </c>
      <c r="F523" t="s">
        <v>2132</v>
      </c>
      <c r="G523" s="1">
        <v>184.7281879006988</v>
      </c>
      <c r="H523" s="1">
        <v>286.94</v>
      </c>
      <c r="I523" s="2">
        <v>53005.906236226503</v>
      </c>
      <c r="J523" s="3">
        <v>5.8806340100878429E-3</v>
      </c>
      <c r="K523" s="4">
        <v>9013638.0099999998</v>
      </c>
      <c r="L523" s="5">
        <v>425001</v>
      </c>
      <c r="M523" s="6">
        <v>21.20851012</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ca="1">IF(AND(A522="SVOL",C522="Cash"),                                     SUM(INDIRECT(ADDRESS(ROW()-(COUNTIF(A:A,"SVOL")),COLUMN())):INDIRECT(ADDRESS(ROW()-1,COLUMN()))),                                    IF(AND(A523="TYA",C523="Cash"), SUM(INDIRECT(ADDRESS(ROW()-(COUNTIF(A:A,"TYA")-1),COLUMN())):INDIRECT(ADDRESS(ROW()-1,COLUMN()))),                                    IF(AND(A523="SVOL",ISNUMBER(FIND(" Govt",C523))),"", IF(AND(A523="SVOL",ISNUMBER(FIND(" Index",C523))),J523,                                    IF(ISNUMBER(N523),Q523*N523,IF(ISNUMBER(R523),J523*R523," "))))))</f>
        <v xml:space="preserve"> </v>
      </c>
      <c r="AB523" s="8" t="s">
        <v>1814</v>
      </c>
      <c r="AG523" s="16" t="s">
        <v>7738</v>
      </c>
    </row>
    <row r="524" spans="1:33" x14ac:dyDescent="0.35">
      <c r="A524" t="s">
        <v>1813</v>
      </c>
      <c r="B524" t="s">
        <v>2133</v>
      </c>
      <c r="C524" t="s">
        <v>2134</v>
      </c>
      <c r="D524" t="s">
        <v>2135</v>
      </c>
      <c r="E524" t="s">
        <v>2136</v>
      </c>
      <c r="G524" s="1">
        <v>1272.4273518795021</v>
      </c>
      <c r="H524" s="1">
        <v>30.172951999999999</v>
      </c>
      <c r="I524" s="2">
        <v>38392.889411747317</v>
      </c>
      <c r="J524" s="3">
        <v>4.2594221522045924E-3</v>
      </c>
      <c r="K524" s="4">
        <v>9013638.0099999998</v>
      </c>
      <c r="L524" s="5">
        <v>425001</v>
      </c>
      <c r="M524" s="6">
        <v>21.20851012</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ca="1">IF(AND(A523="SVOL",C523="Cash"),                                     SUM(INDIRECT(ADDRESS(ROW()-(COUNTIF(A:A,"SVOL")),COLUMN())):INDIRECT(ADDRESS(ROW()-1,COLUMN()))),                                    IF(AND(A524="TYA",C524="Cash"), SUM(INDIRECT(ADDRESS(ROW()-(COUNTIF(A:A,"TYA")-1),COLUMN())):INDIRECT(ADDRESS(ROW()-1,COLUMN()))),                                    IF(AND(A524="SVOL",ISNUMBER(FIND(" Govt",C524))),"", IF(AND(A524="SVOL",ISNUMBER(FIND(" Index",C524))),J524,                                    IF(ISNUMBER(N524),Q524*N524,IF(ISNUMBER(R524),J524*R524," "))))))</f>
        <v xml:space="preserve"> </v>
      </c>
      <c r="AB524" s="8" t="s">
        <v>1814</v>
      </c>
      <c r="AG524" s="16" t="s">
        <v>7738</v>
      </c>
    </row>
    <row r="525" spans="1:33" x14ac:dyDescent="0.35">
      <c r="A525" t="s">
        <v>1813</v>
      </c>
      <c r="B525" t="s">
        <v>2137</v>
      </c>
      <c r="C525" t="s">
        <v>2138</v>
      </c>
      <c r="D525" t="s">
        <v>2139</v>
      </c>
      <c r="E525" t="s">
        <v>2140</v>
      </c>
      <c r="F525" t="s">
        <v>2141</v>
      </c>
      <c r="G525" s="1">
        <v>1064.4390329656451</v>
      </c>
      <c r="H525" s="1">
        <v>69.75</v>
      </c>
      <c r="I525" s="2">
        <v>74244.622549353735</v>
      </c>
      <c r="J525" s="3">
        <v>8.2369208156556246E-3</v>
      </c>
      <c r="K525" s="4">
        <v>9013638.0099999998</v>
      </c>
      <c r="L525" s="5">
        <v>425001</v>
      </c>
      <c r="M525" s="6">
        <v>21.20851012</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ca="1">IF(AND(A524="SVOL",C524="Cash"),                                     SUM(INDIRECT(ADDRESS(ROW()-(COUNTIF(A:A,"SVOL")),COLUMN())):INDIRECT(ADDRESS(ROW()-1,COLUMN()))),                                    IF(AND(A525="TYA",C525="Cash"), SUM(INDIRECT(ADDRESS(ROW()-(COUNTIF(A:A,"TYA")-1),COLUMN())):INDIRECT(ADDRESS(ROW()-1,COLUMN()))),                                    IF(AND(A525="SVOL",ISNUMBER(FIND(" Govt",C525))),"", IF(AND(A525="SVOL",ISNUMBER(FIND(" Index",C525))),J525,                                    IF(ISNUMBER(N525),Q525*N525,IF(ISNUMBER(R525),J525*R525," "))))))</f>
        <v xml:space="preserve"> </v>
      </c>
      <c r="AB525" s="8" t="s">
        <v>1814</v>
      </c>
      <c r="AG525" s="16" t="s">
        <v>7738</v>
      </c>
    </row>
    <row r="526" spans="1:33" x14ac:dyDescent="0.35">
      <c r="A526" t="s">
        <v>1813</v>
      </c>
      <c r="B526" t="s">
        <v>2142</v>
      </c>
      <c r="C526" t="s">
        <v>2143</v>
      </c>
      <c r="D526" t="s">
        <v>2144</v>
      </c>
      <c r="E526" t="s">
        <v>2145</v>
      </c>
      <c r="F526" t="s">
        <v>2146</v>
      </c>
      <c r="G526" s="1">
        <v>817.98411045825389</v>
      </c>
      <c r="H526" s="1">
        <v>27.49</v>
      </c>
      <c r="I526" s="2">
        <v>22486.383196497402</v>
      </c>
      <c r="J526" s="3">
        <v>2.4947067068313961E-3</v>
      </c>
      <c r="K526" s="4">
        <v>9013638.0099999998</v>
      </c>
      <c r="L526" s="5">
        <v>425001</v>
      </c>
      <c r="M526" s="6">
        <v>21.20851012</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ca="1">IF(AND(A525="SVOL",C525="Cash"),                                     SUM(INDIRECT(ADDRESS(ROW()-(COUNTIF(A:A,"SVOL")),COLUMN())):INDIRECT(ADDRESS(ROW()-1,COLUMN()))),                                    IF(AND(A526="TYA",C526="Cash"), SUM(INDIRECT(ADDRESS(ROW()-(COUNTIF(A:A,"TYA")-1),COLUMN())):INDIRECT(ADDRESS(ROW()-1,COLUMN()))),                                    IF(AND(A526="SVOL",ISNUMBER(FIND(" Govt",C526))),"", IF(AND(A526="SVOL",ISNUMBER(FIND(" Index",C526))),J526,                                    IF(ISNUMBER(N526),Q526*N526,IF(ISNUMBER(R526),J526*R526," "))))))</f>
        <v xml:space="preserve"> </v>
      </c>
      <c r="AB526" s="8" t="s">
        <v>1814</v>
      </c>
      <c r="AG526" s="16" t="s">
        <v>7738</v>
      </c>
    </row>
    <row r="527" spans="1:33" x14ac:dyDescent="0.35">
      <c r="A527" t="s">
        <v>1813</v>
      </c>
      <c r="B527" t="s">
        <v>2147</v>
      </c>
      <c r="C527" t="s">
        <v>2148</v>
      </c>
      <c r="D527" t="s">
        <v>2149</v>
      </c>
      <c r="E527" t="s">
        <v>2150</v>
      </c>
      <c r="F527" t="s">
        <v>2151</v>
      </c>
      <c r="G527" s="1">
        <v>475.80775514980189</v>
      </c>
      <c r="H527" s="1">
        <v>122.44</v>
      </c>
      <c r="I527" s="2">
        <v>58257.901540541752</v>
      </c>
      <c r="J527" s="3">
        <v>6.4633061008117576E-3</v>
      </c>
      <c r="K527" s="4">
        <v>9013638.0099999998</v>
      </c>
      <c r="L527" s="5">
        <v>425001</v>
      </c>
      <c r="M527" s="6">
        <v>21.20851012</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ca="1">IF(AND(A526="SVOL",C526="Cash"),                                     SUM(INDIRECT(ADDRESS(ROW()-(COUNTIF(A:A,"SVOL")),COLUMN())):INDIRECT(ADDRESS(ROW()-1,COLUMN()))),                                    IF(AND(A527="TYA",C527="Cash"), SUM(INDIRECT(ADDRESS(ROW()-(COUNTIF(A:A,"TYA")-1),COLUMN())):INDIRECT(ADDRESS(ROW()-1,COLUMN()))),                                    IF(AND(A527="SVOL",ISNUMBER(FIND(" Govt",C527))),"", IF(AND(A527="SVOL",ISNUMBER(FIND(" Index",C527))),J527,                                    IF(ISNUMBER(N527),Q527*N527,IF(ISNUMBER(R527),J527*R527," "))))))</f>
        <v xml:space="preserve"> </v>
      </c>
      <c r="AB527" s="8" t="s">
        <v>1814</v>
      </c>
      <c r="AG527" s="16" t="s">
        <v>7738</v>
      </c>
    </row>
    <row r="528" spans="1:33" x14ac:dyDescent="0.35">
      <c r="A528" t="s">
        <v>1813</v>
      </c>
      <c r="B528" t="s">
        <v>2152</v>
      </c>
      <c r="C528" t="s">
        <v>2153</v>
      </c>
      <c r="D528" t="s">
        <v>2154</v>
      </c>
      <c r="E528" t="s">
        <v>2155</v>
      </c>
      <c r="G528" s="1">
        <v>264.34972811297808</v>
      </c>
      <c r="H528" s="1">
        <v>103.28348800000001</v>
      </c>
      <c r="I528" s="2">
        <v>27302.96197136004</v>
      </c>
      <c r="J528" s="3">
        <v>3.0290723835447262E-3</v>
      </c>
      <c r="K528" s="4">
        <v>9013638.0099999998</v>
      </c>
      <c r="L528" s="5">
        <v>425001</v>
      </c>
      <c r="M528" s="6">
        <v>21.20851012</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ca="1">IF(AND(A527="SVOL",C527="Cash"),                                     SUM(INDIRECT(ADDRESS(ROW()-(COUNTIF(A:A,"SVOL")),COLUMN())):INDIRECT(ADDRESS(ROW()-1,COLUMN()))),                                    IF(AND(A528="TYA",C528="Cash"), SUM(INDIRECT(ADDRESS(ROW()-(COUNTIF(A:A,"TYA")-1),COLUMN())):INDIRECT(ADDRESS(ROW()-1,COLUMN()))),                                    IF(AND(A528="SVOL",ISNUMBER(FIND(" Govt",C528))),"", IF(AND(A528="SVOL",ISNUMBER(FIND(" Index",C528))),J528,                                    IF(ISNUMBER(N528),Q528*N528,IF(ISNUMBER(R528),J528*R528," "))))))</f>
        <v xml:space="preserve"> </v>
      </c>
      <c r="AB528" s="8" t="s">
        <v>1814</v>
      </c>
      <c r="AG528" s="16" t="s">
        <v>7738</v>
      </c>
    </row>
    <row r="529" spans="1:33" x14ac:dyDescent="0.35">
      <c r="A529" t="s">
        <v>1813</v>
      </c>
      <c r="B529" t="s">
        <v>2156</v>
      </c>
      <c r="C529" t="s">
        <v>2157</v>
      </c>
      <c r="D529" t="s">
        <v>2158</v>
      </c>
      <c r="E529" t="s">
        <v>2159</v>
      </c>
      <c r="F529" t="s">
        <v>2160</v>
      </c>
      <c r="G529" s="1">
        <v>475.43764654287611</v>
      </c>
      <c r="H529" s="1">
        <v>54.045057999999997</v>
      </c>
      <c r="I529" s="2">
        <v>25695.05518279324</v>
      </c>
      <c r="J529" s="3">
        <v>2.850686388147203E-3</v>
      </c>
      <c r="K529" s="4">
        <v>9013638.0099999998</v>
      </c>
      <c r="L529" s="5">
        <v>425001</v>
      </c>
      <c r="M529" s="6">
        <v>21.20851012</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ca="1">IF(AND(A528="SVOL",C528="Cash"),                                     SUM(INDIRECT(ADDRESS(ROW()-(COUNTIF(A:A,"SVOL")),COLUMN())):INDIRECT(ADDRESS(ROW()-1,COLUMN()))),                                    IF(AND(A529="TYA",C529="Cash"), SUM(INDIRECT(ADDRESS(ROW()-(COUNTIF(A:A,"TYA")-1),COLUMN())):INDIRECT(ADDRESS(ROW()-1,COLUMN()))),                                    IF(AND(A529="SVOL",ISNUMBER(FIND(" Govt",C529))),"", IF(AND(A529="SVOL",ISNUMBER(FIND(" Index",C529))),J529,                                    IF(ISNUMBER(N529),Q529*N529,IF(ISNUMBER(R529),J529*R529," "))))))</f>
        <v xml:space="preserve"> </v>
      </c>
      <c r="AB529" s="8" t="s">
        <v>1814</v>
      </c>
      <c r="AG529" s="16" t="s">
        <v>7738</v>
      </c>
    </row>
    <row r="530" spans="1:33" x14ac:dyDescent="0.35">
      <c r="A530" t="s">
        <v>1813</v>
      </c>
      <c r="B530" t="s">
        <v>2161</v>
      </c>
      <c r="C530" t="s">
        <v>2162</v>
      </c>
      <c r="D530" t="s">
        <v>2163</v>
      </c>
      <c r="E530" t="s">
        <v>2164</v>
      </c>
      <c r="F530" t="s">
        <v>2165</v>
      </c>
      <c r="G530" s="1">
        <v>19.035501283490209</v>
      </c>
      <c r="H530" s="1">
        <v>266.73</v>
      </c>
      <c r="I530" s="2">
        <v>5077.3392573453439</v>
      </c>
      <c r="J530" s="3">
        <v>5.6329522571378968E-4</v>
      </c>
      <c r="K530" s="4">
        <v>9013638.0099999998</v>
      </c>
      <c r="L530" s="5">
        <v>425001</v>
      </c>
      <c r="M530" s="6">
        <v>21.20851012</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ca="1">IF(AND(A529="SVOL",C529="Cash"),                                     SUM(INDIRECT(ADDRESS(ROW()-(COUNTIF(A:A,"SVOL")),COLUMN())):INDIRECT(ADDRESS(ROW()-1,COLUMN()))),                                    IF(AND(A530="TYA",C530="Cash"), SUM(INDIRECT(ADDRESS(ROW()-(COUNTIF(A:A,"TYA")-1),COLUMN())):INDIRECT(ADDRESS(ROW()-1,COLUMN()))),                                    IF(AND(A530="SVOL",ISNUMBER(FIND(" Govt",C530))),"", IF(AND(A530="SVOL",ISNUMBER(FIND(" Index",C530))),J530,                                    IF(ISNUMBER(N530),Q530*N530,IF(ISNUMBER(R530),J530*R530," "))))))</f>
        <v xml:space="preserve"> </v>
      </c>
      <c r="AB530" s="8" t="s">
        <v>1814</v>
      </c>
      <c r="AG530" s="16" t="s">
        <v>7738</v>
      </c>
    </row>
    <row r="531" spans="1:33" x14ac:dyDescent="0.35">
      <c r="A531" t="s">
        <v>1813</v>
      </c>
      <c r="B531" t="s">
        <v>2166</v>
      </c>
      <c r="C531" t="s">
        <v>2167</v>
      </c>
      <c r="D531" t="s">
        <v>2168</v>
      </c>
      <c r="E531" t="s">
        <v>2169</v>
      </c>
      <c r="F531" t="s">
        <v>2170</v>
      </c>
      <c r="G531" s="1">
        <v>1369.9978620812651</v>
      </c>
      <c r="H531" s="1">
        <v>48.1</v>
      </c>
      <c r="I531" s="2">
        <v>65896.897166108844</v>
      </c>
      <c r="J531" s="3">
        <v>7.3107991571217806E-3</v>
      </c>
      <c r="K531" s="4">
        <v>9013638.0099999998</v>
      </c>
      <c r="L531" s="5">
        <v>425001</v>
      </c>
      <c r="M531" s="6">
        <v>21.20851012</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ca="1">IF(AND(A530="SVOL",C530="Cash"),                                     SUM(INDIRECT(ADDRESS(ROW()-(COUNTIF(A:A,"SVOL")),COLUMN())):INDIRECT(ADDRESS(ROW()-1,COLUMN()))),                                    IF(AND(A531="TYA",C531="Cash"), SUM(INDIRECT(ADDRESS(ROW()-(COUNTIF(A:A,"TYA")-1),COLUMN())):INDIRECT(ADDRESS(ROW()-1,COLUMN()))),                                    IF(AND(A531="SVOL",ISNUMBER(FIND(" Govt",C531))),"", IF(AND(A531="SVOL",ISNUMBER(FIND(" Index",C531))),J531,                                    IF(ISNUMBER(N531),Q531*N531,IF(ISNUMBER(R531),J531*R531," "))))))</f>
        <v xml:space="preserve"> </v>
      </c>
      <c r="AB531" s="8" t="s">
        <v>1814</v>
      </c>
      <c r="AG531" s="16" t="s">
        <v>7738</v>
      </c>
    </row>
    <row r="532" spans="1:33" x14ac:dyDescent="0.35">
      <c r="A532" t="s">
        <v>1813</v>
      </c>
      <c r="B532" t="s">
        <v>2171</v>
      </c>
      <c r="C532" t="s">
        <v>2172</v>
      </c>
      <c r="D532" t="s">
        <v>2173</v>
      </c>
      <c r="E532" t="s">
        <v>2174</v>
      </c>
      <c r="F532" t="s">
        <v>2175</v>
      </c>
      <c r="G532" s="1">
        <v>651.68229676997373</v>
      </c>
      <c r="H532" s="1">
        <v>128.01</v>
      </c>
      <c r="I532" s="2">
        <v>83421.850809524331</v>
      </c>
      <c r="J532" s="3">
        <v>9.2550700080226908E-3</v>
      </c>
      <c r="K532" s="4">
        <v>9013638.0099999998</v>
      </c>
      <c r="L532" s="5">
        <v>425001</v>
      </c>
      <c r="M532" s="6">
        <v>21.20851012</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ca="1">IF(AND(A531="SVOL",C531="Cash"),                                     SUM(INDIRECT(ADDRESS(ROW()-(COUNTIF(A:A,"SVOL")),COLUMN())):INDIRECT(ADDRESS(ROW()-1,COLUMN()))),                                    IF(AND(A532="TYA",C532="Cash"), SUM(INDIRECT(ADDRESS(ROW()-(COUNTIF(A:A,"TYA")-1),COLUMN())):INDIRECT(ADDRESS(ROW()-1,COLUMN()))),                                    IF(AND(A532="SVOL",ISNUMBER(FIND(" Govt",C532))),"", IF(AND(A532="SVOL",ISNUMBER(FIND(" Index",C532))),J532,                                    IF(ISNUMBER(N532),Q532*N532,IF(ISNUMBER(R532),J532*R532," "))))))</f>
        <v xml:space="preserve"> </v>
      </c>
      <c r="AB532" s="8" t="s">
        <v>1814</v>
      </c>
      <c r="AG532" s="16" t="s">
        <v>7738</v>
      </c>
    </row>
    <row r="533" spans="1:33" x14ac:dyDescent="0.35">
      <c r="A533" t="s">
        <v>1813</v>
      </c>
      <c r="B533" t="s">
        <v>2176</v>
      </c>
      <c r="C533" t="s">
        <v>2177</v>
      </c>
      <c r="D533" t="s">
        <v>2178</v>
      </c>
      <c r="E533" t="s">
        <v>2179</v>
      </c>
      <c r="F533" t="s">
        <v>2180</v>
      </c>
      <c r="G533" s="1">
        <v>149.74039057298339</v>
      </c>
      <c r="H533" s="1">
        <v>159.61000000000001</v>
      </c>
      <c r="I533" s="2">
        <v>23900.063739353878</v>
      </c>
      <c r="J533" s="3">
        <v>2.6515446607505689E-3</v>
      </c>
      <c r="K533" s="4">
        <v>9013638.0099999998</v>
      </c>
      <c r="L533" s="5">
        <v>425001</v>
      </c>
      <c r="M533" s="6">
        <v>21.20851012</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ca="1">IF(AND(A532="SVOL",C532="Cash"),                                     SUM(INDIRECT(ADDRESS(ROW()-(COUNTIF(A:A,"SVOL")),COLUMN())):INDIRECT(ADDRESS(ROW()-1,COLUMN()))),                                    IF(AND(A533="TYA",C533="Cash"), SUM(INDIRECT(ADDRESS(ROW()-(COUNTIF(A:A,"TYA")-1),COLUMN())):INDIRECT(ADDRESS(ROW()-1,COLUMN()))),                                    IF(AND(A533="SVOL",ISNUMBER(FIND(" Govt",C533))),"", IF(AND(A533="SVOL",ISNUMBER(FIND(" Index",C533))),J533,                                    IF(ISNUMBER(N533),Q533*N533,IF(ISNUMBER(R533),J533*R533," "))))))</f>
        <v xml:space="preserve"> </v>
      </c>
      <c r="AB533" s="8" t="s">
        <v>1814</v>
      </c>
      <c r="AG533" s="16" t="s">
        <v>7738</v>
      </c>
    </row>
    <row r="534" spans="1:33" x14ac:dyDescent="0.35">
      <c r="A534" t="s">
        <v>1813</v>
      </c>
      <c r="B534" t="s">
        <v>2181</v>
      </c>
      <c r="C534" t="s">
        <v>2182</v>
      </c>
      <c r="D534" t="s">
        <v>2183</v>
      </c>
      <c r="E534" t="s">
        <v>2184</v>
      </c>
      <c r="F534" t="s">
        <v>2185</v>
      </c>
      <c r="G534" s="1">
        <v>506.29801049800972</v>
      </c>
      <c r="H534" s="1">
        <v>96.58</v>
      </c>
      <c r="I534" s="2">
        <v>48898.261853897769</v>
      </c>
      <c r="J534" s="3">
        <v>5.4249196384022272E-3</v>
      </c>
      <c r="K534" s="4">
        <v>9013638.0099999998</v>
      </c>
      <c r="L534" s="5">
        <v>425001</v>
      </c>
      <c r="M534" s="6">
        <v>21.20851012</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ca="1">IF(AND(A533="SVOL",C533="Cash"),                                     SUM(INDIRECT(ADDRESS(ROW()-(COUNTIF(A:A,"SVOL")),COLUMN())):INDIRECT(ADDRESS(ROW()-1,COLUMN()))),                                    IF(AND(A534="TYA",C534="Cash"), SUM(INDIRECT(ADDRESS(ROW()-(COUNTIF(A:A,"TYA")-1),COLUMN())):INDIRECT(ADDRESS(ROW()-1,COLUMN()))),                                    IF(AND(A534="SVOL",ISNUMBER(FIND(" Govt",C534))),"", IF(AND(A534="SVOL",ISNUMBER(FIND(" Index",C534))),J534,                                    IF(ISNUMBER(N534),Q534*N534,IF(ISNUMBER(R534),J534*R534," "))))))</f>
        <v xml:space="preserve"> </v>
      </c>
      <c r="AB534" s="8" t="s">
        <v>1814</v>
      </c>
      <c r="AG534" s="16" t="s">
        <v>7738</v>
      </c>
    </row>
    <row r="535" spans="1:33" x14ac:dyDescent="0.35">
      <c r="A535" t="s">
        <v>1813</v>
      </c>
      <c r="B535" t="s">
        <v>2186</v>
      </c>
      <c r="C535" t="s">
        <v>2187</v>
      </c>
      <c r="D535" t="s">
        <v>2188</v>
      </c>
      <c r="E535" t="s">
        <v>2189</v>
      </c>
      <c r="G535" s="1">
        <v>242.67289820603551</v>
      </c>
      <c r="H535" s="1">
        <v>34.80688</v>
      </c>
      <c r="I535" s="2">
        <v>8446.6864471096906</v>
      </c>
      <c r="J535" s="3">
        <v>9.3710069538389311E-4</v>
      </c>
      <c r="K535" s="4">
        <v>9013638.0099999998</v>
      </c>
      <c r="L535" s="5">
        <v>425001</v>
      </c>
      <c r="M535" s="6">
        <v>21.20851012</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ca="1">IF(AND(A534="SVOL",C534="Cash"),                                     SUM(INDIRECT(ADDRESS(ROW()-(COUNTIF(A:A,"SVOL")),COLUMN())):INDIRECT(ADDRESS(ROW()-1,COLUMN()))),                                    IF(AND(A535="TYA",C535="Cash"), SUM(INDIRECT(ADDRESS(ROW()-(COUNTIF(A:A,"TYA")-1),COLUMN())):INDIRECT(ADDRESS(ROW()-1,COLUMN()))),                                    IF(AND(A535="SVOL",ISNUMBER(FIND(" Govt",C535))),"", IF(AND(A535="SVOL",ISNUMBER(FIND(" Index",C535))),J535,                                    IF(ISNUMBER(N535),Q535*N535,IF(ISNUMBER(R535),J535*R535," "))))))</f>
        <v xml:space="preserve"> </v>
      </c>
      <c r="AB535" s="8" t="s">
        <v>1814</v>
      </c>
      <c r="AG535" s="16" t="s">
        <v>7738</v>
      </c>
    </row>
    <row r="536" spans="1:33" x14ac:dyDescent="0.35">
      <c r="A536" t="s">
        <v>1813</v>
      </c>
      <c r="B536" t="s">
        <v>2190</v>
      </c>
      <c r="C536" t="s">
        <v>2191</v>
      </c>
      <c r="D536" t="s">
        <v>2192</v>
      </c>
      <c r="E536" t="s">
        <v>2193</v>
      </c>
      <c r="F536" t="s">
        <v>2194</v>
      </c>
      <c r="G536" s="1">
        <v>83.861186683009706</v>
      </c>
      <c r="H536" s="1">
        <v>62.71</v>
      </c>
      <c r="I536" s="2">
        <v>5258.9350168915389</v>
      </c>
      <c r="J536" s="3">
        <v>5.8344200322412755E-4</v>
      </c>
      <c r="K536" s="4">
        <v>9013638.0099999998</v>
      </c>
      <c r="L536" s="5">
        <v>425001</v>
      </c>
      <c r="M536" s="6">
        <v>21.20851012</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ca="1">IF(AND(A535="SVOL",C535="Cash"),                                     SUM(INDIRECT(ADDRESS(ROW()-(COUNTIF(A:A,"SVOL")),COLUMN())):INDIRECT(ADDRESS(ROW()-1,COLUMN()))),                                    IF(AND(A536="TYA",C536="Cash"), SUM(INDIRECT(ADDRESS(ROW()-(COUNTIF(A:A,"TYA")-1),COLUMN())):INDIRECT(ADDRESS(ROW()-1,COLUMN()))),                                    IF(AND(A536="SVOL",ISNUMBER(FIND(" Govt",C536))),"", IF(AND(A536="SVOL",ISNUMBER(FIND(" Index",C536))),J536,                                    IF(ISNUMBER(N536),Q536*N536,IF(ISNUMBER(R536),J536*R536," "))))))</f>
        <v xml:space="preserve"> </v>
      </c>
      <c r="AB536" s="8" t="s">
        <v>1814</v>
      </c>
      <c r="AG536" s="16" t="s">
        <v>7738</v>
      </c>
    </row>
    <row r="537" spans="1:33" x14ac:dyDescent="0.35">
      <c r="A537" t="s">
        <v>1813</v>
      </c>
      <c r="B537" t="s">
        <v>2195</v>
      </c>
      <c r="C537" t="s">
        <v>2196</v>
      </c>
      <c r="D537" t="s">
        <v>2197</v>
      </c>
      <c r="E537" t="s">
        <v>2198</v>
      </c>
      <c r="F537" t="s">
        <v>2199</v>
      </c>
      <c r="G537" s="1">
        <v>1869.547661493943</v>
      </c>
      <c r="H537" s="1">
        <v>33.222380000000001</v>
      </c>
      <c r="I537" s="2">
        <v>62110.822838263128</v>
      </c>
      <c r="J537" s="3">
        <v>6.8907607305014381E-3</v>
      </c>
      <c r="K537" s="4">
        <v>9013638.0099999998</v>
      </c>
      <c r="L537" s="5">
        <v>425001</v>
      </c>
      <c r="M537" s="6">
        <v>21.20851012</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ca="1">IF(AND(A536="SVOL",C536="Cash"),                                     SUM(INDIRECT(ADDRESS(ROW()-(COUNTIF(A:A,"SVOL")),COLUMN())):INDIRECT(ADDRESS(ROW()-1,COLUMN()))),                                    IF(AND(A537="TYA",C537="Cash"), SUM(INDIRECT(ADDRESS(ROW()-(COUNTIF(A:A,"TYA")-1),COLUMN())):INDIRECT(ADDRESS(ROW()-1,COLUMN()))),                                    IF(AND(A537="SVOL",ISNUMBER(FIND(" Govt",C537))),"", IF(AND(A537="SVOL",ISNUMBER(FIND(" Index",C537))),J537,                                    IF(ISNUMBER(N537),Q537*N537,IF(ISNUMBER(R537),J537*R537," "))))))</f>
        <v xml:space="preserve"> </v>
      </c>
      <c r="AB537" s="8" t="s">
        <v>1814</v>
      </c>
      <c r="AG537" s="16" t="s">
        <v>7738</v>
      </c>
    </row>
    <row r="538" spans="1:33" x14ac:dyDescent="0.35">
      <c r="A538" t="s">
        <v>1813</v>
      </c>
      <c r="B538" t="s">
        <v>2200</v>
      </c>
      <c r="C538" t="s">
        <v>2201</v>
      </c>
      <c r="D538" t="s">
        <v>2202</v>
      </c>
      <c r="E538" t="s">
        <v>2203</v>
      </c>
      <c r="F538" t="s">
        <v>2204</v>
      </c>
      <c r="G538" s="1">
        <v>155.4460794267834</v>
      </c>
      <c r="H538" s="1">
        <v>293.29000000000002</v>
      </c>
      <c r="I538" s="2">
        <v>45590.780635081297</v>
      </c>
      <c r="J538" s="3">
        <v>5.0579777648604839E-3</v>
      </c>
      <c r="K538" s="4">
        <v>9013638.0099999998</v>
      </c>
      <c r="L538" s="5">
        <v>425001</v>
      </c>
      <c r="M538" s="6">
        <v>21.20851012</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ca="1">IF(AND(A537="SVOL",C537="Cash"),                                     SUM(INDIRECT(ADDRESS(ROW()-(COUNTIF(A:A,"SVOL")),COLUMN())):INDIRECT(ADDRESS(ROW()-1,COLUMN()))),                                    IF(AND(A538="TYA",C538="Cash"), SUM(INDIRECT(ADDRESS(ROW()-(COUNTIF(A:A,"TYA")-1),COLUMN())):INDIRECT(ADDRESS(ROW()-1,COLUMN()))),                                    IF(AND(A538="SVOL",ISNUMBER(FIND(" Govt",C538))),"", IF(AND(A538="SVOL",ISNUMBER(FIND(" Index",C538))),J538,                                    IF(ISNUMBER(N538),Q538*N538,IF(ISNUMBER(R538),J538*R538," "))))))</f>
        <v xml:space="preserve"> </v>
      </c>
      <c r="AB538" s="8" t="s">
        <v>1814</v>
      </c>
      <c r="AG538" s="16" t="s">
        <v>7738</v>
      </c>
    </row>
    <row r="539" spans="1:33" x14ac:dyDescent="0.35">
      <c r="A539" t="s">
        <v>1813</v>
      </c>
      <c r="B539" t="s">
        <v>2205</v>
      </c>
      <c r="C539" t="s">
        <v>2206</v>
      </c>
      <c r="D539" t="s">
        <v>2207</v>
      </c>
      <c r="E539" t="s">
        <v>2208</v>
      </c>
      <c r="F539" t="s">
        <v>2209</v>
      </c>
      <c r="G539" s="1">
        <v>390.70447174430569</v>
      </c>
      <c r="H539" s="1">
        <v>248.45</v>
      </c>
      <c r="I539" s="2">
        <v>97070.526004872765</v>
      </c>
      <c r="J539" s="3">
        <v>1.076929491701129E-2</v>
      </c>
      <c r="K539" s="4">
        <v>9013638.0099999998</v>
      </c>
      <c r="L539" s="5">
        <v>425001</v>
      </c>
      <c r="M539" s="6">
        <v>21.20851012</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ca="1">IF(AND(A538="SVOL",C538="Cash"),                                     SUM(INDIRECT(ADDRESS(ROW()-(COUNTIF(A:A,"SVOL")),COLUMN())):INDIRECT(ADDRESS(ROW()-1,COLUMN()))),                                    IF(AND(A539="TYA",C539="Cash"), SUM(INDIRECT(ADDRESS(ROW()-(COUNTIF(A:A,"TYA")-1),COLUMN())):INDIRECT(ADDRESS(ROW()-1,COLUMN()))),                                    IF(AND(A539="SVOL",ISNUMBER(FIND(" Govt",C539))),"", IF(AND(A539="SVOL",ISNUMBER(FIND(" Index",C539))),J539,                                    IF(ISNUMBER(N539),Q539*N539,IF(ISNUMBER(R539),J539*R539," "))))))</f>
        <v xml:space="preserve"> </v>
      </c>
      <c r="AB539" s="8" t="s">
        <v>1814</v>
      </c>
      <c r="AG539" s="16" t="s">
        <v>7738</v>
      </c>
    </row>
    <row r="540" spans="1:33" x14ac:dyDescent="0.35">
      <c r="A540" t="s">
        <v>1813</v>
      </c>
      <c r="B540" t="s">
        <v>2210</v>
      </c>
      <c r="C540" t="s">
        <v>2211</v>
      </c>
      <c r="D540" t="s">
        <v>2212</v>
      </c>
      <c r="E540" t="s">
        <v>2213</v>
      </c>
      <c r="G540" s="1">
        <v>160.54716625415179</v>
      </c>
      <c r="H540" s="1">
        <v>53.730499999999999</v>
      </c>
      <c r="I540" s="2">
        <v>8626.2795164187064</v>
      </c>
      <c r="J540" s="3">
        <v>9.5702528844052246E-4</v>
      </c>
      <c r="K540" s="4">
        <v>9013638.0099999998</v>
      </c>
      <c r="L540" s="5">
        <v>425001</v>
      </c>
      <c r="M540" s="6">
        <v>21.20851012</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ca="1">IF(AND(A539="SVOL",C539="Cash"),                                     SUM(INDIRECT(ADDRESS(ROW()-(COUNTIF(A:A,"SVOL")),COLUMN())):INDIRECT(ADDRESS(ROW()-1,COLUMN()))),                                    IF(AND(A540="TYA",C540="Cash"), SUM(INDIRECT(ADDRESS(ROW()-(COUNTIF(A:A,"TYA")-1),COLUMN())):INDIRECT(ADDRESS(ROW()-1,COLUMN()))),                                    IF(AND(A540="SVOL",ISNUMBER(FIND(" Govt",C540))),"", IF(AND(A540="SVOL",ISNUMBER(FIND(" Index",C540))),J540,                                    IF(ISNUMBER(N540),Q540*N540,IF(ISNUMBER(R540),J540*R540," "))))))</f>
        <v xml:space="preserve"> </v>
      </c>
      <c r="AB540" s="8" t="s">
        <v>1814</v>
      </c>
      <c r="AG540" s="16" t="s">
        <v>7738</v>
      </c>
    </row>
    <row r="541" spans="1:33" x14ac:dyDescent="0.35">
      <c r="A541" t="s">
        <v>1813</v>
      </c>
      <c r="B541" t="s">
        <v>2214</v>
      </c>
      <c r="C541" t="s">
        <v>2215</v>
      </c>
      <c r="D541" t="s">
        <v>2216</v>
      </c>
      <c r="E541" t="s">
        <v>2217</v>
      </c>
      <c r="F541" t="s">
        <v>2218</v>
      </c>
      <c r="G541" s="1">
        <v>213.16143804475439</v>
      </c>
      <c r="H541" s="1">
        <v>125.76</v>
      </c>
      <c r="I541" s="2">
        <v>26807.18244850832</v>
      </c>
      <c r="J541" s="3">
        <v>2.974069118237012E-3</v>
      </c>
      <c r="K541" s="4">
        <v>9013638.0099999998</v>
      </c>
      <c r="L541" s="5">
        <v>425001</v>
      </c>
      <c r="M541" s="6">
        <v>21.20851012</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ca="1">IF(AND(A540="SVOL",C540="Cash"),                                     SUM(INDIRECT(ADDRESS(ROW()-(COUNTIF(A:A,"SVOL")),COLUMN())):INDIRECT(ADDRESS(ROW()-1,COLUMN()))),                                    IF(AND(A541="TYA",C541="Cash"), SUM(INDIRECT(ADDRESS(ROW()-(COUNTIF(A:A,"TYA")-1),COLUMN())):INDIRECT(ADDRESS(ROW()-1,COLUMN()))),                                    IF(AND(A541="SVOL",ISNUMBER(FIND(" Govt",C541))),"", IF(AND(A541="SVOL",ISNUMBER(FIND(" Index",C541))),J541,                                    IF(ISNUMBER(N541),Q541*N541,IF(ISNUMBER(R541),J541*R541," "))))))</f>
        <v xml:space="preserve"> </v>
      </c>
      <c r="AB541" s="8" t="s">
        <v>1814</v>
      </c>
      <c r="AG541" s="16" t="s">
        <v>7738</v>
      </c>
    </row>
    <row r="542" spans="1:33" x14ac:dyDescent="0.35">
      <c r="A542" t="s">
        <v>1813</v>
      </c>
      <c r="B542" t="s">
        <v>2219</v>
      </c>
      <c r="C542" t="s">
        <v>2220</v>
      </c>
      <c r="D542" t="s">
        <v>2221</v>
      </c>
      <c r="E542" t="s">
        <v>2222</v>
      </c>
      <c r="G542" s="1">
        <v>259.41424190158409</v>
      </c>
      <c r="H542" s="1">
        <v>102.87</v>
      </c>
      <c r="I542" s="2">
        <v>26685.943064415958</v>
      </c>
      <c r="J542" s="3">
        <v>2.9606184578091299E-3</v>
      </c>
      <c r="K542" s="4">
        <v>9013638.0099999998</v>
      </c>
      <c r="L542" s="5">
        <v>425001</v>
      </c>
      <c r="M542" s="6">
        <v>21.20851012</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ca="1">IF(AND(A541="SVOL",C541="Cash"),                                     SUM(INDIRECT(ADDRESS(ROW()-(COUNTIF(A:A,"SVOL")),COLUMN())):INDIRECT(ADDRESS(ROW()-1,COLUMN()))),                                    IF(AND(A542="TYA",C542="Cash"), SUM(INDIRECT(ADDRESS(ROW()-(COUNTIF(A:A,"TYA")-1),COLUMN())):INDIRECT(ADDRESS(ROW()-1,COLUMN()))),                                    IF(AND(A542="SVOL",ISNUMBER(FIND(" Govt",C542))),"", IF(AND(A542="SVOL",ISNUMBER(FIND(" Index",C542))),J542,                                    IF(ISNUMBER(N542),Q542*N542,IF(ISNUMBER(R542),J542*R542," "))))))</f>
        <v xml:space="preserve"> </v>
      </c>
      <c r="AB542" s="8" t="s">
        <v>1814</v>
      </c>
      <c r="AG542" s="16" t="s">
        <v>7738</v>
      </c>
    </row>
    <row r="543" spans="1:33" x14ac:dyDescent="0.35">
      <c r="A543" t="s">
        <v>1813</v>
      </c>
      <c r="B543" t="s">
        <v>2223</v>
      </c>
      <c r="C543" t="s">
        <v>2224</v>
      </c>
      <c r="D543" t="s">
        <v>2225</v>
      </c>
      <c r="E543" t="s">
        <v>2226</v>
      </c>
      <c r="F543" t="s">
        <v>2227</v>
      </c>
      <c r="G543" s="1">
        <v>16.77188174017358</v>
      </c>
      <c r="H543" s="1">
        <v>364.3</v>
      </c>
      <c r="I543" s="2">
        <v>6109.9965179452356</v>
      </c>
      <c r="J543" s="3">
        <v>6.7786131539414188E-4</v>
      </c>
      <c r="K543" s="4">
        <v>9013638.0099999998</v>
      </c>
      <c r="L543" s="5">
        <v>425001</v>
      </c>
      <c r="M543" s="6">
        <v>21.20851012</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ca="1">IF(AND(A542="SVOL",C542="Cash"),                                     SUM(INDIRECT(ADDRESS(ROW()-(COUNTIF(A:A,"SVOL")),COLUMN())):INDIRECT(ADDRESS(ROW()-1,COLUMN()))),                                    IF(AND(A543="TYA",C543="Cash"), SUM(INDIRECT(ADDRESS(ROW()-(COUNTIF(A:A,"TYA")-1),COLUMN())):INDIRECT(ADDRESS(ROW()-1,COLUMN()))),                                    IF(AND(A543="SVOL",ISNUMBER(FIND(" Govt",C543))),"", IF(AND(A543="SVOL",ISNUMBER(FIND(" Index",C543))),J543,                                    IF(ISNUMBER(N543),Q543*N543,IF(ISNUMBER(R543),J543*R543," "))))))</f>
        <v xml:space="preserve"> </v>
      </c>
      <c r="AB543" s="8" t="s">
        <v>1814</v>
      </c>
      <c r="AG543" s="16" t="s">
        <v>7738</v>
      </c>
    </row>
    <row r="544" spans="1:33" x14ac:dyDescent="0.35">
      <c r="A544" t="s">
        <v>1813</v>
      </c>
      <c r="B544" t="s">
        <v>2228</v>
      </c>
      <c r="C544" t="s">
        <v>2229</v>
      </c>
      <c r="D544" t="s">
        <v>2230</v>
      </c>
      <c r="E544" t="s">
        <v>2231</v>
      </c>
      <c r="F544" t="s">
        <v>2232</v>
      </c>
      <c r="G544" s="1">
        <v>178.1782538598934</v>
      </c>
      <c r="H544" s="1">
        <v>461.22</v>
      </c>
      <c r="I544" s="2">
        <v>82179.374245260056</v>
      </c>
      <c r="J544" s="3">
        <v>9.117225936307604E-3</v>
      </c>
      <c r="K544" s="4">
        <v>9013638.0099999998</v>
      </c>
      <c r="L544" s="5">
        <v>425001</v>
      </c>
      <c r="M544" s="6">
        <v>21.20851012</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ca="1">IF(AND(A543="SVOL",C543="Cash"),                                     SUM(INDIRECT(ADDRESS(ROW()-(COUNTIF(A:A,"SVOL")),COLUMN())):INDIRECT(ADDRESS(ROW()-1,COLUMN()))),                                    IF(AND(A544="TYA",C544="Cash"), SUM(INDIRECT(ADDRESS(ROW()-(COUNTIF(A:A,"TYA")-1),COLUMN())):INDIRECT(ADDRESS(ROW()-1,COLUMN()))),                                    IF(AND(A544="SVOL",ISNUMBER(FIND(" Govt",C544))),"", IF(AND(A544="SVOL",ISNUMBER(FIND(" Index",C544))),J544,                                    IF(ISNUMBER(N544),Q544*N544,IF(ISNUMBER(R544),J544*R544," "))))))</f>
        <v xml:space="preserve"> </v>
      </c>
      <c r="AB544" s="8" t="s">
        <v>1814</v>
      </c>
      <c r="AG544" s="16" t="s">
        <v>7738</v>
      </c>
    </row>
    <row r="545" spans="1:33" x14ac:dyDescent="0.35">
      <c r="A545" t="s">
        <v>1813</v>
      </c>
      <c r="B545" t="s">
        <v>2233</v>
      </c>
      <c r="C545" t="s">
        <v>2234</v>
      </c>
      <c r="D545" t="s">
        <v>2235</v>
      </c>
      <c r="E545" t="s">
        <v>2236</v>
      </c>
      <c r="F545" t="s">
        <v>2237</v>
      </c>
      <c r="G545" s="1">
        <v>2.8795622125986169</v>
      </c>
      <c r="H545" s="1">
        <v>3328.6477140000002</v>
      </c>
      <c r="I545" s="2">
        <v>9585.0481762871677</v>
      </c>
      <c r="J545" s="3">
        <v>1.063393955432116E-3</v>
      </c>
      <c r="K545" s="4">
        <v>9013638.0099999998</v>
      </c>
      <c r="L545" s="5">
        <v>425001</v>
      </c>
      <c r="M545" s="6">
        <v>21.20851012</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ca="1">IF(AND(A544="SVOL",C544="Cash"),                                     SUM(INDIRECT(ADDRESS(ROW()-(COUNTIF(A:A,"SVOL")),COLUMN())):INDIRECT(ADDRESS(ROW()-1,COLUMN()))),                                    IF(AND(A545="TYA",C545="Cash"), SUM(INDIRECT(ADDRESS(ROW()-(COUNTIF(A:A,"TYA")-1),COLUMN())):INDIRECT(ADDRESS(ROW()-1,COLUMN()))),                                    IF(AND(A545="SVOL",ISNUMBER(FIND(" Govt",C545))),"", IF(AND(A545="SVOL",ISNUMBER(FIND(" Index",C545))),J545,                                    IF(ISNUMBER(N545),Q545*N545,IF(ISNUMBER(R545),J545*R545," "))))))</f>
        <v xml:space="preserve"> </v>
      </c>
      <c r="AB545" s="8" t="s">
        <v>1814</v>
      </c>
      <c r="AG545" s="16" t="s">
        <v>7738</v>
      </c>
    </row>
    <row r="546" spans="1:33" x14ac:dyDescent="0.35">
      <c r="A546" t="s">
        <v>1813</v>
      </c>
      <c r="B546" t="s">
        <v>2238</v>
      </c>
      <c r="C546" t="s">
        <v>2239</v>
      </c>
      <c r="D546" t="s">
        <v>2240</v>
      </c>
      <c r="E546" t="s">
        <v>2241</v>
      </c>
      <c r="F546" t="s">
        <v>2242</v>
      </c>
      <c r="G546" s="1">
        <v>82.997816174586958</v>
      </c>
      <c r="H546" s="1">
        <v>108.481386</v>
      </c>
      <c r="I546" s="2">
        <v>9003.7181335924124</v>
      </c>
      <c r="J546" s="3">
        <v>9.9889945919765335E-4</v>
      </c>
      <c r="K546" s="4">
        <v>9013638.0099999998</v>
      </c>
      <c r="L546" s="5">
        <v>425001</v>
      </c>
      <c r="M546" s="6">
        <v>21.20851012</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ca="1">IF(AND(A545="SVOL",C545="Cash"),                                     SUM(INDIRECT(ADDRESS(ROW()-(COUNTIF(A:A,"SVOL")),COLUMN())):INDIRECT(ADDRESS(ROW()-1,COLUMN()))),                                    IF(AND(A546="TYA",C546="Cash"), SUM(INDIRECT(ADDRESS(ROW()-(COUNTIF(A:A,"TYA")-1),COLUMN())):INDIRECT(ADDRESS(ROW()-1,COLUMN()))),                                    IF(AND(A546="SVOL",ISNUMBER(FIND(" Govt",C546))),"", IF(AND(A546="SVOL",ISNUMBER(FIND(" Index",C546))),J546,                                    IF(ISNUMBER(N546),Q546*N546,IF(ISNUMBER(R546),J546*R546," "))))))</f>
        <v xml:space="preserve"> </v>
      </c>
      <c r="AB546" s="8" t="s">
        <v>1814</v>
      </c>
      <c r="AG546" s="16" t="s">
        <v>7738</v>
      </c>
    </row>
    <row r="547" spans="1:33" x14ac:dyDescent="0.35">
      <c r="A547" t="s">
        <v>1813</v>
      </c>
      <c r="B547" t="s">
        <v>2243</v>
      </c>
      <c r="C547" t="s">
        <v>2244</v>
      </c>
      <c r="D547" t="s">
        <v>2245</v>
      </c>
      <c r="E547" t="s">
        <v>2246</v>
      </c>
      <c r="G547" s="1">
        <v>1484.1783935768681</v>
      </c>
      <c r="H547" s="1">
        <v>27.936299999999999</v>
      </c>
      <c r="I547" s="2">
        <v>41462.452856481461</v>
      </c>
      <c r="J547" s="3">
        <v>4.5999687152381511E-3</v>
      </c>
      <c r="K547" s="4">
        <v>9013638.0099999998</v>
      </c>
      <c r="L547" s="5">
        <v>425001</v>
      </c>
      <c r="M547" s="6">
        <v>21.20851012</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ca="1">IF(AND(A546="SVOL",C546="Cash"),                                     SUM(INDIRECT(ADDRESS(ROW()-(COUNTIF(A:A,"SVOL")),COLUMN())):INDIRECT(ADDRESS(ROW()-1,COLUMN()))),                                    IF(AND(A547="TYA",C547="Cash"), SUM(INDIRECT(ADDRESS(ROW()-(COUNTIF(A:A,"TYA")-1),COLUMN())):INDIRECT(ADDRESS(ROW()-1,COLUMN()))),                                    IF(AND(A547="SVOL",ISNUMBER(FIND(" Govt",C547))),"", IF(AND(A547="SVOL",ISNUMBER(FIND(" Index",C547))),J547,                                    IF(ISNUMBER(N547),Q547*N547,IF(ISNUMBER(R547),J547*R547," "))))))</f>
        <v xml:space="preserve"> </v>
      </c>
      <c r="AB547" s="8" t="s">
        <v>1814</v>
      </c>
      <c r="AG547" s="16" t="s">
        <v>7738</v>
      </c>
    </row>
    <row r="548" spans="1:33" x14ac:dyDescent="0.35">
      <c r="A548" t="s">
        <v>1813</v>
      </c>
      <c r="B548" t="s">
        <v>2247</v>
      </c>
      <c r="C548" t="s">
        <v>2248</v>
      </c>
      <c r="D548" t="s">
        <v>2249</v>
      </c>
      <c r="E548" t="s">
        <v>2250</v>
      </c>
      <c r="F548" t="s">
        <v>2251</v>
      </c>
      <c r="G548" s="1">
        <v>446.89830212209682</v>
      </c>
      <c r="H548" s="1">
        <v>179.01</v>
      </c>
      <c r="I548" s="2">
        <v>79999.265062876555</v>
      </c>
      <c r="J548" s="3">
        <v>8.8753580933828239E-3</v>
      </c>
      <c r="K548" s="4">
        <v>9013638.0099999998</v>
      </c>
      <c r="L548" s="5">
        <v>425001</v>
      </c>
      <c r="M548" s="6">
        <v>21.20851012</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ca="1">IF(AND(A547="SVOL",C547="Cash"),                                     SUM(INDIRECT(ADDRESS(ROW()-(COUNTIF(A:A,"SVOL")),COLUMN())):INDIRECT(ADDRESS(ROW()-1,COLUMN()))),                                    IF(AND(A548="TYA",C548="Cash"), SUM(INDIRECT(ADDRESS(ROW()-(COUNTIF(A:A,"TYA")-1),COLUMN())):INDIRECT(ADDRESS(ROW()-1,COLUMN()))),                                    IF(AND(A548="SVOL",ISNUMBER(FIND(" Govt",C548))),"", IF(AND(A548="SVOL",ISNUMBER(FIND(" Index",C548))),J548,                                    IF(ISNUMBER(N548),Q548*N548,IF(ISNUMBER(R548),J548*R548," "))))))</f>
        <v xml:space="preserve"> </v>
      </c>
      <c r="AB548" s="8" t="s">
        <v>1814</v>
      </c>
      <c r="AG548" s="16" t="s">
        <v>7738</v>
      </c>
    </row>
    <row r="549" spans="1:33" x14ac:dyDescent="0.35">
      <c r="A549" t="s">
        <v>1813</v>
      </c>
      <c r="B549" t="s">
        <v>2252</v>
      </c>
      <c r="C549" t="s">
        <v>2253</v>
      </c>
      <c r="D549" t="s">
        <v>2254</v>
      </c>
      <c r="E549" t="s">
        <v>2255</v>
      </c>
      <c r="F549" t="s">
        <v>2256</v>
      </c>
      <c r="G549" s="1">
        <v>581.62066219495057</v>
      </c>
      <c r="H549" s="1">
        <v>83.84</v>
      </c>
      <c r="I549" s="2">
        <v>48763.076318424661</v>
      </c>
      <c r="J549" s="3">
        <v>5.409921750166297E-3</v>
      </c>
      <c r="K549" s="4">
        <v>9013638.0099999998</v>
      </c>
      <c r="L549" s="5">
        <v>425001</v>
      </c>
      <c r="M549" s="6">
        <v>21.20851012</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ca="1">IF(AND(A548="SVOL",C548="Cash"),                                     SUM(INDIRECT(ADDRESS(ROW()-(COUNTIF(A:A,"SVOL")),COLUMN())):INDIRECT(ADDRESS(ROW()-1,COLUMN()))),                                    IF(AND(A549="TYA",C549="Cash"), SUM(INDIRECT(ADDRESS(ROW()-(COUNTIF(A:A,"TYA")-1),COLUMN())):INDIRECT(ADDRESS(ROW()-1,COLUMN()))),                                    IF(AND(A549="SVOL",ISNUMBER(FIND(" Govt",C549))),"", IF(AND(A549="SVOL",ISNUMBER(FIND(" Index",C549))),J549,                                    IF(ISNUMBER(N549),Q549*N549,IF(ISNUMBER(R549),J549*R549," "))))))</f>
        <v xml:space="preserve"> </v>
      </c>
      <c r="AB549" s="8" t="s">
        <v>1814</v>
      </c>
      <c r="AG549" s="16" t="s">
        <v>7738</v>
      </c>
    </row>
    <row r="550" spans="1:33" x14ac:dyDescent="0.35">
      <c r="A550" t="s">
        <v>1813</v>
      </c>
      <c r="B550" t="s">
        <v>822</v>
      </c>
      <c r="C550" t="s">
        <v>2257</v>
      </c>
      <c r="D550" t="s">
        <v>824</v>
      </c>
      <c r="E550" t="s">
        <v>825</v>
      </c>
      <c r="F550" t="s">
        <v>826</v>
      </c>
      <c r="G550" s="1">
        <v>156.1347031228085</v>
      </c>
      <c r="H550" s="1">
        <v>194.41</v>
      </c>
      <c r="I550" s="2">
        <v>30354.1476341052</v>
      </c>
      <c r="J550" s="3">
        <v>3.36758006039619E-3</v>
      </c>
      <c r="K550" s="4">
        <v>9013638.0099999998</v>
      </c>
      <c r="L550" s="5">
        <v>425001</v>
      </c>
      <c r="M550" s="6">
        <v>21.20851012</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ca="1">IF(AND(A549="SVOL",C549="Cash"),                                     SUM(INDIRECT(ADDRESS(ROW()-(COUNTIF(A:A,"SVOL")),COLUMN())):INDIRECT(ADDRESS(ROW()-1,COLUMN()))),                                    IF(AND(A550="TYA",C550="Cash"), SUM(INDIRECT(ADDRESS(ROW()-(COUNTIF(A:A,"TYA")-1),COLUMN())):INDIRECT(ADDRESS(ROW()-1,COLUMN()))),                                    IF(AND(A550="SVOL",ISNUMBER(FIND(" Govt",C550))),"", IF(AND(A550="SVOL",ISNUMBER(FIND(" Index",C550))),J550,                                    IF(ISNUMBER(N550),Q550*N550,IF(ISNUMBER(R550),J550*R550," "))))))</f>
        <v xml:space="preserve"> </v>
      </c>
      <c r="AB550" s="8" t="s">
        <v>1814</v>
      </c>
      <c r="AG550" s="16" t="s">
        <v>7738</v>
      </c>
    </row>
    <row r="551" spans="1:33" x14ac:dyDescent="0.35">
      <c r="A551" t="s">
        <v>1813</v>
      </c>
      <c r="B551" t="s">
        <v>2258</v>
      </c>
      <c r="C551" t="s">
        <v>2259</v>
      </c>
      <c r="D551" t="s">
        <v>2260</v>
      </c>
      <c r="E551" t="s">
        <v>2261</v>
      </c>
      <c r="F551" t="s">
        <v>2262</v>
      </c>
      <c r="G551" s="1">
        <v>493.55954531797289</v>
      </c>
      <c r="H551" s="1">
        <v>141.74</v>
      </c>
      <c r="I551" s="2">
        <v>69957.129953369484</v>
      </c>
      <c r="J551" s="3">
        <v>7.7612535444353268E-3</v>
      </c>
      <c r="K551" s="4">
        <v>9013638.0099999998</v>
      </c>
      <c r="L551" s="5">
        <v>425001</v>
      </c>
      <c r="M551" s="6">
        <v>21.20851012</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ca="1">IF(AND(A550="SVOL",C550="Cash"),                                     SUM(INDIRECT(ADDRESS(ROW()-(COUNTIF(A:A,"SVOL")),COLUMN())):INDIRECT(ADDRESS(ROW()-1,COLUMN()))),                                    IF(AND(A551="TYA",C551="Cash"), SUM(INDIRECT(ADDRESS(ROW()-(COUNTIF(A:A,"TYA")-1),COLUMN())):INDIRECT(ADDRESS(ROW()-1,COLUMN()))),                                    IF(AND(A551="SVOL",ISNUMBER(FIND(" Govt",C551))),"", IF(AND(A551="SVOL",ISNUMBER(FIND(" Index",C551))),J551,                                    IF(ISNUMBER(N551),Q551*N551,IF(ISNUMBER(R551),J551*R551," "))))))</f>
        <v xml:space="preserve"> </v>
      </c>
      <c r="AB551" s="8" t="s">
        <v>1814</v>
      </c>
      <c r="AG551" s="16" t="s">
        <v>7738</v>
      </c>
    </row>
    <row r="552" spans="1:33" x14ac:dyDescent="0.35">
      <c r="A552" t="s">
        <v>1813</v>
      </c>
      <c r="B552" t="s">
        <v>2263</v>
      </c>
      <c r="C552" t="s">
        <v>2264</v>
      </c>
      <c r="D552" t="s">
        <v>2265</v>
      </c>
      <c r="E552" t="s">
        <v>2266</v>
      </c>
      <c r="G552" s="1">
        <v>561.48145046567834</v>
      </c>
      <c r="H552" s="1">
        <v>37.923088</v>
      </c>
      <c r="I552" s="2">
        <v>21293.110456377559</v>
      </c>
      <c r="J552" s="3">
        <v>2.3623214547504952E-3</v>
      </c>
      <c r="K552" s="4">
        <v>9013638.0099999998</v>
      </c>
      <c r="L552" s="5">
        <v>425001</v>
      </c>
      <c r="M552" s="6">
        <v>21.20851012</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ca="1">IF(AND(A551="SVOL",C551="Cash"),                                     SUM(INDIRECT(ADDRESS(ROW()-(COUNTIF(A:A,"SVOL")),COLUMN())):INDIRECT(ADDRESS(ROW()-1,COLUMN()))),                                    IF(AND(A552="TYA",C552="Cash"), SUM(INDIRECT(ADDRESS(ROW()-(COUNTIF(A:A,"TYA")-1),COLUMN())):INDIRECT(ADDRESS(ROW()-1,COLUMN()))),                                    IF(AND(A552="SVOL",ISNUMBER(FIND(" Govt",C552))),"", IF(AND(A552="SVOL",ISNUMBER(FIND(" Index",C552))),J552,                                    IF(ISNUMBER(N552),Q552*N552,IF(ISNUMBER(R552),J552*R552," "))))))</f>
        <v xml:space="preserve"> </v>
      </c>
      <c r="AB552" s="8" t="s">
        <v>1814</v>
      </c>
      <c r="AG552" s="16" t="s">
        <v>7738</v>
      </c>
    </row>
    <row r="553" spans="1:33" x14ac:dyDescent="0.35">
      <c r="A553" t="s">
        <v>1813</v>
      </c>
      <c r="B553" t="s">
        <v>2267</v>
      </c>
      <c r="C553" t="s">
        <v>2268</v>
      </c>
      <c r="D553" t="s">
        <v>2269</v>
      </c>
      <c r="E553" t="s">
        <v>2270</v>
      </c>
      <c r="F553" t="s">
        <v>2271</v>
      </c>
      <c r="G553" s="1">
        <v>189.57246042464629</v>
      </c>
      <c r="H553" s="1">
        <v>182.62</v>
      </c>
      <c r="I553" s="2">
        <v>34619.722722748913</v>
      </c>
      <c r="J553" s="3">
        <v>3.840815737701109E-3</v>
      </c>
      <c r="K553" s="4">
        <v>9013638.0099999998</v>
      </c>
      <c r="L553" s="5">
        <v>425001</v>
      </c>
      <c r="M553" s="6">
        <v>21.20851012</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ca="1">IF(AND(A552="SVOL",C552="Cash"),                                     SUM(INDIRECT(ADDRESS(ROW()-(COUNTIF(A:A,"SVOL")),COLUMN())):INDIRECT(ADDRESS(ROW()-1,COLUMN()))),                                    IF(AND(A553="TYA",C553="Cash"), SUM(INDIRECT(ADDRESS(ROW()-(COUNTIF(A:A,"TYA")-1),COLUMN())):INDIRECT(ADDRESS(ROW()-1,COLUMN()))),                                    IF(AND(A553="SVOL",ISNUMBER(FIND(" Govt",C553))),"", IF(AND(A553="SVOL",ISNUMBER(FIND(" Index",C553))),J553,                                    IF(ISNUMBER(N553),Q553*N553,IF(ISNUMBER(R553),J553*R553," "))))))</f>
        <v xml:space="preserve"> </v>
      </c>
      <c r="AB553" s="8" t="s">
        <v>1814</v>
      </c>
      <c r="AG553" s="16" t="s">
        <v>7738</v>
      </c>
    </row>
    <row r="554" spans="1:33" x14ac:dyDescent="0.35">
      <c r="A554" t="s">
        <v>1813</v>
      </c>
      <c r="B554" t="s">
        <v>2272</v>
      </c>
      <c r="C554" t="s">
        <v>2273</v>
      </c>
      <c r="D554" t="s">
        <v>2274</v>
      </c>
      <c r="E554" t="s">
        <v>2275</v>
      </c>
      <c r="F554" t="s">
        <v>2276</v>
      </c>
      <c r="G554" s="1">
        <v>149.9493835639324</v>
      </c>
      <c r="H554" s="1">
        <v>212.22</v>
      </c>
      <c r="I554" s="2">
        <v>31822.258179937729</v>
      </c>
      <c r="J554" s="3">
        <v>3.5304566418834621E-3</v>
      </c>
      <c r="K554" s="4">
        <v>9013638.0099999998</v>
      </c>
      <c r="L554" s="5">
        <v>425001</v>
      </c>
      <c r="M554" s="6">
        <v>21.20851012</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ca="1">IF(AND(A553="SVOL",C553="Cash"),                                     SUM(INDIRECT(ADDRESS(ROW()-(COUNTIF(A:A,"SVOL")),COLUMN())):INDIRECT(ADDRESS(ROW()-1,COLUMN()))),                                    IF(AND(A554="TYA",C554="Cash"), SUM(INDIRECT(ADDRESS(ROW()-(COUNTIF(A:A,"TYA")-1),COLUMN())):INDIRECT(ADDRESS(ROW()-1,COLUMN()))),                                    IF(AND(A554="SVOL",ISNUMBER(FIND(" Govt",C554))),"", IF(AND(A554="SVOL",ISNUMBER(FIND(" Index",C554))),J554,                                    IF(ISNUMBER(N554),Q554*N554,IF(ISNUMBER(R554),J554*R554," "))))))</f>
        <v xml:space="preserve"> </v>
      </c>
      <c r="AB554" s="8" t="s">
        <v>1814</v>
      </c>
      <c r="AG554" s="16" t="s">
        <v>7738</v>
      </c>
    </row>
    <row r="555" spans="1:33" x14ac:dyDescent="0.35">
      <c r="A555" t="s">
        <v>1813</v>
      </c>
      <c r="B555" t="s">
        <v>2277</v>
      </c>
      <c r="C555" t="s">
        <v>2278</v>
      </c>
      <c r="D555" t="s">
        <v>2279</v>
      </c>
      <c r="E555" t="s">
        <v>2280</v>
      </c>
      <c r="F555" t="s">
        <v>2281</v>
      </c>
      <c r="G555" s="1">
        <v>3957.4950648331419</v>
      </c>
      <c r="H555" s="1">
        <v>22.32</v>
      </c>
      <c r="I555" s="2">
        <v>88331.289847075735</v>
      </c>
      <c r="J555" s="3">
        <v>9.7997378804294509E-3</v>
      </c>
      <c r="K555" s="4">
        <v>9013638.0099999998</v>
      </c>
      <c r="L555" s="5">
        <v>425001</v>
      </c>
      <c r="M555" s="6">
        <v>21.20851012</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ca="1">IF(AND(A554="SVOL",C554="Cash"),                                     SUM(INDIRECT(ADDRESS(ROW()-(COUNTIF(A:A,"SVOL")),COLUMN())):INDIRECT(ADDRESS(ROW()-1,COLUMN()))),                                    IF(AND(A555="TYA",C555="Cash"), SUM(INDIRECT(ADDRESS(ROW()-(COUNTIF(A:A,"TYA")-1),COLUMN())):INDIRECT(ADDRESS(ROW()-1,COLUMN()))),                                    IF(AND(A555="SVOL",ISNUMBER(FIND(" Govt",C555))),"", IF(AND(A555="SVOL",ISNUMBER(FIND(" Index",C555))),J555,                                    IF(ISNUMBER(N555),Q555*N555,IF(ISNUMBER(R555),J555*R555," "))))))</f>
        <v xml:space="preserve"> </v>
      </c>
      <c r="AB555" s="8" t="s">
        <v>1814</v>
      </c>
      <c r="AG555" s="16" t="s">
        <v>7738</v>
      </c>
    </row>
    <row r="556" spans="1:33" x14ac:dyDescent="0.35">
      <c r="A556" t="s">
        <v>1813</v>
      </c>
      <c r="B556" t="s">
        <v>837</v>
      </c>
      <c r="C556" t="s">
        <v>2282</v>
      </c>
      <c r="D556" t="s">
        <v>839</v>
      </c>
      <c r="E556" t="s">
        <v>840</v>
      </c>
      <c r="F556" t="s">
        <v>841</v>
      </c>
      <c r="G556" s="1">
        <v>215.0005683561769</v>
      </c>
      <c r="H556" s="1">
        <v>472.91</v>
      </c>
      <c r="I556" s="2">
        <v>101675.9187813196</v>
      </c>
      <c r="J556" s="3">
        <v>1.128023098648041E-2</v>
      </c>
      <c r="K556" s="4">
        <v>9013638.0099999998</v>
      </c>
      <c r="L556" s="5">
        <v>425001</v>
      </c>
      <c r="M556" s="6">
        <v>21.20851012</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ca="1">IF(AND(A555="SVOL",C555="Cash"),                                     SUM(INDIRECT(ADDRESS(ROW()-(COUNTIF(A:A,"SVOL")),COLUMN())):INDIRECT(ADDRESS(ROW()-1,COLUMN()))),                                    IF(AND(A556="TYA",C556="Cash"), SUM(INDIRECT(ADDRESS(ROW()-(COUNTIF(A:A,"TYA")-1),COLUMN())):INDIRECT(ADDRESS(ROW()-1,COLUMN()))),                                    IF(AND(A556="SVOL",ISNUMBER(FIND(" Govt",C556))),"", IF(AND(A556="SVOL",ISNUMBER(FIND(" Index",C556))),J556,                                    IF(ISNUMBER(N556),Q556*N556,IF(ISNUMBER(R556),J556*R556," "))))))</f>
        <v xml:space="preserve"> </v>
      </c>
      <c r="AB556" s="8" t="s">
        <v>1814</v>
      </c>
      <c r="AG556" s="16" t="s">
        <v>7738</v>
      </c>
    </row>
    <row r="557" spans="1:33" x14ac:dyDescent="0.35">
      <c r="A557" t="s">
        <v>1813</v>
      </c>
      <c r="B557" t="s">
        <v>2283</v>
      </c>
      <c r="C557" t="s">
        <v>2284</v>
      </c>
      <c r="D557" t="s">
        <v>2285</v>
      </c>
      <c r="E557" t="s">
        <v>2286</v>
      </c>
      <c r="G557" s="1">
        <v>464.76731897769901</v>
      </c>
      <c r="H557" s="1">
        <v>109.97716</v>
      </c>
      <c r="I557" s="2">
        <v>51113.789801981453</v>
      </c>
      <c r="J557" s="3">
        <v>5.6707169452860518E-3</v>
      </c>
      <c r="K557" s="4">
        <v>9013638.0099999998</v>
      </c>
      <c r="L557" s="5">
        <v>425001</v>
      </c>
      <c r="M557" s="6">
        <v>21.20851012</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ca="1">IF(AND(A556="SVOL",C556="Cash"),                                     SUM(INDIRECT(ADDRESS(ROW()-(COUNTIF(A:A,"SVOL")),COLUMN())):INDIRECT(ADDRESS(ROW()-1,COLUMN()))),                                    IF(AND(A557="TYA",C557="Cash"), SUM(INDIRECT(ADDRESS(ROW()-(COUNTIF(A:A,"TYA")-1),COLUMN())):INDIRECT(ADDRESS(ROW()-1,COLUMN()))),                                    IF(AND(A557="SVOL",ISNUMBER(FIND(" Govt",C557))),"", IF(AND(A557="SVOL",ISNUMBER(FIND(" Index",C557))),J557,                                    IF(ISNUMBER(N557),Q557*N557,IF(ISNUMBER(R557),J557*R557," "))))))</f>
        <v xml:space="preserve"> </v>
      </c>
      <c r="AB557" s="8" t="s">
        <v>1814</v>
      </c>
      <c r="AG557" s="16" t="s">
        <v>7738</v>
      </c>
    </row>
    <row r="558" spans="1:33" x14ac:dyDescent="0.35">
      <c r="A558" t="s">
        <v>1813</v>
      </c>
      <c r="B558" t="s">
        <v>320</v>
      </c>
      <c r="C558" t="s">
        <v>2287</v>
      </c>
      <c r="D558" t="s">
        <v>322</v>
      </c>
      <c r="E558" t="s">
        <v>323</v>
      </c>
      <c r="F558" t="s">
        <v>324</v>
      </c>
      <c r="G558" s="1">
        <v>112.02007496115461</v>
      </c>
      <c r="H558" s="1">
        <v>167.96</v>
      </c>
      <c r="I558" s="2">
        <v>18814.89179047554</v>
      </c>
      <c r="J558" s="3">
        <v>2.087380452776308E-3</v>
      </c>
      <c r="K558" s="4">
        <v>9013638.0099999998</v>
      </c>
      <c r="L558" s="5">
        <v>425001</v>
      </c>
      <c r="M558" s="6">
        <v>21.20851012</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ca="1">IF(AND(A557="SVOL",C557="Cash"),                                     SUM(INDIRECT(ADDRESS(ROW()-(COUNTIF(A:A,"SVOL")),COLUMN())):INDIRECT(ADDRESS(ROW()-1,COLUMN()))),                                    IF(AND(A558="TYA",C558="Cash"), SUM(INDIRECT(ADDRESS(ROW()-(COUNTIF(A:A,"TYA")-1),COLUMN())):INDIRECT(ADDRESS(ROW()-1,COLUMN()))),                                    IF(AND(A558="SVOL",ISNUMBER(FIND(" Govt",C558))),"", IF(AND(A558="SVOL",ISNUMBER(FIND(" Index",C558))),J558,                                    IF(ISNUMBER(N558),Q558*N558,IF(ISNUMBER(R558),J558*R558," "))))))</f>
        <v xml:space="preserve"> </v>
      </c>
      <c r="AB558" s="8" t="s">
        <v>1814</v>
      </c>
      <c r="AG558" s="16" t="s">
        <v>7738</v>
      </c>
    </row>
    <row r="559" spans="1:33" x14ac:dyDescent="0.35">
      <c r="A559" t="s">
        <v>1813</v>
      </c>
      <c r="B559" t="s">
        <v>2288</v>
      </c>
      <c r="C559" t="s">
        <v>2289</v>
      </c>
      <c r="D559" t="s">
        <v>2290</v>
      </c>
      <c r="E559" t="s">
        <v>2291</v>
      </c>
      <c r="F559" t="s">
        <v>2292</v>
      </c>
      <c r="G559" s="1">
        <v>901.21921516841633</v>
      </c>
      <c r="H559" s="1">
        <v>37.71</v>
      </c>
      <c r="I559" s="2">
        <v>33984.976604000978</v>
      </c>
      <c r="J559" s="3">
        <v>3.770395101988456E-3</v>
      </c>
      <c r="K559" s="4">
        <v>9013638.0099999998</v>
      </c>
      <c r="L559" s="5">
        <v>425001</v>
      </c>
      <c r="M559" s="6">
        <v>21.20851012</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ca="1">IF(AND(A558="SVOL",C558="Cash"),                                     SUM(INDIRECT(ADDRESS(ROW()-(COUNTIF(A:A,"SVOL")),COLUMN())):INDIRECT(ADDRESS(ROW()-1,COLUMN()))),                                    IF(AND(A559="TYA",C559="Cash"), SUM(INDIRECT(ADDRESS(ROW()-(COUNTIF(A:A,"TYA")-1),COLUMN())):INDIRECT(ADDRESS(ROW()-1,COLUMN()))),                                    IF(AND(A559="SVOL",ISNUMBER(FIND(" Govt",C559))),"", IF(AND(A559="SVOL",ISNUMBER(FIND(" Index",C559))),J559,                                    IF(ISNUMBER(N559),Q559*N559,IF(ISNUMBER(R559),J559*R559," "))))))</f>
        <v xml:space="preserve"> </v>
      </c>
      <c r="AB559" s="8" t="s">
        <v>1814</v>
      </c>
      <c r="AG559" s="16" t="s">
        <v>7738</v>
      </c>
    </row>
    <row r="560" spans="1:33" x14ac:dyDescent="0.35">
      <c r="A560" t="s">
        <v>1813</v>
      </c>
      <c r="B560" t="s">
        <v>2293</v>
      </c>
      <c r="C560" t="s">
        <v>2294</v>
      </c>
      <c r="D560" t="s">
        <v>2295</v>
      </c>
      <c r="E560" t="s">
        <v>2296</v>
      </c>
      <c r="F560" t="s">
        <v>2297</v>
      </c>
      <c r="G560" s="1">
        <v>617.53590946855104</v>
      </c>
      <c r="H560" s="1">
        <v>77.94</v>
      </c>
      <c r="I560" s="2">
        <v>48130.748783978866</v>
      </c>
      <c r="J560" s="3">
        <v>5.339769439440676E-3</v>
      </c>
      <c r="K560" s="4">
        <v>9013638.0099999998</v>
      </c>
      <c r="L560" s="5">
        <v>425001</v>
      </c>
      <c r="M560" s="6">
        <v>21.20851012</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ca="1">IF(AND(A559="SVOL",C559="Cash"),                                     SUM(INDIRECT(ADDRESS(ROW()-(COUNTIF(A:A,"SVOL")),COLUMN())):INDIRECT(ADDRESS(ROW()-1,COLUMN()))),                                    IF(AND(A560="TYA",C560="Cash"), SUM(INDIRECT(ADDRESS(ROW()-(COUNTIF(A:A,"TYA")-1),COLUMN())):INDIRECT(ADDRESS(ROW()-1,COLUMN()))),                                    IF(AND(A560="SVOL",ISNUMBER(FIND(" Govt",C560))),"", IF(AND(A560="SVOL",ISNUMBER(FIND(" Index",C560))),J560,                                    IF(ISNUMBER(N560),Q560*N560,IF(ISNUMBER(R560),J560*R560," "))))))</f>
        <v xml:space="preserve"> </v>
      </c>
      <c r="AB560" s="8" t="s">
        <v>1814</v>
      </c>
      <c r="AG560" s="16" t="s">
        <v>7738</v>
      </c>
    </row>
    <row r="561" spans="1:33" x14ac:dyDescent="0.35">
      <c r="A561" t="s">
        <v>1813</v>
      </c>
      <c r="B561" t="s">
        <v>2298</v>
      </c>
      <c r="C561" t="s">
        <v>2299</v>
      </c>
      <c r="D561" t="s">
        <v>2300</v>
      </c>
      <c r="E561" t="s">
        <v>2301</v>
      </c>
      <c r="G561" s="1">
        <v>6571.4539037213017</v>
      </c>
      <c r="H561" s="1">
        <v>4.5042655000000007</v>
      </c>
      <c r="I561" s="2">
        <v>29599.57310337219</v>
      </c>
      <c r="J561" s="3">
        <v>3.283865301727619E-3</v>
      </c>
      <c r="K561" s="4">
        <v>9013638.0099999998</v>
      </c>
      <c r="L561" s="5">
        <v>425001</v>
      </c>
      <c r="M561" s="6">
        <v>21.20851012</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ca="1">IF(AND(A560="SVOL",C560="Cash"),                                     SUM(INDIRECT(ADDRESS(ROW()-(COUNTIF(A:A,"SVOL")),COLUMN())):INDIRECT(ADDRESS(ROW()-1,COLUMN()))),                                    IF(AND(A561="TYA",C561="Cash"), SUM(INDIRECT(ADDRESS(ROW()-(COUNTIF(A:A,"TYA")-1),COLUMN())):INDIRECT(ADDRESS(ROW()-1,COLUMN()))),                                    IF(AND(A561="SVOL",ISNUMBER(FIND(" Govt",C561))),"", IF(AND(A561="SVOL",ISNUMBER(FIND(" Index",C561))),J561,                                    IF(ISNUMBER(N561),Q561*N561,IF(ISNUMBER(R561),J561*R561," "))))))</f>
        <v xml:space="preserve"> </v>
      </c>
      <c r="AB561" s="8" t="s">
        <v>1814</v>
      </c>
      <c r="AG561" s="16" t="s">
        <v>7738</v>
      </c>
    </row>
    <row r="562" spans="1:33" x14ac:dyDescent="0.35">
      <c r="A562" t="s">
        <v>1813</v>
      </c>
      <c r="B562" t="s">
        <v>2302</v>
      </c>
      <c r="C562" t="s">
        <v>2303</v>
      </c>
      <c r="D562" t="s">
        <v>2304</v>
      </c>
      <c r="E562" t="s">
        <v>2305</v>
      </c>
      <c r="G562" s="1">
        <v>535.41224382023768</v>
      </c>
      <c r="H562" s="1">
        <v>54.013568000000006</v>
      </c>
      <c r="I562" s="2">
        <v>28919.52563961699</v>
      </c>
      <c r="J562" s="3">
        <v>3.2084187991056222E-3</v>
      </c>
      <c r="K562" s="4">
        <v>9013638.0099999998</v>
      </c>
      <c r="L562" s="5">
        <v>425001</v>
      </c>
      <c r="M562" s="6">
        <v>21.20851012</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ca="1">IF(AND(A561="SVOL",C561="Cash"),                                     SUM(INDIRECT(ADDRESS(ROW()-(COUNTIF(A:A,"SVOL")),COLUMN())):INDIRECT(ADDRESS(ROW()-1,COLUMN()))),                                    IF(AND(A562="TYA",C562="Cash"), SUM(INDIRECT(ADDRESS(ROW()-(COUNTIF(A:A,"TYA")-1),COLUMN())):INDIRECT(ADDRESS(ROW()-1,COLUMN()))),                                    IF(AND(A562="SVOL",ISNUMBER(FIND(" Govt",C562))),"", IF(AND(A562="SVOL",ISNUMBER(FIND(" Index",C562))),J562,                                    IF(ISNUMBER(N562),Q562*N562,IF(ISNUMBER(R562),J562*R562," "))))))</f>
        <v xml:space="preserve"> </v>
      </c>
      <c r="AB562" s="8" t="s">
        <v>1814</v>
      </c>
      <c r="AG562" s="16" t="s">
        <v>7738</v>
      </c>
    </row>
    <row r="563" spans="1:33" x14ac:dyDescent="0.35">
      <c r="A563" t="s">
        <v>1813</v>
      </c>
      <c r="B563" t="s">
        <v>2306</v>
      </c>
      <c r="C563" t="s">
        <v>2307</v>
      </c>
      <c r="D563" t="s">
        <v>2308</v>
      </c>
      <c r="E563" t="s">
        <v>2309</v>
      </c>
      <c r="F563" t="s">
        <v>2310</v>
      </c>
      <c r="G563" s="1">
        <v>34.756595577850852</v>
      </c>
      <c r="H563" s="1">
        <v>258.94</v>
      </c>
      <c r="I563" s="2">
        <v>8999.8728589287002</v>
      </c>
      <c r="J563" s="3">
        <v>9.9847285290844507E-4</v>
      </c>
      <c r="K563" s="4">
        <v>9013638.0099999998</v>
      </c>
      <c r="L563" s="5">
        <v>425001</v>
      </c>
      <c r="M563" s="6">
        <v>21.20851012</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ca="1">IF(AND(A562="SVOL",C562="Cash"),                                     SUM(INDIRECT(ADDRESS(ROW()-(COUNTIF(A:A,"SVOL")),COLUMN())):INDIRECT(ADDRESS(ROW()-1,COLUMN()))),                                    IF(AND(A563="TYA",C563="Cash"), SUM(INDIRECT(ADDRESS(ROW()-(COUNTIF(A:A,"TYA")-1),COLUMN())):INDIRECT(ADDRESS(ROW()-1,COLUMN()))),                                    IF(AND(A563="SVOL",ISNUMBER(FIND(" Govt",C563))),"", IF(AND(A563="SVOL",ISNUMBER(FIND(" Index",C563))),J563,                                    IF(ISNUMBER(N563),Q563*N563,IF(ISNUMBER(R563),J563*R563," "))))))</f>
        <v xml:space="preserve"> </v>
      </c>
      <c r="AB563" s="8" t="s">
        <v>1814</v>
      </c>
      <c r="AG563" s="16" t="s">
        <v>7738</v>
      </c>
    </row>
    <row r="564" spans="1:33" x14ac:dyDescent="0.35">
      <c r="A564" t="s">
        <v>1813</v>
      </c>
      <c r="B564" t="s">
        <v>2311</v>
      </c>
      <c r="C564" t="s">
        <v>2312</v>
      </c>
      <c r="D564" t="s">
        <v>2313</v>
      </c>
      <c r="E564" t="s">
        <v>2314</v>
      </c>
      <c r="G564" s="1">
        <v>176.01459375401831</v>
      </c>
      <c r="H564" s="1">
        <v>45.332816000000001</v>
      </c>
      <c r="I564" s="2">
        <v>7979.2371919656589</v>
      </c>
      <c r="J564" s="3">
        <v>8.8524047483527237E-4</v>
      </c>
      <c r="K564" s="4">
        <v>9013638.0099999998</v>
      </c>
      <c r="L564" s="5">
        <v>425001</v>
      </c>
      <c r="M564" s="6">
        <v>21.20851012</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ca="1">IF(AND(A563="SVOL",C563="Cash"),                                     SUM(INDIRECT(ADDRESS(ROW()-(COUNTIF(A:A,"SVOL")),COLUMN())):INDIRECT(ADDRESS(ROW()-1,COLUMN()))),                                    IF(AND(A564="TYA",C564="Cash"), SUM(INDIRECT(ADDRESS(ROW()-(COUNTIF(A:A,"TYA")-1),COLUMN())):INDIRECT(ADDRESS(ROW()-1,COLUMN()))),                                    IF(AND(A564="SVOL",ISNUMBER(FIND(" Govt",C564))),"", IF(AND(A564="SVOL",ISNUMBER(FIND(" Index",C564))),J564,                                    IF(ISNUMBER(N564),Q564*N564,IF(ISNUMBER(R564),J564*R564," "))))))</f>
        <v xml:space="preserve"> </v>
      </c>
      <c r="AB564" s="8" t="s">
        <v>1814</v>
      </c>
      <c r="AG564" s="16" t="s">
        <v>7738</v>
      </c>
    </row>
    <row r="565" spans="1:33" x14ac:dyDescent="0.35">
      <c r="A565" t="s">
        <v>1813</v>
      </c>
      <c r="B565" t="s">
        <v>2315</v>
      </c>
      <c r="C565" t="s">
        <v>2316</v>
      </c>
      <c r="D565" t="s">
        <v>2317</v>
      </c>
      <c r="E565" t="s">
        <v>2318</v>
      </c>
      <c r="F565" t="s">
        <v>2319</v>
      </c>
      <c r="G565" s="1">
        <v>161.4558272536195</v>
      </c>
      <c r="H565" s="1">
        <v>29.629809999999999</v>
      </c>
      <c r="I565" s="2">
        <v>4783.9054849175664</v>
      </c>
      <c r="J565" s="3">
        <v>5.3074080405826802E-4</v>
      </c>
      <c r="K565" s="4">
        <v>9013638.0099999998</v>
      </c>
      <c r="L565" s="5">
        <v>425001</v>
      </c>
      <c r="M565" s="6">
        <v>21.20851012</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ca="1">IF(AND(A564="SVOL",C564="Cash"),                                     SUM(INDIRECT(ADDRESS(ROW()-(COUNTIF(A:A,"SVOL")),COLUMN())):INDIRECT(ADDRESS(ROW()-1,COLUMN()))),                                    IF(AND(A565="TYA",C565="Cash"), SUM(INDIRECT(ADDRESS(ROW()-(COUNTIF(A:A,"TYA")-1),COLUMN())):INDIRECT(ADDRESS(ROW()-1,COLUMN()))),                                    IF(AND(A565="SVOL",ISNUMBER(FIND(" Govt",C565))),"", IF(AND(A565="SVOL",ISNUMBER(FIND(" Index",C565))),J565,                                    IF(ISNUMBER(N565),Q565*N565,IF(ISNUMBER(R565),J565*R565," "))))))</f>
        <v xml:space="preserve"> </v>
      </c>
      <c r="AB565" s="8" t="s">
        <v>1814</v>
      </c>
      <c r="AG565" s="16" t="s">
        <v>7738</v>
      </c>
    </row>
    <row r="566" spans="1:33" x14ac:dyDescent="0.35">
      <c r="A566" t="s">
        <v>1813</v>
      </c>
      <c r="B566" t="s">
        <v>2320</v>
      </c>
      <c r="C566" t="s">
        <v>2321</v>
      </c>
      <c r="D566" t="s">
        <v>2322</v>
      </c>
      <c r="E566" t="s">
        <v>2323</v>
      </c>
      <c r="G566" s="1">
        <v>13.22328567082408</v>
      </c>
      <c r="H566" s="1">
        <v>707.63040000000001</v>
      </c>
      <c r="I566" s="2">
        <v>9357.1989285595137</v>
      </c>
      <c r="J566" s="3">
        <v>1.038115677396669E-3</v>
      </c>
      <c r="K566" s="4">
        <v>9013638.0099999998</v>
      </c>
      <c r="L566" s="5">
        <v>425001</v>
      </c>
      <c r="M566" s="6">
        <v>21.20851012</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ca="1">IF(AND(A565="SVOL",C565="Cash"),                                     SUM(INDIRECT(ADDRESS(ROW()-(COUNTIF(A:A,"SVOL")),COLUMN())):INDIRECT(ADDRESS(ROW()-1,COLUMN()))),                                    IF(AND(A566="TYA",C566="Cash"), SUM(INDIRECT(ADDRESS(ROW()-(COUNTIF(A:A,"TYA")-1),COLUMN())):INDIRECT(ADDRESS(ROW()-1,COLUMN()))),                                    IF(AND(A566="SVOL",ISNUMBER(FIND(" Govt",C566))),"", IF(AND(A566="SVOL",ISNUMBER(FIND(" Index",C566))),J566,                                    IF(ISNUMBER(N566),Q566*N566,IF(ISNUMBER(R566),J566*R566," "))))))</f>
        <v xml:space="preserve"> </v>
      </c>
      <c r="AB566" s="8" t="s">
        <v>1814</v>
      </c>
      <c r="AG566" s="16" t="s">
        <v>7738</v>
      </c>
    </row>
    <row r="567" spans="1:33" x14ac:dyDescent="0.35">
      <c r="A567" t="s">
        <v>1813</v>
      </c>
      <c r="B567" t="s">
        <v>2324</v>
      </c>
      <c r="C567" t="s">
        <v>2325</v>
      </c>
      <c r="D567" t="s">
        <v>2326</v>
      </c>
      <c r="E567" t="s">
        <v>2327</v>
      </c>
      <c r="G567" s="1">
        <v>2530.937436418943</v>
      </c>
      <c r="H567" s="1">
        <v>15.710274</v>
      </c>
      <c r="I567" s="2">
        <v>39761.720602999172</v>
      </c>
      <c r="J567" s="3">
        <v>4.4112843847163956E-3</v>
      </c>
      <c r="K567" s="4">
        <v>9013638.0099999998</v>
      </c>
      <c r="L567" s="5">
        <v>425001</v>
      </c>
      <c r="M567" s="6">
        <v>21.20851012</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ca="1">IF(AND(A566="SVOL",C566="Cash"),                                     SUM(INDIRECT(ADDRESS(ROW()-(COUNTIF(A:A,"SVOL")),COLUMN())):INDIRECT(ADDRESS(ROW()-1,COLUMN()))),                                    IF(AND(A567="TYA",C567="Cash"), SUM(INDIRECT(ADDRESS(ROW()-(COUNTIF(A:A,"TYA")-1),COLUMN())):INDIRECT(ADDRESS(ROW()-1,COLUMN()))),                                    IF(AND(A567="SVOL",ISNUMBER(FIND(" Govt",C567))),"", IF(AND(A567="SVOL",ISNUMBER(FIND(" Index",C567))),J567,                                    IF(ISNUMBER(N567),Q567*N567,IF(ISNUMBER(R567),J567*R567," "))))))</f>
        <v xml:space="preserve"> </v>
      </c>
      <c r="AB567" s="8" t="s">
        <v>1814</v>
      </c>
      <c r="AG567" s="16" t="s">
        <v>7738</v>
      </c>
    </row>
    <row r="568" spans="1:33" x14ac:dyDescent="0.35">
      <c r="A568" t="s">
        <v>1813</v>
      </c>
      <c r="B568" t="s">
        <v>2328</v>
      </c>
      <c r="C568" t="s">
        <v>2329</v>
      </c>
      <c r="D568" t="s">
        <v>2330</v>
      </c>
      <c r="E568" t="s">
        <v>2331</v>
      </c>
      <c r="G568" s="1">
        <v>1646.143644749832</v>
      </c>
      <c r="H568" s="1">
        <v>17.709900000000001</v>
      </c>
      <c r="I568" s="2">
        <v>29153.039334155052</v>
      </c>
      <c r="J568" s="3">
        <v>3.234325507837324E-3</v>
      </c>
      <c r="K568" s="4">
        <v>9013638.0099999998</v>
      </c>
      <c r="L568" s="5">
        <v>425001</v>
      </c>
      <c r="M568" s="6">
        <v>21.20851012</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ca="1">IF(AND(A567="SVOL",C567="Cash"),                                     SUM(INDIRECT(ADDRESS(ROW()-(COUNTIF(A:A,"SVOL")),COLUMN())):INDIRECT(ADDRESS(ROW()-1,COLUMN()))),                                    IF(AND(A568="TYA",C568="Cash"), SUM(INDIRECT(ADDRESS(ROW()-(COUNTIF(A:A,"TYA")-1),COLUMN())):INDIRECT(ADDRESS(ROW()-1,COLUMN()))),                                    IF(AND(A568="SVOL",ISNUMBER(FIND(" Govt",C568))),"", IF(AND(A568="SVOL",ISNUMBER(FIND(" Index",C568))),J568,                                    IF(ISNUMBER(N568),Q568*N568,IF(ISNUMBER(R568),J568*R568," "))))))</f>
        <v xml:space="preserve"> </v>
      </c>
      <c r="AB568" s="8" t="s">
        <v>1814</v>
      </c>
      <c r="AG568" s="16" t="s">
        <v>7738</v>
      </c>
    </row>
    <row r="569" spans="1:33" x14ac:dyDescent="0.35">
      <c r="A569" t="s">
        <v>1813</v>
      </c>
      <c r="B569" t="s">
        <v>2328</v>
      </c>
      <c r="C569" t="s">
        <v>2332</v>
      </c>
      <c r="D569" t="s">
        <v>2333</v>
      </c>
      <c r="E569" t="s">
        <v>2334</v>
      </c>
      <c r="G569" s="1">
        <v>531.1929640548525</v>
      </c>
      <c r="H569" s="1">
        <v>15.866254</v>
      </c>
      <c r="I569" s="2">
        <v>8428.0424907071592</v>
      </c>
      <c r="J569" s="3">
        <v>9.3503227901506987E-4</v>
      </c>
      <c r="K569" s="4">
        <v>9013638.0099999998</v>
      </c>
      <c r="L569" s="5">
        <v>425001</v>
      </c>
      <c r="M569" s="6">
        <v>21.20851012</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ca="1">IF(AND(A568="SVOL",C568="Cash"),                                     SUM(INDIRECT(ADDRESS(ROW()-(COUNTIF(A:A,"SVOL")),COLUMN())):INDIRECT(ADDRESS(ROW()-1,COLUMN()))),                                    IF(AND(A569="TYA",C569="Cash"), SUM(INDIRECT(ADDRESS(ROW()-(COUNTIF(A:A,"TYA")-1),COLUMN())):INDIRECT(ADDRESS(ROW()-1,COLUMN()))),                                    IF(AND(A569="SVOL",ISNUMBER(FIND(" Govt",C569))),"", IF(AND(A569="SVOL",ISNUMBER(FIND(" Index",C569))),J569,                                    IF(ISNUMBER(N569),Q569*N569,IF(ISNUMBER(R569),J569*R569," "))))))</f>
        <v xml:space="preserve"> </v>
      </c>
      <c r="AB569" s="8" t="s">
        <v>1814</v>
      </c>
      <c r="AG569" s="16" t="s">
        <v>7738</v>
      </c>
    </row>
    <row r="570" spans="1:33" x14ac:dyDescent="0.35">
      <c r="A570" t="s">
        <v>1813</v>
      </c>
      <c r="B570" t="s">
        <v>2335</v>
      </c>
      <c r="C570" t="s">
        <v>2336</v>
      </c>
      <c r="D570" t="s">
        <v>2337</v>
      </c>
      <c r="E570" t="s">
        <v>2338</v>
      </c>
      <c r="F570" t="s">
        <v>2339</v>
      </c>
      <c r="G570" s="1">
        <v>1967.1389788921219</v>
      </c>
      <c r="H570" s="1">
        <v>48.31</v>
      </c>
      <c r="I570" s="2">
        <v>95032.484070278442</v>
      </c>
      <c r="J570" s="3">
        <v>1.054318844010005E-2</v>
      </c>
      <c r="K570" s="4">
        <v>9013638.0099999998</v>
      </c>
      <c r="L570" s="5">
        <v>425001</v>
      </c>
      <c r="M570" s="6">
        <v>21.20851012</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ca="1">IF(AND(A569="SVOL",C569="Cash"),                                     SUM(INDIRECT(ADDRESS(ROW()-(COUNTIF(A:A,"SVOL")),COLUMN())):INDIRECT(ADDRESS(ROW()-1,COLUMN()))),                                    IF(AND(A570="TYA",C570="Cash"), SUM(INDIRECT(ADDRESS(ROW()-(COUNTIF(A:A,"TYA")-1),COLUMN())):INDIRECT(ADDRESS(ROW()-1,COLUMN()))),                                    IF(AND(A570="SVOL",ISNUMBER(FIND(" Govt",C570))),"", IF(AND(A570="SVOL",ISNUMBER(FIND(" Index",C570))),J570,                                    IF(ISNUMBER(N570),Q570*N570,IF(ISNUMBER(R570),J570*R570," "))))))</f>
        <v xml:space="preserve"> </v>
      </c>
      <c r="AB570" s="8" t="s">
        <v>1814</v>
      </c>
      <c r="AG570" s="16" t="s">
        <v>7738</v>
      </c>
    </row>
    <row r="571" spans="1:33" x14ac:dyDescent="0.35">
      <c r="A571" t="s">
        <v>1813</v>
      </c>
      <c r="B571" t="s">
        <v>2340</v>
      </c>
      <c r="C571" t="s">
        <v>2341</v>
      </c>
      <c r="D571" t="s">
        <v>2342</v>
      </c>
      <c r="E571" t="s">
        <v>2343</v>
      </c>
      <c r="G571" s="1">
        <v>189.07287146958191</v>
      </c>
      <c r="H571" s="1">
        <v>23.806999999999999</v>
      </c>
      <c r="I571" s="2">
        <v>4501.2578510763351</v>
      </c>
      <c r="J571" s="3">
        <v>4.993830289260013E-4</v>
      </c>
      <c r="K571" s="4">
        <v>9013638.0099999998</v>
      </c>
      <c r="L571" s="5">
        <v>425001</v>
      </c>
      <c r="M571" s="6">
        <v>21.20851012</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ca="1">IF(AND(A570="SVOL",C570="Cash"),                                     SUM(INDIRECT(ADDRESS(ROW()-(COUNTIF(A:A,"SVOL")),COLUMN())):INDIRECT(ADDRESS(ROW()-1,COLUMN()))),                                    IF(AND(A571="TYA",C571="Cash"), SUM(INDIRECT(ADDRESS(ROW()-(COUNTIF(A:A,"TYA")-1),COLUMN())):INDIRECT(ADDRESS(ROW()-1,COLUMN()))),                                    IF(AND(A571="SVOL",ISNUMBER(FIND(" Govt",C571))),"", IF(AND(A571="SVOL",ISNUMBER(FIND(" Index",C571))),J571,                                    IF(ISNUMBER(N571),Q571*N571,IF(ISNUMBER(R571),J571*R571," "))))))</f>
        <v xml:space="preserve"> </v>
      </c>
      <c r="AB571" s="8" t="s">
        <v>1814</v>
      </c>
      <c r="AG571" s="16" t="s">
        <v>7738</v>
      </c>
    </row>
    <row r="572" spans="1:33" x14ac:dyDescent="0.35">
      <c r="A572" t="s">
        <v>1813</v>
      </c>
      <c r="B572" t="s">
        <v>2344</v>
      </c>
      <c r="C572" t="s">
        <v>2345</v>
      </c>
      <c r="D572" t="s">
        <v>2346</v>
      </c>
      <c r="E572" t="s">
        <v>2347</v>
      </c>
      <c r="F572" t="s">
        <v>2348</v>
      </c>
      <c r="G572" s="1">
        <v>312.81461405779748</v>
      </c>
      <c r="H572" s="1">
        <v>309.75</v>
      </c>
      <c r="I572" s="2">
        <v>96894.326704402789</v>
      </c>
      <c r="J572" s="3">
        <v>1.0749746838835251E-2</v>
      </c>
      <c r="K572" s="4">
        <v>9013638.0099999998</v>
      </c>
      <c r="L572" s="5">
        <v>425001</v>
      </c>
      <c r="M572" s="6">
        <v>21.20851012</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ca="1">IF(AND(A571="SVOL",C571="Cash"),                                     SUM(INDIRECT(ADDRESS(ROW()-(COUNTIF(A:A,"SVOL")),COLUMN())):INDIRECT(ADDRESS(ROW()-1,COLUMN()))),                                    IF(AND(A572="TYA",C572="Cash"), SUM(INDIRECT(ADDRESS(ROW()-(COUNTIF(A:A,"TYA")-1),COLUMN())):INDIRECT(ADDRESS(ROW()-1,COLUMN()))),                                    IF(AND(A572="SVOL",ISNUMBER(FIND(" Govt",C572))),"", IF(AND(A572="SVOL",ISNUMBER(FIND(" Index",C572))),J572,                                    IF(ISNUMBER(N572),Q572*N572,IF(ISNUMBER(R572),J572*R572," "))))))</f>
        <v xml:space="preserve"> </v>
      </c>
      <c r="AB572" s="8" t="s">
        <v>1814</v>
      </c>
      <c r="AG572" s="16" t="s">
        <v>7738</v>
      </c>
    </row>
    <row r="573" spans="1:33" x14ac:dyDescent="0.35">
      <c r="A573" t="s">
        <v>1813</v>
      </c>
      <c r="B573" t="s">
        <v>2349</v>
      </c>
      <c r="C573" t="s">
        <v>2350</v>
      </c>
      <c r="D573" t="s">
        <v>2351</v>
      </c>
      <c r="E573" t="s">
        <v>2352</v>
      </c>
      <c r="G573" s="1">
        <v>173.0721774700279</v>
      </c>
      <c r="H573" s="1">
        <v>27.445803999999999</v>
      </c>
      <c r="I573" s="2">
        <v>4750.1050606956014</v>
      </c>
      <c r="J573" s="3">
        <v>5.2699088375034501E-4</v>
      </c>
      <c r="K573" s="4">
        <v>9013638.0099999998</v>
      </c>
      <c r="L573" s="5">
        <v>425001</v>
      </c>
      <c r="M573" s="6">
        <v>21.20851012</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ca="1">IF(AND(A572="SVOL",C572="Cash"),                                     SUM(INDIRECT(ADDRESS(ROW()-(COUNTIF(A:A,"SVOL")),COLUMN())):INDIRECT(ADDRESS(ROW()-1,COLUMN()))),                                    IF(AND(A573="TYA",C573="Cash"), SUM(INDIRECT(ADDRESS(ROW()-(COUNTIF(A:A,"TYA")-1),COLUMN())):INDIRECT(ADDRESS(ROW()-1,COLUMN()))),                                    IF(AND(A573="SVOL",ISNUMBER(FIND(" Govt",C573))),"", IF(AND(A573="SVOL",ISNUMBER(FIND(" Index",C573))),J573,                                    IF(ISNUMBER(N573),Q573*N573,IF(ISNUMBER(R573),J573*R573," "))))))</f>
        <v xml:space="preserve"> </v>
      </c>
      <c r="AB573" s="8" t="s">
        <v>1814</v>
      </c>
      <c r="AG573" s="16" t="s">
        <v>7738</v>
      </c>
    </row>
    <row r="574" spans="1:33" x14ac:dyDescent="0.35">
      <c r="A574" t="s">
        <v>1813</v>
      </c>
      <c r="B574" t="s">
        <v>2353</v>
      </c>
      <c r="C574" t="s">
        <v>2354</v>
      </c>
      <c r="D574" t="s">
        <v>2355</v>
      </c>
      <c r="E574" t="s">
        <v>2356</v>
      </c>
      <c r="G574" s="1">
        <v>135.951466313205</v>
      </c>
      <c r="H574" s="1">
        <v>86.388159999999999</v>
      </c>
      <c r="I574" s="2">
        <v>11744.597024099759</v>
      </c>
      <c r="J574" s="3">
        <v>1.302980773253813E-3</v>
      </c>
      <c r="K574" s="4">
        <v>9013638.0099999998</v>
      </c>
      <c r="L574" s="5">
        <v>425001</v>
      </c>
      <c r="M574" s="6">
        <v>21.20851012</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ca="1">IF(AND(A573="SVOL",C573="Cash"),                                     SUM(INDIRECT(ADDRESS(ROW()-(COUNTIF(A:A,"SVOL")),COLUMN())):INDIRECT(ADDRESS(ROW()-1,COLUMN()))),                                    IF(AND(A574="TYA",C574="Cash"), SUM(INDIRECT(ADDRESS(ROW()-(COUNTIF(A:A,"TYA")-1),COLUMN())):INDIRECT(ADDRESS(ROW()-1,COLUMN()))),                                    IF(AND(A574="SVOL",ISNUMBER(FIND(" Govt",C574))),"", IF(AND(A574="SVOL",ISNUMBER(FIND(" Index",C574))),J574,                                    IF(ISNUMBER(N574),Q574*N574,IF(ISNUMBER(R574),J574*R574," "))))))</f>
        <v xml:space="preserve"> </v>
      </c>
      <c r="AB574" s="8" t="s">
        <v>1814</v>
      </c>
      <c r="AG574" s="16" t="s">
        <v>7738</v>
      </c>
    </row>
    <row r="575" spans="1:33" x14ac:dyDescent="0.35">
      <c r="A575" t="s">
        <v>1813</v>
      </c>
      <c r="B575" t="s">
        <v>2357</v>
      </c>
      <c r="C575" t="s">
        <v>2358</v>
      </c>
      <c r="D575" t="s">
        <v>2359</v>
      </c>
      <c r="E575" t="s">
        <v>2360</v>
      </c>
      <c r="G575" s="1">
        <v>456.03105155424601</v>
      </c>
      <c r="H575" s="1">
        <v>89.911799999999999</v>
      </c>
      <c r="I575" s="2">
        <v>41002.572701135046</v>
      </c>
      <c r="J575" s="3">
        <v>4.5489482332933236E-3</v>
      </c>
      <c r="K575" s="4">
        <v>9013638.0099999998</v>
      </c>
      <c r="L575" s="5">
        <v>425001</v>
      </c>
      <c r="M575" s="6">
        <v>21.20851012</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ca="1">IF(AND(A574="SVOL",C574="Cash"),                                     SUM(INDIRECT(ADDRESS(ROW()-(COUNTIF(A:A,"SVOL")),COLUMN())):INDIRECT(ADDRESS(ROW()-1,COLUMN()))),                                    IF(AND(A575="TYA",C575="Cash"), SUM(INDIRECT(ADDRESS(ROW()-(COUNTIF(A:A,"TYA")-1),COLUMN())):INDIRECT(ADDRESS(ROW()-1,COLUMN()))),                                    IF(AND(A575="SVOL",ISNUMBER(FIND(" Govt",C575))),"", IF(AND(A575="SVOL",ISNUMBER(FIND(" Index",C575))),J575,                                    IF(ISNUMBER(N575),Q575*N575,IF(ISNUMBER(R575),J575*R575," "))))))</f>
        <v xml:space="preserve"> </v>
      </c>
      <c r="AB575" s="8" t="s">
        <v>1814</v>
      </c>
      <c r="AG575" s="16" t="s">
        <v>7738</v>
      </c>
    </row>
    <row r="576" spans="1:33" x14ac:dyDescent="0.35">
      <c r="A576" t="s">
        <v>1813</v>
      </c>
      <c r="B576" t="s">
        <v>2361</v>
      </c>
      <c r="C576" t="s">
        <v>2362</v>
      </c>
      <c r="D576" t="s">
        <v>2363</v>
      </c>
      <c r="E576" t="s">
        <v>2364</v>
      </c>
      <c r="F576" t="s">
        <v>2365</v>
      </c>
      <c r="G576" s="1">
        <v>337.24700393633998</v>
      </c>
      <c r="H576" s="1">
        <v>121.65</v>
      </c>
      <c r="I576" s="2">
        <v>41026.098028855769</v>
      </c>
      <c r="J576" s="3">
        <v>4.5515582036176946E-3</v>
      </c>
      <c r="K576" s="4">
        <v>9013638.0099999998</v>
      </c>
      <c r="L576" s="5">
        <v>425001</v>
      </c>
      <c r="M576" s="6">
        <v>21.20851012</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ca="1">IF(AND(A575="SVOL",C575="Cash"),                                     SUM(INDIRECT(ADDRESS(ROW()-(COUNTIF(A:A,"SVOL")),COLUMN())):INDIRECT(ADDRESS(ROW()-1,COLUMN()))),                                    IF(AND(A576="TYA",C576="Cash"), SUM(INDIRECT(ADDRESS(ROW()-(COUNTIF(A:A,"TYA")-1),COLUMN())):INDIRECT(ADDRESS(ROW()-1,COLUMN()))),                                    IF(AND(A576="SVOL",ISNUMBER(FIND(" Govt",C576))),"", IF(AND(A576="SVOL",ISNUMBER(FIND(" Index",C576))),J576,                                    IF(ISNUMBER(N576),Q576*N576,IF(ISNUMBER(R576),J576*R576," "))))))</f>
        <v xml:space="preserve"> </v>
      </c>
      <c r="AB576" s="8" t="s">
        <v>1814</v>
      </c>
      <c r="AG576" s="16" t="s">
        <v>7738</v>
      </c>
    </row>
    <row r="577" spans="1:33" x14ac:dyDescent="0.35">
      <c r="A577" t="s">
        <v>1813</v>
      </c>
      <c r="B577" t="s">
        <v>2366</v>
      </c>
      <c r="C577" t="s">
        <v>2367</v>
      </c>
      <c r="D577" t="s">
        <v>2368</v>
      </c>
      <c r="E577" t="s">
        <v>2369</v>
      </c>
      <c r="G577" s="1">
        <v>1689.8369071617331</v>
      </c>
      <c r="H577" s="1">
        <v>47.426609999999997</v>
      </c>
      <c r="I577" s="2">
        <v>80143.235959565704</v>
      </c>
      <c r="J577" s="3">
        <v>8.8913306559074597E-3</v>
      </c>
      <c r="K577" s="4">
        <v>9013638.0099999998</v>
      </c>
      <c r="L577" s="5">
        <v>425001</v>
      </c>
      <c r="M577" s="6">
        <v>21.20851012</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ca="1">IF(AND(A576="SVOL",C576="Cash"),                                     SUM(INDIRECT(ADDRESS(ROW()-(COUNTIF(A:A,"SVOL")),COLUMN())):INDIRECT(ADDRESS(ROW()-1,COLUMN()))),                                    IF(AND(A577="TYA",C577="Cash"), SUM(INDIRECT(ADDRESS(ROW()-(COUNTIF(A:A,"TYA")-1),COLUMN())):INDIRECT(ADDRESS(ROW()-1,COLUMN()))),                                    IF(AND(A577="SVOL",ISNUMBER(FIND(" Govt",C577))),"", IF(AND(A577="SVOL",ISNUMBER(FIND(" Index",C577))),J577,                                    IF(ISNUMBER(N577),Q577*N577,IF(ISNUMBER(R577),J577*R577," "))))))</f>
        <v xml:space="preserve"> </v>
      </c>
      <c r="AB577" s="8" t="s">
        <v>1814</v>
      </c>
      <c r="AG577" s="16" t="s">
        <v>7738</v>
      </c>
    </row>
    <row r="578" spans="1:33" x14ac:dyDescent="0.35">
      <c r="A578" t="s">
        <v>1813</v>
      </c>
      <c r="B578" t="s">
        <v>2370</v>
      </c>
      <c r="C578" t="s">
        <v>2371</v>
      </c>
      <c r="D578" t="s">
        <v>2372</v>
      </c>
      <c r="E578" t="s">
        <v>2373</v>
      </c>
      <c r="F578" t="s">
        <v>2374</v>
      </c>
      <c r="G578" s="1">
        <v>69.642631459197304</v>
      </c>
      <c r="H578" s="1">
        <v>171.68</v>
      </c>
      <c r="I578" s="2">
        <v>11956.246968914989</v>
      </c>
      <c r="J578" s="3">
        <v>1.326461852101269E-3</v>
      </c>
      <c r="K578" s="4">
        <v>9013638.0099999998</v>
      </c>
      <c r="L578" s="5">
        <v>425001</v>
      </c>
      <c r="M578" s="6">
        <v>21.20851012</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ca="1">IF(AND(A577="SVOL",C577="Cash"),                                     SUM(INDIRECT(ADDRESS(ROW()-(COUNTIF(A:A,"SVOL")),COLUMN())):INDIRECT(ADDRESS(ROW()-1,COLUMN()))),                                    IF(AND(A578="TYA",C578="Cash"), SUM(INDIRECT(ADDRESS(ROW()-(COUNTIF(A:A,"TYA")-1),COLUMN())):INDIRECT(ADDRESS(ROW()-1,COLUMN()))),                                    IF(AND(A578="SVOL",ISNUMBER(FIND(" Govt",C578))),"", IF(AND(A578="SVOL",ISNUMBER(FIND(" Index",C578))),J578,                                    IF(ISNUMBER(N578),Q578*N578,IF(ISNUMBER(R578),J578*R578," "))))))</f>
        <v xml:space="preserve"> </v>
      </c>
      <c r="AB578" s="8" t="s">
        <v>1814</v>
      </c>
      <c r="AG578" s="16" t="s">
        <v>7738</v>
      </c>
    </row>
    <row r="579" spans="1:33" x14ac:dyDescent="0.35">
      <c r="A579" t="s">
        <v>1813</v>
      </c>
      <c r="B579" t="s">
        <v>2375</v>
      </c>
      <c r="C579" t="s">
        <v>2376</v>
      </c>
      <c r="D579" t="s">
        <v>2377</v>
      </c>
      <c r="E579" t="s">
        <v>2378</v>
      </c>
      <c r="G579" s="1">
        <v>2697.3179538482491</v>
      </c>
      <c r="H579" s="1">
        <v>15.406238</v>
      </c>
      <c r="I579" s="2">
        <v>41555.522358659131</v>
      </c>
      <c r="J579" s="3">
        <v>4.6102941245872303E-3</v>
      </c>
      <c r="K579" s="4">
        <v>9013638.0099999998</v>
      </c>
      <c r="L579" s="5">
        <v>425001</v>
      </c>
      <c r="M579" s="6">
        <v>21.20851012</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ca="1">IF(AND(A578="SVOL",C578="Cash"),                                     SUM(INDIRECT(ADDRESS(ROW()-(COUNTIF(A:A,"SVOL")),COLUMN())):INDIRECT(ADDRESS(ROW()-1,COLUMN()))),                                    IF(AND(A579="TYA",C579="Cash"), SUM(INDIRECT(ADDRESS(ROW()-(COUNTIF(A:A,"TYA")-1),COLUMN())):INDIRECT(ADDRESS(ROW()-1,COLUMN()))),                                    IF(AND(A579="SVOL",ISNUMBER(FIND(" Govt",C579))),"", IF(AND(A579="SVOL",ISNUMBER(FIND(" Index",C579))),J579,                                    IF(ISNUMBER(N579),Q579*N579,IF(ISNUMBER(R579),J579*R579," "))))))</f>
        <v xml:space="preserve"> </v>
      </c>
      <c r="AB579" s="8" t="s">
        <v>1814</v>
      </c>
      <c r="AG579" s="16" t="s">
        <v>7738</v>
      </c>
    </row>
    <row r="580" spans="1:33" x14ac:dyDescent="0.35">
      <c r="A580" t="s">
        <v>1813</v>
      </c>
      <c r="B580" t="s">
        <v>2379</v>
      </c>
      <c r="C580" t="s">
        <v>2380</v>
      </c>
      <c r="D580" t="s">
        <v>2381</v>
      </c>
      <c r="E580" t="s">
        <v>2382</v>
      </c>
      <c r="G580" s="1">
        <v>280.00220991630761</v>
      </c>
      <c r="H580" s="1">
        <v>39.776295999999988</v>
      </c>
      <c r="I580" s="2">
        <v>11137.450782285179</v>
      </c>
      <c r="J580" s="3">
        <v>1.2356221505599591E-3</v>
      </c>
      <c r="K580" s="4">
        <v>9013638.0099999998</v>
      </c>
      <c r="L580" s="5">
        <v>425001</v>
      </c>
      <c r="M580" s="6">
        <v>21.20851012</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ca="1">IF(AND(A579="SVOL",C579="Cash"),                                     SUM(INDIRECT(ADDRESS(ROW()-(COUNTIF(A:A,"SVOL")),COLUMN())):INDIRECT(ADDRESS(ROW()-1,COLUMN()))),                                    IF(AND(A580="TYA",C580="Cash"), SUM(INDIRECT(ADDRESS(ROW()-(COUNTIF(A:A,"TYA")-1),COLUMN())):INDIRECT(ADDRESS(ROW()-1,COLUMN()))),                                    IF(AND(A580="SVOL",ISNUMBER(FIND(" Govt",C580))),"", IF(AND(A580="SVOL",ISNUMBER(FIND(" Index",C580))),J580,                                    IF(ISNUMBER(N580),Q580*N580,IF(ISNUMBER(R580),J580*R580," "))))))</f>
        <v xml:space="preserve"> </v>
      </c>
      <c r="AB580" s="8" t="s">
        <v>1814</v>
      </c>
      <c r="AG580" s="16" t="s">
        <v>7738</v>
      </c>
    </row>
    <row r="581" spans="1:33" x14ac:dyDescent="0.35">
      <c r="A581" t="s">
        <v>1813</v>
      </c>
      <c r="B581" t="s">
        <v>2383</v>
      </c>
      <c r="C581" t="s">
        <v>2384</v>
      </c>
      <c r="D581" t="s">
        <v>2385</v>
      </c>
      <c r="E581" t="s">
        <v>2386</v>
      </c>
      <c r="F581" t="s">
        <v>2387</v>
      </c>
      <c r="G581" s="1">
        <v>10.103063163723609</v>
      </c>
      <c r="H581" s="1">
        <v>2382.4</v>
      </c>
      <c r="I581" s="2">
        <v>24069.537681255119</v>
      </c>
      <c r="J581" s="3">
        <v>2.67034660750206E-3</v>
      </c>
      <c r="K581" s="4">
        <v>9013638.0099999998</v>
      </c>
      <c r="L581" s="5">
        <v>425001</v>
      </c>
      <c r="M581" s="6">
        <v>21.20851012</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ca="1">IF(AND(A580="SVOL",C580="Cash"),                                     SUM(INDIRECT(ADDRESS(ROW()-(COUNTIF(A:A,"SVOL")),COLUMN())):INDIRECT(ADDRESS(ROW()-1,COLUMN()))),                                    IF(AND(A581="TYA",C581="Cash"), SUM(INDIRECT(ADDRESS(ROW()-(COUNTIF(A:A,"TYA")-1),COLUMN())):INDIRECT(ADDRESS(ROW()-1,COLUMN()))),                                    IF(AND(A581="SVOL",ISNUMBER(FIND(" Govt",C581))),"", IF(AND(A581="SVOL",ISNUMBER(FIND(" Index",C581))),J581,                                    IF(ISNUMBER(N581),Q581*N581,IF(ISNUMBER(R581),J581*R581," "))))))</f>
        <v xml:space="preserve"> </v>
      </c>
      <c r="AB581" s="8" t="s">
        <v>1814</v>
      </c>
      <c r="AG581" s="16" t="s">
        <v>7738</v>
      </c>
    </row>
    <row r="582" spans="1:33" x14ac:dyDescent="0.35">
      <c r="A582" t="s">
        <v>1813</v>
      </c>
      <c r="B582" t="s">
        <v>2388</v>
      </c>
      <c r="C582" t="s">
        <v>2389</v>
      </c>
      <c r="D582" t="s">
        <v>2390</v>
      </c>
      <c r="E582" t="s">
        <v>2391</v>
      </c>
      <c r="F582" t="s">
        <v>2392</v>
      </c>
      <c r="G582" s="1">
        <v>1395.7854347536561</v>
      </c>
      <c r="H582" s="1">
        <v>48.25</v>
      </c>
      <c r="I582" s="2">
        <v>67346.647226863919</v>
      </c>
      <c r="J582" s="3">
        <v>7.4716387713981338E-3</v>
      </c>
      <c r="K582" s="4">
        <v>9013638.0099999998</v>
      </c>
      <c r="L582" s="5">
        <v>425001</v>
      </c>
      <c r="M582" s="6">
        <v>21.20851012</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ca="1">IF(AND(A581="SVOL",C581="Cash"),                                     SUM(INDIRECT(ADDRESS(ROW()-(COUNTIF(A:A,"SVOL")),COLUMN())):INDIRECT(ADDRESS(ROW()-1,COLUMN()))),                                    IF(AND(A582="TYA",C582="Cash"), SUM(INDIRECT(ADDRESS(ROW()-(COUNTIF(A:A,"TYA")-1),COLUMN())):INDIRECT(ADDRESS(ROW()-1,COLUMN()))),                                    IF(AND(A582="SVOL",ISNUMBER(FIND(" Govt",C582))),"", IF(AND(A582="SVOL",ISNUMBER(FIND(" Index",C582))),J582,                                    IF(ISNUMBER(N582),Q582*N582,IF(ISNUMBER(R582),J582*R582," "))))))</f>
        <v xml:space="preserve"> </v>
      </c>
      <c r="AB582" s="8" t="s">
        <v>1814</v>
      </c>
      <c r="AG582" s="16" t="s">
        <v>7738</v>
      </c>
    </row>
    <row r="583" spans="1:33" x14ac:dyDescent="0.35">
      <c r="A583" t="s">
        <v>1813</v>
      </c>
      <c r="B583" t="s">
        <v>2393</v>
      </c>
      <c r="C583" t="s">
        <v>2394</v>
      </c>
      <c r="D583" t="s">
        <v>2395</v>
      </c>
      <c r="E583" t="s">
        <v>2396</v>
      </c>
      <c r="G583" s="1">
        <v>786.94560390501056</v>
      </c>
      <c r="H583" s="1">
        <v>12.009219</v>
      </c>
      <c r="I583" s="2">
        <v>9450.6020983825274</v>
      </c>
      <c r="J583" s="3">
        <v>1.0484781048337799E-3</v>
      </c>
      <c r="K583" s="4">
        <v>9013638.0099999998</v>
      </c>
      <c r="L583" s="5">
        <v>425001</v>
      </c>
      <c r="M583" s="6">
        <v>21.20851012</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ca="1">IF(AND(A582="SVOL",C582="Cash"),                                     SUM(INDIRECT(ADDRESS(ROW()-(COUNTIF(A:A,"SVOL")),COLUMN())):INDIRECT(ADDRESS(ROW()-1,COLUMN()))),                                    IF(AND(A583="TYA",C583="Cash"), SUM(INDIRECT(ADDRESS(ROW()-(COUNTIF(A:A,"TYA")-1),COLUMN())):INDIRECT(ADDRESS(ROW()-1,COLUMN()))),                                    IF(AND(A583="SVOL",ISNUMBER(FIND(" Govt",C583))),"", IF(AND(A583="SVOL",ISNUMBER(FIND(" Index",C583))),J583,                                    IF(ISNUMBER(N583),Q583*N583,IF(ISNUMBER(R583),J583*R583," "))))))</f>
        <v xml:space="preserve"> </v>
      </c>
      <c r="AB583" s="8" t="s">
        <v>1814</v>
      </c>
      <c r="AG583" s="16" t="s">
        <v>7738</v>
      </c>
    </row>
    <row r="584" spans="1:33" x14ac:dyDescent="0.35">
      <c r="A584" t="s">
        <v>1813</v>
      </c>
      <c r="B584" t="s">
        <v>2397</v>
      </c>
      <c r="C584" t="s">
        <v>2398</v>
      </c>
      <c r="D584" t="s">
        <v>2399</v>
      </c>
      <c r="E584" t="s">
        <v>2400</v>
      </c>
      <c r="G584" s="1">
        <v>99.335477834657809</v>
      </c>
      <c r="H584" s="1">
        <v>89.21884</v>
      </c>
      <c r="I584" s="2">
        <v>8862.5961032538817</v>
      </c>
      <c r="J584" s="3">
        <v>9.8324295843936179E-4</v>
      </c>
      <c r="K584" s="4">
        <v>9013638.0099999998</v>
      </c>
      <c r="L584" s="5">
        <v>425001</v>
      </c>
      <c r="M584" s="6">
        <v>21.20851012</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ca="1">IF(AND(A583="SVOL",C583="Cash"),                                     SUM(INDIRECT(ADDRESS(ROW()-(COUNTIF(A:A,"SVOL")),COLUMN())):INDIRECT(ADDRESS(ROW()-1,COLUMN()))),                                    IF(AND(A584="TYA",C584="Cash"), SUM(INDIRECT(ADDRESS(ROW()-(COUNTIF(A:A,"TYA")-1),COLUMN())):INDIRECT(ADDRESS(ROW()-1,COLUMN()))),                                    IF(AND(A584="SVOL",ISNUMBER(FIND(" Govt",C584))),"", IF(AND(A584="SVOL",ISNUMBER(FIND(" Index",C584))),J584,                                    IF(ISNUMBER(N584),Q584*N584,IF(ISNUMBER(R584),J584*R584," "))))))</f>
        <v xml:space="preserve"> </v>
      </c>
      <c r="AB584" s="8" t="s">
        <v>1814</v>
      </c>
      <c r="AG584" s="16" t="s">
        <v>7738</v>
      </c>
    </row>
    <row r="585" spans="1:33" x14ac:dyDescent="0.35">
      <c r="A585" t="s">
        <v>1813</v>
      </c>
      <c r="B585" t="s">
        <v>2401</v>
      </c>
      <c r="C585" t="s">
        <v>2402</v>
      </c>
      <c r="D585" t="s">
        <v>2403</v>
      </c>
      <c r="E585" t="s">
        <v>2404</v>
      </c>
      <c r="F585" t="s">
        <v>2405</v>
      </c>
      <c r="G585" s="1">
        <v>36.561527764293373</v>
      </c>
      <c r="H585" s="1">
        <v>199.73</v>
      </c>
      <c r="I585" s="2">
        <v>7302.4339403623126</v>
      </c>
      <c r="J585" s="3">
        <v>8.1015389482701379E-4</v>
      </c>
      <c r="K585" s="4">
        <v>9013638.0099999998</v>
      </c>
      <c r="L585" s="5">
        <v>425001</v>
      </c>
      <c r="M585" s="6">
        <v>21.20851012</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ca="1">IF(AND(A584="SVOL",C584="Cash"),                                     SUM(INDIRECT(ADDRESS(ROW()-(COUNTIF(A:A,"SVOL")),COLUMN())):INDIRECT(ADDRESS(ROW()-1,COLUMN()))),                                    IF(AND(A585="TYA",C585="Cash"), SUM(INDIRECT(ADDRESS(ROW()-(COUNTIF(A:A,"TYA")-1),COLUMN())):INDIRECT(ADDRESS(ROW()-1,COLUMN()))),                                    IF(AND(A585="SVOL",ISNUMBER(FIND(" Govt",C585))),"", IF(AND(A585="SVOL",ISNUMBER(FIND(" Index",C585))),J585,                                    IF(ISNUMBER(N585),Q585*N585,IF(ISNUMBER(R585),J585*R585," "))))))</f>
        <v xml:space="preserve"> </v>
      </c>
      <c r="AB585" s="8" t="s">
        <v>1814</v>
      </c>
      <c r="AG585" s="16" t="s">
        <v>7738</v>
      </c>
    </row>
    <row r="586" spans="1:33" x14ac:dyDescent="0.35">
      <c r="A586" t="s">
        <v>1813</v>
      </c>
      <c r="B586" t="s">
        <v>2406</v>
      </c>
      <c r="C586" t="s">
        <v>2407</v>
      </c>
      <c r="D586" t="s">
        <v>2408</v>
      </c>
      <c r="E586" t="s">
        <v>2409</v>
      </c>
      <c r="F586" t="s">
        <v>2410</v>
      </c>
      <c r="G586" s="1">
        <v>26.66072208259412</v>
      </c>
      <c r="H586" s="1">
        <v>184.6</v>
      </c>
      <c r="I586" s="2">
        <v>4921.5692964468753</v>
      </c>
      <c r="J586" s="3">
        <v>5.4601363966322357E-4</v>
      </c>
      <c r="K586" s="4">
        <v>9013638.0099999998</v>
      </c>
      <c r="L586" s="5">
        <v>425001</v>
      </c>
      <c r="M586" s="6">
        <v>21.20851012</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ca="1">IF(AND(A585="SVOL",C585="Cash"),                                     SUM(INDIRECT(ADDRESS(ROW()-(COUNTIF(A:A,"SVOL")),COLUMN())):INDIRECT(ADDRESS(ROW()-1,COLUMN()))),                                    IF(AND(A586="TYA",C586="Cash"), SUM(INDIRECT(ADDRESS(ROW()-(COUNTIF(A:A,"TYA")-1),COLUMN())):INDIRECT(ADDRESS(ROW()-1,COLUMN()))),                                    IF(AND(A586="SVOL",ISNUMBER(FIND(" Govt",C586))),"", IF(AND(A586="SVOL",ISNUMBER(FIND(" Index",C586))),J586,                                    IF(ISNUMBER(N586),Q586*N586,IF(ISNUMBER(R586),J586*R586," "))))))</f>
        <v xml:space="preserve"> </v>
      </c>
      <c r="AB586" s="8" t="s">
        <v>1814</v>
      </c>
      <c r="AG586" s="16" t="s">
        <v>7738</v>
      </c>
    </row>
    <row r="587" spans="1:33" x14ac:dyDescent="0.35">
      <c r="A587" t="s">
        <v>1813</v>
      </c>
      <c r="B587" t="s">
        <v>2411</v>
      </c>
      <c r="C587" t="s">
        <v>2412</v>
      </c>
      <c r="D587" t="s">
        <v>2413</v>
      </c>
      <c r="E587" t="s">
        <v>2414</v>
      </c>
      <c r="G587" s="1">
        <v>865.07914926101864</v>
      </c>
      <c r="H587" s="1">
        <v>15.130611999999999</v>
      </c>
      <c r="I587" s="2">
        <v>13089.17695675856</v>
      </c>
      <c r="J587" s="3">
        <v>1.452152498495839E-3</v>
      </c>
      <c r="K587" s="4">
        <v>9013638.0099999998</v>
      </c>
      <c r="L587" s="5">
        <v>425001</v>
      </c>
      <c r="M587" s="6">
        <v>21.20851012</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ca="1">IF(AND(A586="SVOL",C586="Cash"),                                     SUM(INDIRECT(ADDRESS(ROW()-(COUNTIF(A:A,"SVOL")),COLUMN())):INDIRECT(ADDRESS(ROW()-1,COLUMN()))),                                    IF(AND(A587="TYA",C587="Cash"), SUM(INDIRECT(ADDRESS(ROW()-(COUNTIF(A:A,"TYA")-1),COLUMN())):INDIRECT(ADDRESS(ROW()-1,COLUMN()))),                                    IF(AND(A587="SVOL",ISNUMBER(FIND(" Govt",C587))),"", IF(AND(A587="SVOL",ISNUMBER(FIND(" Index",C587))),J587,                                    IF(ISNUMBER(N587),Q587*N587,IF(ISNUMBER(R587),J587*R587," "))))))</f>
        <v xml:space="preserve"> </v>
      </c>
      <c r="AB587" s="8" t="s">
        <v>1814</v>
      </c>
      <c r="AG587" s="16" t="s">
        <v>7738</v>
      </c>
    </row>
    <row r="588" spans="1:33" x14ac:dyDescent="0.35">
      <c r="A588" t="s">
        <v>1813</v>
      </c>
      <c r="B588" t="s">
        <v>2415</v>
      </c>
      <c r="C588" t="s">
        <v>2416</v>
      </c>
      <c r="D588" t="s">
        <v>2417</v>
      </c>
      <c r="E588" t="s">
        <v>2418</v>
      </c>
      <c r="G588" s="1">
        <v>98.209374424603297</v>
      </c>
      <c r="H588" s="1">
        <v>98.549599999999998</v>
      </c>
      <c r="I588" s="2">
        <v>9678.4945657948847</v>
      </c>
      <c r="J588" s="3">
        <v>1.073761177790507E-3</v>
      </c>
      <c r="K588" s="4">
        <v>9013638.0099999998</v>
      </c>
      <c r="L588" s="5">
        <v>425001</v>
      </c>
      <c r="M588" s="6">
        <v>21.20851012</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ca="1">IF(AND(A587="SVOL",C587="Cash"),                                     SUM(INDIRECT(ADDRESS(ROW()-(COUNTIF(A:A,"SVOL")),COLUMN())):INDIRECT(ADDRESS(ROW()-1,COLUMN()))),                                    IF(AND(A588="TYA",C588="Cash"), SUM(INDIRECT(ADDRESS(ROW()-(COUNTIF(A:A,"TYA")-1),COLUMN())):INDIRECT(ADDRESS(ROW()-1,COLUMN()))),                                    IF(AND(A588="SVOL",ISNUMBER(FIND(" Govt",C588))),"", IF(AND(A588="SVOL",ISNUMBER(FIND(" Index",C588))),J588,                                    IF(ISNUMBER(N588),Q588*N588,IF(ISNUMBER(R588),J588*R588," "))))))</f>
        <v xml:space="preserve"> </v>
      </c>
      <c r="AB588" s="8" t="s">
        <v>1814</v>
      </c>
      <c r="AG588" s="16" t="s">
        <v>7738</v>
      </c>
    </row>
    <row r="589" spans="1:33" x14ac:dyDescent="0.35">
      <c r="A589" t="s">
        <v>1813</v>
      </c>
      <c r="B589" t="s">
        <v>2419</v>
      </c>
      <c r="C589" t="s">
        <v>2420</v>
      </c>
      <c r="D589" t="s">
        <v>2421</v>
      </c>
      <c r="E589" t="s">
        <v>2422</v>
      </c>
      <c r="F589" t="s">
        <v>2423</v>
      </c>
      <c r="G589" s="1">
        <v>648.0524180846005</v>
      </c>
      <c r="H589" s="1">
        <v>49.541896000000001</v>
      </c>
      <c r="I589" s="2">
        <v>32105.745499295801</v>
      </c>
      <c r="J589" s="3">
        <v>3.5619075742421339E-3</v>
      </c>
      <c r="K589" s="4">
        <v>9013638.0099999998</v>
      </c>
      <c r="L589" s="5">
        <v>425001</v>
      </c>
      <c r="M589" s="6">
        <v>21.20851012</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ca="1">IF(AND(A588="SVOL",C588="Cash"),                                     SUM(INDIRECT(ADDRESS(ROW()-(COUNTIF(A:A,"SVOL")),COLUMN())):INDIRECT(ADDRESS(ROW()-1,COLUMN()))),                                    IF(AND(A589="TYA",C589="Cash"), SUM(INDIRECT(ADDRESS(ROW()-(COUNTIF(A:A,"TYA")-1),COLUMN())):INDIRECT(ADDRESS(ROW()-1,COLUMN()))),                                    IF(AND(A589="SVOL",ISNUMBER(FIND(" Govt",C589))),"", IF(AND(A589="SVOL",ISNUMBER(FIND(" Index",C589))),J589,                                    IF(ISNUMBER(N589),Q589*N589,IF(ISNUMBER(R589),J589*R589," "))))))</f>
        <v xml:space="preserve"> </v>
      </c>
      <c r="AB589" s="8" t="s">
        <v>1814</v>
      </c>
      <c r="AG589" s="16" t="s">
        <v>7738</v>
      </c>
    </row>
    <row r="590" spans="1:33" x14ac:dyDescent="0.35">
      <c r="A590" t="s">
        <v>1813</v>
      </c>
      <c r="B590" t="s">
        <v>2424</v>
      </c>
      <c r="C590" t="s">
        <v>2425</v>
      </c>
      <c r="D590" t="s">
        <v>2426</v>
      </c>
      <c r="E590" t="s">
        <v>2427</v>
      </c>
      <c r="G590" s="1">
        <v>3.7450310603058359</v>
      </c>
      <c r="H590" s="1">
        <v>4375.3644000000004</v>
      </c>
      <c r="I590" s="2">
        <v>16385.87557815641</v>
      </c>
      <c r="J590" s="3">
        <v>1.8178981183821039E-3</v>
      </c>
      <c r="K590" s="4">
        <v>9013638.0099999998</v>
      </c>
      <c r="L590" s="5">
        <v>425001</v>
      </c>
      <c r="M590" s="6">
        <v>21.20851012</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ca="1">IF(AND(A589="SVOL",C589="Cash"),                                     SUM(INDIRECT(ADDRESS(ROW()-(COUNTIF(A:A,"SVOL")),COLUMN())):INDIRECT(ADDRESS(ROW()-1,COLUMN()))),                                    IF(AND(A590="TYA",C590="Cash"), SUM(INDIRECT(ADDRESS(ROW()-(COUNTIF(A:A,"TYA")-1),COLUMN())):INDIRECT(ADDRESS(ROW()-1,COLUMN()))),                                    IF(AND(A590="SVOL",ISNUMBER(FIND(" Govt",C590))),"", IF(AND(A590="SVOL",ISNUMBER(FIND(" Index",C590))),J590,                                    IF(ISNUMBER(N590),Q590*N590,IF(ISNUMBER(R590),J590*R590," "))))))</f>
        <v xml:space="preserve"> </v>
      </c>
      <c r="AB590" s="8" t="s">
        <v>1814</v>
      </c>
      <c r="AG590" s="16" t="s">
        <v>7738</v>
      </c>
    </row>
    <row r="591" spans="1:33" x14ac:dyDescent="0.35">
      <c r="A591" t="s">
        <v>1813</v>
      </c>
      <c r="B591" t="s">
        <v>2428</v>
      </c>
      <c r="C591" t="s">
        <v>2429</v>
      </c>
      <c r="D591" t="s">
        <v>2430</v>
      </c>
      <c r="E591" t="s">
        <v>2431</v>
      </c>
      <c r="G591" s="1">
        <v>295.67342460355462</v>
      </c>
      <c r="H591" s="1">
        <v>17.568850000000001</v>
      </c>
      <c r="I591" s="2">
        <v>5194.6420458461598</v>
      </c>
      <c r="J591" s="3">
        <v>5.7630914843518992E-4</v>
      </c>
      <c r="K591" s="4">
        <v>9013638.0099999998</v>
      </c>
      <c r="L591" s="5">
        <v>425001</v>
      </c>
      <c r="M591" s="6">
        <v>21.20851012</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ca="1">IF(AND(A590="SVOL",C590="Cash"),                                     SUM(INDIRECT(ADDRESS(ROW()-(COUNTIF(A:A,"SVOL")),COLUMN())):INDIRECT(ADDRESS(ROW()-1,COLUMN()))),                                    IF(AND(A591="TYA",C591="Cash"), SUM(INDIRECT(ADDRESS(ROW()-(COUNTIF(A:A,"TYA")-1),COLUMN())):INDIRECT(ADDRESS(ROW()-1,COLUMN()))),                                    IF(AND(A591="SVOL",ISNUMBER(FIND(" Govt",C591))),"", IF(AND(A591="SVOL",ISNUMBER(FIND(" Index",C591))),J591,                                    IF(ISNUMBER(N591),Q591*N591,IF(ISNUMBER(R591),J591*R591," "))))))</f>
        <v xml:space="preserve"> </v>
      </c>
      <c r="AB591" s="8" t="s">
        <v>1814</v>
      </c>
      <c r="AG591" s="16" t="s">
        <v>7738</v>
      </c>
    </row>
    <row r="592" spans="1:33" x14ac:dyDescent="0.35">
      <c r="A592" t="s">
        <v>1813</v>
      </c>
      <c r="B592" t="s">
        <v>2432</v>
      </c>
      <c r="C592" t="s">
        <v>2433</v>
      </c>
      <c r="D592" t="s">
        <v>2434</v>
      </c>
      <c r="E592" t="s">
        <v>2435</v>
      </c>
      <c r="G592" s="1">
        <v>940.32145538657812</v>
      </c>
      <c r="H592" s="1">
        <v>51.66</v>
      </c>
      <c r="I592" s="2">
        <v>48577.006385270623</v>
      </c>
      <c r="J592" s="3">
        <v>5.3892785944341052E-3</v>
      </c>
      <c r="K592" s="4">
        <v>9013638.0099999998</v>
      </c>
      <c r="L592" s="5">
        <v>425001</v>
      </c>
      <c r="M592" s="6">
        <v>21.20851012</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ca="1">IF(AND(A591="SVOL",C591="Cash"),                                     SUM(INDIRECT(ADDRESS(ROW()-(COUNTIF(A:A,"SVOL")),COLUMN())):INDIRECT(ADDRESS(ROW()-1,COLUMN()))),                                    IF(AND(A592="TYA",C592="Cash"), SUM(INDIRECT(ADDRESS(ROW()-(COUNTIF(A:A,"TYA")-1),COLUMN())):INDIRECT(ADDRESS(ROW()-1,COLUMN()))),                                    IF(AND(A592="SVOL",ISNUMBER(FIND(" Govt",C592))),"", IF(AND(A592="SVOL",ISNUMBER(FIND(" Index",C592))),J592,                                    IF(ISNUMBER(N592),Q592*N592,IF(ISNUMBER(R592),J592*R592," "))))))</f>
        <v xml:space="preserve"> </v>
      </c>
      <c r="AB592" s="8" t="s">
        <v>1814</v>
      </c>
      <c r="AG592" s="16" t="s">
        <v>7738</v>
      </c>
    </row>
    <row r="593" spans="1:33" x14ac:dyDescent="0.35">
      <c r="A593" t="s">
        <v>1813</v>
      </c>
      <c r="B593" t="s">
        <v>2436</v>
      </c>
      <c r="C593" t="s">
        <v>2437</v>
      </c>
      <c r="D593" t="s">
        <v>2438</v>
      </c>
      <c r="E593" t="s">
        <v>2439</v>
      </c>
      <c r="G593" s="1">
        <v>103.2574181180743</v>
      </c>
      <c r="H593" s="1">
        <v>204.86619999999999</v>
      </c>
      <c r="I593" s="2">
        <v>21153.95487166103</v>
      </c>
      <c r="J593" s="3">
        <v>2.3468831173597379E-3</v>
      </c>
      <c r="K593" s="4">
        <v>9013638.0099999998</v>
      </c>
      <c r="L593" s="5">
        <v>425001</v>
      </c>
      <c r="M593" s="6">
        <v>21.20851012</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ca="1">IF(AND(A592="SVOL",C592="Cash"),                                     SUM(INDIRECT(ADDRESS(ROW()-(COUNTIF(A:A,"SVOL")),COLUMN())):INDIRECT(ADDRESS(ROW()-1,COLUMN()))),                                    IF(AND(A593="TYA",C593="Cash"), SUM(INDIRECT(ADDRESS(ROW()-(COUNTIF(A:A,"TYA")-1),COLUMN())):INDIRECT(ADDRESS(ROW()-1,COLUMN()))),                                    IF(AND(A593="SVOL",ISNUMBER(FIND(" Govt",C593))),"", IF(AND(A593="SVOL",ISNUMBER(FIND(" Index",C593))),J593,                                    IF(ISNUMBER(N593),Q593*N593,IF(ISNUMBER(R593),J593*R593," "))))))</f>
        <v xml:space="preserve"> </v>
      </c>
      <c r="AB593" s="8" t="s">
        <v>1814</v>
      </c>
      <c r="AG593" s="16" t="s">
        <v>7738</v>
      </c>
    </row>
    <row r="594" spans="1:33" x14ac:dyDescent="0.35">
      <c r="A594" t="s">
        <v>1813</v>
      </c>
      <c r="B594" t="s">
        <v>2440</v>
      </c>
      <c r="C594" t="s">
        <v>2441</v>
      </c>
      <c r="D594" t="s">
        <v>2442</v>
      </c>
      <c r="E594" t="s">
        <v>2443</v>
      </c>
      <c r="F594" t="s">
        <v>2444</v>
      </c>
      <c r="G594" s="1">
        <v>31.603007874341358</v>
      </c>
      <c r="H594" s="1">
        <v>170.62</v>
      </c>
      <c r="I594" s="2">
        <v>5392.1052035201228</v>
      </c>
      <c r="J594" s="3">
        <v>5.9821630262253266E-4</v>
      </c>
      <c r="K594" s="4">
        <v>9013638.0099999998</v>
      </c>
      <c r="L594" s="5">
        <v>425001</v>
      </c>
      <c r="M594" s="6">
        <v>21.20851012</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ca="1">IF(AND(A593="SVOL",C593="Cash"),                                     SUM(INDIRECT(ADDRESS(ROW()-(COUNTIF(A:A,"SVOL")),COLUMN())):INDIRECT(ADDRESS(ROW()-1,COLUMN()))),                                    IF(AND(A594="TYA",C594="Cash"), SUM(INDIRECT(ADDRESS(ROW()-(COUNTIF(A:A,"TYA")-1),COLUMN())):INDIRECT(ADDRESS(ROW()-1,COLUMN()))),                                    IF(AND(A594="SVOL",ISNUMBER(FIND(" Govt",C594))),"", IF(AND(A594="SVOL",ISNUMBER(FIND(" Index",C594))),J594,                                    IF(ISNUMBER(N594),Q594*N594,IF(ISNUMBER(R594),J594*R594," "))))))</f>
        <v xml:space="preserve"> </v>
      </c>
      <c r="AB594" s="8" t="s">
        <v>1814</v>
      </c>
      <c r="AG594" s="16" t="s">
        <v>7738</v>
      </c>
    </row>
    <row r="595" spans="1:33" x14ac:dyDescent="0.35">
      <c r="A595" t="s">
        <v>1813</v>
      </c>
      <c r="B595" t="s">
        <v>2445</v>
      </c>
      <c r="C595" t="s">
        <v>2446</v>
      </c>
      <c r="D595" t="s">
        <v>2447</v>
      </c>
      <c r="E595" t="s">
        <v>2448</v>
      </c>
      <c r="G595" s="1">
        <v>54.41186779847795</v>
      </c>
      <c r="H595" s="1">
        <v>212.85</v>
      </c>
      <c r="I595" s="2">
        <v>11581.566060906031</v>
      </c>
      <c r="J595" s="3">
        <v>1.284893629859231E-3</v>
      </c>
      <c r="K595" s="4">
        <v>9013638.0099999998</v>
      </c>
      <c r="L595" s="5">
        <v>425001</v>
      </c>
      <c r="M595" s="6">
        <v>21.20851012</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ca="1">IF(AND(A594="SVOL",C594="Cash"),                                     SUM(INDIRECT(ADDRESS(ROW()-(COUNTIF(A:A,"SVOL")),COLUMN())):INDIRECT(ADDRESS(ROW()-1,COLUMN()))),                                    IF(AND(A595="TYA",C595="Cash"), SUM(INDIRECT(ADDRESS(ROW()-(COUNTIF(A:A,"TYA")-1),COLUMN())):INDIRECT(ADDRESS(ROW()-1,COLUMN()))),                                    IF(AND(A595="SVOL",ISNUMBER(FIND(" Govt",C595))),"", IF(AND(A595="SVOL",ISNUMBER(FIND(" Index",C595))),J595,                                    IF(ISNUMBER(N595),Q595*N595,IF(ISNUMBER(R595),J595*R595," "))))))</f>
        <v xml:space="preserve"> </v>
      </c>
      <c r="AB595" s="8" t="s">
        <v>1814</v>
      </c>
      <c r="AG595" s="16" t="s">
        <v>7738</v>
      </c>
    </row>
    <row r="596" spans="1:33" x14ac:dyDescent="0.35">
      <c r="A596" t="s">
        <v>1813</v>
      </c>
      <c r="B596" t="s">
        <v>2449</v>
      </c>
      <c r="C596" t="s">
        <v>2450</v>
      </c>
      <c r="D596" t="s">
        <v>2451</v>
      </c>
      <c r="E596" t="s">
        <v>2452</v>
      </c>
      <c r="F596" t="s">
        <v>2453</v>
      </c>
      <c r="G596" s="1">
        <v>2970.106017241998</v>
      </c>
      <c r="H596" s="1">
        <v>18.14</v>
      </c>
      <c r="I596" s="2">
        <v>53877.723152769839</v>
      </c>
      <c r="J596" s="3">
        <v>5.9773559902224034E-3</v>
      </c>
      <c r="K596" s="4">
        <v>9013638.0099999998</v>
      </c>
      <c r="L596" s="5">
        <v>425001</v>
      </c>
      <c r="M596" s="6">
        <v>21.20851012</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ca="1">IF(AND(A595="SVOL",C595="Cash"),                                     SUM(INDIRECT(ADDRESS(ROW()-(COUNTIF(A:A,"SVOL")),COLUMN())):INDIRECT(ADDRESS(ROW()-1,COLUMN()))),                                    IF(AND(A596="TYA",C596="Cash"), SUM(INDIRECT(ADDRESS(ROW()-(COUNTIF(A:A,"TYA")-1),COLUMN())):INDIRECT(ADDRESS(ROW()-1,COLUMN()))),                                    IF(AND(A596="SVOL",ISNUMBER(FIND(" Govt",C596))),"", IF(AND(A596="SVOL",ISNUMBER(FIND(" Index",C596))),J596,                                    IF(ISNUMBER(N596),Q596*N596,IF(ISNUMBER(R596),J596*R596," "))))))</f>
        <v xml:space="preserve"> </v>
      </c>
      <c r="AB596" s="8" t="s">
        <v>1814</v>
      </c>
      <c r="AG596" s="16" t="s">
        <v>7738</v>
      </c>
    </row>
    <row r="597" spans="1:33" x14ac:dyDescent="0.35">
      <c r="A597" t="s">
        <v>1813</v>
      </c>
      <c r="B597" t="s">
        <v>2454</v>
      </c>
      <c r="C597" t="s">
        <v>2455</v>
      </c>
      <c r="D597" t="s">
        <v>2456</v>
      </c>
      <c r="E597" t="s">
        <v>2457</v>
      </c>
      <c r="F597" t="s">
        <v>2458</v>
      </c>
      <c r="G597" s="1">
        <v>798.80357548734867</v>
      </c>
      <c r="H597" s="1">
        <v>122.62</v>
      </c>
      <c r="I597" s="2">
        <v>97949.294426258697</v>
      </c>
      <c r="J597" s="3">
        <v>1.0866788117915411E-2</v>
      </c>
      <c r="K597" s="4">
        <v>9013638.0099999998</v>
      </c>
      <c r="L597" s="5">
        <v>425001</v>
      </c>
      <c r="M597" s="6">
        <v>21.20851012</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ca="1">IF(AND(A596="SVOL",C596="Cash"),                                     SUM(INDIRECT(ADDRESS(ROW()-(COUNTIF(A:A,"SVOL")),COLUMN())):INDIRECT(ADDRESS(ROW()-1,COLUMN()))),                                    IF(AND(A597="TYA",C597="Cash"), SUM(INDIRECT(ADDRESS(ROW()-(COUNTIF(A:A,"TYA")-1),COLUMN())):INDIRECT(ADDRESS(ROW()-1,COLUMN()))),                                    IF(AND(A597="SVOL",ISNUMBER(FIND(" Govt",C597))),"", IF(AND(A597="SVOL",ISNUMBER(FIND(" Index",C597))),J597,                                    IF(ISNUMBER(N597),Q597*N597,IF(ISNUMBER(R597),J597*R597," "))))))</f>
        <v xml:space="preserve"> </v>
      </c>
      <c r="AB597" s="8" t="s">
        <v>1814</v>
      </c>
      <c r="AG597" s="16" t="s">
        <v>7738</v>
      </c>
    </row>
    <row r="598" spans="1:33" x14ac:dyDescent="0.35">
      <c r="A598" t="s">
        <v>1813</v>
      </c>
      <c r="B598" t="s">
        <v>2459</v>
      </c>
      <c r="C598" t="s">
        <v>2460</v>
      </c>
      <c r="D598" t="s">
        <v>2461</v>
      </c>
      <c r="E598" t="s">
        <v>2462</v>
      </c>
      <c r="F598" t="s">
        <v>2463</v>
      </c>
      <c r="G598" s="1">
        <v>202.25403017614491</v>
      </c>
      <c r="H598" s="1">
        <v>197.98</v>
      </c>
      <c r="I598" s="2">
        <v>40042.252894273173</v>
      </c>
      <c r="J598" s="3">
        <v>4.4424074774080226E-3</v>
      </c>
      <c r="K598" s="4">
        <v>9013638.0099999998</v>
      </c>
      <c r="L598" s="5">
        <v>425001</v>
      </c>
      <c r="M598" s="6">
        <v>21.20851012</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ca="1">IF(AND(A597="SVOL",C597="Cash"),                                     SUM(INDIRECT(ADDRESS(ROW()-(COUNTIF(A:A,"SVOL")),COLUMN())):INDIRECT(ADDRESS(ROW()-1,COLUMN()))),                                    IF(AND(A598="TYA",C598="Cash"), SUM(INDIRECT(ADDRESS(ROW()-(COUNTIF(A:A,"TYA")-1),COLUMN())):INDIRECT(ADDRESS(ROW()-1,COLUMN()))),                                    IF(AND(A598="SVOL",ISNUMBER(FIND(" Govt",C598))),"", IF(AND(A598="SVOL",ISNUMBER(FIND(" Index",C598))),J598,                                    IF(ISNUMBER(N598),Q598*N598,IF(ISNUMBER(R598),J598*R598," "))))))</f>
        <v xml:space="preserve"> </v>
      </c>
      <c r="AB598" s="8" t="s">
        <v>1814</v>
      </c>
      <c r="AG598" s="16" t="s">
        <v>7738</v>
      </c>
    </row>
    <row r="599" spans="1:33" x14ac:dyDescent="0.35">
      <c r="A599" t="s">
        <v>1813</v>
      </c>
      <c r="B599" t="s">
        <v>2464</v>
      </c>
      <c r="C599" t="s">
        <v>2465</v>
      </c>
      <c r="D599" t="s">
        <v>2466</v>
      </c>
      <c r="E599" t="s">
        <v>2467</v>
      </c>
      <c r="G599" s="1">
        <v>4746.6922828975476</v>
      </c>
      <c r="H599" s="1">
        <v>13.695015</v>
      </c>
      <c r="I599" s="2">
        <v>65006.022014666138</v>
      </c>
      <c r="J599" s="3">
        <v>7.2119627993210422E-3</v>
      </c>
      <c r="K599" s="4">
        <v>9013638.0099999998</v>
      </c>
      <c r="L599" s="5">
        <v>425001</v>
      </c>
      <c r="M599" s="6">
        <v>21.20851012</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ca="1">IF(AND(A598="SVOL",C598="Cash"),                                     SUM(INDIRECT(ADDRESS(ROW()-(COUNTIF(A:A,"SVOL")),COLUMN())):INDIRECT(ADDRESS(ROW()-1,COLUMN()))),                                    IF(AND(A599="TYA",C599="Cash"), SUM(INDIRECT(ADDRESS(ROW()-(COUNTIF(A:A,"TYA")-1),COLUMN())):INDIRECT(ADDRESS(ROW()-1,COLUMN()))),                                    IF(AND(A599="SVOL",ISNUMBER(FIND(" Govt",C599))),"", IF(AND(A599="SVOL",ISNUMBER(FIND(" Index",C599))),J599,                                    IF(ISNUMBER(N599),Q599*N599,IF(ISNUMBER(R599),J599*R599," "))))))</f>
        <v xml:space="preserve"> </v>
      </c>
      <c r="AB599" s="8" t="s">
        <v>1814</v>
      </c>
      <c r="AG599" s="16" t="s">
        <v>7738</v>
      </c>
    </row>
    <row r="600" spans="1:33" x14ac:dyDescent="0.35">
      <c r="A600" t="s">
        <v>1813</v>
      </c>
      <c r="B600" t="s">
        <v>2468</v>
      </c>
      <c r="C600" t="s">
        <v>2469</v>
      </c>
      <c r="D600" t="s">
        <v>2470</v>
      </c>
      <c r="E600" t="s">
        <v>2471</v>
      </c>
      <c r="F600" t="s">
        <v>2472</v>
      </c>
      <c r="G600" s="1">
        <v>41.626165957754637</v>
      </c>
      <c r="H600" s="1">
        <v>230.4</v>
      </c>
      <c r="I600" s="2">
        <v>9590.6686366666709</v>
      </c>
      <c r="J600" s="3">
        <v>1.0640175061419699E-3</v>
      </c>
      <c r="K600" s="4">
        <v>9013638.0099999998</v>
      </c>
      <c r="L600" s="5">
        <v>425001</v>
      </c>
      <c r="M600" s="6">
        <v>21.20851012</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ca="1">IF(AND(A599="SVOL",C599="Cash"),                                     SUM(INDIRECT(ADDRESS(ROW()-(COUNTIF(A:A,"SVOL")),COLUMN())):INDIRECT(ADDRESS(ROW()-1,COLUMN()))),                                    IF(AND(A600="TYA",C600="Cash"), SUM(INDIRECT(ADDRESS(ROW()-(COUNTIF(A:A,"TYA")-1),COLUMN())):INDIRECT(ADDRESS(ROW()-1,COLUMN()))),                                    IF(AND(A600="SVOL",ISNUMBER(FIND(" Govt",C600))),"", IF(AND(A600="SVOL",ISNUMBER(FIND(" Index",C600))),J600,                                    IF(ISNUMBER(N600),Q600*N600,IF(ISNUMBER(R600),J600*R600," "))))))</f>
        <v xml:space="preserve"> </v>
      </c>
      <c r="AB600" s="8" t="s">
        <v>1814</v>
      </c>
      <c r="AG600" s="16" t="s">
        <v>7738</v>
      </c>
    </row>
    <row r="601" spans="1:33" x14ac:dyDescent="0.35">
      <c r="A601" t="s">
        <v>1813</v>
      </c>
      <c r="B601" t="s">
        <v>2473</v>
      </c>
      <c r="C601" t="s">
        <v>2474</v>
      </c>
      <c r="D601" t="s">
        <v>2475</v>
      </c>
      <c r="E601" t="s">
        <v>2476</v>
      </c>
      <c r="F601" t="s">
        <v>2477</v>
      </c>
      <c r="G601" s="1">
        <v>809.61319433815834</v>
      </c>
      <c r="H601" s="1">
        <v>22.13</v>
      </c>
      <c r="I601" s="2">
        <v>17916.739990703441</v>
      </c>
      <c r="J601" s="3">
        <v>1.9877368018136601E-3</v>
      </c>
      <c r="K601" s="4">
        <v>9013638.0099999998</v>
      </c>
      <c r="L601" s="5">
        <v>425001</v>
      </c>
      <c r="M601" s="6">
        <v>21.20851012</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ca="1">IF(AND(A600="SVOL",C600="Cash"),                                     SUM(INDIRECT(ADDRESS(ROW()-(COUNTIF(A:A,"SVOL")),COLUMN())):INDIRECT(ADDRESS(ROW()-1,COLUMN()))),                                    IF(AND(A601="TYA",C601="Cash"), SUM(INDIRECT(ADDRESS(ROW()-(COUNTIF(A:A,"TYA")-1),COLUMN())):INDIRECT(ADDRESS(ROW()-1,COLUMN()))),                                    IF(AND(A601="SVOL",ISNUMBER(FIND(" Govt",C601))),"", IF(AND(A601="SVOL",ISNUMBER(FIND(" Index",C601))),J601,                                    IF(ISNUMBER(N601),Q601*N601,IF(ISNUMBER(R601),J601*R601," "))))))</f>
        <v xml:space="preserve"> </v>
      </c>
      <c r="AB601" s="8" t="s">
        <v>1814</v>
      </c>
      <c r="AG601" s="16" t="s">
        <v>7738</v>
      </c>
    </row>
    <row r="602" spans="1:33" x14ac:dyDescent="0.35">
      <c r="A602" t="s">
        <v>1813</v>
      </c>
      <c r="B602" t="s">
        <v>2478</v>
      </c>
      <c r="C602" t="s">
        <v>2479</v>
      </c>
      <c r="D602" t="s">
        <v>2480</v>
      </c>
      <c r="E602" t="s">
        <v>2481</v>
      </c>
      <c r="F602" t="s">
        <v>2482</v>
      </c>
      <c r="G602" s="1">
        <v>111.21145348841409</v>
      </c>
      <c r="H602" s="1">
        <v>117.18</v>
      </c>
      <c r="I602" s="2">
        <v>13031.75811977237</v>
      </c>
      <c r="J602" s="3">
        <v>1.445782280729994E-3</v>
      </c>
      <c r="K602" s="4">
        <v>9013638.0099999998</v>
      </c>
      <c r="L602" s="5">
        <v>425001</v>
      </c>
      <c r="M602" s="6">
        <v>21.20851012</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ca="1">IF(AND(A601="SVOL",C601="Cash"),                                     SUM(INDIRECT(ADDRESS(ROW()-(COUNTIF(A:A,"SVOL")),COLUMN())):INDIRECT(ADDRESS(ROW()-1,COLUMN()))),                                    IF(AND(A602="TYA",C602="Cash"), SUM(INDIRECT(ADDRESS(ROW()-(COUNTIF(A:A,"TYA")-1),COLUMN())):INDIRECT(ADDRESS(ROW()-1,COLUMN()))),                                    IF(AND(A602="SVOL",ISNUMBER(FIND(" Govt",C602))),"", IF(AND(A602="SVOL",ISNUMBER(FIND(" Index",C602))),J602,                                    IF(ISNUMBER(N602),Q602*N602,IF(ISNUMBER(R602),J602*R602," "))))))</f>
        <v xml:space="preserve"> </v>
      </c>
      <c r="AB602" s="8" t="s">
        <v>1814</v>
      </c>
      <c r="AG602" s="16" t="s">
        <v>7738</v>
      </c>
    </row>
    <row r="603" spans="1:33" x14ac:dyDescent="0.35">
      <c r="A603" t="s">
        <v>1813</v>
      </c>
      <c r="B603" t="s">
        <v>2483</v>
      </c>
      <c r="C603" t="s">
        <v>2484</v>
      </c>
      <c r="D603" t="s">
        <v>2485</v>
      </c>
      <c r="E603" t="s">
        <v>2486</v>
      </c>
      <c r="F603" t="s">
        <v>2487</v>
      </c>
      <c r="G603" s="1">
        <v>266.68003800447002</v>
      </c>
      <c r="H603" s="1">
        <v>94.103992000000005</v>
      </c>
      <c r="I603" s="2">
        <v>25095.656162932341</v>
      </c>
      <c r="J603" s="3">
        <v>2.784187265462677E-3</v>
      </c>
      <c r="K603" s="4">
        <v>9013638.0099999998</v>
      </c>
      <c r="L603" s="5">
        <v>425001</v>
      </c>
      <c r="M603" s="6">
        <v>21.20851012</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ca="1">IF(AND(A602="SVOL",C602="Cash"),                                     SUM(INDIRECT(ADDRESS(ROW()-(COUNTIF(A:A,"SVOL")),COLUMN())):INDIRECT(ADDRESS(ROW()-1,COLUMN()))),                                    IF(AND(A603="TYA",C603="Cash"), SUM(INDIRECT(ADDRESS(ROW()-(COUNTIF(A:A,"TYA")-1),COLUMN())):INDIRECT(ADDRESS(ROW()-1,COLUMN()))),                                    IF(AND(A603="SVOL",ISNUMBER(FIND(" Govt",C603))),"", IF(AND(A603="SVOL",ISNUMBER(FIND(" Index",C603))),J603,                                    IF(ISNUMBER(N603),Q603*N603,IF(ISNUMBER(R603),J603*R603," "))))))</f>
        <v xml:space="preserve"> </v>
      </c>
      <c r="AB603" s="8" t="s">
        <v>1814</v>
      </c>
      <c r="AG603" s="16" t="s">
        <v>7738</v>
      </c>
    </row>
    <row r="604" spans="1:33" x14ac:dyDescent="0.35">
      <c r="A604" t="s">
        <v>1813</v>
      </c>
      <c r="B604" t="s">
        <v>2488</v>
      </c>
      <c r="C604" t="s">
        <v>2489</v>
      </c>
      <c r="D604" t="s">
        <v>2490</v>
      </c>
      <c r="E604" t="s">
        <v>2491</v>
      </c>
      <c r="G604" s="1">
        <v>241.80878286725601</v>
      </c>
      <c r="H604" s="1">
        <v>32.74485</v>
      </c>
      <c r="I604" s="2">
        <v>7917.9923236708682</v>
      </c>
      <c r="J604" s="3">
        <v>8.7844578569567697E-4</v>
      </c>
      <c r="K604" s="4">
        <v>9013638.0099999998</v>
      </c>
      <c r="L604" s="5">
        <v>425001</v>
      </c>
      <c r="M604" s="6">
        <v>21.20851012</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ca="1">IF(AND(A603="SVOL",C603="Cash"),                                     SUM(INDIRECT(ADDRESS(ROW()-(COUNTIF(A:A,"SVOL")),COLUMN())):INDIRECT(ADDRESS(ROW()-1,COLUMN()))),                                    IF(AND(A604="TYA",C604="Cash"), SUM(INDIRECT(ADDRESS(ROW()-(COUNTIF(A:A,"TYA")-1),COLUMN())):INDIRECT(ADDRESS(ROW()-1,COLUMN()))),                                    IF(AND(A604="SVOL",ISNUMBER(FIND(" Govt",C604))),"", IF(AND(A604="SVOL",ISNUMBER(FIND(" Index",C604))),J604,                                    IF(ISNUMBER(N604),Q604*N604,IF(ISNUMBER(R604),J604*R604," "))))))</f>
        <v xml:space="preserve"> </v>
      </c>
      <c r="AB604" s="8" t="s">
        <v>1814</v>
      </c>
      <c r="AG604" s="16" t="s">
        <v>7738</v>
      </c>
    </row>
    <row r="605" spans="1:33" x14ac:dyDescent="0.35">
      <c r="A605" t="s">
        <v>1813</v>
      </c>
      <c r="B605" t="s">
        <v>921</v>
      </c>
      <c r="C605" t="s">
        <v>2492</v>
      </c>
      <c r="D605" t="s">
        <v>923</v>
      </c>
      <c r="E605" t="s">
        <v>924</v>
      </c>
      <c r="F605" t="s">
        <v>925</v>
      </c>
      <c r="G605" s="1">
        <v>1424.293504308383</v>
      </c>
      <c r="H605" s="1">
        <v>30.63</v>
      </c>
      <c r="I605" s="2">
        <v>43626.110036965758</v>
      </c>
      <c r="J605" s="3">
        <v>4.8400113237924182E-3</v>
      </c>
      <c r="K605" s="4">
        <v>9013638.0099999998</v>
      </c>
      <c r="L605" s="5">
        <v>425001</v>
      </c>
      <c r="M605" s="6">
        <v>21.20851012</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ca="1">IF(AND(A604="SVOL",C604="Cash"),                                     SUM(INDIRECT(ADDRESS(ROW()-(COUNTIF(A:A,"SVOL")),COLUMN())):INDIRECT(ADDRESS(ROW()-1,COLUMN()))),                                    IF(AND(A605="TYA",C605="Cash"), SUM(INDIRECT(ADDRESS(ROW()-(COUNTIF(A:A,"TYA")-1),COLUMN())):INDIRECT(ADDRESS(ROW()-1,COLUMN()))),                                    IF(AND(A605="SVOL",ISNUMBER(FIND(" Govt",C605))),"", IF(AND(A605="SVOL",ISNUMBER(FIND(" Index",C605))),J605,                                    IF(ISNUMBER(N605),Q605*N605,IF(ISNUMBER(R605),J605*R605," "))))))</f>
        <v xml:space="preserve"> </v>
      </c>
      <c r="AB605" s="8" t="s">
        <v>1814</v>
      </c>
      <c r="AG605" s="16" t="s">
        <v>7738</v>
      </c>
    </row>
    <row r="606" spans="1:33" x14ac:dyDescent="0.35">
      <c r="A606" t="s">
        <v>1813</v>
      </c>
      <c r="B606" t="s">
        <v>2493</v>
      </c>
      <c r="C606" t="s">
        <v>2494</v>
      </c>
      <c r="D606" t="s">
        <v>2495</v>
      </c>
      <c r="E606" t="s">
        <v>2496</v>
      </c>
      <c r="G606" s="1">
        <v>417.8481402284026</v>
      </c>
      <c r="H606" s="1">
        <v>58.601339999999993</v>
      </c>
      <c r="I606" s="2">
        <v>24486.4609338923</v>
      </c>
      <c r="J606" s="3">
        <v>2.716601321988556E-3</v>
      </c>
      <c r="K606" s="4">
        <v>9013638.0099999998</v>
      </c>
      <c r="L606" s="5">
        <v>425001</v>
      </c>
      <c r="M606" s="6">
        <v>21.20851012</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ca="1">IF(AND(A605="SVOL",C605="Cash"),                                     SUM(INDIRECT(ADDRESS(ROW()-(COUNTIF(A:A,"SVOL")),COLUMN())):INDIRECT(ADDRESS(ROW()-1,COLUMN()))),                                    IF(AND(A606="TYA",C606="Cash"), SUM(INDIRECT(ADDRESS(ROW()-(COUNTIF(A:A,"TYA")-1),COLUMN())):INDIRECT(ADDRESS(ROW()-1,COLUMN()))),                                    IF(AND(A606="SVOL",ISNUMBER(FIND(" Govt",C606))),"", IF(AND(A606="SVOL",ISNUMBER(FIND(" Index",C606))),J606,                                    IF(ISNUMBER(N606),Q606*N606,IF(ISNUMBER(R606),J606*R606," "))))))</f>
        <v xml:space="preserve"> </v>
      </c>
      <c r="AB606" s="8" t="s">
        <v>1814</v>
      </c>
      <c r="AG606" s="16" t="s">
        <v>7738</v>
      </c>
    </row>
    <row r="607" spans="1:33" x14ac:dyDescent="0.35">
      <c r="A607" t="s">
        <v>1813</v>
      </c>
      <c r="B607" t="s">
        <v>2497</v>
      </c>
      <c r="C607" t="s">
        <v>2498</v>
      </c>
      <c r="D607" t="s">
        <v>2499</v>
      </c>
      <c r="E607" t="s">
        <v>2500</v>
      </c>
      <c r="G607" s="1">
        <v>1014.658984843025</v>
      </c>
      <c r="H607" s="1">
        <v>55.208744000000003</v>
      </c>
      <c r="I607" s="2">
        <v>56018.048141498439</v>
      </c>
      <c r="J607" s="3">
        <v>6.2148100555347733E-3</v>
      </c>
      <c r="K607" s="4">
        <v>9013638.0099999998</v>
      </c>
      <c r="L607" s="5">
        <v>425001</v>
      </c>
      <c r="M607" s="6">
        <v>21.20851012</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ca="1">IF(AND(A606="SVOL",C606="Cash"),                                     SUM(INDIRECT(ADDRESS(ROW()-(COUNTIF(A:A,"SVOL")),COLUMN())):INDIRECT(ADDRESS(ROW()-1,COLUMN()))),                                    IF(AND(A607="TYA",C607="Cash"), SUM(INDIRECT(ADDRESS(ROW()-(COUNTIF(A:A,"TYA")-1),COLUMN())):INDIRECT(ADDRESS(ROW()-1,COLUMN()))),                                    IF(AND(A607="SVOL",ISNUMBER(FIND(" Govt",C607))),"", IF(AND(A607="SVOL",ISNUMBER(FIND(" Index",C607))),J607,                                    IF(ISNUMBER(N607),Q607*N607,IF(ISNUMBER(R607),J607*R607," "))))))</f>
        <v xml:space="preserve"> </v>
      </c>
      <c r="AB607" s="8" t="s">
        <v>1814</v>
      </c>
      <c r="AG607" s="16" t="s">
        <v>7738</v>
      </c>
    </row>
    <row r="608" spans="1:33" x14ac:dyDescent="0.35">
      <c r="A608" t="s">
        <v>1813</v>
      </c>
      <c r="B608" t="s">
        <v>2501</v>
      </c>
      <c r="C608" t="s">
        <v>2502</v>
      </c>
      <c r="D608" t="s">
        <v>2503</v>
      </c>
      <c r="E608" t="s">
        <v>2504</v>
      </c>
      <c r="F608" t="s">
        <v>2505</v>
      </c>
      <c r="G608" s="1">
        <v>1030.736764780034</v>
      </c>
      <c r="H608" s="1">
        <v>32.525207999999999</v>
      </c>
      <c r="I608" s="2">
        <v>33524.927667717668</v>
      </c>
      <c r="J608" s="3">
        <v>3.7193558949809289E-3</v>
      </c>
      <c r="K608" s="4">
        <v>9013638.0099999998</v>
      </c>
      <c r="L608" s="5">
        <v>425001</v>
      </c>
      <c r="M608" s="6">
        <v>21.20851012</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ca="1">IF(AND(A607="SVOL",C607="Cash"),                                     SUM(INDIRECT(ADDRESS(ROW()-(COUNTIF(A:A,"SVOL")),COLUMN())):INDIRECT(ADDRESS(ROW()-1,COLUMN()))),                                    IF(AND(A608="TYA",C608="Cash"), SUM(INDIRECT(ADDRESS(ROW()-(COUNTIF(A:A,"TYA")-1),COLUMN())):INDIRECT(ADDRESS(ROW()-1,COLUMN()))),                                    IF(AND(A608="SVOL",ISNUMBER(FIND(" Govt",C608))),"", IF(AND(A608="SVOL",ISNUMBER(FIND(" Index",C608))),J608,                                    IF(ISNUMBER(N608),Q608*N608,IF(ISNUMBER(R608),J608*R608," "))))))</f>
        <v xml:space="preserve"> </v>
      </c>
      <c r="AB608" s="8" t="s">
        <v>1814</v>
      </c>
      <c r="AG608" s="16" t="s">
        <v>7738</v>
      </c>
    </row>
    <row r="609" spans="1:33" x14ac:dyDescent="0.35">
      <c r="A609" t="s">
        <v>1813</v>
      </c>
      <c r="B609" t="s">
        <v>2506</v>
      </c>
      <c r="C609" t="s">
        <v>2507</v>
      </c>
      <c r="D609" t="s">
        <v>2508</v>
      </c>
      <c r="E609" t="s">
        <v>2509</v>
      </c>
      <c r="F609" t="s">
        <v>2510</v>
      </c>
      <c r="G609" s="1">
        <v>1655.8917521994781</v>
      </c>
      <c r="H609" s="1">
        <v>19.66</v>
      </c>
      <c r="I609" s="2">
        <v>32554.831848241731</v>
      </c>
      <c r="J609" s="3">
        <v>3.6117305589734609E-3</v>
      </c>
      <c r="K609" s="4">
        <v>9013638.0099999998</v>
      </c>
      <c r="L609" s="5">
        <v>425001</v>
      </c>
      <c r="M609" s="6">
        <v>21.20851012</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ca="1">IF(AND(A608="SVOL",C608="Cash"),                                     SUM(INDIRECT(ADDRESS(ROW()-(COUNTIF(A:A,"SVOL")),COLUMN())):INDIRECT(ADDRESS(ROW()-1,COLUMN()))),                                    IF(AND(A609="TYA",C609="Cash"), SUM(INDIRECT(ADDRESS(ROW()-(COUNTIF(A:A,"TYA")-1),COLUMN())):INDIRECT(ADDRESS(ROW()-1,COLUMN()))),                                    IF(AND(A609="SVOL",ISNUMBER(FIND(" Govt",C609))),"", IF(AND(A609="SVOL",ISNUMBER(FIND(" Index",C609))),J609,                                    IF(ISNUMBER(N609),Q609*N609,IF(ISNUMBER(R609),J609*R609," "))))))</f>
        <v xml:space="preserve"> </v>
      </c>
      <c r="AB609" s="8" t="s">
        <v>1814</v>
      </c>
      <c r="AG609" s="16" t="s">
        <v>7738</v>
      </c>
    </row>
    <row r="610" spans="1:33" x14ac:dyDescent="0.35">
      <c r="A610" t="s">
        <v>1813</v>
      </c>
      <c r="B610" t="s">
        <v>2511</v>
      </c>
      <c r="C610" t="s">
        <v>2512</v>
      </c>
      <c r="D610" t="s">
        <v>2513</v>
      </c>
      <c r="E610" t="s">
        <v>2514</v>
      </c>
      <c r="F610" t="s">
        <v>2515</v>
      </c>
      <c r="G610" s="1">
        <v>3755.3633149783541</v>
      </c>
      <c r="H610" s="1">
        <v>25.46</v>
      </c>
      <c r="I610" s="2">
        <v>95611.549999348892</v>
      </c>
      <c r="J610" s="3">
        <v>1.060743174878718E-2</v>
      </c>
      <c r="K610" s="4">
        <v>9013638.0099999998</v>
      </c>
      <c r="L610" s="5">
        <v>425001</v>
      </c>
      <c r="M610" s="6">
        <v>21.20851012</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ca="1">IF(AND(A609="SVOL",C609="Cash"),                                     SUM(INDIRECT(ADDRESS(ROW()-(COUNTIF(A:A,"SVOL")),COLUMN())):INDIRECT(ADDRESS(ROW()-1,COLUMN()))),                                    IF(AND(A610="TYA",C610="Cash"), SUM(INDIRECT(ADDRESS(ROW()-(COUNTIF(A:A,"TYA")-1),COLUMN())):INDIRECT(ADDRESS(ROW()-1,COLUMN()))),                                    IF(AND(A610="SVOL",ISNUMBER(FIND(" Govt",C610))),"", IF(AND(A610="SVOL",ISNUMBER(FIND(" Index",C610))),J610,                                    IF(ISNUMBER(N610),Q610*N610,IF(ISNUMBER(R610),J610*R610," "))))))</f>
        <v xml:space="preserve"> </v>
      </c>
      <c r="AB610" s="8" t="s">
        <v>1814</v>
      </c>
      <c r="AG610" s="16" t="s">
        <v>7738</v>
      </c>
    </row>
    <row r="611" spans="1:33" x14ac:dyDescent="0.35">
      <c r="A611" t="s">
        <v>1813</v>
      </c>
      <c r="B611" t="s">
        <v>2516</v>
      </c>
      <c r="C611" t="s">
        <v>2517</v>
      </c>
      <c r="D611" t="s">
        <v>2518</v>
      </c>
      <c r="E611" t="s">
        <v>2519</v>
      </c>
      <c r="F611" t="s">
        <v>2520</v>
      </c>
      <c r="G611" s="1">
        <v>331.38282639513301</v>
      </c>
      <c r="H611" s="1">
        <v>161.27000000000001</v>
      </c>
      <c r="I611" s="2">
        <v>53442.108412743088</v>
      </c>
      <c r="J611" s="3">
        <v>5.9290275861370086E-3</v>
      </c>
      <c r="K611" s="4">
        <v>9013638.0099999998</v>
      </c>
      <c r="L611" s="5">
        <v>425001</v>
      </c>
      <c r="M611" s="6">
        <v>21.20851012</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ca="1">IF(AND(A610="SVOL",C610="Cash"),                                     SUM(INDIRECT(ADDRESS(ROW()-(COUNTIF(A:A,"SVOL")),COLUMN())):INDIRECT(ADDRESS(ROW()-1,COLUMN()))),                                    IF(AND(A611="TYA",C611="Cash"), SUM(INDIRECT(ADDRESS(ROW()-(COUNTIF(A:A,"TYA")-1),COLUMN())):INDIRECT(ADDRESS(ROW()-1,COLUMN()))),                                    IF(AND(A611="SVOL",ISNUMBER(FIND(" Govt",C611))),"", IF(AND(A611="SVOL",ISNUMBER(FIND(" Index",C611))),J611,                                    IF(ISNUMBER(N611),Q611*N611,IF(ISNUMBER(R611),J611*R611," "))))))</f>
        <v xml:space="preserve"> </v>
      </c>
      <c r="AB611" s="8" t="s">
        <v>1814</v>
      </c>
      <c r="AG611" s="16" t="s">
        <v>7738</v>
      </c>
    </row>
    <row r="612" spans="1:33" x14ac:dyDescent="0.35">
      <c r="A612" t="s">
        <v>1813</v>
      </c>
      <c r="B612" t="s">
        <v>2521</v>
      </c>
      <c r="C612" t="s">
        <v>2522</v>
      </c>
      <c r="D612" t="s">
        <v>2523</v>
      </c>
      <c r="E612" t="s">
        <v>2524</v>
      </c>
      <c r="F612" t="s">
        <v>2525</v>
      </c>
      <c r="G612" s="1">
        <v>58.527824376423609</v>
      </c>
      <c r="H612" s="1">
        <v>631.47</v>
      </c>
      <c r="I612" s="2">
        <v>36958.565258980219</v>
      </c>
      <c r="J612" s="3">
        <v>4.1002939343667104E-3</v>
      </c>
      <c r="K612" s="4">
        <v>9013638.0099999998</v>
      </c>
      <c r="L612" s="5">
        <v>425001</v>
      </c>
      <c r="M612" s="6">
        <v>21.20851012</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ca="1">IF(AND(A611="SVOL",C611="Cash"),                                     SUM(INDIRECT(ADDRESS(ROW()-(COUNTIF(A:A,"SVOL")),COLUMN())):INDIRECT(ADDRESS(ROW()-1,COLUMN()))),                                    IF(AND(A612="TYA",C612="Cash"), SUM(INDIRECT(ADDRESS(ROW()-(COUNTIF(A:A,"TYA")-1),COLUMN())):INDIRECT(ADDRESS(ROW()-1,COLUMN()))),                                    IF(AND(A612="SVOL",ISNUMBER(FIND(" Govt",C612))),"", IF(AND(A612="SVOL",ISNUMBER(FIND(" Index",C612))),J612,                                    IF(ISNUMBER(N612),Q612*N612,IF(ISNUMBER(R612),J612*R612," "))))))</f>
        <v xml:space="preserve"> </v>
      </c>
      <c r="AB612" s="8" t="s">
        <v>1814</v>
      </c>
      <c r="AG612" s="16" t="s">
        <v>7738</v>
      </c>
    </row>
    <row r="613" spans="1:33" x14ac:dyDescent="0.35">
      <c r="A613" t="s">
        <v>1813</v>
      </c>
      <c r="B613" t="s">
        <v>2526</v>
      </c>
      <c r="C613" t="s">
        <v>2527</v>
      </c>
      <c r="D613" t="s">
        <v>2528</v>
      </c>
      <c r="E613" t="s">
        <v>2529</v>
      </c>
      <c r="F613" t="s">
        <v>2530</v>
      </c>
      <c r="G613" s="1">
        <v>504.72835660607211</v>
      </c>
      <c r="H613" s="1">
        <v>139.72999999999999</v>
      </c>
      <c r="I613" s="2">
        <v>70525.693268566451</v>
      </c>
      <c r="J613" s="3">
        <v>7.8243316616801277E-3</v>
      </c>
      <c r="K613" s="4">
        <v>9013638.0099999998</v>
      </c>
      <c r="L613" s="5">
        <v>425001</v>
      </c>
      <c r="M613" s="6">
        <v>21.20851012</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ca="1">IF(AND(A612="SVOL",C612="Cash"),                                     SUM(INDIRECT(ADDRESS(ROW()-(COUNTIF(A:A,"SVOL")),COLUMN())):INDIRECT(ADDRESS(ROW()-1,COLUMN()))),                                    IF(AND(A613="TYA",C613="Cash"), SUM(INDIRECT(ADDRESS(ROW()-(COUNTIF(A:A,"TYA")-1),COLUMN())):INDIRECT(ADDRESS(ROW()-1,COLUMN()))),                                    IF(AND(A613="SVOL",ISNUMBER(FIND(" Govt",C613))),"", IF(AND(A613="SVOL",ISNUMBER(FIND(" Index",C613))),J613,                                    IF(ISNUMBER(N613),Q613*N613,IF(ISNUMBER(R613),J613*R613," "))))))</f>
        <v xml:space="preserve"> </v>
      </c>
      <c r="AB613" s="8" t="s">
        <v>1814</v>
      </c>
      <c r="AG613" s="16" t="s">
        <v>7738</v>
      </c>
    </row>
    <row r="614" spans="1:33" x14ac:dyDescent="0.35">
      <c r="A614" t="s">
        <v>1813</v>
      </c>
      <c r="B614" t="s">
        <v>2531</v>
      </c>
      <c r="C614" t="s">
        <v>2532</v>
      </c>
      <c r="D614" t="s">
        <v>2533</v>
      </c>
      <c r="E614" t="s">
        <v>2534</v>
      </c>
      <c r="F614" t="s">
        <v>2535</v>
      </c>
      <c r="G614" s="1">
        <v>350.60932460708273</v>
      </c>
      <c r="H614" s="1">
        <v>64.55</v>
      </c>
      <c r="I614" s="2">
        <v>22631.831903387181</v>
      </c>
      <c r="J614" s="3">
        <v>2.5108432220462759E-3</v>
      </c>
      <c r="K614" s="4">
        <v>9013638.0099999998</v>
      </c>
      <c r="L614" s="5">
        <v>425001</v>
      </c>
      <c r="M614" s="6">
        <v>21.20851012</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ca="1">IF(AND(A613="SVOL",C613="Cash"),                                     SUM(INDIRECT(ADDRESS(ROW()-(COUNTIF(A:A,"SVOL")),COLUMN())):INDIRECT(ADDRESS(ROW()-1,COLUMN()))),                                    IF(AND(A614="TYA",C614="Cash"), SUM(INDIRECT(ADDRESS(ROW()-(COUNTIF(A:A,"TYA")-1),COLUMN())):INDIRECT(ADDRESS(ROW()-1,COLUMN()))),                                    IF(AND(A614="SVOL",ISNUMBER(FIND(" Govt",C614))),"", IF(AND(A614="SVOL",ISNUMBER(FIND(" Index",C614))),J614,                                    IF(ISNUMBER(N614),Q614*N614,IF(ISNUMBER(R614),J614*R614," "))))))</f>
        <v xml:space="preserve"> </v>
      </c>
      <c r="AB614" s="8" t="s">
        <v>1814</v>
      </c>
      <c r="AG614" s="16" t="s">
        <v>7738</v>
      </c>
    </row>
    <row r="615" spans="1:33" x14ac:dyDescent="0.35">
      <c r="A615" t="s">
        <v>1813</v>
      </c>
      <c r="B615" t="s">
        <v>2536</v>
      </c>
      <c r="C615" t="s">
        <v>2537</v>
      </c>
      <c r="D615" t="s">
        <v>2538</v>
      </c>
      <c r="E615" t="s">
        <v>2539</v>
      </c>
      <c r="G615" s="1">
        <v>229.06139574079589</v>
      </c>
      <c r="H615" s="1">
        <v>115.09699999999999</v>
      </c>
      <c r="I615" s="2">
        <v>26364.279465578391</v>
      </c>
      <c r="J615" s="3">
        <v>2.924932134652964E-3</v>
      </c>
      <c r="K615" s="4">
        <v>9013638.0099999998</v>
      </c>
      <c r="L615" s="5">
        <v>425001</v>
      </c>
      <c r="M615" s="6">
        <v>21.20851012</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ca="1">IF(AND(A614="SVOL",C614="Cash"),                                     SUM(INDIRECT(ADDRESS(ROW()-(COUNTIF(A:A,"SVOL")),COLUMN())):INDIRECT(ADDRESS(ROW()-1,COLUMN()))),                                    IF(AND(A615="TYA",C615="Cash"), SUM(INDIRECT(ADDRESS(ROW()-(COUNTIF(A:A,"TYA")-1),COLUMN())):INDIRECT(ADDRESS(ROW()-1,COLUMN()))),                                    IF(AND(A615="SVOL",ISNUMBER(FIND(" Govt",C615))),"", IF(AND(A615="SVOL",ISNUMBER(FIND(" Index",C615))),J615,                                    IF(ISNUMBER(N615),Q615*N615,IF(ISNUMBER(R615),J615*R615," "))))))</f>
        <v xml:space="preserve"> </v>
      </c>
      <c r="AB615" s="8" t="s">
        <v>1814</v>
      </c>
      <c r="AG615" s="16" t="s">
        <v>7738</v>
      </c>
    </row>
    <row r="616" spans="1:33" x14ac:dyDescent="0.35">
      <c r="A616" t="s">
        <v>1813</v>
      </c>
      <c r="B616" t="s">
        <v>2540</v>
      </c>
      <c r="C616" t="s">
        <v>2541</v>
      </c>
      <c r="D616" t="s">
        <v>2542</v>
      </c>
      <c r="E616" t="s">
        <v>2543</v>
      </c>
      <c r="G616" s="1">
        <v>1762.944329261757</v>
      </c>
      <c r="H616" s="1">
        <v>7.6991249999999987</v>
      </c>
      <c r="I616" s="2">
        <v>13573.128759027421</v>
      </c>
      <c r="J616" s="3">
        <v>1.5058435610537039E-3</v>
      </c>
      <c r="K616" s="4">
        <v>9013638.0099999998</v>
      </c>
      <c r="L616" s="5">
        <v>425001</v>
      </c>
      <c r="M616" s="6">
        <v>21.20851012</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ca="1">IF(AND(A615="SVOL",C615="Cash"),                                     SUM(INDIRECT(ADDRESS(ROW()-(COUNTIF(A:A,"SVOL")),COLUMN())):INDIRECT(ADDRESS(ROW()-1,COLUMN()))),                                    IF(AND(A616="TYA",C616="Cash"), SUM(INDIRECT(ADDRESS(ROW()-(COUNTIF(A:A,"TYA")-1),COLUMN())):INDIRECT(ADDRESS(ROW()-1,COLUMN()))),                                    IF(AND(A616="SVOL",ISNUMBER(FIND(" Govt",C616))),"", IF(AND(A616="SVOL",ISNUMBER(FIND(" Index",C616))),J616,                                    IF(ISNUMBER(N616),Q616*N616,IF(ISNUMBER(R616),J616*R616," "))))))</f>
        <v xml:space="preserve"> </v>
      </c>
      <c r="AB616" s="8" t="s">
        <v>1814</v>
      </c>
      <c r="AG616" s="16" t="s">
        <v>7738</v>
      </c>
    </row>
    <row r="617" spans="1:33" x14ac:dyDescent="0.35">
      <c r="A617" t="s">
        <v>1813</v>
      </c>
      <c r="B617" t="s">
        <v>2544</v>
      </c>
      <c r="C617" t="s">
        <v>2545</v>
      </c>
      <c r="D617" t="s">
        <v>2546</v>
      </c>
      <c r="E617" t="s">
        <v>2547</v>
      </c>
      <c r="G617" s="1">
        <v>1618.300652641145</v>
      </c>
      <c r="H617" s="1">
        <v>2.762886</v>
      </c>
      <c r="I617" s="2">
        <v>4471.1802169730818</v>
      </c>
      <c r="J617" s="3">
        <v>4.960461261049779E-4</v>
      </c>
      <c r="K617" s="4">
        <v>9013638.0099999998</v>
      </c>
      <c r="L617" s="5">
        <v>425001</v>
      </c>
      <c r="M617" s="6">
        <v>21.20851012</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ca="1">IF(AND(A616="SVOL",C616="Cash"),                                     SUM(INDIRECT(ADDRESS(ROW()-(COUNTIF(A:A,"SVOL")),COLUMN())):INDIRECT(ADDRESS(ROW()-1,COLUMN()))),                                    IF(AND(A617="TYA",C617="Cash"), SUM(INDIRECT(ADDRESS(ROW()-(COUNTIF(A:A,"TYA")-1),COLUMN())):INDIRECT(ADDRESS(ROW()-1,COLUMN()))),                                    IF(AND(A617="SVOL",ISNUMBER(FIND(" Govt",C617))),"", IF(AND(A617="SVOL",ISNUMBER(FIND(" Index",C617))),J617,                                    IF(ISNUMBER(N617),Q617*N617,IF(ISNUMBER(R617),J617*R617," "))))))</f>
        <v xml:space="preserve"> </v>
      </c>
      <c r="AB617" s="8" t="s">
        <v>1814</v>
      </c>
      <c r="AG617" s="16" t="s">
        <v>7738</v>
      </c>
    </row>
    <row r="618" spans="1:33" x14ac:dyDescent="0.35">
      <c r="A618" t="s">
        <v>1813</v>
      </c>
      <c r="B618" t="s">
        <v>2548</v>
      </c>
      <c r="C618" t="s">
        <v>2549</v>
      </c>
      <c r="D618" t="s">
        <v>2550</v>
      </c>
      <c r="E618" t="s">
        <v>2551</v>
      </c>
      <c r="F618" t="s">
        <v>2552</v>
      </c>
      <c r="G618" s="1">
        <v>40.281538931756728</v>
      </c>
      <c r="H618" s="1">
        <v>789.32</v>
      </c>
      <c r="I618" s="2">
        <v>31795.024309614219</v>
      </c>
      <c r="J618" s="3">
        <v>3.5274352347342852E-3</v>
      </c>
      <c r="K618" s="4">
        <v>9013638.0099999998</v>
      </c>
      <c r="L618" s="5">
        <v>425001</v>
      </c>
      <c r="M618" s="6">
        <v>21.20851012</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ca="1">IF(AND(A617="SVOL",C617="Cash"),                                     SUM(INDIRECT(ADDRESS(ROW()-(COUNTIF(A:A,"SVOL")),COLUMN())):INDIRECT(ADDRESS(ROW()-1,COLUMN()))),                                    IF(AND(A618="TYA",C618="Cash"), SUM(INDIRECT(ADDRESS(ROW()-(COUNTIF(A:A,"TYA")-1),COLUMN())):INDIRECT(ADDRESS(ROW()-1,COLUMN()))),                                    IF(AND(A618="SVOL",ISNUMBER(FIND(" Govt",C618))),"", IF(AND(A618="SVOL",ISNUMBER(FIND(" Index",C618))),J618,                                    IF(ISNUMBER(N618),Q618*N618,IF(ISNUMBER(R618),J618*R618," "))))))</f>
        <v xml:space="preserve"> </v>
      </c>
      <c r="AB618" s="8" t="s">
        <v>1814</v>
      </c>
      <c r="AG618" s="16" t="s">
        <v>7738</v>
      </c>
    </row>
    <row r="619" spans="1:33" x14ac:dyDescent="0.35">
      <c r="A619" t="s">
        <v>1813</v>
      </c>
      <c r="B619" t="s">
        <v>2553</v>
      </c>
      <c r="C619" t="s">
        <v>2554</v>
      </c>
      <c r="D619" t="s">
        <v>2555</v>
      </c>
      <c r="E619" t="s">
        <v>2556</v>
      </c>
      <c r="F619" t="s">
        <v>2557</v>
      </c>
      <c r="G619" s="1">
        <v>67.885840942369441</v>
      </c>
      <c r="H619" s="1">
        <v>521.45000000000005</v>
      </c>
      <c r="I619" s="2">
        <v>35399.071759398546</v>
      </c>
      <c r="J619" s="3">
        <v>3.9272790542648544E-3</v>
      </c>
      <c r="K619" s="4">
        <v>9013638.0099999998</v>
      </c>
      <c r="L619" s="5">
        <v>425001</v>
      </c>
      <c r="M619" s="6">
        <v>21.20851012</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ca="1">IF(AND(A618="SVOL",C618="Cash"),                                     SUM(INDIRECT(ADDRESS(ROW()-(COUNTIF(A:A,"SVOL")),COLUMN())):INDIRECT(ADDRESS(ROW()-1,COLUMN()))),                                    IF(AND(A619="TYA",C619="Cash"), SUM(INDIRECT(ADDRESS(ROW()-(COUNTIF(A:A,"TYA")-1),COLUMN())):INDIRECT(ADDRESS(ROW()-1,COLUMN()))),                                    IF(AND(A619="SVOL",ISNUMBER(FIND(" Govt",C619))),"", IF(AND(A619="SVOL",ISNUMBER(FIND(" Index",C619))),J619,                                    IF(ISNUMBER(N619),Q619*N619,IF(ISNUMBER(R619),J619*R619," "))))))</f>
        <v xml:space="preserve"> </v>
      </c>
      <c r="AB619" s="8" t="s">
        <v>1814</v>
      </c>
      <c r="AG619" s="16" t="s">
        <v>7738</v>
      </c>
    </row>
    <row r="620" spans="1:33" x14ac:dyDescent="0.35">
      <c r="A620" t="s">
        <v>1813</v>
      </c>
      <c r="B620" t="s">
        <v>2558</v>
      </c>
      <c r="C620" t="s">
        <v>2559</v>
      </c>
      <c r="D620" t="s">
        <v>2560</v>
      </c>
      <c r="E620" t="s">
        <v>2561</v>
      </c>
      <c r="G620" s="1">
        <v>17.447787257634719</v>
      </c>
      <c r="H620" s="1">
        <v>598.33080000000007</v>
      </c>
      <c r="I620" s="2">
        <v>10439.548508090391</v>
      </c>
      <c r="J620" s="3">
        <v>1.1581947817860491E-3</v>
      </c>
      <c r="K620" s="4">
        <v>9013638.0099999998</v>
      </c>
      <c r="L620" s="5">
        <v>425001</v>
      </c>
      <c r="M620" s="6">
        <v>21.20851012</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ca="1">IF(AND(A619="SVOL",C619="Cash"),                                     SUM(INDIRECT(ADDRESS(ROW()-(COUNTIF(A:A,"SVOL")),COLUMN())):INDIRECT(ADDRESS(ROW()-1,COLUMN()))),                                    IF(AND(A620="TYA",C620="Cash"), SUM(INDIRECT(ADDRESS(ROW()-(COUNTIF(A:A,"TYA")-1),COLUMN())):INDIRECT(ADDRESS(ROW()-1,COLUMN()))),                                    IF(AND(A620="SVOL",ISNUMBER(FIND(" Govt",C620))),"", IF(AND(A620="SVOL",ISNUMBER(FIND(" Index",C620))),J620,                                    IF(ISNUMBER(N620),Q620*N620,IF(ISNUMBER(R620),J620*R620," "))))))</f>
        <v xml:space="preserve"> </v>
      </c>
      <c r="AB620" s="8" t="s">
        <v>1814</v>
      </c>
      <c r="AG620" s="16" t="s">
        <v>7738</v>
      </c>
    </row>
    <row r="621" spans="1:33" x14ac:dyDescent="0.35">
      <c r="A621" t="s">
        <v>1813</v>
      </c>
      <c r="B621" t="s">
        <v>2562</v>
      </c>
      <c r="C621" t="s">
        <v>2563</v>
      </c>
      <c r="D621" t="s">
        <v>2564</v>
      </c>
      <c r="E621" t="s">
        <v>2565</v>
      </c>
      <c r="F621" t="s">
        <v>2566</v>
      </c>
      <c r="G621" s="1">
        <v>372.15737895160078</v>
      </c>
      <c r="H621" s="1">
        <v>72.69</v>
      </c>
      <c r="I621" s="2">
        <v>27052.119875991859</v>
      </c>
      <c r="J621" s="3">
        <v>3.0012432101199789E-3</v>
      </c>
      <c r="K621" s="4">
        <v>9013638.0099999998</v>
      </c>
      <c r="L621" s="5">
        <v>425001</v>
      </c>
      <c r="M621" s="6">
        <v>21.20851012</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ca="1">IF(AND(A620="SVOL",C620="Cash"),                                     SUM(INDIRECT(ADDRESS(ROW()-(COUNTIF(A:A,"SVOL")),COLUMN())):INDIRECT(ADDRESS(ROW()-1,COLUMN()))),                                    IF(AND(A621="TYA",C621="Cash"), SUM(INDIRECT(ADDRESS(ROW()-(COUNTIF(A:A,"TYA")-1),COLUMN())):INDIRECT(ADDRESS(ROW()-1,COLUMN()))),                                    IF(AND(A621="SVOL",ISNUMBER(FIND(" Govt",C621))),"", IF(AND(A621="SVOL",ISNUMBER(FIND(" Index",C621))),J621,                                    IF(ISNUMBER(N621),Q621*N621,IF(ISNUMBER(R621),J621*R621," "))))))</f>
        <v xml:space="preserve"> </v>
      </c>
      <c r="AB621" s="8" t="s">
        <v>1814</v>
      </c>
      <c r="AG621" s="16" t="s">
        <v>7738</v>
      </c>
    </row>
    <row r="622" spans="1:33" x14ac:dyDescent="0.35">
      <c r="A622" t="s">
        <v>1813</v>
      </c>
      <c r="B622" t="s">
        <v>2567</v>
      </c>
      <c r="C622" t="s">
        <v>2568</v>
      </c>
      <c r="D622" t="s">
        <v>2569</v>
      </c>
      <c r="E622" t="s">
        <v>2570</v>
      </c>
      <c r="F622" t="s">
        <v>2571</v>
      </c>
      <c r="G622" s="1">
        <v>464.36951549578919</v>
      </c>
      <c r="H622" s="1">
        <v>9.7319519999999997</v>
      </c>
      <c r="I622" s="2">
        <v>4519.221835068277</v>
      </c>
      <c r="J622" s="3">
        <v>5.0137600711882559E-4</v>
      </c>
      <c r="K622" s="4">
        <v>9013638.0099999998</v>
      </c>
      <c r="L622" s="5">
        <v>425001</v>
      </c>
      <c r="M622" s="6">
        <v>21.20851012</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ca="1">IF(AND(A621="SVOL",C621="Cash"),                                     SUM(INDIRECT(ADDRESS(ROW()-(COUNTIF(A:A,"SVOL")),COLUMN())):INDIRECT(ADDRESS(ROW()-1,COLUMN()))),                                    IF(AND(A622="TYA",C622="Cash"), SUM(INDIRECT(ADDRESS(ROW()-(COUNTIF(A:A,"TYA")-1),COLUMN())):INDIRECT(ADDRESS(ROW()-1,COLUMN()))),                                    IF(AND(A622="SVOL",ISNUMBER(FIND(" Govt",C622))),"", IF(AND(A622="SVOL",ISNUMBER(FIND(" Index",C622))),J622,                                    IF(ISNUMBER(N622),Q622*N622,IF(ISNUMBER(R622),J622*R622," "))))))</f>
        <v xml:space="preserve"> </v>
      </c>
      <c r="AB622" s="8" t="s">
        <v>1814</v>
      </c>
      <c r="AG622" s="16" t="s">
        <v>7738</v>
      </c>
    </row>
    <row r="623" spans="1:33" x14ac:dyDescent="0.35">
      <c r="A623" t="s">
        <v>1813</v>
      </c>
      <c r="B623" t="s">
        <v>966</v>
      </c>
      <c r="C623" t="s">
        <v>2572</v>
      </c>
      <c r="D623" t="s">
        <v>968</v>
      </c>
      <c r="E623" t="s">
        <v>969</v>
      </c>
      <c r="F623" t="s">
        <v>970</v>
      </c>
      <c r="G623" s="1">
        <v>53.617253941800648</v>
      </c>
      <c r="H623" s="1">
        <v>528.48</v>
      </c>
      <c r="I623" s="2">
        <v>28335.64636316281</v>
      </c>
      <c r="J623" s="3">
        <v>3.1436414832419928E-3</v>
      </c>
      <c r="K623" s="4">
        <v>9013638.0099999998</v>
      </c>
      <c r="L623" s="5">
        <v>425001</v>
      </c>
      <c r="M623" s="6">
        <v>21.20851012</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ca="1">IF(AND(A622="SVOL",C622="Cash"),                                     SUM(INDIRECT(ADDRESS(ROW()-(COUNTIF(A:A,"SVOL")),COLUMN())):INDIRECT(ADDRESS(ROW()-1,COLUMN()))),                                    IF(AND(A623="TYA",C623="Cash"), SUM(INDIRECT(ADDRESS(ROW()-(COUNTIF(A:A,"TYA")-1),COLUMN())):INDIRECT(ADDRESS(ROW()-1,COLUMN()))),                                    IF(AND(A623="SVOL",ISNUMBER(FIND(" Govt",C623))),"", IF(AND(A623="SVOL",ISNUMBER(FIND(" Index",C623))),J623,                                    IF(ISNUMBER(N623),Q623*N623,IF(ISNUMBER(R623),J623*R623," "))))))</f>
        <v xml:space="preserve"> </v>
      </c>
      <c r="AB623" s="8" t="s">
        <v>1814</v>
      </c>
      <c r="AG623" s="16" t="s">
        <v>7738</v>
      </c>
    </row>
    <row r="624" spans="1:33" x14ac:dyDescent="0.35">
      <c r="A624" t="s">
        <v>1813</v>
      </c>
      <c r="B624" t="s">
        <v>2573</v>
      </c>
      <c r="C624" t="s">
        <v>2574</v>
      </c>
      <c r="D624" t="s">
        <v>2575</v>
      </c>
      <c r="E624" t="s">
        <v>2576</v>
      </c>
      <c r="F624" t="s">
        <v>2577</v>
      </c>
      <c r="G624" s="1">
        <v>32.191672132925042</v>
      </c>
      <c r="H624" s="1">
        <v>163.16</v>
      </c>
      <c r="I624" s="2">
        <v>5252.3932252080494</v>
      </c>
      <c r="J624" s="3">
        <v>5.8271623725968211E-4</v>
      </c>
      <c r="K624" s="4">
        <v>9013638.0099999998</v>
      </c>
      <c r="L624" s="5">
        <v>425001</v>
      </c>
      <c r="M624" s="6">
        <v>21.20851012</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ca="1">IF(AND(A623="SVOL",C623="Cash"),                                     SUM(INDIRECT(ADDRESS(ROW()-(COUNTIF(A:A,"SVOL")),COLUMN())):INDIRECT(ADDRESS(ROW()-1,COLUMN()))),                                    IF(AND(A624="TYA",C624="Cash"), SUM(INDIRECT(ADDRESS(ROW()-(COUNTIF(A:A,"TYA")-1),COLUMN())):INDIRECT(ADDRESS(ROW()-1,COLUMN()))),                                    IF(AND(A624="SVOL",ISNUMBER(FIND(" Govt",C624))),"", IF(AND(A624="SVOL",ISNUMBER(FIND(" Index",C624))),J624,                                    IF(ISNUMBER(N624),Q624*N624,IF(ISNUMBER(R624),J624*R624," "))))))</f>
        <v xml:space="preserve"> </v>
      </c>
      <c r="AB624" s="8" t="s">
        <v>1814</v>
      </c>
      <c r="AG624" s="16" t="s">
        <v>7738</v>
      </c>
    </row>
    <row r="625" spans="1:33" x14ac:dyDescent="0.35">
      <c r="A625" t="s">
        <v>1813</v>
      </c>
      <c r="B625" t="s">
        <v>2578</v>
      </c>
      <c r="C625" t="s">
        <v>2579</v>
      </c>
      <c r="D625" t="s">
        <v>2580</v>
      </c>
      <c r="E625" t="s">
        <v>2581</v>
      </c>
      <c r="G625" s="1">
        <v>4.9080876667672726</v>
      </c>
      <c r="H625" s="1">
        <v>1563.0272</v>
      </c>
      <c r="I625" s="2">
        <v>7671.4745231417846</v>
      </c>
      <c r="J625" s="3">
        <v>8.5109636249323765E-4</v>
      </c>
      <c r="K625" s="4">
        <v>9013638.0099999998</v>
      </c>
      <c r="L625" s="5">
        <v>425001</v>
      </c>
      <c r="M625" s="6">
        <v>21.20851012</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ca="1">IF(AND(A624="SVOL",C624="Cash"),                                     SUM(INDIRECT(ADDRESS(ROW()-(COUNTIF(A:A,"SVOL")),COLUMN())):INDIRECT(ADDRESS(ROW()-1,COLUMN()))),                                    IF(AND(A625="TYA",C625="Cash"), SUM(INDIRECT(ADDRESS(ROW()-(COUNTIF(A:A,"TYA")-1),COLUMN())):INDIRECT(ADDRESS(ROW()-1,COLUMN()))),                                    IF(AND(A625="SVOL",ISNUMBER(FIND(" Govt",C625))),"", IF(AND(A625="SVOL",ISNUMBER(FIND(" Index",C625))),J625,                                    IF(ISNUMBER(N625),Q625*N625,IF(ISNUMBER(R625),J625*R625," "))))))</f>
        <v xml:space="preserve"> </v>
      </c>
      <c r="AB625" s="8" t="s">
        <v>1814</v>
      </c>
      <c r="AG625" s="16" t="s">
        <v>7738</v>
      </c>
    </row>
    <row r="626" spans="1:33" x14ac:dyDescent="0.35">
      <c r="A626" t="s">
        <v>1813</v>
      </c>
      <c r="B626" t="s">
        <v>2578</v>
      </c>
      <c r="C626" t="s">
        <v>2582</v>
      </c>
      <c r="D626" t="s">
        <v>2583</v>
      </c>
      <c r="E626" t="s">
        <v>2584</v>
      </c>
      <c r="G626" s="1">
        <v>21.409924353527639</v>
      </c>
      <c r="H626" s="1">
        <v>1609.412</v>
      </c>
      <c r="I626" s="2">
        <v>34457.38917365962</v>
      </c>
      <c r="J626" s="3">
        <v>3.8228059675162861E-3</v>
      </c>
      <c r="K626" s="4">
        <v>9013638.0099999998</v>
      </c>
      <c r="L626" s="5">
        <v>425001</v>
      </c>
      <c r="M626" s="6">
        <v>21.20851012</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ca="1">IF(AND(A625="SVOL",C625="Cash"),                                     SUM(INDIRECT(ADDRESS(ROW()-(COUNTIF(A:A,"SVOL")),COLUMN())):INDIRECT(ADDRESS(ROW()-1,COLUMN()))),                                    IF(AND(A626="TYA",C626="Cash"), SUM(INDIRECT(ADDRESS(ROW()-(COUNTIF(A:A,"TYA")-1),COLUMN())):INDIRECT(ADDRESS(ROW()-1,COLUMN()))),                                    IF(AND(A626="SVOL",ISNUMBER(FIND(" Govt",C626))),"", IF(AND(A626="SVOL",ISNUMBER(FIND(" Index",C626))),J626,                                    IF(ISNUMBER(N626),Q626*N626,IF(ISNUMBER(R626),J626*R626," "))))))</f>
        <v xml:space="preserve"> </v>
      </c>
      <c r="AB626" s="8" t="s">
        <v>1814</v>
      </c>
      <c r="AG626" s="16" t="s">
        <v>7738</v>
      </c>
    </row>
    <row r="627" spans="1:33" x14ac:dyDescent="0.35">
      <c r="A627" t="s">
        <v>1813</v>
      </c>
      <c r="B627" t="s">
        <v>2585</v>
      </c>
      <c r="C627" t="s">
        <v>2586</v>
      </c>
      <c r="D627" t="s">
        <v>2587</v>
      </c>
      <c r="E627" t="s">
        <v>2588</v>
      </c>
      <c r="F627" t="s">
        <v>2589</v>
      </c>
      <c r="G627" s="1">
        <v>23.04895158471021</v>
      </c>
      <c r="H627" s="1">
        <v>625</v>
      </c>
      <c r="I627" s="2">
        <v>14405.594740443879</v>
      </c>
      <c r="J627" s="3">
        <v>1.5981998305747229E-3</v>
      </c>
      <c r="K627" s="4">
        <v>9013638.0099999998</v>
      </c>
      <c r="L627" s="5">
        <v>425001</v>
      </c>
      <c r="M627" s="6">
        <v>21.20851012</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ca="1">IF(AND(A626="SVOL",C626="Cash"),                                     SUM(INDIRECT(ADDRESS(ROW()-(COUNTIF(A:A,"SVOL")),COLUMN())):INDIRECT(ADDRESS(ROW()-1,COLUMN()))),                                    IF(AND(A627="TYA",C627="Cash"), SUM(INDIRECT(ADDRESS(ROW()-(COUNTIF(A:A,"TYA")-1),COLUMN())):INDIRECT(ADDRESS(ROW()-1,COLUMN()))),                                    IF(AND(A627="SVOL",ISNUMBER(FIND(" Govt",C627))),"", IF(AND(A627="SVOL",ISNUMBER(FIND(" Index",C627))),J627,                                    IF(ISNUMBER(N627),Q627*N627,IF(ISNUMBER(R627),J627*R627," "))))))</f>
        <v xml:space="preserve"> </v>
      </c>
      <c r="AB627" s="8" t="s">
        <v>1814</v>
      </c>
      <c r="AG627" s="16" t="s">
        <v>7738</v>
      </c>
    </row>
    <row r="628" spans="1:33" x14ac:dyDescent="0.35">
      <c r="A628" t="s">
        <v>1813</v>
      </c>
      <c r="B628" t="s">
        <v>2590</v>
      </c>
      <c r="C628" t="s">
        <v>2591</v>
      </c>
      <c r="D628" t="s">
        <v>2592</v>
      </c>
      <c r="E628" t="s">
        <v>2593</v>
      </c>
      <c r="F628" t="s">
        <v>2594</v>
      </c>
      <c r="G628" s="1">
        <v>252.6358611823411</v>
      </c>
      <c r="H628" s="1">
        <v>335.4</v>
      </c>
      <c r="I628" s="2">
        <v>84734.067840557211</v>
      </c>
      <c r="J628" s="3">
        <v>9.4006512960195087E-3</v>
      </c>
      <c r="K628" s="4">
        <v>9013638.0099999998</v>
      </c>
      <c r="L628" s="5">
        <v>425001</v>
      </c>
      <c r="M628" s="6">
        <v>21.20851012</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ca="1">IF(AND(A627="SVOL",C627="Cash"),                                     SUM(INDIRECT(ADDRESS(ROW()-(COUNTIF(A:A,"SVOL")),COLUMN())):INDIRECT(ADDRESS(ROW()-1,COLUMN()))),                                    IF(AND(A628="TYA",C628="Cash"), SUM(INDIRECT(ADDRESS(ROW()-(COUNTIF(A:A,"TYA")-1),COLUMN())):INDIRECT(ADDRESS(ROW()-1,COLUMN()))),                                    IF(AND(A628="SVOL",ISNUMBER(FIND(" Govt",C628))),"", IF(AND(A628="SVOL",ISNUMBER(FIND(" Index",C628))),J628,                                    IF(ISNUMBER(N628),Q628*N628,IF(ISNUMBER(R628),J628*R628," "))))))</f>
        <v xml:space="preserve"> </v>
      </c>
      <c r="AB628" s="8" t="s">
        <v>1814</v>
      </c>
      <c r="AG628" s="16" t="s">
        <v>7738</v>
      </c>
    </row>
    <row r="629" spans="1:33" x14ac:dyDescent="0.35">
      <c r="A629" t="s">
        <v>1813</v>
      </c>
      <c r="B629" t="s">
        <v>2595</v>
      </c>
      <c r="C629" t="s">
        <v>2596</v>
      </c>
      <c r="D629" t="s">
        <v>2597</v>
      </c>
      <c r="E629" t="s">
        <v>2598</v>
      </c>
      <c r="F629" t="s">
        <v>2599</v>
      </c>
      <c r="G629" s="1">
        <v>31.616558981476281</v>
      </c>
      <c r="H629" s="1">
        <v>2110</v>
      </c>
      <c r="I629" s="2">
        <v>66710.939450914957</v>
      </c>
      <c r="J629" s="3">
        <v>7.4011114465550804E-3</v>
      </c>
      <c r="K629" s="4">
        <v>9013638.0099999998</v>
      </c>
      <c r="L629" s="5">
        <v>425001</v>
      </c>
      <c r="M629" s="6">
        <v>21.20851012</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ca="1">IF(AND(A628="SVOL",C628="Cash"),                                     SUM(INDIRECT(ADDRESS(ROW()-(COUNTIF(A:A,"SVOL")),COLUMN())):INDIRECT(ADDRESS(ROW()-1,COLUMN()))),                                    IF(AND(A629="TYA",C629="Cash"), SUM(INDIRECT(ADDRESS(ROW()-(COUNTIF(A:A,"TYA")-1),COLUMN())):INDIRECT(ADDRESS(ROW()-1,COLUMN()))),                                    IF(AND(A629="SVOL",ISNUMBER(FIND(" Govt",C629))),"", IF(AND(A629="SVOL",ISNUMBER(FIND(" Index",C629))),J629,                                    IF(ISNUMBER(N629),Q629*N629,IF(ISNUMBER(R629),J629*R629," "))))))</f>
        <v xml:space="preserve"> </v>
      </c>
      <c r="AB629" s="8" t="s">
        <v>1814</v>
      </c>
      <c r="AG629" s="16" t="s">
        <v>7738</v>
      </c>
    </row>
    <row r="630" spans="1:33" x14ac:dyDescent="0.35">
      <c r="A630" t="s">
        <v>1813</v>
      </c>
      <c r="B630" t="s">
        <v>2600</v>
      </c>
      <c r="C630" t="s">
        <v>2601</v>
      </c>
      <c r="D630" t="s">
        <v>2602</v>
      </c>
      <c r="E630" t="s">
        <v>2603</v>
      </c>
      <c r="F630" t="s">
        <v>2604</v>
      </c>
      <c r="G630" s="1">
        <v>127.7275861126661</v>
      </c>
      <c r="H630" s="1">
        <v>261.02</v>
      </c>
      <c r="I630" s="2">
        <v>33339.454527128102</v>
      </c>
      <c r="J630" s="3">
        <v>3.698778949203453E-3</v>
      </c>
      <c r="K630" s="4">
        <v>9013638.0099999998</v>
      </c>
      <c r="L630" s="5">
        <v>425001</v>
      </c>
      <c r="M630" s="6">
        <v>21.20851012</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ca="1">IF(AND(A629="SVOL",C629="Cash"),                                     SUM(INDIRECT(ADDRESS(ROW()-(COUNTIF(A:A,"SVOL")),COLUMN())):INDIRECT(ADDRESS(ROW()-1,COLUMN()))),                                    IF(AND(A630="TYA",C630="Cash"), SUM(INDIRECT(ADDRESS(ROW()-(COUNTIF(A:A,"TYA")-1),COLUMN())):INDIRECT(ADDRESS(ROW()-1,COLUMN()))),                                    IF(AND(A630="SVOL",ISNUMBER(FIND(" Govt",C630))),"", IF(AND(A630="SVOL",ISNUMBER(FIND(" Index",C630))),J630,                                    IF(ISNUMBER(N630),Q630*N630,IF(ISNUMBER(R630),J630*R630," "))))))</f>
        <v xml:space="preserve"> </v>
      </c>
      <c r="AB630" s="8" t="s">
        <v>1814</v>
      </c>
      <c r="AG630" s="16" t="s">
        <v>7738</v>
      </c>
    </row>
    <row r="631" spans="1:33" x14ac:dyDescent="0.35">
      <c r="A631" t="s">
        <v>1813</v>
      </c>
      <c r="B631" t="s">
        <v>2605</v>
      </c>
      <c r="C631" t="s">
        <v>2606</v>
      </c>
      <c r="D631" t="s">
        <v>2607</v>
      </c>
      <c r="E631" t="s">
        <v>2608</v>
      </c>
      <c r="G631" s="1">
        <v>19.96820508651518</v>
      </c>
      <c r="H631" s="1">
        <v>293</v>
      </c>
      <c r="I631" s="2">
        <v>5850.6840903489474</v>
      </c>
      <c r="J631" s="3">
        <v>6.4909241794023937E-4</v>
      </c>
      <c r="K631" s="4">
        <v>9013638.0099999998</v>
      </c>
      <c r="L631" s="5">
        <v>425001</v>
      </c>
      <c r="M631" s="6">
        <v>21.20851012</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ca="1">IF(AND(A630="SVOL",C630="Cash"),                                     SUM(INDIRECT(ADDRESS(ROW()-(COUNTIF(A:A,"SVOL")),COLUMN())):INDIRECT(ADDRESS(ROW()-1,COLUMN()))),                                    IF(AND(A631="TYA",C631="Cash"), SUM(INDIRECT(ADDRESS(ROW()-(COUNTIF(A:A,"TYA")-1),COLUMN())):INDIRECT(ADDRESS(ROW()-1,COLUMN()))),                                    IF(AND(A631="SVOL",ISNUMBER(FIND(" Govt",C631))),"", IF(AND(A631="SVOL",ISNUMBER(FIND(" Index",C631))),J631,                                    IF(ISNUMBER(N631),Q631*N631,IF(ISNUMBER(R631),J631*R631," "))))))</f>
        <v xml:space="preserve"> </v>
      </c>
      <c r="AB631" s="8" t="s">
        <v>1814</v>
      </c>
      <c r="AG631" s="16" t="s">
        <v>7738</v>
      </c>
    </row>
    <row r="632" spans="1:33" x14ac:dyDescent="0.35">
      <c r="A632" t="s">
        <v>1813</v>
      </c>
      <c r="B632" t="s">
        <v>454</v>
      </c>
      <c r="C632" t="s">
        <v>2609</v>
      </c>
      <c r="D632" t="s">
        <v>456</v>
      </c>
      <c r="E632" t="s">
        <v>457</v>
      </c>
      <c r="F632" t="s">
        <v>458</v>
      </c>
      <c r="G632" s="1">
        <v>371.959750630288</v>
      </c>
      <c r="H632" s="1">
        <v>25.4</v>
      </c>
      <c r="I632" s="2">
        <v>9447.777666009315</v>
      </c>
      <c r="J632" s="3">
        <v>1.048164753846079E-3</v>
      </c>
      <c r="K632" s="4">
        <v>9013638.0099999998</v>
      </c>
      <c r="L632" s="5">
        <v>425001</v>
      </c>
      <c r="M632" s="6">
        <v>21.20851012</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ca="1">IF(AND(A631="SVOL",C631="Cash"),                                     SUM(INDIRECT(ADDRESS(ROW()-(COUNTIF(A:A,"SVOL")),COLUMN())):INDIRECT(ADDRESS(ROW()-1,COLUMN()))),                                    IF(AND(A632="TYA",C632="Cash"), SUM(INDIRECT(ADDRESS(ROW()-(COUNTIF(A:A,"TYA")-1),COLUMN())):INDIRECT(ADDRESS(ROW()-1,COLUMN()))),                                    IF(AND(A632="SVOL",ISNUMBER(FIND(" Govt",C632))),"", IF(AND(A632="SVOL",ISNUMBER(FIND(" Index",C632))),J632,                                    IF(ISNUMBER(N632),Q632*N632,IF(ISNUMBER(R632),J632*R632," "))))))</f>
        <v xml:space="preserve"> </v>
      </c>
      <c r="AB632" s="8" t="s">
        <v>1814</v>
      </c>
      <c r="AG632" s="16" t="s">
        <v>7738</v>
      </c>
    </row>
    <row r="633" spans="1:33" x14ac:dyDescent="0.35">
      <c r="A633" t="s">
        <v>1813</v>
      </c>
      <c r="B633" t="s">
        <v>2610</v>
      </c>
      <c r="C633" t="s">
        <v>2611</v>
      </c>
      <c r="D633" t="s">
        <v>2612</v>
      </c>
      <c r="E633" t="s">
        <v>2613</v>
      </c>
      <c r="G633" s="1">
        <v>264.56600121999429</v>
      </c>
      <c r="H633" s="1">
        <v>17.899999999999999</v>
      </c>
      <c r="I633" s="2">
        <v>4735.7314218378979</v>
      </c>
      <c r="J633" s="3">
        <v>5.2539622920112121E-4</v>
      </c>
      <c r="K633" s="4">
        <v>9013638.0099999998</v>
      </c>
      <c r="L633" s="5">
        <v>425001</v>
      </c>
      <c r="M633" s="6">
        <v>21.20851012</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ca="1">IF(AND(A632="SVOL",C632="Cash"),                                     SUM(INDIRECT(ADDRESS(ROW()-(COUNTIF(A:A,"SVOL")),COLUMN())):INDIRECT(ADDRESS(ROW()-1,COLUMN()))),                                    IF(AND(A633="TYA",C633="Cash"), SUM(INDIRECT(ADDRESS(ROW()-(COUNTIF(A:A,"TYA")-1),COLUMN())):INDIRECT(ADDRESS(ROW()-1,COLUMN()))),                                    IF(AND(A633="SVOL",ISNUMBER(FIND(" Govt",C633))),"", IF(AND(A633="SVOL",ISNUMBER(FIND(" Index",C633))),J633,                                    IF(ISNUMBER(N633),Q633*N633,IF(ISNUMBER(R633),J633*R633," "))))))</f>
        <v xml:space="preserve"> </v>
      </c>
      <c r="AB633" s="8" t="s">
        <v>1814</v>
      </c>
      <c r="AG633" s="16" t="s">
        <v>7738</v>
      </c>
    </row>
    <row r="634" spans="1:33" x14ac:dyDescent="0.35">
      <c r="A634" t="s">
        <v>1813</v>
      </c>
      <c r="B634" t="s">
        <v>2614</v>
      </c>
      <c r="C634" t="s">
        <v>2615</v>
      </c>
      <c r="D634" t="s">
        <v>2616</v>
      </c>
      <c r="E634" t="s">
        <v>2617</v>
      </c>
      <c r="G634" s="1">
        <v>5488.2935196951967</v>
      </c>
      <c r="H634" s="1">
        <v>2.4445260000000002</v>
      </c>
      <c r="I634" s="2">
        <v>13416.276204526421</v>
      </c>
      <c r="J634" s="3">
        <v>1.488441868826106E-3</v>
      </c>
      <c r="K634" s="4">
        <v>9013638.0099999998</v>
      </c>
      <c r="L634" s="5">
        <v>425001</v>
      </c>
      <c r="M634" s="6">
        <v>21.20851012</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ca="1">IF(AND(A633="SVOL",C633="Cash"),                                     SUM(INDIRECT(ADDRESS(ROW()-(COUNTIF(A:A,"SVOL")),COLUMN())):INDIRECT(ADDRESS(ROW()-1,COLUMN()))),                                    IF(AND(A634="TYA",C634="Cash"), SUM(INDIRECT(ADDRESS(ROW()-(COUNTIF(A:A,"TYA")-1),COLUMN())):INDIRECT(ADDRESS(ROW()-1,COLUMN()))),                                    IF(AND(A634="SVOL",ISNUMBER(FIND(" Govt",C634))),"", IF(AND(A634="SVOL",ISNUMBER(FIND(" Index",C634))),J634,                                    IF(ISNUMBER(N634),Q634*N634,IF(ISNUMBER(R634),J634*R634," "))))))</f>
        <v xml:space="preserve"> </v>
      </c>
      <c r="AB634" s="8" t="s">
        <v>1814</v>
      </c>
      <c r="AG634" s="16" t="s">
        <v>7738</v>
      </c>
    </row>
    <row r="635" spans="1:33" x14ac:dyDescent="0.35">
      <c r="A635" t="s">
        <v>1813</v>
      </c>
      <c r="B635" t="s">
        <v>2618</v>
      </c>
      <c r="C635" t="s">
        <v>2619</v>
      </c>
      <c r="D635" t="s">
        <v>2620</v>
      </c>
      <c r="E635" t="s">
        <v>2621</v>
      </c>
      <c r="F635" t="s">
        <v>2622</v>
      </c>
      <c r="G635" s="1">
        <v>82.602559531961404</v>
      </c>
      <c r="H635" s="1">
        <v>572.08000000000004</v>
      </c>
      <c r="I635" s="2">
        <v>47255.272257044482</v>
      </c>
      <c r="J635" s="3">
        <v>5.2426414511674499E-3</v>
      </c>
      <c r="K635" s="4">
        <v>9013638.0099999998</v>
      </c>
      <c r="L635" s="5">
        <v>425001</v>
      </c>
      <c r="M635" s="6">
        <v>21.20851012</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ca="1">IF(AND(A634="SVOL",C634="Cash"),                                     SUM(INDIRECT(ADDRESS(ROW()-(COUNTIF(A:A,"SVOL")),COLUMN())):INDIRECT(ADDRESS(ROW()-1,COLUMN()))),                                    IF(AND(A635="TYA",C635="Cash"), SUM(INDIRECT(ADDRESS(ROW()-(COUNTIF(A:A,"TYA")-1),COLUMN())):INDIRECT(ADDRESS(ROW()-1,COLUMN()))),                                    IF(AND(A635="SVOL",ISNUMBER(FIND(" Govt",C635))),"", IF(AND(A635="SVOL",ISNUMBER(FIND(" Index",C635))),J635,                                    IF(ISNUMBER(N635),Q635*N635,IF(ISNUMBER(R635),J635*R635," "))))))</f>
        <v xml:space="preserve"> </v>
      </c>
      <c r="AB635" s="8" t="s">
        <v>1814</v>
      </c>
      <c r="AG635" s="16" t="s">
        <v>7738</v>
      </c>
    </row>
    <row r="636" spans="1:33" x14ac:dyDescent="0.35">
      <c r="A636" t="s">
        <v>1813</v>
      </c>
      <c r="B636" t="s">
        <v>2623</v>
      </c>
      <c r="C636" t="s">
        <v>2624</v>
      </c>
      <c r="D636" t="s">
        <v>2625</v>
      </c>
      <c r="E636" t="s">
        <v>2626</v>
      </c>
      <c r="F636" t="s">
        <v>2627</v>
      </c>
      <c r="G636" s="1">
        <v>42.82387719812435</v>
      </c>
      <c r="H636" s="1">
        <v>601.96</v>
      </c>
      <c r="I636" s="2">
        <v>25778.261118182931</v>
      </c>
      <c r="J636" s="3">
        <v>2.8599175038518032E-3</v>
      </c>
      <c r="K636" s="4">
        <v>9013638.0099999998</v>
      </c>
      <c r="L636" s="5">
        <v>425001</v>
      </c>
      <c r="M636" s="6">
        <v>21.20851012</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ca="1">IF(AND(A635="SVOL",C635="Cash"),                                     SUM(INDIRECT(ADDRESS(ROW()-(COUNTIF(A:A,"SVOL")),COLUMN())):INDIRECT(ADDRESS(ROW()-1,COLUMN()))),                                    IF(AND(A636="TYA",C636="Cash"), SUM(INDIRECT(ADDRESS(ROW()-(COUNTIF(A:A,"TYA")-1),COLUMN())):INDIRECT(ADDRESS(ROW()-1,COLUMN()))),                                    IF(AND(A636="SVOL",ISNUMBER(FIND(" Govt",C636))),"", IF(AND(A636="SVOL",ISNUMBER(FIND(" Index",C636))),J636,                                    IF(ISNUMBER(N636),Q636*N636,IF(ISNUMBER(R636),J636*R636," "))))))</f>
        <v xml:space="preserve"> </v>
      </c>
      <c r="AB636" s="8" t="s">
        <v>1814</v>
      </c>
      <c r="AG636" s="16" t="s">
        <v>7738</v>
      </c>
    </row>
    <row r="637" spans="1:33" x14ac:dyDescent="0.35">
      <c r="A637" t="s">
        <v>1813</v>
      </c>
      <c r="B637" t="s">
        <v>991</v>
      </c>
      <c r="C637" t="s">
        <v>2628</v>
      </c>
      <c r="D637" t="s">
        <v>993</v>
      </c>
      <c r="E637" t="s">
        <v>994</v>
      </c>
      <c r="F637" t="s">
        <v>995</v>
      </c>
      <c r="G637" s="1">
        <v>130.2253867272741</v>
      </c>
      <c r="H637" s="1">
        <v>427.99</v>
      </c>
      <c r="I637" s="2">
        <v>55735.163265406038</v>
      </c>
      <c r="J637" s="3">
        <v>6.183425960036534E-3</v>
      </c>
      <c r="K637" s="4">
        <v>9013638.0099999998</v>
      </c>
      <c r="L637" s="5">
        <v>425001</v>
      </c>
      <c r="M637" s="6">
        <v>21.20851012</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ca="1">IF(AND(A636="SVOL",C636="Cash"),                                     SUM(INDIRECT(ADDRESS(ROW()-(COUNTIF(A:A,"SVOL")),COLUMN())):INDIRECT(ADDRESS(ROW()-1,COLUMN()))),                                    IF(AND(A637="TYA",C637="Cash"), SUM(INDIRECT(ADDRESS(ROW()-(COUNTIF(A:A,"TYA")-1),COLUMN())):INDIRECT(ADDRESS(ROW()-1,COLUMN()))),                                    IF(AND(A637="SVOL",ISNUMBER(FIND(" Govt",C637))),"", IF(AND(A637="SVOL",ISNUMBER(FIND(" Index",C637))),J637,                                    IF(ISNUMBER(N637),Q637*N637,IF(ISNUMBER(R637),J637*R637," "))))))</f>
        <v xml:space="preserve"> </v>
      </c>
      <c r="AB637" s="8" t="s">
        <v>1814</v>
      </c>
      <c r="AG637" s="16" t="s">
        <v>7738</v>
      </c>
    </row>
    <row r="638" spans="1:33" x14ac:dyDescent="0.35">
      <c r="A638" t="s">
        <v>1813</v>
      </c>
      <c r="B638" t="s">
        <v>996</v>
      </c>
      <c r="C638" t="s">
        <v>2629</v>
      </c>
      <c r="D638" t="s">
        <v>998</v>
      </c>
      <c r="E638" t="s">
        <v>999</v>
      </c>
      <c r="F638" t="s">
        <v>1000</v>
      </c>
      <c r="G638" s="1">
        <v>88.023675135928102</v>
      </c>
      <c r="H638" s="1">
        <v>496.58</v>
      </c>
      <c r="I638" s="2">
        <v>43710.796598999172</v>
      </c>
      <c r="J638" s="3">
        <v>4.8494067046518964E-3</v>
      </c>
      <c r="K638" s="4">
        <v>9013638.0099999998</v>
      </c>
      <c r="L638" s="5">
        <v>425001</v>
      </c>
      <c r="M638" s="6">
        <v>21.20851012</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ca="1">IF(AND(A637="SVOL",C637="Cash"),                                     SUM(INDIRECT(ADDRESS(ROW()-(COUNTIF(A:A,"SVOL")),COLUMN())):INDIRECT(ADDRESS(ROW()-1,COLUMN()))),                                    IF(AND(A638="TYA",C638="Cash"), SUM(INDIRECT(ADDRESS(ROW()-(COUNTIF(A:A,"TYA")-1),COLUMN())):INDIRECT(ADDRESS(ROW()-1,COLUMN()))),                                    IF(AND(A638="SVOL",ISNUMBER(FIND(" Govt",C638))),"", IF(AND(A638="SVOL",ISNUMBER(FIND(" Index",C638))),J638,                                    IF(ISNUMBER(N638),Q638*N638,IF(ISNUMBER(R638),J638*R638," "))))))</f>
        <v xml:space="preserve"> </v>
      </c>
      <c r="AB638" s="8" t="s">
        <v>1814</v>
      </c>
      <c r="AG638" s="16" t="s">
        <v>7738</v>
      </c>
    </row>
    <row r="639" spans="1:33" x14ac:dyDescent="0.35">
      <c r="A639" t="s">
        <v>1813</v>
      </c>
      <c r="B639" t="s">
        <v>2630</v>
      </c>
      <c r="C639" t="s">
        <v>2631</v>
      </c>
      <c r="D639" t="s">
        <v>2632</v>
      </c>
      <c r="E639" t="s">
        <v>2633</v>
      </c>
      <c r="F639" t="s">
        <v>2634</v>
      </c>
      <c r="G639" s="1">
        <v>249.5220538270226</v>
      </c>
      <c r="H639" s="1">
        <v>220.75</v>
      </c>
      <c r="I639" s="2">
        <v>55081.993382315239</v>
      </c>
      <c r="J639" s="3">
        <v>6.1109613367217128E-3</v>
      </c>
      <c r="K639" s="4">
        <v>9013638.0099999998</v>
      </c>
      <c r="L639" s="5">
        <v>425001</v>
      </c>
      <c r="M639" s="6">
        <v>21.20851012</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ca="1">IF(AND(A638="SVOL",C638="Cash"),                                     SUM(INDIRECT(ADDRESS(ROW()-(COUNTIF(A:A,"SVOL")),COLUMN())):INDIRECT(ADDRESS(ROW()-1,COLUMN()))),                                    IF(AND(A639="TYA",C639="Cash"), SUM(INDIRECT(ADDRESS(ROW()-(COUNTIF(A:A,"TYA")-1),COLUMN())):INDIRECT(ADDRESS(ROW()-1,COLUMN()))),                                    IF(AND(A639="SVOL",ISNUMBER(FIND(" Govt",C639))),"", IF(AND(A639="SVOL",ISNUMBER(FIND(" Index",C639))),J639,                                    IF(ISNUMBER(N639),Q639*N639,IF(ISNUMBER(R639),J639*R639," "))))))</f>
        <v xml:space="preserve"> </v>
      </c>
      <c r="AB639" s="8" t="s">
        <v>1814</v>
      </c>
      <c r="AG639" s="16" t="s">
        <v>7738</v>
      </c>
    </row>
    <row r="640" spans="1:33" x14ac:dyDescent="0.35">
      <c r="A640" t="s">
        <v>1813</v>
      </c>
      <c r="B640" t="s">
        <v>2635</v>
      </c>
      <c r="C640" t="s">
        <v>2636</v>
      </c>
      <c r="D640" t="s">
        <v>2637</v>
      </c>
      <c r="E640" t="s">
        <v>2638</v>
      </c>
      <c r="G640" s="1">
        <v>177.2795799943485</v>
      </c>
      <c r="H640" s="1">
        <v>332.13312000000002</v>
      </c>
      <c r="I640" s="2">
        <v>58880.42001581256</v>
      </c>
      <c r="J640" s="3">
        <v>6.5323701651307563E-3</v>
      </c>
      <c r="K640" s="4">
        <v>9013638.0099999998</v>
      </c>
      <c r="L640" s="5">
        <v>425001</v>
      </c>
      <c r="M640" s="6">
        <v>21.20851012</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ca="1">IF(AND(A639="SVOL",C639="Cash"),                                     SUM(INDIRECT(ADDRESS(ROW()-(COUNTIF(A:A,"SVOL")),COLUMN())):INDIRECT(ADDRESS(ROW()-1,COLUMN()))),                                    IF(AND(A640="TYA",C640="Cash"), SUM(INDIRECT(ADDRESS(ROW()-(COUNTIF(A:A,"TYA")-1),COLUMN())):INDIRECT(ADDRESS(ROW()-1,COLUMN()))),                                    IF(AND(A640="SVOL",ISNUMBER(FIND(" Govt",C640))),"", IF(AND(A640="SVOL",ISNUMBER(FIND(" Index",C640))),J640,                                    IF(ISNUMBER(N640),Q640*N640,IF(ISNUMBER(R640),J640*R640," "))))))</f>
        <v xml:space="preserve"> </v>
      </c>
      <c r="AB640" s="8" t="s">
        <v>1814</v>
      </c>
      <c r="AG640" s="16" t="s">
        <v>7738</v>
      </c>
    </row>
    <row r="641" spans="1:33" x14ac:dyDescent="0.35">
      <c r="A641" t="s">
        <v>1813</v>
      </c>
      <c r="B641" t="s">
        <v>2639</v>
      </c>
      <c r="C641" t="s">
        <v>2640</v>
      </c>
      <c r="D641" t="s">
        <v>2641</v>
      </c>
      <c r="E641" t="s">
        <v>2642</v>
      </c>
      <c r="F641" t="s">
        <v>2643</v>
      </c>
      <c r="G641" s="1">
        <v>346.24935199356571</v>
      </c>
      <c r="H641" s="1">
        <v>101.8</v>
      </c>
      <c r="I641" s="2">
        <v>35248.184032944977</v>
      </c>
      <c r="J641" s="3">
        <v>3.9105391179276999E-3</v>
      </c>
      <c r="K641" s="4">
        <v>9013638.0099999998</v>
      </c>
      <c r="L641" s="5">
        <v>425001</v>
      </c>
      <c r="M641" s="6">
        <v>21.20851012</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ca="1">IF(AND(A640="SVOL",C640="Cash"),                                     SUM(INDIRECT(ADDRESS(ROW()-(COUNTIF(A:A,"SVOL")),COLUMN())):INDIRECT(ADDRESS(ROW()-1,COLUMN()))),                                    IF(AND(A641="TYA",C641="Cash"), SUM(INDIRECT(ADDRESS(ROW()-(COUNTIF(A:A,"TYA")-1),COLUMN())):INDIRECT(ADDRESS(ROW()-1,COLUMN()))),                                    IF(AND(A641="SVOL",ISNUMBER(FIND(" Govt",C641))),"", IF(AND(A641="SVOL",ISNUMBER(FIND(" Index",C641))),J641,                                    IF(ISNUMBER(N641),Q641*N641,IF(ISNUMBER(R641),J641*R641," "))))))</f>
        <v xml:space="preserve"> </v>
      </c>
      <c r="AB641" s="8" t="s">
        <v>1814</v>
      </c>
      <c r="AG641" s="16" t="s">
        <v>7738</v>
      </c>
    </row>
    <row r="642" spans="1:33" x14ac:dyDescent="0.35">
      <c r="A642" t="s">
        <v>1813</v>
      </c>
      <c r="B642" t="s">
        <v>2644</v>
      </c>
      <c r="C642" t="s">
        <v>2645</v>
      </c>
      <c r="D642" t="s">
        <v>2646</v>
      </c>
      <c r="E642" t="s">
        <v>2647</v>
      </c>
      <c r="F642" t="s">
        <v>2648</v>
      </c>
      <c r="G642" s="1">
        <v>743.54727829650835</v>
      </c>
      <c r="H642" s="1">
        <v>127.91</v>
      </c>
      <c r="I642" s="2">
        <v>95107.132366906386</v>
      </c>
      <c r="J642" s="3">
        <v>1.0551470145727141E-2</v>
      </c>
      <c r="K642" s="4">
        <v>9013638.0099999998</v>
      </c>
      <c r="L642" s="5">
        <v>425001</v>
      </c>
      <c r="M642" s="6">
        <v>21.20851012</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ca="1">IF(AND(A641="SVOL",C641="Cash"),                                     SUM(INDIRECT(ADDRESS(ROW()-(COUNTIF(A:A,"SVOL")),COLUMN())):INDIRECT(ADDRESS(ROW()-1,COLUMN()))),                                    IF(AND(A642="TYA",C642="Cash"), SUM(INDIRECT(ADDRESS(ROW()-(COUNTIF(A:A,"TYA")-1),COLUMN())):INDIRECT(ADDRESS(ROW()-1,COLUMN()))),                                    IF(AND(A642="SVOL",ISNUMBER(FIND(" Govt",C642))),"", IF(AND(A642="SVOL",ISNUMBER(FIND(" Index",C642))),J642,                                    IF(ISNUMBER(N642),Q642*N642,IF(ISNUMBER(R642),J642*R642," "))))))</f>
        <v xml:space="preserve"> </v>
      </c>
      <c r="AB642" s="8" t="s">
        <v>1814</v>
      </c>
      <c r="AG642" s="16" t="s">
        <v>7738</v>
      </c>
    </row>
    <row r="643" spans="1:33" x14ac:dyDescent="0.35">
      <c r="A643" t="s">
        <v>1813</v>
      </c>
      <c r="B643" t="s">
        <v>2649</v>
      </c>
      <c r="C643" t="s">
        <v>2650</v>
      </c>
      <c r="D643" t="s">
        <v>2651</v>
      </c>
      <c r="E643" t="s">
        <v>2652</v>
      </c>
      <c r="F643" t="s">
        <v>2653</v>
      </c>
      <c r="G643" s="1">
        <v>785.42136864697488</v>
      </c>
      <c r="H643" s="1">
        <v>42.25</v>
      </c>
      <c r="I643" s="2">
        <v>33184.052825334693</v>
      </c>
      <c r="J643" s="3">
        <v>3.6815382189210729E-3</v>
      </c>
      <c r="K643" s="4">
        <v>9013638.0099999998</v>
      </c>
      <c r="L643" s="5">
        <v>425001</v>
      </c>
      <c r="M643" s="6">
        <v>21.20851012</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ca="1">IF(AND(A642="SVOL",C642="Cash"),                                     SUM(INDIRECT(ADDRESS(ROW()-(COUNTIF(A:A,"SVOL")),COLUMN())):INDIRECT(ADDRESS(ROW()-1,COLUMN()))),                                    IF(AND(A643="TYA",C643="Cash"), SUM(INDIRECT(ADDRESS(ROW()-(COUNTIF(A:A,"TYA")-1),COLUMN())):INDIRECT(ADDRESS(ROW()-1,COLUMN()))),                                    IF(AND(A643="SVOL",ISNUMBER(FIND(" Govt",C643))),"", IF(AND(A643="SVOL",ISNUMBER(FIND(" Index",C643))),J643,                                    IF(ISNUMBER(N643),Q643*N643,IF(ISNUMBER(R643),J643*R643," "))))))</f>
        <v xml:space="preserve"> </v>
      </c>
      <c r="AB643" s="8" t="s">
        <v>1814</v>
      </c>
      <c r="AG643" s="16" t="s">
        <v>7738</v>
      </c>
    </row>
    <row r="644" spans="1:33" x14ac:dyDescent="0.35">
      <c r="A644" t="s">
        <v>1813</v>
      </c>
      <c r="B644" t="s">
        <v>2654</v>
      </c>
      <c r="C644" t="s">
        <v>2655</v>
      </c>
      <c r="D644" t="s">
        <v>1247</v>
      </c>
      <c r="E644" t="s">
        <v>1248</v>
      </c>
      <c r="F644" t="s">
        <v>1249</v>
      </c>
      <c r="G644" s="1">
        <v>2071.330166000721</v>
      </c>
      <c r="H644" s="1">
        <v>19.71</v>
      </c>
      <c r="I644" s="2">
        <v>40825.917571874212</v>
      </c>
      <c r="J644" s="3">
        <v>4.5293495841058533E-3</v>
      </c>
      <c r="K644" s="4">
        <v>9013638.0099999998</v>
      </c>
      <c r="L644" s="5">
        <v>425001</v>
      </c>
      <c r="M644" s="6">
        <v>21.20851012</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ca="1">IF(AND(A643="SVOL",C643="Cash"),                                     SUM(INDIRECT(ADDRESS(ROW()-(COUNTIF(A:A,"SVOL")),COLUMN())):INDIRECT(ADDRESS(ROW()-1,COLUMN()))),                                    IF(AND(A644="TYA",C644="Cash"), SUM(INDIRECT(ADDRESS(ROW()-(COUNTIF(A:A,"TYA")-1),COLUMN())):INDIRECT(ADDRESS(ROW()-1,COLUMN()))),                                    IF(AND(A644="SVOL",ISNUMBER(FIND(" Govt",C644))),"", IF(AND(A644="SVOL",ISNUMBER(FIND(" Index",C644))),J644,                                    IF(ISNUMBER(N644),Q644*N644,IF(ISNUMBER(R644),J644*R644," "))))))</f>
        <v xml:space="preserve"> </v>
      </c>
      <c r="AB644" s="8" t="s">
        <v>1814</v>
      </c>
      <c r="AG644" s="16" t="s">
        <v>7738</v>
      </c>
    </row>
    <row r="645" spans="1:33" x14ac:dyDescent="0.35">
      <c r="A645" t="s">
        <v>1813</v>
      </c>
      <c r="B645" t="s">
        <v>2656</v>
      </c>
      <c r="C645" t="s">
        <v>2657</v>
      </c>
      <c r="D645" t="s">
        <v>2658</v>
      </c>
      <c r="E645" t="s">
        <v>2659</v>
      </c>
      <c r="G645" s="1">
        <v>792.33838391970801</v>
      </c>
      <c r="H645" s="1">
        <v>106.65692799999999</v>
      </c>
      <c r="I645" s="2">
        <v>84508.377965360633</v>
      </c>
      <c r="J645" s="3">
        <v>9.3756125852407779E-3</v>
      </c>
      <c r="K645" s="4">
        <v>9013638.0099999998</v>
      </c>
      <c r="L645" s="5">
        <v>425001</v>
      </c>
      <c r="M645" s="6">
        <v>21.20851012</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ca="1">IF(AND(A644="SVOL",C644="Cash"),                                     SUM(INDIRECT(ADDRESS(ROW()-(COUNTIF(A:A,"SVOL")),COLUMN())):INDIRECT(ADDRESS(ROW()-1,COLUMN()))),                                    IF(AND(A645="TYA",C645="Cash"), SUM(INDIRECT(ADDRESS(ROW()-(COUNTIF(A:A,"TYA")-1),COLUMN())):INDIRECT(ADDRESS(ROW()-1,COLUMN()))),                                    IF(AND(A645="SVOL",ISNUMBER(FIND(" Govt",C645))),"", IF(AND(A645="SVOL",ISNUMBER(FIND(" Index",C645))),J645,                                    IF(ISNUMBER(N645),Q645*N645,IF(ISNUMBER(R645),J645*R645," "))))))</f>
        <v xml:space="preserve"> </v>
      </c>
      <c r="AB645" s="8" t="s">
        <v>1814</v>
      </c>
      <c r="AG645" s="16" t="s">
        <v>7738</v>
      </c>
    </row>
    <row r="646" spans="1:33" x14ac:dyDescent="0.35">
      <c r="A646" t="s">
        <v>1813</v>
      </c>
      <c r="B646" t="s">
        <v>2660</v>
      </c>
      <c r="C646" t="s">
        <v>2661</v>
      </c>
      <c r="D646" t="s">
        <v>2662</v>
      </c>
      <c r="E646" t="s">
        <v>2663</v>
      </c>
      <c r="G646" s="1">
        <v>773.26615368981072</v>
      </c>
      <c r="H646" s="1">
        <v>58.529183999999987</v>
      </c>
      <c r="I646" s="2">
        <v>45258.636990283208</v>
      </c>
      <c r="J646" s="3">
        <v>5.0211287540138537E-3</v>
      </c>
      <c r="K646" s="4">
        <v>9013638.0099999998</v>
      </c>
      <c r="L646" s="5">
        <v>425001</v>
      </c>
      <c r="M646" s="6">
        <v>21.20851012</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ca="1">IF(AND(A645="SVOL",C645="Cash"),                                     SUM(INDIRECT(ADDRESS(ROW()-(COUNTIF(A:A,"SVOL")),COLUMN())):INDIRECT(ADDRESS(ROW()-1,COLUMN()))),                                    IF(AND(A646="TYA",C646="Cash"), SUM(INDIRECT(ADDRESS(ROW()-(COUNTIF(A:A,"TYA")-1),COLUMN())):INDIRECT(ADDRESS(ROW()-1,COLUMN()))),                                    IF(AND(A646="SVOL",ISNUMBER(FIND(" Govt",C646))),"", IF(AND(A646="SVOL",ISNUMBER(FIND(" Index",C646))),J646,                                    IF(ISNUMBER(N646),Q646*N646,IF(ISNUMBER(R646),J646*R646," "))))))</f>
        <v xml:space="preserve"> </v>
      </c>
      <c r="AB646" s="8" t="s">
        <v>1814</v>
      </c>
      <c r="AG646" s="16" t="s">
        <v>7738</v>
      </c>
    </row>
    <row r="647" spans="1:33" x14ac:dyDescent="0.35">
      <c r="A647" t="s">
        <v>1813</v>
      </c>
      <c r="B647" t="s">
        <v>2664</v>
      </c>
      <c r="C647" t="s">
        <v>2665</v>
      </c>
      <c r="D647" t="s">
        <v>2666</v>
      </c>
      <c r="E647" t="s">
        <v>2667</v>
      </c>
      <c r="F647" t="s">
        <v>2668</v>
      </c>
      <c r="G647" s="1">
        <v>517.07216581312571</v>
      </c>
      <c r="H647" s="1">
        <v>129.6</v>
      </c>
      <c r="I647" s="2">
        <v>67012.552689381089</v>
      </c>
      <c r="J647" s="3">
        <v>7.4345733226734156E-3</v>
      </c>
      <c r="K647" s="4">
        <v>9013638.0099999998</v>
      </c>
      <c r="L647" s="5">
        <v>425001</v>
      </c>
      <c r="M647" s="6">
        <v>21.20851012</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ca="1">IF(AND(A646="SVOL",C646="Cash"),                                     SUM(INDIRECT(ADDRESS(ROW()-(COUNTIF(A:A,"SVOL")),COLUMN())):INDIRECT(ADDRESS(ROW()-1,COLUMN()))),                                    IF(AND(A647="TYA",C647="Cash"), SUM(INDIRECT(ADDRESS(ROW()-(COUNTIF(A:A,"TYA")-1),COLUMN())):INDIRECT(ADDRESS(ROW()-1,COLUMN()))),                                    IF(AND(A647="SVOL",ISNUMBER(FIND(" Govt",C647))),"", IF(AND(A647="SVOL",ISNUMBER(FIND(" Index",C647))),J647,                                    IF(ISNUMBER(N647),Q647*N647,IF(ISNUMBER(R647),J647*R647," "))))))</f>
        <v xml:space="preserve"> </v>
      </c>
      <c r="AB647" s="8" t="s">
        <v>1814</v>
      </c>
      <c r="AG647" s="16" t="s">
        <v>7738</v>
      </c>
    </row>
    <row r="648" spans="1:33" x14ac:dyDescent="0.35">
      <c r="A648" t="s">
        <v>1813</v>
      </c>
      <c r="B648" t="s">
        <v>2669</v>
      </c>
      <c r="C648" t="s">
        <v>2670</v>
      </c>
      <c r="D648" t="s">
        <v>2671</v>
      </c>
      <c r="E648" t="s">
        <v>2672</v>
      </c>
      <c r="F648" t="s">
        <v>2673</v>
      </c>
      <c r="G648" s="1">
        <v>455.0516476887484</v>
      </c>
      <c r="H648" s="1">
        <v>110.75</v>
      </c>
      <c r="I648" s="2">
        <v>50396.969981528877</v>
      </c>
      <c r="J648" s="3">
        <v>5.5911908072652774E-3</v>
      </c>
      <c r="K648" s="4">
        <v>9013638.0099999998</v>
      </c>
      <c r="L648" s="5">
        <v>425001</v>
      </c>
      <c r="M648" s="6">
        <v>21.20851012</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ca="1">IF(AND(A647="SVOL",C647="Cash"),                                     SUM(INDIRECT(ADDRESS(ROW()-(COUNTIF(A:A,"SVOL")),COLUMN())):INDIRECT(ADDRESS(ROW()-1,COLUMN()))),                                    IF(AND(A648="TYA",C648="Cash"), SUM(INDIRECT(ADDRESS(ROW()-(COUNTIF(A:A,"TYA")-1),COLUMN())):INDIRECT(ADDRESS(ROW()-1,COLUMN()))),                                    IF(AND(A648="SVOL",ISNUMBER(FIND(" Govt",C648))),"", IF(AND(A648="SVOL",ISNUMBER(FIND(" Index",C648))),J648,                                    IF(ISNUMBER(N648),Q648*N648,IF(ISNUMBER(R648),J648*R648," "))))))</f>
        <v xml:space="preserve"> </v>
      </c>
      <c r="AB648" s="8" t="s">
        <v>1814</v>
      </c>
      <c r="AG648" s="16" t="s">
        <v>7738</v>
      </c>
    </row>
    <row r="649" spans="1:33" x14ac:dyDescent="0.35">
      <c r="A649" t="s">
        <v>1813</v>
      </c>
      <c r="B649" t="s">
        <v>2674</v>
      </c>
      <c r="C649" t="s">
        <v>2675</v>
      </c>
      <c r="D649" t="s">
        <v>2676</v>
      </c>
      <c r="E649" t="s">
        <v>2677</v>
      </c>
      <c r="F649" t="s">
        <v>2678</v>
      </c>
      <c r="G649" s="1">
        <v>291.66073515054842</v>
      </c>
      <c r="H649" s="1">
        <v>136.91999999999999</v>
      </c>
      <c r="I649" s="2">
        <v>39934.187856813078</v>
      </c>
      <c r="J649" s="3">
        <v>4.4304184184575527E-3</v>
      </c>
      <c r="K649" s="4">
        <v>9013638.0099999998</v>
      </c>
      <c r="L649" s="5">
        <v>425001</v>
      </c>
      <c r="M649" s="6">
        <v>21.20851012</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ca="1">IF(AND(A648="SVOL",C648="Cash"),                                     SUM(INDIRECT(ADDRESS(ROW()-(COUNTIF(A:A,"SVOL")),COLUMN())):INDIRECT(ADDRESS(ROW()-1,COLUMN()))),                                    IF(AND(A649="TYA",C649="Cash"), SUM(INDIRECT(ADDRESS(ROW()-(COUNTIF(A:A,"TYA")-1),COLUMN())):INDIRECT(ADDRESS(ROW()-1,COLUMN()))),                                    IF(AND(A649="SVOL",ISNUMBER(FIND(" Govt",C649))),"", IF(AND(A649="SVOL",ISNUMBER(FIND(" Index",C649))),J649,                                    IF(ISNUMBER(N649),Q649*N649,IF(ISNUMBER(R649),J649*R649," "))))))</f>
        <v xml:space="preserve"> </v>
      </c>
      <c r="AB649" s="8" t="s">
        <v>1814</v>
      </c>
      <c r="AG649" s="16" t="s">
        <v>7738</v>
      </c>
    </row>
    <row r="650" spans="1:33" x14ac:dyDescent="0.35">
      <c r="A650" t="s">
        <v>1813</v>
      </c>
      <c r="B650" t="s">
        <v>2679</v>
      </c>
      <c r="C650" t="s">
        <v>2680</v>
      </c>
      <c r="D650" t="s">
        <v>2681</v>
      </c>
      <c r="E650" t="s">
        <v>2682</v>
      </c>
      <c r="G650" s="1">
        <v>1382.246901636589</v>
      </c>
      <c r="H650" s="1">
        <v>4.9211549999999997</v>
      </c>
      <c r="I650" s="2">
        <v>6802.2512512234052</v>
      </c>
      <c r="J650" s="3">
        <v>7.5466212906229256E-4</v>
      </c>
      <c r="K650" s="4">
        <v>9013638.0099999998</v>
      </c>
      <c r="L650" s="5">
        <v>425001</v>
      </c>
      <c r="M650" s="6">
        <v>21.20851012</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ca="1">IF(AND(A649="SVOL",C649="Cash"),                                     SUM(INDIRECT(ADDRESS(ROW()-(COUNTIF(A:A,"SVOL")),COLUMN())):INDIRECT(ADDRESS(ROW()-1,COLUMN()))),                                    IF(AND(A650="TYA",C650="Cash"), SUM(INDIRECT(ADDRESS(ROW()-(COUNTIF(A:A,"TYA")-1),COLUMN())):INDIRECT(ADDRESS(ROW()-1,COLUMN()))),                                    IF(AND(A650="SVOL",ISNUMBER(FIND(" Govt",C650))),"", IF(AND(A650="SVOL",ISNUMBER(FIND(" Index",C650))),J650,                                    IF(ISNUMBER(N650),Q650*N650,IF(ISNUMBER(R650),J650*R650," "))))))</f>
        <v xml:space="preserve"> </v>
      </c>
      <c r="AB650" s="8" t="s">
        <v>1814</v>
      </c>
      <c r="AG650" s="16" t="s">
        <v>7738</v>
      </c>
    </row>
    <row r="651" spans="1:33" x14ac:dyDescent="0.35">
      <c r="A651" t="s">
        <v>1813</v>
      </c>
      <c r="B651" t="s">
        <v>2683</v>
      </c>
      <c r="C651" t="s">
        <v>2684</v>
      </c>
      <c r="D651" t="s">
        <v>2685</v>
      </c>
      <c r="E651" t="s">
        <v>2686</v>
      </c>
      <c r="G651" s="1">
        <v>222.64394539634159</v>
      </c>
      <c r="H651" s="1">
        <v>123.13572000000001</v>
      </c>
      <c r="I651" s="2">
        <v>27415.422520019201</v>
      </c>
      <c r="J651" s="3">
        <v>3.041549093673798E-3</v>
      </c>
      <c r="K651" s="4">
        <v>9013638.0099999998</v>
      </c>
      <c r="L651" s="5">
        <v>425001</v>
      </c>
      <c r="M651" s="6">
        <v>21.20851012</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ca="1">IF(AND(A650="SVOL",C650="Cash"),                                     SUM(INDIRECT(ADDRESS(ROW()-(COUNTIF(A:A,"SVOL")),COLUMN())):INDIRECT(ADDRESS(ROW()-1,COLUMN()))),                                    IF(AND(A651="TYA",C651="Cash"), SUM(INDIRECT(ADDRESS(ROW()-(COUNTIF(A:A,"TYA")-1),COLUMN())):INDIRECT(ADDRESS(ROW()-1,COLUMN()))),                                    IF(AND(A651="SVOL",ISNUMBER(FIND(" Govt",C651))),"", IF(AND(A651="SVOL",ISNUMBER(FIND(" Index",C651))),J651,                                    IF(ISNUMBER(N651),Q651*N651,IF(ISNUMBER(R651),J651*R651," "))))))</f>
        <v xml:space="preserve"> </v>
      </c>
      <c r="AB651" s="8" t="s">
        <v>1814</v>
      </c>
      <c r="AG651" s="16" t="s">
        <v>7738</v>
      </c>
    </row>
    <row r="652" spans="1:33" x14ac:dyDescent="0.35">
      <c r="A652" t="s">
        <v>1813</v>
      </c>
      <c r="B652" t="s">
        <v>1030</v>
      </c>
      <c r="C652" t="s">
        <v>2687</v>
      </c>
      <c r="D652" t="s">
        <v>1032</v>
      </c>
      <c r="E652" t="s">
        <v>1033</v>
      </c>
      <c r="F652" t="s">
        <v>1034</v>
      </c>
      <c r="G652" s="1">
        <v>861.00884357590348</v>
      </c>
      <c r="H652" s="1">
        <v>104.63</v>
      </c>
      <c r="I652" s="2">
        <v>90087.355303346776</v>
      </c>
      <c r="J652" s="3">
        <v>9.994561042211943E-3</v>
      </c>
      <c r="K652" s="4">
        <v>9013638.0099999998</v>
      </c>
      <c r="L652" s="5">
        <v>425001</v>
      </c>
      <c r="M652" s="6">
        <v>21.20851012</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ca="1">IF(AND(A651="SVOL",C651="Cash"),                                     SUM(INDIRECT(ADDRESS(ROW()-(COUNTIF(A:A,"SVOL")),COLUMN())):INDIRECT(ADDRESS(ROW()-1,COLUMN()))),                                    IF(AND(A652="TYA",C652="Cash"), SUM(INDIRECT(ADDRESS(ROW()-(COUNTIF(A:A,"TYA")-1),COLUMN())):INDIRECT(ADDRESS(ROW()-1,COLUMN()))),                                    IF(AND(A652="SVOL",ISNUMBER(FIND(" Govt",C652))),"", IF(AND(A652="SVOL",ISNUMBER(FIND(" Index",C652))),J652,                                    IF(ISNUMBER(N652),Q652*N652,IF(ISNUMBER(R652),J652*R652," "))))))</f>
        <v xml:space="preserve"> </v>
      </c>
      <c r="AB652" s="8" t="s">
        <v>1814</v>
      </c>
      <c r="AG652" s="16" t="s">
        <v>7738</v>
      </c>
    </row>
    <row r="653" spans="1:33" x14ac:dyDescent="0.35">
      <c r="A653" t="s">
        <v>1813</v>
      </c>
      <c r="B653" t="s">
        <v>2688</v>
      </c>
      <c r="C653" t="s">
        <v>2689</v>
      </c>
      <c r="D653" t="s">
        <v>2690</v>
      </c>
      <c r="E653" t="s">
        <v>2691</v>
      </c>
      <c r="G653" s="1">
        <v>738.4374297012879</v>
      </c>
      <c r="H653" s="1">
        <v>10.573114</v>
      </c>
      <c r="I653" s="2">
        <v>7807.5831260987034</v>
      </c>
      <c r="J653" s="3">
        <v>8.6619665860074887E-4</v>
      </c>
      <c r="K653" s="4">
        <v>9013638.0099999998</v>
      </c>
      <c r="L653" s="5">
        <v>425001</v>
      </c>
      <c r="M653" s="6">
        <v>21.20851012</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ca="1">IF(AND(A652="SVOL",C652="Cash"),                                     SUM(INDIRECT(ADDRESS(ROW()-(COUNTIF(A:A,"SVOL")),COLUMN())):INDIRECT(ADDRESS(ROW()-1,COLUMN()))),                                    IF(AND(A653="TYA",C653="Cash"), SUM(INDIRECT(ADDRESS(ROW()-(COUNTIF(A:A,"TYA")-1),COLUMN())):INDIRECT(ADDRESS(ROW()-1,COLUMN()))),                                    IF(AND(A653="SVOL",ISNUMBER(FIND(" Govt",C653))),"", IF(AND(A653="SVOL",ISNUMBER(FIND(" Index",C653))),J653,                                    IF(ISNUMBER(N653),Q653*N653,IF(ISNUMBER(R653),J653*R653," "))))))</f>
        <v xml:space="preserve"> </v>
      </c>
      <c r="AB653" s="8" t="s">
        <v>1814</v>
      </c>
      <c r="AG653" s="16" t="s">
        <v>7738</v>
      </c>
    </row>
    <row r="654" spans="1:33" x14ac:dyDescent="0.35">
      <c r="A654" t="s">
        <v>1813</v>
      </c>
      <c r="B654" t="s">
        <v>2692</v>
      </c>
      <c r="C654" t="s">
        <v>2693</v>
      </c>
      <c r="D654" t="s">
        <v>2694</v>
      </c>
      <c r="E654" t="s">
        <v>2695</v>
      </c>
      <c r="G654" s="1">
        <v>5004.2176189966667</v>
      </c>
      <c r="H654" s="1">
        <v>6.9649590000000003</v>
      </c>
      <c r="I654" s="2">
        <v>34854.170543389409</v>
      </c>
      <c r="J654" s="3">
        <v>3.8668260811806679E-3</v>
      </c>
      <c r="K654" s="4">
        <v>9013638.0099999998</v>
      </c>
      <c r="L654" s="5">
        <v>425001</v>
      </c>
      <c r="M654" s="6">
        <v>21.20851012</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ca="1">IF(AND(A653="SVOL",C653="Cash"),                                     SUM(INDIRECT(ADDRESS(ROW()-(COUNTIF(A:A,"SVOL")),COLUMN())):INDIRECT(ADDRESS(ROW()-1,COLUMN()))),                                    IF(AND(A654="TYA",C654="Cash"), SUM(INDIRECT(ADDRESS(ROW()-(COUNTIF(A:A,"TYA")-1),COLUMN())):INDIRECT(ADDRESS(ROW()-1,COLUMN()))),                                    IF(AND(A654="SVOL",ISNUMBER(FIND(" Govt",C654))),"", IF(AND(A654="SVOL",ISNUMBER(FIND(" Index",C654))),J654,                                    IF(ISNUMBER(N654),Q654*N654,IF(ISNUMBER(R654),J654*R654," "))))))</f>
        <v xml:space="preserve"> </v>
      </c>
      <c r="AB654" s="8" t="s">
        <v>1814</v>
      </c>
      <c r="AG654" s="16" t="s">
        <v>7738</v>
      </c>
    </row>
    <row r="655" spans="1:33" x14ac:dyDescent="0.35">
      <c r="A655" t="s">
        <v>1813</v>
      </c>
      <c r="B655" t="s">
        <v>2696</v>
      </c>
      <c r="C655" t="s">
        <v>2697</v>
      </c>
      <c r="D655" t="s">
        <v>2698</v>
      </c>
      <c r="E655" t="s">
        <v>2699</v>
      </c>
      <c r="G655" s="1">
        <v>876.29818454016004</v>
      </c>
      <c r="H655" s="1">
        <v>8.9768499999999989</v>
      </c>
      <c r="I655" s="2">
        <v>7866.3973578893347</v>
      </c>
      <c r="J655" s="3">
        <v>8.7272168564591984E-4</v>
      </c>
      <c r="K655" s="4">
        <v>9013638.0099999998</v>
      </c>
      <c r="L655" s="5">
        <v>425001</v>
      </c>
      <c r="M655" s="6">
        <v>21.20851012</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ca="1">IF(AND(A654="SVOL",C654="Cash"),                                     SUM(INDIRECT(ADDRESS(ROW()-(COUNTIF(A:A,"SVOL")),COLUMN())):INDIRECT(ADDRESS(ROW()-1,COLUMN()))),                                    IF(AND(A655="TYA",C655="Cash"), SUM(INDIRECT(ADDRESS(ROW()-(COUNTIF(A:A,"TYA")-1),COLUMN())):INDIRECT(ADDRESS(ROW()-1,COLUMN()))),                                    IF(AND(A655="SVOL",ISNUMBER(FIND(" Govt",C655))),"", IF(AND(A655="SVOL",ISNUMBER(FIND(" Index",C655))),J655,                                    IF(ISNUMBER(N655),Q655*N655,IF(ISNUMBER(R655),J655*R655," "))))))</f>
        <v xml:space="preserve"> </v>
      </c>
      <c r="AB655" s="8" t="s">
        <v>1814</v>
      </c>
      <c r="AG655" s="16" t="s">
        <v>7738</v>
      </c>
    </row>
    <row r="656" spans="1:33" x14ac:dyDescent="0.35">
      <c r="A656" t="s">
        <v>1813</v>
      </c>
      <c r="B656" t="s">
        <v>2700</v>
      </c>
      <c r="C656" t="s">
        <v>2701</v>
      </c>
      <c r="D656" t="s">
        <v>2702</v>
      </c>
      <c r="E656" t="s">
        <v>2703</v>
      </c>
      <c r="G656" s="1">
        <v>273.13155032211881</v>
      </c>
      <c r="H656" s="1">
        <v>47.544939999999997</v>
      </c>
      <c r="I656" s="2">
        <v>12986.023172172119</v>
      </c>
      <c r="J656" s="3">
        <v>1.440708308650185E-3</v>
      </c>
      <c r="K656" s="4">
        <v>9013638.0099999998</v>
      </c>
      <c r="L656" s="5">
        <v>425001</v>
      </c>
      <c r="M656" s="6">
        <v>21.20851012</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ca="1">IF(AND(A655="SVOL",C655="Cash"),                                     SUM(INDIRECT(ADDRESS(ROW()-(COUNTIF(A:A,"SVOL")),COLUMN())):INDIRECT(ADDRESS(ROW()-1,COLUMN()))),                                    IF(AND(A656="TYA",C656="Cash"), SUM(INDIRECT(ADDRESS(ROW()-(COUNTIF(A:A,"TYA")-1),COLUMN())):INDIRECT(ADDRESS(ROW()-1,COLUMN()))),                                    IF(AND(A656="SVOL",ISNUMBER(FIND(" Govt",C656))),"", IF(AND(A656="SVOL",ISNUMBER(FIND(" Index",C656))),J656,                                    IF(ISNUMBER(N656),Q656*N656,IF(ISNUMBER(R656),J656*R656," "))))))</f>
        <v xml:space="preserve"> </v>
      </c>
      <c r="AB656" s="8" t="s">
        <v>1814</v>
      </c>
      <c r="AG656" s="16" t="s">
        <v>7738</v>
      </c>
    </row>
    <row r="657" spans="1:33" x14ac:dyDescent="0.35">
      <c r="A657" t="s">
        <v>1813</v>
      </c>
      <c r="B657" t="s">
        <v>2704</v>
      </c>
      <c r="C657" t="s">
        <v>2705</v>
      </c>
      <c r="D657" t="s">
        <v>2706</v>
      </c>
      <c r="E657" t="s">
        <v>2707</v>
      </c>
      <c r="F657" t="s">
        <v>2708</v>
      </c>
      <c r="G657" s="1">
        <v>765.09402718567014</v>
      </c>
      <c r="H657" s="1">
        <v>21.747498</v>
      </c>
      <c r="I657" s="2">
        <v>16638.880826032309</v>
      </c>
      <c r="J657" s="3">
        <v>1.845967278425496E-3</v>
      </c>
      <c r="K657" s="4">
        <v>9013638.0099999998</v>
      </c>
      <c r="L657" s="5">
        <v>425001</v>
      </c>
      <c r="M657" s="6">
        <v>21.20851012</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ca="1">IF(AND(A656="SVOL",C656="Cash"),                                     SUM(INDIRECT(ADDRESS(ROW()-(COUNTIF(A:A,"SVOL")),COLUMN())):INDIRECT(ADDRESS(ROW()-1,COLUMN()))),                                    IF(AND(A657="TYA",C657="Cash"), SUM(INDIRECT(ADDRESS(ROW()-(COUNTIF(A:A,"TYA")-1),COLUMN())):INDIRECT(ADDRESS(ROW()-1,COLUMN()))),                                    IF(AND(A657="SVOL",ISNUMBER(FIND(" Govt",C657))),"", IF(AND(A657="SVOL",ISNUMBER(FIND(" Index",C657))),J657,                                    IF(ISNUMBER(N657),Q657*N657,IF(ISNUMBER(R657),J657*R657," "))))))</f>
        <v xml:space="preserve"> </v>
      </c>
      <c r="AB657" s="8" t="s">
        <v>1814</v>
      </c>
      <c r="AG657" s="16" t="s">
        <v>7738</v>
      </c>
    </row>
    <row r="658" spans="1:33" x14ac:dyDescent="0.35">
      <c r="A658" t="s">
        <v>1813</v>
      </c>
      <c r="B658" t="s">
        <v>2709</v>
      </c>
      <c r="C658" t="s">
        <v>2710</v>
      </c>
      <c r="D658" t="s">
        <v>2711</v>
      </c>
      <c r="E658" t="s">
        <v>2712</v>
      </c>
      <c r="F658" t="s">
        <v>2713</v>
      </c>
      <c r="G658" s="1">
        <v>51.151761345030863</v>
      </c>
      <c r="H658" s="1">
        <v>396.4</v>
      </c>
      <c r="I658" s="2">
        <v>20276.55819717023</v>
      </c>
      <c r="J658" s="3">
        <v>2.249542102165054E-3</v>
      </c>
      <c r="K658" s="4">
        <v>9013638.0099999998</v>
      </c>
      <c r="L658" s="5">
        <v>425001</v>
      </c>
      <c r="M658" s="6">
        <v>21.20851012</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ca="1">IF(AND(A657="SVOL",C657="Cash"),                                     SUM(INDIRECT(ADDRESS(ROW()-(COUNTIF(A:A,"SVOL")),COLUMN())):INDIRECT(ADDRESS(ROW()-1,COLUMN()))),                                    IF(AND(A658="TYA",C658="Cash"), SUM(INDIRECT(ADDRESS(ROW()-(COUNTIF(A:A,"TYA")-1),COLUMN())):INDIRECT(ADDRESS(ROW()-1,COLUMN()))),                                    IF(AND(A658="SVOL",ISNUMBER(FIND(" Govt",C658))),"", IF(AND(A658="SVOL",ISNUMBER(FIND(" Index",C658))),J658,                                    IF(ISNUMBER(N658),Q658*N658,IF(ISNUMBER(R658),J658*R658," "))))))</f>
        <v xml:space="preserve"> </v>
      </c>
      <c r="AB658" s="8" t="s">
        <v>1814</v>
      </c>
      <c r="AG658" s="16" t="s">
        <v>7738</v>
      </c>
    </row>
    <row r="659" spans="1:33" x14ac:dyDescent="0.35">
      <c r="A659" t="s">
        <v>1813</v>
      </c>
      <c r="B659" t="s">
        <v>2714</v>
      </c>
      <c r="C659" t="s">
        <v>2715</v>
      </c>
      <c r="D659" t="s">
        <v>2716</v>
      </c>
      <c r="E659" t="s">
        <v>2717</v>
      </c>
      <c r="F659" t="s">
        <v>2718</v>
      </c>
      <c r="G659" s="1">
        <v>235.52738820129329</v>
      </c>
      <c r="H659" s="1">
        <v>25.77</v>
      </c>
      <c r="I659" s="2">
        <v>6069.5407939473298</v>
      </c>
      <c r="J659" s="3">
        <v>6.7337303619399843E-4</v>
      </c>
      <c r="K659" s="4">
        <v>9013638.0099999998</v>
      </c>
      <c r="L659" s="5">
        <v>425001</v>
      </c>
      <c r="M659" s="6">
        <v>21.20851012</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ca="1">IF(AND(A658="SVOL",C658="Cash"),                                     SUM(INDIRECT(ADDRESS(ROW()-(COUNTIF(A:A,"SVOL")),COLUMN())):INDIRECT(ADDRESS(ROW()-1,COLUMN()))),                                    IF(AND(A659="TYA",C659="Cash"), SUM(INDIRECT(ADDRESS(ROW()-(COUNTIF(A:A,"TYA")-1),COLUMN())):INDIRECT(ADDRESS(ROW()-1,COLUMN()))),                                    IF(AND(A659="SVOL",ISNUMBER(FIND(" Govt",C659))),"", IF(AND(A659="SVOL",ISNUMBER(FIND(" Index",C659))),J659,                                    IF(ISNUMBER(N659),Q659*N659,IF(ISNUMBER(R659),J659*R659," "))))))</f>
        <v xml:space="preserve"> </v>
      </c>
      <c r="AB659" s="8" t="s">
        <v>1814</v>
      </c>
      <c r="AG659" s="16" t="s">
        <v>7738</v>
      </c>
    </row>
    <row r="660" spans="1:33" x14ac:dyDescent="0.35">
      <c r="A660" t="s">
        <v>1813</v>
      </c>
      <c r="B660" t="s">
        <v>2719</v>
      </c>
      <c r="C660" t="s">
        <v>2720</v>
      </c>
      <c r="D660" t="s">
        <v>2721</v>
      </c>
      <c r="E660" t="s">
        <v>2722</v>
      </c>
      <c r="F660" t="s">
        <v>2723</v>
      </c>
      <c r="G660" s="1">
        <v>299.93089094034588</v>
      </c>
      <c r="H660" s="1">
        <v>268.02</v>
      </c>
      <c r="I660" s="2">
        <v>80387.477389831503</v>
      </c>
      <c r="J660" s="3">
        <v>8.9184275317743221E-3</v>
      </c>
      <c r="K660" s="4">
        <v>9013638.0099999998</v>
      </c>
      <c r="L660" s="5">
        <v>425001</v>
      </c>
      <c r="M660" s="6">
        <v>21.20851012</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ca="1">IF(AND(A659="SVOL",C659="Cash"),                                     SUM(INDIRECT(ADDRESS(ROW()-(COUNTIF(A:A,"SVOL")),COLUMN())):INDIRECT(ADDRESS(ROW()-1,COLUMN()))),                                    IF(AND(A660="TYA",C660="Cash"), SUM(INDIRECT(ADDRESS(ROW()-(COUNTIF(A:A,"TYA")-1),COLUMN())):INDIRECT(ADDRESS(ROW()-1,COLUMN()))),                                    IF(AND(A660="SVOL",ISNUMBER(FIND(" Govt",C660))),"", IF(AND(A660="SVOL",ISNUMBER(FIND(" Index",C660))),J660,                                    IF(ISNUMBER(N660),Q660*N660,IF(ISNUMBER(R660),J660*R660," "))))))</f>
        <v xml:space="preserve"> </v>
      </c>
      <c r="AB660" s="8" t="s">
        <v>1814</v>
      </c>
      <c r="AG660" s="16" t="s">
        <v>7738</v>
      </c>
    </row>
    <row r="661" spans="1:33" x14ac:dyDescent="0.35">
      <c r="A661" t="s">
        <v>1813</v>
      </c>
      <c r="B661" t="s">
        <v>2724</v>
      </c>
      <c r="C661" t="s">
        <v>2725</v>
      </c>
      <c r="D661" t="s">
        <v>2726</v>
      </c>
      <c r="E661" t="s">
        <v>2727</v>
      </c>
      <c r="F661" t="s">
        <v>2728</v>
      </c>
      <c r="G661" s="1">
        <v>656.33790296367454</v>
      </c>
      <c r="H661" s="1">
        <v>31</v>
      </c>
      <c r="I661" s="2">
        <v>20346.474991873911</v>
      </c>
      <c r="J661" s="3">
        <v>2.2572988807960689E-3</v>
      </c>
      <c r="K661" s="4">
        <v>9013638.0099999998</v>
      </c>
      <c r="L661" s="5">
        <v>425001</v>
      </c>
      <c r="M661" s="6">
        <v>21.20851012</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ca="1">IF(AND(A660="SVOL",C660="Cash"),                                     SUM(INDIRECT(ADDRESS(ROW()-(COUNTIF(A:A,"SVOL")),COLUMN())):INDIRECT(ADDRESS(ROW()-1,COLUMN()))),                                    IF(AND(A661="TYA",C661="Cash"), SUM(INDIRECT(ADDRESS(ROW()-(COUNTIF(A:A,"TYA")-1),COLUMN())):INDIRECT(ADDRESS(ROW()-1,COLUMN()))),                                    IF(AND(A661="SVOL",ISNUMBER(FIND(" Govt",C661))),"", IF(AND(A661="SVOL",ISNUMBER(FIND(" Index",C661))),J661,                                    IF(ISNUMBER(N661),Q661*N661,IF(ISNUMBER(R661),J661*R661," "))))))</f>
        <v xml:space="preserve"> </v>
      </c>
      <c r="AB661" s="8" t="s">
        <v>1814</v>
      </c>
      <c r="AG661" s="16" t="s">
        <v>7738</v>
      </c>
    </row>
    <row r="662" spans="1:33" x14ac:dyDescent="0.35">
      <c r="A662" t="s">
        <v>1813</v>
      </c>
      <c r="B662" t="s">
        <v>1055</v>
      </c>
      <c r="C662" t="s">
        <v>2729</v>
      </c>
      <c r="D662" t="s">
        <v>1057</v>
      </c>
      <c r="E662" t="s">
        <v>1058</v>
      </c>
      <c r="F662" t="s">
        <v>1059</v>
      </c>
      <c r="G662" s="1">
        <v>137.45391728553901</v>
      </c>
      <c r="H662" s="1">
        <v>132.28</v>
      </c>
      <c r="I662" s="2">
        <v>18182.404178531098</v>
      </c>
      <c r="J662" s="3">
        <v>2.0172103825734952E-3</v>
      </c>
      <c r="K662" s="4">
        <v>9013638.0099999998</v>
      </c>
      <c r="L662" s="5">
        <v>425001</v>
      </c>
      <c r="M662" s="6">
        <v>21.20851012</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ca="1">IF(AND(A661="SVOL",C661="Cash"),                                     SUM(INDIRECT(ADDRESS(ROW()-(COUNTIF(A:A,"SVOL")),COLUMN())):INDIRECT(ADDRESS(ROW()-1,COLUMN()))),                                    IF(AND(A662="TYA",C662="Cash"), SUM(INDIRECT(ADDRESS(ROW()-(COUNTIF(A:A,"TYA")-1),COLUMN())):INDIRECT(ADDRESS(ROW()-1,COLUMN()))),                                    IF(AND(A662="SVOL",ISNUMBER(FIND(" Govt",C662))),"", IF(AND(A662="SVOL",ISNUMBER(FIND(" Index",C662))),J662,                                    IF(ISNUMBER(N662),Q662*N662,IF(ISNUMBER(R662),J662*R662," "))))))</f>
        <v xml:space="preserve"> </v>
      </c>
      <c r="AB662" s="8" t="s">
        <v>1814</v>
      </c>
      <c r="AG662" s="16" t="s">
        <v>7738</v>
      </c>
    </row>
    <row r="663" spans="1:33" x14ac:dyDescent="0.35">
      <c r="A663" t="s">
        <v>1813</v>
      </c>
      <c r="B663" t="s">
        <v>2730</v>
      </c>
      <c r="C663" t="s">
        <v>2731</v>
      </c>
      <c r="D663" t="s">
        <v>2732</v>
      </c>
      <c r="E663" t="s">
        <v>2733</v>
      </c>
      <c r="F663" t="s">
        <v>2734</v>
      </c>
      <c r="G663" s="1">
        <v>408.47422593925182</v>
      </c>
      <c r="H663" s="1">
        <v>214.2</v>
      </c>
      <c r="I663" s="2">
        <v>87495.179196187717</v>
      </c>
      <c r="J663" s="3">
        <v>9.7069772603601279E-3</v>
      </c>
      <c r="K663" s="4">
        <v>9013638.0099999998</v>
      </c>
      <c r="L663" s="5">
        <v>425001</v>
      </c>
      <c r="M663" s="6">
        <v>21.20851012</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ca="1">IF(AND(A662="SVOL",C662="Cash"),                                     SUM(INDIRECT(ADDRESS(ROW()-(COUNTIF(A:A,"SVOL")),COLUMN())):INDIRECT(ADDRESS(ROW()-1,COLUMN()))),                                    IF(AND(A663="TYA",C663="Cash"), SUM(INDIRECT(ADDRESS(ROW()-(COUNTIF(A:A,"TYA")-1),COLUMN())):INDIRECT(ADDRESS(ROW()-1,COLUMN()))),                                    IF(AND(A663="SVOL",ISNUMBER(FIND(" Govt",C663))),"", IF(AND(A663="SVOL",ISNUMBER(FIND(" Index",C663))),J663,                                    IF(ISNUMBER(N663),Q663*N663,IF(ISNUMBER(R663),J663*R663," "))))))</f>
        <v xml:space="preserve"> </v>
      </c>
      <c r="AB663" s="8" t="s">
        <v>1814</v>
      </c>
      <c r="AG663" s="16" t="s">
        <v>7738</v>
      </c>
    </row>
    <row r="664" spans="1:33" x14ac:dyDescent="0.35">
      <c r="A664" t="s">
        <v>1813</v>
      </c>
      <c r="B664" t="s">
        <v>2735</v>
      </c>
      <c r="C664" t="s">
        <v>2736</v>
      </c>
      <c r="D664" t="s">
        <v>2737</v>
      </c>
      <c r="E664" t="s">
        <v>2738</v>
      </c>
      <c r="G664" s="1">
        <v>240.9854650105955</v>
      </c>
      <c r="H664" s="1">
        <v>157.00551999999999</v>
      </c>
      <c r="I664" s="2">
        <v>37836.048246430357</v>
      </c>
      <c r="J664" s="3">
        <v>4.1976445253796429E-3</v>
      </c>
      <c r="K664" s="4">
        <v>9013638.0099999998</v>
      </c>
      <c r="L664" s="5">
        <v>425001</v>
      </c>
      <c r="M664" s="6">
        <v>21.20851012</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ca="1">IF(AND(A663="SVOL",C663="Cash"),                                     SUM(INDIRECT(ADDRESS(ROW()-(COUNTIF(A:A,"SVOL")),COLUMN())):INDIRECT(ADDRESS(ROW()-1,COLUMN()))),                                    IF(AND(A664="TYA",C664="Cash"), SUM(INDIRECT(ADDRESS(ROW()-(COUNTIF(A:A,"TYA")-1),COLUMN())):INDIRECT(ADDRESS(ROW()-1,COLUMN()))),                                    IF(AND(A664="SVOL",ISNUMBER(FIND(" Govt",C664))),"", IF(AND(A664="SVOL",ISNUMBER(FIND(" Index",C664))),J664,                                    IF(ISNUMBER(N664),Q664*N664,IF(ISNUMBER(R664),J664*R664," "))))))</f>
        <v xml:space="preserve"> </v>
      </c>
      <c r="AB664" s="8" t="s">
        <v>1814</v>
      </c>
      <c r="AG664" s="16" t="s">
        <v>7738</v>
      </c>
    </row>
    <row r="665" spans="1:33" x14ac:dyDescent="0.35">
      <c r="A665" t="s">
        <v>1813</v>
      </c>
      <c r="B665" t="s">
        <v>2739</v>
      </c>
      <c r="C665" t="s">
        <v>2740</v>
      </c>
      <c r="D665" t="s">
        <v>2741</v>
      </c>
      <c r="E665" t="s">
        <v>2742</v>
      </c>
      <c r="F665" t="s">
        <v>2743</v>
      </c>
      <c r="G665" s="1">
        <v>14.369723750509539</v>
      </c>
      <c r="H665" s="1">
        <v>350.04</v>
      </c>
      <c r="I665" s="2">
        <v>5029.9781016283596</v>
      </c>
      <c r="J665" s="3">
        <v>5.5804083723441655E-4</v>
      </c>
      <c r="K665" s="4">
        <v>9013638.0099999998</v>
      </c>
      <c r="L665" s="5">
        <v>425001</v>
      </c>
      <c r="M665" s="6">
        <v>21.20851012</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ca="1">IF(AND(A664="SVOL",C664="Cash"),                                     SUM(INDIRECT(ADDRESS(ROW()-(COUNTIF(A:A,"SVOL")),COLUMN())):INDIRECT(ADDRESS(ROW()-1,COLUMN()))),                                    IF(AND(A665="TYA",C665="Cash"), SUM(INDIRECT(ADDRESS(ROW()-(COUNTIF(A:A,"TYA")-1),COLUMN())):INDIRECT(ADDRESS(ROW()-1,COLUMN()))),                                    IF(AND(A665="SVOL",ISNUMBER(FIND(" Govt",C665))),"", IF(AND(A665="SVOL",ISNUMBER(FIND(" Index",C665))),J665,                                    IF(ISNUMBER(N665),Q665*N665,IF(ISNUMBER(R665),J665*R665," "))))))</f>
        <v xml:space="preserve"> </v>
      </c>
      <c r="AB665" s="8" t="s">
        <v>1814</v>
      </c>
      <c r="AG665" s="16" t="s">
        <v>7738</v>
      </c>
    </row>
    <row r="666" spans="1:33" x14ac:dyDescent="0.35">
      <c r="A666" t="s">
        <v>1813</v>
      </c>
      <c r="B666" t="s">
        <v>2744</v>
      </c>
      <c r="C666" t="s">
        <v>2745</v>
      </c>
      <c r="D666" t="s">
        <v>2746</v>
      </c>
      <c r="E666" t="s">
        <v>2747</v>
      </c>
      <c r="G666" s="1">
        <v>250.69980681740401</v>
      </c>
      <c r="H666" s="1">
        <v>15.863340000000001</v>
      </c>
      <c r="I666" s="2">
        <v>3976.9362734787978</v>
      </c>
      <c r="J666" s="3">
        <v>4.4121322257080503E-4</v>
      </c>
      <c r="K666" s="4">
        <v>9013638.0099999998</v>
      </c>
      <c r="L666" s="5">
        <v>425001</v>
      </c>
      <c r="M666" s="6">
        <v>21.20851012</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ca="1">IF(AND(A665="SVOL",C665="Cash"),                                     SUM(INDIRECT(ADDRESS(ROW()-(COUNTIF(A:A,"SVOL")),COLUMN())):INDIRECT(ADDRESS(ROW()-1,COLUMN()))),                                    IF(AND(A666="TYA",C666="Cash"), SUM(INDIRECT(ADDRESS(ROW()-(COUNTIF(A:A,"TYA")-1),COLUMN())):INDIRECT(ADDRESS(ROW()-1,COLUMN()))),                                    IF(AND(A666="SVOL",ISNUMBER(FIND(" Govt",C666))),"", IF(AND(A666="SVOL",ISNUMBER(FIND(" Index",C666))),J666,                                    IF(ISNUMBER(N666),Q666*N666,IF(ISNUMBER(R666),J666*R666," "))))))</f>
        <v xml:space="preserve"> </v>
      </c>
      <c r="AB666" s="8" t="s">
        <v>1814</v>
      </c>
      <c r="AG666" s="16" t="s">
        <v>7738</v>
      </c>
    </row>
    <row r="667" spans="1:33" x14ac:dyDescent="0.35">
      <c r="A667" t="s">
        <v>1813</v>
      </c>
      <c r="B667" t="s">
        <v>2748</v>
      </c>
      <c r="C667" t="s">
        <v>2749</v>
      </c>
      <c r="D667" t="s">
        <v>2750</v>
      </c>
      <c r="E667" t="s">
        <v>2751</v>
      </c>
      <c r="F667" t="s">
        <v>2752</v>
      </c>
      <c r="G667" s="1">
        <v>631.8121690226867</v>
      </c>
      <c r="H667" s="1">
        <v>54.6</v>
      </c>
      <c r="I667" s="2">
        <v>34496.944428638693</v>
      </c>
      <c r="J667" s="3">
        <v>3.827194345986243E-3</v>
      </c>
      <c r="K667" s="4">
        <v>9013638.0099999998</v>
      </c>
      <c r="L667" s="5">
        <v>425001</v>
      </c>
      <c r="M667" s="6">
        <v>21.20851012</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ca="1">IF(AND(A666="SVOL",C666="Cash"),                                     SUM(INDIRECT(ADDRESS(ROW()-(COUNTIF(A:A,"SVOL")),COLUMN())):INDIRECT(ADDRESS(ROW()-1,COLUMN()))),                                    IF(AND(A667="TYA",C667="Cash"), SUM(INDIRECT(ADDRESS(ROW()-(COUNTIF(A:A,"TYA")-1),COLUMN())):INDIRECT(ADDRESS(ROW()-1,COLUMN()))),                                    IF(AND(A667="SVOL",ISNUMBER(FIND(" Govt",C667))),"", IF(AND(A667="SVOL",ISNUMBER(FIND(" Index",C667))),J667,                                    IF(ISNUMBER(N667),Q667*N667,IF(ISNUMBER(R667),J667*R667," "))))))</f>
        <v xml:space="preserve"> </v>
      </c>
      <c r="AB667" s="8" t="s">
        <v>1814</v>
      </c>
      <c r="AG667" s="16" t="s">
        <v>7738</v>
      </c>
    </row>
    <row r="668" spans="1:33" x14ac:dyDescent="0.35">
      <c r="A668" t="s">
        <v>1813</v>
      </c>
      <c r="B668" t="s">
        <v>2753</v>
      </c>
      <c r="C668" t="s">
        <v>2754</v>
      </c>
      <c r="D668" t="s">
        <v>2755</v>
      </c>
      <c r="E668" t="s">
        <v>2756</v>
      </c>
      <c r="G668" s="1">
        <v>160.10031609369929</v>
      </c>
      <c r="H668" s="1">
        <v>106.77954</v>
      </c>
      <c r="I668" s="2">
        <v>17095.43810633981</v>
      </c>
      <c r="J668" s="3">
        <v>1.8966191106602711E-3</v>
      </c>
      <c r="K668" s="4">
        <v>9013638.0099999998</v>
      </c>
      <c r="L668" s="5">
        <v>425001</v>
      </c>
      <c r="M668" s="6">
        <v>21.20851012</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ca="1">IF(AND(A667="SVOL",C667="Cash"),                                     SUM(INDIRECT(ADDRESS(ROW()-(COUNTIF(A:A,"SVOL")),COLUMN())):INDIRECT(ADDRESS(ROW()-1,COLUMN()))),                                    IF(AND(A668="TYA",C668="Cash"), SUM(INDIRECT(ADDRESS(ROW()-(COUNTIF(A:A,"TYA")-1),COLUMN())):INDIRECT(ADDRESS(ROW()-1,COLUMN()))),                                    IF(AND(A668="SVOL",ISNUMBER(FIND(" Govt",C668))),"", IF(AND(A668="SVOL",ISNUMBER(FIND(" Index",C668))),J668,                                    IF(ISNUMBER(N668),Q668*N668,IF(ISNUMBER(R668),J668*R668," "))))))</f>
        <v xml:space="preserve"> </v>
      </c>
      <c r="AB668" s="8" t="s">
        <v>1814</v>
      </c>
      <c r="AG668" s="16" t="s">
        <v>7738</v>
      </c>
    </row>
    <row r="669" spans="1:33" x14ac:dyDescent="0.35">
      <c r="A669" t="s">
        <v>1813</v>
      </c>
      <c r="B669" t="s">
        <v>2757</v>
      </c>
      <c r="C669" t="s">
        <v>2758</v>
      </c>
      <c r="D669" t="s">
        <v>2759</v>
      </c>
      <c r="E669" t="s">
        <v>2760</v>
      </c>
      <c r="F669" t="s">
        <v>2761</v>
      </c>
      <c r="G669" s="1">
        <v>433.49187628173712</v>
      </c>
      <c r="H669" s="1">
        <v>22.892852000000001</v>
      </c>
      <c r="I669" s="2">
        <v>9923.8653669201194</v>
      </c>
      <c r="J669" s="3">
        <v>1.100983349443397E-3</v>
      </c>
      <c r="K669" s="4">
        <v>9013638.0099999998</v>
      </c>
      <c r="L669" s="5">
        <v>425001</v>
      </c>
      <c r="M669" s="6">
        <v>21.20851012</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ca="1">IF(AND(A668="SVOL",C668="Cash"),                                     SUM(INDIRECT(ADDRESS(ROW()-(COUNTIF(A:A,"SVOL")),COLUMN())):INDIRECT(ADDRESS(ROW()-1,COLUMN()))),                                    IF(AND(A669="TYA",C669="Cash"), SUM(INDIRECT(ADDRESS(ROW()-(COUNTIF(A:A,"TYA")-1),COLUMN())):INDIRECT(ADDRESS(ROW()-1,COLUMN()))),                                    IF(AND(A669="SVOL",ISNUMBER(FIND(" Govt",C669))),"", IF(AND(A669="SVOL",ISNUMBER(FIND(" Index",C669))),J669,                                    IF(ISNUMBER(N669),Q669*N669,IF(ISNUMBER(R669),J669*R669," "))))))</f>
        <v xml:space="preserve"> </v>
      </c>
      <c r="AB669" s="8" t="s">
        <v>1814</v>
      </c>
      <c r="AG669" s="16" t="s">
        <v>7738</v>
      </c>
    </row>
    <row r="670" spans="1:33" x14ac:dyDescent="0.35">
      <c r="A670" t="s">
        <v>1813</v>
      </c>
      <c r="B670" t="s">
        <v>2762</v>
      </c>
      <c r="C670" t="s">
        <v>2763</v>
      </c>
      <c r="D670" t="s">
        <v>2764</v>
      </c>
      <c r="E670" t="s">
        <v>2765</v>
      </c>
      <c r="F670" t="s">
        <v>2766</v>
      </c>
      <c r="G670" s="1">
        <v>300.84171435052662</v>
      </c>
      <c r="H670" s="1">
        <v>156.93</v>
      </c>
      <c r="I670" s="2">
        <v>47211.090233028131</v>
      </c>
      <c r="J670" s="3">
        <v>5.2377397650816169E-3</v>
      </c>
      <c r="K670" s="4">
        <v>9013638.0099999998</v>
      </c>
      <c r="L670" s="5">
        <v>425001</v>
      </c>
      <c r="M670" s="6">
        <v>21.20851012</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ca="1">IF(AND(A669="SVOL",C669="Cash"),                                     SUM(INDIRECT(ADDRESS(ROW()-(COUNTIF(A:A,"SVOL")),COLUMN())):INDIRECT(ADDRESS(ROW()-1,COLUMN()))),                                    IF(AND(A670="TYA",C670="Cash"), SUM(INDIRECT(ADDRESS(ROW()-(COUNTIF(A:A,"TYA")-1),COLUMN())):INDIRECT(ADDRESS(ROW()-1,COLUMN()))),                                    IF(AND(A670="SVOL",ISNUMBER(FIND(" Govt",C670))),"", IF(AND(A670="SVOL",ISNUMBER(FIND(" Index",C670))),J670,                                    IF(ISNUMBER(N670),Q670*N670,IF(ISNUMBER(R670),J670*R670," "))))))</f>
        <v xml:space="preserve"> </v>
      </c>
      <c r="AB670" s="8" t="s">
        <v>1814</v>
      </c>
      <c r="AG670" s="16" t="s">
        <v>7738</v>
      </c>
    </row>
    <row r="671" spans="1:33" x14ac:dyDescent="0.35">
      <c r="A671" t="s">
        <v>1813</v>
      </c>
      <c r="B671" t="s">
        <v>2767</v>
      </c>
      <c r="C671" t="s">
        <v>2768</v>
      </c>
      <c r="D671" t="s">
        <v>2769</v>
      </c>
      <c r="E671" t="s">
        <v>2770</v>
      </c>
      <c r="F671" t="s">
        <v>2771</v>
      </c>
      <c r="G671" s="1">
        <v>241.23075446580901</v>
      </c>
      <c r="H671" s="1">
        <v>35.399264000000002</v>
      </c>
      <c r="I671" s="2">
        <v>8539.391162254351</v>
      </c>
      <c r="J671" s="3">
        <v>9.4738563416685859E-4</v>
      </c>
      <c r="K671" s="4">
        <v>9013638.0099999998</v>
      </c>
      <c r="L671" s="5">
        <v>425001</v>
      </c>
      <c r="M671" s="6">
        <v>21.20851012</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ca="1">IF(AND(A670="SVOL",C670="Cash"),                                     SUM(INDIRECT(ADDRESS(ROW()-(COUNTIF(A:A,"SVOL")),COLUMN())):INDIRECT(ADDRESS(ROW()-1,COLUMN()))),                                    IF(AND(A671="TYA",C671="Cash"), SUM(INDIRECT(ADDRESS(ROW()-(COUNTIF(A:A,"TYA")-1),COLUMN())):INDIRECT(ADDRESS(ROW()-1,COLUMN()))),                                    IF(AND(A671="SVOL",ISNUMBER(FIND(" Govt",C671))),"", IF(AND(A671="SVOL",ISNUMBER(FIND(" Index",C671))),J671,                                    IF(ISNUMBER(N671),Q671*N671,IF(ISNUMBER(R671),J671*R671," "))))))</f>
        <v xml:space="preserve"> </v>
      </c>
      <c r="AB671" s="8" t="s">
        <v>1814</v>
      </c>
      <c r="AG671" s="16" t="s">
        <v>7738</v>
      </c>
    </row>
    <row r="672" spans="1:33" x14ac:dyDescent="0.35">
      <c r="A672" t="s">
        <v>1813</v>
      </c>
      <c r="B672" t="s">
        <v>2772</v>
      </c>
      <c r="C672" t="s">
        <v>2773</v>
      </c>
      <c r="D672" t="s">
        <v>2774</v>
      </c>
      <c r="E672" t="s">
        <v>2775</v>
      </c>
      <c r="F672" t="s">
        <v>2776</v>
      </c>
      <c r="G672" s="1">
        <v>1247.2985215906531</v>
      </c>
      <c r="H672" s="1">
        <v>75</v>
      </c>
      <c r="I672" s="2">
        <v>93547.389119298969</v>
      </c>
      <c r="J672" s="3">
        <v>1.037842755783122E-2</v>
      </c>
      <c r="K672" s="4">
        <v>9013638.0099999998</v>
      </c>
      <c r="L672" s="5">
        <v>425001</v>
      </c>
      <c r="M672" s="6">
        <v>21.20851012</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ca="1">IF(AND(A671="SVOL",C671="Cash"),                                     SUM(INDIRECT(ADDRESS(ROW()-(COUNTIF(A:A,"SVOL")),COLUMN())):INDIRECT(ADDRESS(ROW()-1,COLUMN()))),                                    IF(AND(A672="TYA",C672="Cash"), SUM(INDIRECT(ADDRESS(ROW()-(COUNTIF(A:A,"TYA")-1),COLUMN())):INDIRECT(ADDRESS(ROW()-1,COLUMN()))),                                    IF(AND(A672="SVOL",ISNUMBER(FIND(" Govt",C672))),"", IF(AND(A672="SVOL",ISNUMBER(FIND(" Index",C672))),J672,                                    IF(ISNUMBER(N672),Q672*N672,IF(ISNUMBER(R672),J672*R672," "))))))</f>
        <v xml:space="preserve"> </v>
      </c>
      <c r="AB672" s="8" t="s">
        <v>1814</v>
      </c>
      <c r="AG672" s="16" t="s">
        <v>7738</v>
      </c>
    </row>
    <row r="673" spans="1:33" x14ac:dyDescent="0.35">
      <c r="A673" t="s">
        <v>1813</v>
      </c>
      <c r="B673" t="s">
        <v>2777</v>
      </c>
      <c r="C673" t="s">
        <v>2778</v>
      </c>
      <c r="D673" t="s">
        <v>2779</v>
      </c>
      <c r="E673" t="s">
        <v>2780</v>
      </c>
      <c r="G673" s="1">
        <v>719.59373424804244</v>
      </c>
      <c r="H673" s="1">
        <v>46.78553999999999</v>
      </c>
      <c r="I673" s="2">
        <v>33666.581437411151</v>
      </c>
      <c r="J673" s="3">
        <v>3.735071388496014E-3</v>
      </c>
      <c r="K673" s="4">
        <v>9013638.0099999998</v>
      </c>
      <c r="L673" s="5">
        <v>425001</v>
      </c>
      <c r="M673" s="6">
        <v>21.20851012</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ca="1">IF(AND(A672="SVOL",C672="Cash"),                                     SUM(INDIRECT(ADDRESS(ROW()-(COUNTIF(A:A,"SVOL")),COLUMN())):INDIRECT(ADDRESS(ROW()-1,COLUMN()))),                                    IF(AND(A673="TYA",C673="Cash"), SUM(INDIRECT(ADDRESS(ROW()-(COUNTIF(A:A,"TYA")-1),COLUMN())):INDIRECT(ADDRESS(ROW()-1,COLUMN()))),                                    IF(AND(A673="SVOL",ISNUMBER(FIND(" Govt",C673))),"", IF(AND(A673="SVOL",ISNUMBER(FIND(" Index",C673))),J673,                                    IF(ISNUMBER(N673),Q673*N673,IF(ISNUMBER(R673),J673*R673," "))))))</f>
        <v xml:space="preserve"> </v>
      </c>
      <c r="AB673" s="8" t="s">
        <v>1814</v>
      </c>
      <c r="AG673" s="16" t="s">
        <v>7738</v>
      </c>
    </row>
    <row r="674" spans="1:33" x14ac:dyDescent="0.35">
      <c r="A674" t="s">
        <v>1813</v>
      </c>
      <c r="B674" t="s">
        <v>2781</v>
      </c>
      <c r="C674" t="s">
        <v>2782</v>
      </c>
      <c r="D674" t="s">
        <v>2783</v>
      </c>
      <c r="E674" t="s">
        <v>2784</v>
      </c>
      <c r="G674" s="1">
        <v>8.8692636912321863</v>
      </c>
      <c r="H674" s="1">
        <v>647.70151999999996</v>
      </c>
      <c r="I674" s="2">
        <v>5744.6355740918971</v>
      </c>
      <c r="J674" s="3">
        <v>6.3732707789225908E-4</v>
      </c>
      <c r="K674" s="4">
        <v>9013638.0099999998</v>
      </c>
      <c r="L674" s="5">
        <v>425001</v>
      </c>
      <c r="M674" s="6">
        <v>21.20851012</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ca="1">IF(AND(A673="SVOL",C673="Cash"),                                     SUM(INDIRECT(ADDRESS(ROW()-(COUNTIF(A:A,"SVOL")),COLUMN())):INDIRECT(ADDRESS(ROW()-1,COLUMN()))),                                    IF(AND(A674="TYA",C674="Cash"), SUM(INDIRECT(ADDRESS(ROW()-(COUNTIF(A:A,"TYA")-1),COLUMN())):INDIRECT(ADDRESS(ROW()-1,COLUMN()))),                                    IF(AND(A674="SVOL",ISNUMBER(FIND(" Govt",C674))),"", IF(AND(A674="SVOL",ISNUMBER(FIND(" Index",C674))),J674,                                    IF(ISNUMBER(N674),Q674*N674,IF(ISNUMBER(R674),J674*R674," "))))))</f>
        <v xml:space="preserve"> </v>
      </c>
      <c r="AB674" s="8" t="s">
        <v>1814</v>
      </c>
      <c r="AG674" s="16" t="s">
        <v>7738</v>
      </c>
    </row>
    <row r="675" spans="1:33" x14ac:dyDescent="0.35">
      <c r="A675" t="s">
        <v>1813</v>
      </c>
      <c r="B675" t="s">
        <v>2785</v>
      </c>
      <c r="C675" t="s">
        <v>2786</v>
      </c>
      <c r="D675" t="s">
        <v>2787</v>
      </c>
      <c r="E675" t="s">
        <v>2788</v>
      </c>
      <c r="G675" s="1">
        <v>90.507900616615487</v>
      </c>
      <c r="H675" s="1">
        <v>61.900964999999999</v>
      </c>
      <c r="I675" s="2">
        <v>5602.5263882925938</v>
      </c>
      <c r="J675" s="3">
        <v>6.2156105915025465E-4</v>
      </c>
      <c r="K675" s="4">
        <v>9013638.0099999998</v>
      </c>
      <c r="L675" s="5">
        <v>425001</v>
      </c>
      <c r="M675" s="6">
        <v>21.20851012</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ca="1">IF(AND(A674="SVOL",C674="Cash"),                                     SUM(INDIRECT(ADDRESS(ROW()-(COUNTIF(A:A,"SVOL")),COLUMN())):INDIRECT(ADDRESS(ROW()-1,COLUMN()))),                                    IF(AND(A675="TYA",C675="Cash"), SUM(INDIRECT(ADDRESS(ROW()-(COUNTIF(A:A,"TYA")-1),COLUMN())):INDIRECT(ADDRESS(ROW()-1,COLUMN()))),                                    IF(AND(A675="SVOL",ISNUMBER(FIND(" Govt",C675))),"", IF(AND(A675="SVOL",ISNUMBER(FIND(" Index",C675))),J675,                                    IF(ISNUMBER(N675),Q675*N675,IF(ISNUMBER(R675),J675*R675," "))))))</f>
        <v xml:space="preserve"> </v>
      </c>
      <c r="AB675" s="8" t="s">
        <v>1814</v>
      </c>
      <c r="AG675" s="16" t="s">
        <v>7738</v>
      </c>
    </row>
    <row r="676" spans="1:33" x14ac:dyDescent="0.35">
      <c r="A676" t="s">
        <v>1813</v>
      </c>
      <c r="B676" t="s">
        <v>2789</v>
      </c>
      <c r="C676" t="s">
        <v>2790</v>
      </c>
      <c r="D676" t="s">
        <v>2791</v>
      </c>
      <c r="E676" t="s">
        <v>2792</v>
      </c>
      <c r="G676" s="1">
        <v>41.620775948829227</v>
      </c>
      <c r="H676" s="1">
        <v>409.31071999999989</v>
      </c>
      <c r="I676" s="2">
        <v>17035.829770573971</v>
      </c>
      <c r="J676" s="3">
        <v>1.8900059833414559E-3</v>
      </c>
      <c r="K676" s="4">
        <v>9013638.0099999998</v>
      </c>
      <c r="L676" s="5">
        <v>425001</v>
      </c>
      <c r="M676" s="6">
        <v>21.20851012</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ca="1">IF(AND(A675="SVOL",C675="Cash"),                                     SUM(INDIRECT(ADDRESS(ROW()-(COUNTIF(A:A,"SVOL")),COLUMN())):INDIRECT(ADDRESS(ROW()-1,COLUMN()))),                                    IF(AND(A676="TYA",C676="Cash"), SUM(INDIRECT(ADDRESS(ROW()-(COUNTIF(A:A,"TYA")-1),COLUMN())):INDIRECT(ADDRESS(ROW()-1,COLUMN()))),                                    IF(AND(A676="SVOL",ISNUMBER(FIND(" Govt",C676))),"", IF(AND(A676="SVOL",ISNUMBER(FIND(" Index",C676))),J676,                                    IF(ISNUMBER(N676),Q676*N676,IF(ISNUMBER(R676),J676*R676," "))))))</f>
        <v xml:space="preserve"> </v>
      </c>
      <c r="AB676" s="8" t="s">
        <v>1814</v>
      </c>
      <c r="AG676" s="16" t="s">
        <v>7738</v>
      </c>
    </row>
    <row r="677" spans="1:33" x14ac:dyDescent="0.35">
      <c r="A677" t="s">
        <v>1813</v>
      </c>
      <c r="B677" t="s">
        <v>2793</v>
      </c>
      <c r="C677" t="s">
        <v>2794</v>
      </c>
      <c r="D677" t="s">
        <v>2795</v>
      </c>
      <c r="E677" t="s">
        <v>2796</v>
      </c>
      <c r="F677" t="s">
        <v>2797</v>
      </c>
      <c r="G677" s="1">
        <v>59.182378090325827</v>
      </c>
      <c r="H677" s="1">
        <v>139.6</v>
      </c>
      <c r="I677" s="2">
        <v>8261.8599814094869</v>
      </c>
      <c r="J677" s="3">
        <v>9.1659549365567285E-4</v>
      </c>
      <c r="K677" s="4">
        <v>9013638.0099999998</v>
      </c>
      <c r="L677" s="5">
        <v>425001</v>
      </c>
      <c r="M677" s="6">
        <v>21.20851012</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ca="1">IF(AND(A676="SVOL",C676="Cash"),                                     SUM(INDIRECT(ADDRESS(ROW()-(COUNTIF(A:A,"SVOL")),COLUMN())):INDIRECT(ADDRESS(ROW()-1,COLUMN()))),                                    IF(AND(A677="TYA",C677="Cash"), SUM(INDIRECT(ADDRESS(ROW()-(COUNTIF(A:A,"TYA")-1),COLUMN())):INDIRECT(ADDRESS(ROW()-1,COLUMN()))),                                    IF(AND(A677="SVOL",ISNUMBER(FIND(" Govt",C677))),"", IF(AND(A677="SVOL",ISNUMBER(FIND(" Index",C677))),J677,                                    IF(ISNUMBER(N677),Q677*N677,IF(ISNUMBER(R677),J677*R677," "))))))</f>
        <v xml:space="preserve"> </v>
      </c>
      <c r="AB677" s="8" t="s">
        <v>1814</v>
      </c>
      <c r="AG677" s="16" t="s">
        <v>7738</v>
      </c>
    </row>
    <row r="678" spans="1:33" x14ac:dyDescent="0.35">
      <c r="A678" t="s">
        <v>1813</v>
      </c>
      <c r="B678" t="s">
        <v>2798</v>
      </c>
      <c r="C678" t="s">
        <v>2799</v>
      </c>
      <c r="D678" t="s">
        <v>2800</v>
      </c>
      <c r="E678" t="s">
        <v>2801</v>
      </c>
      <c r="G678" s="1">
        <v>798.68876749634455</v>
      </c>
      <c r="H678" s="1">
        <v>26.29</v>
      </c>
      <c r="I678" s="2">
        <v>20997.527697478901</v>
      </c>
      <c r="J678" s="3">
        <v>2.3295286180988872E-3</v>
      </c>
      <c r="K678" s="4">
        <v>9013638.0099999998</v>
      </c>
      <c r="L678" s="5">
        <v>425001</v>
      </c>
      <c r="M678" s="6">
        <v>21.20851012</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ca="1">IF(AND(A677="SVOL",C677="Cash"),                                     SUM(INDIRECT(ADDRESS(ROW()-(COUNTIF(A:A,"SVOL")),COLUMN())):INDIRECT(ADDRESS(ROW()-1,COLUMN()))),                                    IF(AND(A678="TYA",C678="Cash"), SUM(INDIRECT(ADDRESS(ROW()-(COUNTIF(A:A,"TYA")-1),COLUMN())):INDIRECT(ADDRESS(ROW()-1,COLUMN()))),                                    IF(AND(A678="SVOL",ISNUMBER(FIND(" Govt",C678))),"", IF(AND(A678="SVOL",ISNUMBER(FIND(" Index",C678))),J678,                                    IF(ISNUMBER(N678),Q678*N678,IF(ISNUMBER(R678),J678*R678," "))))))</f>
        <v xml:space="preserve"> </v>
      </c>
      <c r="AB678" s="8" t="s">
        <v>1814</v>
      </c>
      <c r="AG678" s="16" t="s">
        <v>7738</v>
      </c>
    </row>
    <row r="679" spans="1:33" x14ac:dyDescent="0.35">
      <c r="A679" t="s">
        <v>1813</v>
      </c>
      <c r="B679" t="s">
        <v>2802</v>
      </c>
      <c r="C679" t="s">
        <v>2803</v>
      </c>
      <c r="D679" t="s">
        <v>2804</v>
      </c>
      <c r="E679" t="s">
        <v>2805</v>
      </c>
      <c r="G679" s="1">
        <v>799.48282072802226</v>
      </c>
      <c r="H679" s="1">
        <v>6.8129400000000002</v>
      </c>
      <c r="I679" s="2">
        <v>5446.8284886507718</v>
      </c>
      <c r="J679" s="3">
        <v>6.0428746779135102E-4</v>
      </c>
      <c r="K679" s="4">
        <v>9013638.0099999998</v>
      </c>
      <c r="L679" s="5">
        <v>425001</v>
      </c>
      <c r="M679" s="6">
        <v>21.20851012</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ca="1">IF(AND(A678="SVOL",C678="Cash"),                                     SUM(INDIRECT(ADDRESS(ROW()-(COUNTIF(A:A,"SVOL")),COLUMN())):INDIRECT(ADDRESS(ROW()-1,COLUMN()))),                                    IF(AND(A679="TYA",C679="Cash"), SUM(INDIRECT(ADDRESS(ROW()-(COUNTIF(A:A,"TYA")-1),COLUMN())):INDIRECT(ADDRESS(ROW()-1,COLUMN()))),                                    IF(AND(A679="SVOL",ISNUMBER(FIND(" Govt",C679))),"", IF(AND(A679="SVOL",ISNUMBER(FIND(" Index",C679))),J679,                                    IF(ISNUMBER(N679),Q679*N679,IF(ISNUMBER(R679),J679*R679," "))))))</f>
        <v xml:space="preserve"> </v>
      </c>
      <c r="AB679" s="8" t="s">
        <v>1814</v>
      </c>
      <c r="AG679" s="16" t="s">
        <v>7738</v>
      </c>
    </row>
    <row r="680" spans="1:33" x14ac:dyDescent="0.35">
      <c r="A680" t="s">
        <v>1813</v>
      </c>
      <c r="B680" t="s">
        <v>2806</v>
      </c>
      <c r="C680" t="s">
        <v>2807</v>
      </c>
      <c r="D680" t="s">
        <v>2808</v>
      </c>
      <c r="E680" t="s">
        <v>2809</v>
      </c>
      <c r="F680" t="s">
        <v>2810</v>
      </c>
      <c r="G680" s="1">
        <v>38.021883808080617</v>
      </c>
      <c r="H680" s="1">
        <v>120.61</v>
      </c>
      <c r="I680" s="2">
        <v>4585.8194060926044</v>
      </c>
      <c r="J680" s="3">
        <v>5.0876454113255476E-4</v>
      </c>
      <c r="K680" s="4">
        <v>9013638.0099999998</v>
      </c>
      <c r="L680" s="5">
        <v>425001</v>
      </c>
      <c r="M680" s="6">
        <v>21.20851012</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ca="1">IF(AND(A679="SVOL",C679="Cash"),                                     SUM(INDIRECT(ADDRESS(ROW()-(COUNTIF(A:A,"SVOL")),COLUMN())):INDIRECT(ADDRESS(ROW()-1,COLUMN()))),                                    IF(AND(A680="TYA",C680="Cash"), SUM(INDIRECT(ADDRESS(ROW()-(COUNTIF(A:A,"TYA")-1),COLUMN())):INDIRECT(ADDRESS(ROW()-1,COLUMN()))),                                    IF(AND(A680="SVOL",ISNUMBER(FIND(" Govt",C680))),"", IF(AND(A680="SVOL",ISNUMBER(FIND(" Index",C680))),J680,                                    IF(ISNUMBER(N680),Q680*N680,IF(ISNUMBER(R680),J680*R680," "))))))</f>
        <v xml:space="preserve"> </v>
      </c>
      <c r="AB680" s="8" t="s">
        <v>1814</v>
      </c>
      <c r="AG680" s="16" t="s">
        <v>7738</v>
      </c>
    </row>
    <row r="681" spans="1:33" x14ac:dyDescent="0.35">
      <c r="A681" t="s">
        <v>1813</v>
      </c>
      <c r="B681" t="s">
        <v>2811</v>
      </c>
      <c r="C681" t="s">
        <v>2812</v>
      </c>
      <c r="D681" t="s">
        <v>2813</v>
      </c>
      <c r="E681" t="s">
        <v>2814</v>
      </c>
      <c r="F681" t="s">
        <v>2815</v>
      </c>
      <c r="G681" s="1">
        <v>247.39137448898529</v>
      </c>
      <c r="H681" s="1">
        <v>124.253124</v>
      </c>
      <c r="I681" s="2">
        <v>30739.151130910319</v>
      </c>
      <c r="J681" s="3">
        <v>3.410293501559236E-3</v>
      </c>
      <c r="K681" s="4">
        <v>9013638.0099999998</v>
      </c>
      <c r="L681" s="5">
        <v>425001</v>
      </c>
      <c r="M681" s="6">
        <v>21.20851012</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ca="1">IF(AND(A680="SVOL",C680="Cash"),                                     SUM(INDIRECT(ADDRESS(ROW()-(COUNTIF(A:A,"SVOL")),COLUMN())):INDIRECT(ADDRESS(ROW()-1,COLUMN()))),                                    IF(AND(A681="TYA",C681="Cash"), SUM(INDIRECT(ADDRESS(ROW()-(COUNTIF(A:A,"TYA")-1),COLUMN())):INDIRECT(ADDRESS(ROW()-1,COLUMN()))),                                    IF(AND(A681="SVOL",ISNUMBER(FIND(" Govt",C681))),"", IF(AND(A681="SVOL",ISNUMBER(FIND(" Index",C681))),J681,                                    IF(ISNUMBER(N681),Q681*N681,IF(ISNUMBER(R681),J681*R681," "))))))</f>
        <v xml:space="preserve"> </v>
      </c>
      <c r="AB681" s="8" t="s">
        <v>1814</v>
      </c>
      <c r="AG681" s="16" t="s">
        <v>7738</v>
      </c>
    </row>
    <row r="682" spans="1:33" x14ac:dyDescent="0.35">
      <c r="A682" t="s">
        <v>1813</v>
      </c>
      <c r="B682" t="s">
        <v>2816</v>
      </c>
      <c r="C682" t="s">
        <v>2817</v>
      </c>
      <c r="D682" t="s">
        <v>2818</v>
      </c>
      <c r="E682" t="s">
        <v>2819</v>
      </c>
      <c r="G682" s="1">
        <v>1470.821126540051</v>
      </c>
      <c r="H682" s="1">
        <v>21.928488999999999</v>
      </c>
      <c r="I682" s="2">
        <v>32252.884894301122</v>
      </c>
      <c r="J682" s="3">
        <v>3.5782316594607862E-3</v>
      </c>
      <c r="K682" s="4">
        <v>9013638.0099999998</v>
      </c>
      <c r="L682" s="5">
        <v>425001</v>
      </c>
      <c r="M682" s="6">
        <v>21.20851012</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ca="1">IF(AND(A681="SVOL",C681="Cash"),                                     SUM(INDIRECT(ADDRESS(ROW()-(COUNTIF(A:A,"SVOL")),COLUMN())):INDIRECT(ADDRESS(ROW()-1,COLUMN()))),                                    IF(AND(A682="TYA",C682="Cash"), SUM(INDIRECT(ADDRESS(ROW()-(COUNTIF(A:A,"TYA")-1),COLUMN())):INDIRECT(ADDRESS(ROW()-1,COLUMN()))),                                    IF(AND(A682="SVOL",ISNUMBER(FIND(" Govt",C682))),"", IF(AND(A682="SVOL",ISNUMBER(FIND(" Index",C682))),J682,                                    IF(ISNUMBER(N682),Q682*N682,IF(ISNUMBER(R682),J682*R682," "))))))</f>
        <v xml:space="preserve"> </v>
      </c>
      <c r="AB682" s="8" t="s">
        <v>1814</v>
      </c>
      <c r="AG682" s="16" t="s">
        <v>7738</v>
      </c>
    </row>
    <row r="683" spans="1:33" x14ac:dyDescent="0.35">
      <c r="A683" t="s">
        <v>1813</v>
      </c>
      <c r="B683" t="s">
        <v>2820</v>
      </c>
      <c r="C683" t="s">
        <v>2821</v>
      </c>
      <c r="D683" t="s">
        <v>2822</v>
      </c>
      <c r="E683" t="s">
        <v>2823</v>
      </c>
      <c r="G683" s="1">
        <v>12450.73291244635</v>
      </c>
      <c r="H683" s="1">
        <v>1.8682487999999999</v>
      </c>
      <c r="I683" s="2">
        <v>23261.06682279841</v>
      </c>
      <c r="J683" s="3">
        <v>2.580652428796439E-3</v>
      </c>
      <c r="K683" s="4">
        <v>9013638.0099999998</v>
      </c>
      <c r="L683" s="5">
        <v>425001</v>
      </c>
      <c r="M683" s="6">
        <v>21.20851012</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ca="1">IF(AND(A682="SVOL",C682="Cash"),                                     SUM(INDIRECT(ADDRESS(ROW()-(COUNTIF(A:A,"SVOL")),COLUMN())):INDIRECT(ADDRESS(ROW()-1,COLUMN()))),                                    IF(AND(A683="TYA",C683="Cash"), SUM(INDIRECT(ADDRESS(ROW()-(COUNTIF(A:A,"TYA")-1),COLUMN())):INDIRECT(ADDRESS(ROW()-1,COLUMN()))),                                    IF(AND(A683="SVOL",ISNUMBER(FIND(" Govt",C683))),"", IF(AND(A683="SVOL",ISNUMBER(FIND(" Index",C683))),J683,                                    IF(ISNUMBER(N683),Q683*N683,IF(ISNUMBER(R683),J683*R683," "))))))</f>
        <v xml:space="preserve"> </v>
      </c>
      <c r="AB683" s="8" t="s">
        <v>1814</v>
      </c>
      <c r="AG683" s="16" t="s">
        <v>7738</v>
      </c>
    </row>
    <row r="684" spans="1:33" x14ac:dyDescent="0.35">
      <c r="A684" t="s">
        <v>1813</v>
      </c>
      <c r="B684" t="s">
        <v>2824</v>
      </c>
      <c r="C684" t="s">
        <v>2825</v>
      </c>
      <c r="D684" t="s">
        <v>2826</v>
      </c>
      <c r="E684" t="s">
        <v>2827</v>
      </c>
      <c r="G684" s="1">
        <v>396.66728724974081</v>
      </c>
      <c r="H684" s="1">
        <v>228.76087999999999</v>
      </c>
      <c r="I684" s="2">
        <v>90741.957698463462</v>
      </c>
      <c r="J684" s="3">
        <v>1.006718459270182E-2</v>
      </c>
      <c r="K684" s="4">
        <v>9013638.0099999998</v>
      </c>
      <c r="L684" s="5">
        <v>425001</v>
      </c>
      <c r="M684" s="6">
        <v>21.20851012</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ca="1">IF(AND(A683="SVOL",C683="Cash"),                                     SUM(INDIRECT(ADDRESS(ROW()-(COUNTIF(A:A,"SVOL")),COLUMN())):INDIRECT(ADDRESS(ROW()-1,COLUMN()))),                                    IF(AND(A684="TYA",C684="Cash"), SUM(INDIRECT(ADDRESS(ROW()-(COUNTIF(A:A,"TYA")-1),COLUMN())):INDIRECT(ADDRESS(ROW()-1,COLUMN()))),                                    IF(AND(A684="SVOL",ISNUMBER(FIND(" Govt",C684))),"", IF(AND(A684="SVOL",ISNUMBER(FIND(" Index",C684))),J684,                                    IF(ISNUMBER(N684),Q684*N684,IF(ISNUMBER(R684),J684*R684," "))))))</f>
        <v xml:space="preserve"> </v>
      </c>
      <c r="AB684" s="8" t="s">
        <v>1814</v>
      </c>
      <c r="AG684" s="16" t="s">
        <v>7738</v>
      </c>
    </row>
    <row r="685" spans="1:33" x14ac:dyDescent="0.35">
      <c r="A685" t="s">
        <v>1813</v>
      </c>
      <c r="B685" t="s">
        <v>2828</v>
      </c>
      <c r="C685" t="s">
        <v>2829</v>
      </c>
      <c r="D685" t="s">
        <v>2830</v>
      </c>
      <c r="E685" t="s">
        <v>2831</v>
      </c>
      <c r="G685" s="1">
        <v>219.41096518395</v>
      </c>
      <c r="H685" s="1">
        <v>51.015000000000001</v>
      </c>
      <c r="I685" s="2">
        <v>11193.250388859209</v>
      </c>
      <c r="J685" s="3">
        <v>1.241812726053685E-3</v>
      </c>
      <c r="K685" s="4">
        <v>9013638.0099999998</v>
      </c>
      <c r="L685" s="5">
        <v>425001</v>
      </c>
      <c r="M685" s="6">
        <v>21.20851012</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ca="1">IF(AND(A684="SVOL",C684="Cash"),                                     SUM(INDIRECT(ADDRESS(ROW()-(COUNTIF(A:A,"SVOL")),COLUMN())):INDIRECT(ADDRESS(ROW()-1,COLUMN()))),                                    IF(AND(A685="TYA",C685="Cash"), SUM(INDIRECT(ADDRESS(ROW()-(COUNTIF(A:A,"TYA")-1),COLUMN())):INDIRECT(ADDRESS(ROW()-1,COLUMN()))),                                    IF(AND(A685="SVOL",ISNUMBER(FIND(" Govt",C685))),"", IF(AND(A685="SVOL",ISNUMBER(FIND(" Index",C685))),J685,                                    IF(ISNUMBER(N685),Q685*N685,IF(ISNUMBER(R685),J685*R685," "))))))</f>
        <v xml:space="preserve"> </v>
      </c>
      <c r="AB685" s="8" t="s">
        <v>1814</v>
      </c>
      <c r="AG685" s="16" t="s">
        <v>7738</v>
      </c>
    </row>
    <row r="686" spans="1:33" x14ac:dyDescent="0.35">
      <c r="A686" t="s">
        <v>1813</v>
      </c>
      <c r="B686" t="s">
        <v>2832</v>
      </c>
      <c r="C686" t="s">
        <v>2833</v>
      </c>
      <c r="D686" t="s">
        <v>2834</v>
      </c>
      <c r="E686" t="s">
        <v>2835</v>
      </c>
      <c r="G686" s="1">
        <v>17316.676892309752</v>
      </c>
      <c r="H686" s="1">
        <v>2.4024904999999999</v>
      </c>
      <c r="I686" s="2">
        <v>41603.151725343698</v>
      </c>
      <c r="J686" s="3">
        <v>4.6155782691947372E-3</v>
      </c>
      <c r="K686" s="4">
        <v>9013638.0099999998</v>
      </c>
      <c r="L686" s="5">
        <v>425001</v>
      </c>
      <c r="M686" s="6">
        <v>21.20851012</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ca="1">IF(AND(A685="SVOL",C685="Cash"),                                     SUM(INDIRECT(ADDRESS(ROW()-(COUNTIF(A:A,"SVOL")),COLUMN())):INDIRECT(ADDRESS(ROW()-1,COLUMN()))),                                    IF(AND(A686="TYA",C686="Cash"), SUM(INDIRECT(ADDRESS(ROW()-(COUNTIF(A:A,"TYA")-1),COLUMN())):INDIRECT(ADDRESS(ROW()-1,COLUMN()))),                                    IF(AND(A686="SVOL",ISNUMBER(FIND(" Govt",C686))),"", IF(AND(A686="SVOL",ISNUMBER(FIND(" Index",C686))),J686,                                    IF(ISNUMBER(N686),Q686*N686,IF(ISNUMBER(R686),J686*R686," "))))))</f>
        <v xml:space="preserve"> </v>
      </c>
      <c r="AB686" s="8" t="s">
        <v>1814</v>
      </c>
      <c r="AG686" s="16" t="s">
        <v>7738</v>
      </c>
    </row>
    <row r="687" spans="1:33" x14ac:dyDescent="0.35">
      <c r="A687" t="s">
        <v>1813</v>
      </c>
      <c r="B687" t="s">
        <v>2836</v>
      </c>
      <c r="C687" t="s">
        <v>2837</v>
      </c>
      <c r="D687" t="s">
        <v>2838</v>
      </c>
      <c r="E687" t="s">
        <v>2839</v>
      </c>
      <c r="G687" s="1">
        <v>1525.5628260436929</v>
      </c>
      <c r="H687" s="1">
        <v>3.8276880000000002</v>
      </c>
      <c r="I687" s="2">
        <v>5839.3785224935318</v>
      </c>
      <c r="J687" s="3">
        <v>6.4783814437801364E-4</v>
      </c>
      <c r="K687" s="4">
        <v>9013638.0099999998</v>
      </c>
      <c r="L687" s="5">
        <v>425001</v>
      </c>
      <c r="M687" s="6">
        <v>21.20851012</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ca="1">IF(AND(A686="SVOL",C686="Cash"),                                     SUM(INDIRECT(ADDRESS(ROW()-(COUNTIF(A:A,"SVOL")),COLUMN())):INDIRECT(ADDRESS(ROW()-1,COLUMN()))),                                    IF(AND(A687="TYA",C687="Cash"), SUM(INDIRECT(ADDRESS(ROW()-(COUNTIF(A:A,"TYA")-1),COLUMN())):INDIRECT(ADDRESS(ROW()-1,COLUMN()))),                                    IF(AND(A687="SVOL",ISNUMBER(FIND(" Govt",C687))),"", IF(AND(A687="SVOL",ISNUMBER(FIND(" Index",C687))),J687,                                    IF(ISNUMBER(N687),Q687*N687,IF(ISNUMBER(R687),J687*R687," "))))))</f>
        <v xml:space="preserve"> </v>
      </c>
      <c r="AB687" s="8" t="s">
        <v>1814</v>
      </c>
      <c r="AG687" s="16" t="s">
        <v>7738</v>
      </c>
    </row>
    <row r="688" spans="1:33" x14ac:dyDescent="0.35">
      <c r="A688" t="s">
        <v>1813</v>
      </c>
      <c r="B688" t="s">
        <v>2840</v>
      </c>
      <c r="C688" t="s">
        <v>2841</v>
      </c>
      <c r="D688" t="s">
        <v>2842</v>
      </c>
      <c r="E688" t="s">
        <v>2843</v>
      </c>
      <c r="G688" s="1">
        <v>1118.6466810945999</v>
      </c>
      <c r="H688" s="1">
        <v>45.387504</v>
      </c>
      <c r="I688" s="2">
        <v>50772.580712767864</v>
      </c>
      <c r="J688" s="3">
        <v>5.6328621868816167E-3</v>
      </c>
      <c r="K688" s="4">
        <v>9013638.0099999998</v>
      </c>
      <c r="L688" s="5">
        <v>425001</v>
      </c>
      <c r="M688" s="6">
        <v>21.20851012</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ca="1">IF(AND(A687="SVOL",C687="Cash"),                                     SUM(INDIRECT(ADDRESS(ROW()-(COUNTIF(A:A,"SVOL")),COLUMN())):INDIRECT(ADDRESS(ROW()-1,COLUMN()))),                                    IF(AND(A688="TYA",C688="Cash"), SUM(INDIRECT(ADDRESS(ROW()-(COUNTIF(A:A,"TYA")-1),COLUMN())):INDIRECT(ADDRESS(ROW()-1,COLUMN()))),                                    IF(AND(A688="SVOL",ISNUMBER(FIND(" Govt",C688))),"", IF(AND(A688="SVOL",ISNUMBER(FIND(" Index",C688))),J688,                                    IF(ISNUMBER(N688),Q688*N688,IF(ISNUMBER(R688),J688*R688," "))))))</f>
        <v xml:space="preserve"> </v>
      </c>
      <c r="AB688" s="8" t="s">
        <v>1814</v>
      </c>
      <c r="AG688" s="16" t="s">
        <v>7738</v>
      </c>
    </row>
    <row r="689" spans="1:33" x14ac:dyDescent="0.35">
      <c r="A689" t="s">
        <v>1813</v>
      </c>
      <c r="B689" t="s">
        <v>2844</v>
      </c>
      <c r="C689" t="s">
        <v>2845</v>
      </c>
      <c r="D689" t="s">
        <v>2846</v>
      </c>
      <c r="E689" t="s">
        <v>2847</v>
      </c>
      <c r="G689" s="1">
        <v>578.78566966982578</v>
      </c>
      <c r="H689" s="1">
        <v>13.527639000000001</v>
      </c>
      <c r="I689" s="2">
        <v>7829.6035976666517</v>
      </c>
      <c r="J689" s="3">
        <v>8.6863967567593191E-4</v>
      </c>
      <c r="K689" s="4">
        <v>9013638.0099999998</v>
      </c>
      <c r="L689" s="5">
        <v>425001</v>
      </c>
      <c r="M689" s="6">
        <v>21.20851012</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ca="1">IF(AND(A688="SVOL",C688="Cash"),                                     SUM(INDIRECT(ADDRESS(ROW()-(COUNTIF(A:A,"SVOL")),COLUMN())):INDIRECT(ADDRESS(ROW()-1,COLUMN()))),                                    IF(AND(A689="TYA",C689="Cash"), SUM(INDIRECT(ADDRESS(ROW()-(COUNTIF(A:A,"TYA")-1),COLUMN())):INDIRECT(ADDRESS(ROW()-1,COLUMN()))),                                    IF(AND(A689="SVOL",ISNUMBER(FIND(" Govt",C689))),"", IF(AND(A689="SVOL",ISNUMBER(FIND(" Index",C689))),J689,                                    IF(ISNUMBER(N689),Q689*N689,IF(ISNUMBER(R689),J689*R689," "))))))</f>
        <v xml:space="preserve"> </v>
      </c>
      <c r="AB689" s="8" t="s">
        <v>1814</v>
      </c>
      <c r="AG689" s="16" t="s">
        <v>7738</v>
      </c>
    </row>
    <row r="690" spans="1:33" x14ac:dyDescent="0.35">
      <c r="A690" t="s">
        <v>1813</v>
      </c>
      <c r="B690" t="s">
        <v>2848</v>
      </c>
      <c r="C690" t="s">
        <v>2849</v>
      </c>
      <c r="D690" t="s">
        <v>2850</v>
      </c>
      <c r="E690" t="s">
        <v>2851</v>
      </c>
      <c r="F690" t="s">
        <v>2852</v>
      </c>
      <c r="G690" s="1">
        <v>462.2125348363387</v>
      </c>
      <c r="H690" s="1">
        <v>82.44</v>
      </c>
      <c r="I690" s="2">
        <v>38104.801371907757</v>
      </c>
      <c r="J690" s="3">
        <v>4.2274608021348487E-3</v>
      </c>
      <c r="K690" s="4">
        <v>9013638.0099999998</v>
      </c>
      <c r="L690" s="5">
        <v>425001</v>
      </c>
      <c r="M690" s="6">
        <v>21.20851012</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ca="1">IF(AND(A689="SVOL",C689="Cash"),                                     SUM(INDIRECT(ADDRESS(ROW()-(COUNTIF(A:A,"SVOL")),COLUMN())):INDIRECT(ADDRESS(ROW()-1,COLUMN()))),                                    IF(AND(A690="TYA",C690="Cash"), SUM(INDIRECT(ADDRESS(ROW()-(COUNTIF(A:A,"TYA")-1),COLUMN())):INDIRECT(ADDRESS(ROW()-1,COLUMN()))),                                    IF(AND(A690="SVOL",ISNUMBER(FIND(" Govt",C690))),"", IF(AND(A690="SVOL",ISNUMBER(FIND(" Index",C690))),J690,                                    IF(ISNUMBER(N690),Q690*N690,IF(ISNUMBER(R690),J690*R690," "))))))</f>
        <v xml:space="preserve"> </v>
      </c>
      <c r="AB690" s="8" t="s">
        <v>1814</v>
      </c>
      <c r="AG690" s="16" t="s">
        <v>7738</v>
      </c>
    </row>
    <row r="691" spans="1:33" x14ac:dyDescent="0.35">
      <c r="A691" t="s">
        <v>1813</v>
      </c>
      <c r="B691" t="s">
        <v>2853</v>
      </c>
      <c r="C691" t="s">
        <v>2854</v>
      </c>
      <c r="D691" t="s">
        <v>2855</v>
      </c>
      <c r="E691" t="s">
        <v>2856</v>
      </c>
      <c r="F691" t="s">
        <v>2857</v>
      </c>
      <c r="G691" s="1">
        <v>614.73784611304745</v>
      </c>
      <c r="H691" s="1">
        <v>112.166438</v>
      </c>
      <c r="I691" s="2">
        <v>68952.954502292676</v>
      </c>
      <c r="J691" s="3">
        <v>7.6498473120169908E-3</v>
      </c>
      <c r="K691" s="4">
        <v>9013638.0099999998</v>
      </c>
      <c r="L691" s="5">
        <v>425001</v>
      </c>
      <c r="M691" s="6">
        <v>21.20851012</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ca="1">IF(AND(A690="SVOL",C690="Cash"),                                     SUM(INDIRECT(ADDRESS(ROW()-(COUNTIF(A:A,"SVOL")),COLUMN())):INDIRECT(ADDRESS(ROW()-1,COLUMN()))),                                    IF(AND(A691="TYA",C691="Cash"), SUM(INDIRECT(ADDRESS(ROW()-(COUNTIF(A:A,"TYA")-1),COLUMN())):INDIRECT(ADDRESS(ROW()-1,COLUMN()))),                                    IF(AND(A691="SVOL",ISNUMBER(FIND(" Govt",C691))),"", IF(AND(A691="SVOL",ISNUMBER(FIND(" Index",C691))),J691,                                    IF(ISNUMBER(N691),Q691*N691,IF(ISNUMBER(R691),J691*R691," "))))))</f>
        <v xml:space="preserve"> </v>
      </c>
      <c r="AB691" s="8" t="s">
        <v>1814</v>
      </c>
      <c r="AG691" s="16" t="s">
        <v>7738</v>
      </c>
    </row>
    <row r="692" spans="1:33" x14ac:dyDescent="0.35">
      <c r="A692" t="s">
        <v>1813</v>
      </c>
      <c r="B692" t="s">
        <v>2858</v>
      </c>
      <c r="C692" t="s">
        <v>2859</v>
      </c>
      <c r="D692" t="s">
        <v>2860</v>
      </c>
      <c r="E692" t="s">
        <v>2861</v>
      </c>
      <c r="F692" t="s">
        <v>2862</v>
      </c>
      <c r="G692" s="1">
        <v>965.12718947918756</v>
      </c>
      <c r="H692" s="1">
        <v>34.43</v>
      </c>
      <c r="I692" s="2">
        <v>33229.329133768428</v>
      </c>
      <c r="J692" s="3">
        <v>3.6865613081979568E-3</v>
      </c>
      <c r="K692" s="4">
        <v>9013638.0099999998</v>
      </c>
      <c r="L692" s="5">
        <v>425001</v>
      </c>
      <c r="M692" s="6">
        <v>21.20851012</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ca="1">IF(AND(A691="SVOL",C691="Cash"),                                     SUM(INDIRECT(ADDRESS(ROW()-(COUNTIF(A:A,"SVOL")),COLUMN())):INDIRECT(ADDRESS(ROW()-1,COLUMN()))),                                    IF(AND(A692="TYA",C692="Cash"), SUM(INDIRECT(ADDRESS(ROW()-(COUNTIF(A:A,"TYA")-1),COLUMN())):INDIRECT(ADDRESS(ROW()-1,COLUMN()))),                                    IF(AND(A692="SVOL",ISNUMBER(FIND(" Govt",C692))),"", IF(AND(A692="SVOL",ISNUMBER(FIND(" Index",C692))),J692,                                    IF(ISNUMBER(N692),Q692*N692,IF(ISNUMBER(R692),J692*R692," "))))))</f>
        <v xml:space="preserve"> </v>
      </c>
      <c r="AB692" s="8" t="s">
        <v>1814</v>
      </c>
      <c r="AG692" s="16" t="s">
        <v>7738</v>
      </c>
    </row>
    <row r="693" spans="1:33" x14ac:dyDescent="0.35">
      <c r="A693" t="s">
        <v>1813</v>
      </c>
      <c r="B693" t="s">
        <v>2863</v>
      </c>
      <c r="C693" t="s">
        <v>2864</v>
      </c>
      <c r="D693" t="s">
        <v>2865</v>
      </c>
      <c r="E693" t="s">
        <v>2866</v>
      </c>
      <c r="F693" t="s">
        <v>2867</v>
      </c>
      <c r="G693" s="1">
        <v>3404.6392704784812</v>
      </c>
      <c r="H693" s="1">
        <v>11.6</v>
      </c>
      <c r="I693" s="2">
        <v>39493.815537550377</v>
      </c>
      <c r="J693" s="3">
        <v>4.3815621942810169E-3</v>
      </c>
      <c r="K693" s="4">
        <v>9013638.0099999998</v>
      </c>
      <c r="L693" s="5">
        <v>425001</v>
      </c>
      <c r="M693" s="6">
        <v>21.20851012</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ca="1">IF(AND(A692="SVOL",C692="Cash"),                                     SUM(INDIRECT(ADDRESS(ROW()-(COUNTIF(A:A,"SVOL")),COLUMN())):INDIRECT(ADDRESS(ROW()-1,COLUMN()))),                                    IF(AND(A693="TYA",C693="Cash"), SUM(INDIRECT(ADDRESS(ROW()-(COUNTIF(A:A,"TYA")-1),COLUMN())):INDIRECT(ADDRESS(ROW()-1,COLUMN()))),                                    IF(AND(A693="SVOL",ISNUMBER(FIND(" Govt",C693))),"", IF(AND(A693="SVOL",ISNUMBER(FIND(" Index",C693))),J693,                                    IF(ISNUMBER(N693),Q693*N693,IF(ISNUMBER(R693),J693*R693," "))))))</f>
        <v xml:space="preserve"> </v>
      </c>
      <c r="AB693" s="8" t="s">
        <v>1814</v>
      </c>
      <c r="AG693" s="16" t="s">
        <v>7738</v>
      </c>
    </row>
    <row r="694" spans="1:33" x14ac:dyDescent="0.35">
      <c r="A694" t="s">
        <v>1813</v>
      </c>
      <c r="B694" t="s">
        <v>2868</v>
      </c>
      <c r="C694" t="s">
        <v>2869</v>
      </c>
      <c r="D694" t="s">
        <v>2870</v>
      </c>
      <c r="E694" t="s">
        <v>2871</v>
      </c>
      <c r="F694" t="s">
        <v>2872</v>
      </c>
      <c r="G694" s="1">
        <v>81.301597184509333</v>
      </c>
      <c r="H694" s="1">
        <v>171.28</v>
      </c>
      <c r="I694" s="2">
        <v>13925.33756576276</v>
      </c>
      <c r="J694" s="3">
        <v>1.544918661068214E-3</v>
      </c>
      <c r="K694" s="4">
        <v>9013638.0099999998</v>
      </c>
      <c r="L694" s="5">
        <v>425001</v>
      </c>
      <c r="M694" s="6">
        <v>21.20851012</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ca="1">IF(AND(A693="SVOL",C693="Cash"),                                     SUM(INDIRECT(ADDRESS(ROW()-(COUNTIF(A:A,"SVOL")),COLUMN())):INDIRECT(ADDRESS(ROW()-1,COLUMN()))),                                    IF(AND(A694="TYA",C694="Cash"), SUM(INDIRECT(ADDRESS(ROW()-(COUNTIF(A:A,"TYA")-1),COLUMN())):INDIRECT(ADDRESS(ROW()-1,COLUMN()))),                                    IF(AND(A694="SVOL",ISNUMBER(FIND(" Govt",C694))),"", IF(AND(A694="SVOL",ISNUMBER(FIND(" Index",C694))),J694,                                    IF(ISNUMBER(N694),Q694*N694,IF(ISNUMBER(R694),J694*R694," "))))))</f>
        <v xml:space="preserve"> </v>
      </c>
      <c r="AB694" s="8" t="s">
        <v>1814</v>
      </c>
      <c r="AG694" s="16" t="s">
        <v>7738</v>
      </c>
    </row>
    <row r="695" spans="1:33" x14ac:dyDescent="0.35">
      <c r="A695" t="s">
        <v>1813</v>
      </c>
      <c r="B695" t="s">
        <v>2873</v>
      </c>
      <c r="C695" t="s">
        <v>2874</v>
      </c>
      <c r="D695" t="s">
        <v>2875</v>
      </c>
      <c r="E695" t="s">
        <v>2876</v>
      </c>
      <c r="G695" s="1">
        <v>8518.4888140627027</v>
      </c>
      <c r="H695" s="1">
        <v>1.7080435</v>
      </c>
      <c r="I695" s="2">
        <v>14549.94944868251</v>
      </c>
      <c r="J695" s="3">
        <v>1.6142149743023141E-3</v>
      </c>
      <c r="K695" s="4">
        <v>9013638.0099999998</v>
      </c>
      <c r="L695" s="5">
        <v>425001</v>
      </c>
      <c r="M695" s="6">
        <v>21.20851012</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ca="1">IF(AND(A694="SVOL",C694="Cash"),                                     SUM(INDIRECT(ADDRESS(ROW()-(COUNTIF(A:A,"SVOL")),COLUMN())):INDIRECT(ADDRESS(ROW()-1,COLUMN()))),                                    IF(AND(A695="TYA",C695="Cash"), SUM(INDIRECT(ADDRESS(ROW()-(COUNTIF(A:A,"TYA")-1),COLUMN())):INDIRECT(ADDRESS(ROW()-1,COLUMN()))),                                    IF(AND(A695="SVOL",ISNUMBER(FIND(" Govt",C695))),"", IF(AND(A695="SVOL",ISNUMBER(FIND(" Index",C695))),J695,                                    IF(ISNUMBER(N695),Q695*N695,IF(ISNUMBER(R695),J695*R695," "))))))</f>
        <v xml:space="preserve"> </v>
      </c>
      <c r="AB695" s="8" t="s">
        <v>1814</v>
      </c>
      <c r="AG695" s="16" t="s">
        <v>7738</v>
      </c>
    </row>
    <row r="696" spans="1:33" x14ac:dyDescent="0.35">
      <c r="A696" t="s">
        <v>1813</v>
      </c>
      <c r="B696" t="s">
        <v>2877</v>
      </c>
      <c r="C696" t="s">
        <v>2878</v>
      </c>
      <c r="D696" t="s">
        <v>2879</v>
      </c>
      <c r="E696" t="s">
        <v>2880</v>
      </c>
      <c r="G696" s="1">
        <v>489.7841764362563</v>
      </c>
      <c r="H696" s="1">
        <v>21.808949999999999</v>
      </c>
      <c r="I696" s="2">
        <v>10681.67861468949</v>
      </c>
      <c r="J696" s="3">
        <v>1.185057421081135E-3</v>
      </c>
      <c r="K696" s="4">
        <v>9013638.0099999998</v>
      </c>
      <c r="L696" s="5">
        <v>425001</v>
      </c>
      <c r="M696" s="6">
        <v>21.20851012</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ca="1">IF(AND(A695="SVOL",C695="Cash"),                                     SUM(INDIRECT(ADDRESS(ROW()-(COUNTIF(A:A,"SVOL")),COLUMN())):INDIRECT(ADDRESS(ROW()-1,COLUMN()))),                                    IF(AND(A696="TYA",C696="Cash"), SUM(INDIRECT(ADDRESS(ROW()-(COUNTIF(A:A,"TYA")-1),COLUMN())):INDIRECT(ADDRESS(ROW()-1,COLUMN()))),                                    IF(AND(A696="SVOL",ISNUMBER(FIND(" Govt",C696))),"", IF(AND(A696="SVOL",ISNUMBER(FIND(" Index",C696))),J696,                                    IF(ISNUMBER(N696),Q696*N696,IF(ISNUMBER(R696),J696*R696," "))))))</f>
        <v xml:space="preserve"> </v>
      </c>
      <c r="AB696" s="8" t="s">
        <v>1814</v>
      </c>
      <c r="AG696" s="16" t="s">
        <v>7738</v>
      </c>
    </row>
    <row r="697" spans="1:33" x14ac:dyDescent="0.35">
      <c r="A697" t="s">
        <v>1813</v>
      </c>
      <c r="B697" t="s">
        <v>2881</v>
      </c>
      <c r="C697" t="s">
        <v>2882</v>
      </c>
      <c r="D697" t="s">
        <v>2883</v>
      </c>
      <c r="E697" t="s">
        <v>2884</v>
      </c>
      <c r="G697" s="1">
        <v>7358.1192992425476</v>
      </c>
      <c r="H697" s="1">
        <v>2.2402359999999999</v>
      </c>
      <c r="I697" s="2">
        <v>16483.923746457931</v>
      </c>
      <c r="J697" s="3">
        <v>1.8287758758639039E-3</v>
      </c>
      <c r="K697" s="4">
        <v>9013638.0099999998</v>
      </c>
      <c r="L697" s="5">
        <v>425001</v>
      </c>
      <c r="M697" s="6">
        <v>21.20851012</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ca="1">IF(AND(A696="SVOL",C696="Cash"),                                     SUM(INDIRECT(ADDRESS(ROW()-(COUNTIF(A:A,"SVOL")),COLUMN())):INDIRECT(ADDRESS(ROW()-1,COLUMN()))),                                    IF(AND(A697="TYA",C697="Cash"), SUM(INDIRECT(ADDRESS(ROW()-(COUNTIF(A:A,"TYA")-1),COLUMN())):INDIRECT(ADDRESS(ROW()-1,COLUMN()))),                                    IF(AND(A697="SVOL",ISNUMBER(FIND(" Govt",C697))),"", IF(AND(A697="SVOL",ISNUMBER(FIND(" Index",C697))),J697,                                    IF(ISNUMBER(N697),Q697*N697,IF(ISNUMBER(R697),J697*R697," "))))))</f>
        <v xml:space="preserve"> </v>
      </c>
      <c r="AB697" s="8" t="s">
        <v>1814</v>
      </c>
      <c r="AG697" s="16" t="s">
        <v>7738</v>
      </c>
    </row>
    <row r="698" spans="1:33" x14ac:dyDescent="0.35">
      <c r="A698" t="s">
        <v>1813</v>
      </c>
      <c r="B698" t="s">
        <v>2885</v>
      </c>
      <c r="C698" t="s">
        <v>2886</v>
      </c>
      <c r="D698" t="s">
        <v>2887</v>
      </c>
      <c r="E698" t="s">
        <v>2888</v>
      </c>
      <c r="G698" s="1">
        <v>1309.385417714991</v>
      </c>
      <c r="H698" s="1">
        <v>3.3751899999999999</v>
      </c>
      <c r="I698" s="2">
        <v>4419.4245680174618</v>
      </c>
      <c r="J698" s="3">
        <v>4.9030419938258228E-4</v>
      </c>
      <c r="K698" s="4">
        <v>9013638.0099999998</v>
      </c>
      <c r="L698" s="5">
        <v>425001</v>
      </c>
      <c r="M698" s="6">
        <v>21.20851012</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ca="1">IF(AND(A697="SVOL",C697="Cash"),                                     SUM(INDIRECT(ADDRESS(ROW()-(COUNTIF(A:A,"SVOL")),COLUMN())):INDIRECT(ADDRESS(ROW()-1,COLUMN()))),                                    IF(AND(A698="TYA",C698="Cash"), SUM(INDIRECT(ADDRESS(ROW()-(COUNTIF(A:A,"TYA")-1),COLUMN())):INDIRECT(ADDRESS(ROW()-1,COLUMN()))),                                    IF(AND(A698="SVOL",ISNUMBER(FIND(" Govt",C698))),"", IF(AND(A698="SVOL",ISNUMBER(FIND(" Index",C698))),J698,                                    IF(ISNUMBER(N698),Q698*N698,IF(ISNUMBER(R698),J698*R698," "))))))</f>
        <v xml:space="preserve"> </v>
      </c>
      <c r="AB698" s="8" t="s">
        <v>1814</v>
      </c>
      <c r="AG698" s="16" t="s">
        <v>7738</v>
      </c>
    </row>
    <row r="699" spans="1:33" x14ac:dyDescent="0.35">
      <c r="A699" t="s">
        <v>1813</v>
      </c>
      <c r="B699" t="s">
        <v>2889</v>
      </c>
      <c r="C699" t="s">
        <v>2890</v>
      </c>
      <c r="D699" t="s">
        <v>2891</v>
      </c>
      <c r="E699" t="s">
        <v>2892</v>
      </c>
      <c r="F699" t="s">
        <v>2893</v>
      </c>
      <c r="G699" s="1">
        <v>374.91743994105519</v>
      </c>
      <c r="H699" s="1">
        <v>98.81</v>
      </c>
      <c r="I699" s="2">
        <v>37045.592240575657</v>
      </c>
      <c r="J699" s="3">
        <v>4.1099489683828188E-3</v>
      </c>
      <c r="K699" s="4">
        <v>9013638.0099999998</v>
      </c>
      <c r="L699" s="5">
        <v>425001</v>
      </c>
      <c r="M699" s="6">
        <v>21.20851012</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ca="1">IF(AND(A698="SVOL",C698="Cash"),                                     SUM(INDIRECT(ADDRESS(ROW()-(COUNTIF(A:A,"SVOL")),COLUMN())):INDIRECT(ADDRESS(ROW()-1,COLUMN()))),                                    IF(AND(A699="TYA",C699="Cash"), SUM(INDIRECT(ADDRESS(ROW()-(COUNTIF(A:A,"TYA")-1),COLUMN())):INDIRECT(ADDRESS(ROW()-1,COLUMN()))),                                    IF(AND(A699="SVOL",ISNUMBER(FIND(" Govt",C699))),"", IF(AND(A699="SVOL",ISNUMBER(FIND(" Index",C699))),J699,                                    IF(ISNUMBER(N699),Q699*N699,IF(ISNUMBER(R699),J699*R699," "))))))</f>
        <v xml:space="preserve"> </v>
      </c>
      <c r="AB699" s="8" t="s">
        <v>1814</v>
      </c>
      <c r="AG699" s="16" t="s">
        <v>7738</v>
      </c>
    </row>
    <row r="700" spans="1:33" x14ac:dyDescent="0.35">
      <c r="A700" t="s">
        <v>1813</v>
      </c>
      <c r="B700" t="s">
        <v>2894</v>
      </c>
      <c r="C700" t="s">
        <v>2895</v>
      </c>
      <c r="D700" t="s">
        <v>2896</v>
      </c>
      <c r="E700" t="s">
        <v>2897</v>
      </c>
      <c r="G700" s="1">
        <v>90.514067491611868</v>
      </c>
      <c r="H700" s="1">
        <v>101.66</v>
      </c>
      <c r="I700" s="2">
        <v>9201.6601011972616</v>
      </c>
      <c r="J700" s="3">
        <v>1.0208597339929409E-3</v>
      </c>
      <c r="K700" s="4">
        <v>9013638.0099999998</v>
      </c>
      <c r="L700" s="5">
        <v>425001</v>
      </c>
      <c r="M700" s="6">
        <v>21.20851012</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ca="1">IF(AND(A699="SVOL",C699="Cash"),                                     SUM(INDIRECT(ADDRESS(ROW()-(COUNTIF(A:A,"SVOL")),COLUMN())):INDIRECT(ADDRESS(ROW()-1,COLUMN()))),                                    IF(AND(A700="TYA",C700="Cash"), SUM(INDIRECT(ADDRESS(ROW()-(COUNTIF(A:A,"TYA")-1),COLUMN())):INDIRECT(ADDRESS(ROW()-1,COLUMN()))),                                    IF(AND(A700="SVOL",ISNUMBER(FIND(" Govt",C700))),"", IF(AND(A700="SVOL",ISNUMBER(FIND(" Index",C700))),J700,                                    IF(ISNUMBER(N700),Q700*N700,IF(ISNUMBER(R700),J700*R700," "))))))</f>
        <v xml:space="preserve"> </v>
      </c>
      <c r="AB700" s="8" t="s">
        <v>1814</v>
      </c>
      <c r="AG700" s="16" t="s">
        <v>7738</v>
      </c>
    </row>
    <row r="701" spans="1:33" x14ac:dyDescent="0.35">
      <c r="A701" t="s">
        <v>1813</v>
      </c>
      <c r="B701" t="s">
        <v>2898</v>
      </c>
      <c r="C701" t="s">
        <v>2899</v>
      </c>
      <c r="D701" t="s">
        <v>2900</v>
      </c>
      <c r="E701" t="s">
        <v>2901</v>
      </c>
      <c r="G701" s="1">
        <v>82.31591196962934</v>
      </c>
      <c r="H701" s="1">
        <v>83.190539999999999</v>
      </c>
      <c r="I701" s="2">
        <v>6847.905167345928</v>
      </c>
      <c r="J701" s="3">
        <v>7.5972711126724387E-4</v>
      </c>
      <c r="K701" s="4">
        <v>9013638.0099999998</v>
      </c>
      <c r="L701" s="5">
        <v>425001</v>
      </c>
      <c r="M701" s="6">
        <v>21.20851012</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ca="1">IF(AND(A700="SVOL",C700="Cash"),                                     SUM(INDIRECT(ADDRESS(ROW()-(COUNTIF(A:A,"SVOL")),COLUMN())):INDIRECT(ADDRESS(ROW()-1,COLUMN()))),                                    IF(AND(A701="TYA",C701="Cash"), SUM(INDIRECT(ADDRESS(ROW()-(COUNTIF(A:A,"TYA")-1),COLUMN())):INDIRECT(ADDRESS(ROW()-1,COLUMN()))),                                    IF(AND(A701="SVOL",ISNUMBER(FIND(" Govt",C701))),"", IF(AND(A701="SVOL",ISNUMBER(FIND(" Index",C701))),J701,                                    IF(ISNUMBER(N701),Q701*N701,IF(ISNUMBER(R701),J701*R701," "))))))</f>
        <v xml:space="preserve"> </v>
      </c>
      <c r="AB701" s="8" t="s">
        <v>1814</v>
      </c>
      <c r="AG701" s="16" t="s">
        <v>7738</v>
      </c>
    </row>
    <row r="702" spans="1:33" x14ac:dyDescent="0.35">
      <c r="A702" t="s">
        <v>1813</v>
      </c>
      <c r="B702" t="s">
        <v>2902</v>
      </c>
      <c r="C702" t="s">
        <v>2903</v>
      </c>
      <c r="D702" t="s">
        <v>2904</v>
      </c>
      <c r="E702" t="s">
        <v>2905</v>
      </c>
      <c r="G702" s="1">
        <v>1887.870344108208</v>
      </c>
      <c r="H702" s="1">
        <v>19.017707999999999</v>
      </c>
      <c r="I702" s="2">
        <v>35902.966946109424</v>
      </c>
      <c r="J702" s="3">
        <v>3.983182695630509E-3</v>
      </c>
      <c r="K702" s="4">
        <v>9013638.0099999998</v>
      </c>
      <c r="L702" s="5">
        <v>425001</v>
      </c>
      <c r="M702" s="6">
        <v>21.20851012</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ca="1">IF(AND(A701="SVOL",C701="Cash"),                                     SUM(INDIRECT(ADDRESS(ROW()-(COUNTIF(A:A,"SVOL")),COLUMN())):INDIRECT(ADDRESS(ROW()-1,COLUMN()))),                                    IF(AND(A702="TYA",C702="Cash"), SUM(INDIRECT(ADDRESS(ROW()-(COUNTIF(A:A,"TYA")-1),COLUMN())):INDIRECT(ADDRESS(ROW()-1,COLUMN()))),                                    IF(AND(A702="SVOL",ISNUMBER(FIND(" Govt",C702))),"", IF(AND(A702="SVOL",ISNUMBER(FIND(" Index",C702))),J702,                                    IF(ISNUMBER(N702),Q702*N702,IF(ISNUMBER(R702),J702*R702," "))))))</f>
        <v xml:space="preserve"> </v>
      </c>
      <c r="AB702" s="8" t="s">
        <v>1814</v>
      </c>
      <c r="AG702" s="16" t="s">
        <v>7738</v>
      </c>
    </row>
    <row r="703" spans="1:33" x14ac:dyDescent="0.35">
      <c r="A703" t="s">
        <v>1813</v>
      </c>
      <c r="B703" t="s">
        <v>2906</v>
      </c>
      <c r="C703" t="s">
        <v>2907</v>
      </c>
      <c r="D703" t="s">
        <v>2908</v>
      </c>
      <c r="E703" t="s">
        <v>2909</v>
      </c>
      <c r="G703" s="1">
        <v>403.07299650491632</v>
      </c>
      <c r="H703" s="1">
        <v>109.66264</v>
      </c>
      <c r="I703" s="2">
        <v>44202.048909439887</v>
      </c>
      <c r="J703" s="3">
        <v>4.9039077074540622E-3</v>
      </c>
      <c r="K703" s="4">
        <v>9013638.0099999998</v>
      </c>
      <c r="L703" s="5">
        <v>425001</v>
      </c>
      <c r="M703" s="6">
        <v>21.20851012</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ca="1">IF(AND(A702="SVOL",C702="Cash"),                                     SUM(INDIRECT(ADDRESS(ROW()-(COUNTIF(A:A,"SVOL")),COLUMN())):INDIRECT(ADDRESS(ROW()-1,COLUMN()))),                                    IF(AND(A703="TYA",C703="Cash"), SUM(INDIRECT(ADDRESS(ROW()-(COUNTIF(A:A,"TYA")-1),COLUMN())):INDIRECT(ADDRESS(ROW()-1,COLUMN()))),                                    IF(AND(A703="SVOL",ISNUMBER(FIND(" Govt",C703))),"", IF(AND(A703="SVOL",ISNUMBER(FIND(" Index",C703))),J703,                                    IF(ISNUMBER(N703),Q703*N703,IF(ISNUMBER(R703),J703*R703," "))))))</f>
        <v xml:space="preserve"> </v>
      </c>
      <c r="AB703" s="8" t="s">
        <v>1814</v>
      </c>
      <c r="AG703" s="16" t="s">
        <v>7738</v>
      </c>
    </row>
    <row r="704" spans="1:33" x14ac:dyDescent="0.35">
      <c r="A704" t="s">
        <v>1813</v>
      </c>
      <c r="B704" t="s">
        <v>2910</v>
      </c>
      <c r="C704" t="s">
        <v>2911</v>
      </c>
      <c r="D704" t="s">
        <v>2912</v>
      </c>
      <c r="E704" t="s">
        <v>2913</v>
      </c>
      <c r="F704" t="s">
        <v>2914</v>
      </c>
      <c r="G704" s="1">
        <v>1616.0023224014201</v>
      </c>
      <c r="H704" s="1">
        <v>67.260000000000005</v>
      </c>
      <c r="I704" s="2">
        <v>108692.31620471949</v>
      </c>
      <c r="J704" s="3">
        <v>1.2058651133330741E-2</v>
      </c>
      <c r="K704" s="4">
        <v>9013638.0099999998</v>
      </c>
      <c r="L704" s="5">
        <v>425001</v>
      </c>
      <c r="M704" s="6">
        <v>21.20851012</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ca="1">IF(AND(A703="SVOL",C703="Cash"),                                     SUM(INDIRECT(ADDRESS(ROW()-(COUNTIF(A:A,"SVOL")),COLUMN())):INDIRECT(ADDRESS(ROW()-1,COLUMN()))),                                    IF(AND(A704="TYA",C704="Cash"), SUM(INDIRECT(ADDRESS(ROW()-(COUNTIF(A:A,"TYA")-1),COLUMN())):INDIRECT(ADDRESS(ROW()-1,COLUMN()))),                                    IF(AND(A704="SVOL",ISNUMBER(FIND(" Govt",C704))),"", IF(AND(A704="SVOL",ISNUMBER(FIND(" Index",C704))),J704,                                    IF(ISNUMBER(N704),Q704*N704,IF(ISNUMBER(R704),J704*R704," "))))))</f>
        <v xml:space="preserve"> </v>
      </c>
      <c r="AB704" s="8" t="s">
        <v>1814</v>
      </c>
      <c r="AG704" s="16" t="s">
        <v>7738</v>
      </c>
    </row>
    <row r="705" spans="1:33" x14ac:dyDescent="0.35">
      <c r="A705" t="s">
        <v>1813</v>
      </c>
      <c r="B705" t="s">
        <v>2915</v>
      </c>
      <c r="C705" t="s">
        <v>2916</v>
      </c>
      <c r="D705" t="s">
        <v>2917</v>
      </c>
      <c r="E705" t="s">
        <v>2918</v>
      </c>
      <c r="F705" t="s">
        <v>2919</v>
      </c>
      <c r="G705" s="1">
        <v>384.75709745314742</v>
      </c>
      <c r="H705" s="1">
        <v>15.238187999999999</v>
      </c>
      <c r="I705" s="2">
        <v>5863.0009853253814</v>
      </c>
      <c r="J705" s="3">
        <v>6.5045889116256857E-4</v>
      </c>
      <c r="K705" s="4">
        <v>9013638.0099999998</v>
      </c>
      <c r="L705" s="5">
        <v>425001</v>
      </c>
      <c r="M705" s="6">
        <v>21.20851012</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ca="1">IF(AND(A704="SVOL",C704="Cash"),                                     SUM(INDIRECT(ADDRESS(ROW()-(COUNTIF(A:A,"SVOL")),COLUMN())):INDIRECT(ADDRESS(ROW()-1,COLUMN()))),                                    IF(AND(A705="TYA",C705="Cash"), SUM(INDIRECT(ADDRESS(ROW()-(COUNTIF(A:A,"TYA")-1),COLUMN())):INDIRECT(ADDRESS(ROW()-1,COLUMN()))),                                    IF(AND(A705="SVOL",ISNUMBER(FIND(" Govt",C705))),"", IF(AND(A705="SVOL",ISNUMBER(FIND(" Index",C705))),J705,                                    IF(ISNUMBER(N705),Q705*N705,IF(ISNUMBER(R705),J705*R705," "))))))</f>
        <v xml:space="preserve"> </v>
      </c>
      <c r="AB705" s="8" t="s">
        <v>1814</v>
      </c>
      <c r="AG705" s="16" t="s">
        <v>7738</v>
      </c>
    </row>
    <row r="706" spans="1:33" x14ac:dyDescent="0.35">
      <c r="A706" t="s">
        <v>1813</v>
      </c>
      <c r="B706" t="s">
        <v>2920</v>
      </c>
      <c r="C706" t="s">
        <v>2921</v>
      </c>
      <c r="D706" t="s">
        <v>2922</v>
      </c>
      <c r="E706" t="s">
        <v>2923</v>
      </c>
      <c r="F706" t="s">
        <v>2924</v>
      </c>
      <c r="G706" s="1">
        <v>18.20829909647485</v>
      </c>
      <c r="H706" s="1">
        <v>1262.6099999999999</v>
      </c>
      <c r="I706" s="2">
        <v>22989.980522200109</v>
      </c>
      <c r="J706" s="3">
        <v>2.550577302604602E-3</v>
      </c>
      <c r="K706" s="4">
        <v>9013638.0099999998</v>
      </c>
      <c r="L706" s="5">
        <v>425001</v>
      </c>
      <c r="M706" s="6">
        <v>21.20851012</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ca="1">IF(AND(A705="SVOL",C705="Cash"),                                     SUM(INDIRECT(ADDRESS(ROW()-(COUNTIF(A:A,"SVOL")),COLUMN())):INDIRECT(ADDRESS(ROW()-1,COLUMN()))),                                    IF(AND(A706="TYA",C706="Cash"), SUM(INDIRECT(ADDRESS(ROW()-(COUNTIF(A:A,"TYA")-1),COLUMN())):INDIRECT(ADDRESS(ROW()-1,COLUMN()))),                                    IF(AND(A706="SVOL",ISNUMBER(FIND(" Govt",C706))),"", IF(AND(A706="SVOL",ISNUMBER(FIND(" Index",C706))),J706,                                    IF(ISNUMBER(N706),Q706*N706,IF(ISNUMBER(R706),J706*R706," "))))))</f>
        <v xml:space="preserve"> </v>
      </c>
      <c r="AB706" s="8" t="s">
        <v>1814</v>
      </c>
      <c r="AG706" s="16" t="s">
        <v>7738</v>
      </c>
    </row>
    <row r="707" spans="1:33" x14ac:dyDescent="0.35">
      <c r="A707" t="s">
        <v>1813</v>
      </c>
      <c r="B707" t="s">
        <v>2925</v>
      </c>
      <c r="C707" t="s">
        <v>2926</v>
      </c>
      <c r="D707" t="s">
        <v>2927</v>
      </c>
      <c r="E707" t="s">
        <v>2928</v>
      </c>
      <c r="F707" t="s">
        <v>2929</v>
      </c>
      <c r="G707" s="1">
        <v>58.749815858436413</v>
      </c>
      <c r="H707" s="1">
        <v>262.23</v>
      </c>
      <c r="I707" s="2">
        <v>15405.964212557779</v>
      </c>
      <c r="J707" s="3">
        <v>1.709183816286603E-3</v>
      </c>
      <c r="K707" s="4">
        <v>9013638.0099999998</v>
      </c>
      <c r="L707" s="5">
        <v>425001</v>
      </c>
      <c r="M707" s="6">
        <v>21.20851012</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ca="1">IF(AND(A706="SVOL",C706="Cash"),                                     SUM(INDIRECT(ADDRESS(ROW()-(COUNTIF(A:A,"SVOL")),COLUMN())):INDIRECT(ADDRESS(ROW()-1,COLUMN()))),                                    IF(AND(A707="TYA",C707="Cash"), SUM(INDIRECT(ADDRESS(ROW()-(COUNTIF(A:A,"TYA")-1),COLUMN())):INDIRECT(ADDRESS(ROW()-1,COLUMN()))),                                    IF(AND(A707="SVOL",ISNUMBER(FIND(" Govt",C707))),"", IF(AND(A707="SVOL",ISNUMBER(FIND(" Index",C707))),J707,                                    IF(ISNUMBER(N707),Q707*N707,IF(ISNUMBER(R707),J707*R707," "))))))</f>
        <v xml:space="preserve"> </v>
      </c>
      <c r="AB707" s="8" t="s">
        <v>1814</v>
      </c>
      <c r="AG707" s="16" t="s">
        <v>7738</v>
      </c>
    </row>
    <row r="708" spans="1:33" x14ac:dyDescent="0.35">
      <c r="A708" t="s">
        <v>1813</v>
      </c>
      <c r="B708" t="s">
        <v>2930</v>
      </c>
      <c r="C708" t="s">
        <v>2931</v>
      </c>
      <c r="D708" t="s">
        <v>2932</v>
      </c>
      <c r="E708" t="s">
        <v>2933</v>
      </c>
      <c r="F708" t="s">
        <v>2934</v>
      </c>
      <c r="G708" s="1">
        <v>586.03139539772337</v>
      </c>
      <c r="H708" s="1">
        <v>74.87</v>
      </c>
      <c r="I708" s="2">
        <v>43876.170573427553</v>
      </c>
      <c r="J708" s="3">
        <v>4.8677537887310326E-3</v>
      </c>
      <c r="K708" s="4">
        <v>9013638.0099999998</v>
      </c>
      <c r="L708" s="5">
        <v>425001</v>
      </c>
      <c r="M708" s="6">
        <v>21.20851012</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ca="1">IF(AND(A707="SVOL",C707="Cash"),                                     SUM(INDIRECT(ADDRESS(ROW()-(COUNTIF(A:A,"SVOL")),COLUMN())):INDIRECT(ADDRESS(ROW()-1,COLUMN()))),                                    IF(AND(A708="TYA",C708="Cash"), SUM(INDIRECT(ADDRESS(ROW()-(COUNTIF(A:A,"TYA")-1),COLUMN())):INDIRECT(ADDRESS(ROW()-1,COLUMN()))),                                    IF(AND(A708="SVOL",ISNUMBER(FIND(" Govt",C708))),"", IF(AND(A708="SVOL",ISNUMBER(FIND(" Index",C708))),J708,                                    IF(ISNUMBER(N708),Q708*N708,IF(ISNUMBER(R708),J708*R708," "))))))</f>
        <v xml:space="preserve"> </v>
      </c>
      <c r="AB708" s="8" t="s">
        <v>1814</v>
      </c>
      <c r="AG708" s="16" t="s">
        <v>7738</v>
      </c>
    </row>
    <row r="709" spans="1:33" x14ac:dyDescent="0.35">
      <c r="A709" t="s">
        <v>1813</v>
      </c>
      <c r="B709" t="s">
        <v>2935</v>
      </c>
      <c r="C709" t="s">
        <v>2936</v>
      </c>
      <c r="D709" t="s">
        <v>2937</v>
      </c>
      <c r="E709" t="s">
        <v>2938</v>
      </c>
      <c r="G709" s="1">
        <v>1956.4370881394641</v>
      </c>
      <c r="H709" s="1">
        <v>11.617100000000001</v>
      </c>
      <c r="I709" s="2">
        <v>22728.125296624959</v>
      </c>
      <c r="J709" s="3">
        <v>2.521526299526307E-3</v>
      </c>
      <c r="K709" s="4">
        <v>9013638.0099999998</v>
      </c>
      <c r="L709" s="5">
        <v>425001</v>
      </c>
      <c r="M709" s="6">
        <v>21.20851012</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ca="1">IF(AND(A708="SVOL",C708="Cash"),                                     SUM(INDIRECT(ADDRESS(ROW()-(COUNTIF(A:A,"SVOL")),COLUMN())):INDIRECT(ADDRESS(ROW()-1,COLUMN()))),                                    IF(AND(A709="TYA",C709="Cash"), SUM(INDIRECT(ADDRESS(ROW()-(COUNTIF(A:A,"TYA")-1),COLUMN())):INDIRECT(ADDRESS(ROW()-1,COLUMN()))),                                    IF(AND(A709="SVOL",ISNUMBER(FIND(" Govt",C709))),"", IF(AND(A709="SVOL",ISNUMBER(FIND(" Index",C709))),J709,                                    IF(ISNUMBER(N709),Q709*N709,IF(ISNUMBER(R709),J709*R709," "))))))</f>
        <v xml:space="preserve"> </v>
      </c>
      <c r="AB709" s="8" t="s">
        <v>1814</v>
      </c>
      <c r="AG709" s="16" t="s">
        <v>7738</v>
      </c>
    </row>
    <row r="710" spans="1:33" x14ac:dyDescent="0.35">
      <c r="A710" t="s">
        <v>1813</v>
      </c>
      <c r="B710" t="s">
        <v>2939</v>
      </c>
      <c r="C710" t="s">
        <v>2940</v>
      </c>
      <c r="D710" t="s">
        <v>2941</v>
      </c>
      <c r="E710" t="s">
        <v>2942</v>
      </c>
      <c r="G710" s="1">
        <v>3181.2865669396979</v>
      </c>
      <c r="H710" s="1">
        <v>10.226331999999999</v>
      </c>
      <c r="I710" s="2">
        <v>32532.892620665571</v>
      </c>
      <c r="J710" s="3">
        <v>3.609296555350082E-3</v>
      </c>
      <c r="K710" s="4">
        <v>9013638.0099999998</v>
      </c>
      <c r="L710" s="5">
        <v>425001</v>
      </c>
      <c r="M710" s="6">
        <v>21.20851012</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ca="1">IF(AND(A709="SVOL",C709="Cash"),                                     SUM(INDIRECT(ADDRESS(ROW()-(COUNTIF(A:A,"SVOL")),COLUMN())):INDIRECT(ADDRESS(ROW()-1,COLUMN()))),                                    IF(AND(A710="TYA",C710="Cash"), SUM(INDIRECT(ADDRESS(ROW()-(COUNTIF(A:A,"TYA")-1),COLUMN())):INDIRECT(ADDRESS(ROW()-1,COLUMN()))),                                    IF(AND(A710="SVOL",ISNUMBER(FIND(" Govt",C710))),"", IF(AND(A710="SVOL",ISNUMBER(FIND(" Index",C710))),J710,                                    IF(ISNUMBER(N710),Q710*N710,IF(ISNUMBER(R710),J710*R710," "))))))</f>
        <v xml:space="preserve"> </v>
      </c>
      <c r="AB710" s="8" t="s">
        <v>1814</v>
      </c>
      <c r="AG710" s="16" t="s">
        <v>7738</v>
      </c>
    </row>
    <row r="711" spans="1:33" x14ac:dyDescent="0.35">
      <c r="A711" t="s">
        <v>1813</v>
      </c>
      <c r="B711" t="s">
        <v>2943</v>
      </c>
      <c r="C711" t="s">
        <v>2944</v>
      </c>
      <c r="D711" t="s">
        <v>2945</v>
      </c>
      <c r="E711" t="s">
        <v>2946</v>
      </c>
      <c r="G711" s="1">
        <v>13965.002428407381</v>
      </c>
      <c r="H711" s="1">
        <v>2.8717283999999998</v>
      </c>
      <c r="I711" s="2">
        <v>40103.694079726432</v>
      </c>
      <c r="J711" s="3">
        <v>4.4492239465612213E-3</v>
      </c>
      <c r="K711" s="4">
        <v>9013638.0099999998</v>
      </c>
      <c r="L711" s="5">
        <v>425001</v>
      </c>
      <c r="M711" s="6">
        <v>21.20851012</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ca="1">IF(AND(A710="SVOL",C710="Cash"),                                     SUM(INDIRECT(ADDRESS(ROW()-(COUNTIF(A:A,"SVOL")),COLUMN())):INDIRECT(ADDRESS(ROW()-1,COLUMN()))),                                    IF(AND(A711="TYA",C711="Cash"), SUM(INDIRECT(ADDRESS(ROW()-(COUNTIF(A:A,"TYA")-1),COLUMN())):INDIRECT(ADDRESS(ROW()-1,COLUMN()))),                                    IF(AND(A711="SVOL",ISNUMBER(FIND(" Govt",C711))),"", IF(AND(A711="SVOL",ISNUMBER(FIND(" Index",C711))),J711,                                    IF(ISNUMBER(N711),Q711*N711,IF(ISNUMBER(R711),J711*R711," "))))))</f>
        <v xml:space="preserve"> </v>
      </c>
      <c r="AB711" s="8" t="s">
        <v>1814</v>
      </c>
      <c r="AG711" s="16" t="s">
        <v>7738</v>
      </c>
    </row>
    <row r="712" spans="1:33" x14ac:dyDescent="0.35">
      <c r="A712" t="s">
        <v>1813</v>
      </c>
      <c r="B712" t="s">
        <v>2947</v>
      </c>
      <c r="C712" t="s">
        <v>2948</v>
      </c>
      <c r="D712" t="s">
        <v>2949</v>
      </c>
      <c r="E712" t="s">
        <v>2950</v>
      </c>
      <c r="F712" t="s">
        <v>2951</v>
      </c>
      <c r="G712" s="1">
        <v>333.65622484022958</v>
      </c>
      <c r="H712" s="1">
        <v>109.06</v>
      </c>
      <c r="I712" s="2">
        <v>36388.547881075443</v>
      </c>
      <c r="J712" s="3">
        <v>4.0370544990496514E-3</v>
      </c>
      <c r="K712" s="4">
        <v>9013638.0099999998</v>
      </c>
      <c r="L712" s="5">
        <v>425001</v>
      </c>
      <c r="M712" s="6">
        <v>21.20851012</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ca="1">IF(AND(A711="SVOL",C711="Cash"),                                     SUM(INDIRECT(ADDRESS(ROW()-(COUNTIF(A:A,"SVOL")),COLUMN())):INDIRECT(ADDRESS(ROW()-1,COLUMN()))),                                    IF(AND(A712="TYA",C712="Cash"), SUM(INDIRECT(ADDRESS(ROW()-(COUNTIF(A:A,"TYA")-1),COLUMN())):INDIRECT(ADDRESS(ROW()-1,COLUMN()))),                                    IF(AND(A712="SVOL",ISNUMBER(FIND(" Govt",C712))),"", IF(AND(A712="SVOL",ISNUMBER(FIND(" Index",C712))),J712,                                    IF(ISNUMBER(N712),Q712*N712,IF(ISNUMBER(R712),J712*R712," "))))))</f>
        <v xml:space="preserve"> </v>
      </c>
      <c r="AB712" s="8" t="s">
        <v>1814</v>
      </c>
      <c r="AG712" s="16" t="s">
        <v>7738</v>
      </c>
    </row>
    <row r="713" spans="1:33" x14ac:dyDescent="0.35">
      <c r="A713" t="s">
        <v>1813</v>
      </c>
      <c r="B713" t="s">
        <v>2952</v>
      </c>
      <c r="C713" t="s">
        <v>2953</v>
      </c>
      <c r="D713" t="s">
        <v>2954</v>
      </c>
      <c r="E713" t="s">
        <v>2955</v>
      </c>
      <c r="F713" t="s">
        <v>2956</v>
      </c>
      <c r="G713" s="1">
        <v>51.752406960750378</v>
      </c>
      <c r="H713" s="1">
        <v>81.106714000000011</v>
      </c>
      <c r="I713" s="2">
        <v>4197.4676701771914</v>
      </c>
      <c r="J713" s="3">
        <v>4.6567963629340288E-4</v>
      </c>
      <c r="K713" s="4">
        <v>9013638.0099999998</v>
      </c>
      <c r="L713" s="5">
        <v>425001</v>
      </c>
      <c r="M713" s="6">
        <v>21.20851012</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ca="1">IF(AND(A712="SVOL",C712="Cash"),                                     SUM(INDIRECT(ADDRESS(ROW()-(COUNTIF(A:A,"SVOL")),COLUMN())):INDIRECT(ADDRESS(ROW()-1,COLUMN()))),                                    IF(AND(A713="TYA",C713="Cash"), SUM(INDIRECT(ADDRESS(ROW()-(COUNTIF(A:A,"TYA")-1),COLUMN())):INDIRECT(ADDRESS(ROW()-1,COLUMN()))),                                    IF(AND(A713="SVOL",ISNUMBER(FIND(" Govt",C713))),"", IF(AND(A713="SVOL",ISNUMBER(FIND(" Index",C713))),J713,                                    IF(ISNUMBER(N713),Q713*N713,IF(ISNUMBER(R713),J713*R713," "))))))</f>
        <v xml:space="preserve"> </v>
      </c>
      <c r="AB713" s="8" t="s">
        <v>1814</v>
      </c>
      <c r="AG713" s="16" t="s">
        <v>7738</v>
      </c>
    </row>
    <row r="714" spans="1:33" x14ac:dyDescent="0.35">
      <c r="A714" t="s">
        <v>1813</v>
      </c>
      <c r="B714" t="s">
        <v>2957</v>
      </c>
      <c r="C714" t="s">
        <v>2958</v>
      </c>
      <c r="D714" t="s">
        <v>2959</v>
      </c>
      <c r="E714" t="s">
        <v>2960</v>
      </c>
      <c r="G714" s="1">
        <v>27331.482608281491</v>
      </c>
      <c r="H714" s="1">
        <v>2.541531</v>
      </c>
      <c r="I714" s="2">
        <v>69463.810324908278</v>
      </c>
      <c r="J714" s="3">
        <v>7.7065231871795876E-3</v>
      </c>
      <c r="K714" s="4">
        <v>9013638.0099999998</v>
      </c>
      <c r="L714" s="5">
        <v>425001</v>
      </c>
      <c r="M714" s="6">
        <v>21.20851012</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ca="1">IF(AND(A713="SVOL",C713="Cash"),                                     SUM(INDIRECT(ADDRESS(ROW()-(COUNTIF(A:A,"SVOL")),COLUMN())):INDIRECT(ADDRESS(ROW()-1,COLUMN()))),                                    IF(AND(A714="TYA",C714="Cash"), SUM(INDIRECT(ADDRESS(ROW()-(COUNTIF(A:A,"TYA")-1),COLUMN())):INDIRECT(ADDRESS(ROW()-1,COLUMN()))),                                    IF(AND(A714="SVOL",ISNUMBER(FIND(" Govt",C714))),"", IF(AND(A714="SVOL",ISNUMBER(FIND(" Index",C714))),J714,                                    IF(ISNUMBER(N714),Q714*N714,IF(ISNUMBER(R714),J714*R714," "))))))</f>
        <v xml:space="preserve"> </v>
      </c>
      <c r="AB714" s="8" t="s">
        <v>1814</v>
      </c>
      <c r="AG714" s="16" t="s">
        <v>7738</v>
      </c>
    </row>
    <row r="715" spans="1:33" x14ac:dyDescent="0.35">
      <c r="A715" t="s">
        <v>1813</v>
      </c>
      <c r="B715" t="s">
        <v>2961</v>
      </c>
      <c r="C715" t="s">
        <v>2962</v>
      </c>
      <c r="D715" t="s">
        <v>2963</v>
      </c>
      <c r="E715" t="s">
        <v>2964</v>
      </c>
      <c r="G715" s="1">
        <v>491.79384086365019</v>
      </c>
      <c r="H715" s="1">
        <v>31.805164000000001</v>
      </c>
      <c r="I715" s="2">
        <v>15641.583762858299</v>
      </c>
      <c r="J715" s="3">
        <v>1.735324154964406E-3</v>
      </c>
      <c r="K715" s="4">
        <v>9013638.0099999998</v>
      </c>
      <c r="L715" s="5">
        <v>425001</v>
      </c>
      <c r="M715" s="6">
        <v>21.20851012</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ca="1">IF(AND(A714="SVOL",C714="Cash"),                                     SUM(INDIRECT(ADDRESS(ROW()-(COUNTIF(A:A,"SVOL")),COLUMN())):INDIRECT(ADDRESS(ROW()-1,COLUMN()))),                                    IF(AND(A715="TYA",C715="Cash"), SUM(INDIRECT(ADDRESS(ROW()-(COUNTIF(A:A,"TYA")-1),COLUMN())):INDIRECT(ADDRESS(ROW()-1,COLUMN()))),                                    IF(AND(A715="SVOL",ISNUMBER(FIND(" Govt",C715))),"", IF(AND(A715="SVOL",ISNUMBER(FIND(" Index",C715))),J715,                                    IF(ISNUMBER(N715),Q715*N715,IF(ISNUMBER(R715),J715*R715," "))))))</f>
        <v xml:space="preserve"> </v>
      </c>
      <c r="AB715" s="8" t="s">
        <v>1814</v>
      </c>
      <c r="AG715" s="16" t="s">
        <v>7738</v>
      </c>
    </row>
    <row r="716" spans="1:33" x14ac:dyDescent="0.35">
      <c r="A716" t="s">
        <v>1813</v>
      </c>
      <c r="B716" t="s">
        <v>2965</v>
      </c>
      <c r="C716" t="s">
        <v>2966</v>
      </c>
      <c r="D716" t="s">
        <v>2967</v>
      </c>
      <c r="E716" t="s">
        <v>2968</v>
      </c>
      <c r="F716" t="s">
        <v>2969</v>
      </c>
      <c r="G716" s="1">
        <v>111.90124648801</v>
      </c>
      <c r="H716" s="1">
        <v>63.81</v>
      </c>
      <c r="I716" s="2">
        <v>7140.4185383999175</v>
      </c>
      <c r="J716" s="3">
        <v>7.9217942083741576E-4</v>
      </c>
      <c r="K716" s="4">
        <v>9013638.0099999998</v>
      </c>
      <c r="L716" s="5">
        <v>425001</v>
      </c>
      <c r="M716" s="6">
        <v>21.20851012</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ca="1">IF(AND(A715="SVOL",C715="Cash"),                                     SUM(INDIRECT(ADDRESS(ROW()-(COUNTIF(A:A,"SVOL")),COLUMN())):INDIRECT(ADDRESS(ROW()-1,COLUMN()))),                                    IF(AND(A716="TYA",C716="Cash"), SUM(INDIRECT(ADDRESS(ROW()-(COUNTIF(A:A,"TYA")-1),COLUMN())):INDIRECT(ADDRESS(ROW()-1,COLUMN()))),                                    IF(AND(A716="SVOL",ISNUMBER(FIND(" Govt",C716))),"", IF(AND(A716="SVOL",ISNUMBER(FIND(" Index",C716))),J716,                                    IF(ISNUMBER(N716),Q716*N716,IF(ISNUMBER(R716),J716*R716," "))))))</f>
        <v xml:space="preserve"> </v>
      </c>
      <c r="AB716" s="8" t="s">
        <v>1814</v>
      </c>
      <c r="AG716" s="16" t="s">
        <v>7738</v>
      </c>
    </row>
    <row r="717" spans="1:33" x14ac:dyDescent="0.35">
      <c r="A717" t="s">
        <v>1813</v>
      </c>
      <c r="B717" t="s">
        <v>2970</v>
      </c>
      <c r="C717" t="s">
        <v>2971</v>
      </c>
      <c r="D717" t="s">
        <v>2972</v>
      </c>
      <c r="E717" t="s">
        <v>2973</v>
      </c>
      <c r="G717" s="1">
        <v>2532.909482908859</v>
      </c>
      <c r="H717" s="1">
        <v>1.6322144999999999</v>
      </c>
      <c r="I717" s="2">
        <v>4134.2515851913422</v>
      </c>
      <c r="J717" s="3">
        <v>4.5866625446958038E-4</v>
      </c>
      <c r="K717" s="4">
        <v>9013638.0099999998</v>
      </c>
      <c r="L717" s="5">
        <v>425001</v>
      </c>
      <c r="M717" s="6">
        <v>21.20851012</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ca="1">IF(AND(A716="SVOL",C716="Cash"),                                     SUM(INDIRECT(ADDRESS(ROW()-(COUNTIF(A:A,"SVOL")),COLUMN())):INDIRECT(ADDRESS(ROW()-1,COLUMN()))),                                    IF(AND(A717="TYA",C717="Cash"), SUM(INDIRECT(ADDRESS(ROW()-(COUNTIF(A:A,"TYA")-1),COLUMN())):INDIRECT(ADDRESS(ROW()-1,COLUMN()))),                                    IF(AND(A717="SVOL",ISNUMBER(FIND(" Govt",C717))),"", IF(AND(A717="SVOL",ISNUMBER(FIND(" Index",C717))),J717,                                    IF(ISNUMBER(N717),Q717*N717,IF(ISNUMBER(R717),J717*R717," "))))))</f>
        <v xml:space="preserve"> </v>
      </c>
      <c r="AB717" s="8" t="s">
        <v>1814</v>
      </c>
      <c r="AG717" s="16" t="s">
        <v>7738</v>
      </c>
    </row>
    <row r="718" spans="1:33" x14ac:dyDescent="0.35">
      <c r="A718" t="s">
        <v>1813</v>
      </c>
      <c r="B718" t="s">
        <v>2974</v>
      </c>
      <c r="C718" t="s">
        <v>2975</v>
      </c>
      <c r="D718" t="s">
        <v>2976</v>
      </c>
      <c r="E718" t="s">
        <v>2977</v>
      </c>
      <c r="F718" t="s">
        <v>2978</v>
      </c>
      <c r="G718" s="1">
        <v>535.96734265919815</v>
      </c>
      <c r="H718" s="1">
        <v>104.41</v>
      </c>
      <c r="I718" s="2">
        <v>55960.350247046867</v>
      </c>
      <c r="J718" s="3">
        <v>6.2084088782978402E-3</v>
      </c>
      <c r="K718" s="4">
        <v>9013638.0099999998</v>
      </c>
      <c r="L718" s="5">
        <v>425001</v>
      </c>
      <c r="M718" s="6">
        <v>21.20851012</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ca="1">IF(AND(A717="SVOL",C717="Cash"),                                     SUM(INDIRECT(ADDRESS(ROW()-(COUNTIF(A:A,"SVOL")),COLUMN())):INDIRECT(ADDRESS(ROW()-1,COLUMN()))),                                    IF(AND(A718="TYA",C718="Cash"), SUM(INDIRECT(ADDRESS(ROW()-(COUNTIF(A:A,"TYA")-1),COLUMN())):INDIRECT(ADDRESS(ROW()-1,COLUMN()))),                                    IF(AND(A718="SVOL",ISNUMBER(FIND(" Govt",C718))),"", IF(AND(A718="SVOL",ISNUMBER(FIND(" Index",C718))),J718,                                    IF(ISNUMBER(N718),Q718*N718,IF(ISNUMBER(R718),J718*R718," "))))))</f>
        <v xml:space="preserve"> </v>
      </c>
      <c r="AB718" s="8" t="s">
        <v>1814</v>
      </c>
      <c r="AG718" s="16" t="s">
        <v>7738</v>
      </c>
    </row>
    <row r="719" spans="1:33" x14ac:dyDescent="0.35">
      <c r="A719" t="s">
        <v>1813</v>
      </c>
      <c r="B719" t="s">
        <v>1124</v>
      </c>
      <c r="C719" t="s">
        <v>2979</v>
      </c>
      <c r="D719" t="s">
        <v>1126</v>
      </c>
      <c r="E719" t="s">
        <v>1127</v>
      </c>
      <c r="F719" t="s">
        <v>1128</v>
      </c>
      <c r="G719" s="1">
        <v>1299.892939247339</v>
      </c>
      <c r="H719" s="1">
        <v>45.94</v>
      </c>
      <c r="I719" s="2">
        <v>59717.08162902273</v>
      </c>
      <c r="J719" s="3">
        <v>6.6251919106104342E-3</v>
      </c>
      <c r="K719" s="4">
        <v>9013638.0099999998</v>
      </c>
      <c r="L719" s="5">
        <v>425001</v>
      </c>
      <c r="M719" s="6">
        <v>21.20851012</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ca="1">IF(AND(A718="SVOL",C718="Cash"),                                     SUM(INDIRECT(ADDRESS(ROW()-(COUNTIF(A:A,"SVOL")),COLUMN())):INDIRECT(ADDRESS(ROW()-1,COLUMN()))),                                    IF(AND(A719="TYA",C719="Cash"), SUM(INDIRECT(ADDRESS(ROW()-(COUNTIF(A:A,"TYA")-1),COLUMN())):INDIRECT(ADDRESS(ROW()-1,COLUMN()))),                                    IF(AND(A719="SVOL",ISNUMBER(FIND(" Govt",C719))),"", IF(AND(A719="SVOL",ISNUMBER(FIND(" Index",C719))),J719,                                    IF(ISNUMBER(N719),Q719*N719,IF(ISNUMBER(R719),J719*R719," "))))))</f>
        <v xml:space="preserve"> </v>
      </c>
      <c r="AB719" s="8" t="s">
        <v>1814</v>
      </c>
      <c r="AG719" s="16" t="s">
        <v>7738</v>
      </c>
    </row>
    <row r="720" spans="1:33" x14ac:dyDescent="0.35">
      <c r="A720" t="s">
        <v>1813</v>
      </c>
      <c r="B720" t="s">
        <v>2980</v>
      </c>
      <c r="C720" t="s">
        <v>2981</v>
      </c>
      <c r="D720" t="s">
        <v>2982</v>
      </c>
      <c r="E720" t="s">
        <v>2983</v>
      </c>
      <c r="F720" t="s">
        <v>2984</v>
      </c>
      <c r="G720" s="1">
        <v>141.55939017599081</v>
      </c>
      <c r="H720" s="1">
        <v>206.09</v>
      </c>
      <c r="I720" s="2">
        <v>29173.974721369948</v>
      </c>
      <c r="J720" s="3">
        <v>3.2366481424041509E-3</v>
      </c>
      <c r="K720" s="4">
        <v>9013638.0099999998</v>
      </c>
      <c r="L720" s="5">
        <v>425001</v>
      </c>
      <c r="M720" s="6">
        <v>21.20851012</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ca="1">IF(AND(A719="SVOL",C719="Cash"),                                     SUM(INDIRECT(ADDRESS(ROW()-(COUNTIF(A:A,"SVOL")),COLUMN())):INDIRECT(ADDRESS(ROW()-1,COLUMN()))),                                    IF(AND(A720="TYA",C720="Cash"), SUM(INDIRECT(ADDRESS(ROW()-(COUNTIF(A:A,"TYA")-1),COLUMN())):INDIRECT(ADDRESS(ROW()-1,COLUMN()))),                                    IF(AND(A720="SVOL",ISNUMBER(FIND(" Govt",C720))),"", IF(AND(A720="SVOL",ISNUMBER(FIND(" Index",C720))),J720,                                    IF(ISNUMBER(N720),Q720*N720,IF(ISNUMBER(R720),J720*R720," "))))))</f>
        <v xml:space="preserve"> </v>
      </c>
      <c r="AB720" s="8" t="s">
        <v>1814</v>
      </c>
      <c r="AG720" s="16" t="s">
        <v>7738</v>
      </c>
    </row>
    <row r="721" spans="1:33" x14ac:dyDescent="0.35">
      <c r="A721" t="s">
        <v>1813</v>
      </c>
      <c r="B721" t="s">
        <v>2985</v>
      </c>
      <c r="C721" t="s">
        <v>2986</v>
      </c>
      <c r="D721" t="s">
        <v>2987</v>
      </c>
      <c r="E721" t="s">
        <v>2988</v>
      </c>
      <c r="G721" s="1">
        <v>936.6175982280339</v>
      </c>
      <c r="H721" s="1">
        <v>23.588999999999999</v>
      </c>
      <c r="I721" s="2">
        <v>22093.872524601091</v>
      </c>
      <c r="J721" s="3">
        <v>2.451160397176977E-3</v>
      </c>
      <c r="K721" s="4">
        <v>9013638.0099999998</v>
      </c>
      <c r="L721" s="5">
        <v>425001</v>
      </c>
      <c r="M721" s="6">
        <v>21.20851012</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ca="1">IF(AND(A720="SVOL",C720="Cash"),                                     SUM(INDIRECT(ADDRESS(ROW()-(COUNTIF(A:A,"SVOL")),COLUMN())):INDIRECT(ADDRESS(ROW()-1,COLUMN()))),                                    IF(AND(A721="TYA",C721="Cash"), SUM(INDIRECT(ADDRESS(ROW()-(COUNTIF(A:A,"TYA")-1),COLUMN())):INDIRECT(ADDRESS(ROW()-1,COLUMN()))),                                    IF(AND(A721="SVOL",ISNUMBER(FIND(" Govt",C721))),"", IF(AND(A721="SVOL",ISNUMBER(FIND(" Index",C721))),J721,                                    IF(ISNUMBER(N721),Q721*N721,IF(ISNUMBER(R721),J721*R721," "))))))</f>
        <v xml:space="preserve"> </v>
      </c>
      <c r="AB721" s="8" t="s">
        <v>1814</v>
      </c>
      <c r="AG721" s="16" t="s">
        <v>7738</v>
      </c>
    </row>
    <row r="722" spans="1:33" x14ac:dyDescent="0.35">
      <c r="A722" t="s">
        <v>1813</v>
      </c>
      <c r="B722" t="s">
        <v>2989</v>
      </c>
      <c r="C722" t="s">
        <v>2990</v>
      </c>
      <c r="D722" t="s">
        <v>2991</v>
      </c>
      <c r="E722" t="s">
        <v>2992</v>
      </c>
      <c r="F722" t="s">
        <v>2993</v>
      </c>
      <c r="G722" s="1">
        <v>418.2633230853022</v>
      </c>
      <c r="H722" s="1">
        <v>53.66</v>
      </c>
      <c r="I722" s="2">
        <v>22444.00991675731</v>
      </c>
      <c r="J722" s="3">
        <v>2.4900056882534291E-3</v>
      </c>
      <c r="K722" s="4">
        <v>9013638.0099999998</v>
      </c>
      <c r="L722" s="5">
        <v>425001</v>
      </c>
      <c r="M722" s="6">
        <v>21.20851012</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ca="1">IF(AND(A721="SVOL",C721="Cash"),                                     SUM(INDIRECT(ADDRESS(ROW()-(COUNTIF(A:A,"SVOL")),COLUMN())):INDIRECT(ADDRESS(ROW()-1,COLUMN()))),                                    IF(AND(A722="TYA",C722="Cash"), SUM(INDIRECT(ADDRESS(ROW()-(COUNTIF(A:A,"TYA")-1),COLUMN())):INDIRECT(ADDRESS(ROW()-1,COLUMN()))),                                    IF(AND(A722="SVOL",ISNUMBER(FIND(" Govt",C722))),"", IF(AND(A722="SVOL",ISNUMBER(FIND(" Index",C722))),J722,                                    IF(ISNUMBER(N722),Q722*N722,IF(ISNUMBER(R722),J722*R722," "))))))</f>
        <v xml:space="preserve"> </v>
      </c>
      <c r="AB722" s="8" t="s">
        <v>1814</v>
      </c>
      <c r="AG722" s="16" t="s">
        <v>7738</v>
      </c>
    </row>
    <row r="723" spans="1:33" x14ac:dyDescent="0.35">
      <c r="A723" t="s">
        <v>1813</v>
      </c>
      <c r="B723" t="s">
        <v>2994</v>
      </c>
      <c r="C723" t="s">
        <v>2995</v>
      </c>
      <c r="D723" t="s">
        <v>2996</v>
      </c>
      <c r="E723" t="s">
        <v>2997</v>
      </c>
      <c r="G723" s="1">
        <v>15.184111651818119</v>
      </c>
      <c r="H723" s="1">
        <v>391.22496000000001</v>
      </c>
      <c r="I723" s="2">
        <v>5940.4034736180774</v>
      </c>
      <c r="J723" s="3">
        <v>6.5904615506276324E-4</v>
      </c>
      <c r="K723" s="4">
        <v>9013638.0099999998</v>
      </c>
      <c r="L723" s="5">
        <v>425001</v>
      </c>
      <c r="M723" s="6">
        <v>21.20851012</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ca="1">IF(AND(A722="SVOL",C722="Cash"),                                     SUM(INDIRECT(ADDRESS(ROW()-(COUNTIF(A:A,"SVOL")),COLUMN())):INDIRECT(ADDRESS(ROW()-1,COLUMN()))),                                    IF(AND(A723="TYA",C723="Cash"), SUM(INDIRECT(ADDRESS(ROW()-(COUNTIF(A:A,"TYA")-1),COLUMN())):INDIRECT(ADDRESS(ROW()-1,COLUMN()))),                                    IF(AND(A723="SVOL",ISNUMBER(FIND(" Govt",C723))),"", IF(AND(A723="SVOL",ISNUMBER(FIND(" Index",C723))),J723,                                    IF(ISNUMBER(N723),Q723*N723,IF(ISNUMBER(R723),J723*R723," "))))))</f>
        <v xml:space="preserve"> </v>
      </c>
      <c r="AB723" s="8" t="s">
        <v>1814</v>
      </c>
      <c r="AG723" s="16" t="s">
        <v>7738</v>
      </c>
    </row>
    <row r="724" spans="1:33" x14ac:dyDescent="0.35">
      <c r="A724" t="s">
        <v>1813</v>
      </c>
      <c r="B724" t="s">
        <v>2998</v>
      </c>
      <c r="C724" t="s">
        <v>2999</v>
      </c>
      <c r="D724" t="s">
        <v>3000</v>
      </c>
      <c r="E724" t="s">
        <v>3001</v>
      </c>
      <c r="G724" s="1">
        <v>37813.899437568558</v>
      </c>
      <c r="H724" s="1">
        <v>0.89297280000000001</v>
      </c>
      <c r="I724" s="2">
        <v>33766.783659684021</v>
      </c>
      <c r="J724" s="3">
        <v>3.7461881231775828E-3</v>
      </c>
      <c r="K724" s="4">
        <v>9013638.0099999998</v>
      </c>
      <c r="L724" s="5">
        <v>425001</v>
      </c>
      <c r="M724" s="6">
        <v>21.20851012</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ca="1">IF(AND(A723="SVOL",C723="Cash"),                                     SUM(INDIRECT(ADDRESS(ROW()-(COUNTIF(A:A,"SVOL")),COLUMN())):INDIRECT(ADDRESS(ROW()-1,COLUMN()))),                                    IF(AND(A724="TYA",C724="Cash"), SUM(INDIRECT(ADDRESS(ROW()-(COUNTIF(A:A,"TYA")-1),COLUMN())):INDIRECT(ADDRESS(ROW()-1,COLUMN()))),                                    IF(AND(A724="SVOL",ISNUMBER(FIND(" Govt",C724))),"", IF(AND(A724="SVOL",ISNUMBER(FIND(" Index",C724))),J724,                                    IF(ISNUMBER(N724),Q724*N724,IF(ISNUMBER(R724),J724*R724," "))))))</f>
        <v xml:space="preserve"> </v>
      </c>
      <c r="AB724" s="8" t="s">
        <v>1814</v>
      </c>
      <c r="AG724" s="16" t="s">
        <v>7738</v>
      </c>
    </row>
    <row r="725" spans="1:33" x14ac:dyDescent="0.35">
      <c r="A725" t="s">
        <v>1813</v>
      </c>
      <c r="B725" t="s">
        <v>1144</v>
      </c>
      <c r="C725" t="s">
        <v>3002</v>
      </c>
      <c r="D725" t="s">
        <v>1146</v>
      </c>
      <c r="E725" t="s">
        <v>1147</v>
      </c>
      <c r="F725" t="s">
        <v>1148</v>
      </c>
      <c r="G725" s="1">
        <v>22.36012766547093</v>
      </c>
      <c r="H725" s="1">
        <v>294.75</v>
      </c>
      <c r="I725" s="2">
        <v>6590.6476293975556</v>
      </c>
      <c r="J725" s="3">
        <v>7.3118618942603355E-4</v>
      </c>
      <c r="K725" s="4">
        <v>9013638.0099999998</v>
      </c>
      <c r="L725" s="5">
        <v>425001</v>
      </c>
      <c r="M725" s="6">
        <v>21.20851012</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ca="1">IF(AND(A724="SVOL",C724="Cash"),                                     SUM(INDIRECT(ADDRESS(ROW()-(COUNTIF(A:A,"SVOL")),COLUMN())):INDIRECT(ADDRESS(ROW()-1,COLUMN()))),                                    IF(AND(A725="TYA",C725="Cash"), SUM(INDIRECT(ADDRESS(ROW()-(COUNTIF(A:A,"TYA")-1),COLUMN())):INDIRECT(ADDRESS(ROW()-1,COLUMN()))),                                    IF(AND(A725="SVOL",ISNUMBER(FIND(" Govt",C725))),"", IF(AND(A725="SVOL",ISNUMBER(FIND(" Index",C725))),J725,                                    IF(ISNUMBER(N725),Q725*N725,IF(ISNUMBER(R725),J725*R725," "))))))</f>
        <v xml:space="preserve"> </v>
      </c>
      <c r="AB725" s="8" t="s">
        <v>1814</v>
      </c>
      <c r="AG725" s="16" t="s">
        <v>7738</v>
      </c>
    </row>
    <row r="726" spans="1:33" x14ac:dyDescent="0.35">
      <c r="A726" t="s">
        <v>1813</v>
      </c>
      <c r="B726" t="s">
        <v>3003</v>
      </c>
      <c r="C726" t="s">
        <v>3004</v>
      </c>
      <c r="D726" t="s">
        <v>3005</v>
      </c>
      <c r="E726" t="s">
        <v>3006</v>
      </c>
      <c r="F726" t="s">
        <v>3007</v>
      </c>
      <c r="G726" s="1">
        <v>492.82066559519149</v>
      </c>
      <c r="H726" s="1">
        <v>131.74</v>
      </c>
      <c r="I726" s="2">
        <v>64924.194485510539</v>
      </c>
      <c r="J726" s="3">
        <v>7.2028846081328866E-3</v>
      </c>
      <c r="K726" s="4">
        <v>9013638.0099999998</v>
      </c>
      <c r="L726" s="5">
        <v>425001</v>
      </c>
      <c r="M726" s="6">
        <v>21.20851012</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ca="1">IF(AND(A725="SVOL",C725="Cash"),                                     SUM(INDIRECT(ADDRESS(ROW()-(COUNTIF(A:A,"SVOL")),COLUMN())):INDIRECT(ADDRESS(ROW()-1,COLUMN()))),                                    IF(AND(A726="TYA",C726="Cash"), SUM(INDIRECT(ADDRESS(ROW()-(COUNTIF(A:A,"TYA")-1),COLUMN())):INDIRECT(ADDRESS(ROW()-1,COLUMN()))),                                    IF(AND(A726="SVOL",ISNUMBER(FIND(" Govt",C726))),"", IF(AND(A726="SVOL",ISNUMBER(FIND(" Index",C726))),J726,                                    IF(ISNUMBER(N726),Q726*N726,IF(ISNUMBER(R726),J726*R726," "))))))</f>
        <v xml:space="preserve"> </v>
      </c>
      <c r="AB726" s="8" t="s">
        <v>1814</v>
      </c>
      <c r="AG726" s="16" t="s">
        <v>7738</v>
      </c>
    </row>
    <row r="727" spans="1:33" x14ac:dyDescent="0.35">
      <c r="A727" t="s">
        <v>1813</v>
      </c>
      <c r="B727" t="s">
        <v>3008</v>
      </c>
      <c r="C727" t="s">
        <v>3009</v>
      </c>
      <c r="D727" t="s">
        <v>3010</v>
      </c>
      <c r="E727" t="s">
        <v>3011</v>
      </c>
      <c r="F727" t="s">
        <v>3012</v>
      </c>
      <c r="G727" s="1">
        <v>78.960931748380702</v>
      </c>
      <c r="H727" s="1">
        <v>162.66</v>
      </c>
      <c r="I727" s="2">
        <v>12843.7851581916</v>
      </c>
      <c r="J727" s="3">
        <v>1.424927997323869E-3</v>
      </c>
      <c r="K727" s="4">
        <v>9013638.0099999998</v>
      </c>
      <c r="L727" s="5">
        <v>425001</v>
      </c>
      <c r="M727" s="6">
        <v>21.20851012</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ca="1">IF(AND(A726="SVOL",C726="Cash"),                                     SUM(INDIRECT(ADDRESS(ROW()-(COUNTIF(A:A,"SVOL")),COLUMN())):INDIRECT(ADDRESS(ROW()-1,COLUMN()))),                                    IF(AND(A727="TYA",C727="Cash"), SUM(INDIRECT(ADDRESS(ROW()-(COUNTIF(A:A,"TYA")-1),COLUMN())):INDIRECT(ADDRESS(ROW()-1,COLUMN()))),                                    IF(AND(A727="SVOL",ISNUMBER(FIND(" Govt",C727))),"", IF(AND(A727="SVOL",ISNUMBER(FIND(" Index",C727))),J727,                                    IF(ISNUMBER(N727),Q727*N727,IF(ISNUMBER(R727),J727*R727," "))))))</f>
        <v xml:space="preserve"> </v>
      </c>
      <c r="AB727" s="8" t="s">
        <v>1814</v>
      </c>
      <c r="AG727" s="16" t="s">
        <v>7738</v>
      </c>
    </row>
    <row r="728" spans="1:33" x14ac:dyDescent="0.35">
      <c r="A728" t="s">
        <v>1813</v>
      </c>
      <c r="B728" t="s">
        <v>3013</v>
      </c>
      <c r="C728" t="s">
        <v>3014</v>
      </c>
      <c r="D728" t="s">
        <v>3015</v>
      </c>
      <c r="E728" t="s">
        <v>3016</v>
      </c>
      <c r="G728" s="1">
        <v>2709.1361290645391</v>
      </c>
      <c r="H728" s="1">
        <v>14.133308</v>
      </c>
      <c r="I728" s="2">
        <v>38289.05532599688</v>
      </c>
      <c r="J728" s="3">
        <v>4.2479024877100516E-3</v>
      </c>
      <c r="K728" s="4">
        <v>9013638.0099999998</v>
      </c>
      <c r="L728" s="5">
        <v>425001</v>
      </c>
      <c r="M728" s="6">
        <v>21.20851012</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ca="1">IF(AND(A727="SVOL",C727="Cash"),                                     SUM(INDIRECT(ADDRESS(ROW()-(COUNTIF(A:A,"SVOL")),COLUMN())):INDIRECT(ADDRESS(ROW()-1,COLUMN()))),                                    IF(AND(A728="TYA",C728="Cash"), SUM(INDIRECT(ADDRESS(ROW()-(COUNTIF(A:A,"TYA")-1),COLUMN())):INDIRECT(ADDRESS(ROW()-1,COLUMN()))),                                    IF(AND(A728="SVOL",ISNUMBER(FIND(" Govt",C728))),"", IF(AND(A728="SVOL",ISNUMBER(FIND(" Index",C728))),J728,                                    IF(ISNUMBER(N728),Q728*N728,IF(ISNUMBER(R728),J728*R728," "))))))</f>
        <v xml:space="preserve"> </v>
      </c>
      <c r="AB728" s="8" t="s">
        <v>1814</v>
      </c>
      <c r="AG728" s="16" t="s">
        <v>7738</v>
      </c>
    </row>
    <row r="729" spans="1:33" x14ac:dyDescent="0.35">
      <c r="A729" t="s">
        <v>1813</v>
      </c>
      <c r="B729" t="s">
        <v>3017</v>
      </c>
      <c r="C729" t="s">
        <v>3018</v>
      </c>
      <c r="D729" t="s">
        <v>3019</v>
      </c>
      <c r="E729" t="s">
        <v>3020</v>
      </c>
      <c r="G729" s="1">
        <v>201.7501884800115</v>
      </c>
      <c r="H729" s="1">
        <v>46.665872</v>
      </c>
      <c r="I729" s="2">
        <v>9414.8484715840932</v>
      </c>
      <c r="J729" s="3">
        <v>1.0445114903814619E-3</v>
      </c>
      <c r="K729" s="4">
        <v>9013638.0099999998</v>
      </c>
      <c r="L729" s="5">
        <v>425001</v>
      </c>
      <c r="M729" s="6">
        <v>21.20851012</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ca="1">IF(AND(A728="SVOL",C728="Cash"),                                     SUM(INDIRECT(ADDRESS(ROW()-(COUNTIF(A:A,"SVOL")),COLUMN())):INDIRECT(ADDRESS(ROW()-1,COLUMN()))),                                    IF(AND(A729="TYA",C729="Cash"), SUM(INDIRECT(ADDRESS(ROW()-(COUNTIF(A:A,"TYA")-1),COLUMN())):INDIRECT(ADDRESS(ROW()-1,COLUMN()))),                                    IF(AND(A729="SVOL",ISNUMBER(FIND(" Govt",C729))),"", IF(AND(A729="SVOL",ISNUMBER(FIND(" Index",C729))),J729,                                    IF(ISNUMBER(N729),Q729*N729,IF(ISNUMBER(R729),J729*R729," "))))))</f>
        <v xml:space="preserve"> </v>
      </c>
      <c r="AB729" s="8" t="s">
        <v>1814</v>
      </c>
      <c r="AG729" s="16" t="s">
        <v>7738</v>
      </c>
    </row>
    <row r="730" spans="1:33" x14ac:dyDescent="0.35">
      <c r="A730" t="s">
        <v>1813</v>
      </c>
      <c r="B730" t="s">
        <v>3021</v>
      </c>
      <c r="C730" t="s">
        <v>3022</v>
      </c>
      <c r="D730" t="s">
        <v>3023</v>
      </c>
      <c r="E730" t="s">
        <v>3024</v>
      </c>
      <c r="G730" s="1">
        <v>443.26330573136931</v>
      </c>
      <c r="H730" s="1">
        <v>164.96574000000001</v>
      </c>
      <c r="I730" s="2">
        <v>73123.259244821573</v>
      </c>
      <c r="J730" s="3">
        <v>8.1125134117541048E-3</v>
      </c>
      <c r="K730" s="4">
        <v>9013638.0099999998</v>
      </c>
      <c r="L730" s="5">
        <v>425001</v>
      </c>
      <c r="M730" s="6">
        <v>21.20851012</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ca="1">IF(AND(A729="SVOL",C729="Cash"),                                     SUM(INDIRECT(ADDRESS(ROW()-(COUNTIF(A:A,"SVOL")),COLUMN())):INDIRECT(ADDRESS(ROW()-1,COLUMN()))),                                    IF(AND(A730="TYA",C730="Cash"), SUM(INDIRECT(ADDRESS(ROW()-(COUNTIF(A:A,"TYA")-1),COLUMN())):INDIRECT(ADDRESS(ROW()-1,COLUMN()))),                                    IF(AND(A730="SVOL",ISNUMBER(FIND(" Govt",C730))),"", IF(AND(A730="SVOL",ISNUMBER(FIND(" Index",C730))),J730,                                    IF(ISNUMBER(N730),Q730*N730,IF(ISNUMBER(R730),J730*R730," "))))))</f>
        <v xml:space="preserve"> </v>
      </c>
      <c r="AB730" s="8" t="s">
        <v>1814</v>
      </c>
      <c r="AG730" s="16" t="s">
        <v>7738</v>
      </c>
    </row>
    <row r="731" spans="1:33" x14ac:dyDescent="0.35">
      <c r="A731" t="s">
        <v>1813</v>
      </c>
      <c r="B731" t="s">
        <v>3025</v>
      </c>
      <c r="C731" t="s">
        <v>3026</v>
      </c>
      <c r="D731" t="s">
        <v>3027</v>
      </c>
      <c r="E731" t="s">
        <v>3028</v>
      </c>
      <c r="G731" s="1">
        <v>703.19541296300713</v>
      </c>
      <c r="H731" s="1">
        <v>18.079657999999998</v>
      </c>
      <c r="I731" s="2">
        <v>12713.53257353994</v>
      </c>
      <c r="J731" s="3">
        <v>1.4104773854280771E-3</v>
      </c>
      <c r="K731" s="4">
        <v>9013638.0099999998</v>
      </c>
      <c r="L731" s="5">
        <v>425001</v>
      </c>
      <c r="M731" s="6">
        <v>21.20851012</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ca="1">IF(AND(A730="SVOL",C730="Cash"),                                     SUM(INDIRECT(ADDRESS(ROW()-(COUNTIF(A:A,"SVOL")),COLUMN())):INDIRECT(ADDRESS(ROW()-1,COLUMN()))),                                    IF(AND(A731="TYA",C731="Cash"), SUM(INDIRECT(ADDRESS(ROW()-(COUNTIF(A:A,"TYA")-1),COLUMN())):INDIRECT(ADDRESS(ROW()-1,COLUMN()))),                                    IF(AND(A731="SVOL",ISNUMBER(FIND(" Govt",C731))),"", IF(AND(A731="SVOL",ISNUMBER(FIND(" Index",C731))),J731,                                    IF(ISNUMBER(N731),Q731*N731,IF(ISNUMBER(R731),J731*R731," "))))))</f>
        <v xml:space="preserve"> </v>
      </c>
      <c r="AB731" s="8" t="s">
        <v>1814</v>
      </c>
      <c r="AG731" s="16" t="s">
        <v>7738</v>
      </c>
    </row>
    <row r="732" spans="1:33" x14ac:dyDescent="0.35">
      <c r="A732" t="s">
        <v>1813</v>
      </c>
      <c r="B732" t="s">
        <v>3029</v>
      </c>
      <c r="C732" t="s">
        <v>3030</v>
      </c>
      <c r="D732" t="s">
        <v>3031</v>
      </c>
      <c r="E732" t="s">
        <v>3032</v>
      </c>
      <c r="F732" t="s">
        <v>3033</v>
      </c>
      <c r="G732" s="1">
        <v>34.360730256654207</v>
      </c>
      <c r="H732" s="1">
        <v>174</v>
      </c>
      <c r="I732" s="2">
        <v>5978.7670646578345</v>
      </c>
      <c r="J732" s="3">
        <v>6.6330232676581975E-4</v>
      </c>
      <c r="K732" s="4">
        <v>9013638.0099999998</v>
      </c>
      <c r="L732" s="5">
        <v>425001</v>
      </c>
      <c r="M732" s="6">
        <v>21.20851012</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ca="1">IF(AND(A731="SVOL",C731="Cash"),                                     SUM(INDIRECT(ADDRESS(ROW()-(COUNTIF(A:A,"SVOL")),COLUMN())):INDIRECT(ADDRESS(ROW()-1,COLUMN()))),                                    IF(AND(A732="TYA",C732="Cash"), SUM(INDIRECT(ADDRESS(ROW()-(COUNTIF(A:A,"TYA")-1),COLUMN())):INDIRECT(ADDRESS(ROW()-1,COLUMN()))),                                    IF(AND(A732="SVOL",ISNUMBER(FIND(" Govt",C732))),"", IF(AND(A732="SVOL",ISNUMBER(FIND(" Index",C732))),J732,                                    IF(ISNUMBER(N732),Q732*N732,IF(ISNUMBER(R732),J732*R732," "))))))</f>
        <v xml:space="preserve"> </v>
      </c>
      <c r="AB732" s="8" t="s">
        <v>1814</v>
      </c>
      <c r="AG732" s="16" t="s">
        <v>7738</v>
      </c>
    </row>
    <row r="733" spans="1:33" x14ac:dyDescent="0.35">
      <c r="A733" t="s">
        <v>1813</v>
      </c>
      <c r="B733" t="s">
        <v>3034</v>
      </c>
      <c r="C733" t="s">
        <v>3035</v>
      </c>
      <c r="D733" t="s">
        <v>3036</v>
      </c>
      <c r="E733" t="s">
        <v>3037</v>
      </c>
      <c r="G733" s="1">
        <v>411.03043566989697</v>
      </c>
      <c r="H733" s="1">
        <v>81.199652000000015</v>
      </c>
      <c r="I733" s="2">
        <v>33375.528337804033</v>
      </c>
      <c r="J733" s="3">
        <v>3.7027810858142099E-3</v>
      </c>
      <c r="K733" s="4">
        <v>9013638.0099999998</v>
      </c>
      <c r="L733" s="5">
        <v>425001</v>
      </c>
      <c r="M733" s="6">
        <v>21.20851012</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ca="1">IF(AND(A732="SVOL",C732="Cash"),                                     SUM(INDIRECT(ADDRESS(ROW()-(COUNTIF(A:A,"SVOL")),COLUMN())):INDIRECT(ADDRESS(ROW()-1,COLUMN()))),                                    IF(AND(A733="TYA",C733="Cash"), SUM(INDIRECT(ADDRESS(ROW()-(COUNTIF(A:A,"TYA")-1),COLUMN())):INDIRECT(ADDRESS(ROW()-1,COLUMN()))),                                    IF(AND(A733="SVOL",ISNUMBER(FIND(" Govt",C733))),"", IF(AND(A733="SVOL",ISNUMBER(FIND(" Index",C733))),J733,                                    IF(ISNUMBER(N733),Q733*N733,IF(ISNUMBER(R733),J733*R733," "))))))</f>
        <v xml:space="preserve"> </v>
      </c>
      <c r="AB733" s="8" t="s">
        <v>1814</v>
      </c>
      <c r="AG733" s="16" t="s">
        <v>7738</v>
      </c>
    </row>
    <row r="734" spans="1:33" x14ac:dyDescent="0.35">
      <c r="A734" t="s">
        <v>1813</v>
      </c>
      <c r="B734" t="s">
        <v>3038</v>
      </c>
      <c r="C734" t="s">
        <v>3039</v>
      </c>
      <c r="D734" t="s">
        <v>3040</v>
      </c>
      <c r="E734" t="s">
        <v>3041</v>
      </c>
      <c r="F734" t="s">
        <v>3042</v>
      </c>
      <c r="G734" s="1">
        <v>173.54175696975281</v>
      </c>
      <c r="H734" s="1">
        <v>124.54</v>
      </c>
      <c r="I734" s="2">
        <v>21612.89041301301</v>
      </c>
      <c r="J734" s="3">
        <v>2.3977988009985561E-3</v>
      </c>
      <c r="K734" s="4">
        <v>9013638.0099999998</v>
      </c>
      <c r="L734" s="5">
        <v>425001</v>
      </c>
      <c r="M734" s="6">
        <v>21.20851012</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ca="1">IF(AND(A733="SVOL",C733="Cash"),                                     SUM(INDIRECT(ADDRESS(ROW()-(COUNTIF(A:A,"SVOL")),COLUMN())):INDIRECT(ADDRESS(ROW()-1,COLUMN()))),                                    IF(AND(A734="TYA",C734="Cash"), SUM(INDIRECT(ADDRESS(ROW()-(COUNTIF(A:A,"TYA")-1),COLUMN())):INDIRECT(ADDRESS(ROW()-1,COLUMN()))),                                    IF(AND(A734="SVOL",ISNUMBER(FIND(" Govt",C734))),"", IF(AND(A734="SVOL",ISNUMBER(FIND(" Index",C734))),J734,                                    IF(ISNUMBER(N734),Q734*N734,IF(ISNUMBER(R734),J734*R734," "))))))</f>
        <v xml:space="preserve"> </v>
      </c>
      <c r="AB734" s="8" t="s">
        <v>1814</v>
      </c>
      <c r="AG734" s="16" t="s">
        <v>7738</v>
      </c>
    </row>
    <row r="735" spans="1:33" x14ac:dyDescent="0.35">
      <c r="A735" t="s">
        <v>1813</v>
      </c>
      <c r="B735" t="s">
        <v>3043</v>
      </c>
      <c r="C735" t="s">
        <v>3044</v>
      </c>
      <c r="D735" t="s">
        <v>3045</v>
      </c>
      <c r="E735" t="s">
        <v>3046</v>
      </c>
      <c r="G735" s="1">
        <v>146.99400883352101</v>
      </c>
      <c r="H735" s="1">
        <v>101.62488</v>
      </c>
      <c r="I735" s="2">
        <v>14938.248508425509</v>
      </c>
      <c r="J735" s="3">
        <v>1.657294035089114E-3</v>
      </c>
      <c r="K735" s="4">
        <v>9013638.0099999998</v>
      </c>
      <c r="L735" s="5">
        <v>425001</v>
      </c>
      <c r="M735" s="6">
        <v>21.20851012</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ca="1">IF(AND(A734="SVOL",C734="Cash"),                                     SUM(INDIRECT(ADDRESS(ROW()-(COUNTIF(A:A,"SVOL")),COLUMN())):INDIRECT(ADDRESS(ROW()-1,COLUMN()))),                                    IF(AND(A735="TYA",C735="Cash"), SUM(INDIRECT(ADDRESS(ROW()-(COUNTIF(A:A,"TYA")-1),COLUMN())):INDIRECT(ADDRESS(ROW()-1,COLUMN()))),                                    IF(AND(A735="SVOL",ISNUMBER(FIND(" Govt",C735))),"", IF(AND(A735="SVOL",ISNUMBER(FIND(" Index",C735))),J735,                                    IF(ISNUMBER(N735),Q735*N735,IF(ISNUMBER(R735),J735*R735," "))))))</f>
        <v xml:space="preserve"> </v>
      </c>
      <c r="AB735" s="8" t="s">
        <v>1814</v>
      </c>
      <c r="AG735" s="16" t="s">
        <v>7738</v>
      </c>
    </row>
    <row r="736" spans="1:33" x14ac:dyDescent="0.35">
      <c r="A736" t="s">
        <v>1813</v>
      </c>
      <c r="B736" t="s">
        <v>3047</v>
      </c>
      <c r="C736" t="s">
        <v>3048</v>
      </c>
      <c r="F736" t="s">
        <v>3048</v>
      </c>
      <c r="G736" s="1">
        <v>-8958806</v>
      </c>
      <c r="H736" s="1">
        <v>100</v>
      </c>
      <c r="I736" s="2">
        <v>-8958806</v>
      </c>
      <c r="J736" s="3">
        <v>-0.99391677</v>
      </c>
      <c r="K736" s="4">
        <v>9013638.0099999998</v>
      </c>
      <c r="L736" s="5">
        <v>425001</v>
      </c>
      <c r="M736" s="6">
        <v>21.20851012</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ca="1">IF(AND(A735="SVOL",C735="Cash"),                                     SUM(INDIRECT(ADDRESS(ROW()-(COUNTIF(A:A,"SVOL")),COLUMN())):INDIRECT(ADDRESS(ROW()-1,COLUMN()))),                                    IF(AND(A736="TYA",C736="Cash"), SUM(INDIRECT(ADDRESS(ROW()-(COUNTIF(A:A,"TYA")-1),COLUMN())):INDIRECT(ADDRESS(ROW()-1,COLUMN()))),                                    IF(AND(A736="SVOL",ISNUMBER(FIND(" Govt",C736))),"", IF(AND(A736="SVOL",ISNUMBER(FIND(" Index",C736))),J736,                                    IF(ISNUMBER(N736),Q736*N736,IF(ISNUMBER(R736),J736*R736," "))))))</f>
        <v xml:space="preserve"> </v>
      </c>
      <c r="T736" t="s">
        <v>3048</v>
      </c>
      <c r="U736" t="s">
        <v>82</v>
      </c>
      <c r="AC736" s="8" t="s">
        <v>151</v>
      </c>
      <c r="AD736" s="8" t="s">
        <v>152</v>
      </c>
      <c r="AE736" s="8">
        <v>47</v>
      </c>
      <c r="AG736" s="16" t="s">
        <v>7738</v>
      </c>
    </row>
    <row r="737" spans="1:33" x14ac:dyDescent="0.35">
      <c r="A737" t="s">
        <v>1813</v>
      </c>
      <c r="B737" t="s">
        <v>3049</v>
      </c>
      <c r="C737" t="s">
        <v>3049</v>
      </c>
      <c r="F737" t="s">
        <v>3049</v>
      </c>
      <c r="G737" s="1">
        <v>8927491</v>
      </c>
      <c r="H737" s="1">
        <v>100</v>
      </c>
      <c r="I737" s="2">
        <v>8927490.9900000002</v>
      </c>
      <c r="J737" s="3">
        <v>0.99044259000000001</v>
      </c>
      <c r="K737" s="4">
        <v>9013638.0099999998</v>
      </c>
      <c r="L737" s="5">
        <v>425001</v>
      </c>
      <c r="M737" s="6">
        <v>21.20851012</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ca="1">IF(AND(A736="SVOL",C736="Cash"),                                     SUM(INDIRECT(ADDRESS(ROW()-(COUNTIF(A:A,"SVOL")),COLUMN())):INDIRECT(ADDRESS(ROW()-1,COLUMN()))),                                    IF(AND(A737="TYA",C737="Cash"), SUM(INDIRECT(ADDRESS(ROW()-(COUNTIF(A:A,"TYA")-1),COLUMN())):INDIRECT(ADDRESS(ROW()-1,COLUMN()))),                                    IF(AND(A737="SVOL",ISNUMBER(FIND(" Govt",C737))),"", IF(AND(A737="SVOL",ISNUMBER(FIND(" Index",C737))),J737,                                    IF(ISNUMBER(N737),Q737*N737,IF(ISNUMBER(R737),J737*R737," "))))))</f>
        <v xml:space="preserve"> </v>
      </c>
      <c r="T737" t="s">
        <v>3049</v>
      </c>
      <c r="U737" t="s">
        <v>82</v>
      </c>
      <c r="AC737" s="8" t="s">
        <v>151</v>
      </c>
      <c r="AD737" s="8" t="s">
        <v>152</v>
      </c>
      <c r="AE737" s="8">
        <v>19</v>
      </c>
      <c r="AG737" s="16" t="s">
        <v>7738</v>
      </c>
    </row>
    <row r="738" spans="1:33" x14ac:dyDescent="0.35">
      <c r="A738" t="s">
        <v>1813</v>
      </c>
      <c r="B738" t="s">
        <v>3050</v>
      </c>
      <c r="C738" t="s">
        <v>3051</v>
      </c>
      <c r="F738" t="s">
        <v>3051</v>
      </c>
      <c r="G738" s="1">
        <v>-78047</v>
      </c>
      <c r="H738" s="1">
        <v>117.399</v>
      </c>
      <c r="I738" s="2">
        <v>-9162639.75</v>
      </c>
      <c r="J738" s="3">
        <v>-1.0165306999999999</v>
      </c>
      <c r="K738" s="4">
        <v>9013638.0099999998</v>
      </c>
      <c r="L738" s="5">
        <v>425001</v>
      </c>
      <c r="M738" s="6">
        <v>21.20851012</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ca="1">IF(AND(A737="SVOL",C737="Cash"),                                     SUM(INDIRECT(ADDRESS(ROW()-(COUNTIF(A:A,"SVOL")),COLUMN())):INDIRECT(ADDRESS(ROW()-1,COLUMN()))),                                    IF(AND(A738="TYA",C738="Cash"), SUM(INDIRECT(ADDRESS(ROW()-(COUNTIF(A:A,"TYA")-1),COLUMN())):INDIRECT(ADDRESS(ROW()-1,COLUMN()))),                                    IF(AND(A738="SVOL",ISNUMBER(FIND(" Govt",C738))),"", IF(AND(A738="SVOL",ISNUMBER(FIND(" Index",C738))),J738,                                    IF(ISNUMBER(N738),Q738*N738,IF(ISNUMBER(R738),J738*R738," "))))))</f>
        <v xml:space="preserve"> </v>
      </c>
      <c r="T738" t="s">
        <v>3051</v>
      </c>
      <c r="U738" t="s">
        <v>82</v>
      </c>
      <c r="AC738" s="8" t="s">
        <v>151</v>
      </c>
      <c r="AD738" s="8" t="s">
        <v>152</v>
      </c>
      <c r="AE738" s="8">
        <v>19</v>
      </c>
      <c r="AF738" s="8" t="s">
        <v>3052</v>
      </c>
      <c r="AG738" s="16" t="s">
        <v>7738</v>
      </c>
    </row>
    <row r="739" spans="1:33" x14ac:dyDescent="0.35">
      <c r="A739" t="s">
        <v>1813</v>
      </c>
      <c r="B739" t="s">
        <v>3053</v>
      </c>
      <c r="C739" t="s">
        <v>3054</v>
      </c>
      <c r="D739" t="s">
        <v>3055</v>
      </c>
      <c r="E739" t="s">
        <v>3056</v>
      </c>
      <c r="G739" s="1">
        <v>-4379.7196235358788</v>
      </c>
      <c r="H739" s="1">
        <v>6.9636160000000009</v>
      </c>
      <c r="I739" s="2">
        <v>-30498.685645968431</v>
      </c>
      <c r="J739" s="3">
        <v>-3.3836155403769571E-3</v>
      </c>
      <c r="K739" s="4">
        <v>9013638.0099999998</v>
      </c>
      <c r="L739" s="5">
        <v>425001</v>
      </c>
      <c r="M739" s="6">
        <v>21.20851012</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ca="1">IF(AND(A738="SVOL",C738="Cash"),                                     SUM(INDIRECT(ADDRESS(ROW()-(COUNTIF(A:A,"SVOL")),COLUMN())):INDIRECT(ADDRESS(ROW()-1,COLUMN()))),                                    IF(AND(A739="TYA",C739="Cash"), SUM(INDIRECT(ADDRESS(ROW()-(COUNTIF(A:A,"TYA")-1),COLUMN())):INDIRECT(ADDRESS(ROW()-1,COLUMN()))),                                    IF(AND(A739="SVOL",ISNUMBER(FIND(" Govt",C739))),"", IF(AND(A739="SVOL",ISNUMBER(FIND(" Index",C739))),J739,                                    IF(ISNUMBER(N739),Q739*N739,IF(ISNUMBER(R739),J739*R739," "))))))</f>
        <v xml:space="preserve"> </v>
      </c>
      <c r="AB739" s="8" t="s">
        <v>3051</v>
      </c>
      <c r="AG739" s="16" t="s">
        <v>7738</v>
      </c>
    </row>
    <row r="740" spans="1:33" x14ac:dyDescent="0.35">
      <c r="A740" t="s">
        <v>1813</v>
      </c>
      <c r="B740" t="s">
        <v>3057</v>
      </c>
      <c r="C740" t="s">
        <v>3058</v>
      </c>
      <c r="D740" t="s">
        <v>3059</v>
      </c>
      <c r="E740" t="s">
        <v>3060</v>
      </c>
      <c r="G740" s="1">
        <v>-2588.1999848984119</v>
      </c>
      <c r="H740" s="1">
        <v>7.336208000000001</v>
      </c>
      <c r="I740" s="2">
        <v>-18987.573434811609</v>
      </c>
      <c r="J740" s="3">
        <v>-2.1065382716441718E-3</v>
      </c>
      <c r="K740" s="4">
        <v>9013638.0099999998</v>
      </c>
      <c r="L740" s="5">
        <v>425001</v>
      </c>
      <c r="M740" s="6">
        <v>21.20851012</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ca="1">IF(AND(A739="SVOL",C739="Cash"),                                     SUM(INDIRECT(ADDRESS(ROW()-(COUNTIF(A:A,"SVOL")),COLUMN())):INDIRECT(ADDRESS(ROW()-1,COLUMN()))),                                    IF(AND(A740="TYA",C740="Cash"), SUM(INDIRECT(ADDRESS(ROW()-(COUNTIF(A:A,"TYA")-1),COLUMN())):INDIRECT(ADDRESS(ROW()-1,COLUMN()))),                                    IF(AND(A740="SVOL",ISNUMBER(FIND(" Govt",C740))),"", IF(AND(A740="SVOL",ISNUMBER(FIND(" Index",C740))),J740,                                    IF(ISNUMBER(N740),Q740*N740,IF(ISNUMBER(R740),J740*R740," "))))))</f>
        <v xml:space="preserve"> </v>
      </c>
      <c r="AB740" s="8" t="s">
        <v>3051</v>
      </c>
      <c r="AG740" s="16" t="s">
        <v>7738</v>
      </c>
    </row>
    <row r="741" spans="1:33" x14ac:dyDescent="0.35">
      <c r="A741" t="s">
        <v>1813</v>
      </c>
      <c r="B741" t="s">
        <v>3061</v>
      </c>
      <c r="C741" t="s">
        <v>3062</v>
      </c>
      <c r="D741" t="s">
        <v>3063</v>
      </c>
      <c r="E741" t="s">
        <v>3064</v>
      </c>
      <c r="G741" s="1">
        <v>-20592.44545932427</v>
      </c>
      <c r="H741" s="1">
        <v>2.50536</v>
      </c>
      <c r="I741" s="2">
        <v>-51591.48915597266</v>
      </c>
      <c r="J741" s="3">
        <v>-5.7237143425036057E-3</v>
      </c>
      <c r="K741" s="4">
        <v>9013638.0099999998</v>
      </c>
      <c r="L741" s="5">
        <v>425001</v>
      </c>
      <c r="M741" s="6">
        <v>21.20851012</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ca="1">IF(AND(A740="SVOL",C740="Cash"),                                     SUM(INDIRECT(ADDRESS(ROW()-(COUNTIF(A:A,"SVOL")),COLUMN())):INDIRECT(ADDRESS(ROW()-1,COLUMN()))),                                    IF(AND(A741="TYA",C741="Cash"), SUM(INDIRECT(ADDRESS(ROW()-(COUNTIF(A:A,"TYA")-1),COLUMN())):INDIRECT(ADDRESS(ROW()-1,COLUMN()))),                                    IF(AND(A741="SVOL",ISNUMBER(FIND(" Govt",C741))),"", IF(AND(A741="SVOL",ISNUMBER(FIND(" Index",C741))),J741,                                    IF(ISNUMBER(N741),Q741*N741,IF(ISNUMBER(R741),J741*R741," "))))))</f>
        <v xml:space="preserve"> </v>
      </c>
      <c r="AB741" s="8" t="s">
        <v>3051</v>
      </c>
      <c r="AG741" s="16" t="s">
        <v>7738</v>
      </c>
    </row>
    <row r="742" spans="1:33" x14ac:dyDescent="0.35">
      <c r="A742" t="s">
        <v>1813</v>
      </c>
      <c r="B742" t="s">
        <v>3065</v>
      </c>
      <c r="C742" t="s">
        <v>3066</v>
      </c>
      <c r="D742" t="s">
        <v>3067</v>
      </c>
      <c r="E742" t="s">
        <v>3068</v>
      </c>
      <c r="G742" s="1">
        <v>-6406.2479739987566</v>
      </c>
      <c r="H742" s="1">
        <v>2.704504</v>
      </c>
      <c r="I742" s="2">
        <v>-17325.72327067154</v>
      </c>
      <c r="J742" s="3">
        <v>-1.9221676365802421E-3</v>
      </c>
      <c r="K742" s="4">
        <v>9013638.0099999998</v>
      </c>
      <c r="L742" s="5">
        <v>425001</v>
      </c>
      <c r="M742" s="6">
        <v>21.20851012</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ca="1">IF(AND(A741="SVOL",C741="Cash"),                                     SUM(INDIRECT(ADDRESS(ROW()-(COUNTIF(A:A,"SVOL")),COLUMN())):INDIRECT(ADDRESS(ROW()-1,COLUMN()))),                                    IF(AND(A742="TYA",C742="Cash"), SUM(INDIRECT(ADDRESS(ROW()-(COUNTIF(A:A,"TYA")-1),COLUMN())):INDIRECT(ADDRESS(ROW()-1,COLUMN()))),                                    IF(AND(A742="SVOL",ISNUMBER(FIND(" Govt",C742))),"", IF(AND(A742="SVOL",ISNUMBER(FIND(" Index",C742))),J742,                                    IF(ISNUMBER(N742),Q742*N742,IF(ISNUMBER(R742),J742*R742," "))))))</f>
        <v xml:space="preserve"> </v>
      </c>
      <c r="AB742" s="8" t="s">
        <v>3051</v>
      </c>
      <c r="AG742" s="16" t="s">
        <v>7738</v>
      </c>
    </row>
    <row r="743" spans="1:33" x14ac:dyDescent="0.35">
      <c r="A743" t="s">
        <v>1813</v>
      </c>
      <c r="B743" t="s">
        <v>3069</v>
      </c>
      <c r="C743" t="s">
        <v>3070</v>
      </c>
      <c r="D743" t="s">
        <v>3071</v>
      </c>
      <c r="E743" t="s">
        <v>3072</v>
      </c>
      <c r="G743" s="1">
        <v>-636.80252785518826</v>
      </c>
      <c r="H743" s="1">
        <v>60.283000000000001</v>
      </c>
      <c r="I743" s="2">
        <v>-38388.366786694307</v>
      </c>
      <c r="J743" s="3">
        <v>-4.2589203986342821E-3</v>
      </c>
      <c r="K743" s="4">
        <v>9013638.0099999998</v>
      </c>
      <c r="L743" s="5">
        <v>425001</v>
      </c>
      <c r="M743" s="6">
        <v>21.20851012</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ca="1">IF(AND(A742="SVOL",C742="Cash"),                                     SUM(INDIRECT(ADDRESS(ROW()-(COUNTIF(A:A,"SVOL")),COLUMN())):INDIRECT(ADDRESS(ROW()-1,COLUMN()))),                                    IF(AND(A743="TYA",C743="Cash"), SUM(INDIRECT(ADDRESS(ROW()-(COUNTIF(A:A,"TYA")-1),COLUMN())):INDIRECT(ADDRESS(ROW()-1,COLUMN()))),                                    IF(AND(A743="SVOL",ISNUMBER(FIND(" Govt",C743))),"", IF(AND(A743="SVOL",ISNUMBER(FIND(" Index",C743))),J743,                                    IF(ISNUMBER(N743),Q743*N743,IF(ISNUMBER(R743),J743*R743," "))))))</f>
        <v xml:space="preserve"> </v>
      </c>
      <c r="AB743" s="8" t="s">
        <v>3051</v>
      </c>
      <c r="AG743" s="16" t="s">
        <v>7738</v>
      </c>
    </row>
    <row r="744" spans="1:33" x14ac:dyDescent="0.35">
      <c r="A744" t="s">
        <v>1813</v>
      </c>
      <c r="B744" t="s">
        <v>3073</v>
      </c>
      <c r="C744" t="s">
        <v>3074</v>
      </c>
      <c r="D744" t="s">
        <v>3075</v>
      </c>
      <c r="E744" t="s">
        <v>3076</v>
      </c>
      <c r="G744" s="1">
        <v>-3837.2434688393519</v>
      </c>
      <c r="H744" s="1">
        <v>4.1948720000000002</v>
      </c>
      <c r="I744" s="2">
        <v>-16096.74518461707</v>
      </c>
      <c r="J744" s="3">
        <v>-1.7858211264706731E-3</v>
      </c>
      <c r="K744" s="4">
        <v>9013638.0099999998</v>
      </c>
      <c r="L744" s="5">
        <v>425001</v>
      </c>
      <c r="M744" s="6">
        <v>21.20851012</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ca="1">IF(AND(A743="SVOL",C743="Cash"),                                     SUM(INDIRECT(ADDRESS(ROW()-(COUNTIF(A:A,"SVOL")),COLUMN())):INDIRECT(ADDRESS(ROW()-1,COLUMN()))),                                    IF(AND(A744="TYA",C744="Cash"), SUM(INDIRECT(ADDRESS(ROW()-(COUNTIF(A:A,"TYA")-1),COLUMN())):INDIRECT(ADDRESS(ROW()-1,COLUMN()))),                                    IF(AND(A744="SVOL",ISNUMBER(FIND(" Govt",C744))),"", IF(AND(A744="SVOL",ISNUMBER(FIND(" Index",C744))),J744,                                    IF(ISNUMBER(N744),Q744*N744,IF(ISNUMBER(R744),J744*R744," "))))))</f>
        <v xml:space="preserve"> </v>
      </c>
      <c r="AB744" s="8" t="s">
        <v>3051</v>
      </c>
      <c r="AG744" s="16" t="s">
        <v>7738</v>
      </c>
    </row>
    <row r="745" spans="1:33" x14ac:dyDescent="0.35">
      <c r="A745" t="s">
        <v>1813</v>
      </c>
      <c r="B745" t="s">
        <v>3077</v>
      </c>
      <c r="C745" t="s">
        <v>3078</v>
      </c>
      <c r="D745" t="s">
        <v>3079</v>
      </c>
      <c r="E745" t="s">
        <v>3080</v>
      </c>
      <c r="G745" s="1">
        <v>-40079.76586174871</v>
      </c>
      <c r="H745" s="1">
        <v>0.79657600000000006</v>
      </c>
      <c r="I745" s="2">
        <v>-31926.579571088339</v>
      </c>
      <c r="J745" s="3">
        <v>-3.5420303694987569E-3</v>
      </c>
      <c r="K745" s="4">
        <v>9013638.0099999998</v>
      </c>
      <c r="L745" s="5">
        <v>425001</v>
      </c>
      <c r="M745" s="6">
        <v>21.20851012</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ca="1">IF(AND(A744="SVOL",C744="Cash"),                                     SUM(INDIRECT(ADDRESS(ROW()-(COUNTIF(A:A,"SVOL")),COLUMN())):INDIRECT(ADDRESS(ROW()-1,COLUMN()))),                                    IF(AND(A745="TYA",C745="Cash"), SUM(INDIRECT(ADDRESS(ROW()-(COUNTIF(A:A,"TYA")-1),COLUMN())):INDIRECT(ADDRESS(ROW()-1,COLUMN()))),                                    IF(AND(A745="SVOL",ISNUMBER(FIND(" Govt",C745))),"", IF(AND(A745="SVOL",ISNUMBER(FIND(" Index",C745))),J745,                                    IF(ISNUMBER(N745),Q745*N745,IF(ISNUMBER(R745),J745*R745," "))))))</f>
        <v xml:space="preserve"> </v>
      </c>
      <c r="AB745" s="8" t="s">
        <v>3051</v>
      </c>
      <c r="AG745" s="16" t="s">
        <v>7738</v>
      </c>
    </row>
    <row r="746" spans="1:33" x14ac:dyDescent="0.35">
      <c r="A746" t="s">
        <v>1813</v>
      </c>
      <c r="B746" t="s">
        <v>3081</v>
      </c>
      <c r="C746" t="s">
        <v>3082</v>
      </c>
      <c r="D746" t="s">
        <v>3083</v>
      </c>
      <c r="E746" t="s">
        <v>3084</v>
      </c>
      <c r="G746" s="1">
        <v>-2732.544954405203</v>
      </c>
      <c r="H746" s="1">
        <v>9.3443329999999989</v>
      </c>
      <c r="I746" s="2">
        <v>-25533.80999143203</v>
      </c>
      <c r="J746" s="3">
        <v>-2.8327973636287649E-3</v>
      </c>
      <c r="K746" s="4">
        <v>9013638.0099999998</v>
      </c>
      <c r="L746" s="5">
        <v>425001</v>
      </c>
      <c r="M746" s="6">
        <v>21.20851012</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ca="1">IF(AND(A745="SVOL",C745="Cash"),                                     SUM(INDIRECT(ADDRESS(ROW()-(COUNTIF(A:A,"SVOL")),COLUMN())):INDIRECT(ADDRESS(ROW()-1,COLUMN()))),                                    IF(AND(A746="TYA",C746="Cash"), SUM(INDIRECT(ADDRESS(ROW()-(COUNTIF(A:A,"TYA")-1),COLUMN())):INDIRECT(ADDRESS(ROW()-1,COLUMN()))),                                    IF(AND(A746="SVOL",ISNUMBER(FIND(" Govt",C746))),"", IF(AND(A746="SVOL",ISNUMBER(FIND(" Index",C746))),J746,                                    IF(ISNUMBER(N746),Q746*N746,IF(ISNUMBER(R746),J746*R746," "))))))</f>
        <v xml:space="preserve"> </v>
      </c>
      <c r="AB746" s="8" t="s">
        <v>3051</v>
      </c>
      <c r="AG746" s="16" t="s">
        <v>7738</v>
      </c>
    </row>
    <row r="747" spans="1:33" x14ac:dyDescent="0.35">
      <c r="A747" t="s">
        <v>1813</v>
      </c>
      <c r="B747" t="s">
        <v>3085</v>
      </c>
      <c r="C747" t="s">
        <v>3086</v>
      </c>
      <c r="D747" t="s">
        <v>3087</v>
      </c>
      <c r="E747" t="s">
        <v>3088</v>
      </c>
      <c r="G747" s="1">
        <v>-2236.5747049163529</v>
      </c>
      <c r="H747" s="1">
        <v>13.685914</v>
      </c>
      <c r="I747" s="2">
        <v>-30609.569066060591</v>
      </c>
      <c r="J747" s="3">
        <v>-3.3959172791387252E-3</v>
      </c>
      <c r="K747" s="4">
        <v>9013638.0099999998</v>
      </c>
      <c r="L747" s="5">
        <v>425001</v>
      </c>
      <c r="M747" s="6">
        <v>21.20851012</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ca="1">IF(AND(A746="SVOL",C746="Cash"),                                     SUM(INDIRECT(ADDRESS(ROW()-(COUNTIF(A:A,"SVOL")),COLUMN())):INDIRECT(ADDRESS(ROW()-1,COLUMN()))),                                    IF(AND(A747="TYA",C747="Cash"), SUM(INDIRECT(ADDRESS(ROW()-(COUNTIF(A:A,"TYA")-1),COLUMN())):INDIRECT(ADDRESS(ROW()-1,COLUMN()))),                                    IF(AND(A747="SVOL",ISNUMBER(FIND(" Govt",C747))),"", IF(AND(A747="SVOL",ISNUMBER(FIND(" Index",C747))),J747,                                    IF(ISNUMBER(N747),Q747*N747,IF(ISNUMBER(R747),J747*R747," "))))))</f>
        <v xml:space="preserve"> </v>
      </c>
      <c r="AB747" s="8" t="s">
        <v>3051</v>
      </c>
      <c r="AG747" s="16" t="s">
        <v>7738</v>
      </c>
    </row>
    <row r="748" spans="1:33" x14ac:dyDescent="0.35">
      <c r="A748" t="s">
        <v>1813</v>
      </c>
      <c r="B748" t="s">
        <v>3089</v>
      </c>
      <c r="C748" t="s">
        <v>3090</v>
      </c>
      <c r="D748" t="s">
        <v>3091</v>
      </c>
      <c r="E748" t="s">
        <v>3092</v>
      </c>
      <c r="G748" s="1">
        <v>-5908.6805460742589</v>
      </c>
      <c r="H748" s="1">
        <v>8.0285049999999991</v>
      </c>
      <c r="I748" s="2">
        <v>-47437.871307559923</v>
      </c>
      <c r="J748" s="3">
        <v>-5.2628995367831411E-3</v>
      </c>
      <c r="K748" s="4">
        <v>9013638.0099999998</v>
      </c>
      <c r="L748" s="5">
        <v>425001</v>
      </c>
      <c r="M748" s="6">
        <v>21.20851012</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ca="1">IF(AND(A747="SVOL",C747="Cash"),                                     SUM(INDIRECT(ADDRESS(ROW()-(COUNTIF(A:A,"SVOL")),COLUMN())):INDIRECT(ADDRESS(ROW()-1,COLUMN()))),                                    IF(AND(A748="TYA",C748="Cash"), SUM(INDIRECT(ADDRESS(ROW()-(COUNTIF(A:A,"TYA")-1),COLUMN())):INDIRECT(ADDRESS(ROW()-1,COLUMN()))),                                    IF(AND(A748="SVOL",ISNUMBER(FIND(" Govt",C748))),"", IF(AND(A748="SVOL",ISNUMBER(FIND(" Index",C748))),J748,                                    IF(ISNUMBER(N748),Q748*N748,IF(ISNUMBER(R748),J748*R748," "))))))</f>
        <v xml:space="preserve"> </v>
      </c>
      <c r="AB748" s="8" t="s">
        <v>3051</v>
      </c>
      <c r="AG748" s="16" t="s">
        <v>7738</v>
      </c>
    </row>
    <row r="749" spans="1:33" x14ac:dyDescent="0.35">
      <c r="A749" t="s">
        <v>1813</v>
      </c>
      <c r="B749" t="s">
        <v>3093</v>
      </c>
      <c r="C749" t="s">
        <v>3094</v>
      </c>
      <c r="D749" t="s">
        <v>3095</v>
      </c>
      <c r="E749" t="s">
        <v>3096</v>
      </c>
      <c r="G749" s="1">
        <v>-308.95930943157072</v>
      </c>
      <c r="H749" s="1">
        <v>23.691417999999999</v>
      </c>
      <c r="I749" s="2">
        <v>-7319.6841447346824</v>
      </c>
      <c r="J749" s="3">
        <v>-8.1206768417080939E-4</v>
      </c>
      <c r="K749" s="4">
        <v>9013638.0099999998</v>
      </c>
      <c r="L749" s="5">
        <v>425001</v>
      </c>
      <c r="M749" s="6">
        <v>21.20851012</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ca="1">IF(AND(A748="SVOL",C748="Cash"),                                     SUM(INDIRECT(ADDRESS(ROW()-(COUNTIF(A:A,"SVOL")),COLUMN())):INDIRECT(ADDRESS(ROW()-1,COLUMN()))),                                    IF(AND(A749="TYA",C749="Cash"), SUM(INDIRECT(ADDRESS(ROW()-(COUNTIF(A:A,"TYA")-1),COLUMN())):INDIRECT(ADDRESS(ROW()-1,COLUMN()))),                                    IF(AND(A749="SVOL",ISNUMBER(FIND(" Govt",C749))),"", IF(AND(A749="SVOL",ISNUMBER(FIND(" Index",C749))),J749,                                    IF(ISNUMBER(N749),Q749*N749,IF(ISNUMBER(R749),J749*R749," "))))))</f>
        <v xml:space="preserve"> </v>
      </c>
      <c r="AB749" s="8" t="s">
        <v>3051</v>
      </c>
      <c r="AG749" s="16" t="s">
        <v>7738</v>
      </c>
    </row>
    <row r="750" spans="1:33" x14ac:dyDescent="0.35">
      <c r="A750" t="s">
        <v>1813</v>
      </c>
      <c r="B750" t="s">
        <v>3097</v>
      </c>
      <c r="C750" t="s">
        <v>3098</v>
      </c>
      <c r="D750" t="s">
        <v>3099</v>
      </c>
      <c r="E750" t="s">
        <v>3100</v>
      </c>
      <c r="G750" s="1">
        <v>-339.14370968081448</v>
      </c>
      <c r="H750" s="1">
        <v>29.332542</v>
      </c>
      <c r="I750" s="2">
        <v>-9947.9471082482978</v>
      </c>
      <c r="J750" s="3">
        <v>-1.103655049960044E-3</v>
      </c>
      <c r="K750" s="4">
        <v>9013638.0099999998</v>
      </c>
      <c r="L750" s="5">
        <v>425001</v>
      </c>
      <c r="M750" s="6">
        <v>21.20851012</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ca="1">IF(AND(A749="SVOL",C749="Cash"),                                     SUM(INDIRECT(ADDRESS(ROW()-(COUNTIF(A:A,"SVOL")),COLUMN())):INDIRECT(ADDRESS(ROW()-1,COLUMN()))),                                    IF(AND(A750="TYA",C750="Cash"), SUM(INDIRECT(ADDRESS(ROW()-(COUNTIF(A:A,"TYA")-1),COLUMN())):INDIRECT(ADDRESS(ROW()-1,COLUMN()))),                                    IF(AND(A750="SVOL",ISNUMBER(FIND(" Govt",C750))),"", IF(AND(A750="SVOL",ISNUMBER(FIND(" Index",C750))),J750,                                    IF(ISNUMBER(N750),Q750*N750,IF(ISNUMBER(R750),J750*R750," "))))))</f>
        <v xml:space="preserve"> </v>
      </c>
      <c r="AB750" s="8" t="s">
        <v>3051</v>
      </c>
      <c r="AG750" s="16" t="s">
        <v>7738</v>
      </c>
    </row>
    <row r="751" spans="1:33" x14ac:dyDescent="0.35">
      <c r="A751" t="s">
        <v>1813</v>
      </c>
      <c r="B751" t="s">
        <v>3101</v>
      </c>
      <c r="C751" t="s">
        <v>3102</v>
      </c>
      <c r="D751" t="s">
        <v>3103</v>
      </c>
      <c r="E751" t="s">
        <v>3104</v>
      </c>
      <c r="G751" s="1">
        <v>-1254.062066363992</v>
      </c>
      <c r="H751" s="1">
        <v>15.933244</v>
      </c>
      <c r="I751" s="2">
        <v>-19981.276894521681</v>
      </c>
      <c r="J751" s="3">
        <v>-2.216782709972805E-3</v>
      </c>
      <c r="K751" s="4">
        <v>9013638.0099999998</v>
      </c>
      <c r="L751" s="5">
        <v>425001</v>
      </c>
      <c r="M751" s="6">
        <v>21.20851012</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ca="1">IF(AND(A750="SVOL",C750="Cash"),                                     SUM(INDIRECT(ADDRESS(ROW()-(COUNTIF(A:A,"SVOL")),COLUMN())):INDIRECT(ADDRESS(ROW()-1,COLUMN()))),                                    IF(AND(A751="TYA",C751="Cash"), SUM(INDIRECT(ADDRESS(ROW()-(COUNTIF(A:A,"TYA")-1),COLUMN())):INDIRECT(ADDRESS(ROW()-1,COLUMN()))),                                    IF(AND(A751="SVOL",ISNUMBER(FIND(" Govt",C751))),"", IF(AND(A751="SVOL",ISNUMBER(FIND(" Index",C751))),J751,                                    IF(ISNUMBER(N751),Q751*N751,IF(ISNUMBER(R751),J751*R751," "))))))</f>
        <v xml:space="preserve"> </v>
      </c>
      <c r="AB751" s="8" t="s">
        <v>3051</v>
      </c>
      <c r="AG751" s="16" t="s">
        <v>7738</v>
      </c>
    </row>
    <row r="752" spans="1:33" x14ac:dyDescent="0.35">
      <c r="A752" t="s">
        <v>1813</v>
      </c>
      <c r="B752" t="s">
        <v>3105</v>
      </c>
      <c r="C752" t="s">
        <v>3106</v>
      </c>
      <c r="D752" t="s">
        <v>3107</v>
      </c>
      <c r="E752" t="s">
        <v>3108</v>
      </c>
      <c r="G752" s="1">
        <v>-262.89256812364079</v>
      </c>
      <c r="H752" s="1">
        <v>24.668517999999999</v>
      </c>
      <c r="I752" s="2">
        <v>-6485.1700488242586</v>
      </c>
      <c r="J752" s="3">
        <v>-7.1948419069297177E-4</v>
      </c>
      <c r="K752" s="4">
        <v>9013638.0099999998</v>
      </c>
      <c r="L752" s="5">
        <v>425001</v>
      </c>
      <c r="M752" s="6">
        <v>21.20851012</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ca="1">IF(AND(A751="SVOL",C751="Cash"),                                     SUM(INDIRECT(ADDRESS(ROW()-(COUNTIF(A:A,"SVOL")),COLUMN())):INDIRECT(ADDRESS(ROW()-1,COLUMN()))),                                    IF(AND(A752="TYA",C752="Cash"), SUM(INDIRECT(ADDRESS(ROW()-(COUNTIF(A:A,"TYA")-1),COLUMN())):INDIRECT(ADDRESS(ROW()-1,COLUMN()))),                                    IF(AND(A752="SVOL",ISNUMBER(FIND(" Govt",C752))),"", IF(AND(A752="SVOL",ISNUMBER(FIND(" Index",C752))),J752,                                    IF(ISNUMBER(N752),Q752*N752,IF(ISNUMBER(R752),J752*R752," "))))))</f>
        <v xml:space="preserve"> </v>
      </c>
      <c r="AB752" s="8" t="s">
        <v>3051</v>
      </c>
      <c r="AG752" s="16" t="s">
        <v>7738</v>
      </c>
    </row>
    <row r="753" spans="1:33" x14ac:dyDescent="0.35">
      <c r="A753" t="s">
        <v>1813</v>
      </c>
      <c r="B753" t="s">
        <v>3109</v>
      </c>
      <c r="C753" t="s">
        <v>3110</v>
      </c>
      <c r="D753" t="s">
        <v>3111</v>
      </c>
      <c r="E753" t="s">
        <v>3112</v>
      </c>
      <c r="G753" s="1">
        <v>-5457.8035394226245</v>
      </c>
      <c r="H753" s="1">
        <v>6.54657</v>
      </c>
      <c r="I753" s="2">
        <v>-35729.892917077967</v>
      </c>
      <c r="J753" s="3">
        <v>-3.9639813444292031E-3</v>
      </c>
      <c r="K753" s="4">
        <v>9013638.0099999998</v>
      </c>
      <c r="L753" s="5">
        <v>425001</v>
      </c>
      <c r="M753" s="6">
        <v>21.20851012</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ca="1">IF(AND(A752="SVOL",C752="Cash"),                                     SUM(INDIRECT(ADDRESS(ROW()-(COUNTIF(A:A,"SVOL")),COLUMN())):INDIRECT(ADDRESS(ROW()-1,COLUMN()))),                                    IF(AND(A753="TYA",C753="Cash"), SUM(INDIRECT(ADDRESS(ROW()-(COUNTIF(A:A,"TYA")-1),COLUMN())):INDIRECT(ADDRESS(ROW()-1,COLUMN()))),                                    IF(AND(A753="SVOL",ISNUMBER(FIND(" Govt",C753))),"", IF(AND(A753="SVOL",ISNUMBER(FIND(" Index",C753))),J753,                                    IF(ISNUMBER(N753),Q753*N753,IF(ISNUMBER(R753),J753*R753," "))))))</f>
        <v xml:space="preserve"> </v>
      </c>
      <c r="AB753" s="8" t="s">
        <v>3051</v>
      </c>
      <c r="AG753" s="16" t="s">
        <v>7738</v>
      </c>
    </row>
    <row r="754" spans="1:33" x14ac:dyDescent="0.35">
      <c r="A754" t="s">
        <v>1813</v>
      </c>
      <c r="B754" t="s">
        <v>3113</v>
      </c>
      <c r="C754" t="s">
        <v>3114</v>
      </c>
      <c r="D754" t="s">
        <v>3115</v>
      </c>
      <c r="E754" t="s">
        <v>3116</v>
      </c>
      <c r="G754" s="1">
        <v>-457.20616223735033</v>
      </c>
      <c r="H754" s="1">
        <v>22.375589999999999</v>
      </c>
      <c r="I754" s="2">
        <v>-10230.25763169643</v>
      </c>
      <c r="J754" s="3">
        <v>-1.1349754250555299E-3</v>
      </c>
      <c r="K754" s="4">
        <v>9013638.0099999998</v>
      </c>
      <c r="L754" s="5">
        <v>425001</v>
      </c>
      <c r="M754" s="6">
        <v>21.20851012</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ca="1">IF(AND(A753="SVOL",C753="Cash"),                                     SUM(INDIRECT(ADDRESS(ROW()-(COUNTIF(A:A,"SVOL")),COLUMN())):INDIRECT(ADDRESS(ROW()-1,COLUMN()))),                                    IF(AND(A754="TYA",C754="Cash"), SUM(INDIRECT(ADDRESS(ROW()-(COUNTIF(A:A,"TYA")-1),COLUMN())):INDIRECT(ADDRESS(ROW()-1,COLUMN()))),                                    IF(AND(A754="SVOL",ISNUMBER(FIND(" Govt",C754))),"", IF(AND(A754="SVOL",ISNUMBER(FIND(" Index",C754))),J754,                                    IF(ISNUMBER(N754),Q754*N754,IF(ISNUMBER(R754),J754*R754," "))))))</f>
        <v xml:space="preserve"> </v>
      </c>
      <c r="AB754" s="8" t="s">
        <v>3051</v>
      </c>
      <c r="AG754" s="16" t="s">
        <v>7738</v>
      </c>
    </row>
    <row r="755" spans="1:33" x14ac:dyDescent="0.35">
      <c r="A755" t="s">
        <v>1813</v>
      </c>
      <c r="B755" t="s">
        <v>3117</v>
      </c>
      <c r="C755" t="s">
        <v>3118</v>
      </c>
      <c r="D755" t="s">
        <v>3119</v>
      </c>
      <c r="E755" t="s">
        <v>3120</v>
      </c>
      <c r="G755" s="1">
        <v>-2863.3591999635019</v>
      </c>
      <c r="H755" s="1">
        <v>18.470447</v>
      </c>
      <c r="I755" s="2">
        <v>-52887.524344888268</v>
      </c>
      <c r="J755" s="3">
        <v>-5.8675003684653488E-3</v>
      </c>
      <c r="K755" s="4">
        <v>9013638.0099999998</v>
      </c>
      <c r="L755" s="5">
        <v>425001</v>
      </c>
      <c r="M755" s="6">
        <v>21.20851012</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ca="1">IF(AND(A754="SVOL",C754="Cash"),                                     SUM(INDIRECT(ADDRESS(ROW()-(COUNTIF(A:A,"SVOL")),COLUMN())):INDIRECT(ADDRESS(ROW()-1,COLUMN()))),                                    IF(AND(A755="TYA",C755="Cash"), SUM(INDIRECT(ADDRESS(ROW()-(COUNTIF(A:A,"TYA")-1),COLUMN())):INDIRECT(ADDRESS(ROW()-1,COLUMN()))),                                    IF(AND(A755="SVOL",ISNUMBER(FIND(" Govt",C755))),"", IF(AND(A755="SVOL",ISNUMBER(FIND(" Index",C755))),J755,                                    IF(ISNUMBER(N755),Q755*N755,IF(ISNUMBER(R755),J755*R755," "))))))</f>
        <v xml:space="preserve"> </v>
      </c>
      <c r="AB755" s="8" t="s">
        <v>3051</v>
      </c>
      <c r="AG755" s="16" t="s">
        <v>7738</v>
      </c>
    </row>
    <row r="756" spans="1:33" x14ac:dyDescent="0.35">
      <c r="A756" t="s">
        <v>1813</v>
      </c>
      <c r="B756" t="s">
        <v>3121</v>
      </c>
      <c r="C756" t="s">
        <v>3122</v>
      </c>
      <c r="D756" t="s">
        <v>3123</v>
      </c>
      <c r="E756" t="s">
        <v>3124</v>
      </c>
      <c r="G756" s="1">
        <v>-1089.9282791786609</v>
      </c>
      <c r="H756" s="1">
        <v>24.525210000000001</v>
      </c>
      <c r="I756" s="2">
        <v>-26730.71993179528</v>
      </c>
      <c r="J756" s="3">
        <v>-2.9655861375994272E-3</v>
      </c>
      <c r="K756" s="4">
        <v>9013638.0099999998</v>
      </c>
      <c r="L756" s="5">
        <v>425001</v>
      </c>
      <c r="M756" s="6">
        <v>21.20851012</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ca="1">IF(AND(A755="SVOL",C755="Cash"),                                     SUM(INDIRECT(ADDRESS(ROW()-(COUNTIF(A:A,"SVOL")),COLUMN())):INDIRECT(ADDRESS(ROW()-1,COLUMN()))),                                    IF(AND(A756="TYA",C756="Cash"), SUM(INDIRECT(ADDRESS(ROW()-(COUNTIF(A:A,"TYA")-1),COLUMN())):INDIRECT(ADDRESS(ROW()-1,COLUMN()))),                                    IF(AND(A756="SVOL",ISNUMBER(FIND(" Govt",C756))),"", IF(AND(A756="SVOL",ISNUMBER(FIND(" Index",C756))),J756,                                    IF(ISNUMBER(N756),Q756*N756,IF(ISNUMBER(R756),J756*R756," "))))))</f>
        <v xml:space="preserve"> </v>
      </c>
      <c r="AB756" s="8" t="s">
        <v>3051</v>
      </c>
      <c r="AG756" s="16" t="s">
        <v>7738</v>
      </c>
    </row>
    <row r="757" spans="1:33" x14ac:dyDescent="0.35">
      <c r="A757" t="s">
        <v>1813</v>
      </c>
      <c r="B757" t="s">
        <v>3125</v>
      </c>
      <c r="C757" t="s">
        <v>3126</v>
      </c>
      <c r="D757" t="s">
        <v>3127</v>
      </c>
      <c r="E757" t="s">
        <v>3128</v>
      </c>
      <c r="G757" s="1">
        <v>-9584.4808939241138</v>
      </c>
      <c r="H757" s="1">
        <v>9.5136970000000005</v>
      </c>
      <c r="I757" s="2">
        <v>-91183.847127083165</v>
      </c>
      <c r="J757" s="3">
        <v>-1.0116209129534721E-2</v>
      </c>
      <c r="K757" s="4">
        <v>9013638.0099999998</v>
      </c>
      <c r="L757" s="5">
        <v>425001</v>
      </c>
      <c r="M757" s="6">
        <v>21.20851012</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ca="1">IF(AND(A756="SVOL",C756="Cash"),                                     SUM(INDIRECT(ADDRESS(ROW()-(COUNTIF(A:A,"SVOL")),COLUMN())):INDIRECT(ADDRESS(ROW()-1,COLUMN()))),                                    IF(AND(A757="TYA",C757="Cash"), SUM(INDIRECT(ADDRESS(ROW()-(COUNTIF(A:A,"TYA")-1),COLUMN())):INDIRECT(ADDRESS(ROW()-1,COLUMN()))),                                    IF(AND(A757="SVOL",ISNUMBER(FIND(" Govt",C757))),"", IF(AND(A757="SVOL",ISNUMBER(FIND(" Index",C757))),J757,                                    IF(ISNUMBER(N757),Q757*N757,IF(ISNUMBER(R757),J757*R757," "))))))</f>
        <v xml:space="preserve"> </v>
      </c>
      <c r="AB757" s="8" t="s">
        <v>3051</v>
      </c>
      <c r="AG757" s="16" t="s">
        <v>7738</v>
      </c>
    </row>
    <row r="758" spans="1:33" x14ac:dyDescent="0.35">
      <c r="A758" t="s">
        <v>1813</v>
      </c>
      <c r="B758" t="s">
        <v>3129</v>
      </c>
      <c r="C758" t="s">
        <v>3130</v>
      </c>
      <c r="D758" t="s">
        <v>3131</v>
      </c>
      <c r="E758" t="s">
        <v>3132</v>
      </c>
      <c r="G758" s="1">
        <v>-85.639391728866258</v>
      </c>
      <c r="H758" s="1">
        <v>120.54156999999999</v>
      </c>
      <c r="I758" s="2">
        <v>-10323.106732842551</v>
      </c>
      <c r="J758" s="3">
        <v>-1.1452763824539871E-3</v>
      </c>
      <c r="K758" s="4">
        <v>9013638.0099999998</v>
      </c>
      <c r="L758" s="5">
        <v>425001</v>
      </c>
      <c r="M758" s="6">
        <v>21.20851012</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ca="1">IF(AND(A757="SVOL",C757="Cash"),                                     SUM(INDIRECT(ADDRESS(ROW()-(COUNTIF(A:A,"SVOL")),COLUMN())):INDIRECT(ADDRESS(ROW()-1,COLUMN()))),                                    IF(AND(A758="TYA",C758="Cash"), SUM(INDIRECT(ADDRESS(ROW()-(COUNTIF(A:A,"TYA")-1),COLUMN())):INDIRECT(ADDRESS(ROW()-1,COLUMN()))),                                    IF(AND(A758="SVOL",ISNUMBER(FIND(" Govt",C758))),"", IF(AND(A758="SVOL",ISNUMBER(FIND(" Index",C758))),J758,                                    IF(ISNUMBER(N758),Q758*N758,IF(ISNUMBER(R758),J758*R758," "))))))</f>
        <v xml:space="preserve"> </v>
      </c>
      <c r="AB758" s="8" t="s">
        <v>3051</v>
      </c>
      <c r="AG758" s="16" t="s">
        <v>7738</v>
      </c>
    </row>
    <row r="759" spans="1:33" x14ac:dyDescent="0.35">
      <c r="A759" t="s">
        <v>1813</v>
      </c>
      <c r="B759" t="s">
        <v>3133</v>
      </c>
      <c r="C759" t="s">
        <v>3134</v>
      </c>
      <c r="D759" t="s">
        <v>3135</v>
      </c>
      <c r="E759" t="s">
        <v>3136</v>
      </c>
      <c r="G759" s="1">
        <v>-532.15692894639494</v>
      </c>
      <c r="H759" s="1">
        <v>24.179967999999999</v>
      </c>
      <c r="I759" s="2">
        <v>-12867.537512902099</v>
      </c>
      <c r="J759" s="3">
        <v>-1.427563154702516E-3</v>
      </c>
      <c r="K759" s="4">
        <v>9013638.0099999998</v>
      </c>
      <c r="L759" s="5">
        <v>425001</v>
      </c>
      <c r="M759" s="6">
        <v>21.20851012</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ca="1">IF(AND(A758="SVOL",C758="Cash"),                                     SUM(INDIRECT(ADDRESS(ROW()-(COUNTIF(A:A,"SVOL")),COLUMN())):INDIRECT(ADDRESS(ROW()-1,COLUMN()))),                                    IF(AND(A759="TYA",C759="Cash"), SUM(INDIRECT(ADDRESS(ROW()-(COUNTIF(A:A,"TYA")-1),COLUMN())):INDIRECT(ADDRESS(ROW()-1,COLUMN()))),                                    IF(AND(A759="SVOL",ISNUMBER(FIND(" Govt",C759))),"", IF(AND(A759="SVOL",ISNUMBER(FIND(" Index",C759))),J759,                                    IF(ISNUMBER(N759),Q759*N759,IF(ISNUMBER(R759),J759*R759," "))))))</f>
        <v xml:space="preserve"> </v>
      </c>
      <c r="AB759" s="8" t="s">
        <v>3051</v>
      </c>
      <c r="AG759" s="16" t="s">
        <v>7738</v>
      </c>
    </row>
    <row r="760" spans="1:33" x14ac:dyDescent="0.35">
      <c r="A760" t="s">
        <v>1813</v>
      </c>
      <c r="B760" t="s">
        <v>3137</v>
      </c>
      <c r="C760" t="s">
        <v>3138</v>
      </c>
      <c r="D760" t="s">
        <v>3139</v>
      </c>
      <c r="E760" t="s">
        <v>3140</v>
      </c>
      <c r="G760" s="1">
        <v>-113.2176412544753</v>
      </c>
      <c r="H760" s="1">
        <v>32.335495999999999</v>
      </c>
      <c r="I760" s="2">
        <v>-3660.948585913522</v>
      </c>
      <c r="J760" s="3">
        <v>-4.0615660201263421E-4</v>
      </c>
      <c r="K760" s="4">
        <v>9013638.0099999998</v>
      </c>
      <c r="L760" s="5">
        <v>425001</v>
      </c>
      <c r="M760" s="6">
        <v>21.20851012</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ca="1">IF(AND(A759="SVOL",C759="Cash"),                                     SUM(INDIRECT(ADDRESS(ROW()-(COUNTIF(A:A,"SVOL")),COLUMN())):INDIRECT(ADDRESS(ROW()-1,COLUMN()))),                                    IF(AND(A760="TYA",C760="Cash"), SUM(INDIRECT(ADDRESS(ROW()-(COUNTIF(A:A,"TYA")-1),COLUMN())):INDIRECT(ADDRESS(ROW()-1,COLUMN()))),                                    IF(AND(A760="SVOL",ISNUMBER(FIND(" Govt",C760))),"", IF(AND(A760="SVOL",ISNUMBER(FIND(" Index",C760))),J760,                                    IF(ISNUMBER(N760),Q760*N760,IF(ISNUMBER(R760),J760*R760," "))))))</f>
        <v xml:space="preserve"> </v>
      </c>
      <c r="AB760" s="8" t="s">
        <v>3051</v>
      </c>
      <c r="AG760" s="16" t="s">
        <v>7738</v>
      </c>
    </row>
    <row r="761" spans="1:33" x14ac:dyDescent="0.35">
      <c r="A761" t="s">
        <v>1813</v>
      </c>
      <c r="B761" t="s">
        <v>3141</v>
      </c>
      <c r="C761" t="s">
        <v>3142</v>
      </c>
      <c r="D761" t="s">
        <v>3143</v>
      </c>
      <c r="E761" t="s">
        <v>3144</v>
      </c>
      <c r="G761" s="1">
        <v>-1863.337736040166</v>
      </c>
      <c r="H761" s="1">
        <v>13.031257</v>
      </c>
      <c r="I761" s="2">
        <v>-24281.632916137569</v>
      </c>
      <c r="J761" s="3">
        <v>-2.693877088163381E-3</v>
      </c>
      <c r="K761" s="4">
        <v>9013638.0099999998</v>
      </c>
      <c r="L761" s="5">
        <v>425001</v>
      </c>
      <c r="M761" s="6">
        <v>21.20851012</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ca="1">IF(AND(A760="SVOL",C760="Cash"),                                     SUM(INDIRECT(ADDRESS(ROW()-(COUNTIF(A:A,"SVOL")),COLUMN())):INDIRECT(ADDRESS(ROW()-1,COLUMN()))),                                    IF(AND(A761="TYA",C761="Cash"), SUM(INDIRECT(ADDRESS(ROW()-(COUNTIF(A:A,"TYA")-1),COLUMN())):INDIRECT(ADDRESS(ROW()-1,COLUMN()))),                                    IF(AND(A761="SVOL",ISNUMBER(FIND(" Govt",C761))),"", IF(AND(A761="SVOL",ISNUMBER(FIND(" Index",C761))),J761,                                    IF(ISNUMBER(N761),Q761*N761,IF(ISNUMBER(R761),J761*R761," "))))))</f>
        <v xml:space="preserve"> </v>
      </c>
      <c r="AB761" s="8" t="s">
        <v>3051</v>
      </c>
      <c r="AG761" s="16" t="s">
        <v>7738</v>
      </c>
    </row>
    <row r="762" spans="1:33" x14ac:dyDescent="0.35">
      <c r="A762" t="s">
        <v>1813</v>
      </c>
      <c r="B762" t="s">
        <v>3145</v>
      </c>
      <c r="C762" t="s">
        <v>3146</v>
      </c>
      <c r="D762" t="s">
        <v>3147</v>
      </c>
      <c r="E762" t="s">
        <v>3148</v>
      </c>
      <c r="G762" s="1">
        <v>-298.88754374391959</v>
      </c>
      <c r="H762" s="1">
        <v>17.812532999999998</v>
      </c>
      <c r="I762" s="2">
        <v>-5323.9442362275113</v>
      </c>
      <c r="J762" s="3">
        <v>-5.9065432074385154E-4</v>
      </c>
      <c r="K762" s="4">
        <v>9013638.0099999998</v>
      </c>
      <c r="L762" s="5">
        <v>425001</v>
      </c>
      <c r="M762" s="6">
        <v>21.20851012</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ca="1">IF(AND(A761="SVOL",C761="Cash"),                                     SUM(INDIRECT(ADDRESS(ROW()-(COUNTIF(A:A,"SVOL")),COLUMN())):INDIRECT(ADDRESS(ROW()-1,COLUMN()))),                                    IF(AND(A762="TYA",C762="Cash"), SUM(INDIRECT(ADDRESS(ROW()-(COUNTIF(A:A,"TYA")-1),COLUMN())):INDIRECT(ADDRESS(ROW()-1,COLUMN()))),                                    IF(AND(A762="SVOL",ISNUMBER(FIND(" Govt",C762))),"", IF(AND(A762="SVOL",ISNUMBER(FIND(" Index",C762))),J762,                                    IF(ISNUMBER(N762),Q762*N762,IF(ISNUMBER(R762),J762*R762," "))))))</f>
        <v xml:space="preserve"> </v>
      </c>
      <c r="AB762" s="8" t="s">
        <v>3051</v>
      </c>
      <c r="AG762" s="16" t="s">
        <v>7738</v>
      </c>
    </row>
    <row r="763" spans="1:33" x14ac:dyDescent="0.35">
      <c r="A763" t="s">
        <v>1813</v>
      </c>
      <c r="B763" t="s">
        <v>3149</v>
      </c>
      <c r="C763" t="s">
        <v>3150</v>
      </c>
      <c r="D763" t="s">
        <v>3151</v>
      </c>
      <c r="E763" t="s">
        <v>3152</v>
      </c>
      <c r="G763" s="1">
        <v>-2167.044048670155</v>
      </c>
      <c r="H763" s="1">
        <v>19.431262</v>
      </c>
      <c r="I763" s="2">
        <v>-42108.400675250537</v>
      </c>
      <c r="J763" s="3">
        <v>-4.6716321011043716E-3</v>
      </c>
      <c r="K763" s="4">
        <v>9013638.0099999998</v>
      </c>
      <c r="L763" s="5">
        <v>425001</v>
      </c>
      <c r="M763" s="6">
        <v>21.20851012</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ca="1">IF(AND(A762="SVOL",C762="Cash"),                                     SUM(INDIRECT(ADDRESS(ROW()-(COUNTIF(A:A,"SVOL")),COLUMN())):INDIRECT(ADDRESS(ROW()-1,COLUMN()))),                                    IF(AND(A763="TYA",C763="Cash"), SUM(INDIRECT(ADDRESS(ROW()-(COUNTIF(A:A,"TYA")-1),COLUMN())):INDIRECT(ADDRESS(ROW()-1,COLUMN()))),                                    IF(AND(A763="SVOL",ISNUMBER(FIND(" Govt",C763))),"", IF(AND(A763="SVOL",ISNUMBER(FIND(" Index",C763))),J763,                                    IF(ISNUMBER(N763),Q763*N763,IF(ISNUMBER(R763),J763*R763," "))))))</f>
        <v xml:space="preserve"> </v>
      </c>
      <c r="AB763" s="8" t="s">
        <v>3051</v>
      </c>
      <c r="AG763" s="16" t="s">
        <v>7738</v>
      </c>
    </row>
    <row r="764" spans="1:33" x14ac:dyDescent="0.35">
      <c r="A764" t="s">
        <v>1813</v>
      </c>
      <c r="B764" t="s">
        <v>3153</v>
      </c>
      <c r="C764" t="s">
        <v>3154</v>
      </c>
      <c r="D764" t="s">
        <v>3155</v>
      </c>
      <c r="E764" t="s">
        <v>3156</v>
      </c>
      <c r="G764" s="1">
        <v>-3052.3282408870782</v>
      </c>
      <c r="H764" s="1">
        <v>9.3150200000000005</v>
      </c>
      <c r="I764" s="2">
        <v>-28432.498610427949</v>
      </c>
      <c r="J764" s="3">
        <v>-3.1543865616617929E-3</v>
      </c>
      <c r="K764" s="4">
        <v>9013638.0099999998</v>
      </c>
      <c r="L764" s="5">
        <v>425001</v>
      </c>
      <c r="M764" s="6">
        <v>21.20851012</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ca="1">IF(AND(A763="SVOL",C763="Cash"),                                     SUM(INDIRECT(ADDRESS(ROW()-(COUNTIF(A:A,"SVOL")),COLUMN())):INDIRECT(ADDRESS(ROW()-1,COLUMN()))),                                    IF(AND(A764="TYA",C764="Cash"), SUM(INDIRECT(ADDRESS(ROW()-(COUNTIF(A:A,"TYA")-1),COLUMN())):INDIRECT(ADDRESS(ROW()-1,COLUMN()))),                                    IF(AND(A764="SVOL",ISNUMBER(FIND(" Govt",C764))),"", IF(AND(A764="SVOL",ISNUMBER(FIND(" Index",C764))),J764,                                    IF(ISNUMBER(N764),Q764*N764,IF(ISNUMBER(R764),J764*R764," "))))))</f>
        <v xml:space="preserve"> </v>
      </c>
      <c r="AB764" s="8" t="s">
        <v>3051</v>
      </c>
      <c r="AG764" s="16" t="s">
        <v>7738</v>
      </c>
    </row>
    <row r="765" spans="1:33" x14ac:dyDescent="0.35">
      <c r="A765" t="s">
        <v>1813</v>
      </c>
      <c r="B765" t="s">
        <v>3157</v>
      </c>
      <c r="C765" t="s">
        <v>3158</v>
      </c>
      <c r="D765" t="s">
        <v>3159</v>
      </c>
      <c r="E765" t="s">
        <v>3160</v>
      </c>
      <c r="G765" s="1">
        <v>-2367.8937507267342</v>
      </c>
      <c r="H765" s="1">
        <v>11.396243</v>
      </c>
      <c r="I765" s="2">
        <v>-26985.09258146329</v>
      </c>
      <c r="J765" s="3">
        <v>-2.9938070012935089E-3</v>
      </c>
      <c r="K765" s="4">
        <v>9013638.0099999998</v>
      </c>
      <c r="L765" s="5">
        <v>425001</v>
      </c>
      <c r="M765" s="6">
        <v>21.20851012</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ca="1">IF(AND(A764="SVOL",C764="Cash"),                                     SUM(INDIRECT(ADDRESS(ROW()-(COUNTIF(A:A,"SVOL")),COLUMN())):INDIRECT(ADDRESS(ROW()-1,COLUMN()))),                                    IF(AND(A765="TYA",C765="Cash"), SUM(INDIRECT(ADDRESS(ROW()-(COUNTIF(A:A,"TYA")-1),COLUMN())):INDIRECT(ADDRESS(ROW()-1,COLUMN()))),                                    IF(AND(A765="SVOL",ISNUMBER(FIND(" Govt",C765))),"", IF(AND(A765="SVOL",ISNUMBER(FIND(" Index",C765))),J765,                                    IF(ISNUMBER(N765),Q765*N765,IF(ISNUMBER(R765),J765*R765," "))))))</f>
        <v xml:space="preserve"> </v>
      </c>
      <c r="AB765" s="8" t="s">
        <v>3051</v>
      </c>
      <c r="AG765" s="16" t="s">
        <v>7738</v>
      </c>
    </row>
    <row r="766" spans="1:33" x14ac:dyDescent="0.35">
      <c r="A766" t="s">
        <v>1813</v>
      </c>
      <c r="B766" t="s">
        <v>3161</v>
      </c>
      <c r="C766" t="s">
        <v>3162</v>
      </c>
      <c r="D766" t="s">
        <v>3163</v>
      </c>
      <c r="E766" t="s">
        <v>3164</v>
      </c>
      <c r="G766" s="1">
        <v>-1147.656360746573</v>
      </c>
      <c r="H766" s="1">
        <v>8.6831619999999994</v>
      </c>
      <c r="I766" s="2">
        <v>-9965.2861006929288</v>
      </c>
      <c r="J766" s="3">
        <v>-1.1055786897185291E-3</v>
      </c>
      <c r="K766" s="4">
        <v>9013638.0099999998</v>
      </c>
      <c r="L766" s="5">
        <v>425001</v>
      </c>
      <c r="M766" s="6">
        <v>21.20851012</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ca="1">IF(AND(A765="SVOL",C765="Cash"),                                     SUM(INDIRECT(ADDRESS(ROW()-(COUNTIF(A:A,"SVOL")),COLUMN())):INDIRECT(ADDRESS(ROW()-1,COLUMN()))),                                    IF(AND(A766="TYA",C766="Cash"), SUM(INDIRECT(ADDRESS(ROW()-(COUNTIF(A:A,"TYA")-1),COLUMN())):INDIRECT(ADDRESS(ROW()-1,COLUMN()))),                                    IF(AND(A766="SVOL",ISNUMBER(FIND(" Govt",C766))),"", IF(AND(A766="SVOL",ISNUMBER(FIND(" Index",C766))),J766,                                    IF(ISNUMBER(N766),Q766*N766,IF(ISNUMBER(R766),J766*R766," "))))))</f>
        <v xml:space="preserve"> </v>
      </c>
      <c r="AB766" s="8" t="s">
        <v>3051</v>
      </c>
      <c r="AG766" s="16" t="s">
        <v>7738</v>
      </c>
    </row>
    <row r="767" spans="1:33" x14ac:dyDescent="0.35">
      <c r="A767" t="s">
        <v>1813</v>
      </c>
      <c r="B767" t="s">
        <v>3165</v>
      </c>
      <c r="C767" t="s">
        <v>3166</v>
      </c>
      <c r="D767" t="s">
        <v>3167</v>
      </c>
      <c r="E767" t="s">
        <v>3168</v>
      </c>
      <c r="G767" s="1">
        <v>-452.40761864866317</v>
      </c>
      <c r="H767" s="1">
        <v>141.06066999999999</v>
      </c>
      <c r="I767" s="2">
        <v>-63816.921799684933</v>
      </c>
      <c r="J767" s="3">
        <v>-7.0800404596772712E-3</v>
      </c>
      <c r="K767" s="4">
        <v>9013638.0099999998</v>
      </c>
      <c r="L767" s="5">
        <v>425001</v>
      </c>
      <c r="M767" s="6">
        <v>21.20851012</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ca="1">IF(AND(A766="SVOL",C766="Cash"),                                     SUM(INDIRECT(ADDRESS(ROW()-(COUNTIF(A:A,"SVOL")),COLUMN())):INDIRECT(ADDRESS(ROW()-1,COLUMN()))),                                    IF(AND(A767="TYA",C767="Cash"), SUM(INDIRECT(ADDRESS(ROW()-(COUNTIF(A:A,"TYA")-1),COLUMN())):INDIRECT(ADDRESS(ROW()-1,COLUMN()))),                                    IF(AND(A767="SVOL",ISNUMBER(FIND(" Govt",C767))),"", IF(AND(A767="SVOL",ISNUMBER(FIND(" Index",C767))),J767,                                    IF(ISNUMBER(N767),Q767*N767,IF(ISNUMBER(R767),J767*R767," "))))))</f>
        <v xml:space="preserve"> </v>
      </c>
      <c r="AB767" s="8" t="s">
        <v>3051</v>
      </c>
      <c r="AG767" s="16" t="s">
        <v>7738</v>
      </c>
    </row>
    <row r="768" spans="1:33" x14ac:dyDescent="0.35">
      <c r="A768" t="s">
        <v>1813</v>
      </c>
      <c r="B768" t="s">
        <v>3169</v>
      </c>
      <c r="C768" t="s">
        <v>3170</v>
      </c>
      <c r="D768" t="s">
        <v>3171</v>
      </c>
      <c r="E768" t="s">
        <v>3172</v>
      </c>
      <c r="G768" s="1">
        <v>-361.72375709513472</v>
      </c>
      <c r="H768" s="1">
        <v>28.023228</v>
      </c>
      <c r="I768" s="2">
        <v>-10136.66731809358</v>
      </c>
      <c r="J768" s="3">
        <v>-1.1245922353269181E-3</v>
      </c>
      <c r="K768" s="4">
        <v>9013638.0099999998</v>
      </c>
      <c r="L768" s="5">
        <v>425001</v>
      </c>
      <c r="M768" s="6">
        <v>21.20851012</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ca="1">IF(AND(A767="SVOL",C767="Cash"),                                     SUM(INDIRECT(ADDRESS(ROW()-(COUNTIF(A:A,"SVOL")),COLUMN())):INDIRECT(ADDRESS(ROW()-1,COLUMN()))),                                    IF(AND(A768="TYA",C768="Cash"), SUM(INDIRECT(ADDRESS(ROW()-(COUNTIF(A:A,"TYA")-1),COLUMN())):INDIRECT(ADDRESS(ROW()-1,COLUMN()))),                                    IF(AND(A768="SVOL",ISNUMBER(FIND(" Govt",C768))),"", IF(AND(A768="SVOL",ISNUMBER(FIND(" Index",C768))),J768,                                    IF(ISNUMBER(N768),Q768*N768,IF(ISNUMBER(R768),J768*R768," "))))))</f>
        <v xml:space="preserve"> </v>
      </c>
      <c r="AB768" s="8" t="s">
        <v>3051</v>
      </c>
      <c r="AG768" s="16" t="s">
        <v>7738</v>
      </c>
    </row>
    <row r="769" spans="1:33" x14ac:dyDescent="0.35">
      <c r="A769" t="s">
        <v>1813</v>
      </c>
      <c r="B769" t="s">
        <v>3173</v>
      </c>
      <c r="C769" t="s">
        <v>3174</v>
      </c>
      <c r="D769" t="s">
        <v>3175</v>
      </c>
      <c r="E769" t="s">
        <v>3176</v>
      </c>
      <c r="G769" s="1">
        <v>-2185.4007455941019</v>
      </c>
      <c r="H769" s="1">
        <v>20.962052</v>
      </c>
      <c r="I769" s="2">
        <v>-45810.48406998234</v>
      </c>
      <c r="J769" s="3">
        <v>-5.0823523220212326E-3</v>
      </c>
      <c r="K769" s="4">
        <v>9013638.0099999998</v>
      </c>
      <c r="L769" s="5">
        <v>425001</v>
      </c>
      <c r="M769" s="6">
        <v>21.20851012</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ca="1">IF(AND(A768="SVOL",C768="Cash"),                                     SUM(INDIRECT(ADDRESS(ROW()-(COUNTIF(A:A,"SVOL")),COLUMN())):INDIRECT(ADDRESS(ROW()-1,COLUMN()))),                                    IF(AND(A769="TYA",C769="Cash"), SUM(INDIRECT(ADDRESS(ROW()-(COUNTIF(A:A,"TYA")-1),COLUMN())):INDIRECT(ADDRESS(ROW()-1,COLUMN()))),                                    IF(AND(A769="SVOL",ISNUMBER(FIND(" Govt",C769))),"", IF(AND(A769="SVOL",ISNUMBER(FIND(" Index",C769))),J769,                                    IF(ISNUMBER(N769),Q769*N769,IF(ISNUMBER(R769),J769*R769," "))))))</f>
        <v xml:space="preserve"> </v>
      </c>
      <c r="AB769" s="8" t="s">
        <v>3051</v>
      </c>
      <c r="AG769" s="16" t="s">
        <v>7738</v>
      </c>
    </row>
    <row r="770" spans="1:33" x14ac:dyDescent="0.35">
      <c r="A770" t="s">
        <v>1813</v>
      </c>
      <c r="B770" t="s">
        <v>3177</v>
      </c>
      <c r="C770" t="s">
        <v>3178</v>
      </c>
      <c r="D770" t="s">
        <v>3179</v>
      </c>
      <c r="E770" t="s">
        <v>3180</v>
      </c>
      <c r="G770" s="1">
        <v>-1545.057052904285</v>
      </c>
      <c r="H770" s="1">
        <v>16.714924</v>
      </c>
      <c r="I770" s="2">
        <v>-25825.5112149591</v>
      </c>
      <c r="J770" s="3">
        <v>-2.8651595711196198E-3</v>
      </c>
      <c r="K770" s="4">
        <v>9013638.0099999998</v>
      </c>
      <c r="L770" s="5">
        <v>425001</v>
      </c>
      <c r="M770" s="6">
        <v>21.20851012</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ca="1">IF(AND(A769="SVOL",C769="Cash"),                                     SUM(INDIRECT(ADDRESS(ROW()-(COUNTIF(A:A,"SVOL")),COLUMN())):INDIRECT(ADDRESS(ROW()-1,COLUMN()))),                                    IF(AND(A770="TYA",C770="Cash"), SUM(INDIRECT(ADDRESS(ROW()-(COUNTIF(A:A,"TYA")-1),COLUMN())):INDIRECT(ADDRESS(ROW()-1,COLUMN()))),                                    IF(AND(A770="SVOL",ISNUMBER(FIND(" Govt",C770))),"", IF(AND(A770="SVOL",ISNUMBER(FIND(" Index",C770))),J770,                                    IF(ISNUMBER(N770),Q770*N770,IF(ISNUMBER(R770),J770*R770," "))))))</f>
        <v xml:space="preserve"> </v>
      </c>
      <c r="AB770" s="8" t="s">
        <v>3051</v>
      </c>
      <c r="AG770" s="16" t="s">
        <v>7738</v>
      </c>
    </row>
    <row r="771" spans="1:33" x14ac:dyDescent="0.35">
      <c r="A771" t="s">
        <v>1813</v>
      </c>
      <c r="B771" t="s">
        <v>3181</v>
      </c>
      <c r="C771" t="s">
        <v>3182</v>
      </c>
      <c r="D771" t="s">
        <v>3183</v>
      </c>
      <c r="E771" t="s">
        <v>3184</v>
      </c>
      <c r="G771" s="1">
        <v>-12263.004429844281</v>
      </c>
      <c r="H771" s="1">
        <v>8.044789999999999</v>
      </c>
      <c r="I771" s="2">
        <v>-98653.295407166937</v>
      </c>
      <c r="J771" s="3">
        <v>-1.0944892095479979E-2</v>
      </c>
      <c r="K771" s="4">
        <v>9013638.0099999998</v>
      </c>
      <c r="L771" s="5">
        <v>425001</v>
      </c>
      <c r="M771" s="6">
        <v>21.20851012</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ca="1">IF(AND(A770="SVOL",C770="Cash"),                                     SUM(INDIRECT(ADDRESS(ROW()-(COUNTIF(A:A,"SVOL")),COLUMN())):INDIRECT(ADDRESS(ROW()-1,COLUMN()))),                                    IF(AND(A771="TYA",C771="Cash"), SUM(INDIRECT(ADDRESS(ROW()-(COUNTIF(A:A,"TYA")-1),COLUMN())):INDIRECT(ADDRESS(ROW()-1,COLUMN()))),                                    IF(AND(A771="SVOL",ISNUMBER(FIND(" Govt",C771))),"", IF(AND(A771="SVOL",ISNUMBER(FIND(" Index",C771))),J771,                                    IF(ISNUMBER(N771),Q771*N771,IF(ISNUMBER(R771),J771*R771," "))))))</f>
        <v xml:space="preserve"> </v>
      </c>
      <c r="AB771" s="8" t="s">
        <v>3051</v>
      </c>
      <c r="AG771" s="16" t="s">
        <v>7738</v>
      </c>
    </row>
    <row r="772" spans="1:33" x14ac:dyDescent="0.35">
      <c r="A772" t="s">
        <v>1813</v>
      </c>
      <c r="B772" t="s">
        <v>3185</v>
      </c>
      <c r="C772" t="s">
        <v>3186</v>
      </c>
      <c r="D772" t="s">
        <v>3187</v>
      </c>
      <c r="E772" t="s">
        <v>3188</v>
      </c>
      <c r="G772" s="1">
        <v>-564.1689895397318</v>
      </c>
      <c r="H772" s="1">
        <v>24.440528</v>
      </c>
      <c r="I772" s="2">
        <v>-13788.58798557752</v>
      </c>
      <c r="J772" s="3">
        <v>-1.52974725302703E-3</v>
      </c>
      <c r="K772" s="4">
        <v>9013638.0099999998</v>
      </c>
      <c r="L772" s="5">
        <v>425001</v>
      </c>
      <c r="M772" s="6">
        <v>21.20851012</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ca="1">IF(AND(A771="SVOL",C771="Cash"),                                     SUM(INDIRECT(ADDRESS(ROW()-(COUNTIF(A:A,"SVOL")),COLUMN())):INDIRECT(ADDRESS(ROW()-1,COLUMN()))),                                    IF(AND(A772="TYA",C772="Cash"), SUM(INDIRECT(ADDRESS(ROW()-(COUNTIF(A:A,"TYA")-1),COLUMN())):INDIRECT(ADDRESS(ROW()-1,COLUMN()))),                                    IF(AND(A772="SVOL",ISNUMBER(FIND(" Govt",C772))),"", IF(AND(A772="SVOL",ISNUMBER(FIND(" Index",C772))),J772,                                    IF(ISNUMBER(N772),Q772*N772,IF(ISNUMBER(R772),J772*R772," "))))))</f>
        <v xml:space="preserve"> </v>
      </c>
      <c r="AB772" s="8" t="s">
        <v>3051</v>
      </c>
      <c r="AG772" s="16" t="s">
        <v>7738</v>
      </c>
    </row>
    <row r="773" spans="1:33" x14ac:dyDescent="0.35">
      <c r="A773" t="s">
        <v>1813</v>
      </c>
      <c r="B773" t="s">
        <v>3189</v>
      </c>
      <c r="C773" t="s">
        <v>3190</v>
      </c>
      <c r="D773" t="s">
        <v>3191</v>
      </c>
      <c r="E773" t="s">
        <v>3192</v>
      </c>
      <c r="G773" s="1">
        <v>-885.87746488724167</v>
      </c>
      <c r="H773" s="1">
        <v>29.208776</v>
      </c>
      <c r="I773" s="2">
        <v>-25875.396435339309</v>
      </c>
      <c r="J773" s="3">
        <v>-2.8706939868932348E-3</v>
      </c>
      <c r="K773" s="4">
        <v>9013638.0099999998</v>
      </c>
      <c r="L773" s="5">
        <v>425001</v>
      </c>
      <c r="M773" s="6">
        <v>21.20851012</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ca="1">IF(AND(A772="SVOL",C772="Cash"),                                     SUM(INDIRECT(ADDRESS(ROW()-(COUNTIF(A:A,"SVOL")),COLUMN())):INDIRECT(ADDRESS(ROW()-1,COLUMN()))),                                    IF(AND(A773="TYA",C773="Cash"), SUM(INDIRECT(ADDRESS(ROW()-(COUNTIF(A:A,"TYA")-1),COLUMN())):INDIRECT(ADDRESS(ROW()-1,COLUMN()))),                                    IF(AND(A773="SVOL",ISNUMBER(FIND(" Govt",C773))),"", IF(AND(A773="SVOL",ISNUMBER(FIND(" Index",C773))),J773,                                    IF(ISNUMBER(N773),Q773*N773,IF(ISNUMBER(R773),J773*R773," "))))))</f>
        <v xml:space="preserve"> </v>
      </c>
      <c r="AB773" s="8" t="s">
        <v>3051</v>
      </c>
      <c r="AG773" s="16" t="s">
        <v>7738</v>
      </c>
    </row>
    <row r="774" spans="1:33" x14ac:dyDescent="0.35">
      <c r="A774" t="s">
        <v>1813</v>
      </c>
      <c r="B774" t="s">
        <v>3193</v>
      </c>
      <c r="C774" t="s">
        <v>3194</v>
      </c>
      <c r="D774" t="s">
        <v>3195</v>
      </c>
      <c r="E774" t="s">
        <v>3196</v>
      </c>
      <c r="G774" s="1">
        <v>-1776.2155664887589</v>
      </c>
      <c r="H774" s="1">
        <v>11.933648</v>
      </c>
      <c r="I774" s="2">
        <v>-21196.73134259745</v>
      </c>
      <c r="J774" s="3">
        <v>-2.3516288671767329E-3</v>
      </c>
      <c r="K774" s="4">
        <v>9013638.0099999998</v>
      </c>
      <c r="L774" s="5">
        <v>425001</v>
      </c>
      <c r="M774" s="6">
        <v>21.20851012</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ca="1">IF(AND(A773="SVOL",C773="Cash"),                                     SUM(INDIRECT(ADDRESS(ROW()-(COUNTIF(A:A,"SVOL")),COLUMN())):INDIRECT(ADDRESS(ROW()-1,COLUMN()))),                                    IF(AND(A774="TYA",C774="Cash"), SUM(INDIRECT(ADDRESS(ROW()-(COUNTIF(A:A,"TYA")-1),COLUMN())):INDIRECT(ADDRESS(ROW()-1,COLUMN()))),                                    IF(AND(A774="SVOL",ISNUMBER(FIND(" Govt",C774))),"", IF(AND(A774="SVOL",ISNUMBER(FIND(" Index",C774))),J774,                                    IF(ISNUMBER(N774),Q774*N774,IF(ISNUMBER(R774),J774*R774," "))))))</f>
        <v xml:space="preserve"> </v>
      </c>
      <c r="AB774" s="8" t="s">
        <v>3051</v>
      </c>
      <c r="AG774" s="16" t="s">
        <v>7738</v>
      </c>
    </row>
    <row r="775" spans="1:33" x14ac:dyDescent="0.35">
      <c r="A775" t="s">
        <v>1813</v>
      </c>
      <c r="B775" t="s">
        <v>3197</v>
      </c>
      <c r="C775" t="s">
        <v>3198</v>
      </c>
      <c r="D775" t="s">
        <v>3199</v>
      </c>
      <c r="E775" t="s">
        <v>3200</v>
      </c>
      <c r="G775" s="1">
        <v>-1987.1179919400929</v>
      </c>
      <c r="H775" s="1">
        <v>18.437877</v>
      </c>
      <c r="I775" s="2">
        <v>-36638.237119878417</v>
      </c>
      <c r="J775" s="3">
        <v>-4.0647557711138236E-3</v>
      </c>
      <c r="K775" s="4">
        <v>9013638.0099999998</v>
      </c>
      <c r="L775" s="5">
        <v>425001</v>
      </c>
      <c r="M775" s="6">
        <v>21.20851012</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ca="1">IF(AND(A774="SVOL",C774="Cash"),                                     SUM(INDIRECT(ADDRESS(ROW()-(COUNTIF(A:A,"SVOL")),COLUMN())):INDIRECT(ADDRESS(ROW()-1,COLUMN()))),                                    IF(AND(A775="TYA",C775="Cash"), SUM(INDIRECT(ADDRESS(ROW()-(COUNTIF(A:A,"TYA")-1),COLUMN())):INDIRECT(ADDRESS(ROW()-1,COLUMN()))),                                    IF(AND(A775="SVOL",ISNUMBER(FIND(" Govt",C775))),"", IF(AND(A775="SVOL",ISNUMBER(FIND(" Index",C775))),J775,                                    IF(ISNUMBER(N775),Q775*N775,IF(ISNUMBER(R775),J775*R775," "))))))</f>
        <v xml:space="preserve"> </v>
      </c>
      <c r="AB775" s="8" t="s">
        <v>3051</v>
      </c>
      <c r="AG775" s="16" t="s">
        <v>7738</v>
      </c>
    </row>
    <row r="776" spans="1:33" x14ac:dyDescent="0.35">
      <c r="A776" t="s">
        <v>1813</v>
      </c>
      <c r="B776" t="s">
        <v>3201</v>
      </c>
      <c r="C776" t="s">
        <v>3202</v>
      </c>
      <c r="D776" t="s">
        <v>3203</v>
      </c>
      <c r="E776" t="s">
        <v>3204</v>
      </c>
      <c r="G776" s="1">
        <v>-807.09700262879937</v>
      </c>
      <c r="H776" s="1">
        <v>18.297826000000001</v>
      </c>
      <c r="I776" s="2">
        <v>-14768.12051922331</v>
      </c>
      <c r="J776" s="3">
        <v>-1.6384195263709411E-3</v>
      </c>
      <c r="K776" s="4">
        <v>9013638.0099999998</v>
      </c>
      <c r="L776" s="5">
        <v>425001</v>
      </c>
      <c r="M776" s="6">
        <v>21.20851012</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ca="1">IF(AND(A775="SVOL",C775="Cash"),                                     SUM(INDIRECT(ADDRESS(ROW()-(COUNTIF(A:A,"SVOL")),COLUMN())):INDIRECT(ADDRESS(ROW()-1,COLUMN()))),                                    IF(AND(A776="TYA",C776="Cash"), SUM(INDIRECT(ADDRESS(ROW()-(COUNTIF(A:A,"TYA")-1),COLUMN())):INDIRECT(ADDRESS(ROW()-1,COLUMN()))),                                    IF(AND(A776="SVOL",ISNUMBER(FIND(" Govt",C776))),"", IF(AND(A776="SVOL",ISNUMBER(FIND(" Index",C776))),J776,                                    IF(ISNUMBER(N776),Q776*N776,IF(ISNUMBER(R776),J776*R776," "))))))</f>
        <v xml:space="preserve"> </v>
      </c>
      <c r="AB776" s="8" t="s">
        <v>3051</v>
      </c>
      <c r="AG776" s="16" t="s">
        <v>7738</v>
      </c>
    </row>
    <row r="777" spans="1:33" x14ac:dyDescent="0.35">
      <c r="A777" t="s">
        <v>1813</v>
      </c>
      <c r="B777" t="s">
        <v>3205</v>
      </c>
      <c r="C777" t="s">
        <v>3206</v>
      </c>
      <c r="D777" t="s">
        <v>3207</v>
      </c>
      <c r="E777" t="s">
        <v>3208</v>
      </c>
      <c r="G777" s="1">
        <v>-3911.1848390105251</v>
      </c>
      <c r="H777" s="1">
        <v>20.414876</v>
      </c>
      <c r="I777" s="2">
        <v>-79846.353501479825</v>
      </c>
      <c r="J777" s="3">
        <v>-8.8583936267349426E-3</v>
      </c>
      <c r="K777" s="4">
        <v>9013638.0099999998</v>
      </c>
      <c r="L777" s="5">
        <v>425001</v>
      </c>
      <c r="M777" s="6">
        <v>21.20851012</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ca="1">IF(AND(A776="SVOL",C776="Cash"),                                     SUM(INDIRECT(ADDRESS(ROW()-(COUNTIF(A:A,"SVOL")),COLUMN())):INDIRECT(ADDRESS(ROW()-1,COLUMN()))),                                    IF(AND(A777="TYA",C777="Cash"), SUM(INDIRECT(ADDRESS(ROW()-(COUNTIF(A:A,"TYA")-1),COLUMN())):INDIRECT(ADDRESS(ROW()-1,COLUMN()))),                                    IF(AND(A777="SVOL",ISNUMBER(FIND(" Govt",C777))),"", IF(AND(A777="SVOL",ISNUMBER(FIND(" Index",C777))),J777,                                    IF(ISNUMBER(N777),Q777*N777,IF(ISNUMBER(R777),J777*R777," "))))))</f>
        <v xml:space="preserve"> </v>
      </c>
      <c r="AB777" s="8" t="s">
        <v>3051</v>
      </c>
      <c r="AG777" s="16" t="s">
        <v>7738</v>
      </c>
    </row>
    <row r="778" spans="1:33" x14ac:dyDescent="0.35">
      <c r="A778" t="s">
        <v>1813</v>
      </c>
      <c r="B778" t="s">
        <v>3209</v>
      </c>
      <c r="C778" t="s">
        <v>3210</v>
      </c>
      <c r="D778" t="s">
        <v>3211</v>
      </c>
      <c r="E778" t="s">
        <v>3212</v>
      </c>
      <c r="G778" s="1">
        <v>-532.77502839361273</v>
      </c>
      <c r="H778" s="1">
        <v>26.811623999999998</v>
      </c>
      <c r="I778" s="2">
        <v>-14284.563737878871</v>
      </c>
      <c r="J778" s="3">
        <v>-1.584772288617664E-3</v>
      </c>
      <c r="K778" s="4">
        <v>9013638.0099999998</v>
      </c>
      <c r="L778" s="5">
        <v>425001</v>
      </c>
      <c r="M778" s="6">
        <v>21.20851012</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ca="1">IF(AND(A777="SVOL",C777="Cash"),                                     SUM(INDIRECT(ADDRESS(ROW()-(COUNTIF(A:A,"SVOL")),COLUMN())):INDIRECT(ADDRESS(ROW()-1,COLUMN()))),                                    IF(AND(A778="TYA",C778="Cash"), SUM(INDIRECT(ADDRESS(ROW()-(COUNTIF(A:A,"TYA")-1),COLUMN())):INDIRECT(ADDRESS(ROW()-1,COLUMN()))),                                    IF(AND(A778="SVOL",ISNUMBER(FIND(" Govt",C778))),"", IF(AND(A778="SVOL",ISNUMBER(FIND(" Index",C778))),J778,                                    IF(ISNUMBER(N778),Q778*N778,IF(ISNUMBER(R778),J778*R778," "))))))</f>
        <v xml:space="preserve"> </v>
      </c>
      <c r="AB778" s="8" t="s">
        <v>3051</v>
      </c>
      <c r="AG778" s="16" t="s">
        <v>7738</v>
      </c>
    </row>
    <row r="779" spans="1:33" x14ac:dyDescent="0.35">
      <c r="A779" t="s">
        <v>1813</v>
      </c>
      <c r="B779" t="s">
        <v>3213</v>
      </c>
      <c r="C779" t="s">
        <v>3214</v>
      </c>
      <c r="D779" t="s">
        <v>3215</v>
      </c>
      <c r="E779" t="s">
        <v>3216</v>
      </c>
      <c r="G779" s="1">
        <v>-7035.0735189232882</v>
      </c>
      <c r="H779" s="1">
        <v>3.5644608</v>
      </c>
      <c r="I779" s="2">
        <v>-25076.243783320118</v>
      </c>
      <c r="J779" s="3">
        <v>-2.7820335979212591E-3</v>
      </c>
      <c r="K779" s="4">
        <v>9013638.0099999998</v>
      </c>
      <c r="L779" s="5">
        <v>425001</v>
      </c>
      <c r="M779" s="6">
        <v>21.20851012</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ca="1">IF(AND(A778="SVOL",C778="Cash"),                                     SUM(INDIRECT(ADDRESS(ROW()-(COUNTIF(A:A,"SVOL")),COLUMN())):INDIRECT(ADDRESS(ROW()-1,COLUMN()))),                                    IF(AND(A779="TYA",C779="Cash"), SUM(INDIRECT(ADDRESS(ROW()-(COUNTIF(A:A,"TYA")-1),COLUMN())):INDIRECT(ADDRESS(ROW()-1,COLUMN()))),                                    IF(AND(A779="SVOL",ISNUMBER(FIND(" Govt",C779))),"", IF(AND(A779="SVOL",ISNUMBER(FIND(" Index",C779))),J779,                                    IF(ISNUMBER(N779),Q779*N779,IF(ISNUMBER(R779),J779*R779," "))))))</f>
        <v xml:space="preserve"> </v>
      </c>
      <c r="AB779" s="8" t="s">
        <v>3051</v>
      </c>
      <c r="AG779" s="16" t="s">
        <v>7738</v>
      </c>
    </row>
    <row r="780" spans="1:33" x14ac:dyDescent="0.35">
      <c r="A780" t="s">
        <v>1813</v>
      </c>
      <c r="B780" t="s">
        <v>3217</v>
      </c>
      <c r="C780" t="s">
        <v>3218</v>
      </c>
      <c r="D780" t="s">
        <v>3219</v>
      </c>
      <c r="E780" t="s">
        <v>3220</v>
      </c>
      <c r="G780" s="1">
        <v>-1743.423701972969</v>
      </c>
      <c r="H780" s="1">
        <v>28.589946000000001</v>
      </c>
      <c r="I780" s="2">
        <v>-49844.389494527262</v>
      </c>
      <c r="J780" s="3">
        <v>-5.5298858728549342E-3</v>
      </c>
      <c r="K780" s="4">
        <v>9013638.0099999998</v>
      </c>
      <c r="L780" s="5">
        <v>425001</v>
      </c>
      <c r="M780" s="6">
        <v>21.20851012</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ca="1">IF(AND(A779="SVOL",C779="Cash"),                                     SUM(INDIRECT(ADDRESS(ROW()-(COUNTIF(A:A,"SVOL")),COLUMN())):INDIRECT(ADDRESS(ROW()-1,COLUMN()))),                                    IF(AND(A780="TYA",C780="Cash"), SUM(INDIRECT(ADDRESS(ROW()-(COUNTIF(A:A,"TYA")-1),COLUMN())):INDIRECT(ADDRESS(ROW()-1,COLUMN()))),                                    IF(AND(A780="SVOL",ISNUMBER(FIND(" Govt",C780))),"", IF(AND(A780="SVOL",ISNUMBER(FIND(" Index",C780))),J780,                                    IF(ISNUMBER(N780),Q780*N780,IF(ISNUMBER(R780),J780*R780," "))))))</f>
        <v xml:space="preserve"> </v>
      </c>
      <c r="AB780" s="8" t="s">
        <v>3051</v>
      </c>
      <c r="AG780" s="16" t="s">
        <v>7738</v>
      </c>
    </row>
    <row r="781" spans="1:33" x14ac:dyDescent="0.35">
      <c r="A781" t="s">
        <v>1813</v>
      </c>
      <c r="B781" t="s">
        <v>3221</v>
      </c>
      <c r="C781" t="s">
        <v>3222</v>
      </c>
      <c r="D781" t="s">
        <v>3223</v>
      </c>
      <c r="E781" t="s">
        <v>3224</v>
      </c>
      <c r="G781" s="1">
        <v>-155.0741511838479</v>
      </c>
      <c r="H781" s="1">
        <v>29.822324999999999</v>
      </c>
      <c r="I781" s="2">
        <v>-4624.6717357038451</v>
      </c>
      <c r="J781" s="3">
        <v>-5.130749349566841E-4</v>
      </c>
      <c r="K781" s="4">
        <v>9013638.0099999998</v>
      </c>
      <c r="L781" s="5">
        <v>425001</v>
      </c>
      <c r="M781" s="6">
        <v>21.20851012</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ca="1">IF(AND(A780="SVOL",C780="Cash"),                                     SUM(INDIRECT(ADDRESS(ROW()-(COUNTIF(A:A,"SVOL")),COLUMN())):INDIRECT(ADDRESS(ROW()-1,COLUMN()))),                                    IF(AND(A781="TYA",C781="Cash"), SUM(INDIRECT(ADDRESS(ROW()-(COUNTIF(A:A,"TYA")-1),COLUMN())):INDIRECT(ADDRESS(ROW()-1,COLUMN()))),                                    IF(AND(A781="SVOL",ISNUMBER(FIND(" Govt",C781))),"", IF(AND(A781="SVOL",ISNUMBER(FIND(" Index",C781))),J781,                                    IF(ISNUMBER(N781),Q781*N781,IF(ISNUMBER(R781),J781*R781," "))))))</f>
        <v xml:space="preserve"> </v>
      </c>
      <c r="AB781" s="8" t="s">
        <v>3051</v>
      </c>
      <c r="AG781" s="16" t="s">
        <v>7738</v>
      </c>
    </row>
    <row r="782" spans="1:33" x14ac:dyDescent="0.35">
      <c r="A782" t="s">
        <v>1813</v>
      </c>
      <c r="B782" t="s">
        <v>682</v>
      </c>
      <c r="C782" t="s">
        <v>3225</v>
      </c>
      <c r="D782" t="s">
        <v>684</v>
      </c>
      <c r="E782" t="s">
        <v>685</v>
      </c>
      <c r="F782" t="s">
        <v>686</v>
      </c>
      <c r="G782" s="1">
        <v>-79.623250971451853</v>
      </c>
      <c r="H782" s="1">
        <v>235.06</v>
      </c>
      <c r="I782" s="2">
        <v>-18716.241373349469</v>
      </c>
      <c r="J782" s="3">
        <v>-2.076435880005955E-3</v>
      </c>
      <c r="K782" s="4">
        <v>9013638.0099999998</v>
      </c>
      <c r="L782" s="5">
        <v>425001</v>
      </c>
      <c r="M782" s="6">
        <v>21.20851012</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ca="1">IF(AND(A781="SVOL",C781="Cash"),                                     SUM(INDIRECT(ADDRESS(ROW()-(COUNTIF(A:A,"SVOL")),COLUMN())):INDIRECT(ADDRESS(ROW()-1,COLUMN()))),                                    IF(AND(A782="TYA",C782="Cash"), SUM(INDIRECT(ADDRESS(ROW()-(COUNTIF(A:A,"TYA")-1),COLUMN())):INDIRECT(ADDRESS(ROW()-1,COLUMN()))),                                    IF(AND(A782="SVOL",ISNUMBER(FIND(" Govt",C782))),"", IF(AND(A782="SVOL",ISNUMBER(FIND(" Index",C782))),J782,                                    IF(ISNUMBER(N782),Q782*N782,IF(ISNUMBER(R782),J782*R782," "))))))</f>
        <v xml:space="preserve"> </v>
      </c>
      <c r="AB782" s="8" t="s">
        <v>3051</v>
      </c>
      <c r="AG782" s="16" t="s">
        <v>7738</v>
      </c>
    </row>
    <row r="783" spans="1:33" x14ac:dyDescent="0.35">
      <c r="A783" t="s">
        <v>1813</v>
      </c>
      <c r="B783" t="s">
        <v>3226</v>
      </c>
      <c r="C783" t="s">
        <v>3227</v>
      </c>
      <c r="D783" t="s">
        <v>3228</v>
      </c>
      <c r="E783" t="s">
        <v>3229</v>
      </c>
      <c r="G783" s="1">
        <v>-638.81324386582332</v>
      </c>
      <c r="H783" s="1">
        <v>53.761952000000001</v>
      </c>
      <c r="I783" s="2">
        <v>-34343.846953678687</v>
      </c>
      <c r="J783" s="3">
        <v>-3.8102092535307712E-3</v>
      </c>
      <c r="K783" s="4">
        <v>9013638.0099999998</v>
      </c>
      <c r="L783" s="5">
        <v>425001</v>
      </c>
      <c r="M783" s="6">
        <v>21.20851012</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ca="1">IF(AND(A782="SVOL",C782="Cash"),                                     SUM(INDIRECT(ADDRESS(ROW()-(COUNTIF(A:A,"SVOL")),COLUMN())):INDIRECT(ADDRESS(ROW()-1,COLUMN()))),                                    IF(AND(A783="TYA",C783="Cash"), SUM(INDIRECT(ADDRESS(ROW()-(COUNTIF(A:A,"TYA")-1),COLUMN())):INDIRECT(ADDRESS(ROW()-1,COLUMN()))),                                    IF(AND(A783="SVOL",ISNUMBER(FIND(" Govt",C783))),"", IF(AND(A783="SVOL",ISNUMBER(FIND(" Index",C783))),J783,                                    IF(ISNUMBER(N783),Q783*N783,IF(ISNUMBER(R783),J783*R783," "))))))</f>
        <v xml:space="preserve"> </v>
      </c>
      <c r="AB783" s="8" t="s">
        <v>3051</v>
      </c>
      <c r="AG783" s="16" t="s">
        <v>7738</v>
      </c>
    </row>
    <row r="784" spans="1:33" x14ac:dyDescent="0.35">
      <c r="A784" t="s">
        <v>1813</v>
      </c>
      <c r="B784" t="s">
        <v>3230</v>
      </c>
      <c r="C784" t="s">
        <v>3231</v>
      </c>
      <c r="D784" t="s">
        <v>3232</v>
      </c>
      <c r="E784" t="s">
        <v>3233</v>
      </c>
      <c r="F784" t="s">
        <v>3234</v>
      </c>
      <c r="G784" s="1">
        <v>-3789.32579055424</v>
      </c>
      <c r="H784" s="1">
        <v>17.557352000000002</v>
      </c>
      <c r="I784" s="2">
        <v>-66530.526747439071</v>
      </c>
      <c r="J784" s="3">
        <v>-7.3810959208288722E-3</v>
      </c>
      <c r="K784" s="4">
        <v>9013638.0099999998</v>
      </c>
      <c r="L784" s="5">
        <v>425001</v>
      </c>
      <c r="M784" s="6">
        <v>21.20851012</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ca="1">IF(AND(A783="SVOL",C783="Cash"),                                     SUM(INDIRECT(ADDRESS(ROW()-(COUNTIF(A:A,"SVOL")),COLUMN())):INDIRECT(ADDRESS(ROW()-1,COLUMN()))),                                    IF(AND(A784="TYA",C784="Cash"), SUM(INDIRECT(ADDRESS(ROW()-(COUNTIF(A:A,"TYA")-1),COLUMN())):INDIRECT(ADDRESS(ROW()-1,COLUMN()))),                                    IF(AND(A784="SVOL",ISNUMBER(FIND(" Govt",C784))),"", IF(AND(A784="SVOL",ISNUMBER(FIND(" Index",C784))),J784,                                    IF(ISNUMBER(N784),Q784*N784,IF(ISNUMBER(R784),J784*R784," "))))))</f>
        <v xml:space="preserve"> </v>
      </c>
      <c r="AB784" s="8" t="s">
        <v>3051</v>
      </c>
      <c r="AG784" s="16" t="s">
        <v>7738</v>
      </c>
    </row>
    <row r="785" spans="1:33" x14ac:dyDescent="0.35">
      <c r="A785" t="s">
        <v>1813</v>
      </c>
      <c r="B785" t="s">
        <v>3235</v>
      </c>
      <c r="C785" t="s">
        <v>3236</v>
      </c>
      <c r="D785" t="s">
        <v>3237</v>
      </c>
      <c r="E785" t="s">
        <v>3238</v>
      </c>
      <c r="F785" t="s">
        <v>3239</v>
      </c>
      <c r="G785" s="1">
        <v>-1135.92554140934</v>
      </c>
      <c r="H785" s="1">
        <v>19.54</v>
      </c>
      <c r="I785" s="2">
        <v>-22195.985079138511</v>
      </c>
      <c r="J785" s="3">
        <v>-2.462489069842123E-3</v>
      </c>
      <c r="K785" s="4">
        <v>9013638.0099999998</v>
      </c>
      <c r="L785" s="5">
        <v>425001</v>
      </c>
      <c r="M785" s="6">
        <v>21.20851012</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ca="1">IF(AND(A784="SVOL",C784="Cash"),                                     SUM(INDIRECT(ADDRESS(ROW()-(COUNTIF(A:A,"SVOL")),COLUMN())):INDIRECT(ADDRESS(ROW()-1,COLUMN()))),                                    IF(AND(A785="TYA",C785="Cash"), SUM(INDIRECT(ADDRESS(ROW()-(COUNTIF(A:A,"TYA")-1),COLUMN())):INDIRECT(ADDRESS(ROW()-1,COLUMN()))),                                    IF(AND(A785="SVOL",ISNUMBER(FIND(" Govt",C785))),"", IF(AND(A785="SVOL",ISNUMBER(FIND(" Index",C785))),J785,                                    IF(ISNUMBER(N785),Q785*N785,IF(ISNUMBER(R785),J785*R785," "))))))</f>
        <v xml:space="preserve"> </v>
      </c>
      <c r="AB785" s="8" t="s">
        <v>3051</v>
      </c>
      <c r="AG785" s="16" t="s">
        <v>7738</v>
      </c>
    </row>
    <row r="786" spans="1:33" x14ac:dyDescent="0.35">
      <c r="A786" t="s">
        <v>1813</v>
      </c>
      <c r="B786" t="s">
        <v>3240</v>
      </c>
      <c r="C786" t="s">
        <v>3241</v>
      </c>
      <c r="D786" t="s">
        <v>3242</v>
      </c>
      <c r="E786" t="s">
        <v>3243</v>
      </c>
      <c r="F786" t="s">
        <v>3244</v>
      </c>
      <c r="G786" s="1">
        <v>-179.6198298999156</v>
      </c>
      <c r="H786" s="1">
        <v>219.05</v>
      </c>
      <c r="I786" s="2">
        <v>-39345.723739576519</v>
      </c>
      <c r="J786" s="3">
        <v>-4.3651324466242366E-3</v>
      </c>
      <c r="K786" s="4">
        <v>9013638.0099999998</v>
      </c>
      <c r="L786" s="5">
        <v>425001</v>
      </c>
      <c r="M786" s="6">
        <v>21.20851012</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ca="1">IF(AND(A785="SVOL",C785="Cash"),                                     SUM(INDIRECT(ADDRESS(ROW()-(COUNTIF(A:A,"SVOL")),COLUMN())):INDIRECT(ADDRESS(ROW()-1,COLUMN()))),                                    IF(AND(A786="TYA",C786="Cash"), SUM(INDIRECT(ADDRESS(ROW()-(COUNTIF(A:A,"TYA")-1),COLUMN())):INDIRECT(ADDRESS(ROW()-1,COLUMN()))),                                    IF(AND(A786="SVOL",ISNUMBER(FIND(" Govt",C786))),"", IF(AND(A786="SVOL",ISNUMBER(FIND(" Index",C786))),J786,                                    IF(ISNUMBER(N786),Q786*N786,IF(ISNUMBER(R786),J786*R786," "))))))</f>
        <v xml:space="preserve"> </v>
      </c>
      <c r="AB786" s="8" t="s">
        <v>3051</v>
      </c>
      <c r="AG786" s="16" t="s">
        <v>7738</v>
      </c>
    </row>
    <row r="787" spans="1:33" x14ac:dyDescent="0.35">
      <c r="A787" t="s">
        <v>1813</v>
      </c>
      <c r="B787" t="s">
        <v>3245</v>
      </c>
      <c r="C787" t="s">
        <v>3246</v>
      </c>
      <c r="D787" t="s">
        <v>3247</v>
      </c>
      <c r="E787" t="s">
        <v>3248</v>
      </c>
      <c r="G787" s="1">
        <v>-51.996743021472497</v>
      </c>
      <c r="H787" s="1">
        <v>232.7448</v>
      </c>
      <c r="I787" s="2">
        <v>-12101.971555184011</v>
      </c>
      <c r="J787" s="3">
        <v>-1.3426289742008411E-3</v>
      </c>
      <c r="K787" s="4">
        <v>9013638.0099999998</v>
      </c>
      <c r="L787" s="5">
        <v>425001</v>
      </c>
      <c r="M787" s="6">
        <v>21.20851012</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ca="1">IF(AND(A786="SVOL",C786="Cash"),                                     SUM(INDIRECT(ADDRESS(ROW()-(COUNTIF(A:A,"SVOL")),COLUMN())):INDIRECT(ADDRESS(ROW()-1,COLUMN()))),                                    IF(AND(A787="TYA",C787="Cash"), SUM(INDIRECT(ADDRESS(ROW()-(COUNTIF(A:A,"TYA")-1),COLUMN())):INDIRECT(ADDRESS(ROW()-1,COLUMN()))),                                    IF(AND(A787="SVOL",ISNUMBER(FIND(" Govt",C787))),"", IF(AND(A787="SVOL",ISNUMBER(FIND(" Index",C787))),J787,                                    IF(ISNUMBER(N787),Q787*N787,IF(ISNUMBER(R787),J787*R787," "))))))</f>
        <v xml:space="preserve"> </v>
      </c>
      <c r="AB787" s="8" t="s">
        <v>3051</v>
      </c>
      <c r="AG787" s="16" t="s">
        <v>7738</v>
      </c>
    </row>
    <row r="788" spans="1:33" x14ac:dyDescent="0.35">
      <c r="A788" t="s">
        <v>1813</v>
      </c>
      <c r="B788" t="s">
        <v>3249</v>
      </c>
      <c r="C788" t="s">
        <v>3250</v>
      </c>
      <c r="D788" t="s">
        <v>3251</v>
      </c>
      <c r="E788" t="s">
        <v>3252</v>
      </c>
      <c r="F788" t="s">
        <v>3253</v>
      </c>
      <c r="G788" s="1">
        <v>-764.36456354351083</v>
      </c>
      <c r="H788" s="1">
        <v>94.27</v>
      </c>
      <c r="I788" s="2">
        <v>-72056.647405246767</v>
      </c>
      <c r="J788" s="3">
        <v>-7.9941802993757863E-3</v>
      </c>
      <c r="K788" s="4">
        <v>9013638.0099999998</v>
      </c>
      <c r="L788" s="5">
        <v>425001</v>
      </c>
      <c r="M788" s="6">
        <v>21.20851012</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ca="1">IF(AND(A787="SVOL",C787="Cash"),                                     SUM(INDIRECT(ADDRESS(ROW()-(COUNTIF(A:A,"SVOL")),COLUMN())):INDIRECT(ADDRESS(ROW()-1,COLUMN()))),                                    IF(AND(A788="TYA",C788="Cash"), SUM(INDIRECT(ADDRESS(ROW()-(COUNTIF(A:A,"TYA")-1),COLUMN())):INDIRECT(ADDRESS(ROW()-1,COLUMN()))),                                    IF(AND(A788="SVOL",ISNUMBER(FIND(" Govt",C788))),"", IF(AND(A788="SVOL",ISNUMBER(FIND(" Index",C788))),J788,                                    IF(ISNUMBER(N788),Q788*N788,IF(ISNUMBER(R788),J788*R788," "))))))</f>
        <v xml:space="preserve"> </v>
      </c>
      <c r="AB788" s="8" t="s">
        <v>3051</v>
      </c>
      <c r="AG788" s="16" t="s">
        <v>7738</v>
      </c>
    </row>
    <row r="789" spans="1:33" x14ac:dyDescent="0.35">
      <c r="A789" t="s">
        <v>1813</v>
      </c>
      <c r="B789" t="s">
        <v>3254</v>
      </c>
      <c r="C789" t="s">
        <v>3255</v>
      </c>
      <c r="D789" t="s">
        <v>3256</v>
      </c>
      <c r="E789" t="s">
        <v>3257</v>
      </c>
      <c r="F789" t="s">
        <v>3258</v>
      </c>
      <c r="G789" s="1">
        <v>-50.629646720342592</v>
      </c>
      <c r="H789" s="1">
        <v>114.02</v>
      </c>
      <c r="I789" s="2">
        <v>-5772.7923190534621</v>
      </c>
      <c r="J789" s="3">
        <v>-6.4045087151813217E-4</v>
      </c>
      <c r="K789" s="4">
        <v>9013638.0099999998</v>
      </c>
      <c r="L789" s="5">
        <v>425001</v>
      </c>
      <c r="M789" s="6">
        <v>21.20851012</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ca="1">IF(AND(A788="SVOL",C788="Cash"),                                     SUM(INDIRECT(ADDRESS(ROW()-(COUNTIF(A:A,"SVOL")),COLUMN())):INDIRECT(ADDRESS(ROW()-1,COLUMN()))),                                    IF(AND(A789="TYA",C789="Cash"), SUM(INDIRECT(ADDRESS(ROW()-(COUNTIF(A:A,"TYA")-1),COLUMN())):INDIRECT(ADDRESS(ROW()-1,COLUMN()))),                                    IF(AND(A789="SVOL",ISNUMBER(FIND(" Govt",C789))),"", IF(AND(A789="SVOL",ISNUMBER(FIND(" Index",C789))),J789,                                    IF(ISNUMBER(N789),Q789*N789,IF(ISNUMBER(R789),J789*R789," "))))))</f>
        <v xml:space="preserve"> </v>
      </c>
      <c r="AB789" s="8" t="s">
        <v>3051</v>
      </c>
      <c r="AG789" s="16" t="s">
        <v>7738</v>
      </c>
    </row>
    <row r="790" spans="1:33" x14ac:dyDescent="0.35">
      <c r="A790" t="s">
        <v>1813</v>
      </c>
      <c r="B790" t="s">
        <v>3259</v>
      </c>
      <c r="C790" t="s">
        <v>3260</v>
      </c>
      <c r="D790" t="s">
        <v>3261</v>
      </c>
      <c r="E790" t="s">
        <v>3262</v>
      </c>
      <c r="G790" s="1">
        <v>-251.34093725207941</v>
      </c>
      <c r="H790" s="1">
        <v>60.283000000000001</v>
      </c>
      <c r="I790" s="2">
        <v>-15151.585720367109</v>
      </c>
      <c r="J790" s="3">
        <v>-1.6809623044055551E-3</v>
      </c>
      <c r="K790" s="4">
        <v>9013638.0099999998</v>
      </c>
      <c r="L790" s="5">
        <v>425001</v>
      </c>
      <c r="M790" s="6">
        <v>21.20851012</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ca="1">IF(AND(A789="SVOL",C789="Cash"),                                     SUM(INDIRECT(ADDRESS(ROW()-(COUNTIF(A:A,"SVOL")),COLUMN())):INDIRECT(ADDRESS(ROW()-1,COLUMN()))),                                    IF(AND(A790="TYA",C790="Cash"), SUM(INDIRECT(ADDRESS(ROW()-(COUNTIF(A:A,"TYA")-1),COLUMN())):INDIRECT(ADDRESS(ROW()-1,COLUMN()))),                                    IF(AND(A790="SVOL",ISNUMBER(FIND(" Govt",C790))),"", IF(AND(A790="SVOL",ISNUMBER(FIND(" Index",C790))),J790,                                    IF(ISNUMBER(N790),Q790*N790,IF(ISNUMBER(R790),J790*R790," "))))))</f>
        <v xml:space="preserve"> </v>
      </c>
      <c r="AB790" s="8" t="s">
        <v>3051</v>
      </c>
      <c r="AG790" s="16" t="s">
        <v>7738</v>
      </c>
    </row>
    <row r="791" spans="1:33" x14ac:dyDescent="0.35">
      <c r="A791" t="s">
        <v>1813</v>
      </c>
      <c r="B791" t="s">
        <v>3263</v>
      </c>
      <c r="C791" t="s">
        <v>3264</v>
      </c>
      <c r="D791" t="s">
        <v>3265</v>
      </c>
      <c r="E791" t="s">
        <v>3266</v>
      </c>
      <c r="G791" s="1">
        <v>-4887.2724741378652</v>
      </c>
      <c r="H791" s="1">
        <v>6.1750759999999998</v>
      </c>
      <c r="I791" s="2">
        <v>-30179.278960509349</v>
      </c>
      <c r="J791" s="3">
        <v>-3.348179605951288E-3</v>
      </c>
      <c r="K791" s="4">
        <v>9013638.0099999998</v>
      </c>
      <c r="L791" s="5">
        <v>425001</v>
      </c>
      <c r="M791" s="6">
        <v>21.20851012</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ca="1">IF(AND(A790="SVOL",C790="Cash"),                                     SUM(INDIRECT(ADDRESS(ROW()-(COUNTIF(A:A,"SVOL")),COLUMN())):INDIRECT(ADDRESS(ROW()-1,COLUMN()))),                                    IF(AND(A791="TYA",C791="Cash"), SUM(INDIRECT(ADDRESS(ROW()-(COUNTIF(A:A,"TYA")-1),COLUMN())):INDIRECT(ADDRESS(ROW()-1,COLUMN()))),                                    IF(AND(A791="SVOL",ISNUMBER(FIND(" Govt",C791))),"", IF(AND(A791="SVOL",ISNUMBER(FIND(" Index",C791))),J791,                                    IF(ISNUMBER(N791),Q791*N791,IF(ISNUMBER(R791),J791*R791," "))))))</f>
        <v xml:space="preserve"> </v>
      </c>
      <c r="AB791" s="8" t="s">
        <v>3051</v>
      </c>
      <c r="AG791" s="16" t="s">
        <v>7738</v>
      </c>
    </row>
    <row r="792" spans="1:33" x14ac:dyDescent="0.35">
      <c r="A792" t="s">
        <v>1813</v>
      </c>
      <c r="B792" t="s">
        <v>3267</v>
      </c>
      <c r="C792" t="s">
        <v>3268</v>
      </c>
      <c r="D792" t="s">
        <v>3269</v>
      </c>
      <c r="E792" t="s">
        <v>3270</v>
      </c>
      <c r="F792" t="s">
        <v>3271</v>
      </c>
      <c r="G792" s="1">
        <v>-185.3150011436949</v>
      </c>
      <c r="H792" s="1">
        <v>76.3</v>
      </c>
      <c r="I792" s="2">
        <v>-14139.534587263919</v>
      </c>
      <c r="J792" s="3">
        <v>-1.568682320232641E-3</v>
      </c>
      <c r="K792" s="4">
        <v>9013638.0099999998</v>
      </c>
      <c r="L792" s="5">
        <v>425001</v>
      </c>
      <c r="M792" s="6">
        <v>21.20851012</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ca="1">IF(AND(A791="SVOL",C791="Cash"),                                     SUM(INDIRECT(ADDRESS(ROW()-(COUNTIF(A:A,"SVOL")),COLUMN())):INDIRECT(ADDRESS(ROW()-1,COLUMN()))),                                    IF(AND(A792="TYA",C792="Cash"), SUM(INDIRECT(ADDRESS(ROW()-(COUNTIF(A:A,"TYA")-1),COLUMN())):INDIRECT(ADDRESS(ROW()-1,COLUMN()))),                                    IF(AND(A792="SVOL",ISNUMBER(FIND(" Govt",C792))),"", IF(AND(A792="SVOL",ISNUMBER(FIND(" Index",C792))),J792,                                    IF(ISNUMBER(N792),Q792*N792,IF(ISNUMBER(R792),J792*R792," "))))))</f>
        <v xml:space="preserve"> </v>
      </c>
      <c r="AB792" s="8" t="s">
        <v>3051</v>
      </c>
      <c r="AG792" s="16" t="s">
        <v>7738</v>
      </c>
    </row>
    <row r="793" spans="1:33" x14ac:dyDescent="0.35">
      <c r="A793" t="s">
        <v>1813</v>
      </c>
      <c r="B793" t="s">
        <v>3272</v>
      </c>
      <c r="C793" t="s">
        <v>3273</v>
      </c>
      <c r="D793" t="s">
        <v>3274</v>
      </c>
      <c r="E793" t="s">
        <v>3275</v>
      </c>
      <c r="F793" t="s">
        <v>3276</v>
      </c>
      <c r="G793" s="1">
        <v>-116.6867570365917</v>
      </c>
      <c r="H793" s="1">
        <v>93.1</v>
      </c>
      <c r="I793" s="2">
        <v>-10863.537080106689</v>
      </c>
      <c r="J793" s="3">
        <v>-1.205233343967702E-3</v>
      </c>
      <c r="K793" s="4">
        <v>9013638.0099999998</v>
      </c>
      <c r="L793" s="5">
        <v>425001</v>
      </c>
      <c r="M793" s="6">
        <v>21.20851012</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ca="1">IF(AND(A792="SVOL",C792="Cash"),                                     SUM(INDIRECT(ADDRESS(ROW()-(COUNTIF(A:A,"SVOL")),COLUMN())):INDIRECT(ADDRESS(ROW()-1,COLUMN()))),                                    IF(AND(A793="TYA",C793="Cash"), SUM(INDIRECT(ADDRESS(ROW()-(COUNTIF(A:A,"TYA")-1),COLUMN())):INDIRECT(ADDRESS(ROW()-1,COLUMN()))),                                    IF(AND(A793="SVOL",ISNUMBER(FIND(" Govt",C793))),"", IF(AND(A793="SVOL",ISNUMBER(FIND(" Index",C793))),J793,                                    IF(ISNUMBER(N793),Q793*N793,IF(ISNUMBER(R793),J793*R793," "))))))</f>
        <v xml:space="preserve"> </v>
      </c>
      <c r="AB793" s="8" t="s">
        <v>3051</v>
      </c>
      <c r="AG793" s="16" t="s">
        <v>7738</v>
      </c>
    </row>
    <row r="794" spans="1:33" x14ac:dyDescent="0.35">
      <c r="A794" t="s">
        <v>1813</v>
      </c>
      <c r="B794" t="s">
        <v>192</v>
      </c>
      <c r="C794" t="s">
        <v>3277</v>
      </c>
      <c r="D794" t="s">
        <v>194</v>
      </c>
      <c r="E794" t="s">
        <v>195</v>
      </c>
      <c r="F794" t="s">
        <v>196</v>
      </c>
      <c r="G794" s="1">
        <v>-318.13638922321661</v>
      </c>
      <c r="H794" s="1">
        <v>106.79</v>
      </c>
      <c r="I794" s="2">
        <v>-33973.7850051473</v>
      </c>
      <c r="J794" s="3">
        <v>-3.7691534724886631E-3</v>
      </c>
      <c r="K794" s="4">
        <v>9013638.0099999998</v>
      </c>
      <c r="L794" s="5">
        <v>425001</v>
      </c>
      <c r="M794" s="6">
        <v>21.20851012</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ca="1">IF(AND(A793="SVOL",C793="Cash"),                                     SUM(INDIRECT(ADDRESS(ROW()-(COUNTIF(A:A,"SVOL")),COLUMN())):INDIRECT(ADDRESS(ROW()-1,COLUMN()))),                                    IF(AND(A794="TYA",C794="Cash"), SUM(INDIRECT(ADDRESS(ROW()-(COUNTIF(A:A,"TYA")-1),COLUMN())):INDIRECT(ADDRESS(ROW()-1,COLUMN()))),                                    IF(AND(A794="SVOL",ISNUMBER(FIND(" Govt",C794))),"", IF(AND(A794="SVOL",ISNUMBER(FIND(" Index",C794))),J794,                                    IF(ISNUMBER(N794),Q794*N794,IF(ISNUMBER(R794),J794*R794," "))))))</f>
        <v xml:space="preserve"> </v>
      </c>
      <c r="AB794" s="8" t="s">
        <v>3051</v>
      </c>
      <c r="AG794" s="16" t="s">
        <v>7738</v>
      </c>
    </row>
    <row r="795" spans="1:33" x14ac:dyDescent="0.35">
      <c r="A795" t="s">
        <v>1813</v>
      </c>
      <c r="B795" t="s">
        <v>3278</v>
      </c>
      <c r="C795" t="s">
        <v>3279</v>
      </c>
      <c r="D795" t="s">
        <v>3280</v>
      </c>
      <c r="E795" t="s">
        <v>3281</v>
      </c>
      <c r="G795" s="1">
        <v>-48.700223514513127</v>
      </c>
      <c r="H795" s="1">
        <v>87.462216000000012</v>
      </c>
      <c r="I795" s="2">
        <v>-4259.4294682746267</v>
      </c>
      <c r="J795" s="3">
        <v>-4.7255386377277278E-4</v>
      </c>
      <c r="K795" s="4">
        <v>9013638.0099999998</v>
      </c>
      <c r="L795" s="5">
        <v>425001</v>
      </c>
      <c r="M795" s="6">
        <v>21.20851012</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ca="1">IF(AND(A794="SVOL",C794="Cash"),                                     SUM(INDIRECT(ADDRESS(ROW()-(COUNTIF(A:A,"SVOL")),COLUMN())):INDIRECT(ADDRESS(ROW()-1,COLUMN()))),                                    IF(AND(A795="TYA",C795="Cash"), SUM(INDIRECT(ADDRESS(ROW()-(COUNTIF(A:A,"TYA")-1),COLUMN())):INDIRECT(ADDRESS(ROW()-1,COLUMN()))),                                    IF(AND(A795="SVOL",ISNUMBER(FIND(" Govt",C795))),"", IF(AND(A795="SVOL",ISNUMBER(FIND(" Index",C795))),J795,                                    IF(ISNUMBER(N795),Q795*N795,IF(ISNUMBER(R795),J795*R795," "))))))</f>
        <v xml:space="preserve"> </v>
      </c>
      <c r="AB795" s="8" t="s">
        <v>3051</v>
      </c>
      <c r="AG795" s="16" t="s">
        <v>7738</v>
      </c>
    </row>
    <row r="796" spans="1:33" x14ac:dyDescent="0.35">
      <c r="A796" t="s">
        <v>1813</v>
      </c>
      <c r="B796" t="s">
        <v>3282</v>
      </c>
      <c r="C796" t="s">
        <v>3283</v>
      </c>
      <c r="D796" t="s">
        <v>3284</v>
      </c>
      <c r="E796" t="s">
        <v>3285</v>
      </c>
      <c r="G796" s="1">
        <v>-2212.4028556178091</v>
      </c>
      <c r="H796" s="1">
        <v>18.637893999999999</v>
      </c>
      <c r="I796" s="2">
        <v>-41234.529908302029</v>
      </c>
      <c r="J796" s="3">
        <v>-4.5746822606538232E-3</v>
      </c>
      <c r="K796" s="4">
        <v>9013638.0099999998</v>
      </c>
      <c r="L796" s="5">
        <v>425001</v>
      </c>
      <c r="M796" s="6">
        <v>21.20851012</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ca="1">IF(AND(A795="SVOL",C795="Cash"),                                     SUM(INDIRECT(ADDRESS(ROW()-(COUNTIF(A:A,"SVOL")),COLUMN())):INDIRECT(ADDRESS(ROW()-1,COLUMN()))),                                    IF(AND(A796="TYA",C796="Cash"), SUM(INDIRECT(ADDRESS(ROW()-(COUNTIF(A:A,"TYA")-1),COLUMN())):INDIRECT(ADDRESS(ROW()-1,COLUMN()))),                                    IF(AND(A796="SVOL",ISNUMBER(FIND(" Govt",C796))),"", IF(AND(A796="SVOL",ISNUMBER(FIND(" Index",C796))),J796,                                    IF(ISNUMBER(N796),Q796*N796,IF(ISNUMBER(R796),J796*R796," "))))))</f>
        <v xml:space="preserve"> </v>
      </c>
      <c r="AB796" s="8" t="s">
        <v>3051</v>
      </c>
      <c r="AG796" s="16" t="s">
        <v>7738</v>
      </c>
    </row>
    <row r="797" spans="1:33" x14ac:dyDescent="0.35">
      <c r="A797" t="s">
        <v>1813</v>
      </c>
      <c r="B797" t="s">
        <v>3286</v>
      </c>
      <c r="C797" t="s">
        <v>3287</v>
      </c>
      <c r="D797" t="s">
        <v>3288</v>
      </c>
      <c r="E797" t="s">
        <v>3289</v>
      </c>
      <c r="G797" s="1">
        <v>-1355.9002487721791</v>
      </c>
      <c r="H797" s="1">
        <v>21.911560000000001</v>
      </c>
      <c r="I797" s="2">
        <v>-29709.88965498652</v>
      </c>
      <c r="J797" s="3">
        <v>-3.2961041504024759E-3</v>
      </c>
      <c r="K797" s="4">
        <v>9013638.0099999998</v>
      </c>
      <c r="L797" s="5">
        <v>425001</v>
      </c>
      <c r="M797" s="6">
        <v>21.20851012</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ca="1">IF(AND(A796="SVOL",C796="Cash"),                                     SUM(INDIRECT(ADDRESS(ROW()-(COUNTIF(A:A,"SVOL")),COLUMN())):INDIRECT(ADDRESS(ROW()-1,COLUMN()))),                                    IF(AND(A797="TYA",C797="Cash"), SUM(INDIRECT(ADDRESS(ROW()-(COUNTIF(A:A,"TYA")-1),COLUMN())):INDIRECT(ADDRESS(ROW()-1,COLUMN()))),                                    IF(AND(A797="SVOL",ISNUMBER(FIND(" Govt",C797))),"", IF(AND(A797="SVOL",ISNUMBER(FIND(" Index",C797))),J797,                                    IF(ISNUMBER(N797),Q797*N797,IF(ISNUMBER(R797),J797*R797," "))))))</f>
        <v xml:space="preserve"> </v>
      </c>
      <c r="AB797" s="8" t="s">
        <v>3051</v>
      </c>
      <c r="AG797" s="16" t="s">
        <v>7738</v>
      </c>
    </row>
    <row r="798" spans="1:33" x14ac:dyDescent="0.35">
      <c r="A798" t="s">
        <v>1813</v>
      </c>
      <c r="B798" t="s">
        <v>720</v>
      </c>
      <c r="C798" t="s">
        <v>3290</v>
      </c>
      <c r="D798" t="s">
        <v>722</v>
      </c>
      <c r="E798" t="s">
        <v>723</v>
      </c>
      <c r="G798" s="1">
        <v>-7245.5041703443239</v>
      </c>
      <c r="H798" s="1">
        <v>10.39</v>
      </c>
      <c r="I798" s="2">
        <v>-75280.788329877527</v>
      </c>
      <c r="J798" s="3">
        <v>-8.3518761510456459E-3</v>
      </c>
      <c r="K798" s="4">
        <v>9013638.0099999998</v>
      </c>
      <c r="L798" s="5">
        <v>425001</v>
      </c>
      <c r="M798" s="6">
        <v>21.20851012</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ca="1">IF(AND(A797="SVOL",C797="Cash"),                                     SUM(INDIRECT(ADDRESS(ROW()-(COUNTIF(A:A,"SVOL")),COLUMN())):INDIRECT(ADDRESS(ROW()-1,COLUMN()))),                                    IF(AND(A798="TYA",C798="Cash"), SUM(INDIRECT(ADDRESS(ROW()-(COUNTIF(A:A,"TYA")-1),COLUMN())):INDIRECT(ADDRESS(ROW()-1,COLUMN()))),                                    IF(AND(A798="SVOL",ISNUMBER(FIND(" Govt",C798))),"", IF(AND(A798="SVOL",ISNUMBER(FIND(" Index",C798))),J798,                                    IF(ISNUMBER(N798),Q798*N798,IF(ISNUMBER(R798),J798*R798," "))))))</f>
        <v xml:space="preserve"> </v>
      </c>
      <c r="AB798" s="8" t="s">
        <v>3051</v>
      </c>
      <c r="AG798" s="16" t="s">
        <v>7738</v>
      </c>
    </row>
    <row r="799" spans="1:33" x14ac:dyDescent="0.35">
      <c r="A799" t="s">
        <v>1813</v>
      </c>
      <c r="B799" t="s">
        <v>3291</v>
      </c>
      <c r="C799" t="s">
        <v>3292</v>
      </c>
      <c r="D799" t="s">
        <v>3293</v>
      </c>
      <c r="E799" t="s">
        <v>3294</v>
      </c>
      <c r="F799" t="s">
        <v>3295</v>
      </c>
      <c r="G799" s="1">
        <v>-26.369618715019179</v>
      </c>
      <c r="H799" s="1">
        <v>207.86</v>
      </c>
      <c r="I799" s="2">
        <v>-5481.1889461038863</v>
      </c>
      <c r="J799" s="3">
        <v>-6.0809951986344371E-4</v>
      </c>
      <c r="K799" s="4">
        <v>9013638.0099999998</v>
      </c>
      <c r="L799" s="5">
        <v>425001</v>
      </c>
      <c r="M799" s="6">
        <v>21.20851012</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ca="1">IF(AND(A798="SVOL",C798="Cash"),                                     SUM(INDIRECT(ADDRESS(ROW()-(COUNTIF(A:A,"SVOL")),COLUMN())):INDIRECT(ADDRESS(ROW()-1,COLUMN()))),                                    IF(AND(A799="TYA",C799="Cash"), SUM(INDIRECT(ADDRESS(ROW()-(COUNTIF(A:A,"TYA")-1),COLUMN())):INDIRECT(ADDRESS(ROW()-1,COLUMN()))),                                    IF(AND(A799="SVOL",ISNUMBER(FIND(" Govt",C799))),"", IF(AND(A799="SVOL",ISNUMBER(FIND(" Index",C799))),J799,                                    IF(ISNUMBER(N799),Q799*N799,IF(ISNUMBER(R799),J799*R799," "))))))</f>
        <v xml:space="preserve"> </v>
      </c>
      <c r="AB799" s="8" t="s">
        <v>3051</v>
      </c>
      <c r="AG799" s="16" t="s">
        <v>7738</v>
      </c>
    </row>
    <row r="800" spans="1:33" x14ac:dyDescent="0.35">
      <c r="A800" t="s">
        <v>1813</v>
      </c>
      <c r="B800" t="s">
        <v>3296</v>
      </c>
      <c r="C800" t="s">
        <v>3297</v>
      </c>
      <c r="D800" t="s">
        <v>3298</v>
      </c>
      <c r="E800" t="s">
        <v>3299</v>
      </c>
      <c r="F800" t="s">
        <v>3300</v>
      </c>
      <c r="G800" s="1">
        <v>-493.22808588395122</v>
      </c>
      <c r="H800" s="1">
        <v>178.83</v>
      </c>
      <c r="I800" s="2">
        <v>-88203.978598627</v>
      </c>
      <c r="J800" s="3">
        <v>-9.7856135891823993E-3</v>
      </c>
      <c r="K800" s="4">
        <v>9013638.0099999998</v>
      </c>
      <c r="L800" s="5">
        <v>425001</v>
      </c>
      <c r="M800" s="6">
        <v>21.20851012</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ca="1">IF(AND(A799="SVOL",C799="Cash"),                                     SUM(INDIRECT(ADDRESS(ROW()-(COUNTIF(A:A,"SVOL")),COLUMN())):INDIRECT(ADDRESS(ROW()-1,COLUMN()))),                                    IF(AND(A800="TYA",C800="Cash"), SUM(INDIRECT(ADDRESS(ROW()-(COUNTIF(A:A,"TYA")-1),COLUMN())):INDIRECT(ADDRESS(ROW()-1,COLUMN()))),                                    IF(AND(A800="SVOL",ISNUMBER(FIND(" Govt",C800))),"", IF(AND(A800="SVOL",ISNUMBER(FIND(" Index",C800))),J800,                                    IF(ISNUMBER(N800),Q800*N800,IF(ISNUMBER(R800),J800*R800," "))))))</f>
        <v xml:space="preserve"> </v>
      </c>
      <c r="AB800" s="8" t="s">
        <v>3051</v>
      </c>
      <c r="AG800" s="16" t="s">
        <v>7738</v>
      </c>
    </row>
    <row r="801" spans="1:33" x14ac:dyDescent="0.35">
      <c r="A801" t="s">
        <v>1813</v>
      </c>
      <c r="B801" t="s">
        <v>3301</v>
      </c>
      <c r="C801" t="s">
        <v>3302</v>
      </c>
      <c r="D801" t="s">
        <v>3303</v>
      </c>
      <c r="E801" t="s">
        <v>3304</v>
      </c>
      <c r="F801" t="s">
        <v>3305</v>
      </c>
      <c r="G801" s="1">
        <v>-547.16698776644205</v>
      </c>
      <c r="H801" s="1">
        <v>18.332778000000001</v>
      </c>
      <c r="I801" s="2">
        <v>-10031.090915650901</v>
      </c>
      <c r="J801" s="3">
        <v>-1.11287927299966E-3</v>
      </c>
      <c r="K801" s="4">
        <v>9013638.0099999998</v>
      </c>
      <c r="L801" s="5">
        <v>425001</v>
      </c>
      <c r="M801" s="6">
        <v>21.20851012</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ca="1">IF(AND(A800="SVOL",C800="Cash"),                                     SUM(INDIRECT(ADDRESS(ROW()-(COUNTIF(A:A,"SVOL")),COLUMN())):INDIRECT(ADDRESS(ROW()-1,COLUMN()))),                                    IF(AND(A801="TYA",C801="Cash"), SUM(INDIRECT(ADDRESS(ROW()-(COUNTIF(A:A,"TYA")-1),COLUMN())):INDIRECT(ADDRESS(ROW()-1,COLUMN()))),                                    IF(AND(A801="SVOL",ISNUMBER(FIND(" Govt",C801))),"", IF(AND(A801="SVOL",ISNUMBER(FIND(" Index",C801))),J801,                                    IF(ISNUMBER(N801),Q801*N801,IF(ISNUMBER(R801),J801*R801," "))))))</f>
        <v xml:space="preserve"> </v>
      </c>
      <c r="AB801" s="8" t="s">
        <v>3051</v>
      </c>
      <c r="AG801" s="16" t="s">
        <v>7738</v>
      </c>
    </row>
    <row r="802" spans="1:33" x14ac:dyDescent="0.35">
      <c r="A802" t="s">
        <v>1813</v>
      </c>
      <c r="B802" t="s">
        <v>3306</v>
      </c>
      <c r="C802" t="s">
        <v>3307</v>
      </c>
      <c r="D802" t="s">
        <v>3308</v>
      </c>
      <c r="E802" t="s">
        <v>3309</v>
      </c>
      <c r="G802" s="1">
        <v>-128.91159088845569</v>
      </c>
      <c r="H802" s="1">
        <v>36.891432000000002</v>
      </c>
      <c r="I802" s="2">
        <v>-4755.7331892732818</v>
      </c>
      <c r="J802" s="3">
        <v>-5.2761528519307396E-4</v>
      </c>
      <c r="K802" s="4">
        <v>9013638.0099999998</v>
      </c>
      <c r="L802" s="5">
        <v>425001</v>
      </c>
      <c r="M802" s="6">
        <v>21.20851012</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ca="1">IF(AND(A801="SVOL",C801="Cash"),                                     SUM(INDIRECT(ADDRESS(ROW()-(COUNTIF(A:A,"SVOL")),COLUMN())):INDIRECT(ADDRESS(ROW()-1,COLUMN()))),                                    IF(AND(A802="TYA",C802="Cash"), SUM(INDIRECT(ADDRESS(ROW()-(COUNTIF(A:A,"TYA")-1),COLUMN())):INDIRECT(ADDRESS(ROW()-1,COLUMN()))),                                    IF(AND(A802="SVOL",ISNUMBER(FIND(" Govt",C802))),"", IF(AND(A802="SVOL",ISNUMBER(FIND(" Index",C802))),J802,                                    IF(ISNUMBER(N802),Q802*N802,IF(ISNUMBER(R802),J802*R802," "))))))</f>
        <v xml:space="preserve"> </v>
      </c>
      <c r="AB802" s="8" t="s">
        <v>3051</v>
      </c>
      <c r="AG802" s="16" t="s">
        <v>7738</v>
      </c>
    </row>
    <row r="803" spans="1:33" x14ac:dyDescent="0.35">
      <c r="A803" t="s">
        <v>1813</v>
      </c>
      <c r="B803" t="s">
        <v>738</v>
      </c>
      <c r="C803" t="s">
        <v>3310</v>
      </c>
      <c r="D803" t="s">
        <v>740</v>
      </c>
      <c r="E803" t="s">
        <v>741</v>
      </c>
      <c r="F803" t="s">
        <v>742</v>
      </c>
      <c r="G803" s="1">
        <v>-1612.3890422823299</v>
      </c>
      <c r="H803" s="1">
        <v>21.01</v>
      </c>
      <c r="I803" s="2">
        <v>-33876.293778351763</v>
      </c>
      <c r="J803" s="3">
        <v>-3.7583375037657809E-3</v>
      </c>
      <c r="K803" s="4">
        <v>9013638.0099999998</v>
      </c>
      <c r="L803" s="5">
        <v>425001</v>
      </c>
      <c r="M803" s="6">
        <v>21.20851012</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ca="1">IF(AND(A802="SVOL",C802="Cash"),                                     SUM(INDIRECT(ADDRESS(ROW()-(COUNTIF(A:A,"SVOL")),COLUMN())):INDIRECT(ADDRESS(ROW()-1,COLUMN()))),                                    IF(AND(A803="TYA",C803="Cash"), SUM(INDIRECT(ADDRESS(ROW()-(COUNTIF(A:A,"TYA")-1),COLUMN())):INDIRECT(ADDRESS(ROW()-1,COLUMN()))),                                    IF(AND(A803="SVOL",ISNUMBER(FIND(" Govt",C803))),"", IF(AND(A803="SVOL",ISNUMBER(FIND(" Index",C803))),J803,                                    IF(ISNUMBER(N803),Q803*N803,IF(ISNUMBER(R803),J803*R803," "))))))</f>
        <v xml:space="preserve"> </v>
      </c>
      <c r="AB803" s="8" t="s">
        <v>3051</v>
      </c>
      <c r="AG803" s="16" t="s">
        <v>7738</v>
      </c>
    </row>
    <row r="804" spans="1:33" x14ac:dyDescent="0.35">
      <c r="A804" t="s">
        <v>1813</v>
      </c>
      <c r="B804" t="s">
        <v>743</v>
      </c>
      <c r="C804" t="s">
        <v>3311</v>
      </c>
      <c r="D804" t="s">
        <v>745</v>
      </c>
      <c r="E804" t="s">
        <v>746</v>
      </c>
      <c r="F804" t="s">
        <v>747</v>
      </c>
      <c r="G804" s="1">
        <v>-24.972792287362591</v>
      </c>
      <c r="H804" s="1">
        <v>204.62</v>
      </c>
      <c r="I804" s="2">
        <v>-5109.9327578401326</v>
      </c>
      <c r="J804" s="3">
        <v>-5.6691124628823798E-4</v>
      </c>
      <c r="K804" s="4">
        <v>9013638.0099999998</v>
      </c>
      <c r="L804" s="5">
        <v>425001</v>
      </c>
      <c r="M804" s="6">
        <v>21.20851012</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ca="1">IF(AND(A803="SVOL",C803="Cash"),                                     SUM(INDIRECT(ADDRESS(ROW()-(COUNTIF(A:A,"SVOL")),COLUMN())):INDIRECT(ADDRESS(ROW()-1,COLUMN()))),                                    IF(AND(A804="TYA",C804="Cash"), SUM(INDIRECT(ADDRESS(ROW()-(COUNTIF(A:A,"TYA")-1),COLUMN())):INDIRECT(ADDRESS(ROW()-1,COLUMN()))),                                    IF(AND(A804="SVOL",ISNUMBER(FIND(" Govt",C804))),"", IF(AND(A804="SVOL",ISNUMBER(FIND(" Index",C804))),J804,                                    IF(ISNUMBER(N804),Q804*N804,IF(ISNUMBER(R804),J804*R804," "))))))</f>
        <v xml:space="preserve"> </v>
      </c>
      <c r="AB804" s="8" t="s">
        <v>3051</v>
      </c>
      <c r="AG804" s="16" t="s">
        <v>7738</v>
      </c>
    </row>
    <row r="805" spans="1:33" x14ac:dyDescent="0.35">
      <c r="A805" t="s">
        <v>1813</v>
      </c>
      <c r="B805" t="s">
        <v>3312</v>
      </c>
      <c r="C805" t="s">
        <v>3313</v>
      </c>
      <c r="D805" t="s">
        <v>3314</v>
      </c>
      <c r="E805" t="s">
        <v>3315</v>
      </c>
      <c r="F805" t="s">
        <v>3316</v>
      </c>
      <c r="G805" s="1">
        <v>-112.1680796746458</v>
      </c>
      <c r="H805" s="1">
        <v>137.59</v>
      </c>
      <c r="I805" s="2">
        <v>-15433.20608243451</v>
      </c>
      <c r="J805" s="3">
        <v>-1.712206110930176E-3</v>
      </c>
      <c r="K805" s="4">
        <v>9013638.0099999998</v>
      </c>
      <c r="L805" s="5">
        <v>425001</v>
      </c>
      <c r="M805" s="6">
        <v>21.20851012</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ca="1">IF(AND(A804="SVOL",C804="Cash"),                                     SUM(INDIRECT(ADDRESS(ROW()-(COUNTIF(A:A,"SVOL")),COLUMN())):INDIRECT(ADDRESS(ROW()-1,COLUMN()))),                                    IF(AND(A805="TYA",C805="Cash"), SUM(INDIRECT(ADDRESS(ROW()-(COUNTIF(A:A,"TYA")-1),COLUMN())):INDIRECT(ADDRESS(ROW()-1,COLUMN()))),                                    IF(AND(A805="SVOL",ISNUMBER(FIND(" Govt",C805))),"", IF(AND(A805="SVOL",ISNUMBER(FIND(" Index",C805))),J805,                                    IF(ISNUMBER(N805),Q805*N805,IF(ISNUMBER(R805),J805*R805," "))))))</f>
        <v xml:space="preserve"> </v>
      </c>
      <c r="AB805" s="8" t="s">
        <v>3051</v>
      </c>
      <c r="AG805" s="16" t="s">
        <v>7738</v>
      </c>
    </row>
    <row r="806" spans="1:33" x14ac:dyDescent="0.35">
      <c r="A806" t="s">
        <v>1813</v>
      </c>
      <c r="B806" t="s">
        <v>3317</v>
      </c>
      <c r="C806" t="s">
        <v>3318</v>
      </c>
      <c r="D806" t="s">
        <v>3319</v>
      </c>
      <c r="E806" t="s">
        <v>3320</v>
      </c>
      <c r="F806" t="s">
        <v>3321</v>
      </c>
      <c r="G806" s="1">
        <v>-99.447069265469267</v>
      </c>
      <c r="H806" s="1">
        <v>250.4</v>
      </c>
      <c r="I806" s="2">
        <v>-24901.546144073509</v>
      </c>
      <c r="J806" s="3">
        <v>-2.762652118539371E-3</v>
      </c>
      <c r="K806" s="4">
        <v>9013638.0099999998</v>
      </c>
      <c r="L806" s="5">
        <v>425001</v>
      </c>
      <c r="M806" s="6">
        <v>21.20851012</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ca="1">IF(AND(A805="SVOL",C805="Cash"),                                     SUM(INDIRECT(ADDRESS(ROW()-(COUNTIF(A:A,"SVOL")),COLUMN())):INDIRECT(ADDRESS(ROW()-1,COLUMN()))),                                    IF(AND(A806="TYA",C806="Cash"), SUM(INDIRECT(ADDRESS(ROW()-(COUNTIF(A:A,"TYA")-1),COLUMN())):INDIRECT(ADDRESS(ROW()-1,COLUMN()))),                                    IF(AND(A806="SVOL",ISNUMBER(FIND(" Govt",C806))),"", IF(AND(A806="SVOL",ISNUMBER(FIND(" Index",C806))),J806,                                    IF(ISNUMBER(N806),Q806*N806,IF(ISNUMBER(R806),J806*R806," "))))))</f>
        <v xml:space="preserve"> </v>
      </c>
      <c r="AB806" s="8" t="s">
        <v>3051</v>
      </c>
      <c r="AG806" s="16" t="s">
        <v>7738</v>
      </c>
    </row>
    <row r="807" spans="1:33" x14ac:dyDescent="0.35">
      <c r="A807" t="s">
        <v>1813</v>
      </c>
      <c r="B807" t="s">
        <v>3322</v>
      </c>
      <c r="C807" t="s">
        <v>3323</v>
      </c>
      <c r="D807" t="s">
        <v>3324</v>
      </c>
      <c r="E807" t="s">
        <v>3325</v>
      </c>
      <c r="G807" s="1">
        <v>-612.76517392870494</v>
      </c>
      <c r="H807" s="1">
        <v>64.452960000000004</v>
      </c>
      <c r="I807" s="2">
        <v>-39494.529244619873</v>
      </c>
      <c r="J807" s="3">
        <v>-4.3816413750811219E-3</v>
      </c>
      <c r="K807" s="4">
        <v>9013638.0099999998</v>
      </c>
      <c r="L807" s="5">
        <v>425001</v>
      </c>
      <c r="M807" s="6">
        <v>21.20851012</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ca="1">IF(AND(A806="SVOL",C806="Cash"),                                     SUM(INDIRECT(ADDRESS(ROW()-(COUNTIF(A:A,"SVOL")),COLUMN())):INDIRECT(ADDRESS(ROW()-1,COLUMN()))),                                    IF(AND(A807="TYA",C807="Cash"), SUM(INDIRECT(ADDRESS(ROW()-(COUNTIF(A:A,"TYA")-1),COLUMN())):INDIRECT(ADDRESS(ROW()-1,COLUMN()))),                                    IF(AND(A807="SVOL",ISNUMBER(FIND(" Govt",C807))),"", IF(AND(A807="SVOL",ISNUMBER(FIND(" Index",C807))),J807,                                    IF(ISNUMBER(N807),Q807*N807,IF(ISNUMBER(R807),J807*R807," "))))))</f>
        <v xml:space="preserve"> </v>
      </c>
      <c r="AB807" s="8" t="s">
        <v>3051</v>
      </c>
      <c r="AG807" s="16" t="s">
        <v>7738</v>
      </c>
    </row>
    <row r="808" spans="1:33" x14ac:dyDescent="0.35">
      <c r="A808" t="s">
        <v>1813</v>
      </c>
      <c r="B808" t="s">
        <v>3326</v>
      </c>
      <c r="C808" t="s">
        <v>3327</v>
      </c>
      <c r="D808" t="s">
        <v>3328</v>
      </c>
      <c r="E808" t="s">
        <v>3329</v>
      </c>
      <c r="F808" t="s">
        <v>3330</v>
      </c>
      <c r="G808" s="1">
        <v>-607.30422941446841</v>
      </c>
      <c r="H808" s="1">
        <v>57.865276000000009</v>
      </c>
      <c r="I808" s="2">
        <v>-35141.826851035541</v>
      </c>
      <c r="J808" s="3">
        <v>-3.8987395335876749E-3</v>
      </c>
      <c r="K808" s="4">
        <v>9013638.0099999998</v>
      </c>
      <c r="L808" s="5">
        <v>425001</v>
      </c>
      <c r="M808" s="6">
        <v>21.20851012</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ca="1">IF(AND(A807="SVOL",C807="Cash"),                                     SUM(INDIRECT(ADDRESS(ROW()-(COUNTIF(A:A,"SVOL")),COLUMN())):INDIRECT(ADDRESS(ROW()-1,COLUMN()))),                                    IF(AND(A808="TYA",C808="Cash"), SUM(INDIRECT(ADDRESS(ROW()-(COUNTIF(A:A,"TYA")-1),COLUMN())):INDIRECT(ADDRESS(ROW()-1,COLUMN()))),                                    IF(AND(A808="SVOL",ISNUMBER(FIND(" Govt",C808))),"", IF(AND(A808="SVOL",ISNUMBER(FIND(" Index",C808))),J808,                                    IF(ISNUMBER(N808),Q808*N808,IF(ISNUMBER(R808),J808*R808," "))))))</f>
        <v xml:space="preserve"> </v>
      </c>
      <c r="AB808" s="8" t="s">
        <v>3051</v>
      </c>
      <c r="AG808" s="16" t="s">
        <v>7738</v>
      </c>
    </row>
    <row r="809" spans="1:33" x14ac:dyDescent="0.35">
      <c r="A809" t="s">
        <v>1813</v>
      </c>
      <c r="B809" t="s">
        <v>3331</v>
      </c>
      <c r="C809" t="s">
        <v>3332</v>
      </c>
      <c r="D809" t="s">
        <v>3333</v>
      </c>
      <c r="E809" t="s">
        <v>3334</v>
      </c>
      <c r="G809" s="1">
        <v>-4.3737552331057321</v>
      </c>
      <c r="H809" s="1">
        <v>1485.1224</v>
      </c>
      <c r="I809" s="2">
        <v>-6495.5618688025443</v>
      </c>
      <c r="J809" s="3">
        <v>-7.2063709032869677E-4</v>
      </c>
      <c r="K809" s="4">
        <v>9013638.0099999998</v>
      </c>
      <c r="L809" s="5">
        <v>425001</v>
      </c>
      <c r="M809" s="6">
        <v>21.20851012</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ca="1">IF(AND(A808="SVOL",C808="Cash"),                                     SUM(INDIRECT(ADDRESS(ROW()-(COUNTIF(A:A,"SVOL")),COLUMN())):INDIRECT(ADDRESS(ROW()-1,COLUMN()))),                                    IF(AND(A809="TYA",C809="Cash"), SUM(INDIRECT(ADDRESS(ROW()-(COUNTIF(A:A,"TYA")-1),COLUMN())):INDIRECT(ADDRESS(ROW()-1,COLUMN()))),                                    IF(AND(A809="SVOL",ISNUMBER(FIND(" Govt",C809))),"", IF(AND(A809="SVOL",ISNUMBER(FIND(" Index",C809))),J809,                                    IF(ISNUMBER(N809),Q809*N809,IF(ISNUMBER(R809),J809*R809," "))))))</f>
        <v xml:space="preserve"> </v>
      </c>
      <c r="AB809" s="8" t="s">
        <v>3051</v>
      </c>
      <c r="AG809" s="16" t="s">
        <v>7738</v>
      </c>
    </row>
    <row r="810" spans="1:33" x14ac:dyDescent="0.35">
      <c r="A810" t="s">
        <v>1813</v>
      </c>
      <c r="B810" t="s">
        <v>3335</v>
      </c>
      <c r="C810" t="s">
        <v>3336</v>
      </c>
      <c r="D810" t="s">
        <v>3337</v>
      </c>
      <c r="E810" t="s">
        <v>3338</v>
      </c>
      <c r="G810" s="1">
        <v>-530.63661316772084</v>
      </c>
      <c r="H810" s="1">
        <v>44.347320000000003</v>
      </c>
      <c r="I810" s="2">
        <v>-23532.311687865131</v>
      </c>
      <c r="J810" s="3">
        <v>-2.610745146605364E-3</v>
      </c>
      <c r="K810" s="4">
        <v>9013638.0099999998</v>
      </c>
      <c r="L810" s="5">
        <v>425001</v>
      </c>
      <c r="M810" s="6">
        <v>21.20851012</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ca="1">IF(AND(A809="SVOL",C809="Cash"),                                     SUM(INDIRECT(ADDRESS(ROW()-(COUNTIF(A:A,"SVOL")),COLUMN())):INDIRECT(ADDRESS(ROW()-1,COLUMN()))),                                    IF(AND(A810="TYA",C810="Cash"), SUM(INDIRECT(ADDRESS(ROW()-(COUNTIF(A:A,"TYA")-1),COLUMN())):INDIRECT(ADDRESS(ROW()-1,COLUMN()))),                                    IF(AND(A810="SVOL",ISNUMBER(FIND(" Govt",C810))),"", IF(AND(A810="SVOL",ISNUMBER(FIND(" Index",C810))),J810,                                    IF(ISNUMBER(N810),Q810*N810,IF(ISNUMBER(R810),J810*R810," "))))))</f>
        <v xml:space="preserve"> </v>
      </c>
      <c r="AB810" s="8" t="s">
        <v>3051</v>
      </c>
      <c r="AG810" s="16" t="s">
        <v>7738</v>
      </c>
    </row>
    <row r="811" spans="1:33" x14ac:dyDescent="0.35">
      <c r="A811" t="s">
        <v>1813</v>
      </c>
      <c r="B811" t="s">
        <v>3339</v>
      </c>
      <c r="C811" t="s">
        <v>3340</v>
      </c>
      <c r="D811" t="s">
        <v>3341</v>
      </c>
      <c r="E811" t="s">
        <v>3342</v>
      </c>
      <c r="G811" s="1">
        <v>-765.98280761765682</v>
      </c>
      <c r="H811" s="1">
        <v>37.622010000000003</v>
      </c>
      <c r="I811" s="2">
        <v>-28817.812848019559</v>
      </c>
      <c r="J811" s="3">
        <v>-3.1971344773384751E-3</v>
      </c>
      <c r="K811" s="4">
        <v>9013638.0099999998</v>
      </c>
      <c r="L811" s="5">
        <v>425001</v>
      </c>
      <c r="M811" s="6">
        <v>21.20851012</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ca="1">IF(AND(A810="SVOL",C810="Cash"),                                     SUM(INDIRECT(ADDRESS(ROW()-(COUNTIF(A:A,"SVOL")),COLUMN())):INDIRECT(ADDRESS(ROW()-1,COLUMN()))),                                    IF(AND(A811="TYA",C811="Cash"), SUM(INDIRECT(ADDRESS(ROW()-(COUNTIF(A:A,"TYA")-1),COLUMN())):INDIRECT(ADDRESS(ROW()-1,COLUMN()))),                                    IF(AND(A811="SVOL",ISNUMBER(FIND(" Govt",C811))),"", IF(AND(A811="SVOL",ISNUMBER(FIND(" Index",C811))),J811,                                    IF(ISNUMBER(N811),Q811*N811,IF(ISNUMBER(R811),J811*R811," "))))))</f>
        <v xml:space="preserve"> </v>
      </c>
      <c r="AB811" s="8" t="s">
        <v>3051</v>
      </c>
      <c r="AG811" s="16" t="s">
        <v>7738</v>
      </c>
    </row>
    <row r="812" spans="1:33" x14ac:dyDescent="0.35">
      <c r="A812" t="s">
        <v>1813</v>
      </c>
      <c r="B812" t="s">
        <v>3343</v>
      </c>
      <c r="C812" t="s">
        <v>3344</v>
      </c>
      <c r="D812" t="s">
        <v>3345</v>
      </c>
      <c r="E812" t="s">
        <v>3346</v>
      </c>
      <c r="G812" s="1">
        <v>-262.15864845793419</v>
      </c>
      <c r="H812" s="1">
        <v>33.590736</v>
      </c>
      <c r="I812" s="2">
        <v>-8806.1019504672768</v>
      </c>
      <c r="J812" s="3">
        <v>-9.7697532790838983E-4</v>
      </c>
      <c r="K812" s="4">
        <v>9013638.0099999998</v>
      </c>
      <c r="L812" s="5">
        <v>425001</v>
      </c>
      <c r="M812" s="6">
        <v>21.20851012</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ca="1">IF(AND(A811="SVOL",C811="Cash"),                                     SUM(INDIRECT(ADDRESS(ROW()-(COUNTIF(A:A,"SVOL")),COLUMN())):INDIRECT(ADDRESS(ROW()-1,COLUMN()))),                                    IF(AND(A812="TYA",C812="Cash"), SUM(INDIRECT(ADDRESS(ROW()-(COUNTIF(A:A,"TYA")-1),COLUMN())):INDIRECT(ADDRESS(ROW()-1,COLUMN()))),                                    IF(AND(A812="SVOL",ISNUMBER(FIND(" Govt",C812))),"", IF(AND(A812="SVOL",ISNUMBER(FIND(" Index",C812))),J812,                                    IF(ISNUMBER(N812),Q812*N812,IF(ISNUMBER(R812),J812*R812," "))))))</f>
        <v xml:space="preserve"> </v>
      </c>
      <c r="AB812" s="8" t="s">
        <v>3051</v>
      </c>
      <c r="AG812" s="16" t="s">
        <v>7738</v>
      </c>
    </row>
    <row r="813" spans="1:33" x14ac:dyDescent="0.35">
      <c r="A813" t="s">
        <v>1813</v>
      </c>
      <c r="B813" t="s">
        <v>3347</v>
      </c>
      <c r="C813" t="s">
        <v>3348</v>
      </c>
      <c r="D813" t="s">
        <v>3349</v>
      </c>
      <c r="E813" t="s">
        <v>3350</v>
      </c>
      <c r="F813" t="s">
        <v>3351</v>
      </c>
      <c r="G813" s="1">
        <v>-17.043455882203681</v>
      </c>
      <c r="H813" s="1">
        <v>337.73</v>
      </c>
      <c r="I813" s="2">
        <v>-5756.0863550966496</v>
      </c>
      <c r="J813" s="3">
        <v>-6.3859746183623914E-4</v>
      </c>
      <c r="K813" s="4">
        <v>9013638.0099999998</v>
      </c>
      <c r="L813" s="5">
        <v>425001</v>
      </c>
      <c r="M813" s="6">
        <v>21.20851012</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ca="1">IF(AND(A812="SVOL",C812="Cash"),                                     SUM(INDIRECT(ADDRESS(ROW()-(COUNTIF(A:A,"SVOL")),COLUMN())):INDIRECT(ADDRESS(ROW()-1,COLUMN()))),                                    IF(AND(A813="TYA",C813="Cash"), SUM(INDIRECT(ADDRESS(ROW()-(COUNTIF(A:A,"TYA")-1),COLUMN())):INDIRECT(ADDRESS(ROW()-1,COLUMN()))),                                    IF(AND(A813="SVOL",ISNUMBER(FIND(" Govt",C813))),"", IF(AND(A813="SVOL",ISNUMBER(FIND(" Index",C813))),J813,                                    IF(ISNUMBER(N813),Q813*N813,IF(ISNUMBER(R813),J813*R813," "))))))</f>
        <v xml:space="preserve"> </v>
      </c>
      <c r="AB813" s="8" t="s">
        <v>3051</v>
      </c>
      <c r="AG813" s="16" t="s">
        <v>7738</v>
      </c>
    </row>
    <row r="814" spans="1:33" x14ac:dyDescent="0.35">
      <c r="A814" t="s">
        <v>1813</v>
      </c>
      <c r="B814" t="s">
        <v>3352</v>
      </c>
      <c r="C814" t="s">
        <v>3353</v>
      </c>
      <c r="D814" t="s">
        <v>3354</v>
      </c>
      <c r="E814" t="s">
        <v>3355</v>
      </c>
      <c r="G814" s="1">
        <v>-36.588011689700267</v>
      </c>
      <c r="H814" s="1">
        <v>169.58340000000001</v>
      </c>
      <c r="I814" s="2">
        <v>-6204.7194215791178</v>
      </c>
      <c r="J814" s="3">
        <v>-6.8837015805332054E-4</v>
      </c>
      <c r="K814" s="4">
        <v>9013638.0099999998</v>
      </c>
      <c r="L814" s="5">
        <v>425001</v>
      </c>
      <c r="M814" s="6">
        <v>21.20851012</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ca="1">IF(AND(A813="SVOL",C813="Cash"),                                     SUM(INDIRECT(ADDRESS(ROW()-(COUNTIF(A:A,"SVOL")),COLUMN())):INDIRECT(ADDRESS(ROW()-1,COLUMN()))),                                    IF(AND(A814="TYA",C814="Cash"), SUM(INDIRECT(ADDRESS(ROW()-(COUNTIF(A:A,"TYA")-1),COLUMN())):INDIRECT(ADDRESS(ROW()-1,COLUMN()))),                                    IF(AND(A814="SVOL",ISNUMBER(FIND(" Govt",C814))),"", IF(AND(A814="SVOL",ISNUMBER(FIND(" Index",C814))),J814,                                    IF(ISNUMBER(N814),Q814*N814,IF(ISNUMBER(R814),J814*R814," "))))))</f>
        <v xml:space="preserve"> </v>
      </c>
      <c r="AB814" s="8" t="s">
        <v>3051</v>
      </c>
      <c r="AG814" s="16" t="s">
        <v>7738</v>
      </c>
    </row>
    <row r="815" spans="1:33" x14ac:dyDescent="0.35">
      <c r="A815" t="s">
        <v>1813</v>
      </c>
      <c r="B815" t="s">
        <v>3356</v>
      </c>
      <c r="C815" t="s">
        <v>3357</v>
      </c>
      <c r="D815" t="s">
        <v>3358</v>
      </c>
      <c r="E815" t="s">
        <v>3359</v>
      </c>
      <c r="G815" s="1">
        <v>-876.72186682532833</v>
      </c>
      <c r="H815" s="1">
        <v>71.794432</v>
      </c>
      <c r="I815" s="2">
        <v>-62943.748450704094</v>
      </c>
      <c r="J815" s="3">
        <v>-6.9831679928650803E-3</v>
      </c>
      <c r="K815" s="4">
        <v>9013638.0099999998</v>
      </c>
      <c r="L815" s="5">
        <v>425001</v>
      </c>
      <c r="M815" s="6">
        <v>21.20851012</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ca="1">IF(AND(A814="SVOL",C814="Cash"),                                     SUM(INDIRECT(ADDRESS(ROW()-(COUNTIF(A:A,"SVOL")),COLUMN())):INDIRECT(ADDRESS(ROW()-1,COLUMN()))),                                    IF(AND(A815="TYA",C815="Cash"), SUM(INDIRECT(ADDRESS(ROW()-(COUNTIF(A:A,"TYA")-1),COLUMN())):INDIRECT(ADDRESS(ROW()-1,COLUMN()))),                                    IF(AND(A815="SVOL",ISNUMBER(FIND(" Govt",C815))),"", IF(AND(A815="SVOL",ISNUMBER(FIND(" Index",C815))),J815,                                    IF(ISNUMBER(N815),Q815*N815,IF(ISNUMBER(R815),J815*R815," "))))))</f>
        <v xml:space="preserve"> </v>
      </c>
      <c r="AB815" s="8" t="s">
        <v>3051</v>
      </c>
      <c r="AG815" s="16" t="s">
        <v>7738</v>
      </c>
    </row>
    <row r="816" spans="1:33" x14ac:dyDescent="0.35">
      <c r="A816" t="s">
        <v>1813</v>
      </c>
      <c r="B816" t="s">
        <v>3360</v>
      </c>
      <c r="C816" t="s">
        <v>3361</v>
      </c>
      <c r="D816" t="s">
        <v>3362</v>
      </c>
      <c r="E816" t="s">
        <v>3363</v>
      </c>
      <c r="F816" t="s">
        <v>3364</v>
      </c>
      <c r="G816" s="1">
        <v>-317.55628461662297</v>
      </c>
      <c r="H816" s="1">
        <v>60.091958000000012</v>
      </c>
      <c r="I816" s="2">
        <v>-19082.578917818151</v>
      </c>
      <c r="J816" s="3">
        <v>-2.117078464505383E-3</v>
      </c>
      <c r="K816" s="4">
        <v>9013638.0099999998</v>
      </c>
      <c r="L816" s="5">
        <v>425001</v>
      </c>
      <c r="M816" s="6">
        <v>21.20851012</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ca="1">IF(AND(A815="SVOL",C815="Cash"),                                     SUM(INDIRECT(ADDRESS(ROW()-(COUNTIF(A:A,"SVOL")),COLUMN())):INDIRECT(ADDRESS(ROW()-1,COLUMN()))),                                    IF(AND(A816="TYA",C816="Cash"), SUM(INDIRECT(ADDRESS(ROW()-(COUNTIF(A:A,"TYA")-1),COLUMN())):INDIRECT(ADDRESS(ROW()-1,COLUMN()))),                                    IF(AND(A816="SVOL",ISNUMBER(FIND(" Govt",C816))),"", IF(AND(A816="SVOL",ISNUMBER(FIND(" Index",C816))),J816,                                    IF(ISNUMBER(N816),Q816*N816,IF(ISNUMBER(R816),J816*R816," "))))))</f>
        <v xml:space="preserve"> </v>
      </c>
      <c r="AB816" s="8" t="s">
        <v>3051</v>
      </c>
      <c r="AG816" s="16" t="s">
        <v>7738</v>
      </c>
    </row>
    <row r="817" spans="1:33" x14ac:dyDescent="0.35">
      <c r="A817" t="s">
        <v>1813</v>
      </c>
      <c r="B817" t="s">
        <v>3365</v>
      </c>
      <c r="C817" t="s">
        <v>3366</v>
      </c>
      <c r="D817" t="s">
        <v>3367</v>
      </c>
      <c r="E817" t="s">
        <v>3368</v>
      </c>
      <c r="G817" s="1">
        <v>-889.01158643357712</v>
      </c>
      <c r="H817" s="1">
        <v>6.1855600000000006</v>
      </c>
      <c r="I817" s="2">
        <v>-5499.0345085800782</v>
      </c>
      <c r="J817" s="3">
        <v>-6.1007936001859461E-4</v>
      </c>
      <c r="K817" s="4">
        <v>9013638.0099999998</v>
      </c>
      <c r="L817" s="5">
        <v>425001</v>
      </c>
      <c r="M817" s="6">
        <v>21.20851012</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ca="1">IF(AND(A816="SVOL",C816="Cash"),                                     SUM(INDIRECT(ADDRESS(ROW()-(COUNTIF(A:A,"SVOL")),COLUMN())):INDIRECT(ADDRESS(ROW()-1,COLUMN()))),                                    IF(AND(A817="TYA",C817="Cash"), SUM(INDIRECT(ADDRESS(ROW()-(COUNTIF(A:A,"TYA")-1),COLUMN())):INDIRECT(ADDRESS(ROW()-1,COLUMN()))),                                    IF(AND(A817="SVOL",ISNUMBER(FIND(" Govt",C817))),"", IF(AND(A817="SVOL",ISNUMBER(FIND(" Index",C817))),J817,                                    IF(ISNUMBER(N817),Q817*N817,IF(ISNUMBER(R817),J817*R817," "))))))</f>
        <v xml:space="preserve"> </v>
      </c>
      <c r="AB817" s="8" t="s">
        <v>3051</v>
      </c>
      <c r="AG817" s="16" t="s">
        <v>7738</v>
      </c>
    </row>
    <row r="818" spans="1:33" x14ac:dyDescent="0.35">
      <c r="A818" t="s">
        <v>1813</v>
      </c>
      <c r="B818" t="s">
        <v>767</v>
      </c>
      <c r="C818" t="s">
        <v>3369</v>
      </c>
      <c r="D818" t="s">
        <v>769</v>
      </c>
      <c r="E818" t="s">
        <v>770</v>
      </c>
      <c r="F818" t="s">
        <v>771</v>
      </c>
      <c r="G818" s="1">
        <v>-62.364610652601279</v>
      </c>
      <c r="H818" s="1">
        <v>113.42</v>
      </c>
      <c r="I818" s="2">
        <v>-7073.3941402180371</v>
      </c>
      <c r="J818" s="3">
        <v>-7.8474353334032293E-4</v>
      </c>
      <c r="K818" s="4">
        <v>9013638.0099999998</v>
      </c>
      <c r="L818" s="5">
        <v>425001</v>
      </c>
      <c r="M818" s="6">
        <v>21.20851012</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ca="1">IF(AND(A817="SVOL",C817="Cash"),                                     SUM(INDIRECT(ADDRESS(ROW()-(COUNTIF(A:A,"SVOL")),COLUMN())):INDIRECT(ADDRESS(ROW()-1,COLUMN()))),                                    IF(AND(A818="TYA",C818="Cash"), SUM(INDIRECT(ADDRESS(ROW()-(COUNTIF(A:A,"TYA")-1),COLUMN())):INDIRECT(ADDRESS(ROW()-1,COLUMN()))),                                    IF(AND(A818="SVOL",ISNUMBER(FIND(" Govt",C818))),"", IF(AND(A818="SVOL",ISNUMBER(FIND(" Index",C818))),J818,                                    IF(ISNUMBER(N818),Q818*N818,IF(ISNUMBER(R818),J818*R818," "))))))</f>
        <v xml:space="preserve"> </v>
      </c>
      <c r="AB818" s="8" t="s">
        <v>3051</v>
      </c>
      <c r="AG818" s="16" t="s">
        <v>7738</v>
      </c>
    </row>
    <row r="819" spans="1:33" x14ac:dyDescent="0.35">
      <c r="A819" t="s">
        <v>1813</v>
      </c>
      <c r="B819" t="s">
        <v>3370</v>
      </c>
      <c r="C819" t="s">
        <v>3371</v>
      </c>
      <c r="D819" t="s">
        <v>3372</v>
      </c>
      <c r="E819" t="s">
        <v>3373</v>
      </c>
      <c r="F819" t="s">
        <v>3374</v>
      </c>
      <c r="G819" s="1">
        <v>-85.104665542618875</v>
      </c>
      <c r="H819" s="1">
        <v>191.66</v>
      </c>
      <c r="I819" s="2">
        <v>-16311.160197898331</v>
      </c>
      <c r="J819" s="3">
        <v>-1.8096089702961491E-3</v>
      </c>
      <c r="K819" s="4">
        <v>9013638.0099999998</v>
      </c>
      <c r="L819" s="5">
        <v>425001</v>
      </c>
      <c r="M819" s="6">
        <v>21.20851012</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ca="1">IF(AND(A818="SVOL",C818="Cash"),                                     SUM(INDIRECT(ADDRESS(ROW()-(COUNTIF(A:A,"SVOL")),COLUMN())):INDIRECT(ADDRESS(ROW()-1,COLUMN()))),                                    IF(AND(A819="TYA",C819="Cash"), SUM(INDIRECT(ADDRESS(ROW()-(COUNTIF(A:A,"TYA")-1),COLUMN())):INDIRECT(ADDRESS(ROW()-1,COLUMN()))),                                    IF(AND(A819="SVOL",ISNUMBER(FIND(" Govt",C819))),"", IF(AND(A819="SVOL",ISNUMBER(FIND(" Index",C819))),J819,                                    IF(ISNUMBER(N819),Q819*N819,IF(ISNUMBER(R819),J819*R819," "))))))</f>
        <v xml:space="preserve"> </v>
      </c>
      <c r="AB819" s="8" t="s">
        <v>3051</v>
      </c>
      <c r="AG819" s="16" t="s">
        <v>7738</v>
      </c>
    </row>
    <row r="820" spans="1:33" x14ac:dyDescent="0.35">
      <c r="A820" t="s">
        <v>1813</v>
      </c>
      <c r="B820" t="s">
        <v>3375</v>
      </c>
      <c r="C820" t="s">
        <v>3376</v>
      </c>
      <c r="D820" t="s">
        <v>3377</v>
      </c>
      <c r="E820" t="s">
        <v>3378</v>
      </c>
      <c r="F820" t="s">
        <v>3379</v>
      </c>
      <c r="G820" s="1">
        <v>-915.98313414829067</v>
      </c>
      <c r="H820" s="1">
        <v>23.08493</v>
      </c>
      <c r="I820" s="2">
        <v>-21145.4065329939</v>
      </c>
      <c r="J820" s="3">
        <v>-2.3459347390625798E-3</v>
      </c>
      <c r="K820" s="4">
        <v>9013638.0099999998</v>
      </c>
      <c r="L820" s="5">
        <v>425001</v>
      </c>
      <c r="M820" s="6">
        <v>21.20851012</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ca="1">IF(AND(A819="SVOL",C819="Cash"),                                     SUM(INDIRECT(ADDRESS(ROW()-(COUNTIF(A:A,"SVOL")),COLUMN())):INDIRECT(ADDRESS(ROW()-1,COLUMN()))),                                    IF(AND(A820="TYA",C820="Cash"), SUM(INDIRECT(ADDRESS(ROW()-(COUNTIF(A:A,"TYA")-1),COLUMN())):INDIRECT(ADDRESS(ROW()-1,COLUMN()))),                                    IF(AND(A820="SVOL",ISNUMBER(FIND(" Govt",C820))),"", IF(AND(A820="SVOL",ISNUMBER(FIND(" Index",C820))),J820,                                    IF(ISNUMBER(N820),Q820*N820,IF(ISNUMBER(R820),J820*R820," "))))))</f>
        <v xml:space="preserve"> </v>
      </c>
      <c r="AB820" s="8" t="s">
        <v>3051</v>
      </c>
      <c r="AG820" s="16" t="s">
        <v>7738</v>
      </c>
    </row>
    <row r="821" spans="1:33" x14ac:dyDescent="0.35">
      <c r="A821" t="s">
        <v>1813</v>
      </c>
      <c r="B821" t="s">
        <v>3380</v>
      </c>
      <c r="C821" t="s">
        <v>3381</v>
      </c>
      <c r="D821" t="s">
        <v>3382</v>
      </c>
      <c r="E821" t="s">
        <v>3383</v>
      </c>
      <c r="G821" s="1">
        <v>-22.94513075729936</v>
      </c>
      <c r="H821" s="1">
        <v>288.48</v>
      </c>
      <c r="I821" s="2">
        <v>-6619.2113208657211</v>
      </c>
      <c r="J821" s="3">
        <v>-7.3435513091630374E-4</v>
      </c>
      <c r="K821" s="4">
        <v>9013638.0099999998</v>
      </c>
      <c r="L821" s="5">
        <v>425001</v>
      </c>
      <c r="M821" s="6">
        <v>21.20851012</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ca="1">IF(AND(A820="SVOL",C820="Cash"),                                     SUM(INDIRECT(ADDRESS(ROW()-(COUNTIF(A:A,"SVOL")),COLUMN())):INDIRECT(ADDRESS(ROW()-1,COLUMN()))),                                    IF(AND(A821="TYA",C821="Cash"), SUM(INDIRECT(ADDRESS(ROW()-(COUNTIF(A:A,"TYA")-1),COLUMN())):INDIRECT(ADDRESS(ROW()-1,COLUMN()))),                                    IF(AND(A821="SVOL",ISNUMBER(FIND(" Govt",C821))),"", IF(AND(A821="SVOL",ISNUMBER(FIND(" Index",C821))),J821,                                    IF(ISNUMBER(N821),Q821*N821,IF(ISNUMBER(R821),J821*R821," "))))))</f>
        <v xml:space="preserve"> </v>
      </c>
      <c r="AB821" s="8" t="s">
        <v>3051</v>
      </c>
      <c r="AG821" s="16" t="s">
        <v>7738</v>
      </c>
    </row>
    <row r="822" spans="1:33" x14ac:dyDescent="0.35">
      <c r="A822" t="s">
        <v>1813</v>
      </c>
      <c r="B822" t="s">
        <v>3384</v>
      </c>
      <c r="C822" t="s">
        <v>3385</v>
      </c>
      <c r="D822" t="s">
        <v>3386</v>
      </c>
      <c r="E822" t="s">
        <v>3387</v>
      </c>
      <c r="G822" s="1">
        <v>-955.69912391965158</v>
      </c>
      <c r="H822" s="1">
        <v>100.8852</v>
      </c>
      <c r="I822" s="2">
        <v>-96415.897256458848</v>
      </c>
      <c r="J822" s="3">
        <v>-1.0696668442807681E-2</v>
      </c>
      <c r="K822" s="4">
        <v>9013638.0099999998</v>
      </c>
      <c r="L822" s="5">
        <v>425001</v>
      </c>
      <c r="M822" s="6">
        <v>21.20851012</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ca="1">IF(AND(A821="SVOL",C821="Cash"),                                     SUM(INDIRECT(ADDRESS(ROW()-(COUNTIF(A:A,"SVOL")),COLUMN())):INDIRECT(ADDRESS(ROW()-1,COLUMN()))),                                    IF(AND(A822="TYA",C822="Cash"), SUM(INDIRECT(ADDRESS(ROW()-(COUNTIF(A:A,"TYA")-1),COLUMN())):INDIRECT(ADDRESS(ROW()-1,COLUMN()))),                                    IF(AND(A822="SVOL",ISNUMBER(FIND(" Govt",C822))),"", IF(AND(A822="SVOL",ISNUMBER(FIND(" Index",C822))),J822,                                    IF(ISNUMBER(N822),Q822*N822,IF(ISNUMBER(R822),J822*R822," "))))))</f>
        <v xml:space="preserve"> </v>
      </c>
      <c r="AB822" s="8" t="s">
        <v>3051</v>
      </c>
      <c r="AG822" s="16" t="s">
        <v>7738</v>
      </c>
    </row>
    <row r="823" spans="1:33" x14ac:dyDescent="0.35">
      <c r="A823" t="s">
        <v>1813</v>
      </c>
      <c r="B823" t="s">
        <v>782</v>
      </c>
      <c r="C823" t="s">
        <v>3388</v>
      </c>
      <c r="D823" t="s">
        <v>784</v>
      </c>
      <c r="E823" t="s">
        <v>785</v>
      </c>
      <c r="F823" t="s">
        <v>786</v>
      </c>
      <c r="G823" s="1">
        <v>-35.698359681748627</v>
      </c>
      <c r="H823" s="1">
        <v>217.29499999999999</v>
      </c>
      <c r="I823" s="2">
        <v>-7757.0750670455673</v>
      </c>
      <c r="J823" s="3">
        <v>-8.6059314323912671E-4</v>
      </c>
      <c r="K823" s="4">
        <v>9013638.0099999998</v>
      </c>
      <c r="L823" s="5">
        <v>425001</v>
      </c>
      <c r="M823" s="6">
        <v>21.20851012</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ca="1">IF(AND(A822="SVOL",C822="Cash"),                                     SUM(INDIRECT(ADDRESS(ROW()-(COUNTIF(A:A,"SVOL")),COLUMN())):INDIRECT(ADDRESS(ROW()-1,COLUMN()))),                                    IF(AND(A823="TYA",C823="Cash"), SUM(INDIRECT(ADDRESS(ROW()-(COUNTIF(A:A,"TYA")-1),COLUMN())):INDIRECT(ADDRESS(ROW()-1,COLUMN()))),                                    IF(AND(A823="SVOL",ISNUMBER(FIND(" Govt",C823))),"", IF(AND(A823="SVOL",ISNUMBER(FIND(" Index",C823))),J823,                                    IF(ISNUMBER(N823),Q823*N823,IF(ISNUMBER(R823),J823*R823," "))))))</f>
        <v xml:space="preserve"> </v>
      </c>
      <c r="AB823" s="8" t="s">
        <v>3051</v>
      </c>
      <c r="AG823" s="16" t="s">
        <v>7738</v>
      </c>
    </row>
    <row r="824" spans="1:33" x14ac:dyDescent="0.35">
      <c r="A824" t="s">
        <v>1813</v>
      </c>
      <c r="B824" t="s">
        <v>242</v>
      </c>
      <c r="C824" t="s">
        <v>3389</v>
      </c>
      <c r="D824" t="s">
        <v>244</v>
      </c>
      <c r="E824" t="s">
        <v>245</v>
      </c>
      <c r="F824" t="s">
        <v>246</v>
      </c>
      <c r="G824" s="1">
        <v>-487.00788909070837</v>
      </c>
      <c r="H824" s="1">
        <v>25.34</v>
      </c>
      <c r="I824" s="2">
        <v>-12340.779909558551</v>
      </c>
      <c r="J824" s="3">
        <v>-1.36912308835426E-3</v>
      </c>
      <c r="K824" s="4">
        <v>9013638.0099999998</v>
      </c>
      <c r="L824" s="5">
        <v>425001</v>
      </c>
      <c r="M824" s="6">
        <v>21.20851012</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ca="1">IF(AND(A823="SVOL",C823="Cash"),                                     SUM(INDIRECT(ADDRESS(ROW()-(COUNTIF(A:A,"SVOL")),COLUMN())):INDIRECT(ADDRESS(ROW()-1,COLUMN()))),                                    IF(AND(A824="TYA",C824="Cash"), SUM(INDIRECT(ADDRESS(ROW()-(COUNTIF(A:A,"TYA")-1),COLUMN())):INDIRECT(ADDRESS(ROW()-1,COLUMN()))),                                    IF(AND(A824="SVOL",ISNUMBER(FIND(" Govt",C824))),"", IF(AND(A824="SVOL",ISNUMBER(FIND(" Index",C824))),J824,                                    IF(ISNUMBER(N824),Q824*N824,IF(ISNUMBER(R824),J824*R824," "))))))</f>
        <v xml:space="preserve"> </v>
      </c>
      <c r="AB824" s="8" t="s">
        <v>3051</v>
      </c>
      <c r="AG824" s="16" t="s">
        <v>7738</v>
      </c>
    </row>
    <row r="825" spans="1:33" x14ac:dyDescent="0.35">
      <c r="A825" t="s">
        <v>1813</v>
      </c>
      <c r="B825" t="s">
        <v>3390</v>
      </c>
      <c r="C825" t="s">
        <v>3391</v>
      </c>
      <c r="D825" t="s">
        <v>3392</v>
      </c>
      <c r="E825" t="s">
        <v>3393</v>
      </c>
      <c r="F825" t="s">
        <v>3394</v>
      </c>
      <c r="G825" s="1">
        <v>-97.244943129026638</v>
      </c>
      <c r="H825" s="1">
        <v>58.654930000000007</v>
      </c>
      <c r="I825" s="2">
        <v>-5703.8953320870387</v>
      </c>
      <c r="J825" s="3">
        <v>-6.3280723341218789E-4</v>
      </c>
      <c r="K825" s="4">
        <v>9013638.0099999998</v>
      </c>
      <c r="L825" s="5">
        <v>425001</v>
      </c>
      <c r="M825" s="6">
        <v>21.20851012</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ca="1">IF(AND(A824="SVOL",C824="Cash"),                                     SUM(INDIRECT(ADDRESS(ROW()-(COUNTIF(A:A,"SVOL")),COLUMN())):INDIRECT(ADDRESS(ROW()-1,COLUMN()))),                                    IF(AND(A825="TYA",C825="Cash"), SUM(INDIRECT(ADDRESS(ROW()-(COUNTIF(A:A,"TYA")-1),COLUMN())):INDIRECT(ADDRESS(ROW()-1,COLUMN()))),                                    IF(AND(A825="SVOL",ISNUMBER(FIND(" Govt",C825))),"", IF(AND(A825="SVOL",ISNUMBER(FIND(" Index",C825))),J825,                                    IF(ISNUMBER(N825),Q825*N825,IF(ISNUMBER(R825),J825*R825," "))))))</f>
        <v xml:space="preserve"> </v>
      </c>
      <c r="AB825" s="8" t="s">
        <v>3051</v>
      </c>
      <c r="AG825" s="16" t="s">
        <v>7738</v>
      </c>
    </row>
    <row r="826" spans="1:33" x14ac:dyDescent="0.35">
      <c r="A826" t="s">
        <v>1813</v>
      </c>
      <c r="B826" t="s">
        <v>3395</v>
      </c>
      <c r="C826" t="s">
        <v>3396</v>
      </c>
      <c r="D826" t="s">
        <v>3397</v>
      </c>
      <c r="E826" t="s">
        <v>3398</v>
      </c>
      <c r="G826" s="1">
        <v>-598.20788763931762</v>
      </c>
      <c r="H826" s="1">
        <v>137.86398</v>
      </c>
      <c r="I826" s="2">
        <v>-82471.320257349129</v>
      </c>
      <c r="J826" s="3">
        <v>-9.1496153013747583E-3</v>
      </c>
      <c r="K826" s="4">
        <v>9013638.0099999998</v>
      </c>
      <c r="L826" s="5">
        <v>425001</v>
      </c>
      <c r="M826" s="6">
        <v>21.20851012</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ca="1">IF(AND(A825="SVOL",C825="Cash"),                                     SUM(INDIRECT(ADDRESS(ROW()-(COUNTIF(A:A,"SVOL")),COLUMN())):INDIRECT(ADDRESS(ROW()-1,COLUMN()))),                                    IF(AND(A826="TYA",C826="Cash"), SUM(INDIRECT(ADDRESS(ROW()-(COUNTIF(A:A,"TYA")-1),COLUMN())):INDIRECT(ADDRESS(ROW()-1,COLUMN()))),                                    IF(AND(A826="SVOL",ISNUMBER(FIND(" Govt",C826))),"", IF(AND(A826="SVOL",ISNUMBER(FIND(" Index",C826))),J826,                                    IF(ISNUMBER(N826),Q826*N826,IF(ISNUMBER(R826),J826*R826," "))))))</f>
        <v xml:space="preserve"> </v>
      </c>
      <c r="AB826" s="8" t="s">
        <v>3051</v>
      </c>
      <c r="AG826" s="16" t="s">
        <v>7738</v>
      </c>
    </row>
    <row r="827" spans="1:33" x14ac:dyDescent="0.35">
      <c r="A827" t="s">
        <v>1813</v>
      </c>
      <c r="B827" t="s">
        <v>3399</v>
      </c>
      <c r="C827" t="s">
        <v>3400</v>
      </c>
      <c r="D827" t="s">
        <v>3401</v>
      </c>
      <c r="E827" t="s">
        <v>3402</v>
      </c>
      <c r="F827" t="s">
        <v>3403</v>
      </c>
      <c r="G827" s="1">
        <v>-98.628960473629732</v>
      </c>
      <c r="H827" s="1">
        <v>53.52</v>
      </c>
      <c r="I827" s="2">
        <v>-5278.6219645486644</v>
      </c>
      <c r="J827" s="3">
        <v>-5.856261321668789E-4</v>
      </c>
      <c r="K827" s="4">
        <v>9013638.0099999998</v>
      </c>
      <c r="L827" s="5">
        <v>425001</v>
      </c>
      <c r="M827" s="6">
        <v>21.20851012</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ca="1">IF(AND(A826="SVOL",C826="Cash"),                                     SUM(INDIRECT(ADDRESS(ROW()-(COUNTIF(A:A,"SVOL")),COLUMN())):INDIRECT(ADDRESS(ROW()-1,COLUMN()))),                                    IF(AND(A827="TYA",C827="Cash"), SUM(INDIRECT(ADDRESS(ROW()-(COUNTIF(A:A,"TYA")-1),COLUMN())):INDIRECT(ADDRESS(ROW()-1,COLUMN()))),                                    IF(AND(A827="SVOL",ISNUMBER(FIND(" Govt",C827))),"", IF(AND(A827="SVOL",ISNUMBER(FIND(" Index",C827))),J827,                                    IF(ISNUMBER(N827),Q827*N827,IF(ISNUMBER(R827),J827*R827," "))))))</f>
        <v xml:space="preserve"> </v>
      </c>
      <c r="AB827" s="8" t="s">
        <v>3051</v>
      </c>
      <c r="AG827" s="16" t="s">
        <v>7738</v>
      </c>
    </row>
    <row r="828" spans="1:33" x14ac:dyDescent="0.35">
      <c r="A828" t="s">
        <v>1813</v>
      </c>
      <c r="B828" t="s">
        <v>3404</v>
      </c>
      <c r="C828" t="s">
        <v>3405</v>
      </c>
      <c r="D828" t="s">
        <v>3406</v>
      </c>
      <c r="E828" t="s">
        <v>3407</v>
      </c>
      <c r="G828" s="1">
        <v>-11891.903094093779</v>
      </c>
      <c r="H828" s="1">
        <v>2.0176959999999999</v>
      </c>
      <c r="I828" s="2">
        <v>-23994.245305340639</v>
      </c>
      <c r="J828" s="3">
        <v>-2.66199344578967E-3</v>
      </c>
      <c r="K828" s="4">
        <v>9013638.0099999998</v>
      </c>
      <c r="L828" s="5">
        <v>425001</v>
      </c>
      <c r="M828" s="6">
        <v>21.20851012</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ca="1">IF(AND(A827="SVOL",C827="Cash"),                                     SUM(INDIRECT(ADDRESS(ROW()-(COUNTIF(A:A,"SVOL")),COLUMN())):INDIRECT(ADDRESS(ROW()-1,COLUMN()))),                                    IF(AND(A828="TYA",C828="Cash"), SUM(INDIRECT(ADDRESS(ROW()-(COUNTIF(A:A,"TYA")-1),COLUMN())):INDIRECT(ADDRESS(ROW()-1,COLUMN()))),                                    IF(AND(A828="SVOL",ISNUMBER(FIND(" Govt",C828))),"", IF(AND(A828="SVOL",ISNUMBER(FIND(" Index",C828))),J828,                                    IF(ISNUMBER(N828),Q828*N828,IF(ISNUMBER(R828),J828*R828," "))))))</f>
        <v xml:space="preserve"> </v>
      </c>
      <c r="AB828" s="8" t="s">
        <v>3051</v>
      </c>
      <c r="AG828" s="16" t="s">
        <v>7738</v>
      </c>
    </row>
    <row r="829" spans="1:33" x14ac:dyDescent="0.35">
      <c r="A829" t="s">
        <v>1813</v>
      </c>
      <c r="B829" t="s">
        <v>3408</v>
      </c>
      <c r="C829" t="s">
        <v>3409</v>
      </c>
      <c r="D829" t="s">
        <v>3410</v>
      </c>
      <c r="E829" t="s">
        <v>3411</v>
      </c>
      <c r="F829" t="s">
        <v>3412</v>
      </c>
      <c r="G829" s="1">
        <v>-13.991394053926809</v>
      </c>
      <c r="H829" s="1">
        <v>377.39</v>
      </c>
      <c r="I829" s="2">
        <v>-5280.2122020114384</v>
      </c>
      <c r="J829" s="3">
        <v>-5.8580255787434694E-4</v>
      </c>
      <c r="K829" s="4">
        <v>9013638.0099999998</v>
      </c>
      <c r="L829" s="5">
        <v>425001</v>
      </c>
      <c r="M829" s="6">
        <v>21.20851012</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ca="1">IF(AND(A828="SVOL",C828="Cash"),                                     SUM(INDIRECT(ADDRESS(ROW()-(COUNTIF(A:A,"SVOL")),COLUMN())):INDIRECT(ADDRESS(ROW()-1,COLUMN()))),                                    IF(AND(A829="TYA",C829="Cash"), SUM(INDIRECT(ADDRESS(ROW()-(COUNTIF(A:A,"TYA")-1),COLUMN())):INDIRECT(ADDRESS(ROW()-1,COLUMN()))),                                    IF(AND(A829="SVOL",ISNUMBER(FIND(" Govt",C829))),"", IF(AND(A829="SVOL",ISNUMBER(FIND(" Index",C829))),J829,                                    IF(ISNUMBER(N829),Q829*N829,IF(ISNUMBER(R829),J829*R829," "))))))</f>
        <v xml:space="preserve"> </v>
      </c>
      <c r="AB829" s="8" t="s">
        <v>3051</v>
      </c>
      <c r="AG829" s="16" t="s">
        <v>7738</v>
      </c>
    </row>
    <row r="830" spans="1:33" x14ac:dyDescent="0.35">
      <c r="A830" t="s">
        <v>1813</v>
      </c>
      <c r="B830" t="s">
        <v>3413</v>
      </c>
      <c r="C830" t="s">
        <v>3414</v>
      </c>
      <c r="D830" t="s">
        <v>3415</v>
      </c>
      <c r="E830" t="s">
        <v>3416</v>
      </c>
      <c r="F830" t="s">
        <v>3417</v>
      </c>
      <c r="G830" s="1">
        <v>-333.92023088081669</v>
      </c>
      <c r="H830" s="1">
        <v>60</v>
      </c>
      <c r="I830" s="2">
        <v>-20035.213852849</v>
      </c>
      <c r="J830" s="3">
        <v>-2.2227666376907229E-3</v>
      </c>
      <c r="K830" s="4">
        <v>9013638.0099999998</v>
      </c>
      <c r="L830" s="5">
        <v>425001</v>
      </c>
      <c r="M830" s="6">
        <v>21.20851012</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ca="1">IF(AND(A829="SVOL",C829="Cash"),                                     SUM(INDIRECT(ADDRESS(ROW()-(COUNTIF(A:A,"SVOL")),COLUMN())):INDIRECT(ADDRESS(ROW()-1,COLUMN()))),                                    IF(AND(A830="TYA",C830="Cash"), SUM(INDIRECT(ADDRESS(ROW()-(COUNTIF(A:A,"TYA")-1),COLUMN())):INDIRECT(ADDRESS(ROW()-1,COLUMN()))),                                    IF(AND(A830="SVOL",ISNUMBER(FIND(" Govt",C830))),"", IF(AND(A830="SVOL",ISNUMBER(FIND(" Index",C830))),J830,                                    IF(ISNUMBER(N830),Q830*N830,IF(ISNUMBER(R830),J830*R830," "))))))</f>
        <v xml:space="preserve"> </v>
      </c>
      <c r="AB830" s="8" t="s">
        <v>3051</v>
      </c>
      <c r="AG830" s="16" t="s">
        <v>7738</v>
      </c>
    </row>
    <row r="831" spans="1:33" x14ac:dyDescent="0.35">
      <c r="A831" t="s">
        <v>1813</v>
      </c>
      <c r="B831" t="s">
        <v>3418</v>
      </c>
      <c r="C831" t="s">
        <v>3419</v>
      </c>
      <c r="D831" t="s">
        <v>3420</v>
      </c>
      <c r="E831" t="s">
        <v>3421</v>
      </c>
      <c r="F831" t="s">
        <v>3422</v>
      </c>
      <c r="G831" s="1">
        <v>-185.69963261597101</v>
      </c>
      <c r="H831" s="1">
        <v>32.53</v>
      </c>
      <c r="I831" s="2">
        <v>-6040.8090489975357</v>
      </c>
      <c r="J831" s="3">
        <v>-6.7018545034709415E-4</v>
      </c>
      <c r="K831" s="4">
        <v>9013638.0099999998</v>
      </c>
      <c r="L831" s="5">
        <v>425001</v>
      </c>
      <c r="M831" s="6">
        <v>21.20851012</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ca="1">IF(AND(A830="SVOL",C830="Cash"),                                     SUM(INDIRECT(ADDRESS(ROW()-(COUNTIF(A:A,"SVOL")),COLUMN())):INDIRECT(ADDRESS(ROW()-1,COLUMN()))),                                    IF(AND(A831="TYA",C831="Cash"), SUM(INDIRECT(ADDRESS(ROW()-(COUNTIF(A:A,"TYA")-1),COLUMN())):INDIRECT(ADDRESS(ROW()-1,COLUMN()))),                                    IF(AND(A831="SVOL",ISNUMBER(FIND(" Govt",C831))),"", IF(AND(A831="SVOL",ISNUMBER(FIND(" Index",C831))),J831,                                    IF(ISNUMBER(N831),Q831*N831,IF(ISNUMBER(R831),J831*R831," "))))))</f>
        <v xml:space="preserve"> </v>
      </c>
      <c r="AB831" s="8" t="s">
        <v>3051</v>
      </c>
      <c r="AG831" s="16" t="s">
        <v>7738</v>
      </c>
    </row>
    <row r="832" spans="1:33" x14ac:dyDescent="0.35">
      <c r="A832" t="s">
        <v>1813</v>
      </c>
      <c r="B832" t="s">
        <v>3423</v>
      </c>
      <c r="C832" t="s">
        <v>3424</v>
      </c>
      <c r="D832" t="s">
        <v>3425</v>
      </c>
      <c r="E832" t="s">
        <v>3426</v>
      </c>
      <c r="G832" s="1">
        <v>-172.50907548839061</v>
      </c>
      <c r="H832" s="1">
        <v>64.895960000000002</v>
      </c>
      <c r="I832" s="2">
        <v>-11195.14206253157</v>
      </c>
      <c r="J832" s="3">
        <v>-1.242022593997157E-3</v>
      </c>
      <c r="K832" s="4">
        <v>9013638.0099999998</v>
      </c>
      <c r="L832" s="5">
        <v>425001</v>
      </c>
      <c r="M832" s="6">
        <v>21.20851012</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ca="1">IF(AND(A831="SVOL",C831="Cash"),                                     SUM(INDIRECT(ADDRESS(ROW()-(COUNTIF(A:A,"SVOL")),COLUMN())):INDIRECT(ADDRESS(ROW()-1,COLUMN()))),                                    IF(AND(A832="TYA",C832="Cash"), SUM(INDIRECT(ADDRESS(ROW()-(COUNTIF(A:A,"TYA")-1),COLUMN())):INDIRECT(ADDRESS(ROW()-1,COLUMN()))),                                    IF(AND(A832="SVOL",ISNUMBER(FIND(" Govt",C832))),"", IF(AND(A832="SVOL",ISNUMBER(FIND(" Index",C832))),J832,                                    IF(ISNUMBER(N832),Q832*N832,IF(ISNUMBER(R832),J832*R832," "))))))</f>
        <v xml:space="preserve"> </v>
      </c>
      <c r="AB832" s="8" t="s">
        <v>3051</v>
      </c>
      <c r="AG832" s="16" t="s">
        <v>7738</v>
      </c>
    </row>
    <row r="833" spans="1:33" x14ac:dyDescent="0.35">
      <c r="A833" t="s">
        <v>1813</v>
      </c>
      <c r="B833" t="s">
        <v>3427</v>
      </c>
      <c r="C833" t="s">
        <v>3428</v>
      </c>
      <c r="D833" t="s">
        <v>3429</v>
      </c>
      <c r="E833" t="s">
        <v>3430</v>
      </c>
      <c r="F833" t="s">
        <v>3431</v>
      </c>
      <c r="G833" s="1">
        <v>-1158.121879279018</v>
      </c>
      <c r="H833" s="1">
        <v>74.426668000000006</v>
      </c>
      <c r="I833" s="2">
        <v>-86195.15261263556</v>
      </c>
      <c r="J833" s="3">
        <v>-9.5627484171217081E-3</v>
      </c>
      <c r="K833" s="4">
        <v>9013638.0099999998</v>
      </c>
      <c r="L833" s="5">
        <v>425001</v>
      </c>
      <c r="M833" s="6">
        <v>21.20851012</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ca="1">IF(AND(A832="SVOL",C832="Cash"),                                     SUM(INDIRECT(ADDRESS(ROW()-(COUNTIF(A:A,"SVOL")),COLUMN())):INDIRECT(ADDRESS(ROW()-1,COLUMN()))),                                    IF(AND(A833="TYA",C833="Cash"), SUM(INDIRECT(ADDRESS(ROW()-(COUNTIF(A:A,"TYA")-1),COLUMN())):INDIRECT(ADDRESS(ROW()-1,COLUMN()))),                                    IF(AND(A833="SVOL",ISNUMBER(FIND(" Govt",C833))),"", IF(AND(A833="SVOL",ISNUMBER(FIND(" Index",C833))),J833,                                    IF(ISNUMBER(N833),Q833*N833,IF(ISNUMBER(R833),J833*R833," "))))))</f>
        <v xml:space="preserve"> </v>
      </c>
      <c r="AB833" s="8" t="s">
        <v>3051</v>
      </c>
      <c r="AG833" s="16" t="s">
        <v>7738</v>
      </c>
    </row>
    <row r="834" spans="1:33" x14ac:dyDescent="0.35">
      <c r="A834" t="s">
        <v>1813</v>
      </c>
      <c r="B834" t="s">
        <v>3432</v>
      </c>
      <c r="C834" t="s">
        <v>3433</v>
      </c>
      <c r="D834" t="s">
        <v>3434</v>
      </c>
      <c r="E834" t="s">
        <v>3435</v>
      </c>
      <c r="F834" t="s">
        <v>3436</v>
      </c>
      <c r="G834" s="1">
        <v>-16.248452391770169</v>
      </c>
      <c r="H834" s="1">
        <v>382.14</v>
      </c>
      <c r="I834" s="2">
        <v>-6209.1835969910508</v>
      </c>
      <c r="J834" s="3">
        <v>-6.8886542704537247E-4</v>
      </c>
      <c r="K834" s="4">
        <v>9013638.0099999998</v>
      </c>
      <c r="L834" s="5">
        <v>425001</v>
      </c>
      <c r="M834" s="6">
        <v>21.20851012</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ca="1">IF(AND(A833="SVOL",C833="Cash"),                                     SUM(INDIRECT(ADDRESS(ROW()-(COUNTIF(A:A,"SVOL")),COLUMN())):INDIRECT(ADDRESS(ROW()-1,COLUMN()))),                                    IF(AND(A834="TYA",C834="Cash"), SUM(INDIRECT(ADDRESS(ROW()-(COUNTIF(A:A,"TYA")-1),COLUMN())):INDIRECT(ADDRESS(ROW()-1,COLUMN()))),                                    IF(AND(A834="SVOL",ISNUMBER(FIND(" Govt",C834))),"", IF(AND(A834="SVOL",ISNUMBER(FIND(" Index",C834))),J834,                                    IF(ISNUMBER(N834),Q834*N834,IF(ISNUMBER(R834),J834*R834," "))))))</f>
        <v xml:space="preserve"> </v>
      </c>
      <c r="AB834" s="8" t="s">
        <v>3051</v>
      </c>
      <c r="AG834" s="16" t="s">
        <v>7738</v>
      </c>
    </row>
    <row r="835" spans="1:33" x14ac:dyDescent="0.35">
      <c r="A835" t="s">
        <v>1813</v>
      </c>
      <c r="B835" t="s">
        <v>3437</v>
      </c>
      <c r="C835" t="s">
        <v>3438</v>
      </c>
      <c r="D835" t="s">
        <v>3439</v>
      </c>
      <c r="E835" t="s">
        <v>3440</v>
      </c>
      <c r="G835" s="1">
        <v>-1438.302222266467</v>
      </c>
      <c r="H835" s="1">
        <v>5.9234600000000004</v>
      </c>
      <c r="I835" s="2">
        <v>-8519.7256815065302</v>
      </c>
      <c r="J835" s="3">
        <v>-9.4520388682732667E-4</v>
      </c>
      <c r="K835" s="4">
        <v>9013638.0099999998</v>
      </c>
      <c r="L835" s="5">
        <v>425001</v>
      </c>
      <c r="M835" s="6">
        <v>21.20851012</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ca="1">IF(AND(A834="SVOL",C834="Cash"),                                     SUM(INDIRECT(ADDRESS(ROW()-(COUNTIF(A:A,"SVOL")),COLUMN())):INDIRECT(ADDRESS(ROW()-1,COLUMN()))),                                    IF(AND(A835="TYA",C835="Cash"), SUM(INDIRECT(ADDRESS(ROW()-(COUNTIF(A:A,"TYA")-1),COLUMN())):INDIRECT(ADDRESS(ROW()-1,COLUMN()))),                                    IF(AND(A835="SVOL",ISNUMBER(FIND(" Govt",C835))),"", IF(AND(A835="SVOL",ISNUMBER(FIND(" Index",C835))),J835,                                    IF(ISNUMBER(N835),Q835*N835,IF(ISNUMBER(R835),J835*R835," "))))))</f>
        <v xml:space="preserve"> </v>
      </c>
      <c r="AB835" s="8" t="s">
        <v>3051</v>
      </c>
      <c r="AG835" s="16" t="s">
        <v>7738</v>
      </c>
    </row>
    <row r="836" spans="1:33" x14ac:dyDescent="0.35">
      <c r="A836" t="s">
        <v>1813</v>
      </c>
      <c r="B836" t="s">
        <v>3441</v>
      </c>
      <c r="C836" t="s">
        <v>3442</v>
      </c>
      <c r="D836" t="s">
        <v>3443</v>
      </c>
      <c r="E836" t="s">
        <v>3444</v>
      </c>
      <c r="G836" s="1">
        <v>-103.4185377041794</v>
      </c>
      <c r="H836" s="1">
        <v>44.321820000000002</v>
      </c>
      <c r="I836" s="2">
        <v>-4583.6978127878501</v>
      </c>
      <c r="J836" s="3">
        <v>-5.0852916521637083E-4</v>
      </c>
      <c r="K836" s="4">
        <v>9013638.0099999998</v>
      </c>
      <c r="L836" s="5">
        <v>425001</v>
      </c>
      <c r="M836" s="6">
        <v>21.20851012</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ca="1">IF(AND(A835="SVOL",C835="Cash"),                                     SUM(INDIRECT(ADDRESS(ROW()-(COUNTIF(A:A,"SVOL")),COLUMN())):INDIRECT(ADDRESS(ROW()-1,COLUMN()))),                                    IF(AND(A836="TYA",C836="Cash"), SUM(INDIRECT(ADDRESS(ROW()-(COUNTIF(A:A,"TYA")-1),COLUMN())):INDIRECT(ADDRESS(ROW()-1,COLUMN()))),                                    IF(AND(A836="SVOL",ISNUMBER(FIND(" Govt",C836))),"", IF(AND(A836="SVOL",ISNUMBER(FIND(" Index",C836))),J836,                                    IF(ISNUMBER(N836),Q836*N836,IF(ISNUMBER(R836),J836*R836," "))))))</f>
        <v xml:space="preserve"> </v>
      </c>
      <c r="AB836" s="8" t="s">
        <v>3051</v>
      </c>
      <c r="AG836" s="16" t="s">
        <v>7738</v>
      </c>
    </row>
    <row r="837" spans="1:33" x14ac:dyDescent="0.35">
      <c r="A837" t="s">
        <v>1813</v>
      </c>
      <c r="B837" t="s">
        <v>3445</v>
      </c>
      <c r="C837" t="s">
        <v>3446</v>
      </c>
      <c r="D837" t="s">
        <v>3447</v>
      </c>
      <c r="E837" t="s">
        <v>3448</v>
      </c>
      <c r="F837" t="s">
        <v>3449</v>
      </c>
      <c r="G837" s="1">
        <v>-89.093511909293255</v>
      </c>
      <c r="H837" s="1">
        <v>79.92</v>
      </c>
      <c r="I837" s="2">
        <v>-7120.3534717907169</v>
      </c>
      <c r="J837" s="3">
        <v>-7.8995334224551549E-4</v>
      </c>
      <c r="K837" s="4">
        <v>9013638.0099999998</v>
      </c>
      <c r="L837" s="5">
        <v>425001</v>
      </c>
      <c r="M837" s="6">
        <v>21.20851012</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ca="1">IF(AND(A836="SVOL",C836="Cash"),                                     SUM(INDIRECT(ADDRESS(ROW()-(COUNTIF(A:A,"SVOL")),COLUMN())):INDIRECT(ADDRESS(ROW()-1,COLUMN()))),                                    IF(AND(A837="TYA",C837="Cash"), SUM(INDIRECT(ADDRESS(ROW()-(COUNTIF(A:A,"TYA")-1),COLUMN())):INDIRECT(ADDRESS(ROW()-1,COLUMN()))),                                    IF(AND(A837="SVOL",ISNUMBER(FIND(" Govt",C837))),"", IF(AND(A837="SVOL",ISNUMBER(FIND(" Index",C837))),J837,                                    IF(ISNUMBER(N837),Q837*N837,IF(ISNUMBER(R837),J837*R837," "))))))</f>
        <v xml:space="preserve"> </v>
      </c>
      <c r="AB837" s="8" t="s">
        <v>3051</v>
      </c>
      <c r="AG837" s="16" t="s">
        <v>7738</v>
      </c>
    </row>
    <row r="838" spans="1:33" x14ac:dyDescent="0.35">
      <c r="A838" t="s">
        <v>1813</v>
      </c>
      <c r="B838" t="s">
        <v>812</v>
      </c>
      <c r="C838" t="s">
        <v>3450</v>
      </c>
      <c r="D838" t="s">
        <v>814</v>
      </c>
      <c r="E838" t="s">
        <v>815</v>
      </c>
      <c r="F838" t="s">
        <v>816</v>
      </c>
      <c r="G838" s="1">
        <v>-1185.4776668507291</v>
      </c>
      <c r="H838" s="1">
        <v>81.06</v>
      </c>
      <c r="I838" s="2">
        <v>-96094.819674920116</v>
      </c>
      <c r="J838" s="3">
        <v>-1.0661047134165991E-2</v>
      </c>
      <c r="K838" s="4">
        <v>9013638.0099999998</v>
      </c>
      <c r="L838" s="5">
        <v>425001</v>
      </c>
      <c r="M838" s="6">
        <v>21.20851012</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ca="1">IF(AND(A837="SVOL",C837="Cash"),                                     SUM(INDIRECT(ADDRESS(ROW()-(COUNTIF(A:A,"SVOL")),COLUMN())):INDIRECT(ADDRESS(ROW()-1,COLUMN()))),                                    IF(AND(A838="TYA",C838="Cash"), SUM(INDIRECT(ADDRESS(ROW()-(COUNTIF(A:A,"TYA")-1),COLUMN())):INDIRECT(ADDRESS(ROW()-1,COLUMN()))),                                    IF(AND(A838="SVOL",ISNUMBER(FIND(" Govt",C838))),"", IF(AND(A838="SVOL",ISNUMBER(FIND(" Index",C838))),J838,                                    IF(ISNUMBER(N838),Q838*N838,IF(ISNUMBER(R838),J838*R838," "))))))</f>
        <v xml:space="preserve"> </v>
      </c>
      <c r="AB838" s="8" t="s">
        <v>3051</v>
      </c>
      <c r="AG838" s="16" t="s">
        <v>7738</v>
      </c>
    </row>
    <row r="839" spans="1:33" x14ac:dyDescent="0.35">
      <c r="A839" t="s">
        <v>1813</v>
      </c>
      <c r="B839" t="s">
        <v>3451</v>
      </c>
      <c r="C839" t="s">
        <v>3452</v>
      </c>
      <c r="D839" t="s">
        <v>3453</v>
      </c>
      <c r="E839" t="s">
        <v>3454</v>
      </c>
      <c r="F839" t="s">
        <v>3455</v>
      </c>
      <c r="G839" s="1">
        <v>-910.10700401143731</v>
      </c>
      <c r="H839" s="1">
        <v>63.25</v>
      </c>
      <c r="I839" s="2">
        <v>-57564.268003723409</v>
      </c>
      <c r="J839" s="3">
        <v>-6.3863523185488354E-3</v>
      </c>
      <c r="K839" s="4">
        <v>9013638.0099999998</v>
      </c>
      <c r="L839" s="5">
        <v>425001</v>
      </c>
      <c r="M839" s="6">
        <v>21.20851012</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ca="1">IF(AND(A838="SVOL",C838="Cash"),                                     SUM(INDIRECT(ADDRESS(ROW()-(COUNTIF(A:A,"SVOL")),COLUMN())):INDIRECT(ADDRESS(ROW()-1,COLUMN()))),                                    IF(AND(A839="TYA",C839="Cash"), SUM(INDIRECT(ADDRESS(ROW()-(COUNTIF(A:A,"TYA")-1),COLUMN())):INDIRECT(ADDRESS(ROW()-1,COLUMN()))),                                    IF(AND(A839="SVOL",ISNUMBER(FIND(" Govt",C839))),"", IF(AND(A839="SVOL",ISNUMBER(FIND(" Index",C839))),J839,                                    IF(ISNUMBER(N839),Q839*N839,IF(ISNUMBER(R839),J839*R839," "))))))</f>
        <v xml:space="preserve"> </v>
      </c>
      <c r="AB839" s="8" t="s">
        <v>3051</v>
      </c>
      <c r="AG839" s="16" t="s">
        <v>7738</v>
      </c>
    </row>
    <row r="840" spans="1:33" x14ac:dyDescent="0.35">
      <c r="A840" t="s">
        <v>1813</v>
      </c>
      <c r="B840" t="s">
        <v>285</v>
      </c>
      <c r="C840" t="s">
        <v>3456</v>
      </c>
      <c r="D840" t="s">
        <v>287</v>
      </c>
      <c r="E840" t="s">
        <v>288</v>
      </c>
      <c r="F840" t="s">
        <v>289</v>
      </c>
      <c r="G840" s="1">
        <v>-831.48291862871849</v>
      </c>
      <c r="H840" s="1">
        <v>59.01</v>
      </c>
      <c r="I840" s="2">
        <v>-49065.80702828068</v>
      </c>
      <c r="J840" s="3">
        <v>-5.4435076019078649E-3</v>
      </c>
      <c r="K840" s="4">
        <v>9013638.0099999998</v>
      </c>
      <c r="L840" s="5">
        <v>425001</v>
      </c>
      <c r="M840" s="6">
        <v>21.20851012</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ca="1">IF(AND(A839="SVOL",C839="Cash"),                                     SUM(INDIRECT(ADDRESS(ROW()-(COUNTIF(A:A,"SVOL")),COLUMN())):INDIRECT(ADDRESS(ROW()-1,COLUMN()))),                                    IF(AND(A840="TYA",C840="Cash"), SUM(INDIRECT(ADDRESS(ROW()-(COUNTIF(A:A,"TYA")-1),COLUMN())):INDIRECT(ADDRESS(ROW()-1,COLUMN()))),                                    IF(AND(A840="SVOL",ISNUMBER(FIND(" Govt",C840))),"", IF(AND(A840="SVOL",ISNUMBER(FIND(" Index",C840))),J840,                                    IF(ISNUMBER(N840),Q840*N840,IF(ISNUMBER(R840),J840*R840," "))))))</f>
        <v xml:space="preserve"> </v>
      </c>
      <c r="AB840" s="8" t="s">
        <v>3051</v>
      </c>
      <c r="AG840" s="16" t="s">
        <v>7738</v>
      </c>
    </row>
    <row r="841" spans="1:33" x14ac:dyDescent="0.35">
      <c r="A841" t="s">
        <v>1813</v>
      </c>
      <c r="B841" t="s">
        <v>3457</v>
      </c>
      <c r="C841" t="s">
        <v>3458</v>
      </c>
      <c r="D841" t="s">
        <v>3459</v>
      </c>
      <c r="E841" t="s">
        <v>3460</v>
      </c>
      <c r="F841" t="s">
        <v>3461</v>
      </c>
      <c r="G841" s="1">
        <v>-201.76174956324519</v>
      </c>
      <c r="H841" s="1">
        <v>162.53</v>
      </c>
      <c r="I841" s="2">
        <v>-32792.337156514252</v>
      </c>
      <c r="J841" s="3">
        <v>-3.638080109289218E-3</v>
      </c>
      <c r="K841" s="4">
        <v>9013638.0099999998</v>
      </c>
      <c r="L841" s="5">
        <v>425001</v>
      </c>
      <c r="M841" s="6">
        <v>21.20851012</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ca="1">IF(AND(A840="SVOL",C840="Cash"),                                     SUM(INDIRECT(ADDRESS(ROW()-(COUNTIF(A:A,"SVOL")),COLUMN())):INDIRECT(ADDRESS(ROW()-1,COLUMN()))),                                    IF(AND(A841="TYA",C841="Cash"), SUM(INDIRECT(ADDRESS(ROW()-(COUNTIF(A:A,"TYA")-1),COLUMN())):INDIRECT(ADDRESS(ROW()-1,COLUMN()))),                                    IF(AND(A841="SVOL",ISNUMBER(FIND(" Govt",C841))),"", IF(AND(A841="SVOL",ISNUMBER(FIND(" Index",C841))),J841,                                    IF(ISNUMBER(N841),Q841*N841,IF(ISNUMBER(R841),J841*R841," "))))))</f>
        <v xml:space="preserve"> </v>
      </c>
      <c r="AB841" s="8" t="s">
        <v>3051</v>
      </c>
      <c r="AG841" s="16" t="s">
        <v>7738</v>
      </c>
    </row>
    <row r="842" spans="1:33" x14ac:dyDescent="0.35">
      <c r="A842" t="s">
        <v>1813</v>
      </c>
      <c r="B842" t="s">
        <v>295</v>
      </c>
      <c r="C842" t="s">
        <v>3462</v>
      </c>
      <c r="D842" t="s">
        <v>297</v>
      </c>
      <c r="E842" t="s">
        <v>298</v>
      </c>
      <c r="F842" t="s">
        <v>299</v>
      </c>
      <c r="G842" s="1">
        <v>-1550.648087118705</v>
      </c>
      <c r="H842" s="1">
        <v>64.14</v>
      </c>
      <c r="I842" s="2">
        <v>-99458.568307793714</v>
      </c>
      <c r="J842" s="3">
        <v>-1.103423148316489E-2</v>
      </c>
      <c r="K842" s="4">
        <v>9013638.0099999998</v>
      </c>
      <c r="L842" s="5">
        <v>425001</v>
      </c>
      <c r="M842" s="6">
        <v>21.20851012</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ca="1">IF(AND(A841="SVOL",C841="Cash"),                                     SUM(INDIRECT(ADDRESS(ROW()-(COUNTIF(A:A,"SVOL")),COLUMN())):INDIRECT(ADDRESS(ROW()-1,COLUMN()))),                                    IF(AND(A842="TYA",C842="Cash"), SUM(INDIRECT(ADDRESS(ROW()-(COUNTIF(A:A,"TYA")-1),COLUMN())):INDIRECT(ADDRESS(ROW()-1,COLUMN()))),                                    IF(AND(A842="SVOL",ISNUMBER(FIND(" Govt",C842))),"", IF(AND(A842="SVOL",ISNUMBER(FIND(" Index",C842))),J842,                                    IF(ISNUMBER(N842),Q842*N842,IF(ISNUMBER(R842),J842*R842," "))))))</f>
        <v xml:space="preserve"> </v>
      </c>
      <c r="AB842" s="8" t="s">
        <v>3051</v>
      </c>
      <c r="AG842" s="16" t="s">
        <v>7738</v>
      </c>
    </row>
    <row r="843" spans="1:33" x14ac:dyDescent="0.35">
      <c r="A843" t="s">
        <v>1813</v>
      </c>
      <c r="B843" t="s">
        <v>3463</v>
      </c>
      <c r="C843" t="s">
        <v>3464</v>
      </c>
      <c r="D843" t="s">
        <v>3465</v>
      </c>
      <c r="E843" t="s">
        <v>3466</v>
      </c>
      <c r="F843" t="s">
        <v>3467</v>
      </c>
      <c r="G843" s="1">
        <v>-225.10030681927401</v>
      </c>
      <c r="H843" s="1">
        <v>79.680000000000007</v>
      </c>
      <c r="I843" s="2">
        <v>-17935.992447359749</v>
      </c>
      <c r="J843" s="3">
        <v>-1.9898727270233202E-3</v>
      </c>
      <c r="K843" s="4">
        <v>9013638.0099999998</v>
      </c>
      <c r="L843" s="5">
        <v>425001</v>
      </c>
      <c r="M843" s="6">
        <v>21.20851012</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ca="1">IF(AND(A842="SVOL",C842="Cash"),                                     SUM(INDIRECT(ADDRESS(ROW()-(COUNTIF(A:A,"SVOL")),COLUMN())):INDIRECT(ADDRESS(ROW()-1,COLUMN()))),                                    IF(AND(A843="TYA",C843="Cash"), SUM(INDIRECT(ADDRESS(ROW()-(COUNTIF(A:A,"TYA")-1),COLUMN())):INDIRECT(ADDRESS(ROW()-1,COLUMN()))),                                    IF(AND(A843="SVOL",ISNUMBER(FIND(" Govt",C843))),"", IF(AND(A843="SVOL",ISNUMBER(FIND(" Index",C843))),J843,                                    IF(ISNUMBER(N843),Q843*N843,IF(ISNUMBER(R843),J843*R843," "))))))</f>
        <v xml:space="preserve"> </v>
      </c>
      <c r="AB843" s="8" t="s">
        <v>3051</v>
      </c>
      <c r="AG843" s="16" t="s">
        <v>7738</v>
      </c>
    </row>
    <row r="844" spans="1:33" x14ac:dyDescent="0.35">
      <c r="A844" t="s">
        <v>1813</v>
      </c>
      <c r="B844" t="s">
        <v>3468</v>
      </c>
      <c r="C844" t="s">
        <v>3469</v>
      </c>
      <c r="D844" t="s">
        <v>3470</v>
      </c>
      <c r="E844" t="s">
        <v>3471</v>
      </c>
      <c r="G844" s="1">
        <v>-33.82662630156959</v>
      </c>
      <c r="H844" s="1">
        <v>226.03504000000001</v>
      </c>
      <c r="I844" s="2">
        <v>-7646.0028291403332</v>
      </c>
      <c r="J844" s="3">
        <v>-8.4827045646359764E-4</v>
      </c>
      <c r="K844" s="4">
        <v>9013638.0099999998</v>
      </c>
      <c r="L844" s="5">
        <v>425001</v>
      </c>
      <c r="M844" s="6">
        <v>21.20851012</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ca="1">IF(AND(A843="SVOL",C843="Cash"),                                     SUM(INDIRECT(ADDRESS(ROW()-(COUNTIF(A:A,"SVOL")),COLUMN())):INDIRECT(ADDRESS(ROW()-1,COLUMN()))),                                    IF(AND(A844="TYA",C844="Cash"), SUM(INDIRECT(ADDRESS(ROW()-(COUNTIF(A:A,"TYA")-1),COLUMN())):INDIRECT(ADDRESS(ROW()-1,COLUMN()))),                                    IF(AND(A844="SVOL",ISNUMBER(FIND(" Govt",C844))),"", IF(AND(A844="SVOL",ISNUMBER(FIND(" Index",C844))),J844,                                    IF(ISNUMBER(N844),Q844*N844,IF(ISNUMBER(R844),J844*R844," "))))))</f>
        <v xml:space="preserve"> </v>
      </c>
      <c r="AB844" s="8" t="s">
        <v>3051</v>
      </c>
      <c r="AG844" s="16" t="s">
        <v>7738</v>
      </c>
    </row>
    <row r="845" spans="1:33" x14ac:dyDescent="0.35">
      <c r="A845" t="s">
        <v>1813</v>
      </c>
      <c r="B845" t="s">
        <v>3472</v>
      </c>
      <c r="C845" t="s">
        <v>3473</v>
      </c>
      <c r="D845" t="s">
        <v>3474</v>
      </c>
      <c r="E845" t="s">
        <v>3475</v>
      </c>
      <c r="G845" s="1">
        <v>-766.18104653487569</v>
      </c>
      <c r="H845" s="1">
        <v>30.940477999999999</v>
      </c>
      <c r="I845" s="2">
        <v>-23706.007814329299</v>
      </c>
      <c r="J845" s="3">
        <v>-2.6300155151592671E-3</v>
      </c>
      <c r="K845" s="4">
        <v>9013638.0099999998</v>
      </c>
      <c r="L845" s="5">
        <v>425001</v>
      </c>
      <c r="M845" s="6">
        <v>21.20851012</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ca="1">IF(AND(A844="SVOL",C844="Cash"),                                     SUM(INDIRECT(ADDRESS(ROW()-(COUNTIF(A:A,"SVOL")),COLUMN())):INDIRECT(ADDRESS(ROW()-1,COLUMN()))),                                    IF(AND(A845="TYA",C845="Cash"), SUM(INDIRECT(ADDRESS(ROW()-(COUNTIF(A:A,"TYA")-1),COLUMN())):INDIRECT(ADDRESS(ROW()-1,COLUMN()))),                                    IF(AND(A845="SVOL",ISNUMBER(FIND(" Govt",C845))),"", IF(AND(A845="SVOL",ISNUMBER(FIND(" Index",C845))),J845,                                    IF(ISNUMBER(N845),Q845*N845,IF(ISNUMBER(R845),J845*R845," "))))))</f>
        <v xml:space="preserve"> </v>
      </c>
      <c r="AB845" s="8" t="s">
        <v>3051</v>
      </c>
      <c r="AG845" s="16" t="s">
        <v>7738</v>
      </c>
    </row>
    <row r="846" spans="1:33" x14ac:dyDescent="0.35">
      <c r="A846" t="s">
        <v>1813</v>
      </c>
      <c r="B846" t="s">
        <v>3476</v>
      </c>
      <c r="C846" t="s">
        <v>3477</v>
      </c>
      <c r="D846" t="s">
        <v>3478</v>
      </c>
      <c r="E846" t="s">
        <v>3479</v>
      </c>
      <c r="F846" t="s">
        <v>3480</v>
      </c>
      <c r="G846" s="1">
        <v>-29.740830677618451</v>
      </c>
      <c r="H846" s="1">
        <v>461.04</v>
      </c>
      <c r="I846" s="2">
        <v>-13711.71257560921</v>
      </c>
      <c r="J846" s="3">
        <v>-1.521218464774937E-3</v>
      </c>
      <c r="K846" s="4">
        <v>9013638.0099999998</v>
      </c>
      <c r="L846" s="5">
        <v>425001</v>
      </c>
      <c r="M846" s="6">
        <v>21.20851012</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ca="1">IF(AND(A845="SVOL",C845="Cash"),                                     SUM(INDIRECT(ADDRESS(ROW()-(COUNTIF(A:A,"SVOL")),COLUMN())):INDIRECT(ADDRESS(ROW()-1,COLUMN()))),                                    IF(AND(A846="TYA",C846="Cash"), SUM(INDIRECT(ADDRESS(ROW()-(COUNTIF(A:A,"TYA")-1),COLUMN())):INDIRECT(ADDRESS(ROW()-1,COLUMN()))),                                    IF(AND(A846="SVOL",ISNUMBER(FIND(" Govt",C846))),"", IF(AND(A846="SVOL",ISNUMBER(FIND(" Index",C846))),J846,                                    IF(ISNUMBER(N846),Q846*N846,IF(ISNUMBER(R846),J846*R846," "))))))</f>
        <v xml:space="preserve"> </v>
      </c>
      <c r="AB846" s="8" t="s">
        <v>3051</v>
      </c>
      <c r="AG846" s="16" t="s">
        <v>7738</v>
      </c>
    </row>
    <row r="847" spans="1:33" x14ac:dyDescent="0.35">
      <c r="A847" t="s">
        <v>1813</v>
      </c>
      <c r="B847" t="s">
        <v>3481</v>
      </c>
      <c r="C847" t="s">
        <v>3482</v>
      </c>
      <c r="D847" t="s">
        <v>3483</v>
      </c>
      <c r="E847" t="s">
        <v>3484</v>
      </c>
      <c r="G847" s="1">
        <v>-599.95019217009519</v>
      </c>
      <c r="H847" s="1">
        <v>29.721764999999991</v>
      </c>
      <c r="I847" s="2">
        <v>-17831.578623384401</v>
      </c>
      <c r="J847" s="3">
        <v>-1.9782887446335778E-3</v>
      </c>
      <c r="K847" s="4">
        <v>9013638.0099999998</v>
      </c>
      <c r="L847" s="5">
        <v>425001</v>
      </c>
      <c r="M847" s="6">
        <v>21.20851012</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ca="1">IF(AND(A846="SVOL",C846="Cash"),                                     SUM(INDIRECT(ADDRESS(ROW()-(COUNTIF(A:A,"SVOL")),COLUMN())):INDIRECT(ADDRESS(ROW()-1,COLUMN()))),                                    IF(AND(A847="TYA",C847="Cash"), SUM(INDIRECT(ADDRESS(ROW()-(COUNTIF(A:A,"TYA")-1),COLUMN())):INDIRECT(ADDRESS(ROW()-1,COLUMN()))),                                    IF(AND(A847="SVOL",ISNUMBER(FIND(" Govt",C847))),"", IF(AND(A847="SVOL",ISNUMBER(FIND(" Index",C847))),J847,                                    IF(ISNUMBER(N847),Q847*N847,IF(ISNUMBER(R847),J847*R847," "))))))</f>
        <v xml:space="preserve"> </v>
      </c>
      <c r="AB847" s="8" t="s">
        <v>3051</v>
      </c>
      <c r="AG847" s="16" t="s">
        <v>7738</v>
      </c>
    </row>
    <row r="848" spans="1:33" x14ac:dyDescent="0.35">
      <c r="A848" t="s">
        <v>1813</v>
      </c>
      <c r="B848" t="s">
        <v>3485</v>
      </c>
      <c r="C848" t="s">
        <v>3486</v>
      </c>
      <c r="D848" t="s">
        <v>3487</v>
      </c>
      <c r="E848" t="s">
        <v>3488</v>
      </c>
      <c r="G848" s="1">
        <v>-1091.777780233158</v>
      </c>
      <c r="H848" s="1">
        <v>40.15372</v>
      </c>
      <c r="I848" s="2">
        <v>-43838.939289703761</v>
      </c>
      <c r="J848" s="3">
        <v>-4.8636232385932884E-3</v>
      </c>
      <c r="K848" s="4">
        <v>9013638.0099999998</v>
      </c>
      <c r="L848" s="5">
        <v>425001</v>
      </c>
      <c r="M848" s="6">
        <v>21.20851012</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ca="1">IF(AND(A847="SVOL",C847="Cash"),                                     SUM(INDIRECT(ADDRESS(ROW()-(COUNTIF(A:A,"SVOL")),COLUMN())):INDIRECT(ADDRESS(ROW()-1,COLUMN()))),                                    IF(AND(A848="TYA",C848="Cash"), SUM(INDIRECT(ADDRESS(ROW()-(COUNTIF(A:A,"TYA")-1),COLUMN())):INDIRECT(ADDRESS(ROW()-1,COLUMN()))),                                    IF(AND(A848="SVOL",ISNUMBER(FIND(" Govt",C848))),"", IF(AND(A848="SVOL",ISNUMBER(FIND(" Index",C848))),J848,                                    IF(ISNUMBER(N848),Q848*N848,IF(ISNUMBER(R848),J848*R848," "))))))</f>
        <v xml:space="preserve"> </v>
      </c>
      <c r="AB848" s="8" t="s">
        <v>3051</v>
      </c>
      <c r="AG848" s="16" t="s">
        <v>7738</v>
      </c>
    </row>
    <row r="849" spans="1:33" x14ac:dyDescent="0.35">
      <c r="A849" t="s">
        <v>1813</v>
      </c>
      <c r="B849" t="s">
        <v>3489</v>
      </c>
      <c r="C849" t="s">
        <v>3490</v>
      </c>
      <c r="D849" t="s">
        <v>3491</v>
      </c>
      <c r="E849" t="s">
        <v>3492</v>
      </c>
      <c r="G849" s="1">
        <v>-122.0742981621451</v>
      </c>
      <c r="H849" s="1">
        <v>111.91670000000001</v>
      </c>
      <c r="I849" s="2">
        <v>-13662.15260512334</v>
      </c>
      <c r="J849" s="3">
        <v>-1.5157201331988421E-3</v>
      </c>
      <c r="K849" s="4">
        <v>9013638.0099999998</v>
      </c>
      <c r="L849" s="5">
        <v>425001</v>
      </c>
      <c r="M849" s="6">
        <v>21.20851012</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ca="1">IF(AND(A848="SVOL",C848="Cash"),                                     SUM(INDIRECT(ADDRESS(ROW()-(COUNTIF(A:A,"SVOL")),COLUMN())):INDIRECT(ADDRESS(ROW()-1,COLUMN()))),                                    IF(AND(A849="TYA",C849="Cash"), SUM(INDIRECT(ADDRESS(ROW()-(COUNTIF(A:A,"TYA")-1),COLUMN())):INDIRECT(ADDRESS(ROW()-1,COLUMN()))),                                    IF(AND(A849="SVOL",ISNUMBER(FIND(" Govt",C849))),"", IF(AND(A849="SVOL",ISNUMBER(FIND(" Index",C849))),J849,                                    IF(ISNUMBER(N849),Q849*N849,IF(ISNUMBER(R849),J849*R849," "))))))</f>
        <v xml:space="preserve"> </v>
      </c>
      <c r="AB849" s="8" t="s">
        <v>3051</v>
      </c>
      <c r="AG849" s="16" t="s">
        <v>7738</v>
      </c>
    </row>
    <row r="850" spans="1:33" x14ac:dyDescent="0.35">
      <c r="A850" t="s">
        <v>1813</v>
      </c>
      <c r="B850" t="s">
        <v>3493</v>
      </c>
      <c r="C850" t="s">
        <v>3494</v>
      </c>
      <c r="D850" t="s">
        <v>3495</v>
      </c>
      <c r="E850" t="s">
        <v>3496</v>
      </c>
      <c r="G850" s="1">
        <v>-114.06808278271041</v>
      </c>
      <c r="H850" s="1">
        <v>187.76844</v>
      </c>
      <c r="I850" s="2">
        <v>-21418.385957900391</v>
      </c>
      <c r="J850" s="3">
        <v>-2.3762198941357738E-3</v>
      </c>
      <c r="K850" s="4">
        <v>9013638.0099999998</v>
      </c>
      <c r="L850" s="5">
        <v>425001</v>
      </c>
      <c r="M850" s="6">
        <v>21.20851012</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ca="1">IF(AND(A849="SVOL",C849="Cash"),                                     SUM(INDIRECT(ADDRESS(ROW()-(COUNTIF(A:A,"SVOL")),COLUMN())):INDIRECT(ADDRESS(ROW()-1,COLUMN()))),                                    IF(AND(A850="TYA",C850="Cash"), SUM(INDIRECT(ADDRESS(ROW()-(COUNTIF(A:A,"TYA")-1),COLUMN())):INDIRECT(ADDRESS(ROW()-1,COLUMN()))),                                    IF(AND(A850="SVOL",ISNUMBER(FIND(" Govt",C850))),"", IF(AND(A850="SVOL",ISNUMBER(FIND(" Index",C850))),J850,                                    IF(ISNUMBER(N850),Q850*N850,IF(ISNUMBER(R850),J850*R850," "))))))</f>
        <v xml:space="preserve"> </v>
      </c>
      <c r="AB850" s="8" t="s">
        <v>3051</v>
      </c>
      <c r="AG850" s="16" t="s">
        <v>7738</v>
      </c>
    </row>
    <row r="851" spans="1:33" x14ac:dyDescent="0.35">
      <c r="A851" t="s">
        <v>1813</v>
      </c>
      <c r="B851" t="s">
        <v>3497</v>
      </c>
      <c r="C851" t="s">
        <v>3498</v>
      </c>
      <c r="D851" t="s">
        <v>3499</v>
      </c>
      <c r="E851" t="s">
        <v>3500</v>
      </c>
      <c r="F851" t="s">
        <v>3501</v>
      </c>
      <c r="G851" s="1">
        <v>-439.9798709721984</v>
      </c>
      <c r="H851" s="1">
        <v>115.45</v>
      </c>
      <c r="I851" s="2">
        <v>-50795.676103740298</v>
      </c>
      <c r="J851" s="3">
        <v>-5.6354244587353136E-3</v>
      </c>
      <c r="K851" s="4">
        <v>9013638.0099999998</v>
      </c>
      <c r="L851" s="5">
        <v>425001</v>
      </c>
      <c r="M851" s="6">
        <v>21.20851012</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ca="1">IF(AND(A850="SVOL",C850="Cash"),                                     SUM(INDIRECT(ADDRESS(ROW()-(COUNTIF(A:A,"SVOL")),COLUMN())):INDIRECT(ADDRESS(ROW()-1,COLUMN()))),                                    IF(AND(A851="TYA",C851="Cash"), SUM(INDIRECT(ADDRESS(ROW()-(COUNTIF(A:A,"TYA")-1),COLUMN())):INDIRECT(ADDRESS(ROW()-1,COLUMN()))),                                    IF(AND(A851="SVOL",ISNUMBER(FIND(" Govt",C851))),"", IF(AND(A851="SVOL",ISNUMBER(FIND(" Index",C851))),J851,                                    IF(ISNUMBER(N851),Q851*N851,IF(ISNUMBER(R851),J851*R851," "))))))</f>
        <v xml:space="preserve"> </v>
      </c>
      <c r="AB851" s="8" t="s">
        <v>3051</v>
      </c>
      <c r="AG851" s="16" t="s">
        <v>7738</v>
      </c>
    </row>
    <row r="852" spans="1:33" x14ac:dyDescent="0.35">
      <c r="A852" t="s">
        <v>1813</v>
      </c>
      <c r="B852" t="s">
        <v>310</v>
      </c>
      <c r="C852" t="s">
        <v>3502</v>
      </c>
      <c r="D852" t="s">
        <v>312</v>
      </c>
      <c r="E852" t="s">
        <v>313</v>
      </c>
      <c r="F852" t="s">
        <v>314</v>
      </c>
      <c r="G852" s="1">
        <v>-104.923882357119</v>
      </c>
      <c r="H852" s="1">
        <v>69.12</v>
      </c>
      <c r="I852" s="2">
        <v>-7252.3387485240646</v>
      </c>
      <c r="J852" s="3">
        <v>-8.0459618419090079E-4</v>
      </c>
      <c r="K852" s="4">
        <v>9013638.0099999998</v>
      </c>
      <c r="L852" s="5">
        <v>425001</v>
      </c>
      <c r="M852" s="6">
        <v>21.20851012</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ca="1">IF(AND(A851="SVOL",C851="Cash"),                                     SUM(INDIRECT(ADDRESS(ROW()-(COUNTIF(A:A,"SVOL")),COLUMN())):INDIRECT(ADDRESS(ROW()-1,COLUMN()))),                                    IF(AND(A852="TYA",C852="Cash"), SUM(INDIRECT(ADDRESS(ROW()-(COUNTIF(A:A,"TYA")-1),COLUMN())):INDIRECT(ADDRESS(ROW()-1,COLUMN()))),                                    IF(AND(A852="SVOL",ISNUMBER(FIND(" Govt",C852))),"", IF(AND(A852="SVOL",ISNUMBER(FIND(" Index",C852))),J852,                                    IF(ISNUMBER(N852),Q852*N852,IF(ISNUMBER(R852),J852*R852," "))))))</f>
        <v xml:space="preserve"> </v>
      </c>
      <c r="AB852" s="8" t="s">
        <v>3051</v>
      </c>
      <c r="AG852" s="16" t="s">
        <v>7738</v>
      </c>
    </row>
    <row r="853" spans="1:33" x14ac:dyDescent="0.35">
      <c r="A853" t="s">
        <v>1813</v>
      </c>
      <c r="B853" t="s">
        <v>3503</v>
      </c>
      <c r="C853" t="s">
        <v>3504</v>
      </c>
      <c r="D853" t="s">
        <v>3505</v>
      </c>
      <c r="E853" t="s">
        <v>3506</v>
      </c>
      <c r="F853" t="s">
        <v>3507</v>
      </c>
      <c r="G853" s="1">
        <v>-140.5330108660294</v>
      </c>
      <c r="H853" s="1">
        <v>47.663800000000002</v>
      </c>
      <c r="I853" s="2">
        <v>-6698.3373233162538</v>
      </c>
      <c r="J853" s="3">
        <v>-7.4313360663972943E-4</v>
      </c>
      <c r="K853" s="4">
        <v>9013638.0099999998</v>
      </c>
      <c r="L853" s="5">
        <v>425001</v>
      </c>
      <c r="M853" s="6">
        <v>21.20851012</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ca="1">IF(AND(A852="SVOL",C852="Cash"),                                     SUM(INDIRECT(ADDRESS(ROW()-(COUNTIF(A:A,"SVOL")),COLUMN())):INDIRECT(ADDRESS(ROW()-1,COLUMN()))),                                    IF(AND(A853="TYA",C853="Cash"), SUM(INDIRECT(ADDRESS(ROW()-(COUNTIF(A:A,"TYA")-1),COLUMN())):INDIRECT(ADDRESS(ROW()-1,COLUMN()))),                                    IF(AND(A853="SVOL",ISNUMBER(FIND(" Govt",C853))),"", IF(AND(A853="SVOL",ISNUMBER(FIND(" Index",C853))),J853,                                    IF(ISNUMBER(N853),Q853*N853,IF(ISNUMBER(R853),J853*R853," "))))))</f>
        <v xml:space="preserve"> </v>
      </c>
      <c r="AB853" s="8" t="s">
        <v>3051</v>
      </c>
      <c r="AG853" s="16" t="s">
        <v>7738</v>
      </c>
    </row>
    <row r="854" spans="1:33" x14ac:dyDescent="0.35">
      <c r="A854" t="s">
        <v>1813</v>
      </c>
      <c r="B854" t="s">
        <v>3508</v>
      </c>
      <c r="C854" t="s">
        <v>3509</v>
      </c>
      <c r="D854" t="s">
        <v>3510</v>
      </c>
      <c r="E854" t="s">
        <v>3511</v>
      </c>
      <c r="F854" t="s">
        <v>3512</v>
      </c>
      <c r="G854" s="1">
        <v>-203.9094656519913</v>
      </c>
      <c r="H854" s="1">
        <v>173.85</v>
      </c>
      <c r="I854" s="2">
        <v>-35449.660603598677</v>
      </c>
      <c r="J854" s="3">
        <v>-3.9328915321726662E-3</v>
      </c>
      <c r="K854" s="4">
        <v>9013638.0099999998</v>
      </c>
      <c r="L854" s="5">
        <v>425001</v>
      </c>
      <c r="M854" s="6">
        <v>21.20851012</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ca="1">IF(AND(A853="SVOL",C853="Cash"),                                     SUM(INDIRECT(ADDRESS(ROW()-(COUNTIF(A:A,"SVOL")),COLUMN())):INDIRECT(ADDRESS(ROW()-1,COLUMN()))),                                    IF(AND(A854="TYA",C854="Cash"), SUM(INDIRECT(ADDRESS(ROW()-(COUNTIF(A:A,"TYA")-1),COLUMN())):INDIRECT(ADDRESS(ROW()-1,COLUMN()))),                                    IF(AND(A854="SVOL",ISNUMBER(FIND(" Govt",C854))),"", IF(AND(A854="SVOL",ISNUMBER(FIND(" Index",C854))),J854,                                    IF(ISNUMBER(N854),Q854*N854,IF(ISNUMBER(R854),J854*R854," "))))))</f>
        <v xml:space="preserve"> </v>
      </c>
      <c r="AB854" s="8" t="s">
        <v>3051</v>
      </c>
      <c r="AG854" s="16" t="s">
        <v>7738</v>
      </c>
    </row>
    <row r="855" spans="1:33" x14ac:dyDescent="0.35">
      <c r="A855" t="s">
        <v>1813</v>
      </c>
      <c r="B855" t="s">
        <v>3513</v>
      </c>
      <c r="C855" t="s">
        <v>3514</v>
      </c>
      <c r="D855" t="s">
        <v>3515</v>
      </c>
      <c r="E855" t="s">
        <v>3516</v>
      </c>
      <c r="F855" t="s">
        <v>3517</v>
      </c>
      <c r="G855" s="1">
        <v>-47.466961734663059</v>
      </c>
      <c r="H855" s="1">
        <v>117.181808</v>
      </c>
      <c r="I855" s="2">
        <v>-5562.2643963346336</v>
      </c>
      <c r="J855" s="3">
        <v>-6.1709427316292164E-4</v>
      </c>
      <c r="K855" s="4">
        <v>9013638.0099999998</v>
      </c>
      <c r="L855" s="5">
        <v>425001</v>
      </c>
      <c r="M855" s="6">
        <v>21.20851012</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ca="1">IF(AND(A854="SVOL",C854="Cash"),                                     SUM(INDIRECT(ADDRESS(ROW()-(COUNTIF(A:A,"SVOL")),COLUMN())):INDIRECT(ADDRESS(ROW()-1,COLUMN()))),                                    IF(AND(A855="TYA",C855="Cash"), SUM(INDIRECT(ADDRESS(ROW()-(COUNTIF(A:A,"TYA")-1),COLUMN())):INDIRECT(ADDRESS(ROW()-1,COLUMN()))),                                    IF(AND(A855="SVOL",ISNUMBER(FIND(" Govt",C855))),"", IF(AND(A855="SVOL",ISNUMBER(FIND(" Index",C855))),J855,                                    IF(ISNUMBER(N855),Q855*N855,IF(ISNUMBER(R855),J855*R855," "))))))</f>
        <v xml:space="preserve"> </v>
      </c>
      <c r="AB855" s="8" t="s">
        <v>3051</v>
      </c>
      <c r="AG855" s="16" t="s">
        <v>7738</v>
      </c>
    </row>
    <row r="856" spans="1:33" x14ac:dyDescent="0.35">
      <c r="A856" t="s">
        <v>1813</v>
      </c>
      <c r="B856" t="s">
        <v>3518</v>
      </c>
      <c r="C856" t="s">
        <v>3519</v>
      </c>
      <c r="D856" t="s">
        <v>3520</v>
      </c>
      <c r="E856" t="s">
        <v>3521</v>
      </c>
      <c r="G856" s="1">
        <v>-108.6977482534371</v>
      </c>
      <c r="H856" s="1">
        <v>208.52076</v>
      </c>
      <c r="I856" s="2">
        <v>-22665.737076095382</v>
      </c>
      <c r="J856" s="3">
        <v>-2.5146047634650218E-3</v>
      </c>
      <c r="K856" s="4">
        <v>9013638.0099999998</v>
      </c>
      <c r="L856" s="5">
        <v>425001</v>
      </c>
      <c r="M856" s="6">
        <v>21.20851012</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ca="1">IF(AND(A855="SVOL",C855="Cash"),                                     SUM(INDIRECT(ADDRESS(ROW()-(COUNTIF(A:A,"SVOL")),COLUMN())):INDIRECT(ADDRESS(ROW()-1,COLUMN()))),                                    IF(AND(A856="TYA",C856="Cash"), SUM(INDIRECT(ADDRESS(ROW()-(COUNTIF(A:A,"TYA")-1),COLUMN())):INDIRECT(ADDRESS(ROW()-1,COLUMN()))),                                    IF(AND(A856="SVOL",ISNUMBER(FIND(" Govt",C856))),"", IF(AND(A856="SVOL",ISNUMBER(FIND(" Index",C856))),J856,                                    IF(ISNUMBER(N856),Q856*N856,IF(ISNUMBER(R856),J856*R856," "))))))</f>
        <v xml:space="preserve"> </v>
      </c>
      <c r="AB856" s="8" t="s">
        <v>3051</v>
      </c>
      <c r="AG856" s="16" t="s">
        <v>7738</v>
      </c>
    </row>
    <row r="857" spans="1:33" x14ac:dyDescent="0.35">
      <c r="A857" t="s">
        <v>1813</v>
      </c>
      <c r="B857" t="s">
        <v>3522</v>
      </c>
      <c r="C857" t="s">
        <v>3523</v>
      </c>
      <c r="D857" t="s">
        <v>3524</v>
      </c>
      <c r="E857" t="s">
        <v>3525</v>
      </c>
      <c r="F857" t="s">
        <v>3526</v>
      </c>
      <c r="G857" s="1">
        <v>-142.9411429560393</v>
      </c>
      <c r="H857" s="1">
        <v>117.04</v>
      </c>
      <c r="I857" s="2">
        <v>-16729.831371574841</v>
      </c>
      <c r="J857" s="3">
        <v>-1.856057604378417E-3</v>
      </c>
      <c r="K857" s="4">
        <v>9013638.0099999998</v>
      </c>
      <c r="L857" s="5">
        <v>425001</v>
      </c>
      <c r="M857" s="6">
        <v>21.20851012</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ca="1">IF(AND(A856="SVOL",C856="Cash"),                                     SUM(INDIRECT(ADDRESS(ROW()-(COUNTIF(A:A,"SVOL")),COLUMN())):INDIRECT(ADDRESS(ROW()-1,COLUMN()))),                                    IF(AND(A857="TYA",C857="Cash"), SUM(INDIRECT(ADDRESS(ROW()-(COUNTIF(A:A,"TYA")-1),COLUMN())):INDIRECT(ADDRESS(ROW()-1,COLUMN()))),                                    IF(AND(A857="SVOL",ISNUMBER(FIND(" Govt",C857))),"", IF(AND(A857="SVOL",ISNUMBER(FIND(" Index",C857))),J857,                                    IF(ISNUMBER(N857),Q857*N857,IF(ISNUMBER(R857),J857*R857," "))))))</f>
        <v xml:space="preserve"> </v>
      </c>
      <c r="AB857" s="8" t="s">
        <v>3051</v>
      </c>
      <c r="AG857" s="16" t="s">
        <v>7738</v>
      </c>
    </row>
    <row r="858" spans="1:33" x14ac:dyDescent="0.35">
      <c r="A858" t="s">
        <v>1813</v>
      </c>
      <c r="B858" t="s">
        <v>3527</v>
      </c>
      <c r="C858" t="s">
        <v>3528</v>
      </c>
      <c r="D858" t="s">
        <v>3529</v>
      </c>
      <c r="E858" t="s">
        <v>3530</v>
      </c>
      <c r="G858" s="1">
        <v>-1388.803927608509</v>
      </c>
      <c r="H858" s="1">
        <v>11.521915999999999</v>
      </c>
      <c r="I858" s="2">
        <v>-16001.68219437532</v>
      </c>
      <c r="J858" s="3">
        <v>-1.775274553584532E-3</v>
      </c>
      <c r="K858" s="4">
        <v>9013638.0099999998</v>
      </c>
      <c r="L858" s="5">
        <v>425001</v>
      </c>
      <c r="M858" s="6">
        <v>21.20851012</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ca="1">IF(AND(A857="SVOL",C857="Cash"),                                     SUM(INDIRECT(ADDRESS(ROW()-(COUNTIF(A:A,"SVOL")),COLUMN())):INDIRECT(ADDRESS(ROW()-1,COLUMN()))),                                    IF(AND(A858="TYA",C858="Cash"), SUM(INDIRECT(ADDRESS(ROW()-(COUNTIF(A:A,"TYA")-1),COLUMN())):INDIRECT(ADDRESS(ROW()-1,COLUMN()))),                                    IF(AND(A858="SVOL",ISNUMBER(FIND(" Govt",C858))),"", IF(AND(A858="SVOL",ISNUMBER(FIND(" Index",C858))),J858,                                    IF(ISNUMBER(N858),Q858*N858,IF(ISNUMBER(R858),J858*R858," "))))))</f>
        <v xml:space="preserve"> </v>
      </c>
      <c r="AB858" s="8" t="s">
        <v>3051</v>
      </c>
      <c r="AG858" s="16" t="s">
        <v>7738</v>
      </c>
    </row>
    <row r="859" spans="1:33" x14ac:dyDescent="0.35">
      <c r="A859" t="s">
        <v>1813</v>
      </c>
      <c r="B859" t="s">
        <v>3531</v>
      </c>
      <c r="C859" t="s">
        <v>3532</v>
      </c>
      <c r="D859" t="s">
        <v>3533</v>
      </c>
      <c r="E859" t="s">
        <v>3534</v>
      </c>
      <c r="G859" s="1">
        <v>-310.9430529399288</v>
      </c>
      <c r="H859" s="1">
        <v>19.822890000000001</v>
      </c>
      <c r="I859" s="2">
        <v>-6163.7899346923841</v>
      </c>
      <c r="J859" s="3">
        <v>-6.8382931817919594E-4</v>
      </c>
      <c r="K859" s="4">
        <v>9013638.0099999998</v>
      </c>
      <c r="L859" s="5">
        <v>425001</v>
      </c>
      <c r="M859" s="6">
        <v>21.20851012</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ca="1">IF(AND(A858="SVOL",C858="Cash"),                                     SUM(INDIRECT(ADDRESS(ROW()-(COUNTIF(A:A,"SVOL")),COLUMN())):INDIRECT(ADDRESS(ROW()-1,COLUMN()))),                                    IF(AND(A859="TYA",C859="Cash"), SUM(INDIRECT(ADDRESS(ROW()-(COUNTIF(A:A,"TYA")-1),COLUMN())):INDIRECT(ADDRESS(ROW()-1,COLUMN()))),                                    IF(AND(A859="SVOL",ISNUMBER(FIND(" Govt",C859))),"", IF(AND(A859="SVOL",ISNUMBER(FIND(" Index",C859))),J859,                                    IF(ISNUMBER(N859),Q859*N859,IF(ISNUMBER(R859),J859*R859," "))))))</f>
        <v xml:space="preserve"> </v>
      </c>
      <c r="AB859" s="8" t="s">
        <v>3051</v>
      </c>
      <c r="AG859" s="16" t="s">
        <v>7738</v>
      </c>
    </row>
    <row r="860" spans="1:33" x14ac:dyDescent="0.35">
      <c r="A860" t="s">
        <v>1813</v>
      </c>
      <c r="B860" t="s">
        <v>3535</v>
      </c>
      <c r="C860" t="s">
        <v>3536</v>
      </c>
      <c r="D860" t="s">
        <v>3537</v>
      </c>
      <c r="E860" t="s">
        <v>3538</v>
      </c>
      <c r="G860" s="1">
        <v>-116.72865171269341</v>
      </c>
      <c r="H860" s="1">
        <v>242.59976</v>
      </c>
      <c r="I860" s="2">
        <v>-28318.342890623</v>
      </c>
      <c r="J860" s="3">
        <v>-3.1417217841681441E-3</v>
      </c>
      <c r="K860" s="4">
        <v>9013638.0099999998</v>
      </c>
      <c r="L860" s="5">
        <v>425001</v>
      </c>
      <c r="M860" s="6">
        <v>21.20851012</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ca="1">IF(AND(A859="SVOL",C859="Cash"),                                     SUM(INDIRECT(ADDRESS(ROW()-(COUNTIF(A:A,"SVOL")),COLUMN())):INDIRECT(ADDRESS(ROW()-1,COLUMN()))),                                    IF(AND(A860="TYA",C860="Cash"), SUM(INDIRECT(ADDRESS(ROW()-(COUNTIF(A:A,"TYA")-1),COLUMN())):INDIRECT(ADDRESS(ROW()-1,COLUMN()))),                                    IF(AND(A860="SVOL",ISNUMBER(FIND(" Govt",C860))),"", IF(AND(A860="SVOL",ISNUMBER(FIND(" Index",C860))),J860,                                    IF(ISNUMBER(N860),Q860*N860,IF(ISNUMBER(R860),J860*R860," "))))))</f>
        <v xml:space="preserve"> </v>
      </c>
      <c r="AB860" s="8" t="s">
        <v>3051</v>
      </c>
      <c r="AG860" s="16" t="s">
        <v>7738</v>
      </c>
    </row>
    <row r="861" spans="1:33" x14ac:dyDescent="0.35">
      <c r="A861" t="s">
        <v>1813</v>
      </c>
      <c r="B861" t="s">
        <v>3539</v>
      </c>
      <c r="C861" t="s">
        <v>3540</v>
      </c>
      <c r="D861" t="s">
        <v>3541</v>
      </c>
      <c r="E861" t="s">
        <v>3542</v>
      </c>
      <c r="F861" t="s">
        <v>3543</v>
      </c>
      <c r="G861" s="1">
        <v>-27.656140172686531</v>
      </c>
      <c r="H861" s="1">
        <v>514.78</v>
      </c>
      <c r="I861" s="2">
        <v>-14236.827838095571</v>
      </c>
      <c r="J861" s="3">
        <v>-1.579476324909078E-3</v>
      </c>
      <c r="K861" s="4">
        <v>9013638.0099999998</v>
      </c>
      <c r="L861" s="5">
        <v>425001</v>
      </c>
      <c r="M861" s="6">
        <v>21.20851012</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ca="1">IF(AND(A860="SVOL",C860="Cash"),                                     SUM(INDIRECT(ADDRESS(ROW()-(COUNTIF(A:A,"SVOL")),COLUMN())):INDIRECT(ADDRESS(ROW()-1,COLUMN()))),                                    IF(AND(A861="TYA",C861="Cash"), SUM(INDIRECT(ADDRESS(ROW()-(COUNTIF(A:A,"TYA")-1),COLUMN())):INDIRECT(ADDRESS(ROW()-1,COLUMN()))),                                    IF(AND(A861="SVOL",ISNUMBER(FIND(" Govt",C861))),"", IF(AND(A861="SVOL",ISNUMBER(FIND(" Index",C861))),J861,                                    IF(ISNUMBER(N861),Q861*N861,IF(ISNUMBER(R861),J861*R861," "))))))</f>
        <v xml:space="preserve"> </v>
      </c>
      <c r="AB861" s="8" t="s">
        <v>3051</v>
      </c>
      <c r="AG861" s="16" t="s">
        <v>7738</v>
      </c>
    </row>
    <row r="862" spans="1:33" x14ac:dyDescent="0.35">
      <c r="A862" t="s">
        <v>1813</v>
      </c>
      <c r="B862" t="s">
        <v>3544</v>
      </c>
      <c r="C862" t="s">
        <v>3545</v>
      </c>
      <c r="D862" t="s">
        <v>3546</v>
      </c>
      <c r="E862" t="s">
        <v>3547</v>
      </c>
      <c r="F862" t="s">
        <v>3548</v>
      </c>
      <c r="G862" s="1">
        <v>-2092.172094535822</v>
      </c>
      <c r="H862" s="1">
        <v>42.726684000000013</v>
      </c>
      <c r="I862" s="2">
        <v>-89391.575956850182</v>
      </c>
      <c r="J862" s="3">
        <v>-9.9173691973958224E-3</v>
      </c>
      <c r="K862" s="4">
        <v>9013638.0099999998</v>
      </c>
      <c r="L862" s="5">
        <v>425001</v>
      </c>
      <c r="M862" s="6">
        <v>21.20851012</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ca="1">IF(AND(A861="SVOL",C861="Cash"),                                     SUM(INDIRECT(ADDRESS(ROW()-(COUNTIF(A:A,"SVOL")),COLUMN())):INDIRECT(ADDRESS(ROW()-1,COLUMN()))),                                    IF(AND(A862="TYA",C862="Cash"), SUM(INDIRECT(ADDRESS(ROW()-(COUNTIF(A:A,"TYA")-1),COLUMN())):INDIRECT(ADDRESS(ROW()-1,COLUMN()))),                                    IF(AND(A862="SVOL",ISNUMBER(FIND(" Govt",C862))),"", IF(AND(A862="SVOL",ISNUMBER(FIND(" Index",C862))),J862,                                    IF(ISNUMBER(N862),Q862*N862,IF(ISNUMBER(R862),J862*R862," "))))))</f>
        <v xml:space="preserve"> </v>
      </c>
      <c r="AB862" s="8" t="s">
        <v>3051</v>
      </c>
      <c r="AG862" s="16" t="s">
        <v>7738</v>
      </c>
    </row>
    <row r="863" spans="1:33" x14ac:dyDescent="0.35">
      <c r="A863" t="s">
        <v>1813</v>
      </c>
      <c r="B863" t="s">
        <v>3549</v>
      </c>
      <c r="C863" t="s">
        <v>3550</v>
      </c>
      <c r="D863" t="s">
        <v>3551</v>
      </c>
      <c r="E863" t="s">
        <v>3552</v>
      </c>
      <c r="G863" s="1">
        <v>-2816.8974493784272</v>
      </c>
      <c r="H863" s="1">
        <v>7.0368607999999986</v>
      </c>
      <c r="I863" s="2">
        <v>-19822.11523915104</v>
      </c>
      <c r="J863" s="3">
        <v>-2.19912483917812E-3</v>
      </c>
      <c r="K863" s="4">
        <v>9013638.0099999998</v>
      </c>
      <c r="L863" s="5">
        <v>425001</v>
      </c>
      <c r="M863" s="6">
        <v>21.20851012</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ca="1">IF(AND(A862="SVOL",C862="Cash"),                                     SUM(INDIRECT(ADDRESS(ROW()-(COUNTIF(A:A,"SVOL")),COLUMN())):INDIRECT(ADDRESS(ROW()-1,COLUMN()))),                                    IF(AND(A863="TYA",C863="Cash"), SUM(INDIRECT(ADDRESS(ROW()-(COUNTIF(A:A,"TYA")-1),COLUMN())):INDIRECT(ADDRESS(ROW()-1,COLUMN()))),                                    IF(AND(A863="SVOL",ISNUMBER(FIND(" Govt",C863))),"", IF(AND(A863="SVOL",ISNUMBER(FIND(" Index",C863))),J863,                                    IF(ISNUMBER(N863),Q863*N863,IF(ISNUMBER(R863),J863*R863," "))))))</f>
        <v xml:space="preserve"> </v>
      </c>
      <c r="AB863" s="8" t="s">
        <v>3051</v>
      </c>
      <c r="AG863" s="16" t="s">
        <v>7738</v>
      </c>
    </row>
    <row r="864" spans="1:33" x14ac:dyDescent="0.35">
      <c r="A864" t="s">
        <v>1813</v>
      </c>
      <c r="B864" t="s">
        <v>3553</v>
      </c>
      <c r="C864" t="s">
        <v>3554</v>
      </c>
      <c r="D864" t="s">
        <v>3555</v>
      </c>
      <c r="E864" t="s">
        <v>3556</v>
      </c>
      <c r="F864" t="s">
        <v>3557</v>
      </c>
      <c r="G864" s="1">
        <v>-208.0095552335919</v>
      </c>
      <c r="H864" s="1">
        <v>70.5</v>
      </c>
      <c r="I864" s="2">
        <v>-14664.67364396823</v>
      </c>
      <c r="J864" s="3">
        <v>-1.626942820168594E-3</v>
      </c>
      <c r="K864" s="4">
        <v>9013638.0099999998</v>
      </c>
      <c r="L864" s="5">
        <v>425001</v>
      </c>
      <c r="M864" s="6">
        <v>21.20851012</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ca="1">IF(AND(A863="SVOL",C863="Cash"),                                     SUM(INDIRECT(ADDRESS(ROW()-(COUNTIF(A:A,"SVOL")),COLUMN())):INDIRECT(ADDRESS(ROW()-1,COLUMN()))),                                    IF(AND(A864="TYA",C864="Cash"), SUM(INDIRECT(ADDRESS(ROW()-(COUNTIF(A:A,"TYA")-1),COLUMN())):INDIRECT(ADDRESS(ROW()-1,COLUMN()))),                                    IF(AND(A864="SVOL",ISNUMBER(FIND(" Govt",C864))),"", IF(AND(A864="SVOL",ISNUMBER(FIND(" Index",C864))),J864,                                    IF(ISNUMBER(N864),Q864*N864,IF(ISNUMBER(R864),J864*R864," "))))))</f>
        <v xml:space="preserve"> </v>
      </c>
      <c r="AB864" s="8" t="s">
        <v>3051</v>
      </c>
      <c r="AG864" s="16" t="s">
        <v>7738</v>
      </c>
    </row>
    <row r="865" spans="1:33" x14ac:dyDescent="0.35">
      <c r="A865" t="s">
        <v>1813</v>
      </c>
      <c r="B865" t="s">
        <v>3558</v>
      </c>
      <c r="C865" t="s">
        <v>3559</v>
      </c>
      <c r="D865" t="s">
        <v>3560</v>
      </c>
      <c r="E865" t="s">
        <v>3561</v>
      </c>
      <c r="G865" s="1">
        <v>-241.74688509311031</v>
      </c>
      <c r="H865" s="1">
        <v>50.700623999999998</v>
      </c>
      <c r="I865" s="2">
        <v>-12256.717924276991</v>
      </c>
      <c r="J865" s="3">
        <v>-1.359796999910471E-3</v>
      </c>
      <c r="K865" s="4">
        <v>9013638.0099999998</v>
      </c>
      <c r="L865" s="5">
        <v>425001</v>
      </c>
      <c r="M865" s="6">
        <v>21.20851012</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ca="1">IF(AND(A864="SVOL",C864="Cash"),                                     SUM(INDIRECT(ADDRESS(ROW()-(COUNTIF(A:A,"SVOL")),COLUMN())):INDIRECT(ADDRESS(ROW()-1,COLUMN()))),                                    IF(AND(A865="TYA",C865="Cash"), SUM(INDIRECT(ADDRESS(ROW()-(COUNTIF(A:A,"TYA")-1),COLUMN())):INDIRECT(ADDRESS(ROW()-1,COLUMN()))),                                    IF(AND(A865="SVOL",ISNUMBER(FIND(" Govt",C865))),"", IF(AND(A865="SVOL",ISNUMBER(FIND(" Index",C865))),J865,                                    IF(ISNUMBER(N865),Q865*N865,IF(ISNUMBER(R865),J865*R865," "))))))</f>
        <v xml:space="preserve"> </v>
      </c>
      <c r="AB865" s="8" t="s">
        <v>3051</v>
      </c>
      <c r="AG865" s="16" t="s">
        <v>7738</v>
      </c>
    </row>
    <row r="866" spans="1:33" x14ac:dyDescent="0.35">
      <c r="A866" t="s">
        <v>1813</v>
      </c>
      <c r="B866" t="s">
        <v>3562</v>
      </c>
      <c r="C866" t="s">
        <v>3563</v>
      </c>
      <c r="D866" t="s">
        <v>3564</v>
      </c>
      <c r="E866" t="s">
        <v>3565</v>
      </c>
      <c r="G866" s="1">
        <v>-1410.4019670784669</v>
      </c>
      <c r="H866" s="1">
        <v>10.108794</v>
      </c>
      <c r="I866" s="2">
        <v>-14257.462942390999</v>
      </c>
      <c r="J866" s="3">
        <v>-1.5817656451893611E-3</v>
      </c>
      <c r="K866" s="4">
        <v>9013638.0099999998</v>
      </c>
      <c r="L866" s="5">
        <v>425001</v>
      </c>
      <c r="M866" s="6">
        <v>21.20851012</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ca="1">IF(AND(A865="SVOL",C865="Cash"),                                     SUM(INDIRECT(ADDRESS(ROW()-(COUNTIF(A:A,"SVOL")),COLUMN())):INDIRECT(ADDRESS(ROW()-1,COLUMN()))),                                    IF(AND(A866="TYA",C866="Cash"), SUM(INDIRECT(ADDRESS(ROW()-(COUNTIF(A:A,"TYA")-1),COLUMN())):INDIRECT(ADDRESS(ROW()-1,COLUMN()))),                                    IF(AND(A866="SVOL",ISNUMBER(FIND(" Govt",C866))),"", IF(AND(A866="SVOL",ISNUMBER(FIND(" Index",C866))),J866,                                    IF(ISNUMBER(N866),Q866*N866,IF(ISNUMBER(R866),J866*R866," "))))))</f>
        <v xml:space="preserve"> </v>
      </c>
      <c r="AB866" s="8" t="s">
        <v>3051</v>
      </c>
      <c r="AG866" s="16" t="s">
        <v>7738</v>
      </c>
    </row>
    <row r="867" spans="1:33" x14ac:dyDescent="0.35">
      <c r="A867" t="s">
        <v>1813</v>
      </c>
      <c r="B867" t="s">
        <v>3566</v>
      </c>
      <c r="C867" t="s">
        <v>3567</v>
      </c>
      <c r="D867" t="s">
        <v>3568</v>
      </c>
      <c r="E867" t="s">
        <v>3569</v>
      </c>
      <c r="G867" s="1">
        <v>-195.05018165849779</v>
      </c>
      <c r="H867" s="1">
        <v>110.39652</v>
      </c>
      <c r="I867" s="2">
        <v>-21532.86128046599</v>
      </c>
      <c r="J867" s="3">
        <v>-2.3889201293170181E-3</v>
      </c>
      <c r="K867" s="4">
        <v>9013638.0099999998</v>
      </c>
      <c r="L867" s="5">
        <v>425001</v>
      </c>
      <c r="M867" s="6">
        <v>21.20851012</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ca="1">IF(AND(A866="SVOL",C866="Cash"),                                     SUM(INDIRECT(ADDRESS(ROW()-(COUNTIF(A:A,"SVOL")),COLUMN())):INDIRECT(ADDRESS(ROW()-1,COLUMN()))),                                    IF(AND(A867="TYA",C867="Cash"), SUM(INDIRECT(ADDRESS(ROW()-(COUNTIF(A:A,"TYA")-1),COLUMN())):INDIRECT(ADDRESS(ROW()-1,COLUMN()))),                                    IF(AND(A867="SVOL",ISNUMBER(FIND(" Govt",C867))),"", IF(AND(A867="SVOL",ISNUMBER(FIND(" Index",C867))),J867,                                    IF(ISNUMBER(N867),Q867*N867,IF(ISNUMBER(R867),J867*R867," "))))))</f>
        <v xml:space="preserve"> </v>
      </c>
      <c r="AB867" s="8" t="s">
        <v>3051</v>
      </c>
      <c r="AG867" s="16" t="s">
        <v>7738</v>
      </c>
    </row>
    <row r="868" spans="1:33" x14ac:dyDescent="0.35">
      <c r="A868" t="s">
        <v>1813</v>
      </c>
      <c r="B868" t="s">
        <v>3570</v>
      </c>
      <c r="C868" t="s">
        <v>3571</v>
      </c>
      <c r="D868" t="s">
        <v>3572</v>
      </c>
      <c r="E868" t="s">
        <v>3573</v>
      </c>
      <c r="F868" t="s">
        <v>3574</v>
      </c>
      <c r="G868" s="1">
        <v>-66.089451211296222</v>
      </c>
      <c r="H868" s="1">
        <v>132.54</v>
      </c>
      <c r="I868" s="2">
        <v>-8759.4958635452003</v>
      </c>
      <c r="J868" s="3">
        <v>-9.7180470902283333E-4</v>
      </c>
      <c r="K868" s="4">
        <v>9013638.0099999998</v>
      </c>
      <c r="L868" s="5">
        <v>425001</v>
      </c>
      <c r="M868" s="6">
        <v>21.20851012</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ca="1">IF(AND(A867="SVOL",C867="Cash"),                                     SUM(INDIRECT(ADDRESS(ROW()-(COUNTIF(A:A,"SVOL")),COLUMN())):INDIRECT(ADDRESS(ROW()-1,COLUMN()))),                                    IF(AND(A868="TYA",C868="Cash"), SUM(INDIRECT(ADDRESS(ROW()-(COUNTIF(A:A,"TYA")-1),COLUMN())):INDIRECT(ADDRESS(ROW()-1,COLUMN()))),                                    IF(AND(A868="SVOL",ISNUMBER(FIND(" Govt",C868))),"", IF(AND(A868="SVOL",ISNUMBER(FIND(" Index",C868))),J868,                                    IF(ISNUMBER(N868),Q868*N868,IF(ISNUMBER(R868),J868*R868," "))))))</f>
        <v xml:space="preserve"> </v>
      </c>
      <c r="AB868" s="8" t="s">
        <v>3051</v>
      </c>
      <c r="AG868" s="16" t="s">
        <v>7738</v>
      </c>
    </row>
    <row r="869" spans="1:33" x14ac:dyDescent="0.35">
      <c r="A869" t="s">
        <v>1813</v>
      </c>
      <c r="B869" t="s">
        <v>3575</v>
      </c>
      <c r="C869" t="s">
        <v>3576</v>
      </c>
      <c r="D869" t="s">
        <v>3577</v>
      </c>
      <c r="E869" t="s">
        <v>3578</v>
      </c>
      <c r="G869" s="1">
        <v>-875.8776911415423</v>
      </c>
      <c r="H869" s="1">
        <v>28.462987999999999</v>
      </c>
      <c r="I869" s="2">
        <v>-24930.09621242942</v>
      </c>
      <c r="J869" s="3">
        <v>-2.7658195486407631E-3</v>
      </c>
      <c r="K869" s="4">
        <v>9013638.0099999998</v>
      </c>
      <c r="L869" s="5">
        <v>425001</v>
      </c>
      <c r="M869" s="6">
        <v>21.20851012</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ca="1">IF(AND(A868="SVOL",C868="Cash"),                                     SUM(INDIRECT(ADDRESS(ROW()-(COUNTIF(A:A,"SVOL")),COLUMN())):INDIRECT(ADDRESS(ROW()-1,COLUMN()))),                                    IF(AND(A869="TYA",C869="Cash"), SUM(INDIRECT(ADDRESS(ROW()-(COUNTIF(A:A,"TYA")-1),COLUMN())):INDIRECT(ADDRESS(ROW()-1,COLUMN()))),                                    IF(AND(A869="SVOL",ISNUMBER(FIND(" Govt",C869))),"", IF(AND(A869="SVOL",ISNUMBER(FIND(" Index",C869))),J869,                                    IF(ISNUMBER(N869),Q869*N869,IF(ISNUMBER(R869),J869*R869," "))))))</f>
        <v xml:space="preserve"> </v>
      </c>
      <c r="AB869" s="8" t="s">
        <v>3051</v>
      </c>
      <c r="AG869" s="16" t="s">
        <v>7738</v>
      </c>
    </row>
    <row r="870" spans="1:33" x14ac:dyDescent="0.35">
      <c r="A870" t="s">
        <v>1813</v>
      </c>
      <c r="B870" t="s">
        <v>3579</v>
      </c>
      <c r="C870" t="s">
        <v>3580</v>
      </c>
      <c r="D870" t="s">
        <v>3581</v>
      </c>
      <c r="E870" t="s">
        <v>3582</v>
      </c>
      <c r="F870" t="s">
        <v>3583</v>
      </c>
      <c r="G870" s="1">
        <v>-2419.485131142148</v>
      </c>
      <c r="H870" s="1">
        <v>45.56</v>
      </c>
      <c r="I870" s="2">
        <v>-110231.7425748362</v>
      </c>
      <c r="J870" s="3">
        <v>-1.2229439705981299E-2</v>
      </c>
      <c r="K870" s="4">
        <v>9013638.0099999998</v>
      </c>
      <c r="L870" s="5">
        <v>425001</v>
      </c>
      <c r="M870" s="6">
        <v>21.20851012</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ca="1">IF(AND(A869="SVOL",C869="Cash"),                                     SUM(INDIRECT(ADDRESS(ROW()-(COUNTIF(A:A,"SVOL")),COLUMN())):INDIRECT(ADDRESS(ROW()-1,COLUMN()))),                                    IF(AND(A870="TYA",C870="Cash"), SUM(INDIRECT(ADDRESS(ROW()-(COUNTIF(A:A,"TYA")-1),COLUMN())):INDIRECT(ADDRESS(ROW()-1,COLUMN()))),                                    IF(AND(A870="SVOL",ISNUMBER(FIND(" Govt",C870))),"", IF(AND(A870="SVOL",ISNUMBER(FIND(" Index",C870))),J870,                                    IF(ISNUMBER(N870),Q870*N870,IF(ISNUMBER(R870),J870*R870," "))))))</f>
        <v xml:space="preserve"> </v>
      </c>
      <c r="AB870" s="8" t="s">
        <v>3051</v>
      </c>
      <c r="AG870" s="16" t="s">
        <v>7738</v>
      </c>
    </row>
    <row r="871" spans="1:33" x14ac:dyDescent="0.35">
      <c r="A871" t="s">
        <v>1813</v>
      </c>
      <c r="B871" t="s">
        <v>3584</v>
      </c>
      <c r="C871" t="s">
        <v>3585</v>
      </c>
      <c r="D871" t="s">
        <v>3586</v>
      </c>
      <c r="E871" t="s">
        <v>3587</v>
      </c>
      <c r="G871" s="1">
        <v>-594.96758940071595</v>
      </c>
      <c r="H871" s="1">
        <v>48.561888000000003</v>
      </c>
      <c r="I871" s="2">
        <v>-28892.74944010756</v>
      </c>
      <c r="J871" s="3">
        <v>-3.205448167327451E-3</v>
      </c>
      <c r="K871" s="4">
        <v>9013638.0099999998</v>
      </c>
      <c r="L871" s="5">
        <v>425001</v>
      </c>
      <c r="M871" s="6">
        <v>21.20851012</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ca="1">IF(AND(A870="SVOL",C870="Cash"),                                     SUM(INDIRECT(ADDRESS(ROW()-(COUNTIF(A:A,"SVOL")),COLUMN())):INDIRECT(ADDRESS(ROW()-1,COLUMN()))),                                    IF(AND(A871="TYA",C871="Cash"), SUM(INDIRECT(ADDRESS(ROW()-(COUNTIF(A:A,"TYA")-1),COLUMN())):INDIRECT(ADDRESS(ROW()-1,COLUMN()))),                                    IF(AND(A871="SVOL",ISNUMBER(FIND(" Govt",C871))),"", IF(AND(A871="SVOL",ISNUMBER(FIND(" Index",C871))),J871,                                    IF(ISNUMBER(N871),Q871*N871,IF(ISNUMBER(R871),J871*R871," "))))))</f>
        <v xml:space="preserve"> </v>
      </c>
      <c r="AB871" s="8" t="s">
        <v>3051</v>
      </c>
      <c r="AG871" s="16" t="s">
        <v>7738</v>
      </c>
    </row>
    <row r="872" spans="1:33" x14ac:dyDescent="0.35">
      <c r="A872" t="s">
        <v>1813</v>
      </c>
      <c r="B872" t="s">
        <v>3588</v>
      </c>
      <c r="C872" t="s">
        <v>3589</v>
      </c>
      <c r="D872" t="s">
        <v>3590</v>
      </c>
      <c r="E872" t="s">
        <v>3591</v>
      </c>
      <c r="F872" t="s">
        <v>3592</v>
      </c>
      <c r="G872" s="1">
        <v>-511.95459816882129</v>
      </c>
      <c r="H872" s="1">
        <v>60.1</v>
      </c>
      <c r="I872" s="2">
        <v>-30768.471349946161</v>
      </c>
      <c r="J872" s="3">
        <v>-3.4135463744839429E-3</v>
      </c>
      <c r="K872" s="4">
        <v>9013638.0099999998</v>
      </c>
      <c r="L872" s="5">
        <v>425001</v>
      </c>
      <c r="M872" s="6">
        <v>21.20851012</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ca="1">IF(AND(A871="SVOL",C871="Cash"),                                     SUM(INDIRECT(ADDRESS(ROW()-(COUNTIF(A:A,"SVOL")),COLUMN())):INDIRECT(ADDRESS(ROW()-1,COLUMN()))),                                    IF(AND(A872="TYA",C872="Cash"), SUM(INDIRECT(ADDRESS(ROW()-(COUNTIF(A:A,"TYA")-1),COLUMN())):INDIRECT(ADDRESS(ROW()-1,COLUMN()))),                                    IF(AND(A872="SVOL",ISNUMBER(FIND(" Govt",C872))),"", IF(AND(A872="SVOL",ISNUMBER(FIND(" Index",C872))),J872,                                    IF(ISNUMBER(N872),Q872*N872,IF(ISNUMBER(R872),J872*R872," "))))))</f>
        <v xml:space="preserve"> </v>
      </c>
      <c r="AB872" s="8" t="s">
        <v>3051</v>
      </c>
      <c r="AG872" s="16" t="s">
        <v>7738</v>
      </c>
    </row>
    <row r="873" spans="1:33" x14ac:dyDescent="0.35">
      <c r="A873" t="s">
        <v>1813</v>
      </c>
      <c r="B873" t="s">
        <v>3593</v>
      </c>
      <c r="C873" t="s">
        <v>3594</v>
      </c>
      <c r="D873" t="s">
        <v>3595</v>
      </c>
      <c r="E873" t="s">
        <v>3596</v>
      </c>
      <c r="F873" t="s">
        <v>3597</v>
      </c>
      <c r="G873" s="1">
        <v>-379.61437472761952</v>
      </c>
      <c r="H873" s="1">
        <v>98.89</v>
      </c>
      <c r="I873" s="2">
        <v>-37540.065516814291</v>
      </c>
      <c r="J873" s="3">
        <v>-4.1648073147785864E-3</v>
      </c>
      <c r="K873" s="4">
        <v>9013638.0099999998</v>
      </c>
      <c r="L873" s="5">
        <v>425001</v>
      </c>
      <c r="M873" s="6">
        <v>21.20851012</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ca="1">IF(AND(A872="SVOL",C872="Cash"),                                     SUM(INDIRECT(ADDRESS(ROW()-(COUNTIF(A:A,"SVOL")),COLUMN())):INDIRECT(ADDRESS(ROW()-1,COLUMN()))),                                    IF(AND(A873="TYA",C873="Cash"), SUM(INDIRECT(ADDRESS(ROW()-(COUNTIF(A:A,"TYA")-1),COLUMN())):INDIRECT(ADDRESS(ROW()-1,COLUMN()))),                                    IF(AND(A873="SVOL",ISNUMBER(FIND(" Govt",C873))),"", IF(AND(A873="SVOL",ISNUMBER(FIND(" Index",C873))),J873,                                    IF(ISNUMBER(N873),Q873*N873,IF(ISNUMBER(R873),J873*R873," "))))))</f>
        <v xml:space="preserve"> </v>
      </c>
      <c r="AB873" s="8" t="s">
        <v>3051</v>
      </c>
      <c r="AG873" s="16" t="s">
        <v>7738</v>
      </c>
    </row>
    <row r="874" spans="1:33" x14ac:dyDescent="0.35">
      <c r="A874" t="s">
        <v>1813</v>
      </c>
      <c r="B874" t="s">
        <v>3598</v>
      </c>
      <c r="C874" t="s">
        <v>3599</v>
      </c>
      <c r="D874" t="s">
        <v>3600</v>
      </c>
      <c r="E874" t="s">
        <v>3601</v>
      </c>
      <c r="G874" s="1">
        <v>-159.9155358522253</v>
      </c>
      <c r="H874" s="1">
        <v>98.444760000000002</v>
      </c>
      <c r="I874" s="2">
        <v>-15742.846547243709</v>
      </c>
      <c r="J874" s="3">
        <v>-1.746558551583515E-3</v>
      </c>
      <c r="K874" s="4">
        <v>9013638.0099999998</v>
      </c>
      <c r="L874" s="5">
        <v>425001</v>
      </c>
      <c r="M874" s="6">
        <v>21.20851012</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ca="1">IF(AND(A873="SVOL",C873="Cash"),                                     SUM(INDIRECT(ADDRESS(ROW()-(COUNTIF(A:A,"SVOL")),COLUMN())):INDIRECT(ADDRESS(ROW()-1,COLUMN()))),                                    IF(AND(A874="TYA",C874="Cash"), SUM(INDIRECT(ADDRESS(ROW()-(COUNTIF(A:A,"TYA")-1),COLUMN())):INDIRECT(ADDRESS(ROW()-1,COLUMN()))),                                    IF(AND(A874="SVOL",ISNUMBER(FIND(" Govt",C874))),"", IF(AND(A874="SVOL",ISNUMBER(FIND(" Index",C874))),J874,                                    IF(ISNUMBER(N874),Q874*N874,IF(ISNUMBER(R874),J874*R874," "))))))</f>
        <v xml:space="preserve"> </v>
      </c>
      <c r="AB874" s="8" t="s">
        <v>3051</v>
      </c>
      <c r="AG874" s="16" t="s">
        <v>7738</v>
      </c>
    </row>
    <row r="875" spans="1:33" x14ac:dyDescent="0.35">
      <c r="A875" t="s">
        <v>1813</v>
      </c>
      <c r="B875" t="s">
        <v>3602</v>
      </c>
      <c r="C875" t="s">
        <v>3603</v>
      </c>
      <c r="D875" t="s">
        <v>3604</v>
      </c>
      <c r="E875" t="s">
        <v>3605</v>
      </c>
      <c r="F875" t="s">
        <v>3606</v>
      </c>
      <c r="G875" s="1">
        <v>-21.269408982445139</v>
      </c>
      <c r="H875" s="1">
        <v>2325.96</v>
      </c>
      <c r="I875" s="2">
        <v>-49471.794516808077</v>
      </c>
      <c r="J875" s="3">
        <v>-5.4885490699673753E-3</v>
      </c>
      <c r="K875" s="4">
        <v>9013638.0099999998</v>
      </c>
      <c r="L875" s="5">
        <v>425001</v>
      </c>
      <c r="M875" s="6">
        <v>21.20851012</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ca="1">IF(AND(A874="SVOL",C874="Cash"),                                     SUM(INDIRECT(ADDRESS(ROW()-(COUNTIF(A:A,"SVOL")),COLUMN())):INDIRECT(ADDRESS(ROW()-1,COLUMN()))),                                    IF(AND(A875="TYA",C875="Cash"), SUM(INDIRECT(ADDRESS(ROW()-(COUNTIF(A:A,"TYA")-1),COLUMN())):INDIRECT(ADDRESS(ROW()-1,COLUMN()))),                                    IF(AND(A875="SVOL",ISNUMBER(FIND(" Govt",C875))),"", IF(AND(A875="SVOL",ISNUMBER(FIND(" Index",C875))),J875,                                    IF(ISNUMBER(N875),Q875*N875,IF(ISNUMBER(R875),J875*R875," "))))))</f>
        <v xml:space="preserve"> </v>
      </c>
      <c r="AB875" s="8" t="s">
        <v>3051</v>
      </c>
      <c r="AG875" s="16" t="s">
        <v>7738</v>
      </c>
    </row>
    <row r="876" spans="1:33" x14ac:dyDescent="0.35">
      <c r="A876" t="s">
        <v>1813</v>
      </c>
      <c r="B876" t="s">
        <v>3607</v>
      </c>
      <c r="C876" t="s">
        <v>3608</v>
      </c>
      <c r="D876" t="s">
        <v>3609</v>
      </c>
      <c r="E876" t="s">
        <v>3610</v>
      </c>
      <c r="F876" t="s">
        <v>3611</v>
      </c>
      <c r="G876" s="1">
        <v>-224.57612976957961</v>
      </c>
      <c r="H876" s="1">
        <v>302.98</v>
      </c>
      <c r="I876" s="2">
        <v>-68042.07579758724</v>
      </c>
      <c r="J876" s="3">
        <v>-7.5487917000992633E-3</v>
      </c>
      <c r="K876" s="4">
        <v>9013638.0099999998</v>
      </c>
      <c r="L876" s="5">
        <v>425001</v>
      </c>
      <c r="M876" s="6">
        <v>21.20851012</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ca="1">IF(AND(A875="SVOL",C875="Cash"),                                     SUM(INDIRECT(ADDRESS(ROW()-(COUNTIF(A:A,"SVOL")),COLUMN())):INDIRECT(ADDRESS(ROW()-1,COLUMN()))),                                    IF(AND(A876="TYA",C876="Cash"), SUM(INDIRECT(ADDRESS(ROW()-(COUNTIF(A:A,"TYA")-1),COLUMN())):INDIRECT(ADDRESS(ROW()-1,COLUMN()))),                                    IF(AND(A876="SVOL",ISNUMBER(FIND(" Govt",C876))),"", IF(AND(A876="SVOL",ISNUMBER(FIND(" Index",C876))),J876,                                    IF(ISNUMBER(N876),Q876*N876,IF(ISNUMBER(R876),J876*R876," "))))))</f>
        <v xml:space="preserve"> </v>
      </c>
      <c r="AB876" s="8" t="s">
        <v>3051</v>
      </c>
      <c r="AG876" s="16" t="s">
        <v>7738</v>
      </c>
    </row>
    <row r="877" spans="1:33" x14ac:dyDescent="0.35">
      <c r="A877" t="s">
        <v>1813</v>
      </c>
      <c r="B877" t="s">
        <v>3612</v>
      </c>
      <c r="C877" t="s">
        <v>3613</v>
      </c>
      <c r="D877" t="s">
        <v>3614</v>
      </c>
      <c r="E877" t="s">
        <v>3615</v>
      </c>
      <c r="G877" s="1">
        <v>-340.25204618696068</v>
      </c>
      <c r="H877" s="1">
        <v>40.573079999999997</v>
      </c>
      <c r="I877" s="2">
        <v>-13805.07349010725</v>
      </c>
      <c r="J877" s="3">
        <v>-1.5315762042797251E-3</v>
      </c>
      <c r="K877" s="4">
        <v>9013638.0099999998</v>
      </c>
      <c r="L877" s="5">
        <v>425001</v>
      </c>
      <c r="M877" s="6">
        <v>21.20851012</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ca="1">IF(AND(A876="SVOL",C876="Cash"),                                     SUM(INDIRECT(ADDRESS(ROW()-(COUNTIF(A:A,"SVOL")),COLUMN())):INDIRECT(ADDRESS(ROW()-1,COLUMN()))),                                    IF(AND(A877="TYA",C877="Cash"), SUM(INDIRECT(ADDRESS(ROW()-(COUNTIF(A:A,"TYA")-1),COLUMN())):INDIRECT(ADDRESS(ROW()-1,COLUMN()))),                                    IF(AND(A877="SVOL",ISNUMBER(FIND(" Govt",C877))),"", IF(AND(A877="SVOL",ISNUMBER(FIND(" Index",C877))),J877,                                    IF(ISNUMBER(N877),Q877*N877,IF(ISNUMBER(R877),J877*R877," "))))))</f>
        <v xml:space="preserve"> </v>
      </c>
      <c r="AB877" s="8" t="s">
        <v>3051</v>
      </c>
      <c r="AG877" s="16" t="s">
        <v>7738</v>
      </c>
    </row>
    <row r="878" spans="1:33" x14ac:dyDescent="0.35">
      <c r="A878" t="s">
        <v>1813</v>
      </c>
      <c r="B878" t="s">
        <v>867</v>
      </c>
      <c r="C878" t="s">
        <v>3616</v>
      </c>
      <c r="D878" t="s">
        <v>869</v>
      </c>
      <c r="E878" t="s">
        <v>870</v>
      </c>
      <c r="F878" t="s">
        <v>871</v>
      </c>
      <c r="G878" s="1">
        <v>-450.02986121865848</v>
      </c>
      <c r="H878" s="1">
        <v>222.45</v>
      </c>
      <c r="I878" s="2">
        <v>-100109.1426280906</v>
      </c>
      <c r="J878" s="3">
        <v>-1.110640814696868E-2</v>
      </c>
      <c r="K878" s="4">
        <v>9013638.0099999998</v>
      </c>
      <c r="L878" s="5">
        <v>425001</v>
      </c>
      <c r="M878" s="6">
        <v>21.20851012</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ca="1">IF(AND(A877="SVOL",C877="Cash"),                                     SUM(INDIRECT(ADDRESS(ROW()-(COUNTIF(A:A,"SVOL")),COLUMN())):INDIRECT(ADDRESS(ROW()-1,COLUMN()))),                                    IF(AND(A878="TYA",C878="Cash"), SUM(INDIRECT(ADDRESS(ROW()-(COUNTIF(A:A,"TYA")-1),COLUMN())):INDIRECT(ADDRESS(ROW()-1,COLUMN()))),                                    IF(AND(A878="SVOL",ISNUMBER(FIND(" Govt",C878))),"", IF(AND(A878="SVOL",ISNUMBER(FIND(" Index",C878))),J878,                                    IF(ISNUMBER(N878),Q878*N878,IF(ISNUMBER(R878),J878*R878," "))))))</f>
        <v xml:space="preserve"> </v>
      </c>
      <c r="AB878" s="8" t="s">
        <v>3051</v>
      </c>
      <c r="AG878" s="16" t="s">
        <v>7738</v>
      </c>
    </row>
    <row r="879" spans="1:33" x14ac:dyDescent="0.35">
      <c r="A879" t="s">
        <v>1813</v>
      </c>
      <c r="B879" t="s">
        <v>3617</v>
      </c>
      <c r="C879" t="s">
        <v>3618</v>
      </c>
      <c r="D879" t="s">
        <v>3619</v>
      </c>
      <c r="E879" t="s">
        <v>3620</v>
      </c>
      <c r="F879" t="s">
        <v>3621</v>
      </c>
      <c r="G879" s="1">
        <v>-276.30307434041788</v>
      </c>
      <c r="H879" s="1">
        <v>84.94</v>
      </c>
      <c r="I879" s="2">
        <v>-23469.183134475101</v>
      </c>
      <c r="J879" s="3">
        <v>-2.6037414757989711E-3</v>
      </c>
      <c r="K879" s="4">
        <v>9013638.0099999998</v>
      </c>
      <c r="L879" s="5">
        <v>425001</v>
      </c>
      <c r="M879" s="6">
        <v>21.20851012</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ca="1">IF(AND(A878="SVOL",C878="Cash"),                                     SUM(INDIRECT(ADDRESS(ROW()-(COUNTIF(A:A,"SVOL")),COLUMN())):INDIRECT(ADDRESS(ROW()-1,COLUMN()))),                                    IF(AND(A879="TYA",C879="Cash"), SUM(INDIRECT(ADDRESS(ROW()-(COUNTIF(A:A,"TYA")-1),COLUMN())):INDIRECT(ADDRESS(ROW()-1,COLUMN()))),                                    IF(AND(A879="SVOL",ISNUMBER(FIND(" Govt",C879))),"", IF(AND(A879="SVOL",ISNUMBER(FIND(" Index",C879))),J879,                                    IF(ISNUMBER(N879),Q879*N879,IF(ISNUMBER(R879),J879*R879," "))))))</f>
        <v xml:space="preserve"> </v>
      </c>
      <c r="AB879" s="8" t="s">
        <v>3051</v>
      </c>
      <c r="AG879" s="16" t="s">
        <v>7738</v>
      </c>
    </row>
    <row r="880" spans="1:33" x14ac:dyDescent="0.35">
      <c r="A880" t="s">
        <v>1813</v>
      </c>
      <c r="B880" t="s">
        <v>3622</v>
      </c>
      <c r="C880" t="s">
        <v>3623</v>
      </c>
      <c r="D880" t="s">
        <v>3624</v>
      </c>
      <c r="E880" t="s">
        <v>3625</v>
      </c>
      <c r="F880" t="s">
        <v>3626</v>
      </c>
      <c r="G880" s="1">
        <v>-3632.967981599445</v>
      </c>
      <c r="H880" s="1">
        <v>13.296066</v>
      </c>
      <c r="I880" s="2">
        <v>-48304.182059233019</v>
      </c>
      <c r="J880" s="3">
        <v>-5.3590106464940033E-3</v>
      </c>
      <c r="K880" s="4">
        <v>9013638.0099999998</v>
      </c>
      <c r="L880" s="5">
        <v>425001</v>
      </c>
      <c r="M880" s="6">
        <v>21.20851012</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ca="1">IF(AND(A879="SVOL",C879="Cash"),                                     SUM(INDIRECT(ADDRESS(ROW()-(COUNTIF(A:A,"SVOL")),COLUMN())):INDIRECT(ADDRESS(ROW()-1,COLUMN()))),                                    IF(AND(A880="TYA",C880="Cash"), SUM(INDIRECT(ADDRESS(ROW()-(COUNTIF(A:A,"TYA")-1),COLUMN())):INDIRECT(ADDRESS(ROW()-1,COLUMN()))),                                    IF(AND(A880="SVOL",ISNUMBER(FIND(" Govt",C880))),"", IF(AND(A880="SVOL",ISNUMBER(FIND(" Index",C880))),J880,                                    IF(ISNUMBER(N880),Q880*N880,IF(ISNUMBER(R880),J880*R880," "))))))</f>
        <v xml:space="preserve"> </v>
      </c>
      <c r="AB880" s="8" t="s">
        <v>3051</v>
      </c>
      <c r="AG880" s="16" t="s">
        <v>7738</v>
      </c>
    </row>
    <row r="881" spans="1:33" x14ac:dyDescent="0.35">
      <c r="A881" t="s">
        <v>1813</v>
      </c>
      <c r="B881" t="s">
        <v>3627</v>
      </c>
      <c r="C881" t="s">
        <v>3628</v>
      </c>
      <c r="D881" t="s">
        <v>3629</v>
      </c>
      <c r="E881" t="s">
        <v>3630</v>
      </c>
      <c r="G881" s="1">
        <v>-507.21137839681302</v>
      </c>
      <c r="H881" s="1">
        <v>44.001348</v>
      </c>
      <c r="I881" s="2">
        <v>-22317.984370397851</v>
      </c>
      <c r="J881" s="3">
        <v>-2.4760240366473131E-3</v>
      </c>
      <c r="K881" s="4">
        <v>9013638.0099999998</v>
      </c>
      <c r="L881" s="5">
        <v>425001</v>
      </c>
      <c r="M881" s="6">
        <v>21.20851012</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ca="1">IF(AND(A880="SVOL",C880="Cash"),                                     SUM(INDIRECT(ADDRESS(ROW()-(COUNTIF(A:A,"SVOL")),COLUMN())):INDIRECT(ADDRESS(ROW()-1,COLUMN()))),                                    IF(AND(A881="TYA",C881="Cash"), SUM(INDIRECT(ADDRESS(ROW()-(COUNTIF(A:A,"TYA")-1),COLUMN())):INDIRECT(ADDRESS(ROW()-1,COLUMN()))),                                    IF(AND(A881="SVOL",ISNUMBER(FIND(" Govt",C881))),"", IF(AND(A881="SVOL",ISNUMBER(FIND(" Index",C881))),J881,                                    IF(ISNUMBER(N881),Q881*N881,IF(ISNUMBER(R881),J881*R881," "))))))</f>
        <v xml:space="preserve"> </v>
      </c>
      <c r="AB881" s="8" t="s">
        <v>3051</v>
      </c>
      <c r="AG881" s="16" t="s">
        <v>7738</v>
      </c>
    </row>
    <row r="882" spans="1:33" x14ac:dyDescent="0.35">
      <c r="A882" t="s">
        <v>1813</v>
      </c>
      <c r="B882" t="s">
        <v>3631</v>
      </c>
      <c r="C882" t="s">
        <v>3632</v>
      </c>
      <c r="D882" t="s">
        <v>3633</v>
      </c>
      <c r="E882" t="s">
        <v>3634</v>
      </c>
      <c r="F882" t="s">
        <v>3635</v>
      </c>
      <c r="G882" s="1">
        <v>-515.04046129078642</v>
      </c>
      <c r="H882" s="1">
        <v>122.659588</v>
      </c>
      <c r="I882" s="2">
        <v>-63174.650785257807</v>
      </c>
      <c r="J882" s="3">
        <v>-7.0087849894981324E-3</v>
      </c>
      <c r="K882" s="4">
        <v>9013638.0099999998</v>
      </c>
      <c r="L882" s="5">
        <v>425001</v>
      </c>
      <c r="M882" s="6">
        <v>21.20851012</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ca="1">IF(AND(A881="SVOL",C881="Cash"),                                     SUM(INDIRECT(ADDRESS(ROW()-(COUNTIF(A:A,"SVOL")),COLUMN())):INDIRECT(ADDRESS(ROW()-1,COLUMN()))),                                    IF(AND(A882="TYA",C882="Cash"), SUM(INDIRECT(ADDRESS(ROW()-(COUNTIF(A:A,"TYA")-1),COLUMN())):INDIRECT(ADDRESS(ROW()-1,COLUMN()))),                                    IF(AND(A882="SVOL",ISNUMBER(FIND(" Govt",C882))),"", IF(AND(A882="SVOL",ISNUMBER(FIND(" Index",C882))),J882,                                    IF(ISNUMBER(N882),Q882*N882,IF(ISNUMBER(R882),J882*R882," "))))))</f>
        <v xml:space="preserve"> </v>
      </c>
      <c r="AB882" s="8" t="s">
        <v>3051</v>
      </c>
      <c r="AG882" s="16" t="s">
        <v>7738</v>
      </c>
    </row>
    <row r="883" spans="1:33" x14ac:dyDescent="0.35">
      <c r="A883" t="s">
        <v>1813</v>
      </c>
      <c r="B883" t="s">
        <v>3636</v>
      </c>
      <c r="C883" t="s">
        <v>3637</v>
      </c>
      <c r="D883" t="s">
        <v>3638</v>
      </c>
      <c r="E883" t="s">
        <v>3639</v>
      </c>
      <c r="F883" t="s">
        <v>3640</v>
      </c>
      <c r="G883" s="1">
        <v>-83.262091183352695</v>
      </c>
      <c r="H883" s="1">
        <v>194.06992</v>
      </c>
      <c r="I883" s="2">
        <v>-16158.667374985969</v>
      </c>
      <c r="J883" s="3">
        <v>-1.792690959749998E-3</v>
      </c>
      <c r="K883" s="4">
        <v>9013638.0099999998</v>
      </c>
      <c r="L883" s="5">
        <v>425001</v>
      </c>
      <c r="M883" s="6">
        <v>21.20851012</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ca="1">IF(AND(A882="SVOL",C882="Cash"),                                     SUM(INDIRECT(ADDRESS(ROW()-(COUNTIF(A:A,"SVOL")),COLUMN())):INDIRECT(ADDRESS(ROW()-1,COLUMN()))),                                    IF(AND(A883="TYA",C883="Cash"), SUM(INDIRECT(ADDRESS(ROW()-(COUNTIF(A:A,"TYA")-1),COLUMN())):INDIRECT(ADDRESS(ROW()-1,COLUMN()))),                                    IF(AND(A883="SVOL",ISNUMBER(FIND(" Govt",C883))),"", IF(AND(A883="SVOL",ISNUMBER(FIND(" Index",C883))),J883,                                    IF(ISNUMBER(N883),Q883*N883,IF(ISNUMBER(R883),J883*R883," "))))))</f>
        <v xml:space="preserve"> </v>
      </c>
      <c r="AB883" s="8" t="s">
        <v>3051</v>
      </c>
      <c r="AG883" s="16" t="s">
        <v>7738</v>
      </c>
    </row>
    <row r="884" spans="1:33" x14ac:dyDescent="0.35">
      <c r="A884" t="s">
        <v>1813</v>
      </c>
      <c r="B884" t="s">
        <v>3641</v>
      </c>
      <c r="C884" t="s">
        <v>3642</v>
      </c>
      <c r="D884" t="s">
        <v>3643</v>
      </c>
      <c r="E884" t="s">
        <v>3644</v>
      </c>
      <c r="F884" t="s">
        <v>3645</v>
      </c>
      <c r="G884" s="1">
        <v>-2066.3868392435452</v>
      </c>
      <c r="H884" s="1">
        <v>44.619008000000001</v>
      </c>
      <c r="I884" s="2">
        <v>-92200.130911302433</v>
      </c>
      <c r="J884" s="3">
        <v>-1.0228958696700799E-2</v>
      </c>
      <c r="K884" s="4">
        <v>9013638.0099999998</v>
      </c>
      <c r="L884" s="5">
        <v>425001</v>
      </c>
      <c r="M884" s="6">
        <v>21.20851012</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ca="1">IF(AND(A883="SVOL",C883="Cash"),                                     SUM(INDIRECT(ADDRESS(ROW()-(COUNTIF(A:A,"SVOL")),COLUMN())):INDIRECT(ADDRESS(ROW()-1,COLUMN()))),                                    IF(AND(A884="TYA",C884="Cash"), SUM(INDIRECT(ADDRESS(ROW()-(COUNTIF(A:A,"TYA")-1),COLUMN())):INDIRECT(ADDRESS(ROW()-1,COLUMN()))),                                    IF(AND(A884="SVOL",ISNUMBER(FIND(" Govt",C884))),"", IF(AND(A884="SVOL",ISNUMBER(FIND(" Index",C884))),J884,                                    IF(ISNUMBER(N884),Q884*N884,IF(ISNUMBER(R884),J884*R884," "))))))</f>
        <v xml:space="preserve"> </v>
      </c>
      <c r="AB884" s="8" t="s">
        <v>3051</v>
      </c>
      <c r="AG884" s="16" t="s">
        <v>7738</v>
      </c>
    </row>
    <row r="885" spans="1:33" x14ac:dyDescent="0.35">
      <c r="A885" t="s">
        <v>1813</v>
      </c>
      <c r="B885" t="s">
        <v>3646</v>
      </c>
      <c r="C885" t="s">
        <v>3647</v>
      </c>
      <c r="D885" t="s">
        <v>3648</v>
      </c>
      <c r="E885" t="s">
        <v>3649</v>
      </c>
      <c r="F885" t="s">
        <v>3650</v>
      </c>
      <c r="G885" s="1">
        <v>-374.18879796818379</v>
      </c>
      <c r="H885" s="1">
        <v>83.76</v>
      </c>
      <c r="I885" s="2">
        <v>-31342.053717815081</v>
      </c>
      <c r="J885" s="3">
        <v>-3.4771813204660831E-3</v>
      </c>
      <c r="K885" s="4">
        <v>9013638.0099999998</v>
      </c>
      <c r="L885" s="5">
        <v>425001</v>
      </c>
      <c r="M885" s="6">
        <v>21.20851012</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ca="1">IF(AND(A884="SVOL",C884="Cash"),                                     SUM(INDIRECT(ADDRESS(ROW()-(COUNTIF(A:A,"SVOL")),COLUMN())):INDIRECT(ADDRESS(ROW()-1,COLUMN()))),                                    IF(AND(A885="TYA",C885="Cash"), SUM(INDIRECT(ADDRESS(ROW()-(COUNTIF(A:A,"TYA")-1),COLUMN())):INDIRECT(ADDRESS(ROW()-1,COLUMN()))),                                    IF(AND(A885="SVOL",ISNUMBER(FIND(" Govt",C885))),"", IF(AND(A885="SVOL",ISNUMBER(FIND(" Index",C885))),J885,                                    IF(ISNUMBER(N885),Q885*N885,IF(ISNUMBER(R885),J885*R885," "))))))</f>
        <v xml:space="preserve"> </v>
      </c>
      <c r="AB885" s="8" t="s">
        <v>3051</v>
      </c>
      <c r="AG885" s="16" t="s">
        <v>7738</v>
      </c>
    </row>
    <row r="886" spans="1:33" x14ac:dyDescent="0.35">
      <c r="A886" t="s">
        <v>1813</v>
      </c>
      <c r="B886" t="s">
        <v>3651</v>
      </c>
      <c r="C886" t="s">
        <v>3652</v>
      </c>
      <c r="D886" t="s">
        <v>3653</v>
      </c>
      <c r="E886" t="s">
        <v>3654</v>
      </c>
      <c r="F886" t="s">
        <v>3655</v>
      </c>
      <c r="G886" s="1">
        <v>-205.82900873070119</v>
      </c>
      <c r="H886" s="1">
        <v>87.57</v>
      </c>
      <c r="I886" s="2">
        <v>-18024.446294547499</v>
      </c>
      <c r="J886" s="3">
        <v>-1.9996860617822279E-3</v>
      </c>
      <c r="K886" s="4">
        <v>9013638.0099999998</v>
      </c>
      <c r="L886" s="5">
        <v>425001</v>
      </c>
      <c r="M886" s="6">
        <v>21.20851012</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ca="1">IF(AND(A885="SVOL",C885="Cash"),                                     SUM(INDIRECT(ADDRESS(ROW()-(COUNTIF(A:A,"SVOL")),COLUMN())):INDIRECT(ADDRESS(ROW()-1,COLUMN()))),                                    IF(AND(A886="TYA",C886="Cash"), SUM(INDIRECT(ADDRESS(ROW()-(COUNTIF(A:A,"TYA")-1),COLUMN())):INDIRECT(ADDRESS(ROW()-1,COLUMN()))),                                    IF(AND(A886="SVOL",ISNUMBER(FIND(" Govt",C886))),"", IF(AND(A886="SVOL",ISNUMBER(FIND(" Index",C886))),J886,                                    IF(ISNUMBER(N886),Q886*N886,IF(ISNUMBER(R886),J886*R886," "))))))</f>
        <v xml:space="preserve"> </v>
      </c>
      <c r="AB886" s="8" t="s">
        <v>3051</v>
      </c>
      <c r="AG886" s="16" t="s">
        <v>7738</v>
      </c>
    </row>
    <row r="887" spans="1:33" x14ac:dyDescent="0.35">
      <c r="A887" t="s">
        <v>1813</v>
      </c>
      <c r="B887" t="s">
        <v>3656</v>
      </c>
      <c r="C887" t="s">
        <v>3657</v>
      </c>
      <c r="D887" t="s">
        <v>3658</v>
      </c>
      <c r="E887" t="s">
        <v>3659</v>
      </c>
      <c r="G887" s="1">
        <v>-1024.051736140208</v>
      </c>
      <c r="H887" s="1">
        <v>16.538509999999999</v>
      </c>
      <c r="I887" s="2">
        <v>-16936.289878672189</v>
      </c>
      <c r="J887" s="3">
        <v>-1.878962729575179E-3</v>
      </c>
      <c r="K887" s="4">
        <v>9013638.0099999998</v>
      </c>
      <c r="L887" s="5">
        <v>425001</v>
      </c>
      <c r="M887" s="6">
        <v>21.20851012</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ca="1">IF(AND(A886="SVOL",C886="Cash"),                                     SUM(INDIRECT(ADDRESS(ROW()-(COUNTIF(A:A,"SVOL")),COLUMN())):INDIRECT(ADDRESS(ROW()-1,COLUMN()))),                                    IF(AND(A887="TYA",C887="Cash"), SUM(INDIRECT(ADDRESS(ROW()-(COUNTIF(A:A,"TYA")-1),COLUMN())):INDIRECT(ADDRESS(ROW()-1,COLUMN()))),                                    IF(AND(A887="SVOL",ISNUMBER(FIND(" Govt",C887))),"", IF(AND(A887="SVOL",ISNUMBER(FIND(" Index",C887))),J887,                                    IF(ISNUMBER(N887),Q887*N887,IF(ISNUMBER(R887),J887*R887," "))))))</f>
        <v xml:space="preserve"> </v>
      </c>
      <c r="AB887" s="8" t="s">
        <v>3051</v>
      </c>
      <c r="AG887" s="16" t="s">
        <v>7738</v>
      </c>
    </row>
    <row r="888" spans="1:33" x14ac:dyDescent="0.35">
      <c r="A888" t="s">
        <v>1813</v>
      </c>
      <c r="B888" t="s">
        <v>3660</v>
      </c>
      <c r="C888" t="s">
        <v>3661</v>
      </c>
      <c r="D888" t="s">
        <v>3662</v>
      </c>
      <c r="E888" t="s">
        <v>3663</v>
      </c>
      <c r="F888" t="s">
        <v>3664</v>
      </c>
      <c r="G888" s="1">
        <v>-485.27737381153099</v>
      </c>
      <c r="H888" s="1">
        <v>82.51</v>
      </c>
      <c r="I888" s="2">
        <v>-40040.236113189421</v>
      </c>
      <c r="J888" s="3">
        <v>-4.4421837296735886E-3</v>
      </c>
      <c r="K888" s="4">
        <v>9013638.0099999998</v>
      </c>
      <c r="L888" s="5">
        <v>425001</v>
      </c>
      <c r="M888" s="6">
        <v>21.20851012</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ca="1">IF(AND(A887="SVOL",C887="Cash"),                                     SUM(INDIRECT(ADDRESS(ROW()-(COUNTIF(A:A,"SVOL")),COLUMN())):INDIRECT(ADDRESS(ROW()-1,COLUMN()))),                                    IF(AND(A888="TYA",C888="Cash"), SUM(INDIRECT(ADDRESS(ROW()-(COUNTIF(A:A,"TYA")-1),COLUMN())):INDIRECT(ADDRESS(ROW()-1,COLUMN()))),                                    IF(AND(A888="SVOL",ISNUMBER(FIND(" Govt",C888))),"", IF(AND(A888="SVOL",ISNUMBER(FIND(" Index",C888))),J888,                                    IF(ISNUMBER(N888),Q888*N888,IF(ISNUMBER(R888),J888*R888," "))))))</f>
        <v xml:space="preserve"> </v>
      </c>
      <c r="AB888" s="8" t="s">
        <v>3051</v>
      </c>
      <c r="AG888" s="16" t="s">
        <v>7738</v>
      </c>
    </row>
    <row r="889" spans="1:33" x14ac:dyDescent="0.35">
      <c r="A889" t="s">
        <v>1813</v>
      </c>
      <c r="B889" t="s">
        <v>3665</v>
      </c>
      <c r="C889" t="s">
        <v>3666</v>
      </c>
      <c r="D889" t="s">
        <v>3667</v>
      </c>
      <c r="E889" t="s">
        <v>3668</v>
      </c>
      <c r="F889" t="s">
        <v>3669</v>
      </c>
      <c r="G889" s="1">
        <v>-465.47898603463318</v>
      </c>
      <c r="H889" s="1">
        <v>117.46</v>
      </c>
      <c r="I889" s="2">
        <v>-54675.161699628014</v>
      </c>
      <c r="J889" s="3">
        <v>-6.0658262112334386E-3</v>
      </c>
      <c r="K889" s="4">
        <v>9013638.0099999998</v>
      </c>
      <c r="L889" s="5">
        <v>425001</v>
      </c>
      <c r="M889" s="6">
        <v>21.20851012</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ca="1">IF(AND(A888="SVOL",C888="Cash"),                                     SUM(INDIRECT(ADDRESS(ROW()-(COUNTIF(A:A,"SVOL")),COLUMN())):INDIRECT(ADDRESS(ROW()-1,COLUMN()))),                                    IF(AND(A889="TYA",C889="Cash"), SUM(INDIRECT(ADDRESS(ROW()-(COUNTIF(A:A,"TYA")-1),COLUMN())):INDIRECT(ADDRESS(ROW()-1,COLUMN()))),                                    IF(AND(A889="SVOL",ISNUMBER(FIND(" Govt",C889))),"", IF(AND(A889="SVOL",ISNUMBER(FIND(" Index",C889))),J889,                                    IF(ISNUMBER(N889),Q889*N889,IF(ISNUMBER(R889),J889*R889," "))))))</f>
        <v xml:space="preserve"> </v>
      </c>
      <c r="AB889" s="8" t="s">
        <v>3051</v>
      </c>
      <c r="AG889" s="16" t="s">
        <v>7738</v>
      </c>
    </row>
    <row r="890" spans="1:33" x14ac:dyDescent="0.35">
      <c r="A890" t="s">
        <v>1813</v>
      </c>
      <c r="B890" t="s">
        <v>3670</v>
      </c>
      <c r="C890" t="s">
        <v>3671</v>
      </c>
      <c r="D890" t="s">
        <v>3672</v>
      </c>
      <c r="E890" t="s">
        <v>3673</v>
      </c>
      <c r="G890" s="1">
        <v>-1891.220923328965</v>
      </c>
      <c r="H890" s="1">
        <v>11.170702</v>
      </c>
      <c r="I890" s="2">
        <v>-21126.265350672711</v>
      </c>
      <c r="J890" s="3">
        <v>-2.3438111589609649E-3</v>
      </c>
      <c r="K890" s="4">
        <v>9013638.0099999998</v>
      </c>
      <c r="L890" s="5">
        <v>425001</v>
      </c>
      <c r="M890" s="6">
        <v>21.20851012</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ca="1">IF(AND(A889="SVOL",C889="Cash"),                                     SUM(INDIRECT(ADDRESS(ROW()-(COUNTIF(A:A,"SVOL")),COLUMN())):INDIRECT(ADDRESS(ROW()-1,COLUMN()))),                                    IF(AND(A890="TYA",C890="Cash"), SUM(INDIRECT(ADDRESS(ROW()-(COUNTIF(A:A,"TYA")-1),COLUMN())):INDIRECT(ADDRESS(ROW()-1,COLUMN()))),                                    IF(AND(A890="SVOL",ISNUMBER(FIND(" Govt",C890))),"", IF(AND(A890="SVOL",ISNUMBER(FIND(" Index",C890))),J890,                                    IF(ISNUMBER(N890),Q890*N890,IF(ISNUMBER(R890),J890*R890," "))))))</f>
        <v xml:space="preserve"> </v>
      </c>
      <c r="AB890" s="8" t="s">
        <v>3051</v>
      </c>
      <c r="AG890" s="16" t="s">
        <v>7738</v>
      </c>
    </row>
    <row r="891" spans="1:33" x14ac:dyDescent="0.35">
      <c r="A891" t="s">
        <v>1813</v>
      </c>
      <c r="B891" t="s">
        <v>3674</v>
      </c>
      <c r="C891" t="s">
        <v>3675</v>
      </c>
      <c r="D891" t="s">
        <v>3676</v>
      </c>
      <c r="E891" t="s">
        <v>3677</v>
      </c>
      <c r="G891" s="1">
        <v>-458.45185780227899</v>
      </c>
      <c r="H891" s="1">
        <v>124.18298</v>
      </c>
      <c r="I891" s="2">
        <v>-56931.917888423253</v>
      </c>
      <c r="J891" s="3">
        <v>-6.3161975026355928E-3</v>
      </c>
      <c r="K891" s="4">
        <v>9013638.0099999998</v>
      </c>
      <c r="L891" s="5">
        <v>425001</v>
      </c>
      <c r="M891" s="6">
        <v>21.20851012</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ca="1">IF(AND(A890="SVOL",C890="Cash"),                                     SUM(INDIRECT(ADDRESS(ROW()-(COUNTIF(A:A,"SVOL")),COLUMN())):INDIRECT(ADDRESS(ROW()-1,COLUMN()))),                                    IF(AND(A891="TYA",C891="Cash"), SUM(INDIRECT(ADDRESS(ROW()-(COUNTIF(A:A,"TYA")-1),COLUMN())):INDIRECT(ADDRESS(ROW()-1,COLUMN()))),                                    IF(AND(A891="SVOL",ISNUMBER(FIND(" Govt",C891))),"", IF(AND(A891="SVOL",ISNUMBER(FIND(" Index",C891))),J891,                                    IF(ISNUMBER(N891),Q891*N891,IF(ISNUMBER(R891),J891*R891," "))))))</f>
        <v xml:space="preserve"> </v>
      </c>
      <c r="AB891" s="8" t="s">
        <v>3051</v>
      </c>
      <c r="AG891" s="16" t="s">
        <v>7738</v>
      </c>
    </row>
    <row r="892" spans="1:33" x14ac:dyDescent="0.35">
      <c r="A892" t="s">
        <v>1813</v>
      </c>
      <c r="B892" t="s">
        <v>3678</v>
      </c>
      <c r="C892" t="s">
        <v>3679</v>
      </c>
      <c r="D892" t="s">
        <v>3680</v>
      </c>
      <c r="E892" t="s">
        <v>3681</v>
      </c>
      <c r="G892" s="1">
        <v>-670.55209569214628</v>
      </c>
      <c r="H892" s="1">
        <v>73.094448</v>
      </c>
      <c r="I892" s="2">
        <v>-49013.635289860613</v>
      </c>
      <c r="J892" s="3">
        <v>-5.4377195129739434E-3</v>
      </c>
      <c r="K892" s="4">
        <v>9013638.0099999998</v>
      </c>
      <c r="L892" s="5">
        <v>425001</v>
      </c>
      <c r="M892" s="6">
        <v>21.20851012</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ca="1">IF(AND(A891="SVOL",C891="Cash"),                                     SUM(INDIRECT(ADDRESS(ROW()-(COUNTIF(A:A,"SVOL")),COLUMN())):INDIRECT(ADDRESS(ROW()-1,COLUMN()))),                                    IF(AND(A892="TYA",C892="Cash"), SUM(INDIRECT(ADDRESS(ROW()-(COUNTIF(A:A,"TYA")-1),COLUMN())):INDIRECT(ADDRESS(ROW()-1,COLUMN()))),                                    IF(AND(A892="SVOL",ISNUMBER(FIND(" Govt",C892))),"", IF(AND(A892="SVOL",ISNUMBER(FIND(" Index",C892))),J892,                                    IF(ISNUMBER(N892),Q892*N892,IF(ISNUMBER(R892),J892*R892," "))))))</f>
        <v xml:space="preserve"> </v>
      </c>
      <c r="AB892" s="8" t="s">
        <v>3051</v>
      </c>
      <c r="AG892" s="16" t="s">
        <v>7738</v>
      </c>
    </row>
    <row r="893" spans="1:33" x14ac:dyDescent="0.35">
      <c r="A893" t="s">
        <v>1813</v>
      </c>
      <c r="B893" t="s">
        <v>3682</v>
      </c>
      <c r="C893" t="s">
        <v>3683</v>
      </c>
      <c r="D893" t="s">
        <v>3684</v>
      </c>
      <c r="E893" t="s">
        <v>3685</v>
      </c>
      <c r="G893" s="1">
        <v>-227.55885937633511</v>
      </c>
      <c r="H893" s="1">
        <v>62.484639999999999</v>
      </c>
      <c r="I893" s="2">
        <v>-14218.93340694092</v>
      </c>
      <c r="J893" s="3">
        <v>-1.577491063116359E-3</v>
      </c>
      <c r="K893" s="4">
        <v>9013638.0099999998</v>
      </c>
      <c r="L893" s="5">
        <v>425001</v>
      </c>
      <c r="M893" s="6">
        <v>21.20851012</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ca="1">IF(AND(A892="SVOL",C892="Cash"),                                     SUM(INDIRECT(ADDRESS(ROW()-(COUNTIF(A:A,"SVOL")),COLUMN())):INDIRECT(ADDRESS(ROW()-1,COLUMN()))),                                    IF(AND(A893="TYA",C893="Cash"), SUM(INDIRECT(ADDRESS(ROW()-(COUNTIF(A:A,"TYA")-1),COLUMN())):INDIRECT(ADDRESS(ROW()-1,COLUMN()))),                                    IF(AND(A893="SVOL",ISNUMBER(FIND(" Govt",C893))),"", IF(AND(A893="SVOL",ISNUMBER(FIND(" Index",C893))),J893,                                    IF(ISNUMBER(N893),Q893*N893,IF(ISNUMBER(R893),J893*R893," "))))))</f>
        <v xml:space="preserve"> </v>
      </c>
      <c r="AB893" s="8" t="s">
        <v>3051</v>
      </c>
      <c r="AG893" s="16" t="s">
        <v>7738</v>
      </c>
    </row>
    <row r="894" spans="1:33" x14ac:dyDescent="0.35">
      <c r="A894" t="s">
        <v>1813</v>
      </c>
      <c r="B894" t="s">
        <v>3686</v>
      </c>
      <c r="C894" t="s">
        <v>3687</v>
      </c>
      <c r="D894" t="s">
        <v>3688</v>
      </c>
      <c r="E894" t="s">
        <v>3689</v>
      </c>
      <c r="G894" s="1">
        <v>-60.536330250984577</v>
      </c>
      <c r="H894" s="1">
        <v>171.16092</v>
      </c>
      <c r="I894" s="2">
        <v>-10361.45397918235</v>
      </c>
      <c r="J894" s="3">
        <v>-1.1495307408270719E-3</v>
      </c>
      <c r="K894" s="4">
        <v>9013638.0099999998</v>
      </c>
      <c r="L894" s="5">
        <v>425001</v>
      </c>
      <c r="M894" s="6">
        <v>21.20851012</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ca="1">IF(AND(A893="SVOL",C893="Cash"),                                     SUM(INDIRECT(ADDRESS(ROW()-(COUNTIF(A:A,"SVOL")),COLUMN())):INDIRECT(ADDRESS(ROW()-1,COLUMN()))),                                    IF(AND(A894="TYA",C894="Cash"), SUM(INDIRECT(ADDRESS(ROW()-(COUNTIF(A:A,"TYA")-1),COLUMN())):INDIRECT(ADDRESS(ROW()-1,COLUMN()))),                                    IF(AND(A894="SVOL",ISNUMBER(FIND(" Govt",C894))),"", IF(AND(A894="SVOL",ISNUMBER(FIND(" Index",C894))),J894,                                    IF(ISNUMBER(N894),Q894*N894,IF(ISNUMBER(R894),J894*R894," "))))))</f>
        <v xml:space="preserve"> </v>
      </c>
      <c r="AB894" s="8" t="s">
        <v>3051</v>
      </c>
      <c r="AG894" s="16" t="s">
        <v>7738</v>
      </c>
    </row>
    <row r="895" spans="1:33" x14ac:dyDescent="0.35">
      <c r="A895" t="s">
        <v>1813</v>
      </c>
      <c r="B895" t="s">
        <v>3690</v>
      </c>
      <c r="C895" t="s">
        <v>3691</v>
      </c>
      <c r="D895" t="s">
        <v>3692</v>
      </c>
      <c r="E895" t="s">
        <v>3693</v>
      </c>
      <c r="F895" t="s">
        <v>3694</v>
      </c>
      <c r="G895" s="1">
        <v>-47.078381474999787</v>
      </c>
      <c r="H895" s="1">
        <v>146.30000000000001</v>
      </c>
      <c r="I895" s="2">
        <v>-6887.5672097924698</v>
      </c>
      <c r="J895" s="3">
        <v>-7.6412733705871001E-4</v>
      </c>
      <c r="K895" s="4">
        <v>9013638.0099999998</v>
      </c>
      <c r="L895" s="5">
        <v>425001</v>
      </c>
      <c r="M895" s="6">
        <v>21.20851012</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ca="1">IF(AND(A894="SVOL",C894="Cash"),                                     SUM(INDIRECT(ADDRESS(ROW()-(COUNTIF(A:A,"SVOL")),COLUMN())):INDIRECT(ADDRESS(ROW()-1,COLUMN()))),                                    IF(AND(A895="TYA",C895="Cash"), SUM(INDIRECT(ADDRESS(ROW()-(COUNTIF(A:A,"TYA")-1),COLUMN())):INDIRECT(ADDRESS(ROW()-1,COLUMN()))),                                    IF(AND(A895="SVOL",ISNUMBER(FIND(" Govt",C895))),"", IF(AND(A895="SVOL",ISNUMBER(FIND(" Index",C895))),J895,                                    IF(ISNUMBER(N895),Q895*N895,IF(ISNUMBER(R895),J895*R895," "))))))</f>
        <v xml:space="preserve"> </v>
      </c>
      <c r="AB895" s="8" t="s">
        <v>3051</v>
      </c>
      <c r="AG895" s="16" t="s">
        <v>7738</v>
      </c>
    </row>
    <row r="896" spans="1:33" x14ac:dyDescent="0.35">
      <c r="A896" t="s">
        <v>1813</v>
      </c>
      <c r="B896" t="s">
        <v>3695</v>
      </c>
      <c r="C896" t="s">
        <v>3696</v>
      </c>
      <c r="D896" t="s">
        <v>3697</v>
      </c>
      <c r="E896" t="s">
        <v>3698</v>
      </c>
      <c r="G896" s="1">
        <v>-8627.3949868769578</v>
      </c>
      <c r="H896" s="1">
        <v>4.707465</v>
      </c>
      <c r="I896" s="2">
        <v>-40613.159941898739</v>
      </c>
      <c r="J896" s="3">
        <v>-4.5057456153487956E-3</v>
      </c>
      <c r="K896" s="4">
        <v>9013638.0099999998</v>
      </c>
      <c r="L896" s="5">
        <v>425001</v>
      </c>
      <c r="M896" s="6">
        <v>21.20851012</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ca="1">IF(AND(A895="SVOL",C895="Cash"),                                     SUM(INDIRECT(ADDRESS(ROW()-(COUNTIF(A:A,"SVOL")),COLUMN())):INDIRECT(ADDRESS(ROW()-1,COLUMN()))),                                    IF(AND(A896="TYA",C896="Cash"), SUM(INDIRECT(ADDRESS(ROW()-(COUNTIF(A:A,"TYA")-1),COLUMN())):INDIRECT(ADDRESS(ROW()-1,COLUMN()))),                                    IF(AND(A896="SVOL",ISNUMBER(FIND(" Govt",C896))),"", IF(AND(A896="SVOL",ISNUMBER(FIND(" Index",C896))),J896,                                    IF(ISNUMBER(N896),Q896*N896,IF(ISNUMBER(R896),J896*R896," "))))))</f>
        <v xml:space="preserve"> </v>
      </c>
      <c r="AB896" s="8" t="s">
        <v>3051</v>
      </c>
      <c r="AG896" s="16" t="s">
        <v>7738</v>
      </c>
    </row>
    <row r="897" spans="1:33" x14ac:dyDescent="0.35">
      <c r="A897" t="s">
        <v>1813</v>
      </c>
      <c r="B897" t="s">
        <v>3699</v>
      </c>
      <c r="C897" t="s">
        <v>3700</v>
      </c>
      <c r="D897" t="s">
        <v>3701</v>
      </c>
      <c r="E897" t="s">
        <v>3702</v>
      </c>
      <c r="F897" t="s">
        <v>3703</v>
      </c>
      <c r="G897" s="1">
        <v>-1186.235262923456</v>
      </c>
      <c r="H897" s="1">
        <v>31.62</v>
      </c>
      <c r="I897" s="2">
        <v>-37508.759013639683</v>
      </c>
      <c r="J897" s="3">
        <v>-4.1613340775418688E-3</v>
      </c>
      <c r="K897" s="4">
        <v>9013638.0099999998</v>
      </c>
      <c r="L897" s="5">
        <v>425001</v>
      </c>
      <c r="M897" s="6">
        <v>21.20851012</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ca="1">IF(AND(A896="SVOL",C896="Cash"),                                     SUM(INDIRECT(ADDRESS(ROW()-(COUNTIF(A:A,"SVOL")),COLUMN())):INDIRECT(ADDRESS(ROW()-1,COLUMN()))),                                    IF(AND(A897="TYA",C897="Cash"), SUM(INDIRECT(ADDRESS(ROW()-(COUNTIF(A:A,"TYA")-1),COLUMN())):INDIRECT(ADDRESS(ROW()-1,COLUMN()))),                                    IF(AND(A897="SVOL",ISNUMBER(FIND(" Govt",C897))),"", IF(AND(A897="SVOL",ISNUMBER(FIND(" Index",C897))),J897,                                    IF(ISNUMBER(N897),Q897*N897,IF(ISNUMBER(R897),J897*R897," "))))))</f>
        <v xml:space="preserve"> </v>
      </c>
      <c r="AB897" s="8" t="s">
        <v>3051</v>
      </c>
      <c r="AG897" s="16" t="s">
        <v>7738</v>
      </c>
    </row>
    <row r="898" spans="1:33" x14ac:dyDescent="0.35">
      <c r="A898" t="s">
        <v>1813</v>
      </c>
      <c r="B898" t="s">
        <v>3704</v>
      </c>
      <c r="C898" t="s">
        <v>3705</v>
      </c>
      <c r="D898" t="s">
        <v>3706</v>
      </c>
      <c r="E898" t="s">
        <v>3707</v>
      </c>
      <c r="G898" s="1">
        <v>-414.90768999072282</v>
      </c>
      <c r="H898" s="1">
        <v>14.022349999999999</v>
      </c>
      <c r="I898" s="2">
        <v>-5817.9808467414123</v>
      </c>
      <c r="J898" s="3">
        <v>-6.4546422213614194E-4</v>
      </c>
      <c r="K898" s="4">
        <v>9013638.0099999998</v>
      </c>
      <c r="L898" s="5">
        <v>425001</v>
      </c>
      <c r="M898" s="6">
        <v>21.20851012</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ca="1">IF(AND(A897="SVOL",C897="Cash"),                                     SUM(INDIRECT(ADDRESS(ROW()-(COUNTIF(A:A,"SVOL")),COLUMN())):INDIRECT(ADDRESS(ROW()-1,COLUMN()))),                                    IF(AND(A898="TYA",C898="Cash"), SUM(INDIRECT(ADDRESS(ROW()-(COUNTIF(A:A,"TYA")-1),COLUMN())):INDIRECT(ADDRESS(ROW()-1,COLUMN()))),                                    IF(AND(A898="SVOL",ISNUMBER(FIND(" Govt",C898))),"", IF(AND(A898="SVOL",ISNUMBER(FIND(" Index",C898))),J898,                                    IF(ISNUMBER(N898),Q898*N898,IF(ISNUMBER(R898),J898*R898," "))))))</f>
        <v xml:space="preserve"> </v>
      </c>
      <c r="AB898" s="8" t="s">
        <v>3051</v>
      </c>
      <c r="AG898" s="16" t="s">
        <v>7738</v>
      </c>
    </row>
    <row r="899" spans="1:33" x14ac:dyDescent="0.35">
      <c r="A899" t="s">
        <v>1813</v>
      </c>
      <c r="B899" t="s">
        <v>901</v>
      </c>
      <c r="C899" t="s">
        <v>3708</v>
      </c>
      <c r="D899" t="s">
        <v>903</v>
      </c>
      <c r="E899" t="s">
        <v>904</v>
      </c>
      <c r="F899" t="s">
        <v>905</v>
      </c>
      <c r="G899" s="1">
        <v>-42.232827735641287</v>
      </c>
      <c r="H899" s="1">
        <v>160.49</v>
      </c>
      <c r="I899" s="2">
        <v>-6777.9465232930706</v>
      </c>
      <c r="J899" s="3">
        <v>-7.5196568974407604E-4</v>
      </c>
      <c r="K899" s="4">
        <v>9013638.0099999998</v>
      </c>
      <c r="L899" s="5">
        <v>425001</v>
      </c>
      <c r="M899" s="6">
        <v>21.20851012</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ca="1">IF(AND(A898="SVOL",C898="Cash"),                                     SUM(INDIRECT(ADDRESS(ROW()-(COUNTIF(A:A,"SVOL")),COLUMN())):INDIRECT(ADDRESS(ROW()-1,COLUMN()))),                                    IF(AND(A899="TYA",C899="Cash"), SUM(INDIRECT(ADDRESS(ROW()-(COUNTIF(A:A,"TYA")-1),COLUMN())):INDIRECT(ADDRESS(ROW()-1,COLUMN()))),                                    IF(AND(A899="SVOL",ISNUMBER(FIND(" Govt",C899))),"", IF(AND(A899="SVOL",ISNUMBER(FIND(" Index",C899))),J899,                                    IF(ISNUMBER(N899),Q899*N899,IF(ISNUMBER(R899),J899*R899," "))))))</f>
        <v xml:space="preserve"> </v>
      </c>
      <c r="AB899" s="8" t="s">
        <v>3051</v>
      </c>
      <c r="AG899" s="16" t="s">
        <v>7738</v>
      </c>
    </row>
    <row r="900" spans="1:33" x14ac:dyDescent="0.35">
      <c r="A900" t="s">
        <v>1813</v>
      </c>
      <c r="B900" t="s">
        <v>3709</v>
      </c>
      <c r="C900" t="s">
        <v>3710</v>
      </c>
      <c r="D900" t="s">
        <v>3711</v>
      </c>
      <c r="E900" t="s">
        <v>3712</v>
      </c>
      <c r="F900" t="s">
        <v>3713</v>
      </c>
      <c r="G900" s="1">
        <v>-265.38630078651499</v>
      </c>
      <c r="H900" s="1">
        <v>191.13183799999999</v>
      </c>
      <c r="I900" s="2">
        <v>-50723.771449347463</v>
      </c>
      <c r="J900" s="3">
        <v>-5.6274471409960098E-3</v>
      </c>
      <c r="K900" s="4">
        <v>9013638.0099999998</v>
      </c>
      <c r="L900" s="5">
        <v>425001</v>
      </c>
      <c r="M900" s="6">
        <v>21.20851012</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ca="1">IF(AND(A899="SVOL",C899="Cash"),                                     SUM(INDIRECT(ADDRESS(ROW()-(COUNTIF(A:A,"SVOL")),COLUMN())):INDIRECT(ADDRESS(ROW()-1,COLUMN()))),                                    IF(AND(A900="TYA",C900="Cash"), SUM(INDIRECT(ADDRESS(ROW()-(COUNTIF(A:A,"TYA")-1),COLUMN())):INDIRECT(ADDRESS(ROW()-1,COLUMN()))),                                    IF(AND(A900="SVOL",ISNUMBER(FIND(" Govt",C900))),"", IF(AND(A900="SVOL",ISNUMBER(FIND(" Index",C900))),J900,                                    IF(ISNUMBER(N900),Q900*N900,IF(ISNUMBER(R900),J900*R900," "))))))</f>
        <v xml:space="preserve"> </v>
      </c>
      <c r="AB900" s="8" t="s">
        <v>3051</v>
      </c>
      <c r="AG900" s="16" t="s">
        <v>7738</v>
      </c>
    </row>
    <row r="901" spans="1:33" x14ac:dyDescent="0.35">
      <c r="A901" t="s">
        <v>1813</v>
      </c>
      <c r="B901" t="s">
        <v>3714</v>
      </c>
      <c r="C901" t="s">
        <v>3715</v>
      </c>
      <c r="D901" t="s">
        <v>3716</v>
      </c>
      <c r="E901" t="s">
        <v>3717</v>
      </c>
      <c r="G901" s="1">
        <v>-320.0763860415538</v>
      </c>
      <c r="H901" s="1">
        <v>31.960474000000001</v>
      </c>
      <c r="I901" s="2">
        <v>-10229.793014095039</v>
      </c>
      <c r="J901" s="3">
        <v>-1.134923878987131E-3</v>
      </c>
      <c r="K901" s="4">
        <v>9013638.0099999998</v>
      </c>
      <c r="L901" s="5">
        <v>425001</v>
      </c>
      <c r="M901" s="6">
        <v>21.20851012</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ca="1">IF(AND(A900="SVOL",C900="Cash"),                                     SUM(INDIRECT(ADDRESS(ROW()-(COUNTIF(A:A,"SVOL")),COLUMN())):INDIRECT(ADDRESS(ROW()-1,COLUMN()))),                                    IF(AND(A901="TYA",C901="Cash"), SUM(INDIRECT(ADDRESS(ROW()-(COUNTIF(A:A,"TYA")-1),COLUMN())):INDIRECT(ADDRESS(ROW()-1,COLUMN()))),                                    IF(AND(A901="SVOL",ISNUMBER(FIND(" Govt",C901))),"", IF(AND(A901="SVOL",ISNUMBER(FIND(" Index",C901))),J901,                                    IF(ISNUMBER(N901),Q901*N901,IF(ISNUMBER(R901),J901*R901," "))))))</f>
        <v xml:space="preserve"> </v>
      </c>
      <c r="AB901" s="8" t="s">
        <v>3051</v>
      </c>
      <c r="AG901" s="16" t="s">
        <v>7738</v>
      </c>
    </row>
    <row r="902" spans="1:33" x14ac:dyDescent="0.35">
      <c r="A902" t="s">
        <v>1813</v>
      </c>
      <c r="B902" t="s">
        <v>3718</v>
      </c>
      <c r="C902" t="s">
        <v>3719</v>
      </c>
      <c r="D902" t="s">
        <v>3720</v>
      </c>
      <c r="E902" t="s">
        <v>3721</v>
      </c>
      <c r="G902" s="1">
        <v>-2192.9403187351131</v>
      </c>
      <c r="H902" s="1">
        <v>45.968490000000003</v>
      </c>
      <c r="I902" s="2">
        <v>-100806.15511237179</v>
      </c>
      <c r="J902" s="3">
        <v>-1.118373679978433E-2</v>
      </c>
      <c r="K902" s="4">
        <v>9013638.0099999998</v>
      </c>
      <c r="L902" s="5">
        <v>425001</v>
      </c>
      <c r="M902" s="6">
        <v>21.20851012</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ca="1">IF(AND(A901="SVOL",C901="Cash"),                                     SUM(INDIRECT(ADDRESS(ROW()-(COUNTIF(A:A,"SVOL")),COLUMN())):INDIRECT(ADDRESS(ROW()-1,COLUMN()))),                                    IF(AND(A902="TYA",C902="Cash"), SUM(INDIRECT(ADDRESS(ROW()-(COUNTIF(A:A,"TYA")-1),COLUMN())):INDIRECT(ADDRESS(ROW()-1,COLUMN()))),                                    IF(AND(A902="SVOL",ISNUMBER(FIND(" Govt",C902))),"", IF(AND(A902="SVOL",ISNUMBER(FIND(" Index",C902))),J902,                                    IF(ISNUMBER(N902),Q902*N902,IF(ISNUMBER(R902),J902*R902," "))))))</f>
        <v xml:space="preserve"> </v>
      </c>
      <c r="AB902" s="8" t="s">
        <v>3051</v>
      </c>
      <c r="AG902" s="16" t="s">
        <v>7738</v>
      </c>
    </row>
    <row r="903" spans="1:33" x14ac:dyDescent="0.35">
      <c r="A903" t="s">
        <v>1813</v>
      </c>
      <c r="B903" t="s">
        <v>3722</v>
      </c>
      <c r="C903" t="s">
        <v>3723</v>
      </c>
      <c r="D903" t="s">
        <v>3724</v>
      </c>
      <c r="E903" t="s">
        <v>3725</v>
      </c>
      <c r="G903" s="1">
        <v>-124.8620115190742</v>
      </c>
      <c r="H903" s="1">
        <v>146.19937999999999</v>
      </c>
      <c r="I903" s="2">
        <v>-18254.7486696415</v>
      </c>
      <c r="J903" s="3">
        <v>-2.025236497115719E-3</v>
      </c>
      <c r="K903" s="4">
        <v>9013638.0099999998</v>
      </c>
      <c r="L903" s="5">
        <v>425001</v>
      </c>
      <c r="M903" s="6">
        <v>21.20851012</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ca="1">IF(AND(A902="SVOL",C902="Cash"),                                     SUM(INDIRECT(ADDRESS(ROW()-(COUNTIF(A:A,"SVOL")),COLUMN())):INDIRECT(ADDRESS(ROW()-1,COLUMN()))),                                    IF(AND(A903="TYA",C903="Cash"), SUM(INDIRECT(ADDRESS(ROW()-(COUNTIF(A:A,"TYA")-1),COLUMN())):INDIRECT(ADDRESS(ROW()-1,COLUMN()))),                                    IF(AND(A903="SVOL",ISNUMBER(FIND(" Govt",C903))),"", IF(AND(A903="SVOL",ISNUMBER(FIND(" Index",C903))),J903,                                    IF(ISNUMBER(N903),Q903*N903,IF(ISNUMBER(R903),J903*R903," "))))))</f>
        <v xml:space="preserve"> </v>
      </c>
      <c r="AB903" s="8" t="s">
        <v>3051</v>
      </c>
      <c r="AG903" s="16" t="s">
        <v>7738</v>
      </c>
    </row>
    <row r="904" spans="1:33" x14ac:dyDescent="0.35">
      <c r="A904" t="s">
        <v>1813</v>
      </c>
      <c r="B904" t="s">
        <v>3726</v>
      </c>
      <c r="C904" t="s">
        <v>3727</v>
      </c>
      <c r="D904" t="s">
        <v>3728</v>
      </c>
      <c r="E904" t="s">
        <v>3729</v>
      </c>
      <c r="F904" t="s">
        <v>3730</v>
      </c>
      <c r="G904" s="1">
        <v>-296.02229056193289</v>
      </c>
      <c r="H904" s="1">
        <v>74.8</v>
      </c>
      <c r="I904" s="2">
        <v>-22142.467334032579</v>
      </c>
      <c r="J904" s="3">
        <v>-2.4565516508946849E-3</v>
      </c>
      <c r="K904" s="4">
        <v>9013638.0099999998</v>
      </c>
      <c r="L904" s="5">
        <v>425001</v>
      </c>
      <c r="M904" s="6">
        <v>21.20851012</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ca="1">IF(AND(A903="SVOL",C903="Cash"),                                     SUM(INDIRECT(ADDRESS(ROW()-(COUNTIF(A:A,"SVOL")),COLUMN())):INDIRECT(ADDRESS(ROW()-1,COLUMN()))),                                    IF(AND(A904="TYA",C904="Cash"), SUM(INDIRECT(ADDRESS(ROW()-(COUNTIF(A:A,"TYA")-1),COLUMN())):INDIRECT(ADDRESS(ROW()-1,COLUMN()))),                                    IF(AND(A904="SVOL",ISNUMBER(FIND(" Govt",C904))),"", IF(AND(A904="SVOL",ISNUMBER(FIND(" Index",C904))),J904,                                    IF(ISNUMBER(N904),Q904*N904,IF(ISNUMBER(R904),J904*R904," "))))))</f>
        <v xml:space="preserve"> </v>
      </c>
      <c r="AB904" s="8" t="s">
        <v>3051</v>
      </c>
      <c r="AG904" s="16" t="s">
        <v>7738</v>
      </c>
    </row>
    <row r="905" spans="1:33" x14ac:dyDescent="0.35">
      <c r="A905" t="s">
        <v>1813</v>
      </c>
      <c r="B905" t="s">
        <v>3731</v>
      </c>
      <c r="C905" t="s">
        <v>3732</v>
      </c>
      <c r="D905" t="s">
        <v>3733</v>
      </c>
      <c r="E905" t="s">
        <v>3734</v>
      </c>
      <c r="G905" s="1">
        <v>-419.72826193880121</v>
      </c>
      <c r="H905" s="1">
        <v>32.368247999999987</v>
      </c>
      <c r="I905" s="2">
        <v>-13585.868475044081</v>
      </c>
      <c r="J905" s="3">
        <v>-1.5072569433087399E-3</v>
      </c>
      <c r="K905" s="4">
        <v>9013638.0099999998</v>
      </c>
      <c r="L905" s="5">
        <v>425001</v>
      </c>
      <c r="M905" s="6">
        <v>21.20851012</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ca="1">IF(AND(A904="SVOL",C904="Cash"),                                     SUM(INDIRECT(ADDRESS(ROW()-(COUNTIF(A:A,"SVOL")),COLUMN())):INDIRECT(ADDRESS(ROW()-1,COLUMN()))),                                    IF(AND(A905="TYA",C905="Cash"), SUM(INDIRECT(ADDRESS(ROW()-(COUNTIF(A:A,"TYA")-1),COLUMN())):INDIRECT(ADDRESS(ROW()-1,COLUMN()))),                                    IF(AND(A905="SVOL",ISNUMBER(FIND(" Govt",C905))),"", IF(AND(A905="SVOL",ISNUMBER(FIND(" Index",C905))),J905,                                    IF(ISNUMBER(N905),Q905*N905,IF(ISNUMBER(R905),J905*R905," "))))))</f>
        <v xml:space="preserve"> </v>
      </c>
      <c r="AB905" s="8" t="s">
        <v>3051</v>
      </c>
      <c r="AG905" s="16" t="s">
        <v>7738</v>
      </c>
    </row>
    <row r="906" spans="1:33" x14ac:dyDescent="0.35">
      <c r="A906" t="s">
        <v>1813</v>
      </c>
      <c r="B906" t="s">
        <v>3735</v>
      </c>
      <c r="C906" t="s">
        <v>3736</v>
      </c>
      <c r="D906" t="s">
        <v>3737</v>
      </c>
      <c r="E906" t="s">
        <v>3738</v>
      </c>
      <c r="F906" t="s">
        <v>3739</v>
      </c>
      <c r="G906" s="1">
        <v>-2639.189672915029</v>
      </c>
      <c r="H906" s="1">
        <v>13.303179999999999</v>
      </c>
      <c r="I906" s="2">
        <v>-35109.615272929746</v>
      </c>
      <c r="J906" s="3">
        <v>-3.8951658846270612E-3</v>
      </c>
      <c r="K906" s="4">
        <v>9013638.0099999998</v>
      </c>
      <c r="L906" s="5">
        <v>425001</v>
      </c>
      <c r="M906" s="6">
        <v>21.20851012</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ca="1">IF(AND(A905="SVOL",C905="Cash"),                                     SUM(INDIRECT(ADDRESS(ROW()-(COUNTIF(A:A,"SVOL")),COLUMN())):INDIRECT(ADDRESS(ROW()-1,COLUMN()))),                                    IF(AND(A906="TYA",C906="Cash"), SUM(INDIRECT(ADDRESS(ROW()-(COUNTIF(A:A,"TYA")-1),COLUMN())):INDIRECT(ADDRESS(ROW()-1,COLUMN()))),                                    IF(AND(A906="SVOL",ISNUMBER(FIND(" Govt",C906))),"", IF(AND(A906="SVOL",ISNUMBER(FIND(" Index",C906))),J906,                                    IF(ISNUMBER(N906),Q906*N906,IF(ISNUMBER(R906),J906*R906," "))))))</f>
        <v xml:space="preserve"> </v>
      </c>
      <c r="AB906" s="8" t="s">
        <v>3051</v>
      </c>
      <c r="AG906" s="16" t="s">
        <v>7738</v>
      </c>
    </row>
    <row r="907" spans="1:33" x14ac:dyDescent="0.35">
      <c r="A907" t="s">
        <v>1813</v>
      </c>
      <c r="B907" t="s">
        <v>3740</v>
      </c>
      <c r="C907" t="s">
        <v>3741</v>
      </c>
      <c r="D907" t="s">
        <v>3742</v>
      </c>
      <c r="E907" t="s">
        <v>3743</v>
      </c>
      <c r="G907" s="1">
        <v>-11976.759703992349</v>
      </c>
      <c r="H907" s="1">
        <v>1.2714555000000001</v>
      </c>
      <c r="I907" s="2">
        <v>-15227.91699781944</v>
      </c>
      <c r="J907" s="3">
        <v>-1.6894307249664491E-3</v>
      </c>
      <c r="K907" s="4">
        <v>9013638.0099999998</v>
      </c>
      <c r="L907" s="5">
        <v>425001</v>
      </c>
      <c r="M907" s="6">
        <v>21.20851012</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ca="1">IF(AND(A906="SVOL",C906="Cash"),                                     SUM(INDIRECT(ADDRESS(ROW()-(COUNTIF(A:A,"SVOL")),COLUMN())):INDIRECT(ADDRESS(ROW()-1,COLUMN()))),                                    IF(AND(A907="TYA",C907="Cash"), SUM(INDIRECT(ADDRESS(ROW()-(COUNTIF(A:A,"TYA")-1),COLUMN())):INDIRECT(ADDRESS(ROW()-1,COLUMN()))),                                    IF(AND(A907="SVOL",ISNUMBER(FIND(" Govt",C907))),"", IF(AND(A907="SVOL",ISNUMBER(FIND(" Index",C907))),J907,                                    IF(ISNUMBER(N907),Q907*N907,IF(ISNUMBER(R907),J907*R907," "))))))</f>
        <v xml:space="preserve"> </v>
      </c>
      <c r="AB907" s="8" t="s">
        <v>3051</v>
      </c>
      <c r="AG907" s="16" t="s">
        <v>7738</v>
      </c>
    </row>
    <row r="908" spans="1:33" x14ac:dyDescent="0.35">
      <c r="A908" t="s">
        <v>1813</v>
      </c>
      <c r="B908" t="s">
        <v>3744</v>
      </c>
      <c r="C908" t="s">
        <v>3745</v>
      </c>
      <c r="D908" t="s">
        <v>3746</v>
      </c>
      <c r="E908" t="s">
        <v>3747</v>
      </c>
      <c r="G908" s="1">
        <v>-262.68320896425507</v>
      </c>
      <c r="H908" s="1">
        <v>19.667984000000001</v>
      </c>
      <c r="I908" s="2">
        <v>-5166.4491509776262</v>
      </c>
      <c r="J908" s="3">
        <v>-5.7318134423035546E-4</v>
      </c>
      <c r="K908" s="4">
        <v>9013638.0099999998</v>
      </c>
      <c r="L908" s="5">
        <v>425001</v>
      </c>
      <c r="M908" s="6">
        <v>21.20851012</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ca="1">IF(AND(A907="SVOL",C907="Cash"),                                     SUM(INDIRECT(ADDRESS(ROW()-(COUNTIF(A:A,"SVOL")),COLUMN())):INDIRECT(ADDRESS(ROW()-1,COLUMN()))),                                    IF(AND(A908="TYA",C908="Cash"), SUM(INDIRECT(ADDRESS(ROW()-(COUNTIF(A:A,"TYA")-1),COLUMN())):INDIRECT(ADDRESS(ROW()-1,COLUMN()))),                                    IF(AND(A908="SVOL",ISNUMBER(FIND(" Govt",C908))),"", IF(AND(A908="SVOL",ISNUMBER(FIND(" Index",C908))),J908,                                    IF(ISNUMBER(N908),Q908*N908,IF(ISNUMBER(R908),J908*R908," "))))))</f>
        <v xml:space="preserve"> </v>
      </c>
      <c r="AB908" s="8" t="s">
        <v>3051</v>
      </c>
      <c r="AG908" s="16" t="s">
        <v>7738</v>
      </c>
    </row>
    <row r="909" spans="1:33" x14ac:dyDescent="0.35">
      <c r="A909" t="s">
        <v>1813</v>
      </c>
      <c r="B909" t="s">
        <v>3748</v>
      </c>
      <c r="C909" t="s">
        <v>3749</v>
      </c>
      <c r="D909" t="s">
        <v>3750</v>
      </c>
      <c r="E909" t="s">
        <v>3751</v>
      </c>
      <c r="G909" s="1">
        <v>-293.21256516291572</v>
      </c>
      <c r="H909" s="1">
        <v>36.700225000000003</v>
      </c>
      <c r="I909" s="2">
        <v>-10760.96711430617</v>
      </c>
      <c r="J909" s="3">
        <v>-1.1938539247269119E-3</v>
      </c>
      <c r="K909" s="4">
        <v>9013638.0099999998</v>
      </c>
      <c r="L909" s="5">
        <v>425001</v>
      </c>
      <c r="M909" s="6">
        <v>21.20851012</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ca="1">IF(AND(A908="SVOL",C908="Cash"),                                     SUM(INDIRECT(ADDRESS(ROW()-(COUNTIF(A:A,"SVOL")),COLUMN())):INDIRECT(ADDRESS(ROW()-1,COLUMN()))),                                    IF(AND(A909="TYA",C909="Cash"), SUM(INDIRECT(ADDRESS(ROW()-(COUNTIF(A:A,"TYA")-1),COLUMN())):INDIRECT(ADDRESS(ROW()-1,COLUMN()))),                                    IF(AND(A909="SVOL",ISNUMBER(FIND(" Govt",C909))),"", IF(AND(A909="SVOL",ISNUMBER(FIND(" Index",C909))),J909,                                    IF(ISNUMBER(N909),Q909*N909,IF(ISNUMBER(R909),J909*R909," "))))))</f>
        <v xml:space="preserve"> </v>
      </c>
      <c r="AB909" s="8" t="s">
        <v>3051</v>
      </c>
      <c r="AG909" s="16" t="s">
        <v>7738</v>
      </c>
    </row>
    <row r="910" spans="1:33" x14ac:dyDescent="0.35">
      <c r="A910" t="s">
        <v>1813</v>
      </c>
      <c r="B910" t="s">
        <v>3752</v>
      </c>
      <c r="C910" t="s">
        <v>3753</v>
      </c>
      <c r="D910" t="s">
        <v>3754</v>
      </c>
      <c r="E910" t="s">
        <v>3755</v>
      </c>
      <c r="F910" t="s">
        <v>3756</v>
      </c>
      <c r="G910" s="1">
        <v>-580.37210430441394</v>
      </c>
      <c r="H910" s="1">
        <v>9.9667139999999996</v>
      </c>
      <c r="I910" s="2">
        <v>-5784.4027771802621</v>
      </c>
      <c r="J910" s="3">
        <v>-6.4173897052032403E-4</v>
      </c>
      <c r="K910" s="4">
        <v>9013638.0099999998</v>
      </c>
      <c r="L910" s="5">
        <v>425001</v>
      </c>
      <c r="M910" s="6">
        <v>21.20851012</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ca="1">IF(AND(A909="SVOL",C909="Cash"),                                     SUM(INDIRECT(ADDRESS(ROW()-(COUNTIF(A:A,"SVOL")),COLUMN())):INDIRECT(ADDRESS(ROW()-1,COLUMN()))),                                    IF(AND(A910="TYA",C910="Cash"), SUM(INDIRECT(ADDRESS(ROW()-(COUNTIF(A:A,"TYA")-1),COLUMN())):INDIRECT(ADDRESS(ROW()-1,COLUMN()))),                                    IF(AND(A910="SVOL",ISNUMBER(FIND(" Govt",C910))),"", IF(AND(A910="SVOL",ISNUMBER(FIND(" Index",C910))),J910,                                    IF(ISNUMBER(N910),Q910*N910,IF(ISNUMBER(R910),J910*R910," "))))))</f>
        <v xml:space="preserve"> </v>
      </c>
      <c r="AB910" s="8" t="s">
        <v>3051</v>
      </c>
      <c r="AG910" s="16" t="s">
        <v>7738</v>
      </c>
    </row>
    <row r="911" spans="1:33" x14ac:dyDescent="0.35">
      <c r="A911" t="s">
        <v>1813</v>
      </c>
      <c r="B911" t="s">
        <v>3757</v>
      </c>
      <c r="C911" t="s">
        <v>3758</v>
      </c>
      <c r="D911" t="s">
        <v>3759</v>
      </c>
      <c r="E911" t="s">
        <v>3760</v>
      </c>
      <c r="G911" s="1">
        <v>-200.85845628977421</v>
      </c>
      <c r="H911" s="1">
        <v>234.21256</v>
      </c>
      <c r="I911" s="2">
        <v>-47043.573245276122</v>
      </c>
      <c r="J911" s="3">
        <v>-5.2191549286852408E-3</v>
      </c>
      <c r="K911" s="4">
        <v>9013638.0099999998</v>
      </c>
      <c r="L911" s="5">
        <v>425001</v>
      </c>
      <c r="M911" s="6">
        <v>21.20851012</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ca="1">IF(AND(A910="SVOL",C910="Cash"),                                     SUM(INDIRECT(ADDRESS(ROW()-(COUNTIF(A:A,"SVOL")),COLUMN())):INDIRECT(ADDRESS(ROW()-1,COLUMN()))),                                    IF(AND(A911="TYA",C911="Cash"), SUM(INDIRECT(ADDRESS(ROW()-(COUNTIF(A:A,"TYA")-1),COLUMN())):INDIRECT(ADDRESS(ROW()-1,COLUMN()))),                                    IF(AND(A911="SVOL",ISNUMBER(FIND(" Govt",C911))),"", IF(AND(A911="SVOL",ISNUMBER(FIND(" Index",C911))),J911,                                    IF(ISNUMBER(N911),Q911*N911,IF(ISNUMBER(R911),J911*R911," "))))))</f>
        <v xml:space="preserve"> </v>
      </c>
      <c r="AB911" s="8" t="s">
        <v>3051</v>
      </c>
      <c r="AG911" s="16" t="s">
        <v>7738</v>
      </c>
    </row>
    <row r="912" spans="1:33" x14ac:dyDescent="0.35">
      <c r="A912" t="s">
        <v>1813</v>
      </c>
      <c r="B912" t="s">
        <v>3761</v>
      </c>
      <c r="C912" t="s">
        <v>3762</v>
      </c>
      <c r="D912" t="s">
        <v>3763</v>
      </c>
      <c r="E912" t="s">
        <v>3764</v>
      </c>
      <c r="F912" t="s">
        <v>3765</v>
      </c>
      <c r="G912" s="1">
        <v>-529.91127640352533</v>
      </c>
      <c r="H912" s="1">
        <v>171.91</v>
      </c>
      <c r="I912" s="2">
        <v>-91097.047526530034</v>
      </c>
      <c r="J912" s="3">
        <v>-1.010657932185254E-2</v>
      </c>
      <c r="K912" s="4">
        <v>9013638.0099999998</v>
      </c>
      <c r="L912" s="5">
        <v>425001</v>
      </c>
      <c r="M912" s="6">
        <v>21.20851012</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ca="1">IF(AND(A911="SVOL",C911="Cash"),                                     SUM(INDIRECT(ADDRESS(ROW()-(COUNTIF(A:A,"SVOL")),COLUMN())):INDIRECT(ADDRESS(ROW()-1,COLUMN()))),                                    IF(AND(A912="TYA",C912="Cash"), SUM(INDIRECT(ADDRESS(ROW()-(COUNTIF(A:A,"TYA")-1),COLUMN())):INDIRECT(ADDRESS(ROW()-1,COLUMN()))),                                    IF(AND(A912="SVOL",ISNUMBER(FIND(" Govt",C912))),"", IF(AND(A912="SVOL",ISNUMBER(FIND(" Index",C912))),J912,                                    IF(ISNUMBER(N912),Q912*N912,IF(ISNUMBER(R912),J912*R912," "))))))</f>
        <v xml:space="preserve"> </v>
      </c>
      <c r="AB912" s="8" t="s">
        <v>3051</v>
      </c>
      <c r="AG912" s="16" t="s">
        <v>7738</v>
      </c>
    </row>
    <row r="913" spans="1:33" x14ac:dyDescent="0.35">
      <c r="A913" t="s">
        <v>1813</v>
      </c>
      <c r="B913" t="s">
        <v>926</v>
      </c>
      <c r="C913" t="s">
        <v>3766</v>
      </c>
      <c r="D913" t="s">
        <v>928</v>
      </c>
      <c r="E913" t="s">
        <v>929</v>
      </c>
      <c r="F913" t="s">
        <v>930</v>
      </c>
      <c r="G913" s="1">
        <v>-520.8316027536473</v>
      </c>
      <c r="H913" s="1">
        <v>31.97</v>
      </c>
      <c r="I913" s="2">
        <v>-16650.986340034098</v>
      </c>
      <c r="J913" s="3">
        <v>-1.847310300409335E-3</v>
      </c>
      <c r="K913" s="4">
        <v>9013638.0099999998</v>
      </c>
      <c r="L913" s="5">
        <v>425001</v>
      </c>
      <c r="M913" s="6">
        <v>21.20851012</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ca="1">IF(AND(A912="SVOL",C912="Cash"),                                     SUM(INDIRECT(ADDRESS(ROW()-(COUNTIF(A:A,"SVOL")),COLUMN())):INDIRECT(ADDRESS(ROW()-1,COLUMN()))),                                    IF(AND(A913="TYA",C913="Cash"), SUM(INDIRECT(ADDRESS(ROW()-(COUNTIF(A:A,"TYA")-1),COLUMN())):INDIRECT(ADDRESS(ROW()-1,COLUMN()))),                                    IF(AND(A913="SVOL",ISNUMBER(FIND(" Govt",C913))),"", IF(AND(A913="SVOL",ISNUMBER(FIND(" Index",C913))),J913,                                    IF(ISNUMBER(N913),Q913*N913,IF(ISNUMBER(R913),J913*R913," "))))))</f>
        <v xml:space="preserve"> </v>
      </c>
      <c r="AB913" s="8" t="s">
        <v>3051</v>
      </c>
      <c r="AG913" s="16" t="s">
        <v>7738</v>
      </c>
    </row>
    <row r="914" spans="1:33" x14ac:dyDescent="0.35">
      <c r="A914" t="s">
        <v>1813</v>
      </c>
      <c r="B914" t="s">
        <v>3767</v>
      </c>
      <c r="C914" t="s">
        <v>3768</v>
      </c>
      <c r="D914" t="s">
        <v>3769</v>
      </c>
      <c r="E914" t="s">
        <v>3770</v>
      </c>
      <c r="F914" t="s">
        <v>3771</v>
      </c>
      <c r="G914" s="1">
        <v>-1831.6644552969649</v>
      </c>
      <c r="H914" s="1">
        <v>28.09</v>
      </c>
      <c r="I914" s="2">
        <v>-51451.454549291753</v>
      </c>
      <c r="J914" s="3">
        <v>-5.7081784837831251E-3</v>
      </c>
      <c r="K914" s="4">
        <v>9013638.0099999998</v>
      </c>
      <c r="L914" s="5">
        <v>425001</v>
      </c>
      <c r="M914" s="6">
        <v>21.20851012</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ca="1">IF(AND(A913="SVOL",C913="Cash"),                                     SUM(INDIRECT(ADDRESS(ROW()-(COUNTIF(A:A,"SVOL")),COLUMN())):INDIRECT(ADDRESS(ROW()-1,COLUMN()))),                                    IF(AND(A914="TYA",C914="Cash"), SUM(INDIRECT(ADDRESS(ROW()-(COUNTIF(A:A,"TYA")-1),COLUMN())):INDIRECT(ADDRESS(ROW()-1,COLUMN()))),                                    IF(AND(A914="SVOL",ISNUMBER(FIND(" Govt",C914))),"", IF(AND(A914="SVOL",ISNUMBER(FIND(" Index",C914))),J914,                                    IF(ISNUMBER(N914),Q914*N914,IF(ISNUMBER(R914),J914*R914," "))))))</f>
        <v xml:space="preserve"> </v>
      </c>
      <c r="AB914" s="8" t="s">
        <v>3051</v>
      </c>
      <c r="AG914" s="16" t="s">
        <v>7738</v>
      </c>
    </row>
    <row r="915" spans="1:33" x14ac:dyDescent="0.35">
      <c r="A915" t="s">
        <v>1813</v>
      </c>
      <c r="B915" t="s">
        <v>3772</v>
      </c>
      <c r="C915" t="s">
        <v>3773</v>
      </c>
      <c r="D915" t="s">
        <v>3774</v>
      </c>
      <c r="E915" t="s">
        <v>3775</v>
      </c>
      <c r="F915" t="s">
        <v>3776</v>
      </c>
      <c r="G915" s="1">
        <v>-701.29531462589034</v>
      </c>
      <c r="H915" s="1">
        <v>85.09</v>
      </c>
      <c r="I915" s="2">
        <v>-59673.218321517008</v>
      </c>
      <c r="J915" s="3">
        <v>-6.6203255838889639E-3</v>
      </c>
      <c r="K915" s="4">
        <v>9013638.0099999998</v>
      </c>
      <c r="L915" s="5">
        <v>425001</v>
      </c>
      <c r="M915" s="6">
        <v>21.20851012</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ca="1">IF(AND(A914="SVOL",C914="Cash"),                                     SUM(INDIRECT(ADDRESS(ROW()-(COUNTIF(A:A,"SVOL")),COLUMN())):INDIRECT(ADDRESS(ROW()-1,COLUMN()))),                                    IF(AND(A915="TYA",C915="Cash"), SUM(INDIRECT(ADDRESS(ROW()-(COUNTIF(A:A,"TYA")-1),COLUMN())):INDIRECT(ADDRESS(ROW()-1,COLUMN()))),                                    IF(AND(A915="SVOL",ISNUMBER(FIND(" Govt",C915))),"", IF(AND(A915="SVOL",ISNUMBER(FIND(" Index",C915))),J915,                                    IF(ISNUMBER(N915),Q915*N915,IF(ISNUMBER(R915),J915*R915," "))))))</f>
        <v xml:space="preserve"> </v>
      </c>
      <c r="AB915" s="8" t="s">
        <v>3051</v>
      </c>
      <c r="AG915" s="16" t="s">
        <v>7738</v>
      </c>
    </row>
    <row r="916" spans="1:33" x14ac:dyDescent="0.35">
      <c r="A916" t="s">
        <v>1813</v>
      </c>
      <c r="B916" t="s">
        <v>3777</v>
      </c>
      <c r="C916" t="s">
        <v>3778</v>
      </c>
      <c r="D916" t="s">
        <v>3779</v>
      </c>
      <c r="E916" t="s">
        <v>3780</v>
      </c>
      <c r="F916" t="s">
        <v>3781</v>
      </c>
      <c r="G916" s="1">
        <v>-1598.1705440017299</v>
      </c>
      <c r="H916" s="1">
        <v>60.57</v>
      </c>
      <c r="I916" s="2">
        <v>-96801.189850184805</v>
      </c>
      <c r="J916" s="3">
        <v>-1.073941395724908E-2</v>
      </c>
      <c r="K916" s="4">
        <v>9013638.0099999998</v>
      </c>
      <c r="L916" s="5">
        <v>425001</v>
      </c>
      <c r="M916" s="6">
        <v>21.20851012</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ca="1">IF(AND(A915="SVOL",C915="Cash"),                                     SUM(INDIRECT(ADDRESS(ROW()-(COUNTIF(A:A,"SVOL")),COLUMN())):INDIRECT(ADDRESS(ROW()-1,COLUMN()))),                                    IF(AND(A916="TYA",C916="Cash"), SUM(INDIRECT(ADDRESS(ROW()-(COUNTIF(A:A,"TYA")-1),COLUMN())):INDIRECT(ADDRESS(ROW()-1,COLUMN()))),                                    IF(AND(A916="SVOL",ISNUMBER(FIND(" Govt",C916))),"", IF(AND(A916="SVOL",ISNUMBER(FIND(" Index",C916))),J916,                                    IF(ISNUMBER(N916),Q916*N916,IF(ISNUMBER(R916),J916*R916," "))))))</f>
        <v xml:space="preserve"> </v>
      </c>
      <c r="AB916" s="8" t="s">
        <v>3051</v>
      </c>
      <c r="AG916" s="16" t="s">
        <v>7738</v>
      </c>
    </row>
    <row r="917" spans="1:33" x14ac:dyDescent="0.35">
      <c r="A917" t="s">
        <v>1813</v>
      </c>
      <c r="B917" t="s">
        <v>931</v>
      </c>
      <c r="C917" t="s">
        <v>3782</v>
      </c>
      <c r="D917" t="s">
        <v>933</v>
      </c>
      <c r="E917" t="s">
        <v>934</v>
      </c>
      <c r="F917" t="s">
        <v>935</v>
      </c>
      <c r="G917" s="1">
        <v>-3026.2563803218168</v>
      </c>
      <c r="H917" s="1">
        <v>24.12</v>
      </c>
      <c r="I917" s="2">
        <v>-72993.30389336223</v>
      </c>
      <c r="J917" s="3">
        <v>-8.0980957757989924E-3</v>
      </c>
      <c r="K917" s="4">
        <v>9013638.0099999998</v>
      </c>
      <c r="L917" s="5">
        <v>425001</v>
      </c>
      <c r="M917" s="6">
        <v>21.20851012</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ca="1">IF(AND(A916="SVOL",C916="Cash"),                                     SUM(INDIRECT(ADDRESS(ROW()-(COUNTIF(A:A,"SVOL")),COLUMN())):INDIRECT(ADDRESS(ROW()-1,COLUMN()))),                                    IF(AND(A917="TYA",C917="Cash"), SUM(INDIRECT(ADDRESS(ROW()-(COUNTIF(A:A,"TYA")-1),COLUMN())):INDIRECT(ADDRESS(ROW()-1,COLUMN()))),                                    IF(AND(A917="SVOL",ISNUMBER(FIND(" Govt",C917))),"", IF(AND(A917="SVOL",ISNUMBER(FIND(" Index",C917))),J917,                                    IF(ISNUMBER(N917),Q917*N917,IF(ISNUMBER(R917),J917*R917," "))))))</f>
        <v xml:space="preserve"> </v>
      </c>
      <c r="AB917" s="8" t="s">
        <v>3051</v>
      </c>
      <c r="AG917" s="16" t="s">
        <v>7738</v>
      </c>
    </row>
    <row r="918" spans="1:33" x14ac:dyDescent="0.35">
      <c r="A918" t="s">
        <v>1813</v>
      </c>
      <c r="B918" t="s">
        <v>3783</v>
      </c>
      <c r="C918" t="s">
        <v>3784</v>
      </c>
      <c r="D918" t="s">
        <v>3785</v>
      </c>
      <c r="E918" t="s">
        <v>3786</v>
      </c>
      <c r="F918" t="s">
        <v>3787</v>
      </c>
      <c r="G918" s="1">
        <v>-381.41421406966651</v>
      </c>
      <c r="H918" s="1">
        <v>238.73</v>
      </c>
      <c r="I918" s="2">
        <v>-91055.015324851483</v>
      </c>
      <c r="J918" s="3">
        <v>-1.010191614349637E-2</v>
      </c>
      <c r="K918" s="4">
        <v>9013638.0099999998</v>
      </c>
      <c r="L918" s="5">
        <v>425001</v>
      </c>
      <c r="M918" s="6">
        <v>21.20851012</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ca="1">IF(AND(A917="SVOL",C917="Cash"),                                     SUM(INDIRECT(ADDRESS(ROW()-(COUNTIF(A:A,"SVOL")),COLUMN())):INDIRECT(ADDRESS(ROW()-1,COLUMN()))),                                    IF(AND(A918="TYA",C918="Cash"), SUM(INDIRECT(ADDRESS(ROW()-(COUNTIF(A:A,"TYA")-1),COLUMN())):INDIRECT(ADDRESS(ROW()-1,COLUMN()))),                                    IF(AND(A918="SVOL",ISNUMBER(FIND(" Govt",C918))),"", IF(AND(A918="SVOL",ISNUMBER(FIND(" Index",C918))),J918,                                    IF(ISNUMBER(N918),Q918*N918,IF(ISNUMBER(R918),J918*R918," "))))))</f>
        <v xml:space="preserve"> </v>
      </c>
      <c r="AB918" s="8" t="s">
        <v>3051</v>
      </c>
      <c r="AG918" s="16" t="s">
        <v>7738</v>
      </c>
    </row>
    <row r="919" spans="1:33" x14ac:dyDescent="0.35">
      <c r="A919" t="s">
        <v>1813</v>
      </c>
      <c r="B919" t="s">
        <v>3788</v>
      </c>
      <c r="C919" t="s">
        <v>3789</v>
      </c>
      <c r="D919" t="s">
        <v>3790</v>
      </c>
      <c r="E919" t="s">
        <v>3791</v>
      </c>
      <c r="G919" s="1">
        <v>-651.60482661156846</v>
      </c>
      <c r="H919" s="1">
        <v>6.4560472000000004</v>
      </c>
      <c r="I919" s="2">
        <v>-4206.791516352102</v>
      </c>
      <c r="J919" s="3">
        <v>-4.6671405171640592E-4</v>
      </c>
      <c r="K919" s="4">
        <v>9013638.0099999998</v>
      </c>
      <c r="L919" s="5">
        <v>425001</v>
      </c>
      <c r="M919" s="6">
        <v>21.20851012</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ca="1">IF(AND(A918="SVOL",C918="Cash"),                                     SUM(INDIRECT(ADDRESS(ROW()-(COUNTIF(A:A,"SVOL")),COLUMN())):INDIRECT(ADDRESS(ROW()-1,COLUMN()))),                                    IF(AND(A919="TYA",C919="Cash"), SUM(INDIRECT(ADDRESS(ROW()-(COUNTIF(A:A,"TYA")-1),COLUMN())):INDIRECT(ADDRESS(ROW()-1,COLUMN()))),                                    IF(AND(A919="SVOL",ISNUMBER(FIND(" Govt",C919))),"", IF(AND(A919="SVOL",ISNUMBER(FIND(" Index",C919))),J919,                                    IF(ISNUMBER(N919),Q919*N919,IF(ISNUMBER(R919),J919*R919," "))))))</f>
        <v xml:space="preserve"> </v>
      </c>
      <c r="AB919" s="8" t="s">
        <v>3051</v>
      </c>
      <c r="AG919" s="16" t="s">
        <v>7738</v>
      </c>
    </row>
    <row r="920" spans="1:33" x14ac:dyDescent="0.35">
      <c r="A920" t="s">
        <v>1813</v>
      </c>
      <c r="B920" t="s">
        <v>3792</v>
      </c>
      <c r="C920" t="s">
        <v>3793</v>
      </c>
      <c r="D920" t="s">
        <v>3794</v>
      </c>
      <c r="E920" t="s">
        <v>3795</v>
      </c>
      <c r="G920" s="1">
        <v>-327.76636392529667</v>
      </c>
      <c r="H920" s="1">
        <v>29.026071999999999</v>
      </c>
      <c r="I920" s="2">
        <v>-9513.7700784738663</v>
      </c>
      <c r="J920" s="3">
        <v>-1.0554861497565141E-3</v>
      </c>
      <c r="K920" s="4">
        <v>9013638.0099999998</v>
      </c>
      <c r="L920" s="5">
        <v>425001</v>
      </c>
      <c r="M920" s="6">
        <v>21.20851012</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ca="1">IF(AND(A919="SVOL",C919="Cash"),                                     SUM(INDIRECT(ADDRESS(ROW()-(COUNTIF(A:A,"SVOL")),COLUMN())):INDIRECT(ADDRESS(ROW()-1,COLUMN()))),                                    IF(AND(A920="TYA",C920="Cash"), SUM(INDIRECT(ADDRESS(ROW()-(COUNTIF(A:A,"TYA")-1),COLUMN())):INDIRECT(ADDRESS(ROW()-1,COLUMN()))),                                    IF(AND(A920="SVOL",ISNUMBER(FIND(" Govt",C920))),"", IF(AND(A920="SVOL",ISNUMBER(FIND(" Index",C920))),J920,                                    IF(ISNUMBER(N920),Q920*N920,IF(ISNUMBER(R920),J920*R920," "))))))</f>
        <v xml:space="preserve"> </v>
      </c>
      <c r="AB920" s="8" t="s">
        <v>3051</v>
      </c>
      <c r="AG920" s="16" t="s">
        <v>7738</v>
      </c>
    </row>
    <row r="921" spans="1:33" x14ac:dyDescent="0.35">
      <c r="A921" t="s">
        <v>1813</v>
      </c>
      <c r="B921" t="s">
        <v>3796</v>
      </c>
      <c r="C921" t="s">
        <v>3797</v>
      </c>
      <c r="D921" t="s">
        <v>3798</v>
      </c>
      <c r="E921" t="s">
        <v>3799</v>
      </c>
      <c r="G921" s="1">
        <v>-2.4971837725122299</v>
      </c>
      <c r="H921" s="1">
        <v>11211.66</v>
      </c>
      <c r="I921" s="2">
        <v>-27997.575414924471</v>
      </c>
      <c r="J921" s="3">
        <v>-3.1061348795972409E-3</v>
      </c>
      <c r="K921" s="4">
        <v>9013638.0099999998</v>
      </c>
      <c r="L921" s="5">
        <v>425001</v>
      </c>
      <c r="M921" s="6">
        <v>21.20851012</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ca="1">IF(AND(A920="SVOL",C920="Cash"),                                     SUM(INDIRECT(ADDRESS(ROW()-(COUNTIF(A:A,"SVOL")),COLUMN())):INDIRECT(ADDRESS(ROW()-1,COLUMN()))),                                    IF(AND(A921="TYA",C921="Cash"), SUM(INDIRECT(ADDRESS(ROW()-(COUNTIF(A:A,"TYA")-1),COLUMN())):INDIRECT(ADDRESS(ROW()-1,COLUMN()))),                                    IF(AND(A921="SVOL",ISNUMBER(FIND(" Govt",C921))),"", IF(AND(A921="SVOL",ISNUMBER(FIND(" Index",C921))),J921,                                    IF(ISNUMBER(N921),Q921*N921,IF(ISNUMBER(R921),J921*R921," "))))))</f>
        <v xml:space="preserve"> </v>
      </c>
      <c r="AB921" s="8" t="s">
        <v>3051</v>
      </c>
      <c r="AG921" s="16" t="s">
        <v>7738</v>
      </c>
    </row>
    <row r="922" spans="1:33" x14ac:dyDescent="0.35">
      <c r="A922" t="s">
        <v>1813</v>
      </c>
      <c r="B922" t="s">
        <v>3800</v>
      </c>
      <c r="C922" t="s">
        <v>3801</v>
      </c>
      <c r="D922" t="s">
        <v>3802</v>
      </c>
      <c r="E922" t="s">
        <v>3803</v>
      </c>
      <c r="F922" t="s">
        <v>3804</v>
      </c>
      <c r="G922" s="1">
        <v>-339.95801654099608</v>
      </c>
      <c r="H922" s="1">
        <v>274.47000000000003</v>
      </c>
      <c r="I922" s="2">
        <v>-93308.27680000721</v>
      </c>
      <c r="J922" s="3">
        <v>-1.03518997208994E-2</v>
      </c>
      <c r="K922" s="4">
        <v>9013638.0099999998</v>
      </c>
      <c r="L922" s="5">
        <v>425001</v>
      </c>
      <c r="M922" s="6">
        <v>21.20851012</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ca="1">IF(AND(A921="SVOL",C921="Cash"),                                     SUM(INDIRECT(ADDRESS(ROW()-(COUNTIF(A:A,"SVOL")),COLUMN())):INDIRECT(ADDRESS(ROW()-1,COLUMN()))),                                    IF(AND(A922="TYA",C922="Cash"), SUM(INDIRECT(ADDRESS(ROW()-(COUNTIF(A:A,"TYA")-1),COLUMN())):INDIRECT(ADDRESS(ROW()-1,COLUMN()))),                                    IF(AND(A922="SVOL",ISNUMBER(FIND(" Govt",C922))),"", IF(AND(A922="SVOL",ISNUMBER(FIND(" Index",C922))),J922,                                    IF(ISNUMBER(N922),Q922*N922,IF(ISNUMBER(R922),J922*R922," "))))))</f>
        <v xml:space="preserve"> </v>
      </c>
      <c r="AB922" s="8" t="s">
        <v>3051</v>
      </c>
      <c r="AG922" s="16" t="s">
        <v>7738</v>
      </c>
    </row>
    <row r="923" spans="1:33" x14ac:dyDescent="0.35">
      <c r="A923" t="s">
        <v>1813</v>
      </c>
      <c r="B923" t="s">
        <v>961</v>
      </c>
      <c r="C923" t="s">
        <v>3805</v>
      </c>
      <c r="D923" t="s">
        <v>963</v>
      </c>
      <c r="E923" t="s">
        <v>964</v>
      </c>
      <c r="F923" t="s">
        <v>965</v>
      </c>
      <c r="G923" s="1">
        <v>-17.068976144491131</v>
      </c>
      <c r="H923" s="1">
        <v>318.83999999999997</v>
      </c>
      <c r="I923" s="2">
        <v>-5442.2723539095523</v>
      </c>
      <c r="J923" s="3">
        <v>-6.0378199655585591E-4</v>
      </c>
      <c r="K923" s="4">
        <v>9013638.0099999998</v>
      </c>
      <c r="L923" s="5">
        <v>425001</v>
      </c>
      <c r="M923" s="6">
        <v>21.20851012</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ca="1">IF(AND(A922="SVOL",C922="Cash"),                                     SUM(INDIRECT(ADDRESS(ROW()-(COUNTIF(A:A,"SVOL")),COLUMN())):INDIRECT(ADDRESS(ROW()-1,COLUMN()))),                                    IF(AND(A923="TYA",C923="Cash"), SUM(INDIRECT(ADDRESS(ROW()-(COUNTIF(A:A,"TYA")-1),COLUMN())):INDIRECT(ADDRESS(ROW()-1,COLUMN()))),                                    IF(AND(A923="SVOL",ISNUMBER(FIND(" Govt",C923))),"", IF(AND(A923="SVOL",ISNUMBER(FIND(" Index",C923))),J923,                                    IF(ISNUMBER(N923),Q923*N923,IF(ISNUMBER(R923),J923*R923," "))))))</f>
        <v xml:space="preserve"> </v>
      </c>
      <c r="AB923" s="8" t="s">
        <v>3051</v>
      </c>
      <c r="AG923" s="16" t="s">
        <v>7738</v>
      </c>
    </row>
    <row r="924" spans="1:33" x14ac:dyDescent="0.35">
      <c r="A924" t="s">
        <v>1813</v>
      </c>
      <c r="B924" t="s">
        <v>3806</v>
      </c>
      <c r="C924" t="s">
        <v>3807</v>
      </c>
      <c r="D924" t="s">
        <v>3808</v>
      </c>
      <c r="E924" t="s">
        <v>3809</v>
      </c>
      <c r="G924" s="1">
        <v>-138.40118783065171</v>
      </c>
      <c r="H924" s="1">
        <v>47.635089999999998</v>
      </c>
      <c r="I924" s="2">
        <v>-6592.753038419999</v>
      </c>
      <c r="J924" s="3">
        <v>-7.3141976980945996E-4</v>
      </c>
      <c r="K924" s="4">
        <v>9013638.0099999998</v>
      </c>
      <c r="L924" s="5">
        <v>425001</v>
      </c>
      <c r="M924" s="6">
        <v>21.20851012</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ca="1">IF(AND(A923="SVOL",C923="Cash"),                                     SUM(INDIRECT(ADDRESS(ROW()-(COUNTIF(A:A,"SVOL")),COLUMN())):INDIRECT(ADDRESS(ROW()-1,COLUMN()))),                                    IF(AND(A924="TYA",C924="Cash"), SUM(INDIRECT(ADDRESS(ROW()-(COUNTIF(A:A,"TYA")-1),COLUMN())):INDIRECT(ADDRESS(ROW()-1,COLUMN()))),                                    IF(AND(A924="SVOL",ISNUMBER(FIND(" Govt",C924))),"", IF(AND(A924="SVOL",ISNUMBER(FIND(" Index",C924))),J924,                                    IF(ISNUMBER(N924),Q924*N924,IF(ISNUMBER(R924),J924*R924," "))))))</f>
        <v xml:space="preserve"> </v>
      </c>
      <c r="AB924" s="8" t="s">
        <v>3051</v>
      </c>
      <c r="AG924" s="16" t="s">
        <v>7738</v>
      </c>
    </row>
    <row r="925" spans="1:33" x14ac:dyDescent="0.35">
      <c r="A925" t="s">
        <v>1813</v>
      </c>
      <c r="B925" t="s">
        <v>3810</v>
      </c>
      <c r="C925" t="s">
        <v>3811</v>
      </c>
      <c r="D925" t="s">
        <v>3812</v>
      </c>
      <c r="E925" t="s">
        <v>3813</v>
      </c>
      <c r="F925" t="s">
        <v>3814</v>
      </c>
      <c r="G925" s="1">
        <v>-756.32944206136369</v>
      </c>
      <c r="H925" s="1">
        <v>50.92</v>
      </c>
      <c r="I925" s="2">
        <v>-38512.295189764642</v>
      </c>
      <c r="J925" s="3">
        <v>-4.2726693868821832E-3</v>
      </c>
      <c r="K925" s="4">
        <v>9013638.0099999998</v>
      </c>
      <c r="L925" s="5">
        <v>425001</v>
      </c>
      <c r="M925" s="6">
        <v>21.20851012</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ca="1">IF(AND(A924="SVOL",C924="Cash"),                                     SUM(INDIRECT(ADDRESS(ROW()-(COUNTIF(A:A,"SVOL")),COLUMN())):INDIRECT(ADDRESS(ROW()-1,COLUMN()))),                                    IF(AND(A925="TYA",C925="Cash"), SUM(INDIRECT(ADDRESS(ROW()-(COUNTIF(A:A,"TYA")-1),COLUMN())):INDIRECT(ADDRESS(ROW()-1,COLUMN()))),                                    IF(AND(A925="SVOL",ISNUMBER(FIND(" Govt",C925))),"", IF(AND(A925="SVOL",ISNUMBER(FIND(" Index",C925))),J925,                                    IF(ISNUMBER(N925),Q925*N925,IF(ISNUMBER(R925),J925*R925," "))))))</f>
        <v xml:space="preserve"> </v>
      </c>
      <c r="AB925" s="8" t="s">
        <v>3051</v>
      </c>
      <c r="AG925" s="16" t="s">
        <v>7738</v>
      </c>
    </row>
    <row r="926" spans="1:33" x14ac:dyDescent="0.35">
      <c r="A926" t="s">
        <v>1813</v>
      </c>
      <c r="B926" t="s">
        <v>3815</v>
      </c>
      <c r="C926" t="s">
        <v>3816</v>
      </c>
      <c r="D926" t="s">
        <v>3817</v>
      </c>
      <c r="E926" t="s">
        <v>3818</v>
      </c>
      <c r="F926" t="s">
        <v>3819</v>
      </c>
      <c r="G926" s="1">
        <v>-498.99159399375338</v>
      </c>
      <c r="H926" s="1">
        <v>76.83</v>
      </c>
      <c r="I926" s="2">
        <v>-38337.524166540068</v>
      </c>
      <c r="J926" s="3">
        <v>-4.2532797660619686E-3</v>
      </c>
      <c r="K926" s="4">
        <v>9013638.0099999998</v>
      </c>
      <c r="L926" s="5">
        <v>425001</v>
      </c>
      <c r="M926" s="6">
        <v>21.20851012</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ca="1">IF(AND(A925="SVOL",C925="Cash"),                                     SUM(INDIRECT(ADDRESS(ROW()-(COUNTIF(A:A,"SVOL")),COLUMN())):INDIRECT(ADDRESS(ROW()-1,COLUMN()))),                                    IF(AND(A926="TYA",C926="Cash"), SUM(INDIRECT(ADDRESS(ROW()-(COUNTIF(A:A,"TYA")-1),COLUMN())):INDIRECT(ADDRESS(ROW()-1,COLUMN()))),                                    IF(AND(A926="SVOL",ISNUMBER(FIND(" Govt",C926))),"", IF(AND(A926="SVOL",ISNUMBER(FIND(" Index",C926))),J926,                                    IF(ISNUMBER(N926),Q926*N926,IF(ISNUMBER(R926),J926*R926," "))))))</f>
        <v xml:space="preserve"> </v>
      </c>
      <c r="AB926" s="8" t="s">
        <v>3051</v>
      </c>
      <c r="AG926" s="16" t="s">
        <v>7738</v>
      </c>
    </row>
    <row r="927" spans="1:33" x14ac:dyDescent="0.35">
      <c r="A927" t="s">
        <v>1813</v>
      </c>
      <c r="B927" t="s">
        <v>3820</v>
      </c>
      <c r="C927" t="s">
        <v>3821</v>
      </c>
      <c r="D927" t="s">
        <v>3822</v>
      </c>
      <c r="E927" t="s">
        <v>3823</v>
      </c>
      <c r="G927" s="1">
        <v>-528.9048904081028</v>
      </c>
      <c r="H927" s="1">
        <v>82.14</v>
      </c>
      <c r="I927" s="2">
        <v>-43444.247698121573</v>
      </c>
      <c r="J927" s="3">
        <v>-4.8198349711762569E-3</v>
      </c>
      <c r="K927" s="4">
        <v>9013638.0099999998</v>
      </c>
      <c r="L927" s="5">
        <v>425001</v>
      </c>
      <c r="M927" s="6">
        <v>21.20851012</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ca="1">IF(AND(A926="SVOL",C926="Cash"),                                     SUM(INDIRECT(ADDRESS(ROW()-(COUNTIF(A:A,"SVOL")),COLUMN())):INDIRECT(ADDRESS(ROW()-1,COLUMN()))),                                    IF(AND(A927="TYA",C927="Cash"), SUM(INDIRECT(ADDRESS(ROW()-(COUNTIF(A:A,"TYA")-1),COLUMN())):INDIRECT(ADDRESS(ROW()-1,COLUMN()))),                                    IF(AND(A927="SVOL",ISNUMBER(FIND(" Govt",C927))),"", IF(AND(A927="SVOL",ISNUMBER(FIND(" Index",C927))),J927,                                    IF(ISNUMBER(N927),Q927*N927,IF(ISNUMBER(R927),J927*R927," "))))))</f>
        <v xml:space="preserve"> </v>
      </c>
      <c r="AB927" s="8" t="s">
        <v>3051</v>
      </c>
      <c r="AG927" s="16" t="s">
        <v>7738</v>
      </c>
    </row>
    <row r="928" spans="1:33" x14ac:dyDescent="0.35">
      <c r="A928" t="s">
        <v>1813</v>
      </c>
      <c r="B928" t="s">
        <v>3824</v>
      </c>
      <c r="C928" t="s">
        <v>3825</v>
      </c>
      <c r="D928" t="s">
        <v>3826</v>
      </c>
      <c r="E928" t="s">
        <v>3827</v>
      </c>
      <c r="F928" t="s">
        <v>3828</v>
      </c>
      <c r="G928" s="1">
        <v>-758.1759080974557</v>
      </c>
      <c r="H928" s="1">
        <v>138.87</v>
      </c>
      <c r="I928" s="2">
        <v>-105287.88835749371</v>
      </c>
      <c r="J928" s="3">
        <v>-1.168095371044235E-2</v>
      </c>
      <c r="K928" s="4">
        <v>9013638.0099999998</v>
      </c>
      <c r="L928" s="5">
        <v>425001</v>
      </c>
      <c r="M928" s="6">
        <v>21.20851012</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ca="1">IF(AND(A927="SVOL",C927="Cash"),                                     SUM(INDIRECT(ADDRESS(ROW()-(COUNTIF(A:A,"SVOL")),COLUMN())):INDIRECT(ADDRESS(ROW()-1,COLUMN()))),                                    IF(AND(A928="TYA",C928="Cash"), SUM(INDIRECT(ADDRESS(ROW()-(COUNTIF(A:A,"TYA")-1),COLUMN())):INDIRECT(ADDRESS(ROW()-1,COLUMN()))),                                    IF(AND(A928="SVOL",ISNUMBER(FIND(" Govt",C928))),"", IF(AND(A928="SVOL",ISNUMBER(FIND(" Index",C928))),J928,                                    IF(ISNUMBER(N928),Q928*N928,IF(ISNUMBER(R928),J928*R928," "))))))</f>
        <v xml:space="preserve"> </v>
      </c>
      <c r="AB928" s="8" t="s">
        <v>3051</v>
      </c>
      <c r="AG928" s="16" t="s">
        <v>7738</v>
      </c>
    </row>
    <row r="929" spans="1:33" x14ac:dyDescent="0.35">
      <c r="A929" t="s">
        <v>1813</v>
      </c>
      <c r="B929" t="s">
        <v>444</v>
      </c>
      <c r="C929" t="s">
        <v>3829</v>
      </c>
      <c r="D929" t="s">
        <v>446</v>
      </c>
      <c r="E929" t="s">
        <v>447</v>
      </c>
      <c r="F929" t="s">
        <v>448</v>
      </c>
      <c r="G929" s="1">
        <v>-537.02233268516045</v>
      </c>
      <c r="H929" s="1">
        <v>37.549999999999997</v>
      </c>
      <c r="I929" s="2">
        <v>-20165.18859232777</v>
      </c>
      <c r="J929" s="3">
        <v>-2.2371864246107848E-3</v>
      </c>
      <c r="K929" s="4">
        <v>9013638.0099999998</v>
      </c>
      <c r="L929" s="5">
        <v>425001</v>
      </c>
      <c r="M929" s="6">
        <v>21.20851012</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ca="1">IF(AND(A928="SVOL",C928="Cash"),                                     SUM(INDIRECT(ADDRESS(ROW()-(COUNTIF(A:A,"SVOL")),COLUMN())):INDIRECT(ADDRESS(ROW()-1,COLUMN()))),                                    IF(AND(A929="TYA",C929="Cash"), SUM(INDIRECT(ADDRESS(ROW()-(COUNTIF(A:A,"TYA")-1),COLUMN())):INDIRECT(ADDRESS(ROW()-1,COLUMN()))),                                    IF(AND(A929="SVOL",ISNUMBER(FIND(" Govt",C929))),"", IF(AND(A929="SVOL",ISNUMBER(FIND(" Index",C929))),J929,                                    IF(ISNUMBER(N929),Q929*N929,IF(ISNUMBER(R929),J929*R929," "))))))</f>
        <v xml:space="preserve"> </v>
      </c>
      <c r="AB929" s="8" t="s">
        <v>3051</v>
      </c>
      <c r="AG929" s="16" t="s">
        <v>7738</v>
      </c>
    </row>
    <row r="930" spans="1:33" x14ac:dyDescent="0.35">
      <c r="A930" t="s">
        <v>1813</v>
      </c>
      <c r="B930" t="s">
        <v>3830</v>
      </c>
      <c r="C930" t="s">
        <v>3831</v>
      </c>
      <c r="D930" t="s">
        <v>3832</v>
      </c>
      <c r="E930" t="s">
        <v>3833</v>
      </c>
      <c r="G930" s="1">
        <v>-1084.4810656751119</v>
      </c>
      <c r="H930" s="1">
        <v>21.166491000000001</v>
      </c>
      <c r="I930" s="2">
        <v>-22954.658716282662</v>
      </c>
      <c r="J930" s="3">
        <v>-2.5466585956542831E-3</v>
      </c>
      <c r="K930" s="4">
        <v>9013638.0099999998</v>
      </c>
      <c r="L930" s="5">
        <v>425001</v>
      </c>
      <c r="M930" s="6">
        <v>21.20851012</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ca="1">IF(AND(A929="SVOL",C929="Cash"),                                     SUM(INDIRECT(ADDRESS(ROW()-(COUNTIF(A:A,"SVOL")),COLUMN())):INDIRECT(ADDRESS(ROW()-1,COLUMN()))),                                    IF(AND(A930="TYA",C930="Cash"), SUM(INDIRECT(ADDRESS(ROW()-(COUNTIF(A:A,"TYA")-1),COLUMN())):INDIRECT(ADDRESS(ROW()-1,COLUMN()))),                                    IF(AND(A930="SVOL",ISNUMBER(FIND(" Govt",C930))),"", IF(AND(A930="SVOL",ISNUMBER(FIND(" Index",C930))),J930,                                    IF(ISNUMBER(N930),Q930*N930,IF(ISNUMBER(R930),J930*R930," "))))))</f>
        <v xml:space="preserve"> </v>
      </c>
      <c r="AB930" s="8" t="s">
        <v>3051</v>
      </c>
      <c r="AG930" s="16" t="s">
        <v>7738</v>
      </c>
    </row>
    <row r="931" spans="1:33" x14ac:dyDescent="0.35">
      <c r="A931" t="s">
        <v>1813</v>
      </c>
      <c r="B931" t="s">
        <v>3834</v>
      </c>
      <c r="C931" t="s">
        <v>3835</v>
      </c>
      <c r="D931" t="s">
        <v>3836</v>
      </c>
      <c r="E931" t="s">
        <v>3837</v>
      </c>
      <c r="F931" t="s">
        <v>3838</v>
      </c>
      <c r="G931" s="1">
        <v>-131.42049048470341</v>
      </c>
      <c r="H931" s="1">
        <v>596.97</v>
      </c>
      <c r="I931" s="2">
        <v>-78454.090204653417</v>
      </c>
      <c r="J931" s="3">
        <v>-8.7039317662428971E-3</v>
      </c>
      <c r="K931" s="4">
        <v>9013638.0099999998</v>
      </c>
      <c r="L931" s="5">
        <v>425001</v>
      </c>
      <c r="M931" s="6">
        <v>21.20851012</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ca="1">IF(AND(A930="SVOL",C930="Cash"),                                     SUM(INDIRECT(ADDRESS(ROW()-(COUNTIF(A:A,"SVOL")),COLUMN())):INDIRECT(ADDRESS(ROW()-1,COLUMN()))),                                    IF(AND(A931="TYA",C931="Cash"), SUM(INDIRECT(ADDRESS(ROW()-(COUNTIF(A:A,"TYA")-1),COLUMN())):INDIRECT(ADDRESS(ROW()-1,COLUMN()))),                                    IF(AND(A931="SVOL",ISNUMBER(FIND(" Govt",C931))),"", IF(AND(A931="SVOL",ISNUMBER(FIND(" Index",C931))),J931,                                    IF(ISNUMBER(N931),Q931*N931,IF(ISNUMBER(R931),J931*R931," "))))))</f>
        <v xml:space="preserve"> </v>
      </c>
      <c r="AB931" s="8" t="s">
        <v>3051</v>
      </c>
      <c r="AG931" s="16" t="s">
        <v>7738</v>
      </c>
    </row>
    <row r="932" spans="1:33" x14ac:dyDescent="0.35">
      <c r="A932" t="s">
        <v>1813</v>
      </c>
      <c r="B932" t="s">
        <v>986</v>
      </c>
      <c r="C932" t="s">
        <v>3839</v>
      </c>
      <c r="D932" t="s">
        <v>988</v>
      </c>
      <c r="E932" t="s">
        <v>989</v>
      </c>
      <c r="F932" t="s">
        <v>990</v>
      </c>
      <c r="G932" s="1">
        <v>-216.7327039660469</v>
      </c>
      <c r="H932" s="1">
        <v>296.83999999999997</v>
      </c>
      <c r="I932" s="2">
        <v>-64334.935845281347</v>
      </c>
      <c r="J932" s="3">
        <v>-7.1375104895388787E-3</v>
      </c>
      <c r="K932" s="4">
        <v>9013638.0099999998</v>
      </c>
      <c r="L932" s="5">
        <v>425001</v>
      </c>
      <c r="M932" s="6">
        <v>21.20851012</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ca="1">IF(AND(A931="SVOL",C931="Cash"),                                     SUM(INDIRECT(ADDRESS(ROW()-(COUNTIF(A:A,"SVOL")),COLUMN())):INDIRECT(ADDRESS(ROW()-1,COLUMN()))),                                    IF(AND(A932="TYA",C932="Cash"), SUM(INDIRECT(ADDRESS(ROW()-(COUNTIF(A:A,"TYA")-1),COLUMN())):INDIRECT(ADDRESS(ROW()-1,COLUMN()))),                                    IF(AND(A932="SVOL",ISNUMBER(FIND(" Govt",C932))),"", IF(AND(A932="SVOL",ISNUMBER(FIND(" Index",C932))),J932,                                    IF(ISNUMBER(N932),Q932*N932,IF(ISNUMBER(R932),J932*R932," "))))))</f>
        <v xml:space="preserve"> </v>
      </c>
      <c r="AB932" s="8" t="s">
        <v>3051</v>
      </c>
      <c r="AG932" s="16" t="s">
        <v>7738</v>
      </c>
    </row>
    <row r="933" spans="1:33" x14ac:dyDescent="0.35">
      <c r="A933" t="s">
        <v>1813</v>
      </c>
      <c r="B933" t="s">
        <v>3840</v>
      </c>
      <c r="C933" t="s">
        <v>3841</v>
      </c>
      <c r="D933" t="s">
        <v>3842</v>
      </c>
      <c r="E933" t="s">
        <v>3843</v>
      </c>
      <c r="G933" s="1">
        <v>-116.9698622480286</v>
      </c>
      <c r="H933" s="1">
        <v>148.61070000000001</v>
      </c>
      <c r="I933" s="2">
        <v>-17382.973107583101</v>
      </c>
      <c r="J933" s="3">
        <v>-1.9285191049715901E-3</v>
      </c>
      <c r="K933" s="4">
        <v>9013638.0099999998</v>
      </c>
      <c r="L933" s="5">
        <v>425001</v>
      </c>
      <c r="M933" s="6">
        <v>21.20851012</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ca="1">IF(AND(A932="SVOL",C932="Cash"),                                     SUM(INDIRECT(ADDRESS(ROW()-(COUNTIF(A:A,"SVOL")),COLUMN())):INDIRECT(ADDRESS(ROW()-1,COLUMN()))),                                    IF(AND(A933="TYA",C933="Cash"), SUM(INDIRECT(ADDRESS(ROW()-(COUNTIF(A:A,"TYA")-1),COLUMN())):INDIRECT(ADDRESS(ROW()-1,COLUMN()))),                                    IF(AND(A933="SVOL",ISNUMBER(FIND(" Govt",C933))),"", IF(AND(A933="SVOL",ISNUMBER(FIND(" Index",C933))),J933,                                    IF(ISNUMBER(N933),Q933*N933,IF(ISNUMBER(R933),J933*R933," "))))))</f>
        <v xml:space="preserve"> </v>
      </c>
      <c r="AB933" s="8" t="s">
        <v>3051</v>
      </c>
      <c r="AG933" s="16" t="s">
        <v>7738</v>
      </c>
    </row>
    <row r="934" spans="1:33" x14ac:dyDescent="0.35">
      <c r="A934" t="s">
        <v>1813</v>
      </c>
      <c r="B934" t="s">
        <v>3844</v>
      </c>
      <c r="C934" t="s">
        <v>3845</v>
      </c>
      <c r="D934" t="s">
        <v>3846</v>
      </c>
      <c r="E934" t="s">
        <v>3847</v>
      </c>
      <c r="F934" t="s">
        <v>3848</v>
      </c>
      <c r="G934" s="1">
        <v>-1360.9548271662061</v>
      </c>
      <c r="H934" s="1">
        <v>42.05</v>
      </c>
      <c r="I934" s="2">
        <v>-57228.150482338962</v>
      </c>
      <c r="J934" s="3">
        <v>-6.3490624339304887E-3</v>
      </c>
      <c r="K934" s="4">
        <v>9013638.0099999998</v>
      </c>
      <c r="L934" s="5">
        <v>425001</v>
      </c>
      <c r="M934" s="6">
        <v>21.20851012</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ca="1">IF(AND(A933="SVOL",C933="Cash"),                                     SUM(INDIRECT(ADDRESS(ROW()-(COUNTIF(A:A,"SVOL")),COLUMN())):INDIRECT(ADDRESS(ROW()-1,COLUMN()))),                                    IF(AND(A934="TYA",C934="Cash"), SUM(INDIRECT(ADDRESS(ROW()-(COUNTIF(A:A,"TYA")-1),COLUMN())):INDIRECT(ADDRESS(ROW()-1,COLUMN()))),                                    IF(AND(A934="SVOL",ISNUMBER(FIND(" Govt",C934))),"", IF(AND(A934="SVOL",ISNUMBER(FIND(" Index",C934))),J934,                                    IF(ISNUMBER(N934),Q934*N934,IF(ISNUMBER(R934),J934*R934," "))))))</f>
        <v xml:space="preserve"> </v>
      </c>
      <c r="AB934" s="8" t="s">
        <v>3051</v>
      </c>
      <c r="AG934" s="16" t="s">
        <v>7738</v>
      </c>
    </row>
    <row r="935" spans="1:33" x14ac:dyDescent="0.35">
      <c r="A935" t="s">
        <v>1813</v>
      </c>
      <c r="B935" t="s">
        <v>3849</v>
      </c>
      <c r="C935" t="s">
        <v>3850</v>
      </c>
      <c r="D935" t="s">
        <v>3851</v>
      </c>
      <c r="E935" t="s">
        <v>3852</v>
      </c>
      <c r="F935" t="s">
        <v>3853</v>
      </c>
      <c r="G935" s="1">
        <v>-363.00127956005809</v>
      </c>
      <c r="H935" s="1">
        <v>93.14</v>
      </c>
      <c r="I935" s="2">
        <v>-33809.939178223809</v>
      </c>
      <c r="J935" s="3">
        <v>-3.7509759256710829E-3</v>
      </c>
      <c r="K935" s="4">
        <v>9013638.0099999998</v>
      </c>
      <c r="L935" s="5">
        <v>425001</v>
      </c>
      <c r="M935" s="6">
        <v>21.20851012</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ca="1">IF(AND(A934="SVOL",C934="Cash"),                                     SUM(INDIRECT(ADDRESS(ROW()-(COUNTIF(A:A,"SVOL")),COLUMN())):INDIRECT(ADDRESS(ROW()-1,COLUMN()))),                                    IF(AND(A935="TYA",C935="Cash"), SUM(INDIRECT(ADDRESS(ROW()-(COUNTIF(A:A,"TYA")-1),COLUMN())):INDIRECT(ADDRESS(ROW()-1,COLUMN()))),                                    IF(AND(A935="SVOL",ISNUMBER(FIND(" Govt",C935))),"", IF(AND(A935="SVOL",ISNUMBER(FIND(" Index",C935))),J935,                                    IF(ISNUMBER(N935),Q935*N935,IF(ISNUMBER(R935),J935*R935," "))))))</f>
        <v xml:space="preserve"> </v>
      </c>
      <c r="AB935" s="8" t="s">
        <v>3051</v>
      </c>
      <c r="AG935" s="16" t="s">
        <v>7738</v>
      </c>
    </row>
    <row r="936" spans="1:33" x14ac:dyDescent="0.35">
      <c r="A936" t="s">
        <v>1813</v>
      </c>
      <c r="B936" t="s">
        <v>3854</v>
      </c>
      <c r="C936" t="s">
        <v>3855</v>
      </c>
      <c r="D936" t="s">
        <v>3856</v>
      </c>
      <c r="E936" t="s">
        <v>3857</v>
      </c>
      <c r="F936" t="s">
        <v>3858</v>
      </c>
      <c r="G936" s="1">
        <v>-257.10771698118378</v>
      </c>
      <c r="H936" s="1">
        <v>353.69</v>
      </c>
      <c r="I936" s="2">
        <v>-90936.428419074888</v>
      </c>
      <c r="J936" s="3">
        <v>-1.008875975695799E-2</v>
      </c>
      <c r="K936" s="4">
        <v>9013638.0099999998</v>
      </c>
      <c r="L936" s="5">
        <v>425001</v>
      </c>
      <c r="M936" s="6">
        <v>21.20851012</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ca="1">IF(AND(A935="SVOL",C935="Cash"),                                     SUM(INDIRECT(ADDRESS(ROW()-(COUNTIF(A:A,"SVOL")),COLUMN())):INDIRECT(ADDRESS(ROW()-1,COLUMN()))),                                    IF(AND(A936="TYA",C936="Cash"), SUM(INDIRECT(ADDRESS(ROW()-(COUNTIF(A:A,"TYA")-1),COLUMN())):INDIRECT(ADDRESS(ROW()-1,COLUMN()))),                                    IF(AND(A936="SVOL",ISNUMBER(FIND(" Govt",C936))),"", IF(AND(A936="SVOL",ISNUMBER(FIND(" Index",C936))),J936,                                    IF(ISNUMBER(N936),Q936*N936,IF(ISNUMBER(R936),J936*R936," "))))))</f>
        <v xml:space="preserve"> </v>
      </c>
      <c r="AB936" s="8" t="s">
        <v>3051</v>
      </c>
      <c r="AG936" s="16" t="s">
        <v>7738</v>
      </c>
    </row>
    <row r="937" spans="1:33" x14ac:dyDescent="0.35">
      <c r="A937" t="s">
        <v>1813</v>
      </c>
      <c r="B937" t="s">
        <v>3859</v>
      </c>
      <c r="C937" t="s">
        <v>3860</v>
      </c>
      <c r="D937" t="s">
        <v>3861</v>
      </c>
      <c r="E937" t="s">
        <v>3862</v>
      </c>
      <c r="G937" s="1">
        <v>-3011.3637408159771</v>
      </c>
      <c r="H937" s="1">
        <v>24.102716000000001</v>
      </c>
      <c r="I937" s="2">
        <v>-72582.0450175851</v>
      </c>
      <c r="J937" s="3">
        <v>-8.052469484248247E-3</v>
      </c>
      <c r="K937" s="4">
        <v>9013638.0099999998</v>
      </c>
      <c r="L937" s="5">
        <v>425001</v>
      </c>
      <c r="M937" s="6">
        <v>21.20851012</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ca="1">IF(AND(A936="SVOL",C936="Cash"),                                     SUM(INDIRECT(ADDRESS(ROW()-(COUNTIF(A:A,"SVOL")),COLUMN())):INDIRECT(ADDRESS(ROW()-1,COLUMN()))),                                    IF(AND(A937="TYA",C937="Cash"), SUM(INDIRECT(ADDRESS(ROW()-(COUNTIF(A:A,"TYA")-1),COLUMN())):INDIRECT(ADDRESS(ROW()-1,COLUMN()))),                                    IF(AND(A937="SVOL",ISNUMBER(FIND(" Govt",C937))),"", IF(AND(A937="SVOL",ISNUMBER(FIND(" Index",C937))),J937,                                    IF(ISNUMBER(N937),Q937*N937,IF(ISNUMBER(R937),J937*R937," "))))))</f>
        <v xml:space="preserve"> </v>
      </c>
      <c r="AB937" s="8" t="s">
        <v>3051</v>
      </c>
      <c r="AG937" s="16" t="s">
        <v>7738</v>
      </c>
    </row>
    <row r="938" spans="1:33" x14ac:dyDescent="0.35">
      <c r="A938" t="s">
        <v>1813</v>
      </c>
      <c r="B938" t="s">
        <v>3863</v>
      </c>
      <c r="C938" t="s">
        <v>3864</v>
      </c>
      <c r="D938" t="s">
        <v>3865</v>
      </c>
      <c r="E938" t="s">
        <v>3866</v>
      </c>
      <c r="F938" t="s">
        <v>3867</v>
      </c>
      <c r="G938" s="1">
        <v>-886.30952260142237</v>
      </c>
      <c r="H938" s="1">
        <v>97.767702000000014</v>
      </c>
      <c r="I938" s="2">
        <v>-86652.445285458147</v>
      </c>
      <c r="J938" s="3">
        <v>-9.6134818360048765E-3</v>
      </c>
      <c r="K938" s="4">
        <v>9013638.0099999998</v>
      </c>
      <c r="L938" s="5">
        <v>425001</v>
      </c>
      <c r="M938" s="6">
        <v>21.20851012</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ca="1">IF(AND(A937="SVOL",C937="Cash"),                                     SUM(INDIRECT(ADDRESS(ROW()-(COUNTIF(A:A,"SVOL")),COLUMN())):INDIRECT(ADDRESS(ROW()-1,COLUMN()))),                                    IF(AND(A938="TYA",C938="Cash"), SUM(INDIRECT(ADDRESS(ROW()-(COUNTIF(A:A,"TYA")-1),COLUMN())):INDIRECT(ADDRESS(ROW()-1,COLUMN()))),                                    IF(AND(A938="SVOL",ISNUMBER(FIND(" Govt",C938))),"", IF(AND(A938="SVOL",ISNUMBER(FIND(" Index",C938))),J938,                                    IF(ISNUMBER(N938),Q938*N938,IF(ISNUMBER(R938),J938*R938," "))))))</f>
        <v xml:space="preserve"> </v>
      </c>
      <c r="AB938" s="8" t="s">
        <v>3051</v>
      </c>
      <c r="AG938" s="16" t="s">
        <v>7738</v>
      </c>
    </row>
    <row r="939" spans="1:33" x14ac:dyDescent="0.35">
      <c r="A939" t="s">
        <v>1813</v>
      </c>
      <c r="B939" t="s">
        <v>3868</v>
      </c>
      <c r="C939" t="s">
        <v>3869</v>
      </c>
      <c r="D939" t="s">
        <v>3870</v>
      </c>
      <c r="E939" t="s">
        <v>3871</v>
      </c>
      <c r="F939" t="s">
        <v>3872</v>
      </c>
      <c r="G939" s="1">
        <v>-1202.435644539843</v>
      </c>
      <c r="H939" s="1">
        <v>82.65</v>
      </c>
      <c r="I939" s="2">
        <v>-99381.306021218028</v>
      </c>
      <c r="J939" s="3">
        <v>-1.1025659773663141E-2</v>
      </c>
      <c r="K939" s="4">
        <v>9013638.0099999998</v>
      </c>
      <c r="L939" s="5">
        <v>425001</v>
      </c>
      <c r="M939" s="6">
        <v>21.20851012</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ca="1">IF(AND(A938="SVOL",C938="Cash"),                                     SUM(INDIRECT(ADDRESS(ROW()-(COUNTIF(A:A,"SVOL")),COLUMN())):INDIRECT(ADDRESS(ROW()-1,COLUMN()))),                                    IF(AND(A939="TYA",C939="Cash"), SUM(INDIRECT(ADDRESS(ROW()-(COUNTIF(A:A,"TYA")-1),COLUMN())):INDIRECT(ADDRESS(ROW()-1,COLUMN()))),                                    IF(AND(A939="SVOL",ISNUMBER(FIND(" Govt",C939))),"", IF(AND(A939="SVOL",ISNUMBER(FIND(" Index",C939))),J939,                                    IF(ISNUMBER(N939),Q939*N939,IF(ISNUMBER(R939),J939*R939," "))))))</f>
        <v xml:space="preserve"> </v>
      </c>
      <c r="AB939" s="8" t="s">
        <v>3051</v>
      </c>
      <c r="AG939" s="16" t="s">
        <v>7738</v>
      </c>
    </row>
    <row r="940" spans="1:33" x14ac:dyDescent="0.35">
      <c r="A940" t="s">
        <v>1813</v>
      </c>
      <c r="B940" t="s">
        <v>3873</v>
      </c>
      <c r="C940" t="s">
        <v>3874</v>
      </c>
      <c r="D940" t="s">
        <v>3875</v>
      </c>
      <c r="E940" t="s">
        <v>3876</v>
      </c>
      <c r="G940" s="1">
        <v>-3206.2341302685841</v>
      </c>
      <c r="H940" s="1">
        <v>14.750988</v>
      </c>
      <c r="I940" s="2">
        <v>-47295.121180782313</v>
      </c>
      <c r="J940" s="3">
        <v>-5.2470624101291496E-3</v>
      </c>
      <c r="K940" s="4">
        <v>9013638.0099999998</v>
      </c>
      <c r="L940" s="5">
        <v>425001</v>
      </c>
      <c r="M940" s="6">
        <v>21.20851012</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ca="1">IF(AND(A939="SVOL",C939="Cash"),                                     SUM(INDIRECT(ADDRESS(ROW()-(COUNTIF(A:A,"SVOL")),COLUMN())):INDIRECT(ADDRESS(ROW()-1,COLUMN()))),                                    IF(AND(A940="TYA",C940="Cash"), SUM(INDIRECT(ADDRESS(ROW()-(COUNTIF(A:A,"TYA")-1),COLUMN())):INDIRECT(ADDRESS(ROW()-1,COLUMN()))),                                    IF(AND(A940="SVOL",ISNUMBER(FIND(" Govt",C940))),"", IF(AND(A940="SVOL",ISNUMBER(FIND(" Index",C940))),J940,                                    IF(ISNUMBER(N940),Q940*N940,IF(ISNUMBER(R940),J940*R940," "))))))</f>
        <v xml:space="preserve"> </v>
      </c>
      <c r="AB940" s="8" t="s">
        <v>3051</v>
      </c>
      <c r="AG940" s="16" t="s">
        <v>7738</v>
      </c>
    </row>
    <row r="941" spans="1:33" x14ac:dyDescent="0.35">
      <c r="A941" t="s">
        <v>1813</v>
      </c>
      <c r="B941" t="s">
        <v>3877</v>
      </c>
      <c r="C941" t="s">
        <v>3878</v>
      </c>
      <c r="D941" t="s">
        <v>3879</v>
      </c>
      <c r="E941" t="s">
        <v>3880</v>
      </c>
      <c r="G941" s="1">
        <v>-9142.9341947003195</v>
      </c>
      <c r="H941" s="1">
        <v>4.2013331999999997</v>
      </c>
      <c r="I941" s="2">
        <v>-38412.512977609716</v>
      </c>
      <c r="J941" s="3">
        <v>-4.2615992493811846E-3</v>
      </c>
      <c r="K941" s="4">
        <v>9013638.0099999998</v>
      </c>
      <c r="L941" s="5">
        <v>425001</v>
      </c>
      <c r="M941" s="6">
        <v>21.20851012</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ca="1">IF(AND(A940="SVOL",C940="Cash"),                                     SUM(INDIRECT(ADDRESS(ROW()-(COUNTIF(A:A,"SVOL")),COLUMN())):INDIRECT(ADDRESS(ROW()-1,COLUMN()))),                                    IF(AND(A941="TYA",C941="Cash"), SUM(INDIRECT(ADDRESS(ROW()-(COUNTIF(A:A,"TYA")-1),COLUMN())):INDIRECT(ADDRESS(ROW()-1,COLUMN()))),                                    IF(AND(A941="SVOL",ISNUMBER(FIND(" Govt",C941))),"", IF(AND(A941="SVOL",ISNUMBER(FIND(" Index",C941))),J941,                                    IF(ISNUMBER(N941),Q941*N941,IF(ISNUMBER(R941),J941*R941," "))))))</f>
        <v xml:space="preserve"> </v>
      </c>
      <c r="AB941" s="8" t="s">
        <v>3051</v>
      </c>
      <c r="AG941" s="16" t="s">
        <v>7738</v>
      </c>
    </row>
    <row r="942" spans="1:33" x14ac:dyDescent="0.35">
      <c r="A942" t="s">
        <v>1813</v>
      </c>
      <c r="B942" t="s">
        <v>3881</v>
      </c>
      <c r="C942" t="s">
        <v>3882</v>
      </c>
      <c r="D942" t="s">
        <v>3883</v>
      </c>
      <c r="E942" t="s">
        <v>3884</v>
      </c>
      <c r="G942" s="1">
        <v>-6676.5873758703692</v>
      </c>
      <c r="H942" s="1">
        <v>4.1925515999999998</v>
      </c>
      <c r="I942" s="2">
        <v>-27991.937085245121</v>
      </c>
      <c r="J942" s="3">
        <v>-3.1055093464137369E-3</v>
      </c>
      <c r="K942" s="4">
        <v>9013638.0099999998</v>
      </c>
      <c r="L942" s="5">
        <v>425001</v>
      </c>
      <c r="M942" s="6">
        <v>21.20851012</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ca="1">IF(AND(A941="SVOL",C941="Cash"),                                     SUM(INDIRECT(ADDRESS(ROW()-(COUNTIF(A:A,"SVOL")),COLUMN())):INDIRECT(ADDRESS(ROW()-1,COLUMN()))),                                    IF(AND(A942="TYA",C942="Cash"), SUM(INDIRECT(ADDRESS(ROW()-(COUNTIF(A:A,"TYA")-1),COLUMN())):INDIRECT(ADDRESS(ROW()-1,COLUMN()))),                                    IF(AND(A942="SVOL",ISNUMBER(FIND(" Govt",C942))),"", IF(AND(A942="SVOL",ISNUMBER(FIND(" Index",C942))),J942,                                    IF(ISNUMBER(N942),Q942*N942,IF(ISNUMBER(R942),J942*R942," "))))))</f>
        <v xml:space="preserve"> </v>
      </c>
      <c r="AB942" s="8" t="s">
        <v>3051</v>
      </c>
      <c r="AG942" s="16" t="s">
        <v>7738</v>
      </c>
    </row>
    <row r="943" spans="1:33" x14ac:dyDescent="0.35">
      <c r="A943" t="s">
        <v>1813</v>
      </c>
      <c r="B943" t="s">
        <v>1016</v>
      </c>
      <c r="C943" t="s">
        <v>3885</v>
      </c>
      <c r="D943" t="s">
        <v>1018</v>
      </c>
      <c r="E943" t="s">
        <v>1019</v>
      </c>
      <c r="F943" t="s">
        <v>1020</v>
      </c>
      <c r="G943" s="1">
        <v>-953.6728983122747</v>
      </c>
      <c r="H943" s="1">
        <v>101.16</v>
      </c>
      <c r="I943" s="2">
        <v>-96473.550393269703</v>
      </c>
      <c r="J943" s="3">
        <v>-1.070306465449789E-2</v>
      </c>
      <c r="K943" s="4">
        <v>9013638.0099999998</v>
      </c>
      <c r="L943" s="5">
        <v>425001</v>
      </c>
      <c r="M943" s="6">
        <v>21.20851012</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ca="1">IF(AND(A942="SVOL",C942="Cash"),                                     SUM(INDIRECT(ADDRESS(ROW()-(COUNTIF(A:A,"SVOL")),COLUMN())):INDIRECT(ADDRESS(ROW()-1,COLUMN()))),                                    IF(AND(A943="TYA",C943="Cash"), SUM(INDIRECT(ADDRESS(ROW()-(COUNTIF(A:A,"TYA")-1),COLUMN())):INDIRECT(ADDRESS(ROW()-1,COLUMN()))),                                    IF(AND(A943="SVOL",ISNUMBER(FIND(" Govt",C943))),"", IF(AND(A943="SVOL",ISNUMBER(FIND(" Index",C943))),J943,                                    IF(ISNUMBER(N943),Q943*N943,IF(ISNUMBER(R943),J943*R943," "))))))</f>
        <v xml:space="preserve"> </v>
      </c>
      <c r="AB943" s="8" t="s">
        <v>3051</v>
      </c>
      <c r="AG943" s="16" t="s">
        <v>7738</v>
      </c>
    </row>
    <row r="944" spans="1:33" x14ac:dyDescent="0.35">
      <c r="A944" t="s">
        <v>1813</v>
      </c>
      <c r="B944" t="s">
        <v>3886</v>
      </c>
      <c r="C944" t="s">
        <v>3887</v>
      </c>
      <c r="D944" t="s">
        <v>3888</v>
      </c>
      <c r="E944" t="s">
        <v>3889</v>
      </c>
      <c r="F944" t="s">
        <v>3890</v>
      </c>
      <c r="G944" s="1">
        <v>-629.49487254531118</v>
      </c>
      <c r="H944" s="1">
        <v>154</v>
      </c>
      <c r="I944" s="2">
        <v>-96942.210371977926</v>
      </c>
      <c r="J944" s="3">
        <v>-1.075505919634529E-2</v>
      </c>
      <c r="K944" s="4">
        <v>9013638.0099999998</v>
      </c>
      <c r="L944" s="5">
        <v>425001</v>
      </c>
      <c r="M944" s="6">
        <v>21.20851012</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ca="1">IF(AND(A943="SVOL",C943="Cash"),                                     SUM(INDIRECT(ADDRESS(ROW()-(COUNTIF(A:A,"SVOL")),COLUMN())):INDIRECT(ADDRESS(ROW()-1,COLUMN()))),                                    IF(AND(A944="TYA",C944="Cash"), SUM(INDIRECT(ADDRESS(ROW()-(COUNTIF(A:A,"TYA")-1),COLUMN())):INDIRECT(ADDRESS(ROW()-1,COLUMN()))),                                    IF(AND(A944="SVOL",ISNUMBER(FIND(" Govt",C944))),"", IF(AND(A944="SVOL",ISNUMBER(FIND(" Index",C944))),J944,                                    IF(ISNUMBER(N944),Q944*N944,IF(ISNUMBER(R944),J944*R944," "))))))</f>
        <v xml:space="preserve"> </v>
      </c>
      <c r="AB944" s="8" t="s">
        <v>3051</v>
      </c>
      <c r="AG944" s="16" t="s">
        <v>7738</v>
      </c>
    </row>
    <row r="945" spans="1:33" x14ac:dyDescent="0.35">
      <c r="A945" t="s">
        <v>1813</v>
      </c>
      <c r="B945" t="s">
        <v>3891</v>
      </c>
      <c r="C945" t="s">
        <v>3892</v>
      </c>
      <c r="D945" t="s">
        <v>3893</v>
      </c>
      <c r="E945" t="s">
        <v>3894</v>
      </c>
      <c r="G945" s="1">
        <v>-38.110783222513938</v>
      </c>
      <c r="H945" s="1">
        <v>228.66</v>
      </c>
      <c r="I945" s="2">
        <v>-8714.4116916600378</v>
      </c>
      <c r="J945" s="3">
        <v>-9.6680293595016893E-4</v>
      </c>
      <c r="K945" s="4">
        <v>9013638.0099999998</v>
      </c>
      <c r="L945" s="5">
        <v>425001</v>
      </c>
      <c r="M945" s="6">
        <v>21.20851012</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ca="1">IF(AND(A944="SVOL",C944="Cash"),                                     SUM(INDIRECT(ADDRESS(ROW()-(COUNTIF(A:A,"SVOL")),COLUMN())):INDIRECT(ADDRESS(ROW()-1,COLUMN()))),                                    IF(AND(A945="TYA",C945="Cash"), SUM(INDIRECT(ADDRESS(ROW()-(COUNTIF(A:A,"TYA")-1),COLUMN())):INDIRECT(ADDRESS(ROW()-1,COLUMN()))),                                    IF(AND(A945="SVOL",ISNUMBER(FIND(" Govt",C945))),"", IF(AND(A945="SVOL",ISNUMBER(FIND(" Index",C945))),J945,                                    IF(ISNUMBER(N945),Q945*N945,IF(ISNUMBER(R945),J945*R945," "))))))</f>
        <v xml:space="preserve"> </v>
      </c>
      <c r="AB945" s="8" t="s">
        <v>3051</v>
      </c>
      <c r="AG945" s="16" t="s">
        <v>7738</v>
      </c>
    </row>
    <row r="946" spans="1:33" x14ac:dyDescent="0.35">
      <c r="A946" t="s">
        <v>1813</v>
      </c>
      <c r="B946" t="s">
        <v>3895</v>
      </c>
      <c r="C946" t="s">
        <v>3896</v>
      </c>
      <c r="D946" t="s">
        <v>3897</v>
      </c>
      <c r="E946" t="s">
        <v>3898</v>
      </c>
      <c r="F946" t="s">
        <v>3899</v>
      </c>
      <c r="G946" s="1">
        <v>-157.4691641620424</v>
      </c>
      <c r="H946" s="1">
        <v>225.97</v>
      </c>
      <c r="I946" s="2">
        <v>-35583.307025696718</v>
      </c>
      <c r="J946" s="3">
        <v>-3.9477186665605544E-3</v>
      </c>
      <c r="K946" s="4">
        <v>9013638.0099999998</v>
      </c>
      <c r="L946" s="5">
        <v>425001</v>
      </c>
      <c r="M946" s="6">
        <v>21.20851012</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ca="1">IF(AND(A945="SVOL",C945="Cash"),                                     SUM(INDIRECT(ADDRESS(ROW()-(COUNTIF(A:A,"SVOL")),COLUMN())):INDIRECT(ADDRESS(ROW()-1,COLUMN()))),                                    IF(AND(A946="TYA",C946="Cash"), SUM(INDIRECT(ADDRESS(ROW()-(COUNTIF(A:A,"TYA")-1),COLUMN())):INDIRECT(ADDRESS(ROW()-1,COLUMN()))),                                    IF(AND(A946="SVOL",ISNUMBER(FIND(" Govt",C946))),"", IF(AND(A946="SVOL",ISNUMBER(FIND(" Index",C946))),J946,                                    IF(ISNUMBER(N946),Q946*N946,IF(ISNUMBER(R946),J946*R946," "))))))</f>
        <v xml:space="preserve"> </v>
      </c>
      <c r="AB946" s="8" t="s">
        <v>3051</v>
      </c>
      <c r="AG946" s="16" t="s">
        <v>7738</v>
      </c>
    </row>
    <row r="947" spans="1:33" x14ac:dyDescent="0.35">
      <c r="A947" t="s">
        <v>1813</v>
      </c>
      <c r="B947" t="s">
        <v>3900</v>
      </c>
      <c r="C947" t="s">
        <v>3901</v>
      </c>
      <c r="D947" t="s">
        <v>3902</v>
      </c>
      <c r="E947" t="s">
        <v>3903</v>
      </c>
      <c r="F947" t="s">
        <v>3904</v>
      </c>
      <c r="G947" s="1">
        <v>-1270.949806221254</v>
      </c>
      <c r="H947" s="1">
        <v>70.819999999999993</v>
      </c>
      <c r="I947" s="2">
        <v>-90008.665276589192</v>
      </c>
      <c r="J947" s="3">
        <v>-9.9858309349378001E-3</v>
      </c>
      <c r="K947" s="4">
        <v>9013638.0099999998</v>
      </c>
      <c r="L947" s="5">
        <v>425001</v>
      </c>
      <c r="M947" s="6">
        <v>21.20851012</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ca="1">IF(AND(A946="SVOL",C946="Cash"),                                     SUM(INDIRECT(ADDRESS(ROW()-(COUNTIF(A:A,"SVOL")),COLUMN())):INDIRECT(ADDRESS(ROW()-1,COLUMN()))),                                    IF(AND(A947="TYA",C947="Cash"), SUM(INDIRECT(ADDRESS(ROW()-(COUNTIF(A:A,"TYA")-1),COLUMN())):INDIRECT(ADDRESS(ROW()-1,COLUMN()))),                                    IF(AND(A947="SVOL",ISNUMBER(FIND(" Govt",C947))),"", IF(AND(A947="SVOL",ISNUMBER(FIND(" Index",C947))),J947,                                    IF(ISNUMBER(N947),Q947*N947,IF(ISNUMBER(R947),J947*R947," "))))))</f>
        <v xml:space="preserve"> </v>
      </c>
      <c r="AB947" s="8" t="s">
        <v>3051</v>
      </c>
      <c r="AG947" s="16" t="s">
        <v>7738</v>
      </c>
    </row>
    <row r="948" spans="1:33" x14ac:dyDescent="0.35">
      <c r="A948" t="s">
        <v>1813</v>
      </c>
      <c r="B948" t="s">
        <v>3905</v>
      </c>
      <c r="C948" t="s">
        <v>3906</v>
      </c>
      <c r="D948" t="s">
        <v>3907</v>
      </c>
      <c r="E948" t="s">
        <v>3908</v>
      </c>
      <c r="F948" t="s">
        <v>3909</v>
      </c>
      <c r="G948" s="1">
        <v>-136.86914806959041</v>
      </c>
      <c r="H948" s="1">
        <v>81.049802000000014</v>
      </c>
      <c r="I948" s="2">
        <v>-11093.21735094898</v>
      </c>
      <c r="J948" s="3">
        <v>-1.2307147611920781E-3</v>
      </c>
      <c r="K948" s="4">
        <v>9013638.0099999998</v>
      </c>
      <c r="L948" s="5">
        <v>425001</v>
      </c>
      <c r="M948" s="6">
        <v>21.20851012</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ca="1">IF(AND(A947="SVOL",C947="Cash"),                                     SUM(INDIRECT(ADDRESS(ROW()-(COUNTIF(A:A,"SVOL")),COLUMN())):INDIRECT(ADDRESS(ROW()-1,COLUMN()))),                                    IF(AND(A948="TYA",C948="Cash"), SUM(INDIRECT(ADDRESS(ROW()-(COUNTIF(A:A,"TYA")-1),COLUMN())):INDIRECT(ADDRESS(ROW()-1,COLUMN()))),                                    IF(AND(A948="SVOL",ISNUMBER(FIND(" Govt",C948))),"", IF(AND(A948="SVOL",ISNUMBER(FIND(" Index",C948))),J948,                                    IF(ISNUMBER(N948),Q948*N948,IF(ISNUMBER(R948),J948*R948," "))))))</f>
        <v xml:space="preserve"> </v>
      </c>
      <c r="AB948" s="8" t="s">
        <v>3051</v>
      </c>
      <c r="AG948" s="16" t="s">
        <v>7738</v>
      </c>
    </row>
    <row r="949" spans="1:33" x14ac:dyDescent="0.35">
      <c r="A949" t="s">
        <v>1813</v>
      </c>
      <c r="B949" t="s">
        <v>1035</v>
      </c>
      <c r="C949" t="s">
        <v>3910</v>
      </c>
      <c r="D949" t="s">
        <v>1037</v>
      </c>
      <c r="E949" t="s">
        <v>1038</v>
      </c>
      <c r="F949" t="s">
        <v>1039</v>
      </c>
      <c r="G949" s="1">
        <v>-73.015191879888874</v>
      </c>
      <c r="H949" s="1">
        <v>190.37</v>
      </c>
      <c r="I949" s="2">
        <v>-13899.902078174449</v>
      </c>
      <c r="J949" s="3">
        <v>-1.5420967718864989E-3</v>
      </c>
      <c r="K949" s="4">
        <v>9013638.0099999998</v>
      </c>
      <c r="L949" s="5">
        <v>425001</v>
      </c>
      <c r="M949" s="6">
        <v>21.20851012</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ca="1">IF(AND(A948="SVOL",C948="Cash"),                                     SUM(INDIRECT(ADDRESS(ROW()-(COUNTIF(A:A,"SVOL")),COLUMN())):INDIRECT(ADDRESS(ROW()-1,COLUMN()))),                                    IF(AND(A949="TYA",C949="Cash"), SUM(INDIRECT(ADDRESS(ROW()-(COUNTIF(A:A,"TYA")-1),COLUMN())):INDIRECT(ADDRESS(ROW()-1,COLUMN()))),                                    IF(AND(A949="SVOL",ISNUMBER(FIND(" Govt",C949))),"", IF(AND(A949="SVOL",ISNUMBER(FIND(" Index",C949))),J949,                                    IF(ISNUMBER(N949),Q949*N949,IF(ISNUMBER(R949),J949*R949," "))))))</f>
        <v xml:space="preserve"> </v>
      </c>
      <c r="AB949" s="8" t="s">
        <v>3051</v>
      </c>
      <c r="AG949" s="16" t="s">
        <v>7738</v>
      </c>
    </row>
    <row r="950" spans="1:33" x14ac:dyDescent="0.35">
      <c r="A950" t="s">
        <v>1813</v>
      </c>
      <c r="B950" t="s">
        <v>3911</v>
      </c>
      <c r="C950" t="s">
        <v>3912</v>
      </c>
      <c r="D950" t="s">
        <v>3913</v>
      </c>
      <c r="E950" t="s">
        <v>3914</v>
      </c>
      <c r="F950" t="s">
        <v>3915</v>
      </c>
      <c r="G950" s="1">
        <v>-1783.884486892654</v>
      </c>
      <c r="H950" s="1">
        <v>49.85</v>
      </c>
      <c r="I950" s="2">
        <v>-88926.641671598816</v>
      </c>
      <c r="J950" s="3">
        <v>-9.8657879951403564E-3</v>
      </c>
      <c r="K950" s="4">
        <v>9013638.0099999998</v>
      </c>
      <c r="L950" s="5">
        <v>425001</v>
      </c>
      <c r="M950" s="6">
        <v>21.20851012</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ca="1">IF(AND(A949="SVOL",C949="Cash"),                                     SUM(INDIRECT(ADDRESS(ROW()-(COUNTIF(A:A,"SVOL")),COLUMN())):INDIRECT(ADDRESS(ROW()-1,COLUMN()))),                                    IF(AND(A950="TYA",C950="Cash"), SUM(INDIRECT(ADDRESS(ROW()-(COUNTIF(A:A,"TYA")-1),COLUMN())):INDIRECT(ADDRESS(ROW()-1,COLUMN()))),                                    IF(AND(A950="SVOL",ISNUMBER(FIND(" Govt",C950))),"", IF(AND(A950="SVOL",ISNUMBER(FIND(" Index",C950))),J950,                                    IF(ISNUMBER(N950),Q950*N950,IF(ISNUMBER(R950),J950*R950," "))))))</f>
        <v xml:space="preserve"> </v>
      </c>
      <c r="AB950" s="8" t="s">
        <v>3051</v>
      </c>
      <c r="AG950" s="16" t="s">
        <v>7738</v>
      </c>
    </row>
    <row r="951" spans="1:33" x14ac:dyDescent="0.35">
      <c r="A951" t="s">
        <v>1813</v>
      </c>
      <c r="B951" t="s">
        <v>3916</v>
      </c>
      <c r="C951" t="s">
        <v>3917</v>
      </c>
      <c r="D951" t="s">
        <v>3918</v>
      </c>
      <c r="E951" t="s">
        <v>3919</v>
      </c>
      <c r="G951" s="1">
        <v>-891.08788984463717</v>
      </c>
      <c r="H951" s="1">
        <v>61.687855999999996</v>
      </c>
      <c r="I951" s="2">
        <v>-54969.301432079847</v>
      </c>
      <c r="J951" s="3">
        <v>-6.0984589542086402E-3</v>
      </c>
      <c r="K951" s="4">
        <v>9013638.0099999998</v>
      </c>
      <c r="L951" s="5">
        <v>425001</v>
      </c>
      <c r="M951" s="6">
        <v>21.20851012</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ca="1">IF(AND(A950="SVOL",C950="Cash"),                                     SUM(INDIRECT(ADDRESS(ROW()-(COUNTIF(A:A,"SVOL")),COLUMN())):INDIRECT(ADDRESS(ROW()-1,COLUMN()))),                                    IF(AND(A951="TYA",C951="Cash"), SUM(INDIRECT(ADDRESS(ROW()-(COUNTIF(A:A,"TYA")-1),COLUMN())):INDIRECT(ADDRESS(ROW()-1,COLUMN()))),                                    IF(AND(A951="SVOL",ISNUMBER(FIND(" Govt",C951))),"", IF(AND(A951="SVOL",ISNUMBER(FIND(" Index",C951))),J951,                                    IF(ISNUMBER(N951),Q951*N951,IF(ISNUMBER(R951),J951*R951," "))))))</f>
        <v xml:space="preserve"> </v>
      </c>
      <c r="AB951" s="8" t="s">
        <v>3051</v>
      </c>
      <c r="AG951" s="16" t="s">
        <v>7738</v>
      </c>
    </row>
    <row r="952" spans="1:33" x14ac:dyDescent="0.35">
      <c r="A952" t="s">
        <v>1813</v>
      </c>
      <c r="B952" t="s">
        <v>3920</v>
      </c>
      <c r="C952" t="s">
        <v>3921</v>
      </c>
      <c r="D952" t="s">
        <v>3922</v>
      </c>
      <c r="E952" t="s">
        <v>3923</v>
      </c>
      <c r="F952" t="s">
        <v>3924</v>
      </c>
      <c r="G952" s="1">
        <v>-313.9934340859707</v>
      </c>
      <c r="H952" s="1">
        <v>115.82</v>
      </c>
      <c r="I952" s="2">
        <v>-36366.719535837117</v>
      </c>
      <c r="J952" s="3">
        <v>-4.0346327970449663E-3</v>
      </c>
      <c r="K952" s="4">
        <v>9013638.0099999998</v>
      </c>
      <c r="L952" s="5">
        <v>425001</v>
      </c>
      <c r="M952" s="6">
        <v>21.20851012</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ca="1">IF(AND(A951="SVOL",C951="Cash"),                                     SUM(INDIRECT(ADDRESS(ROW()-(COUNTIF(A:A,"SVOL")),COLUMN())):INDIRECT(ADDRESS(ROW()-1,COLUMN()))),                                    IF(AND(A952="TYA",C952="Cash"), SUM(INDIRECT(ADDRESS(ROW()-(COUNTIF(A:A,"TYA")-1),COLUMN())):INDIRECT(ADDRESS(ROW()-1,COLUMN()))),                                    IF(AND(A952="SVOL",ISNUMBER(FIND(" Govt",C952))),"", IF(AND(A952="SVOL",ISNUMBER(FIND(" Index",C952))),J952,                                    IF(ISNUMBER(N952),Q952*N952,IF(ISNUMBER(R952),J952*R952," "))))))</f>
        <v xml:space="preserve"> </v>
      </c>
      <c r="AB952" s="8" t="s">
        <v>3051</v>
      </c>
      <c r="AG952" s="16" t="s">
        <v>7738</v>
      </c>
    </row>
    <row r="953" spans="1:33" x14ac:dyDescent="0.35">
      <c r="A953" t="s">
        <v>1813</v>
      </c>
      <c r="B953" t="s">
        <v>3925</v>
      </c>
      <c r="C953" t="s">
        <v>3926</v>
      </c>
      <c r="D953" t="s">
        <v>3927</v>
      </c>
      <c r="E953" t="s">
        <v>3928</v>
      </c>
      <c r="F953" t="s">
        <v>3929</v>
      </c>
      <c r="G953" s="1">
        <v>-414.92598984632087</v>
      </c>
      <c r="H953" s="1">
        <v>94.51</v>
      </c>
      <c r="I953" s="2">
        <v>-39214.655300375787</v>
      </c>
      <c r="J953" s="3">
        <v>-4.3505913213809869E-3</v>
      </c>
      <c r="K953" s="4">
        <v>9013638.0099999998</v>
      </c>
      <c r="L953" s="5">
        <v>425001</v>
      </c>
      <c r="M953" s="6">
        <v>21.20851012</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ca="1">IF(AND(A952="SVOL",C952="Cash"),                                     SUM(INDIRECT(ADDRESS(ROW()-(COUNTIF(A:A,"SVOL")),COLUMN())):INDIRECT(ADDRESS(ROW()-1,COLUMN()))),                                    IF(AND(A953="TYA",C953="Cash"), SUM(INDIRECT(ADDRESS(ROW()-(COUNTIF(A:A,"TYA")-1),COLUMN())):INDIRECT(ADDRESS(ROW()-1,COLUMN()))),                                    IF(AND(A953="SVOL",ISNUMBER(FIND(" Govt",C953))),"", IF(AND(A953="SVOL",ISNUMBER(FIND(" Index",C953))),J953,                                    IF(ISNUMBER(N953),Q953*N953,IF(ISNUMBER(R953),J953*R953," "))))))</f>
        <v xml:space="preserve"> </v>
      </c>
      <c r="AB953" s="8" t="s">
        <v>3051</v>
      </c>
      <c r="AG953" s="16" t="s">
        <v>7738</v>
      </c>
    </row>
    <row r="954" spans="1:33" x14ac:dyDescent="0.35">
      <c r="A954" t="s">
        <v>1813</v>
      </c>
      <c r="B954" t="s">
        <v>3930</v>
      </c>
      <c r="C954" t="s">
        <v>3931</v>
      </c>
      <c r="D954" t="s">
        <v>3932</v>
      </c>
      <c r="E954" t="s">
        <v>3933</v>
      </c>
      <c r="G954" s="1">
        <v>-26.49358126783105</v>
      </c>
      <c r="H954" s="1">
        <v>1409.6268</v>
      </c>
      <c r="I954" s="2">
        <v>-37346.062183112619</v>
      </c>
      <c r="J954" s="3">
        <v>-4.1432840038261778E-3</v>
      </c>
      <c r="K954" s="4">
        <v>9013638.0099999998</v>
      </c>
      <c r="L954" s="5">
        <v>425001</v>
      </c>
      <c r="M954" s="6">
        <v>21.20851012</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ca="1">IF(AND(A953="SVOL",C953="Cash"),                                     SUM(INDIRECT(ADDRESS(ROW()-(COUNTIF(A:A,"SVOL")),COLUMN())):INDIRECT(ADDRESS(ROW()-1,COLUMN()))),                                    IF(AND(A954="TYA",C954="Cash"), SUM(INDIRECT(ADDRESS(ROW()-(COUNTIF(A:A,"TYA")-1),COLUMN())):INDIRECT(ADDRESS(ROW()-1,COLUMN()))),                                    IF(AND(A954="SVOL",ISNUMBER(FIND(" Govt",C954))),"", IF(AND(A954="SVOL",ISNUMBER(FIND(" Index",C954))),J954,                                    IF(ISNUMBER(N954),Q954*N954,IF(ISNUMBER(R954),J954*R954," "))))))</f>
        <v xml:space="preserve"> </v>
      </c>
      <c r="AB954" s="8" t="s">
        <v>3051</v>
      </c>
      <c r="AG954" s="16" t="s">
        <v>7738</v>
      </c>
    </row>
    <row r="955" spans="1:33" x14ac:dyDescent="0.35">
      <c r="A955" t="s">
        <v>1813</v>
      </c>
      <c r="B955" t="s">
        <v>3934</v>
      </c>
      <c r="C955" t="s">
        <v>3935</v>
      </c>
      <c r="D955" t="s">
        <v>3936</v>
      </c>
      <c r="E955" t="s">
        <v>3937</v>
      </c>
      <c r="F955" t="s">
        <v>3938</v>
      </c>
      <c r="G955" s="1">
        <v>-900.53963880193817</v>
      </c>
      <c r="H955" s="1">
        <v>24.422362</v>
      </c>
      <c r="I955" s="2">
        <v>-21993.305054170181</v>
      </c>
      <c r="J955" s="3">
        <v>-2.440003140770702E-3</v>
      </c>
      <c r="K955" s="4">
        <v>9013638.0099999998</v>
      </c>
      <c r="L955" s="5">
        <v>425001</v>
      </c>
      <c r="M955" s="6">
        <v>21.20851012</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ca="1">IF(AND(A954="SVOL",C954="Cash"),                                     SUM(INDIRECT(ADDRESS(ROW()-(COUNTIF(A:A,"SVOL")),COLUMN())):INDIRECT(ADDRESS(ROW()-1,COLUMN()))),                                    IF(AND(A955="TYA",C955="Cash"), SUM(INDIRECT(ADDRESS(ROW()-(COUNTIF(A:A,"TYA")-1),COLUMN())):INDIRECT(ADDRESS(ROW()-1,COLUMN()))),                                    IF(AND(A955="SVOL",ISNUMBER(FIND(" Govt",C955))),"", IF(AND(A955="SVOL",ISNUMBER(FIND(" Index",C955))),J955,                                    IF(ISNUMBER(N955),Q955*N955,IF(ISNUMBER(R955),J955*R955," "))))))</f>
        <v xml:space="preserve"> </v>
      </c>
      <c r="AB955" s="8" t="s">
        <v>3051</v>
      </c>
      <c r="AG955" s="16" t="s">
        <v>7738</v>
      </c>
    </row>
    <row r="956" spans="1:33" x14ac:dyDescent="0.35">
      <c r="A956" t="s">
        <v>1813</v>
      </c>
      <c r="B956" t="s">
        <v>3939</v>
      </c>
      <c r="C956" t="s">
        <v>3940</v>
      </c>
      <c r="D956" t="s">
        <v>3941</v>
      </c>
      <c r="E956" t="s">
        <v>3942</v>
      </c>
      <c r="G956" s="1">
        <v>-10256.45484678711</v>
      </c>
      <c r="H956" s="1">
        <v>1.5844149999999999</v>
      </c>
      <c r="I956" s="2">
        <v>-16250.4809060722</v>
      </c>
      <c r="J956" s="3">
        <v>-1.802877027904097E-3</v>
      </c>
      <c r="K956" s="4">
        <v>9013638.0099999998</v>
      </c>
      <c r="L956" s="5">
        <v>425001</v>
      </c>
      <c r="M956" s="6">
        <v>21.20851012</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ca="1">IF(AND(A955="SVOL",C955="Cash"),                                     SUM(INDIRECT(ADDRESS(ROW()-(COUNTIF(A:A,"SVOL")),COLUMN())):INDIRECT(ADDRESS(ROW()-1,COLUMN()))),                                    IF(AND(A956="TYA",C956="Cash"), SUM(INDIRECT(ADDRESS(ROW()-(COUNTIF(A:A,"TYA")-1),COLUMN())):INDIRECT(ADDRESS(ROW()-1,COLUMN()))),                                    IF(AND(A956="SVOL",ISNUMBER(FIND(" Govt",C956))),"", IF(AND(A956="SVOL",ISNUMBER(FIND(" Index",C956))),J956,                                    IF(ISNUMBER(N956),Q956*N956,IF(ISNUMBER(R956),J956*R956," "))))))</f>
        <v xml:space="preserve"> </v>
      </c>
      <c r="AB956" s="8" t="s">
        <v>3051</v>
      </c>
      <c r="AG956" s="16" t="s">
        <v>7738</v>
      </c>
    </row>
    <row r="957" spans="1:33" x14ac:dyDescent="0.35">
      <c r="A957" t="s">
        <v>1813</v>
      </c>
      <c r="B957" t="s">
        <v>3943</v>
      </c>
      <c r="C957" t="s">
        <v>3944</v>
      </c>
      <c r="D957" t="s">
        <v>3945</v>
      </c>
      <c r="E957" t="s">
        <v>3946</v>
      </c>
      <c r="F957" t="s">
        <v>3947</v>
      </c>
      <c r="G957" s="1">
        <v>-432.42877781509219</v>
      </c>
      <c r="H957" s="1">
        <v>41.239857999999998</v>
      </c>
      <c r="I957" s="2">
        <v>-17833.301392207952</v>
      </c>
      <c r="J957" s="3">
        <v>-1.978479873767191E-3</v>
      </c>
      <c r="K957" s="4">
        <v>9013638.0099999998</v>
      </c>
      <c r="L957" s="5">
        <v>425001</v>
      </c>
      <c r="M957" s="6">
        <v>21.20851012</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ca="1">IF(AND(A956="SVOL",C956="Cash"),                                     SUM(INDIRECT(ADDRESS(ROW()-(COUNTIF(A:A,"SVOL")),COLUMN())):INDIRECT(ADDRESS(ROW()-1,COLUMN()))),                                    IF(AND(A957="TYA",C957="Cash"), SUM(INDIRECT(ADDRESS(ROW()-(COUNTIF(A:A,"TYA")-1),COLUMN())):INDIRECT(ADDRESS(ROW()-1,COLUMN()))),                                    IF(AND(A957="SVOL",ISNUMBER(FIND(" Govt",C957))),"", IF(AND(A957="SVOL",ISNUMBER(FIND(" Index",C957))),J957,                                    IF(ISNUMBER(N957),Q957*N957,IF(ISNUMBER(R957),J957*R957," "))))))</f>
        <v xml:space="preserve"> </v>
      </c>
      <c r="AB957" s="8" t="s">
        <v>3051</v>
      </c>
      <c r="AG957" s="16" t="s">
        <v>7738</v>
      </c>
    </row>
    <row r="958" spans="1:33" x14ac:dyDescent="0.35">
      <c r="A958" t="s">
        <v>1813</v>
      </c>
      <c r="B958" t="s">
        <v>3948</v>
      </c>
      <c r="C958" t="s">
        <v>3949</v>
      </c>
      <c r="D958" t="s">
        <v>3950</v>
      </c>
      <c r="E958" t="s">
        <v>3951</v>
      </c>
      <c r="G958" s="1">
        <v>-574.93845863851971</v>
      </c>
      <c r="H958" s="1">
        <v>8.0825099999999992</v>
      </c>
      <c r="I958" s="2">
        <v>-4646.945841330421</v>
      </c>
      <c r="J958" s="3">
        <v>-5.1554609095405871E-4</v>
      </c>
      <c r="K958" s="4">
        <v>9013638.0099999998</v>
      </c>
      <c r="L958" s="5">
        <v>425001</v>
      </c>
      <c r="M958" s="6">
        <v>21.20851012</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ca="1">IF(AND(A957="SVOL",C957="Cash"),                                     SUM(INDIRECT(ADDRESS(ROW()-(COUNTIF(A:A,"SVOL")),COLUMN())):INDIRECT(ADDRESS(ROW()-1,COLUMN()))),                                    IF(AND(A958="TYA",C958="Cash"), SUM(INDIRECT(ADDRESS(ROW()-(COUNTIF(A:A,"TYA")-1),COLUMN())):INDIRECT(ADDRESS(ROW()-1,COLUMN()))),                                    IF(AND(A958="SVOL",ISNUMBER(FIND(" Govt",C958))),"", IF(AND(A958="SVOL",ISNUMBER(FIND(" Index",C958))),J958,                                    IF(ISNUMBER(N958),Q958*N958,IF(ISNUMBER(R958),J958*R958," "))))))</f>
        <v xml:space="preserve"> </v>
      </c>
      <c r="AB958" s="8" t="s">
        <v>3051</v>
      </c>
      <c r="AG958" s="16" t="s">
        <v>7738</v>
      </c>
    </row>
    <row r="959" spans="1:33" x14ac:dyDescent="0.35">
      <c r="A959" t="s">
        <v>1813</v>
      </c>
      <c r="B959" t="s">
        <v>3952</v>
      </c>
      <c r="C959" t="s">
        <v>3953</v>
      </c>
      <c r="D959" t="s">
        <v>3954</v>
      </c>
      <c r="E959" t="s">
        <v>3955</v>
      </c>
      <c r="G959" s="1">
        <v>-651.8726914617672</v>
      </c>
      <c r="H959" s="1">
        <v>39.849684000000003</v>
      </c>
      <c r="I959" s="2">
        <v>-25976.920762980921</v>
      </c>
      <c r="J959" s="3">
        <v>-2.8819573999046052E-3</v>
      </c>
      <c r="K959" s="4">
        <v>9013638.0099999998</v>
      </c>
      <c r="L959" s="5">
        <v>425001</v>
      </c>
      <c r="M959" s="6">
        <v>21.20851012</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ca="1">IF(AND(A958="SVOL",C958="Cash"),                                     SUM(INDIRECT(ADDRESS(ROW()-(COUNTIF(A:A,"SVOL")),COLUMN())):INDIRECT(ADDRESS(ROW()-1,COLUMN()))),                                    IF(AND(A959="TYA",C959="Cash"), SUM(INDIRECT(ADDRESS(ROW()-(COUNTIF(A:A,"TYA")-1),COLUMN())):INDIRECT(ADDRESS(ROW()-1,COLUMN()))),                                    IF(AND(A959="SVOL",ISNUMBER(FIND(" Govt",C959))),"", IF(AND(A959="SVOL",ISNUMBER(FIND(" Index",C959))),J959,                                    IF(ISNUMBER(N959),Q959*N959,IF(ISNUMBER(R959),J959*R959," "))))))</f>
        <v xml:space="preserve"> </v>
      </c>
      <c r="AB959" s="8" t="s">
        <v>3051</v>
      </c>
      <c r="AG959" s="16" t="s">
        <v>7738</v>
      </c>
    </row>
    <row r="960" spans="1:33" x14ac:dyDescent="0.35">
      <c r="A960" t="s">
        <v>1813</v>
      </c>
      <c r="B960" t="s">
        <v>3956</v>
      </c>
      <c r="C960" t="s">
        <v>3957</v>
      </c>
      <c r="D960" t="s">
        <v>3958</v>
      </c>
      <c r="E960" t="s">
        <v>3959</v>
      </c>
      <c r="G960" s="1">
        <v>-70.558116038772127</v>
      </c>
      <c r="H960" s="1">
        <v>64.791119999999992</v>
      </c>
      <c r="I960" s="2">
        <v>-4571.5393632420091</v>
      </c>
      <c r="J960" s="3">
        <v>-5.0718027040471412E-4</v>
      </c>
      <c r="K960" s="4">
        <v>9013638.0099999998</v>
      </c>
      <c r="L960" s="5">
        <v>425001</v>
      </c>
      <c r="M960" s="6">
        <v>21.20851012</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ca="1">IF(AND(A959="SVOL",C959="Cash"),                                     SUM(INDIRECT(ADDRESS(ROW()-(COUNTIF(A:A,"SVOL")),COLUMN())):INDIRECT(ADDRESS(ROW()-1,COLUMN()))),                                    IF(AND(A960="TYA",C960="Cash"), SUM(INDIRECT(ADDRESS(ROW()-(COUNTIF(A:A,"TYA")-1),COLUMN())):INDIRECT(ADDRESS(ROW()-1,COLUMN()))),                                    IF(AND(A960="SVOL",ISNUMBER(FIND(" Govt",C960))),"", IF(AND(A960="SVOL",ISNUMBER(FIND(" Index",C960))),J960,                                    IF(ISNUMBER(N960),Q960*N960,IF(ISNUMBER(R960),J960*R960," "))))))</f>
        <v xml:space="preserve"> </v>
      </c>
      <c r="AB960" s="8" t="s">
        <v>3051</v>
      </c>
      <c r="AG960" s="16" t="s">
        <v>7738</v>
      </c>
    </row>
    <row r="961" spans="1:33" x14ac:dyDescent="0.35">
      <c r="A961" t="s">
        <v>1813</v>
      </c>
      <c r="B961" t="s">
        <v>3960</v>
      </c>
      <c r="C961" t="s">
        <v>3961</v>
      </c>
      <c r="D961" t="s">
        <v>3962</v>
      </c>
      <c r="E961" t="s">
        <v>3963</v>
      </c>
      <c r="F961" t="s">
        <v>3964</v>
      </c>
      <c r="G961" s="1">
        <v>-169.92014767833919</v>
      </c>
      <c r="H961" s="1">
        <v>68.150000000000006</v>
      </c>
      <c r="I961" s="2">
        <v>-11580.058064278821</v>
      </c>
      <c r="J961" s="3">
        <v>-1.284726328196401E-3</v>
      </c>
      <c r="K961" s="4">
        <v>9013638.0099999998</v>
      </c>
      <c r="L961" s="5">
        <v>425001</v>
      </c>
      <c r="M961" s="6">
        <v>21.20851012</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ca="1">IF(AND(A960="SVOL",C960="Cash"),                                     SUM(INDIRECT(ADDRESS(ROW()-(COUNTIF(A:A,"SVOL")),COLUMN())):INDIRECT(ADDRESS(ROW()-1,COLUMN()))),                                    IF(AND(A961="TYA",C961="Cash"), SUM(INDIRECT(ADDRESS(ROW()-(COUNTIF(A:A,"TYA")-1),COLUMN())):INDIRECT(ADDRESS(ROW()-1,COLUMN()))),                                    IF(AND(A961="SVOL",ISNUMBER(FIND(" Govt",C961))),"", IF(AND(A961="SVOL",ISNUMBER(FIND(" Index",C961))),J961,                                    IF(ISNUMBER(N961),Q961*N961,IF(ISNUMBER(R961),J961*R961," "))))))</f>
        <v xml:space="preserve"> </v>
      </c>
      <c r="AB961" s="8" t="s">
        <v>3051</v>
      </c>
      <c r="AG961" s="16" t="s">
        <v>7738</v>
      </c>
    </row>
    <row r="962" spans="1:33" x14ac:dyDescent="0.35">
      <c r="A962" t="s">
        <v>1813</v>
      </c>
      <c r="B962" t="s">
        <v>3965</v>
      </c>
      <c r="C962" t="s">
        <v>3966</v>
      </c>
      <c r="D962" t="s">
        <v>3967</v>
      </c>
      <c r="E962" t="s">
        <v>3968</v>
      </c>
      <c r="G962" s="1">
        <v>-166.2530214212496</v>
      </c>
      <c r="H962" s="1">
        <v>42.984400000000001</v>
      </c>
      <c r="I962" s="2">
        <v>-7146.2863739795603</v>
      </c>
      <c r="J962" s="3">
        <v>-7.928304160929534E-4</v>
      </c>
      <c r="K962" s="4">
        <v>9013638.0099999998</v>
      </c>
      <c r="L962" s="5">
        <v>425001</v>
      </c>
      <c r="M962" s="6">
        <v>21.20851012</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ca="1">IF(AND(A961="SVOL",C961="Cash"),                                     SUM(INDIRECT(ADDRESS(ROW()-(COUNTIF(A:A,"SVOL")),COLUMN())):INDIRECT(ADDRESS(ROW()-1,COLUMN()))),                                    IF(AND(A962="TYA",C962="Cash"), SUM(INDIRECT(ADDRESS(ROW()-(COUNTIF(A:A,"TYA")-1),COLUMN())):INDIRECT(ADDRESS(ROW()-1,COLUMN()))),                                    IF(AND(A962="SVOL",ISNUMBER(FIND(" Govt",C962))),"", IF(AND(A962="SVOL",ISNUMBER(FIND(" Index",C962))),J962,                                    IF(ISNUMBER(N962),Q962*N962,IF(ISNUMBER(R962),J962*R962," "))))))</f>
        <v xml:space="preserve"> </v>
      </c>
      <c r="AB962" s="8" t="s">
        <v>3051</v>
      </c>
      <c r="AG962" s="16" t="s">
        <v>7738</v>
      </c>
    </row>
    <row r="963" spans="1:33" x14ac:dyDescent="0.35">
      <c r="A963" t="s">
        <v>1813</v>
      </c>
      <c r="B963" t="s">
        <v>3969</v>
      </c>
      <c r="C963" t="s">
        <v>3970</v>
      </c>
      <c r="D963" t="s">
        <v>3971</v>
      </c>
      <c r="E963" t="s">
        <v>3972</v>
      </c>
      <c r="F963" t="s">
        <v>3973</v>
      </c>
      <c r="G963" s="1">
        <v>-234.4811978871995</v>
      </c>
      <c r="H963" s="1">
        <v>97.881526000000008</v>
      </c>
      <c r="I963" s="2">
        <v>-22951.37746750706</v>
      </c>
      <c r="J963" s="3">
        <v>-2.5462945640865671E-3</v>
      </c>
      <c r="K963" s="4">
        <v>9013638.0099999998</v>
      </c>
      <c r="L963" s="5">
        <v>425001</v>
      </c>
      <c r="M963" s="6">
        <v>21.20851012</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ca="1">IF(AND(A962="SVOL",C962="Cash"),                                     SUM(INDIRECT(ADDRESS(ROW()-(COUNTIF(A:A,"SVOL")),COLUMN())):INDIRECT(ADDRESS(ROW()-1,COLUMN()))),                                    IF(AND(A963="TYA",C963="Cash"), SUM(INDIRECT(ADDRESS(ROW()-(COUNTIF(A:A,"TYA")-1),COLUMN())):INDIRECT(ADDRESS(ROW()-1,COLUMN()))),                                    IF(AND(A963="SVOL",ISNUMBER(FIND(" Govt",C963))),"", IF(AND(A963="SVOL",ISNUMBER(FIND(" Index",C963))),J963,                                    IF(ISNUMBER(N963),Q963*N963,IF(ISNUMBER(R963),J963*R963," "))))))</f>
        <v xml:space="preserve"> </v>
      </c>
      <c r="AB963" s="8" t="s">
        <v>3051</v>
      </c>
      <c r="AG963" s="16" t="s">
        <v>7738</v>
      </c>
    </row>
    <row r="964" spans="1:33" x14ac:dyDescent="0.35">
      <c r="A964" t="s">
        <v>1813</v>
      </c>
      <c r="B964" t="s">
        <v>3974</v>
      </c>
      <c r="C964" t="s">
        <v>3975</v>
      </c>
      <c r="D964" t="s">
        <v>3976</v>
      </c>
      <c r="E964" t="s">
        <v>3977</v>
      </c>
      <c r="G964" s="1">
        <v>-604.53086712575021</v>
      </c>
      <c r="H964" s="1">
        <v>16.432646999999999</v>
      </c>
      <c r="I964" s="2">
        <v>-9934.0423400813597</v>
      </c>
      <c r="J964" s="3">
        <v>-1.102112413329694E-3</v>
      </c>
      <c r="K964" s="4">
        <v>9013638.0099999998</v>
      </c>
      <c r="L964" s="5">
        <v>425001</v>
      </c>
      <c r="M964" s="6">
        <v>21.20851012</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ca="1">IF(AND(A963="SVOL",C963="Cash"),                                     SUM(INDIRECT(ADDRESS(ROW()-(COUNTIF(A:A,"SVOL")),COLUMN())):INDIRECT(ADDRESS(ROW()-1,COLUMN()))),                                    IF(AND(A964="TYA",C964="Cash"), SUM(INDIRECT(ADDRESS(ROW()-(COUNTIF(A:A,"TYA")-1),COLUMN())):INDIRECT(ADDRESS(ROW()-1,COLUMN()))),                                    IF(AND(A964="SVOL",ISNUMBER(FIND(" Govt",C964))),"", IF(AND(A964="SVOL",ISNUMBER(FIND(" Index",C964))),J964,                                    IF(ISNUMBER(N964),Q964*N964,IF(ISNUMBER(R964),J964*R964," "))))))</f>
        <v xml:space="preserve"> </v>
      </c>
      <c r="AB964" s="8" t="s">
        <v>3051</v>
      </c>
      <c r="AG964" s="16" t="s">
        <v>7738</v>
      </c>
    </row>
    <row r="965" spans="1:33" x14ac:dyDescent="0.35">
      <c r="A965" t="s">
        <v>1813</v>
      </c>
      <c r="B965" t="s">
        <v>3978</v>
      </c>
      <c r="C965" t="s">
        <v>3979</v>
      </c>
      <c r="D965" t="s">
        <v>3980</v>
      </c>
      <c r="E965" t="s">
        <v>3981</v>
      </c>
      <c r="G965" s="1">
        <v>-80.187821505348694</v>
      </c>
      <c r="H965" s="1">
        <v>72.339600000000004</v>
      </c>
      <c r="I965" s="2">
        <v>-5800.7549325683231</v>
      </c>
      <c r="J965" s="3">
        <v>-6.4355312761981255E-4</v>
      </c>
      <c r="K965" s="4">
        <v>9013638.0099999998</v>
      </c>
      <c r="L965" s="5">
        <v>425001</v>
      </c>
      <c r="M965" s="6">
        <v>21.20851012</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ca="1">IF(AND(A964="SVOL",C964="Cash"),                                     SUM(INDIRECT(ADDRESS(ROW()-(COUNTIF(A:A,"SVOL")),COLUMN())):INDIRECT(ADDRESS(ROW()-1,COLUMN()))),                                    IF(AND(A965="TYA",C965="Cash"), SUM(INDIRECT(ADDRESS(ROW()-(COUNTIF(A:A,"TYA")-1),COLUMN())):INDIRECT(ADDRESS(ROW()-1,COLUMN()))),                                    IF(AND(A965="SVOL",ISNUMBER(FIND(" Govt",C965))),"", IF(AND(A965="SVOL",ISNUMBER(FIND(" Index",C965))),J965,                                    IF(ISNUMBER(N965),Q965*N965,IF(ISNUMBER(R965),J965*R965," "))))))</f>
        <v xml:space="preserve"> </v>
      </c>
      <c r="AB965" s="8" t="s">
        <v>3051</v>
      </c>
      <c r="AG965" s="16" t="s">
        <v>7738</v>
      </c>
    </row>
    <row r="966" spans="1:33" x14ac:dyDescent="0.35">
      <c r="A966" t="s">
        <v>1813</v>
      </c>
      <c r="B966" t="s">
        <v>3982</v>
      </c>
      <c r="C966" t="s">
        <v>3983</v>
      </c>
      <c r="D966" t="s">
        <v>3984</v>
      </c>
      <c r="E966" t="s">
        <v>3985</v>
      </c>
      <c r="G966" s="1">
        <v>-678.86772793451303</v>
      </c>
      <c r="H966" s="1">
        <v>110.8683</v>
      </c>
      <c r="I966" s="2">
        <v>-75264.910920961978</v>
      </c>
      <c r="J966" s="3">
        <v>-8.3501146637418588E-3</v>
      </c>
      <c r="K966" s="4">
        <v>9013638.0099999998</v>
      </c>
      <c r="L966" s="5">
        <v>425001</v>
      </c>
      <c r="M966" s="6">
        <v>21.20851012</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ca="1">IF(AND(A965="SVOL",C965="Cash"),                                     SUM(INDIRECT(ADDRESS(ROW()-(COUNTIF(A:A,"SVOL")),COLUMN())):INDIRECT(ADDRESS(ROW()-1,COLUMN()))),                                    IF(AND(A966="TYA",C966="Cash"), SUM(INDIRECT(ADDRESS(ROW()-(COUNTIF(A:A,"TYA")-1),COLUMN())):INDIRECT(ADDRESS(ROW()-1,COLUMN()))),                                    IF(AND(A966="SVOL",ISNUMBER(FIND(" Govt",C966))),"", IF(AND(A966="SVOL",ISNUMBER(FIND(" Index",C966))),J966,                                    IF(ISNUMBER(N966),Q966*N966,IF(ISNUMBER(R966),J966*R966," "))))))</f>
        <v xml:space="preserve"> </v>
      </c>
      <c r="AB966" s="8" t="s">
        <v>3051</v>
      </c>
      <c r="AG966" s="16" t="s">
        <v>7738</v>
      </c>
    </row>
    <row r="967" spans="1:33" x14ac:dyDescent="0.35">
      <c r="A967" t="s">
        <v>1813</v>
      </c>
      <c r="B967" t="s">
        <v>3986</v>
      </c>
      <c r="C967" t="s">
        <v>3987</v>
      </c>
      <c r="D967" t="s">
        <v>3988</v>
      </c>
      <c r="E967" t="s">
        <v>3989</v>
      </c>
      <c r="G967" s="1">
        <v>-3.0651238295307719</v>
      </c>
      <c r="H967" s="1">
        <v>2162.8492000000001</v>
      </c>
      <c r="I967" s="2">
        <v>-6629.4006226015663</v>
      </c>
      <c r="J967" s="3">
        <v>-7.3548556257159545E-4</v>
      </c>
      <c r="K967" s="4">
        <v>9013638.0099999998</v>
      </c>
      <c r="L967" s="5">
        <v>425001</v>
      </c>
      <c r="M967" s="6">
        <v>21.20851012</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ca="1">IF(AND(A966="SVOL",C966="Cash"),                                     SUM(INDIRECT(ADDRESS(ROW()-(COUNTIF(A:A,"SVOL")),COLUMN())):INDIRECT(ADDRESS(ROW()-1,COLUMN()))),                                    IF(AND(A967="TYA",C967="Cash"), SUM(INDIRECT(ADDRESS(ROW()-(COUNTIF(A:A,"TYA")-1),COLUMN())):INDIRECT(ADDRESS(ROW()-1,COLUMN()))),                                    IF(AND(A967="SVOL",ISNUMBER(FIND(" Govt",C967))),"", IF(AND(A967="SVOL",ISNUMBER(FIND(" Index",C967))),J967,                                    IF(ISNUMBER(N967),Q967*N967,IF(ISNUMBER(R967),J967*R967," "))))))</f>
        <v xml:space="preserve"> </v>
      </c>
      <c r="AB967" s="8" t="s">
        <v>3051</v>
      </c>
      <c r="AG967" s="16" t="s">
        <v>7738</v>
      </c>
    </row>
    <row r="968" spans="1:33" x14ac:dyDescent="0.35">
      <c r="A968" t="s">
        <v>1813</v>
      </c>
      <c r="B968" t="s">
        <v>3990</v>
      </c>
      <c r="C968" t="s">
        <v>3991</v>
      </c>
      <c r="D968" t="s">
        <v>3992</v>
      </c>
      <c r="E968" t="s">
        <v>3993</v>
      </c>
      <c r="G968" s="1">
        <v>-13.681300022909729</v>
      </c>
      <c r="H968" s="1">
        <v>302.20776000000001</v>
      </c>
      <c r="I968" s="2">
        <v>-4134.595033811499</v>
      </c>
      <c r="J968" s="3">
        <v>-4.587043576882559E-4</v>
      </c>
      <c r="K968" s="4">
        <v>9013638.0099999998</v>
      </c>
      <c r="L968" s="5">
        <v>425001</v>
      </c>
      <c r="M968" s="6">
        <v>21.20851012</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ca="1">IF(AND(A967="SVOL",C967="Cash"),                                     SUM(INDIRECT(ADDRESS(ROW()-(COUNTIF(A:A,"SVOL")),COLUMN())):INDIRECT(ADDRESS(ROW()-1,COLUMN()))),                                    IF(AND(A968="TYA",C968="Cash"), SUM(INDIRECT(ADDRESS(ROW()-(COUNTIF(A:A,"TYA")-1),COLUMN())):INDIRECT(ADDRESS(ROW()-1,COLUMN()))),                                    IF(AND(A968="SVOL",ISNUMBER(FIND(" Govt",C968))),"", IF(AND(A968="SVOL",ISNUMBER(FIND(" Index",C968))),J968,                                    IF(ISNUMBER(N968),Q968*N968,IF(ISNUMBER(R968),J968*R968," "))))))</f>
        <v xml:space="preserve"> </v>
      </c>
      <c r="AB968" s="8" t="s">
        <v>3051</v>
      </c>
      <c r="AG968" s="16" t="s">
        <v>7738</v>
      </c>
    </row>
    <row r="969" spans="1:33" x14ac:dyDescent="0.35">
      <c r="A969" t="s">
        <v>1813</v>
      </c>
      <c r="B969" t="s">
        <v>3994</v>
      </c>
      <c r="C969" t="s">
        <v>3995</v>
      </c>
      <c r="D969" t="s">
        <v>3996</v>
      </c>
      <c r="E969" t="s">
        <v>3997</v>
      </c>
      <c r="F969" t="s">
        <v>3998</v>
      </c>
      <c r="G969" s="1">
        <v>-32.197139605482299</v>
      </c>
      <c r="H969" s="1">
        <v>561.89</v>
      </c>
      <c r="I969" s="2">
        <v>-18091.25077292445</v>
      </c>
      <c r="J969" s="3">
        <v>-2.0070975507174211E-3</v>
      </c>
      <c r="K969" s="4">
        <v>9013638.0099999998</v>
      </c>
      <c r="L969" s="5">
        <v>425001</v>
      </c>
      <c r="M969" s="6">
        <v>21.20851012</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ca="1">IF(AND(A968="SVOL",C968="Cash"),                                     SUM(INDIRECT(ADDRESS(ROW()-(COUNTIF(A:A,"SVOL")),COLUMN())):INDIRECT(ADDRESS(ROW()-1,COLUMN()))),                                    IF(AND(A969="TYA",C969="Cash"), SUM(INDIRECT(ADDRESS(ROW()-(COUNTIF(A:A,"TYA")-1),COLUMN())):INDIRECT(ADDRESS(ROW()-1,COLUMN()))),                                    IF(AND(A969="SVOL",ISNUMBER(FIND(" Govt",C969))),"", IF(AND(A969="SVOL",ISNUMBER(FIND(" Index",C969))),J969,                                    IF(ISNUMBER(N969),Q969*N969,IF(ISNUMBER(R969),J969*R969," "))))))</f>
        <v xml:space="preserve"> </v>
      </c>
      <c r="AB969" s="8" t="s">
        <v>3051</v>
      </c>
      <c r="AG969" s="16" t="s">
        <v>7738</v>
      </c>
    </row>
    <row r="970" spans="1:33" x14ac:dyDescent="0.35">
      <c r="A970" t="s">
        <v>1813</v>
      </c>
      <c r="B970" t="s">
        <v>3999</v>
      </c>
      <c r="C970" t="s">
        <v>4000</v>
      </c>
      <c r="D970" t="s">
        <v>4001</v>
      </c>
      <c r="E970" t="s">
        <v>4002</v>
      </c>
      <c r="G970" s="1">
        <v>-13295.157282799641</v>
      </c>
      <c r="H970" s="1">
        <v>5.0619389999999989</v>
      </c>
      <c r="I970" s="2">
        <v>-67299.275160937512</v>
      </c>
      <c r="J970" s="3">
        <v>-7.4663831725074476E-3</v>
      </c>
      <c r="K970" s="4">
        <v>9013638.0099999998</v>
      </c>
      <c r="L970" s="5">
        <v>425001</v>
      </c>
      <c r="M970" s="6">
        <v>21.20851012</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ca="1">IF(AND(A969="SVOL",C969="Cash"),                                     SUM(INDIRECT(ADDRESS(ROW()-(COUNTIF(A:A,"SVOL")),COLUMN())):INDIRECT(ADDRESS(ROW()-1,COLUMN()))),                                    IF(AND(A970="TYA",C970="Cash"), SUM(INDIRECT(ADDRESS(ROW()-(COUNTIF(A:A,"TYA")-1),COLUMN())):INDIRECT(ADDRESS(ROW()-1,COLUMN()))),                                    IF(AND(A970="SVOL",ISNUMBER(FIND(" Govt",C970))),"", IF(AND(A970="SVOL",ISNUMBER(FIND(" Index",C970))),J970,                                    IF(ISNUMBER(N970),Q970*N970,IF(ISNUMBER(R970),J970*R970," "))))))</f>
        <v xml:space="preserve"> </v>
      </c>
      <c r="AB970" s="8" t="s">
        <v>3051</v>
      </c>
      <c r="AG970" s="16" t="s">
        <v>7738</v>
      </c>
    </row>
    <row r="971" spans="1:33" x14ac:dyDescent="0.35">
      <c r="A971" t="s">
        <v>1813</v>
      </c>
      <c r="B971" t="s">
        <v>4003</v>
      </c>
      <c r="C971" t="s">
        <v>4004</v>
      </c>
      <c r="D971" t="s">
        <v>4005</v>
      </c>
      <c r="E971" t="s">
        <v>4006</v>
      </c>
      <c r="F971" t="s">
        <v>4007</v>
      </c>
      <c r="G971" s="1">
        <v>-747.15355343285535</v>
      </c>
      <c r="H971" s="1">
        <v>115.07</v>
      </c>
      <c r="I971" s="2">
        <v>-85974.959393518657</v>
      </c>
      <c r="J971" s="3">
        <v>-9.5383195218329674E-3</v>
      </c>
      <c r="K971" s="4">
        <v>9013638.0099999998</v>
      </c>
      <c r="L971" s="5">
        <v>425001</v>
      </c>
      <c r="M971" s="6">
        <v>21.20851012</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ca="1">IF(AND(A970="SVOL",C970="Cash"),                                     SUM(INDIRECT(ADDRESS(ROW()-(COUNTIF(A:A,"SVOL")),COLUMN())):INDIRECT(ADDRESS(ROW()-1,COLUMN()))),                                    IF(AND(A971="TYA",C971="Cash"), SUM(INDIRECT(ADDRESS(ROW()-(COUNTIF(A:A,"TYA")-1),COLUMN())):INDIRECT(ADDRESS(ROW()-1,COLUMN()))),                                    IF(AND(A971="SVOL",ISNUMBER(FIND(" Govt",C971))),"", IF(AND(A971="SVOL",ISNUMBER(FIND(" Index",C971))),J971,                                    IF(ISNUMBER(N971),Q971*N971,IF(ISNUMBER(R971),J971*R971," "))))))</f>
        <v xml:space="preserve"> </v>
      </c>
      <c r="AB971" s="8" t="s">
        <v>3051</v>
      </c>
      <c r="AG971" s="16" t="s">
        <v>7738</v>
      </c>
    </row>
    <row r="972" spans="1:33" x14ac:dyDescent="0.35">
      <c r="A972" t="s">
        <v>1813</v>
      </c>
      <c r="B972" t="s">
        <v>4008</v>
      </c>
      <c r="C972" t="s">
        <v>4009</v>
      </c>
      <c r="D972" t="s">
        <v>4010</v>
      </c>
      <c r="E972" t="s">
        <v>4011</v>
      </c>
      <c r="G972" s="1">
        <v>-235.01545087165249</v>
      </c>
      <c r="H972" s="1">
        <v>32.29072</v>
      </c>
      <c r="I972" s="2">
        <v>-7588.8181197702888</v>
      </c>
      <c r="J972" s="3">
        <v>-8.4192621351678726E-4</v>
      </c>
      <c r="K972" s="4">
        <v>9013638.0099999998</v>
      </c>
      <c r="L972" s="5">
        <v>425001</v>
      </c>
      <c r="M972" s="6">
        <v>21.20851012</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ca="1">IF(AND(A971="SVOL",C971="Cash"),                                     SUM(INDIRECT(ADDRESS(ROW()-(COUNTIF(A:A,"SVOL")),COLUMN())):INDIRECT(ADDRESS(ROW()-1,COLUMN()))),                                    IF(AND(A972="TYA",C972="Cash"), SUM(INDIRECT(ADDRESS(ROW()-(COUNTIF(A:A,"TYA")-1),COLUMN())):INDIRECT(ADDRESS(ROW()-1,COLUMN()))),                                    IF(AND(A972="SVOL",ISNUMBER(FIND(" Govt",C972))),"", IF(AND(A972="SVOL",ISNUMBER(FIND(" Index",C972))),J972,                                    IF(ISNUMBER(N972),Q972*N972,IF(ISNUMBER(R972),J972*R972," "))))))</f>
        <v xml:space="preserve"> </v>
      </c>
      <c r="AB972" s="8" t="s">
        <v>3051</v>
      </c>
      <c r="AG972" s="16" t="s">
        <v>7738</v>
      </c>
    </row>
    <row r="973" spans="1:33" x14ac:dyDescent="0.35">
      <c r="A973" t="s">
        <v>1813</v>
      </c>
      <c r="B973" t="s">
        <v>4012</v>
      </c>
      <c r="C973" t="s">
        <v>4013</v>
      </c>
      <c r="D973" t="s">
        <v>4014</v>
      </c>
      <c r="E973" t="s">
        <v>4015</v>
      </c>
      <c r="F973" t="s">
        <v>4016</v>
      </c>
      <c r="G973" s="1">
        <v>-729.3831453734341</v>
      </c>
      <c r="H973" s="1">
        <v>18.368348000000001</v>
      </c>
      <c r="I973" s="2">
        <v>-13397.563439553831</v>
      </c>
      <c r="J973" s="3">
        <v>-1.486365818628413E-3</v>
      </c>
      <c r="K973" s="4">
        <v>9013638.0099999998</v>
      </c>
      <c r="L973" s="5">
        <v>425001</v>
      </c>
      <c r="M973" s="6">
        <v>21.20851012</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ca="1">IF(AND(A972="SVOL",C972="Cash"),                                     SUM(INDIRECT(ADDRESS(ROW()-(COUNTIF(A:A,"SVOL")),COLUMN())):INDIRECT(ADDRESS(ROW()-1,COLUMN()))),                                    IF(AND(A973="TYA",C973="Cash"), SUM(INDIRECT(ADDRESS(ROW()-(COUNTIF(A:A,"TYA")-1),COLUMN())):INDIRECT(ADDRESS(ROW()-1,COLUMN()))),                                    IF(AND(A973="SVOL",ISNUMBER(FIND(" Govt",C973))),"", IF(AND(A973="SVOL",ISNUMBER(FIND(" Index",C973))),J973,                                    IF(ISNUMBER(N973),Q973*N973,IF(ISNUMBER(R973),J973*R973," "))))))</f>
        <v xml:space="preserve"> </v>
      </c>
      <c r="AB973" s="8" t="s">
        <v>3051</v>
      </c>
      <c r="AG973" s="16" t="s">
        <v>7738</v>
      </c>
    </row>
    <row r="974" spans="1:33" x14ac:dyDescent="0.35">
      <c r="A974" t="s">
        <v>1813</v>
      </c>
      <c r="B974" t="s">
        <v>4017</v>
      </c>
      <c r="C974" t="s">
        <v>4018</v>
      </c>
      <c r="D974" t="s">
        <v>4019</v>
      </c>
      <c r="E974" t="s">
        <v>4020</v>
      </c>
      <c r="G974" s="1">
        <v>-26.726168108397101</v>
      </c>
      <c r="H974" s="1">
        <v>234.00288</v>
      </c>
      <c r="I974" s="2">
        <v>-6254.0003087290743</v>
      </c>
      <c r="J974" s="3">
        <v>-6.9383752728817145E-4</v>
      </c>
      <c r="K974" s="4">
        <v>9013638.0099999998</v>
      </c>
      <c r="L974" s="5">
        <v>425001</v>
      </c>
      <c r="M974" s="6">
        <v>21.20851012</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ca="1">IF(AND(A973="SVOL",C973="Cash"),                                     SUM(INDIRECT(ADDRESS(ROW()-(COUNTIF(A:A,"SVOL")),COLUMN())):INDIRECT(ADDRESS(ROW()-1,COLUMN()))),                                    IF(AND(A974="TYA",C974="Cash"), SUM(INDIRECT(ADDRESS(ROW()-(COUNTIF(A:A,"TYA")-1),COLUMN())):INDIRECT(ADDRESS(ROW()-1,COLUMN()))),                                    IF(AND(A974="SVOL",ISNUMBER(FIND(" Govt",C974))),"", IF(AND(A974="SVOL",ISNUMBER(FIND(" Index",C974))),J974,                                    IF(ISNUMBER(N974),Q974*N974,IF(ISNUMBER(R974),J974*R974," "))))))</f>
        <v xml:space="preserve"> </v>
      </c>
      <c r="AB974" s="8" t="s">
        <v>3051</v>
      </c>
      <c r="AG974" s="16" t="s">
        <v>7738</v>
      </c>
    </row>
    <row r="975" spans="1:33" x14ac:dyDescent="0.35">
      <c r="A975" t="s">
        <v>1813</v>
      </c>
      <c r="B975" t="s">
        <v>4021</v>
      </c>
      <c r="C975" t="s">
        <v>4022</v>
      </c>
      <c r="D975" t="s">
        <v>4023</v>
      </c>
      <c r="E975" t="s">
        <v>4024</v>
      </c>
      <c r="G975" s="1">
        <v>-2236.0850960736002</v>
      </c>
      <c r="H975" s="1">
        <v>12.787456000000001</v>
      </c>
      <c r="I975" s="2">
        <v>-28593.83977829694</v>
      </c>
      <c r="J975" s="3">
        <v>-3.1722862341014889E-3</v>
      </c>
      <c r="K975" s="4">
        <v>9013638.0099999998</v>
      </c>
      <c r="L975" s="5">
        <v>425001</v>
      </c>
      <c r="M975" s="6">
        <v>21.20851012</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ca="1">IF(AND(A974="SVOL",C974="Cash"),                                     SUM(INDIRECT(ADDRESS(ROW()-(COUNTIF(A:A,"SVOL")),COLUMN())):INDIRECT(ADDRESS(ROW()-1,COLUMN()))),                                    IF(AND(A975="TYA",C975="Cash"), SUM(INDIRECT(ADDRESS(ROW()-(COUNTIF(A:A,"TYA")-1),COLUMN())):INDIRECT(ADDRESS(ROW()-1,COLUMN()))),                                    IF(AND(A975="SVOL",ISNUMBER(FIND(" Govt",C975))),"", IF(AND(A975="SVOL",ISNUMBER(FIND(" Index",C975))),J975,                                    IF(ISNUMBER(N975),Q975*N975,IF(ISNUMBER(R975),J975*R975," "))))))</f>
        <v xml:space="preserve"> </v>
      </c>
      <c r="AB975" s="8" t="s">
        <v>3051</v>
      </c>
      <c r="AG975" s="16" t="s">
        <v>7738</v>
      </c>
    </row>
    <row r="976" spans="1:33" x14ac:dyDescent="0.35">
      <c r="A976" t="s">
        <v>1813</v>
      </c>
      <c r="B976" t="s">
        <v>4025</v>
      </c>
      <c r="C976" t="s">
        <v>4026</v>
      </c>
      <c r="D976" t="s">
        <v>4027</v>
      </c>
      <c r="E976" t="s">
        <v>4028</v>
      </c>
      <c r="G976" s="1">
        <v>-577.84253884359646</v>
      </c>
      <c r="H976" s="1">
        <v>32.166857999999998</v>
      </c>
      <c r="I976" s="2">
        <v>-18587.378893341451</v>
      </c>
      <c r="J976" s="3">
        <v>-2.062139490483205E-3</v>
      </c>
      <c r="K976" s="4">
        <v>9013638.0099999998</v>
      </c>
      <c r="L976" s="5">
        <v>425001</v>
      </c>
      <c r="M976" s="6">
        <v>21.20851012</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ca="1">IF(AND(A975="SVOL",C975="Cash"),                                     SUM(INDIRECT(ADDRESS(ROW()-(COUNTIF(A:A,"SVOL")),COLUMN())):INDIRECT(ADDRESS(ROW()-1,COLUMN()))),                                    IF(AND(A976="TYA",C976="Cash"), SUM(INDIRECT(ADDRESS(ROW()-(COUNTIF(A:A,"TYA")-1),COLUMN())):INDIRECT(ADDRESS(ROW()-1,COLUMN()))),                                    IF(AND(A976="SVOL",ISNUMBER(FIND(" Govt",C976))),"", IF(AND(A976="SVOL",ISNUMBER(FIND(" Index",C976))),J976,                                    IF(ISNUMBER(N976),Q976*N976,IF(ISNUMBER(R976),J976*R976," "))))))</f>
        <v xml:space="preserve"> </v>
      </c>
      <c r="AB976" s="8" t="s">
        <v>3051</v>
      </c>
      <c r="AG976" s="16" t="s">
        <v>7738</v>
      </c>
    </row>
    <row r="977" spans="1:33" x14ac:dyDescent="0.35">
      <c r="A977" t="s">
        <v>1813</v>
      </c>
      <c r="B977" t="s">
        <v>4029</v>
      </c>
      <c r="C977" t="s">
        <v>4030</v>
      </c>
      <c r="D977" t="s">
        <v>4031</v>
      </c>
      <c r="E977" t="s">
        <v>4032</v>
      </c>
      <c r="G977" s="1">
        <v>-1347.854259966065</v>
      </c>
      <c r="H977" s="1">
        <v>18.553823000000001</v>
      </c>
      <c r="I977" s="2">
        <v>-25007.84936920636</v>
      </c>
      <c r="J977" s="3">
        <v>-2.7744457167529798E-3</v>
      </c>
      <c r="K977" s="4">
        <v>9013638.0099999998</v>
      </c>
      <c r="L977" s="5">
        <v>425001</v>
      </c>
      <c r="M977" s="6">
        <v>21.20851012</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ca="1">IF(AND(A976="SVOL",C976="Cash"),                                     SUM(INDIRECT(ADDRESS(ROW()-(COUNTIF(A:A,"SVOL")),COLUMN())):INDIRECT(ADDRESS(ROW()-1,COLUMN()))),                                    IF(AND(A977="TYA",C977="Cash"), SUM(INDIRECT(ADDRESS(ROW()-(COUNTIF(A:A,"TYA")-1),COLUMN())):INDIRECT(ADDRESS(ROW()-1,COLUMN()))),                                    IF(AND(A977="SVOL",ISNUMBER(FIND(" Govt",C977))),"", IF(AND(A977="SVOL",ISNUMBER(FIND(" Index",C977))),J977,                                    IF(ISNUMBER(N977),Q977*N977,IF(ISNUMBER(R977),J977*R977," "))))))</f>
        <v xml:space="preserve"> </v>
      </c>
      <c r="AB977" s="8" t="s">
        <v>3051</v>
      </c>
      <c r="AG977" s="16" t="s">
        <v>7738</v>
      </c>
    </row>
    <row r="978" spans="1:33" x14ac:dyDescent="0.35">
      <c r="A978" t="s">
        <v>1813</v>
      </c>
      <c r="B978" t="s">
        <v>4033</v>
      </c>
      <c r="C978" t="s">
        <v>4034</v>
      </c>
      <c r="D978" t="s">
        <v>4035</v>
      </c>
      <c r="E978" t="s">
        <v>4036</v>
      </c>
      <c r="G978" s="1">
        <v>-23.98075736015096</v>
      </c>
      <c r="H978" s="1">
        <v>189.04748799999999</v>
      </c>
      <c r="I978" s="2">
        <v>-4533.5019392740514</v>
      </c>
      <c r="J978" s="3">
        <v>-5.0296028465359355E-4</v>
      </c>
      <c r="K978" s="4">
        <v>9013638.0099999998</v>
      </c>
      <c r="L978" s="5">
        <v>425001</v>
      </c>
      <c r="M978" s="6">
        <v>21.20851012</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ca="1">IF(AND(A977="SVOL",C977="Cash"),                                     SUM(INDIRECT(ADDRESS(ROW()-(COUNTIF(A:A,"SVOL")),COLUMN())):INDIRECT(ADDRESS(ROW()-1,COLUMN()))),                                    IF(AND(A978="TYA",C978="Cash"), SUM(INDIRECT(ADDRESS(ROW()-(COUNTIF(A:A,"TYA")-1),COLUMN())):INDIRECT(ADDRESS(ROW()-1,COLUMN()))),                                    IF(AND(A978="SVOL",ISNUMBER(FIND(" Govt",C978))),"", IF(AND(A978="SVOL",ISNUMBER(FIND(" Index",C978))),J978,                                    IF(ISNUMBER(N978),Q978*N978,IF(ISNUMBER(R978),J978*R978," "))))))</f>
        <v xml:space="preserve"> </v>
      </c>
      <c r="AB978" s="8" t="s">
        <v>3051</v>
      </c>
      <c r="AG978" s="16" t="s">
        <v>7738</v>
      </c>
    </row>
    <row r="979" spans="1:33" x14ac:dyDescent="0.35">
      <c r="A979" t="s">
        <v>1813</v>
      </c>
      <c r="B979" t="s">
        <v>4037</v>
      </c>
      <c r="C979" t="s">
        <v>4038</v>
      </c>
      <c r="D979" t="s">
        <v>4039</v>
      </c>
      <c r="E979" t="s">
        <v>4040</v>
      </c>
      <c r="G979" s="1">
        <v>-29.735821265519832</v>
      </c>
      <c r="H979" s="1">
        <v>230.43832</v>
      </c>
      <c r="I979" s="2">
        <v>-6852.2726962466631</v>
      </c>
      <c r="J979" s="3">
        <v>-7.6021165800585142E-4</v>
      </c>
      <c r="K979" s="4">
        <v>9013638.0099999998</v>
      </c>
      <c r="L979" s="5">
        <v>425001</v>
      </c>
      <c r="M979" s="6">
        <v>21.20851012</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ca="1">IF(AND(A978="SVOL",C978="Cash"),                                     SUM(INDIRECT(ADDRESS(ROW()-(COUNTIF(A:A,"SVOL")),COLUMN())):INDIRECT(ADDRESS(ROW()-1,COLUMN()))),                                    IF(AND(A979="TYA",C979="Cash"), SUM(INDIRECT(ADDRESS(ROW()-(COUNTIF(A:A,"TYA")-1),COLUMN())):INDIRECT(ADDRESS(ROW()-1,COLUMN()))),                                    IF(AND(A979="SVOL",ISNUMBER(FIND(" Govt",C979))),"", IF(AND(A979="SVOL",ISNUMBER(FIND(" Index",C979))),J979,                                    IF(ISNUMBER(N979),Q979*N979,IF(ISNUMBER(R979),J979*R979," "))))))</f>
        <v xml:space="preserve"> </v>
      </c>
      <c r="AB979" s="8" t="s">
        <v>3051</v>
      </c>
      <c r="AG979" s="16" t="s">
        <v>7738</v>
      </c>
    </row>
    <row r="980" spans="1:33" x14ac:dyDescent="0.35">
      <c r="A980" t="s">
        <v>1813</v>
      </c>
      <c r="B980" t="s">
        <v>4041</v>
      </c>
      <c r="C980" t="s">
        <v>4042</v>
      </c>
      <c r="D980" t="s">
        <v>4043</v>
      </c>
      <c r="E980" t="s">
        <v>4044</v>
      </c>
      <c r="G980" s="1">
        <v>-606.59421459802741</v>
      </c>
      <c r="H980" s="1">
        <v>22.369353</v>
      </c>
      <c r="I980" s="2">
        <v>-13569.12011410103</v>
      </c>
      <c r="J980" s="3">
        <v>-1.5053988299781999E-3</v>
      </c>
      <c r="K980" s="4">
        <v>9013638.0099999998</v>
      </c>
      <c r="L980" s="5">
        <v>425001</v>
      </c>
      <c r="M980" s="6">
        <v>21.20851012</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ca="1">IF(AND(A979="SVOL",C979="Cash"),                                     SUM(INDIRECT(ADDRESS(ROW()-(COUNTIF(A:A,"SVOL")),COLUMN())):INDIRECT(ADDRESS(ROW()-1,COLUMN()))),                                    IF(AND(A980="TYA",C980="Cash"), SUM(INDIRECT(ADDRESS(ROW()-(COUNTIF(A:A,"TYA")-1),COLUMN())):INDIRECT(ADDRESS(ROW()-1,COLUMN()))),                                    IF(AND(A980="SVOL",ISNUMBER(FIND(" Govt",C980))),"", IF(AND(A980="SVOL",ISNUMBER(FIND(" Index",C980))),J980,                                    IF(ISNUMBER(N980),Q980*N980,IF(ISNUMBER(R980),J980*R980," "))))))</f>
        <v xml:space="preserve"> </v>
      </c>
      <c r="AB980" s="8" t="s">
        <v>3051</v>
      </c>
      <c r="AG980" s="16" t="s">
        <v>7738</v>
      </c>
    </row>
    <row r="981" spans="1:33" x14ac:dyDescent="0.35">
      <c r="A981" t="s">
        <v>1813</v>
      </c>
      <c r="B981" t="s">
        <v>4045</v>
      </c>
      <c r="C981" t="s">
        <v>4046</v>
      </c>
      <c r="D981" t="s">
        <v>4047</v>
      </c>
      <c r="E981" t="s">
        <v>4048</v>
      </c>
      <c r="G981" s="1">
        <v>-149.72376455780119</v>
      </c>
      <c r="H981" s="1">
        <v>107.60939999999999</v>
      </c>
      <c r="I981" s="2">
        <v>-16111.68446980625</v>
      </c>
      <c r="J981" s="3">
        <v>-1.7874785355182299E-3</v>
      </c>
      <c r="K981" s="4">
        <v>9013638.0099999998</v>
      </c>
      <c r="L981" s="5">
        <v>425001</v>
      </c>
      <c r="M981" s="6">
        <v>21.20851012</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ca="1">IF(AND(A980="SVOL",C980="Cash"),                                     SUM(INDIRECT(ADDRESS(ROW()-(COUNTIF(A:A,"SVOL")),COLUMN())):INDIRECT(ADDRESS(ROW()-1,COLUMN()))),                                    IF(AND(A981="TYA",C981="Cash"), SUM(INDIRECT(ADDRESS(ROW()-(COUNTIF(A:A,"TYA")-1),COLUMN())):INDIRECT(ADDRESS(ROW()-1,COLUMN()))),                                    IF(AND(A981="SVOL",ISNUMBER(FIND(" Govt",C981))),"", IF(AND(A981="SVOL",ISNUMBER(FIND(" Index",C981))),J981,                                    IF(ISNUMBER(N981),Q981*N981,IF(ISNUMBER(R981),J981*R981," "))))))</f>
        <v xml:space="preserve"> </v>
      </c>
      <c r="AB981" s="8" t="s">
        <v>3051</v>
      </c>
      <c r="AG981" s="16" t="s">
        <v>7738</v>
      </c>
    </row>
    <row r="982" spans="1:33" x14ac:dyDescent="0.35">
      <c r="A982" t="s">
        <v>1813</v>
      </c>
      <c r="B982" t="s">
        <v>4049</v>
      </c>
      <c r="C982" t="s">
        <v>4050</v>
      </c>
      <c r="D982" t="s">
        <v>4051</v>
      </c>
      <c r="E982" t="s">
        <v>4052</v>
      </c>
      <c r="F982" t="s">
        <v>4053</v>
      </c>
      <c r="G982" s="1">
        <v>-477.34697678166083</v>
      </c>
      <c r="H982" s="1">
        <v>89.01</v>
      </c>
      <c r="I982" s="2">
        <v>-42488.654403335633</v>
      </c>
      <c r="J982" s="3">
        <v>-4.7138185886983078E-3</v>
      </c>
      <c r="K982" s="4">
        <v>9013638.0099999998</v>
      </c>
      <c r="L982" s="5">
        <v>425001</v>
      </c>
      <c r="M982" s="6">
        <v>21.20851012</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ca="1">IF(AND(A981="SVOL",C981="Cash"),                                     SUM(INDIRECT(ADDRESS(ROW()-(COUNTIF(A:A,"SVOL")),COLUMN())):INDIRECT(ADDRESS(ROW()-1,COLUMN()))),                                    IF(AND(A982="TYA",C982="Cash"), SUM(INDIRECT(ADDRESS(ROW()-(COUNTIF(A:A,"TYA")-1),COLUMN())):INDIRECT(ADDRESS(ROW()-1,COLUMN()))),                                    IF(AND(A982="SVOL",ISNUMBER(FIND(" Govt",C982))),"", IF(AND(A982="SVOL",ISNUMBER(FIND(" Index",C982))),J982,                                    IF(ISNUMBER(N982),Q982*N982,IF(ISNUMBER(R982),J982*R982," "))))))</f>
        <v xml:space="preserve"> </v>
      </c>
      <c r="AB982" s="8" t="s">
        <v>3051</v>
      </c>
      <c r="AG982" s="16" t="s">
        <v>7738</v>
      </c>
    </row>
    <row r="983" spans="1:33" x14ac:dyDescent="0.35">
      <c r="A983" t="s">
        <v>1813</v>
      </c>
      <c r="B983" t="s">
        <v>1099</v>
      </c>
      <c r="C983" t="s">
        <v>4054</v>
      </c>
      <c r="D983" t="s">
        <v>1101</v>
      </c>
      <c r="E983" t="s">
        <v>1102</v>
      </c>
      <c r="F983" t="s">
        <v>1103</v>
      </c>
      <c r="G983" s="1">
        <v>-512.47410031113372</v>
      </c>
      <c r="H983" s="1">
        <v>93.29</v>
      </c>
      <c r="I983" s="2">
        <v>-47808.708818025669</v>
      </c>
      <c r="J983" s="3">
        <v>-5.3040413609893424E-3</v>
      </c>
      <c r="K983" s="4">
        <v>9013638.0099999998</v>
      </c>
      <c r="L983" s="5">
        <v>425001</v>
      </c>
      <c r="M983" s="6">
        <v>21.20851012</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ca="1">IF(AND(A982="SVOL",C982="Cash"),                                     SUM(INDIRECT(ADDRESS(ROW()-(COUNTIF(A:A,"SVOL")),COLUMN())):INDIRECT(ADDRESS(ROW()-1,COLUMN()))),                                    IF(AND(A983="TYA",C983="Cash"), SUM(INDIRECT(ADDRESS(ROW()-(COUNTIF(A:A,"TYA")-1),COLUMN())):INDIRECT(ADDRESS(ROW()-1,COLUMN()))),                                    IF(AND(A983="SVOL",ISNUMBER(FIND(" Govt",C983))),"", IF(AND(A983="SVOL",ISNUMBER(FIND(" Index",C983))),J983,                                    IF(ISNUMBER(N983),Q983*N983,IF(ISNUMBER(R983),J983*R983," "))))))</f>
        <v xml:space="preserve"> </v>
      </c>
      <c r="AB983" s="8" t="s">
        <v>3051</v>
      </c>
      <c r="AG983" s="16" t="s">
        <v>7738</v>
      </c>
    </row>
    <row r="984" spans="1:33" x14ac:dyDescent="0.35">
      <c r="A984" t="s">
        <v>1813</v>
      </c>
      <c r="B984" t="s">
        <v>4055</v>
      </c>
      <c r="C984" t="s">
        <v>4056</v>
      </c>
      <c r="D984" t="s">
        <v>4057</v>
      </c>
      <c r="E984" t="s">
        <v>4058</v>
      </c>
      <c r="G984" s="1">
        <v>-133.2306505210579</v>
      </c>
      <c r="H984" s="1">
        <v>227.29311999999999</v>
      </c>
      <c r="I984" s="2">
        <v>-30282.410236560871</v>
      </c>
      <c r="J984" s="3">
        <v>-3.3596212986326561E-3</v>
      </c>
      <c r="K984" s="4">
        <v>9013638.0099999998</v>
      </c>
      <c r="L984" s="5">
        <v>425001</v>
      </c>
      <c r="M984" s="6">
        <v>21.20851012</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ca="1">IF(AND(A983="SVOL",C983="Cash"),                                     SUM(INDIRECT(ADDRESS(ROW()-(COUNTIF(A:A,"SVOL")),COLUMN())):INDIRECT(ADDRESS(ROW()-1,COLUMN()))),                                    IF(AND(A984="TYA",C984="Cash"), SUM(INDIRECT(ADDRESS(ROW()-(COUNTIF(A:A,"TYA")-1),COLUMN())):INDIRECT(ADDRESS(ROW()-1,COLUMN()))),                                    IF(AND(A984="SVOL",ISNUMBER(FIND(" Govt",C984))),"", IF(AND(A984="SVOL",ISNUMBER(FIND(" Index",C984))),J984,                                    IF(ISNUMBER(N984),Q984*N984,IF(ISNUMBER(R984),J984*R984," "))))))</f>
        <v xml:space="preserve"> </v>
      </c>
      <c r="AB984" s="8" t="s">
        <v>3051</v>
      </c>
      <c r="AG984" s="16" t="s">
        <v>7738</v>
      </c>
    </row>
    <row r="985" spans="1:33" x14ac:dyDescent="0.35">
      <c r="A985" t="s">
        <v>1813</v>
      </c>
      <c r="B985" t="s">
        <v>4059</v>
      </c>
      <c r="C985" t="s">
        <v>4060</v>
      </c>
      <c r="D985" t="s">
        <v>4061</v>
      </c>
      <c r="E985" t="s">
        <v>4062</v>
      </c>
      <c r="G985" s="1">
        <v>-3859.454582027126</v>
      </c>
      <c r="H985" s="1">
        <v>12.064686</v>
      </c>
      <c r="I985" s="2">
        <v>-46563.107663418523</v>
      </c>
      <c r="J985" s="3">
        <v>-5.1658506378623164E-3</v>
      </c>
      <c r="K985" s="4">
        <v>9013638.0099999998</v>
      </c>
      <c r="L985" s="5">
        <v>425001</v>
      </c>
      <c r="M985" s="6">
        <v>21.20851012</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ca="1">IF(AND(A984="SVOL",C984="Cash"),                                     SUM(INDIRECT(ADDRESS(ROW()-(COUNTIF(A:A,"SVOL")),COLUMN())):INDIRECT(ADDRESS(ROW()-1,COLUMN()))),                                    IF(AND(A985="TYA",C985="Cash"), SUM(INDIRECT(ADDRESS(ROW()-(COUNTIF(A:A,"TYA")-1),COLUMN())):INDIRECT(ADDRESS(ROW()-1,COLUMN()))),                                    IF(AND(A985="SVOL",ISNUMBER(FIND(" Govt",C985))),"", IF(AND(A985="SVOL",ISNUMBER(FIND(" Index",C985))),J985,                                    IF(ISNUMBER(N985),Q985*N985,IF(ISNUMBER(R985),J985*R985," "))))))</f>
        <v xml:space="preserve"> </v>
      </c>
      <c r="AB985" s="8" t="s">
        <v>3051</v>
      </c>
      <c r="AG985" s="16" t="s">
        <v>7738</v>
      </c>
    </row>
    <row r="986" spans="1:33" x14ac:dyDescent="0.35">
      <c r="A986" t="s">
        <v>1813</v>
      </c>
      <c r="B986" t="s">
        <v>4063</v>
      </c>
      <c r="C986" t="s">
        <v>4064</v>
      </c>
      <c r="D986" t="s">
        <v>4065</v>
      </c>
      <c r="E986" t="s">
        <v>4066</v>
      </c>
      <c r="G986" s="1">
        <v>-22.330645592752081</v>
      </c>
      <c r="H986" s="1">
        <v>216.06</v>
      </c>
      <c r="I986" s="2">
        <v>-4824.7592867700141</v>
      </c>
      <c r="J986" s="3">
        <v>-5.352732472079844E-4</v>
      </c>
      <c r="K986" s="4">
        <v>9013638.0099999998</v>
      </c>
      <c r="L986" s="5">
        <v>425001</v>
      </c>
      <c r="M986" s="6">
        <v>21.20851012</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ca="1">IF(AND(A985="SVOL",C985="Cash"),                                     SUM(INDIRECT(ADDRESS(ROW()-(COUNTIF(A:A,"SVOL")),COLUMN())):INDIRECT(ADDRESS(ROW()-1,COLUMN()))),                                    IF(AND(A986="TYA",C986="Cash"), SUM(INDIRECT(ADDRESS(ROW()-(COUNTIF(A:A,"TYA")-1),COLUMN())):INDIRECT(ADDRESS(ROW()-1,COLUMN()))),                                    IF(AND(A986="SVOL",ISNUMBER(FIND(" Govt",C986))),"", IF(AND(A986="SVOL",ISNUMBER(FIND(" Index",C986))),J986,                                    IF(ISNUMBER(N986),Q986*N986,IF(ISNUMBER(R986),J986*R986," "))))))</f>
        <v xml:space="preserve"> </v>
      </c>
      <c r="AB986" s="8" t="s">
        <v>3051</v>
      </c>
      <c r="AG986" s="16" t="s">
        <v>7738</v>
      </c>
    </row>
    <row r="987" spans="1:33" x14ac:dyDescent="0.35">
      <c r="A987" t="s">
        <v>1813</v>
      </c>
      <c r="B987" t="s">
        <v>4067</v>
      </c>
      <c r="C987" t="s">
        <v>4068</v>
      </c>
      <c r="D987" t="s">
        <v>4069</v>
      </c>
      <c r="E987" t="s">
        <v>4070</v>
      </c>
      <c r="G987" s="1">
        <v>-879.10005666386905</v>
      </c>
      <c r="H987" s="1">
        <v>12.790480000000001</v>
      </c>
      <c r="I987" s="2">
        <v>-11244.111692758081</v>
      </c>
      <c r="J987" s="3">
        <v>-1.247455431456592E-3</v>
      </c>
      <c r="K987" s="4">
        <v>9013638.0099999998</v>
      </c>
      <c r="L987" s="5">
        <v>425001</v>
      </c>
      <c r="M987" s="6">
        <v>21.20851012</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ca="1">IF(AND(A986="SVOL",C986="Cash"),                                     SUM(INDIRECT(ADDRESS(ROW()-(COUNTIF(A:A,"SVOL")),COLUMN())):INDIRECT(ADDRESS(ROW()-1,COLUMN()))),                                    IF(AND(A987="TYA",C987="Cash"), SUM(INDIRECT(ADDRESS(ROW()-(COUNTIF(A:A,"TYA")-1),COLUMN())):INDIRECT(ADDRESS(ROW()-1,COLUMN()))),                                    IF(AND(A987="SVOL",ISNUMBER(FIND(" Govt",C987))),"", IF(AND(A987="SVOL",ISNUMBER(FIND(" Index",C987))),J987,                                    IF(ISNUMBER(N987),Q987*N987,IF(ISNUMBER(R987),J987*R987," "))))))</f>
        <v xml:space="preserve"> </v>
      </c>
      <c r="AB987" s="8" t="s">
        <v>3051</v>
      </c>
      <c r="AG987" s="16" t="s">
        <v>7738</v>
      </c>
    </row>
    <row r="988" spans="1:33" x14ac:dyDescent="0.35">
      <c r="A988" t="s">
        <v>1813</v>
      </c>
      <c r="B988" t="s">
        <v>4071</v>
      </c>
      <c r="C988" t="s">
        <v>4072</v>
      </c>
      <c r="D988" t="s">
        <v>4073</v>
      </c>
      <c r="E988" t="s">
        <v>4074</v>
      </c>
      <c r="G988" s="1">
        <v>-404.55103234692871</v>
      </c>
      <c r="H988" s="1">
        <v>25.628138</v>
      </c>
      <c r="I988" s="2">
        <v>-10367.88968502955</v>
      </c>
      <c r="J988" s="3">
        <v>-1.150244737311073E-3</v>
      </c>
      <c r="K988" s="4">
        <v>9013638.0099999998</v>
      </c>
      <c r="L988" s="5">
        <v>425001</v>
      </c>
      <c r="M988" s="6">
        <v>21.20851012</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ca="1">IF(AND(A987="SVOL",C987="Cash"),                                     SUM(INDIRECT(ADDRESS(ROW()-(COUNTIF(A:A,"SVOL")),COLUMN())):INDIRECT(ADDRESS(ROW()-1,COLUMN()))),                                    IF(AND(A988="TYA",C988="Cash"), SUM(INDIRECT(ADDRESS(ROW()-(COUNTIF(A:A,"TYA")-1),COLUMN())):INDIRECT(ADDRESS(ROW()-1,COLUMN()))),                                    IF(AND(A988="SVOL",ISNUMBER(FIND(" Govt",C988))),"", IF(AND(A988="SVOL",ISNUMBER(FIND(" Index",C988))),J988,                                    IF(ISNUMBER(N988),Q988*N988,IF(ISNUMBER(R988),J988*R988," "))))))</f>
        <v xml:space="preserve"> </v>
      </c>
      <c r="AB988" s="8" t="s">
        <v>3051</v>
      </c>
      <c r="AG988" s="16" t="s">
        <v>7738</v>
      </c>
    </row>
    <row r="989" spans="1:33" x14ac:dyDescent="0.35">
      <c r="A989" t="s">
        <v>1813</v>
      </c>
      <c r="B989" t="s">
        <v>4075</v>
      </c>
      <c r="C989" t="s">
        <v>4076</v>
      </c>
      <c r="D989" t="s">
        <v>4077</v>
      </c>
      <c r="E989" t="s">
        <v>4078</v>
      </c>
      <c r="G989" s="1">
        <v>-1584.992298279454</v>
      </c>
      <c r="H989" s="1">
        <v>4.2876210000000006</v>
      </c>
      <c r="I989" s="2">
        <v>-6795.8462629412534</v>
      </c>
      <c r="J989" s="3">
        <v>-7.5395154047696819E-4</v>
      </c>
      <c r="K989" s="4">
        <v>9013638.0099999998</v>
      </c>
      <c r="L989" s="5">
        <v>425001</v>
      </c>
      <c r="M989" s="6">
        <v>21.20851012</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ca="1">IF(AND(A988="SVOL",C988="Cash"),                                     SUM(INDIRECT(ADDRESS(ROW()-(COUNTIF(A:A,"SVOL")),COLUMN())):INDIRECT(ADDRESS(ROW()-1,COLUMN()))),                                    IF(AND(A989="TYA",C989="Cash"), SUM(INDIRECT(ADDRESS(ROW()-(COUNTIF(A:A,"TYA")-1),COLUMN())):INDIRECT(ADDRESS(ROW()-1,COLUMN()))),                                    IF(AND(A989="SVOL",ISNUMBER(FIND(" Govt",C989))),"", IF(AND(A989="SVOL",ISNUMBER(FIND(" Index",C989))),J989,                                    IF(ISNUMBER(N989),Q989*N989,IF(ISNUMBER(R989),J989*R989," "))))))</f>
        <v xml:space="preserve"> </v>
      </c>
      <c r="AB989" s="8" t="s">
        <v>3051</v>
      </c>
      <c r="AG989" s="16" t="s">
        <v>7738</v>
      </c>
    </row>
    <row r="990" spans="1:33" x14ac:dyDescent="0.35">
      <c r="A990" t="s">
        <v>1813</v>
      </c>
      <c r="B990" t="s">
        <v>4079</v>
      </c>
      <c r="C990" t="s">
        <v>4080</v>
      </c>
      <c r="D990" t="s">
        <v>4081</v>
      </c>
      <c r="E990" t="s">
        <v>4082</v>
      </c>
      <c r="F990" t="s">
        <v>4083</v>
      </c>
      <c r="G990" s="1">
        <v>-51.569727353997159</v>
      </c>
      <c r="H990" s="1">
        <v>233.6</v>
      </c>
      <c r="I990" s="2">
        <v>-12046.68830989374</v>
      </c>
      <c r="J990" s="3">
        <v>-1.3364956853746271E-3</v>
      </c>
      <c r="K990" s="4">
        <v>9013638.0099999998</v>
      </c>
      <c r="L990" s="5">
        <v>425001</v>
      </c>
      <c r="M990" s="6">
        <v>21.20851012</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ca="1">IF(AND(A989="SVOL",C989="Cash"),                                     SUM(INDIRECT(ADDRESS(ROW()-(COUNTIF(A:A,"SVOL")),COLUMN())):INDIRECT(ADDRESS(ROW()-1,COLUMN()))),                                    IF(AND(A990="TYA",C990="Cash"), SUM(INDIRECT(ADDRESS(ROW()-(COUNTIF(A:A,"TYA")-1),COLUMN())):INDIRECT(ADDRESS(ROW()-1,COLUMN()))),                                    IF(AND(A990="SVOL",ISNUMBER(FIND(" Govt",C990))),"", IF(AND(A990="SVOL",ISNUMBER(FIND(" Index",C990))),J990,                                    IF(ISNUMBER(N990),Q990*N990,IF(ISNUMBER(R990),J990*R990," "))))))</f>
        <v xml:space="preserve"> </v>
      </c>
      <c r="AB990" s="8" t="s">
        <v>3051</v>
      </c>
      <c r="AG990" s="16" t="s">
        <v>7738</v>
      </c>
    </row>
    <row r="991" spans="1:33" x14ac:dyDescent="0.35">
      <c r="A991" t="s">
        <v>1813</v>
      </c>
      <c r="B991" t="s">
        <v>1109</v>
      </c>
      <c r="C991" t="s">
        <v>4084</v>
      </c>
      <c r="D991" t="s">
        <v>1111</v>
      </c>
      <c r="E991" t="s">
        <v>1112</v>
      </c>
      <c r="F991" t="s">
        <v>1113</v>
      </c>
      <c r="G991" s="1">
        <v>-85.051846431989418</v>
      </c>
      <c r="H991" s="1">
        <v>389.71</v>
      </c>
      <c r="I991" s="2">
        <v>-33145.555073010597</v>
      </c>
      <c r="J991" s="3">
        <v>-3.6772671629632702E-3</v>
      </c>
      <c r="K991" s="4">
        <v>9013638.0099999998</v>
      </c>
      <c r="L991" s="5">
        <v>425001</v>
      </c>
      <c r="M991" s="6">
        <v>21.20851012</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ca="1">IF(AND(A990="SVOL",C990="Cash"),                                     SUM(INDIRECT(ADDRESS(ROW()-(COUNTIF(A:A,"SVOL")),COLUMN())):INDIRECT(ADDRESS(ROW()-1,COLUMN()))),                                    IF(AND(A991="TYA",C991="Cash"), SUM(INDIRECT(ADDRESS(ROW()-(COUNTIF(A:A,"TYA")-1),COLUMN())):INDIRECT(ADDRESS(ROW()-1,COLUMN()))),                                    IF(AND(A991="SVOL",ISNUMBER(FIND(" Govt",C991))),"", IF(AND(A991="SVOL",ISNUMBER(FIND(" Index",C991))),J991,                                    IF(ISNUMBER(N991),Q991*N991,IF(ISNUMBER(R991),J991*R991," "))))))</f>
        <v xml:space="preserve"> </v>
      </c>
      <c r="AB991" s="8" t="s">
        <v>3051</v>
      </c>
      <c r="AG991" s="16" t="s">
        <v>7738</v>
      </c>
    </row>
    <row r="992" spans="1:33" x14ac:dyDescent="0.35">
      <c r="A992" t="s">
        <v>1813</v>
      </c>
      <c r="B992" t="s">
        <v>4085</v>
      </c>
      <c r="C992" t="s">
        <v>4086</v>
      </c>
      <c r="D992" t="s">
        <v>4087</v>
      </c>
      <c r="E992" t="s">
        <v>4088</v>
      </c>
      <c r="F992" t="s">
        <v>4089</v>
      </c>
      <c r="G992" s="1">
        <v>-65.158214556004708</v>
      </c>
      <c r="H992" s="1">
        <v>479.03</v>
      </c>
      <c r="I992" s="2">
        <v>-31212.73951876293</v>
      </c>
      <c r="J992" s="3">
        <v>-3.462834815879513E-3</v>
      </c>
      <c r="K992" s="4">
        <v>9013638.0099999998</v>
      </c>
      <c r="L992" s="5">
        <v>425001</v>
      </c>
      <c r="M992" s="6">
        <v>21.20851012</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ca="1">IF(AND(A991="SVOL",C991="Cash"),                                     SUM(INDIRECT(ADDRESS(ROW()-(COUNTIF(A:A,"SVOL")),COLUMN())):INDIRECT(ADDRESS(ROW()-1,COLUMN()))),                                    IF(AND(A992="TYA",C992="Cash"), SUM(INDIRECT(ADDRESS(ROW()-(COUNTIF(A:A,"TYA")-1),COLUMN())):INDIRECT(ADDRESS(ROW()-1,COLUMN()))),                                    IF(AND(A992="SVOL",ISNUMBER(FIND(" Govt",C992))),"", IF(AND(A992="SVOL",ISNUMBER(FIND(" Index",C992))),J992,                                    IF(ISNUMBER(N992),Q992*N992,IF(ISNUMBER(R992),J992*R992," "))))))</f>
        <v xml:space="preserve"> </v>
      </c>
      <c r="AB992" s="8" t="s">
        <v>3051</v>
      </c>
      <c r="AG992" s="16" t="s">
        <v>7738</v>
      </c>
    </row>
    <row r="993" spans="1:33" x14ac:dyDescent="0.35">
      <c r="A993" t="s">
        <v>1813</v>
      </c>
      <c r="B993" t="s">
        <v>4090</v>
      </c>
      <c r="C993" t="s">
        <v>4091</v>
      </c>
      <c r="D993" t="s">
        <v>4092</v>
      </c>
      <c r="E993" t="s">
        <v>4093</v>
      </c>
      <c r="G993" s="1">
        <v>-48287.684550325052</v>
      </c>
      <c r="H993" s="1">
        <v>0.24354332000000001</v>
      </c>
      <c r="I993" s="2">
        <v>-11760.14301049887</v>
      </c>
      <c r="J993" s="3">
        <v>-1.3047054915508939E-3</v>
      </c>
      <c r="K993" s="4">
        <v>9013638.0099999998</v>
      </c>
      <c r="L993" s="5">
        <v>425001</v>
      </c>
      <c r="M993" s="6">
        <v>21.20851012</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ca="1">IF(AND(A992="SVOL",C992="Cash"),                                     SUM(INDIRECT(ADDRESS(ROW()-(COUNTIF(A:A,"SVOL")),COLUMN())):INDIRECT(ADDRESS(ROW()-1,COLUMN()))),                                    IF(AND(A993="TYA",C993="Cash"), SUM(INDIRECT(ADDRESS(ROW()-(COUNTIF(A:A,"TYA")-1),COLUMN())):INDIRECT(ADDRESS(ROW()-1,COLUMN()))),                                    IF(AND(A993="SVOL",ISNUMBER(FIND(" Govt",C993))),"", IF(AND(A993="SVOL",ISNUMBER(FIND(" Index",C993))),J993,                                    IF(ISNUMBER(N993),Q993*N993,IF(ISNUMBER(R993),J993*R993," "))))))</f>
        <v xml:space="preserve"> </v>
      </c>
      <c r="AB993" s="8" t="s">
        <v>3051</v>
      </c>
      <c r="AG993" s="16" t="s">
        <v>7738</v>
      </c>
    </row>
    <row r="994" spans="1:33" x14ac:dyDescent="0.35">
      <c r="A994" t="s">
        <v>1813</v>
      </c>
      <c r="B994" t="s">
        <v>4094</v>
      </c>
      <c r="C994" t="s">
        <v>4095</v>
      </c>
      <c r="D994" t="s">
        <v>4096</v>
      </c>
      <c r="E994" t="s">
        <v>4097</v>
      </c>
      <c r="G994" s="1">
        <v>-5004.2629777745087</v>
      </c>
      <c r="H994" s="1">
        <v>3.4048755000000002</v>
      </c>
      <c r="I994" s="2">
        <v>-17038.892408581469</v>
      </c>
      <c r="J994" s="3">
        <v>-1.8903457615757379E-3</v>
      </c>
      <c r="K994" s="4">
        <v>9013638.0099999998</v>
      </c>
      <c r="L994" s="5">
        <v>425001</v>
      </c>
      <c r="M994" s="6">
        <v>21.20851012</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ca="1">IF(AND(A993="SVOL",C993="Cash"),                                     SUM(INDIRECT(ADDRESS(ROW()-(COUNTIF(A:A,"SVOL")),COLUMN())):INDIRECT(ADDRESS(ROW()-1,COLUMN()))),                                    IF(AND(A994="TYA",C994="Cash"), SUM(INDIRECT(ADDRESS(ROW()-(COUNTIF(A:A,"TYA")-1),COLUMN())):INDIRECT(ADDRESS(ROW()-1,COLUMN()))),                                    IF(AND(A994="SVOL",ISNUMBER(FIND(" Govt",C994))),"", IF(AND(A994="SVOL",ISNUMBER(FIND(" Index",C994))),J994,                                    IF(ISNUMBER(N994),Q994*N994,IF(ISNUMBER(R994),J994*R994," "))))))</f>
        <v xml:space="preserve"> </v>
      </c>
      <c r="AB994" s="8" t="s">
        <v>3051</v>
      </c>
      <c r="AG994" s="16" t="s">
        <v>7738</v>
      </c>
    </row>
    <row r="995" spans="1:33" x14ac:dyDescent="0.35">
      <c r="A995" t="s">
        <v>1813</v>
      </c>
      <c r="B995" t="s">
        <v>1114</v>
      </c>
      <c r="C995" t="s">
        <v>4098</v>
      </c>
      <c r="D995" t="s">
        <v>1116</v>
      </c>
      <c r="E995" t="s">
        <v>1117</v>
      </c>
      <c r="F995" t="s">
        <v>1118</v>
      </c>
      <c r="G995" s="1">
        <v>-69.220611167091278</v>
      </c>
      <c r="H995" s="1">
        <v>512.98</v>
      </c>
      <c r="I995" s="2">
        <v>-35508.789116494481</v>
      </c>
      <c r="J995" s="3">
        <v>-3.9394514265050327E-3</v>
      </c>
      <c r="K995" s="4">
        <v>9013638.0099999998</v>
      </c>
      <c r="L995" s="5">
        <v>425001</v>
      </c>
      <c r="M995" s="6">
        <v>21.20851012</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ca="1">IF(AND(A994="SVOL",C994="Cash"),                                     SUM(INDIRECT(ADDRESS(ROW()-(COUNTIF(A:A,"SVOL")),COLUMN())):INDIRECT(ADDRESS(ROW()-1,COLUMN()))),                                    IF(AND(A995="TYA",C995="Cash"), SUM(INDIRECT(ADDRESS(ROW()-(COUNTIF(A:A,"TYA")-1),COLUMN())):INDIRECT(ADDRESS(ROW()-1,COLUMN()))),                                    IF(AND(A995="SVOL",ISNUMBER(FIND(" Govt",C995))),"", IF(AND(A995="SVOL",ISNUMBER(FIND(" Index",C995))),J995,                                    IF(ISNUMBER(N995),Q995*N995,IF(ISNUMBER(R995),J995*R995," "))))))</f>
        <v xml:space="preserve"> </v>
      </c>
      <c r="AB995" s="8" t="s">
        <v>3051</v>
      </c>
      <c r="AG995" s="16" t="s">
        <v>7738</v>
      </c>
    </row>
    <row r="996" spans="1:33" x14ac:dyDescent="0.35">
      <c r="A996" t="s">
        <v>1813</v>
      </c>
      <c r="B996" t="s">
        <v>4099</v>
      </c>
      <c r="C996" t="s">
        <v>4100</v>
      </c>
      <c r="D996" t="s">
        <v>4101</v>
      </c>
      <c r="E996" t="s">
        <v>4102</v>
      </c>
      <c r="F996" t="s">
        <v>4103</v>
      </c>
      <c r="G996" s="1">
        <v>-162.384515166065</v>
      </c>
      <c r="H996" s="1">
        <v>43.21</v>
      </c>
      <c r="I996" s="2">
        <v>-7016.6349003256673</v>
      </c>
      <c r="J996" s="3">
        <v>-7.7844649325180379E-4</v>
      </c>
      <c r="K996" s="4">
        <v>9013638.0099999998</v>
      </c>
      <c r="L996" s="5">
        <v>425001</v>
      </c>
      <c r="M996" s="6">
        <v>21.20851012</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ca="1">IF(AND(A995="SVOL",C995="Cash"),                                     SUM(INDIRECT(ADDRESS(ROW()-(COUNTIF(A:A,"SVOL")),COLUMN())):INDIRECT(ADDRESS(ROW()-1,COLUMN()))),                                    IF(AND(A996="TYA",C996="Cash"), SUM(INDIRECT(ADDRESS(ROW()-(COUNTIF(A:A,"TYA")-1),COLUMN())):INDIRECT(ADDRESS(ROW()-1,COLUMN()))),                                    IF(AND(A996="SVOL",ISNUMBER(FIND(" Govt",C996))),"", IF(AND(A996="SVOL",ISNUMBER(FIND(" Index",C996))),J996,                                    IF(ISNUMBER(N996),Q996*N996,IF(ISNUMBER(R996),J996*R996," "))))))</f>
        <v xml:space="preserve"> </v>
      </c>
      <c r="AB996" s="8" t="s">
        <v>3051</v>
      </c>
      <c r="AG996" s="16" t="s">
        <v>7738</v>
      </c>
    </row>
    <row r="997" spans="1:33" x14ac:dyDescent="0.35">
      <c r="A997" t="s">
        <v>1813</v>
      </c>
      <c r="B997" t="s">
        <v>4104</v>
      </c>
      <c r="C997" t="s">
        <v>4105</v>
      </c>
      <c r="D997" t="s">
        <v>4106</v>
      </c>
      <c r="E997" t="s">
        <v>4107</v>
      </c>
      <c r="F997" t="s">
        <v>4108</v>
      </c>
      <c r="G997" s="1">
        <v>-105.0702404086454</v>
      </c>
      <c r="H997" s="1">
        <v>47.116022000000008</v>
      </c>
      <c r="I997" s="2">
        <v>-4950.4917586390256</v>
      </c>
      <c r="J997" s="3">
        <v>-5.4922238425226329E-4</v>
      </c>
      <c r="K997" s="4">
        <v>9013638.0099999998</v>
      </c>
      <c r="L997" s="5">
        <v>425001</v>
      </c>
      <c r="M997" s="6">
        <v>21.20851012</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ca="1">IF(AND(A996="SVOL",C996="Cash"),                                     SUM(INDIRECT(ADDRESS(ROW()-(COUNTIF(A:A,"SVOL")),COLUMN())):INDIRECT(ADDRESS(ROW()-1,COLUMN()))),                                    IF(AND(A997="TYA",C997="Cash"), SUM(INDIRECT(ADDRESS(ROW()-(COUNTIF(A:A,"TYA")-1),COLUMN())):INDIRECT(ADDRESS(ROW()-1,COLUMN()))),                                    IF(AND(A997="SVOL",ISNUMBER(FIND(" Govt",C997))),"", IF(AND(A997="SVOL",ISNUMBER(FIND(" Index",C997))),J997,                                    IF(ISNUMBER(N997),Q997*N997,IF(ISNUMBER(R997),J997*R997," "))))))</f>
        <v xml:space="preserve"> </v>
      </c>
      <c r="AB997" s="8" t="s">
        <v>3051</v>
      </c>
      <c r="AG997" s="16" t="s">
        <v>7738</v>
      </c>
    </row>
    <row r="998" spans="1:33" x14ac:dyDescent="0.35">
      <c r="A998" t="s">
        <v>1813</v>
      </c>
      <c r="B998" t="s">
        <v>4109</v>
      </c>
      <c r="C998" t="s">
        <v>4110</v>
      </c>
      <c r="D998" t="s">
        <v>4111</v>
      </c>
      <c r="E998" t="s">
        <v>4112</v>
      </c>
      <c r="F998" t="s">
        <v>4113</v>
      </c>
      <c r="G998" s="1">
        <v>-589.91526279453751</v>
      </c>
      <c r="H998" s="1">
        <v>72.37</v>
      </c>
      <c r="I998" s="2">
        <v>-42692.16756844068</v>
      </c>
      <c r="J998" s="3">
        <v>-4.7363969488320602E-3</v>
      </c>
      <c r="K998" s="4">
        <v>9013638.0099999998</v>
      </c>
      <c r="L998" s="5">
        <v>425001</v>
      </c>
      <c r="M998" s="6">
        <v>21.20851012</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ca="1">IF(AND(A997="SVOL",C997="Cash"),                                     SUM(INDIRECT(ADDRESS(ROW()-(COUNTIF(A:A,"SVOL")),COLUMN())):INDIRECT(ADDRESS(ROW()-1,COLUMN()))),                                    IF(AND(A998="TYA",C998="Cash"), SUM(INDIRECT(ADDRESS(ROW()-(COUNTIF(A:A,"TYA")-1),COLUMN())):INDIRECT(ADDRESS(ROW()-1,COLUMN()))),                                    IF(AND(A998="SVOL",ISNUMBER(FIND(" Govt",C998))),"", IF(AND(A998="SVOL",ISNUMBER(FIND(" Index",C998))),J998,                                    IF(ISNUMBER(N998),Q998*N998,IF(ISNUMBER(R998),J998*R998," "))))))</f>
        <v xml:space="preserve"> </v>
      </c>
      <c r="AB998" s="8" t="s">
        <v>3051</v>
      </c>
      <c r="AG998" s="16" t="s">
        <v>7738</v>
      </c>
    </row>
    <row r="999" spans="1:33" x14ac:dyDescent="0.35">
      <c r="A999" t="s">
        <v>1813</v>
      </c>
      <c r="B999" t="s">
        <v>4114</v>
      </c>
      <c r="C999" t="s">
        <v>4115</v>
      </c>
      <c r="D999" t="s">
        <v>4116</v>
      </c>
      <c r="E999" t="s">
        <v>4117</v>
      </c>
      <c r="F999" t="s">
        <v>4118</v>
      </c>
      <c r="G999" s="1">
        <v>-135.23470091331421</v>
      </c>
      <c r="H999" s="1">
        <v>48.759355999999997</v>
      </c>
      <c r="I999" s="2">
        <v>-6593.9569253858144</v>
      </c>
      <c r="J999" s="3">
        <v>-7.3155333263553296E-4</v>
      </c>
      <c r="K999" s="4">
        <v>9013638.0099999998</v>
      </c>
      <c r="L999" s="5">
        <v>425001</v>
      </c>
      <c r="M999" s="6">
        <v>21.20851012</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ca="1">IF(AND(A998="SVOL",C998="Cash"),                                     SUM(INDIRECT(ADDRESS(ROW()-(COUNTIF(A:A,"SVOL")),COLUMN())):INDIRECT(ADDRESS(ROW()-1,COLUMN()))),                                    IF(AND(A999="TYA",C999="Cash"), SUM(INDIRECT(ADDRESS(ROW()-(COUNTIF(A:A,"TYA")-1),COLUMN())):INDIRECT(ADDRESS(ROW()-1,COLUMN()))),                                    IF(AND(A999="SVOL",ISNUMBER(FIND(" Govt",C999))),"", IF(AND(A999="SVOL",ISNUMBER(FIND(" Index",C999))),J999,                                    IF(ISNUMBER(N999),Q999*N999,IF(ISNUMBER(R999),J999*R999," "))))))</f>
        <v xml:space="preserve"> </v>
      </c>
      <c r="AB999" s="8" t="s">
        <v>3051</v>
      </c>
      <c r="AG999" s="16" t="s">
        <v>7738</v>
      </c>
    </row>
    <row r="1000" spans="1:33" x14ac:dyDescent="0.35">
      <c r="A1000" t="s">
        <v>1813</v>
      </c>
      <c r="B1000" t="s">
        <v>4119</v>
      </c>
      <c r="C1000" t="s">
        <v>4120</v>
      </c>
      <c r="D1000" t="s">
        <v>4121</v>
      </c>
      <c r="E1000" t="s">
        <v>4122</v>
      </c>
      <c r="F1000" t="s">
        <v>4123</v>
      </c>
      <c r="G1000" s="1">
        <v>-229.41939908648271</v>
      </c>
      <c r="H1000" s="1">
        <v>338.23</v>
      </c>
      <c r="I1000" s="2">
        <v>-77596.523353021039</v>
      </c>
      <c r="J1000" s="3">
        <v>-8.6087907309937602E-3</v>
      </c>
      <c r="K1000" s="4">
        <v>9013638.0099999998</v>
      </c>
      <c r="L1000" s="5">
        <v>425001</v>
      </c>
      <c r="M1000" s="6">
        <v>21.20851012</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ca="1">IF(AND(A999="SVOL",C999="Cash"),                                     SUM(INDIRECT(ADDRESS(ROW()-(COUNTIF(A:A,"SVOL")),COLUMN())):INDIRECT(ADDRESS(ROW()-1,COLUMN()))),                                    IF(AND(A1000="TYA",C1000="Cash"), SUM(INDIRECT(ADDRESS(ROW()-(COUNTIF(A:A,"TYA")-1),COLUMN())):INDIRECT(ADDRESS(ROW()-1,COLUMN()))),                                    IF(AND(A1000="SVOL",ISNUMBER(FIND(" Govt",C1000))),"", IF(AND(A1000="SVOL",ISNUMBER(FIND(" Index",C1000))),J1000,                                    IF(ISNUMBER(N1000),Q1000*N1000,IF(ISNUMBER(R1000),J1000*R1000," "))))))</f>
        <v xml:space="preserve"> </v>
      </c>
      <c r="AB1000" s="8" t="s">
        <v>3051</v>
      </c>
      <c r="AG1000" s="16" t="s">
        <v>7738</v>
      </c>
    </row>
    <row r="1001" spans="1:33" x14ac:dyDescent="0.35">
      <c r="A1001" t="s">
        <v>1813</v>
      </c>
      <c r="B1001" t="s">
        <v>4124</v>
      </c>
      <c r="C1001" t="s">
        <v>4125</v>
      </c>
      <c r="D1001" t="s">
        <v>4126</v>
      </c>
      <c r="E1001" t="s">
        <v>4127</v>
      </c>
      <c r="F1001" t="s">
        <v>4128</v>
      </c>
      <c r="G1001" s="1">
        <v>-277.30007788646998</v>
      </c>
      <c r="H1001" s="1">
        <v>187.85</v>
      </c>
      <c r="I1001" s="2">
        <v>-52090.819630973398</v>
      </c>
      <c r="J1001" s="3">
        <v>-5.7791115610791432E-3</v>
      </c>
      <c r="K1001" s="4">
        <v>9013638.0099999998</v>
      </c>
      <c r="L1001" s="5">
        <v>425001</v>
      </c>
      <c r="M1001" s="6">
        <v>21.20851012</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ca="1">IF(AND(A1000="SVOL",C1000="Cash"),                                     SUM(INDIRECT(ADDRESS(ROW()-(COUNTIF(A:A,"SVOL")),COLUMN())):INDIRECT(ADDRESS(ROW()-1,COLUMN()))),                                    IF(AND(A1001="TYA",C1001="Cash"), SUM(INDIRECT(ADDRESS(ROW()-(COUNTIF(A:A,"TYA")-1),COLUMN())):INDIRECT(ADDRESS(ROW()-1,COLUMN()))),                                    IF(AND(A1001="SVOL",ISNUMBER(FIND(" Govt",C1001))),"", IF(AND(A1001="SVOL",ISNUMBER(FIND(" Index",C1001))),J1001,                                    IF(ISNUMBER(N1001),Q1001*N1001,IF(ISNUMBER(R1001),J1001*R1001," "))))))</f>
        <v xml:space="preserve"> </v>
      </c>
      <c r="AB1001" s="8" t="s">
        <v>3051</v>
      </c>
      <c r="AG1001" s="16" t="s">
        <v>7738</v>
      </c>
    </row>
    <row r="1002" spans="1:33" x14ac:dyDescent="0.35">
      <c r="A1002" t="s">
        <v>1813</v>
      </c>
      <c r="B1002" t="s">
        <v>4129</v>
      </c>
      <c r="C1002" t="s">
        <v>4130</v>
      </c>
      <c r="D1002" t="s">
        <v>4131</v>
      </c>
      <c r="E1002" t="s">
        <v>4132</v>
      </c>
      <c r="G1002" s="1">
        <v>-166.63860745576591</v>
      </c>
      <c r="H1002" s="1">
        <v>31.279968</v>
      </c>
      <c r="I1002" s="2">
        <v>-5212.4503087809207</v>
      </c>
      <c r="J1002" s="3">
        <v>-5.7828485046748852E-4</v>
      </c>
      <c r="K1002" s="4">
        <v>9013638.0099999998</v>
      </c>
      <c r="L1002" s="5">
        <v>425001</v>
      </c>
      <c r="M1002" s="6">
        <v>21.20851012</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ca="1">IF(AND(A1001="SVOL",C1001="Cash"),                                     SUM(INDIRECT(ADDRESS(ROW()-(COUNTIF(A:A,"SVOL")),COLUMN())):INDIRECT(ADDRESS(ROW()-1,COLUMN()))),                                    IF(AND(A1002="TYA",C1002="Cash"), SUM(INDIRECT(ADDRESS(ROW()-(COUNTIF(A:A,"TYA")-1),COLUMN())):INDIRECT(ADDRESS(ROW()-1,COLUMN()))),                                    IF(AND(A1002="SVOL",ISNUMBER(FIND(" Govt",C1002))),"", IF(AND(A1002="SVOL",ISNUMBER(FIND(" Index",C1002))),J1002,                                    IF(ISNUMBER(N1002),Q1002*N1002,IF(ISNUMBER(R1002),J1002*R1002," "))))))</f>
        <v xml:space="preserve"> </v>
      </c>
      <c r="AB1002" s="8" t="s">
        <v>3051</v>
      </c>
      <c r="AG1002" s="16" t="s">
        <v>7738</v>
      </c>
    </row>
    <row r="1003" spans="1:33" x14ac:dyDescent="0.35">
      <c r="A1003" t="s">
        <v>1813</v>
      </c>
      <c r="B1003" t="s">
        <v>4133</v>
      </c>
      <c r="C1003" t="s">
        <v>4134</v>
      </c>
      <c r="D1003" t="s">
        <v>4135</v>
      </c>
      <c r="E1003" t="s">
        <v>4136</v>
      </c>
      <c r="G1003" s="1">
        <v>-27.75092738728231</v>
      </c>
      <c r="H1003" s="1">
        <v>191.07089999999999</v>
      </c>
      <c r="I1003" s="2">
        <v>-5302.394671722679</v>
      </c>
      <c r="J1003" s="3">
        <v>-5.8826354750879102E-4</v>
      </c>
      <c r="K1003" s="4">
        <v>9013638.0099999998</v>
      </c>
      <c r="L1003" s="5">
        <v>425001</v>
      </c>
      <c r="M1003" s="6">
        <v>21.20851012</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ca="1">IF(AND(A1002="SVOL",C1002="Cash"),                                     SUM(INDIRECT(ADDRESS(ROW()-(COUNTIF(A:A,"SVOL")),COLUMN())):INDIRECT(ADDRESS(ROW()-1,COLUMN()))),                                    IF(AND(A1003="TYA",C1003="Cash"), SUM(INDIRECT(ADDRESS(ROW()-(COUNTIF(A:A,"TYA")-1),COLUMN())):INDIRECT(ADDRESS(ROW()-1,COLUMN()))),                                    IF(AND(A1003="SVOL",ISNUMBER(FIND(" Govt",C1003))),"", IF(AND(A1003="SVOL",ISNUMBER(FIND(" Index",C1003))),J1003,                                    IF(ISNUMBER(N1003),Q1003*N1003,IF(ISNUMBER(R1003),J1003*R1003," "))))))</f>
        <v xml:space="preserve"> </v>
      </c>
      <c r="AB1003" s="8" t="s">
        <v>3051</v>
      </c>
      <c r="AG1003" s="16" t="s">
        <v>7738</v>
      </c>
    </row>
    <row r="1004" spans="1:33" x14ac:dyDescent="0.35">
      <c r="A1004" t="s">
        <v>1813</v>
      </c>
      <c r="B1004" t="s">
        <v>4137</v>
      </c>
      <c r="C1004" t="s">
        <v>4138</v>
      </c>
      <c r="D1004" t="s">
        <v>4139</v>
      </c>
      <c r="E1004" t="s">
        <v>4140</v>
      </c>
      <c r="F1004" t="s">
        <v>4141</v>
      </c>
      <c r="G1004" s="1">
        <v>-110.8369222339303</v>
      </c>
      <c r="H1004" s="1">
        <v>62.87</v>
      </c>
      <c r="I1004" s="2">
        <v>-6968.3173008471967</v>
      </c>
      <c r="J1004" s="3">
        <v>-7.7308599403662945E-4</v>
      </c>
      <c r="K1004" s="4">
        <v>9013638.0099999998</v>
      </c>
      <c r="L1004" s="5">
        <v>425001</v>
      </c>
      <c r="M1004" s="6">
        <v>21.20851012</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ca="1">IF(AND(A1003="SVOL",C1003="Cash"),                                     SUM(INDIRECT(ADDRESS(ROW()-(COUNTIF(A:A,"SVOL")),COLUMN())):INDIRECT(ADDRESS(ROW()-1,COLUMN()))),                                    IF(AND(A1004="TYA",C1004="Cash"), SUM(INDIRECT(ADDRESS(ROW()-(COUNTIF(A:A,"TYA")-1),COLUMN())):INDIRECT(ADDRESS(ROW()-1,COLUMN()))),                                    IF(AND(A1004="SVOL",ISNUMBER(FIND(" Govt",C1004))),"", IF(AND(A1004="SVOL",ISNUMBER(FIND(" Index",C1004))),J1004,                                    IF(ISNUMBER(N1004),Q1004*N1004,IF(ISNUMBER(R1004),J1004*R1004," "))))))</f>
        <v xml:space="preserve"> </v>
      </c>
      <c r="AB1004" s="8" t="s">
        <v>3051</v>
      </c>
      <c r="AG1004" s="16" t="s">
        <v>7738</v>
      </c>
    </row>
    <row r="1005" spans="1:33" x14ac:dyDescent="0.35">
      <c r="A1005" t="s">
        <v>1813</v>
      </c>
      <c r="B1005" t="s">
        <v>4142</v>
      </c>
      <c r="C1005" t="s">
        <v>4143</v>
      </c>
      <c r="D1005" t="s">
        <v>4144</v>
      </c>
      <c r="E1005" t="s">
        <v>4145</v>
      </c>
      <c r="G1005" s="1">
        <v>-284.06073639805362</v>
      </c>
      <c r="H1005" s="1">
        <v>181.30212</v>
      </c>
      <c r="I1005" s="2">
        <v>-51500.813717728277</v>
      </c>
      <c r="J1005" s="3">
        <v>-5.7136545377783907E-3</v>
      </c>
      <c r="K1005" s="4">
        <v>9013638.0099999998</v>
      </c>
      <c r="L1005" s="5">
        <v>425001</v>
      </c>
      <c r="M1005" s="6">
        <v>21.20851012</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ca="1">IF(AND(A1004="SVOL",C1004="Cash"),                                     SUM(INDIRECT(ADDRESS(ROW()-(COUNTIF(A:A,"SVOL")),COLUMN())):INDIRECT(ADDRESS(ROW()-1,COLUMN()))),                                    IF(AND(A1005="TYA",C1005="Cash"), SUM(INDIRECT(ADDRESS(ROW()-(COUNTIF(A:A,"TYA")-1),COLUMN())):INDIRECT(ADDRESS(ROW()-1,COLUMN()))),                                    IF(AND(A1005="SVOL",ISNUMBER(FIND(" Govt",C1005))),"", IF(AND(A1005="SVOL",ISNUMBER(FIND(" Index",C1005))),J1005,                                    IF(ISNUMBER(N1005),Q1005*N1005,IF(ISNUMBER(R1005),J1005*R1005," "))))))</f>
        <v xml:space="preserve"> </v>
      </c>
      <c r="AB1005" s="8" t="s">
        <v>3051</v>
      </c>
      <c r="AG1005" s="16" t="s">
        <v>7738</v>
      </c>
    </row>
    <row r="1006" spans="1:33" x14ac:dyDescent="0.35">
      <c r="A1006" t="s">
        <v>1813</v>
      </c>
      <c r="B1006" t="s">
        <v>4142</v>
      </c>
      <c r="C1006" t="s">
        <v>4146</v>
      </c>
      <c r="D1006" t="s">
        <v>4147</v>
      </c>
      <c r="E1006" t="s">
        <v>4148</v>
      </c>
      <c r="G1006" s="1">
        <v>-169.29428935342469</v>
      </c>
      <c r="H1006" s="1">
        <v>35.663220000000003</v>
      </c>
      <c r="I1006" s="2">
        <v>-6037.5794859548441</v>
      </c>
      <c r="J1006" s="3">
        <v>-6.6982715294940543E-4</v>
      </c>
      <c r="K1006" s="4">
        <v>9013638.0099999998</v>
      </c>
      <c r="L1006" s="5">
        <v>425001</v>
      </c>
      <c r="M1006" s="6">
        <v>21.20851012</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ca="1">IF(AND(A1005="SVOL",C1005="Cash"),                                     SUM(INDIRECT(ADDRESS(ROW()-(COUNTIF(A:A,"SVOL")),COLUMN())):INDIRECT(ADDRESS(ROW()-1,COLUMN()))),                                    IF(AND(A1006="TYA",C1006="Cash"), SUM(INDIRECT(ADDRESS(ROW()-(COUNTIF(A:A,"TYA")-1),COLUMN())):INDIRECT(ADDRESS(ROW()-1,COLUMN()))),                                    IF(AND(A1006="SVOL",ISNUMBER(FIND(" Govt",C1006))),"", IF(AND(A1006="SVOL",ISNUMBER(FIND(" Index",C1006))),J1006,                                    IF(ISNUMBER(N1006),Q1006*N1006,IF(ISNUMBER(R1006),J1006*R1006," "))))))</f>
        <v xml:space="preserve"> </v>
      </c>
      <c r="AB1006" s="8" t="s">
        <v>3051</v>
      </c>
      <c r="AG1006" s="16" t="s">
        <v>7738</v>
      </c>
    </row>
    <row r="1007" spans="1:33" x14ac:dyDescent="0.35">
      <c r="A1007" t="s">
        <v>1813</v>
      </c>
      <c r="B1007" t="s">
        <v>4149</v>
      </c>
      <c r="C1007" t="s">
        <v>4150</v>
      </c>
      <c r="D1007" t="s">
        <v>4151</v>
      </c>
      <c r="E1007" t="s">
        <v>4152</v>
      </c>
      <c r="G1007" s="1">
        <v>-3640.7629776469239</v>
      </c>
      <c r="H1007" s="1">
        <v>26.96443</v>
      </c>
      <c r="I1007" s="2">
        <v>-98171.09845735204</v>
      </c>
      <c r="J1007" s="3">
        <v>-1.0891395721509789E-2</v>
      </c>
      <c r="K1007" s="4">
        <v>9013638.0099999998</v>
      </c>
      <c r="L1007" s="5">
        <v>425001</v>
      </c>
      <c r="M1007" s="6">
        <v>21.20851012</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ca="1">IF(AND(A1006="SVOL",C1006="Cash"),                                     SUM(INDIRECT(ADDRESS(ROW()-(COUNTIF(A:A,"SVOL")),COLUMN())):INDIRECT(ADDRESS(ROW()-1,COLUMN()))),                                    IF(AND(A1007="TYA",C1007="Cash"), SUM(INDIRECT(ADDRESS(ROW()-(COUNTIF(A:A,"TYA")-1),COLUMN())):INDIRECT(ADDRESS(ROW()-1,COLUMN()))),                                    IF(AND(A1007="SVOL",ISNUMBER(FIND(" Govt",C1007))),"", IF(AND(A1007="SVOL",ISNUMBER(FIND(" Index",C1007))),J1007,                                    IF(ISNUMBER(N1007),Q1007*N1007,IF(ISNUMBER(R1007),J1007*R1007," "))))))</f>
        <v xml:space="preserve"> </v>
      </c>
      <c r="AB1007" s="8" t="s">
        <v>3051</v>
      </c>
      <c r="AG1007" s="16" t="s">
        <v>7738</v>
      </c>
    </row>
    <row r="1008" spans="1:33" x14ac:dyDescent="0.35">
      <c r="A1008" t="s">
        <v>1813</v>
      </c>
      <c r="B1008" t="s">
        <v>4153</v>
      </c>
      <c r="C1008" t="s">
        <v>4154</v>
      </c>
      <c r="D1008" t="s">
        <v>4155</v>
      </c>
      <c r="E1008" t="s">
        <v>4156</v>
      </c>
      <c r="F1008" t="s">
        <v>4157</v>
      </c>
      <c r="G1008" s="1">
        <v>-105.3841771645785</v>
      </c>
      <c r="H1008" s="1">
        <v>134.96</v>
      </c>
      <c r="I1008" s="2">
        <v>-14222.64855013152</v>
      </c>
      <c r="J1008" s="3">
        <v>-1.5779032322301479E-3</v>
      </c>
      <c r="K1008" s="4">
        <v>9013638.0099999998</v>
      </c>
      <c r="L1008" s="5">
        <v>425001</v>
      </c>
      <c r="M1008" s="6">
        <v>21.20851012</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ca="1">IF(AND(A1007="SVOL",C1007="Cash"),                                     SUM(INDIRECT(ADDRESS(ROW()-(COUNTIF(A:A,"SVOL")),COLUMN())):INDIRECT(ADDRESS(ROW()-1,COLUMN()))),                                    IF(AND(A1008="TYA",C1008="Cash"), SUM(INDIRECT(ADDRESS(ROW()-(COUNTIF(A:A,"TYA")-1),COLUMN())):INDIRECT(ADDRESS(ROW()-1,COLUMN()))),                                    IF(AND(A1008="SVOL",ISNUMBER(FIND(" Govt",C1008))),"", IF(AND(A1008="SVOL",ISNUMBER(FIND(" Index",C1008))),J1008,                                    IF(ISNUMBER(N1008),Q1008*N1008,IF(ISNUMBER(R1008),J1008*R1008," "))))))</f>
        <v xml:space="preserve"> </v>
      </c>
      <c r="AB1008" s="8" t="s">
        <v>3051</v>
      </c>
      <c r="AG1008" s="16" t="s">
        <v>7738</v>
      </c>
    </row>
    <row r="1009" spans="1:33" x14ac:dyDescent="0.35">
      <c r="A1009" t="s">
        <v>1813</v>
      </c>
      <c r="B1009" t="s">
        <v>4158</v>
      </c>
      <c r="C1009" t="s">
        <v>4159</v>
      </c>
      <c r="D1009" t="s">
        <v>4160</v>
      </c>
      <c r="E1009" t="s">
        <v>4161</v>
      </c>
      <c r="F1009" t="s">
        <v>4162</v>
      </c>
      <c r="G1009" s="1">
        <v>-715.33691702192607</v>
      </c>
      <c r="H1009" s="1">
        <v>32.380000000000003</v>
      </c>
      <c r="I1009" s="2">
        <v>-23162.609373169969</v>
      </c>
      <c r="J1009" s="3">
        <v>-2.5697292644182822E-3</v>
      </c>
      <c r="K1009" s="4">
        <v>9013638.0099999998</v>
      </c>
      <c r="L1009" s="5">
        <v>425001</v>
      </c>
      <c r="M1009" s="6">
        <v>21.20851012</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ca="1">IF(AND(A1008="SVOL",C1008="Cash"),                                     SUM(INDIRECT(ADDRESS(ROW()-(COUNTIF(A:A,"SVOL")),COLUMN())):INDIRECT(ADDRESS(ROW()-1,COLUMN()))),                                    IF(AND(A1009="TYA",C1009="Cash"), SUM(INDIRECT(ADDRESS(ROW()-(COUNTIF(A:A,"TYA")-1),COLUMN())):INDIRECT(ADDRESS(ROW()-1,COLUMN()))),                                    IF(AND(A1009="SVOL",ISNUMBER(FIND(" Govt",C1009))),"", IF(AND(A1009="SVOL",ISNUMBER(FIND(" Index",C1009))),J1009,                                    IF(ISNUMBER(N1009),Q1009*N1009,IF(ISNUMBER(R1009),J1009*R1009," "))))))</f>
        <v xml:space="preserve"> </v>
      </c>
      <c r="AB1009" s="8" t="s">
        <v>3051</v>
      </c>
      <c r="AG1009" s="16" t="s">
        <v>7738</v>
      </c>
    </row>
    <row r="1010" spans="1:33" x14ac:dyDescent="0.35">
      <c r="A1010" t="s">
        <v>1813</v>
      </c>
      <c r="B1010" t="s">
        <v>4163</v>
      </c>
      <c r="C1010" t="s">
        <v>4164</v>
      </c>
      <c r="D1010" t="s">
        <v>4165</v>
      </c>
      <c r="E1010" t="s">
        <v>4166</v>
      </c>
      <c r="F1010" t="s">
        <v>4167</v>
      </c>
      <c r="G1010" s="1">
        <v>-27.43929952975947</v>
      </c>
      <c r="H1010" s="1">
        <v>288.39999999999998</v>
      </c>
      <c r="I1010" s="2">
        <v>-7913.4939843826296</v>
      </c>
      <c r="J1010" s="3">
        <v>-8.7794672646085436E-4</v>
      </c>
      <c r="K1010" s="4">
        <v>9013638.0099999998</v>
      </c>
      <c r="L1010" s="5">
        <v>425001</v>
      </c>
      <c r="M1010" s="6">
        <v>21.20851012</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ca="1">IF(AND(A1009="SVOL",C1009="Cash"),                                     SUM(INDIRECT(ADDRESS(ROW()-(COUNTIF(A:A,"SVOL")),COLUMN())):INDIRECT(ADDRESS(ROW()-1,COLUMN()))),                                    IF(AND(A1010="TYA",C1010="Cash"), SUM(INDIRECT(ADDRESS(ROW()-(COUNTIF(A:A,"TYA")-1),COLUMN())):INDIRECT(ADDRESS(ROW()-1,COLUMN()))),                                    IF(AND(A1010="SVOL",ISNUMBER(FIND(" Govt",C1010))),"", IF(AND(A1010="SVOL",ISNUMBER(FIND(" Index",C1010))),J1010,                                    IF(ISNUMBER(N1010),Q1010*N1010,IF(ISNUMBER(R1010),J1010*R1010," "))))))</f>
        <v xml:space="preserve"> </v>
      </c>
      <c r="AB1010" s="8" t="s">
        <v>3051</v>
      </c>
      <c r="AG1010" s="16" t="s">
        <v>7738</v>
      </c>
    </row>
    <row r="1011" spans="1:33" x14ac:dyDescent="0.35">
      <c r="A1011" t="s">
        <v>1813</v>
      </c>
      <c r="B1011" t="s">
        <v>4168</v>
      </c>
      <c r="C1011" t="s">
        <v>4169</v>
      </c>
      <c r="D1011" t="s">
        <v>4170</v>
      </c>
      <c r="E1011" t="s">
        <v>4171</v>
      </c>
      <c r="F1011" t="s">
        <v>4172</v>
      </c>
      <c r="G1011" s="1">
        <v>-1303.5377289223391</v>
      </c>
      <c r="H1011" s="1">
        <v>73.02</v>
      </c>
      <c r="I1011" s="2">
        <v>-95184.324965909153</v>
      </c>
      <c r="J1011" s="3">
        <v>-1.056003412388081E-2</v>
      </c>
      <c r="K1011" s="4">
        <v>9013638.0099999998</v>
      </c>
      <c r="L1011" s="5">
        <v>425001</v>
      </c>
      <c r="M1011" s="6">
        <v>21.20851012</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ca="1">IF(AND(A1010="SVOL",C1010="Cash"),                                     SUM(INDIRECT(ADDRESS(ROW()-(COUNTIF(A:A,"SVOL")),COLUMN())):INDIRECT(ADDRESS(ROW()-1,COLUMN()))),                                    IF(AND(A1011="TYA",C1011="Cash"), SUM(INDIRECT(ADDRESS(ROW()-(COUNTIF(A:A,"TYA")-1),COLUMN())):INDIRECT(ADDRESS(ROW()-1,COLUMN()))),                                    IF(AND(A1011="SVOL",ISNUMBER(FIND(" Govt",C1011))),"", IF(AND(A1011="SVOL",ISNUMBER(FIND(" Index",C1011))),J1011,                                    IF(ISNUMBER(N1011),Q1011*N1011,IF(ISNUMBER(R1011),J1011*R1011," "))))))</f>
        <v xml:space="preserve"> </v>
      </c>
      <c r="AB1011" s="8" t="s">
        <v>3051</v>
      </c>
      <c r="AG1011" s="16" t="s">
        <v>7738</v>
      </c>
    </row>
    <row r="1012" spans="1:33" x14ac:dyDescent="0.35">
      <c r="A1012" t="s">
        <v>1813</v>
      </c>
      <c r="B1012" t="s">
        <v>4173</v>
      </c>
      <c r="C1012" t="s">
        <v>4174</v>
      </c>
      <c r="D1012" t="s">
        <v>4175</v>
      </c>
      <c r="E1012" t="s">
        <v>4176</v>
      </c>
      <c r="F1012" t="s">
        <v>4177</v>
      </c>
      <c r="G1012" s="1">
        <v>-63.508828908600577</v>
      </c>
      <c r="H1012" s="1">
        <v>98.457760000000007</v>
      </c>
      <c r="I1012" s="2">
        <v>-6252.9370345640582</v>
      </c>
      <c r="J1012" s="3">
        <v>-6.9371956446740628E-4</v>
      </c>
      <c r="K1012" s="4">
        <v>9013638.0099999998</v>
      </c>
      <c r="L1012" s="5">
        <v>425001</v>
      </c>
      <c r="M1012" s="6">
        <v>21.20851012</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ca="1">IF(AND(A1011="SVOL",C1011="Cash"),                                     SUM(INDIRECT(ADDRESS(ROW()-(COUNTIF(A:A,"SVOL")),COLUMN())):INDIRECT(ADDRESS(ROW()-1,COLUMN()))),                                    IF(AND(A1012="TYA",C1012="Cash"), SUM(INDIRECT(ADDRESS(ROW()-(COUNTIF(A:A,"TYA")-1),COLUMN())):INDIRECT(ADDRESS(ROW()-1,COLUMN()))),                                    IF(AND(A1012="SVOL",ISNUMBER(FIND(" Govt",C1012))),"", IF(AND(A1012="SVOL",ISNUMBER(FIND(" Index",C1012))),J1012,                                    IF(ISNUMBER(N1012),Q1012*N1012,IF(ISNUMBER(R1012),J1012*R1012," "))))))</f>
        <v xml:space="preserve"> </v>
      </c>
      <c r="AB1012" s="8" t="s">
        <v>3051</v>
      </c>
      <c r="AG1012" s="16" t="s">
        <v>7738</v>
      </c>
    </row>
    <row r="1013" spans="1:33" x14ac:dyDescent="0.35">
      <c r="A1013" t="s">
        <v>1813</v>
      </c>
      <c r="B1013" t="s">
        <v>4178</v>
      </c>
      <c r="C1013" t="s">
        <v>4179</v>
      </c>
      <c r="D1013" t="s">
        <v>4180</v>
      </c>
      <c r="E1013" t="s">
        <v>4181</v>
      </c>
      <c r="G1013" s="1">
        <v>-6363.0991826036679</v>
      </c>
      <c r="H1013" s="1">
        <v>2.269908</v>
      </c>
      <c r="I1013" s="2">
        <v>-14443.64973938553</v>
      </c>
      <c r="J1013" s="3">
        <v>-1.602421766146068E-3</v>
      </c>
      <c r="K1013" s="4">
        <v>9013638.0099999998</v>
      </c>
      <c r="L1013" s="5">
        <v>425001</v>
      </c>
      <c r="M1013" s="6">
        <v>21.20851012</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ca="1">IF(AND(A1012="SVOL",C1012="Cash"),                                     SUM(INDIRECT(ADDRESS(ROW()-(COUNTIF(A:A,"SVOL")),COLUMN())):INDIRECT(ADDRESS(ROW()-1,COLUMN()))),                                    IF(AND(A1013="TYA",C1013="Cash"), SUM(INDIRECT(ADDRESS(ROW()-(COUNTIF(A:A,"TYA")-1),COLUMN())):INDIRECT(ADDRESS(ROW()-1,COLUMN()))),                                    IF(AND(A1013="SVOL",ISNUMBER(FIND(" Govt",C1013))),"", IF(AND(A1013="SVOL",ISNUMBER(FIND(" Index",C1013))),J1013,                                    IF(ISNUMBER(N1013),Q1013*N1013,IF(ISNUMBER(R1013),J1013*R1013," "))))))</f>
        <v xml:space="preserve"> </v>
      </c>
      <c r="AB1013" s="8" t="s">
        <v>3051</v>
      </c>
      <c r="AG1013" s="16" t="s">
        <v>7738</v>
      </c>
    </row>
    <row r="1014" spans="1:33" x14ac:dyDescent="0.35">
      <c r="A1014" t="s">
        <v>1813</v>
      </c>
      <c r="B1014" t="s">
        <v>4182</v>
      </c>
      <c r="C1014" t="s">
        <v>4183</v>
      </c>
      <c r="D1014" t="s">
        <v>4184</v>
      </c>
      <c r="E1014" t="s">
        <v>4185</v>
      </c>
      <c r="G1014" s="1">
        <v>-2654.1435186253698</v>
      </c>
      <c r="H1014" s="1">
        <v>10.967325000000001</v>
      </c>
      <c r="I1014" s="2">
        <v>-29108.854565407979</v>
      </c>
      <c r="J1014" s="3">
        <v>-3.2294235172428431E-3</v>
      </c>
      <c r="K1014" s="4">
        <v>9013638.0099999998</v>
      </c>
      <c r="L1014" s="5">
        <v>425001</v>
      </c>
      <c r="M1014" s="6">
        <v>21.20851012</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ca="1">IF(AND(A1013="SVOL",C1013="Cash"),                                     SUM(INDIRECT(ADDRESS(ROW()-(COUNTIF(A:A,"SVOL")),COLUMN())):INDIRECT(ADDRESS(ROW()-1,COLUMN()))),                                    IF(AND(A1014="TYA",C1014="Cash"), SUM(INDIRECT(ADDRESS(ROW()-(COUNTIF(A:A,"TYA")-1),COLUMN())):INDIRECT(ADDRESS(ROW()-1,COLUMN()))),                                    IF(AND(A1014="SVOL",ISNUMBER(FIND(" Govt",C1014))),"", IF(AND(A1014="SVOL",ISNUMBER(FIND(" Index",C1014))),J1014,                                    IF(ISNUMBER(N1014),Q1014*N1014,IF(ISNUMBER(R1014),J1014*R1014," "))))))</f>
        <v xml:space="preserve"> </v>
      </c>
      <c r="AB1014" s="8" t="s">
        <v>3051</v>
      </c>
      <c r="AG1014" s="16" t="s">
        <v>7738</v>
      </c>
    </row>
    <row r="1015" spans="1:33" x14ac:dyDescent="0.35">
      <c r="A1015" t="s">
        <v>1813</v>
      </c>
      <c r="B1015" t="s">
        <v>4186</v>
      </c>
      <c r="C1015" t="s">
        <v>4187</v>
      </c>
      <c r="D1015" t="s">
        <v>4188</v>
      </c>
      <c r="E1015" t="s">
        <v>4189</v>
      </c>
      <c r="F1015" t="s">
        <v>4190</v>
      </c>
      <c r="G1015" s="1">
        <v>-354.44555451762892</v>
      </c>
      <c r="H1015" s="1">
        <v>128.19</v>
      </c>
      <c r="I1015" s="2">
        <v>-45436.375633614844</v>
      </c>
      <c r="J1015" s="3">
        <v>-5.0408476114978621E-3</v>
      </c>
      <c r="K1015" s="4">
        <v>9013638.0099999998</v>
      </c>
      <c r="L1015" s="5">
        <v>425001</v>
      </c>
      <c r="M1015" s="6">
        <v>21.20851012</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ca="1">IF(AND(A1014="SVOL",C1014="Cash"),                                     SUM(INDIRECT(ADDRESS(ROW()-(COUNTIF(A:A,"SVOL")),COLUMN())):INDIRECT(ADDRESS(ROW()-1,COLUMN()))),                                    IF(AND(A1015="TYA",C1015="Cash"), SUM(INDIRECT(ADDRESS(ROW()-(COUNTIF(A:A,"TYA")-1),COLUMN())):INDIRECT(ADDRESS(ROW()-1,COLUMN()))),                                    IF(AND(A1015="SVOL",ISNUMBER(FIND(" Govt",C1015))),"", IF(AND(A1015="SVOL",ISNUMBER(FIND(" Index",C1015))),J1015,                                    IF(ISNUMBER(N1015),Q1015*N1015,IF(ISNUMBER(R1015),J1015*R1015," "))))))</f>
        <v xml:space="preserve"> </v>
      </c>
      <c r="AB1015" s="8" t="s">
        <v>3051</v>
      </c>
      <c r="AG1015" s="16" t="s">
        <v>7738</v>
      </c>
    </row>
    <row r="1016" spans="1:33" x14ac:dyDescent="0.35">
      <c r="A1016" t="s">
        <v>1813</v>
      </c>
      <c r="B1016" t="s">
        <v>4191</v>
      </c>
      <c r="C1016" t="s">
        <v>4192</v>
      </c>
      <c r="D1016" t="s">
        <v>4193</v>
      </c>
      <c r="E1016" t="s">
        <v>4194</v>
      </c>
      <c r="F1016" t="s">
        <v>4195</v>
      </c>
      <c r="G1016" s="1">
        <v>-1007.8131965101639</v>
      </c>
      <c r="H1016" s="1">
        <v>58.37</v>
      </c>
      <c r="I1016" s="2">
        <v>-58826.05628029826</v>
      </c>
      <c r="J1016" s="3">
        <v>-6.5263388894733591E-3</v>
      </c>
      <c r="K1016" s="4">
        <v>9013638.0099999998</v>
      </c>
      <c r="L1016" s="5">
        <v>425001</v>
      </c>
      <c r="M1016" s="6">
        <v>21.20851012</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ca="1">IF(AND(A1015="SVOL",C1015="Cash"),                                     SUM(INDIRECT(ADDRESS(ROW()-(COUNTIF(A:A,"SVOL")),COLUMN())):INDIRECT(ADDRESS(ROW()-1,COLUMN()))),                                    IF(AND(A1016="TYA",C1016="Cash"), SUM(INDIRECT(ADDRESS(ROW()-(COUNTIF(A:A,"TYA")-1),COLUMN())):INDIRECT(ADDRESS(ROW()-1,COLUMN()))),                                    IF(AND(A1016="SVOL",ISNUMBER(FIND(" Govt",C1016))),"", IF(AND(A1016="SVOL",ISNUMBER(FIND(" Index",C1016))),J1016,                                    IF(ISNUMBER(N1016),Q1016*N1016,IF(ISNUMBER(R1016),J1016*R1016," "))))))</f>
        <v xml:space="preserve"> </v>
      </c>
      <c r="AB1016" s="8" t="s">
        <v>3051</v>
      </c>
      <c r="AG1016" s="16" t="s">
        <v>7738</v>
      </c>
    </row>
    <row r="1017" spans="1:33" x14ac:dyDescent="0.35">
      <c r="A1017" t="s">
        <v>1813</v>
      </c>
      <c r="B1017" t="s">
        <v>4196</v>
      </c>
      <c r="C1017" t="s">
        <v>4197</v>
      </c>
      <c r="D1017" t="s">
        <v>4198</v>
      </c>
      <c r="E1017" t="s">
        <v>4199</v>
      </c>
      <c r="G1017" s="1">
        <v>-3573.311512974461</v>
      </c>
      <c r="H1017" s="1">
        <v>10.727238</v>
      </c>
      <c r="I1017" s="2">
        <v>-38331.763047817127</v>
      </c>
      <c r="J1017" s="3">
        <v>-4.2526406102941696E-3</v>
      </c>
      <c r="K1017" s="4">
        <v>9013638.0099999998</v>
      </c>
      <c r="L1017" s="5">
        <v>425001</v>
      </c>
      <c r="M1017" s="6">
        <v>21.20851012</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ca="1">IF(AND(A1016="SVOL",C1016="Cash"),                                     SUM(INDIRECT(ADDRESS(ROW()-(COUNTIF(A:A,"SVOL")),COLUMN())):INDIRECT(ADDRESS(ROW()-1,COLUMN()))),                                    IF(AND(A1017="TYA",C1017="Cash"), SUM(INDIRECT(ADDRESS(ROW()-(COUNTIF(A:A,"TYA")-1),COLUMN())):INDIRECT(ADDRESS(ROW()-1,COLUMN()))),                                    IF(AND(A1017="SVOL",ISNUMBER(FIND(" Govt",C1017))),"", IF(AND(A1017="SVOL",ISNUMBER(FIND(" Index",C1017))),J1017,                                    IF(ISNUMBER(N1017),Q1017*N1017,IF(ISNUMBER(R1017),J1017*R1017," "))))))</f>
        <v xml:space="preserve"> </v>
      </c>
      <c r="AB1017" s="8" t="s">
        <v>3051</v>
      </c>
      <c r="AG1017" s="16" t="s">
        <v>7738</v>
      </c>
    </row>
    <row r="1018" spans="1:33" x14ac:dyDescent="0.35">
      <c r="A1018" t="s">
        <v>1813</v>
      </c>
      <c r="B1018" t="s">
        <v>4200</v>
      </c>
      <c r="C1018" t="s">
        <v>4201</v>
      </c>
      <c r="D1018" t="s">
        <v>4202</v>
      </c>
      <c r="E1018" t="s">
        <v>4203</v>
      </c>
      <c r="G1018" s="1">
        <v>-16.48234461659645</v>
      </c>
      <c r="H1018" s="1">
        <v>316.64999999999998</v>
      </c>
      <c r="I1018" s="2">
        <v>-5219.1344228452663</v>
      </c>
      <c r="J1018" s="3">
        <v>-5.7902640610317416E-4</v>
      </c>
      <c r="K1018" s="4">
        <v>9013638.0099999998</v>
      </c>
      <c r="L1018" s="5">
        <v>425001</v>
      </c>
      <c r="M1018" s="6">
        <v>21.20851012</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ca="1">IF(AND(A1017="SVOL",C1017="Cash"),                                     SUM(INDIRECT(ADDRESS(ROW()-(COUNTIF(A:A,"SVOL")),COLUMN())):INDIRECT(ADDRESS(ROW()-1,COLUMN()))),                                    IF(AND(A1018="TYA",C1018="Cash"), SUM(INDIRECT(ADDRESS(ROW()-(COUNTIF(A:A,"TYA")-1),COLUMN())):INDIRECT(ADDRESS(ROW()-1,COLUMN()))),                                    IF(AND(A1018="SVOL",ISNUMBER(FIND(" Govt",C1018))),"", IF(AND(A1018="SVOL",ISNUMBER(FIND(" Index",C1018))),J1018,                                    IF(ISNUMBER(N1018),Q1018*N1018,IF(ISNUMBER(R1018),J1018*R1018," "))))))</f>
        <v xml:space="preserve"> </v>
      </c>
      <c r="AB1018" s="8" t="s">
        <v>3051</v>
      </c>
      <c r="AG1018" s="16" t="s">
        <v>7738</v>
      </c>
    </row>
    <row r="1019" spans="1:33" x14ac:dyDescent="0.35">
      <c r="A1019" t="s">
        <v>1813</v>
      </c>
      <c r="B1019" t="s">
        <v>1159</v>
      </c>
      <c r="C1019" t="s">
        <v>4204</v>
      </c>
      <c r="D1019" t="s">
        <v>1161</v>
      </c>
      <c r="E1019" t="s">
        <v>1162</v>
      </c>
      <c r="F1019" t="s">
        <v>1163</v>
      </c>
      <c r="G1019" s="1">
        <v>-2841.4807476371452</v>
      </c>
      <c r="H1019" s="1">
        <v>31.91</v>
      </c>
      <c r="I1019" s="2">
        <v>-90671.650657101287</v>
      </c>
      <c r="J1019" s="3">
        <v>-1.0059384518937569E-2</v>
      </c>
      <c r="K1019" s="4">
        <v>9013638.0099999998</v>
      </c>
      <c r="L1019" s="5">
        <v>425001</v>
      </c>
      <c r="M1019" s="6">
        <v>21.20851012</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ca="1">IF(AND(A1018="SVOL",C1018="Cash"),                                     SUM(INDIRECT(ADDRESS(ROW()-(COUNTIF(A:A,"SVOL")),COLUMN())):INDIRECT(ADDRESS(ROW()-1,COLUMN()))),                                    IF(AND(A1019="TYA",C1019="Cash"), SUM(INDIRECT(ADDRESS(ROW()-(COUNTIF(A:A,"TYA")-1),COLUMN())):INDIRECT(ADDRESS(ROW()-1,COLUMN()))),                                    IF(AND(A1019="SVOL",ISNUMBER(FIND(" Govt",C1019))),"", IF(AND(A1019="SVOL",ISNUMBER(FIND(" Index",C1019))),J1019,                                    IF(ISNUMBER(N1019),Q1019*N1019,IF(ISNUMBER(R1019),J1019*R1019," "))))))</f>
        <v xml:space="preserve"> </v>
      </c>
      <c r="AB1019" s="8" t="s">
        <v>3051</v>
      </c>
      <c r="AG1019" s="16" t="s">
        <v>7738</v>
      </c>
    </row>
    <row r="1020" spans="1:33" x14ac:dyDescent="0.35">
      <c r="A1020" t="s">
        <v>1813</v>
      </c>
      <c r="B1020" t="s">
        <v>4205</v>
      </c>
      <c r="C1020" t="s">
        <v>4206</v>
      </c>
      <c r="D1020" t="s">
        <v>4207</v>
      </c>
      <c r="E1020" t="s">
        <v>4208</v>
      </c>
      <c r="F1020" t="s">
        <v>4209</v>
      </c>
      <c r="G1020" s="1">
        <v>-246.15384603833559</v>
      </c>
      <c r="H1020" s="1">
        <v>91.86</v>
      </c>
      <c r="I1020" s="2">
        <v>-22611.69229708151</v>
      </c>
      <c r="J1020" s="3">
        <v>-2.5086088737971751E-3</v>
      </c>
      <c r="K1020" s="4">
        <v>9013638.0099999998</v>
      </c>
      <c r="L1020" s="5">
        <v>425001</v>
      </c>
      <c r="M1020" s="6">
        <v>21.20851012</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ca="1">IF(AND(A1019="SVOL",C1019="Cash"),                                     SUM(INDIRECT(ADDRESS(ROW()-(COUNTIF(A:A,"SVOL")),COLUMN())):INDIRECT(ADDRESS(ROW()-1,COLUMN()))),                                    IF(AND(A1020="TYA",C1020="Cash"), SUM(INDIRECT(ADDRESS(ROW()-(COUNTIF(A:A,"TYA")-1),COLUMN())):INDIRECT(ADDRESS(ROW()-1,COLUMN()))),                                    IF(AND(A1020="SVOL",ISNUMBER(FIND(" Govt",C1020))),"", IF(AND(A1020="SVOL",ISNUMBER(FIND(" Index",C1020))),J1020,                                    IF(ISNUMBER(N1020),Q1020*N1020,IF(ISNUMBER(R1020),J1020*R1020," "))))))</f>
        <v xml:space="preserve"> </v>
      </c>
      <c r="AB1020" s="8" t="s">
        <v>3051</v>
      </c>
      <c r="AG1020" s="16" t="s">
        <v>7738</v>
      </c>
    </row>
    <row r="1021" spans="1:33" x14ac:dyDescent="0.35">
      <c r="A1021" t="s">
        <v>1813</v>
      </c>
      <c r="B1021" t="s">
        <v>4210</v>
      </c>
      <c r="C1021" t="s">
        <v>4211</v>
      </c>
      <c r="D1021" t="s">
        <v>4212</v>
      </c>
      <c r="E1021" t="s">
        <v>4213</v>
      </c>
      <c r="F1021" t="s">
        <v>4214</v>
      </c>
      <c r="G1021" s="1">
        <v>-737.28756525652602</v>
      </c>
      <c r="H1021" s="1">
        <v>71.87</v>
      </c>
      <c r="I1021" s="2">
        <v>-52988.857314986533</v>
      </c>
      <c r="J1021" s="3">
        <v>-5.8787425516976721E-3</v>
      </c>
      <c r="K1021" s="4">
        <v>9013638.0099999998</v>
      </c>
      <c r="L1021" s="5">
        <v>425001</v>
      </c>
      <c r="M1021" s="6">
        <v>21.20851012</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ca="1">IF(AND(A1020="SVOL",C1020="Cash"),                                     SUM(INDIRECT(ADDRESS(ROW()-(COUNTIF(A:A,"SVOL")),COLUMN())):INDIRECT(ADDRESS(ROW()-1,COLUMN()))),                                    IF(AND(A1021="TYA",C1021="Cash"), SUM(INDIRECT(ADDRESS(ROW()-(COUNTIF(A:A,"TYA")-1),COLUMN())):INDIRECT(ADDRESS(ROW()-1,COLUMN()))),                                    IF(AND(A1021="SVOL",ISNUMBER(FIND(" Govt",C1021))),"", IF(AND(A1021="SVOL",ISNUMBER(FIND(" Index",C1021))),J1021,                                    IF(ISNUMBER(N1021),Q1021*N1021,IF(ISNUMBER(R1021),J1021*R1021," "))))))</f>
        <v xml:space="preserve"> </v>
      </c>
      <c r="AB1021" s="8" t="s">
        <v>3051</v>
      </c>
      <c r="AG1021" s="16" t="s">
        <v>7738</v>
      </c>
    </row>
    <row r="1022" spans="1:33" x14ac:dyDescent="0.35">
      <c r="A1022" t="s">
        <v>1813</v>
      </c>
      <c r="B1022" t="s">
        <v>4215</v>
      </c>
      <c r="C1022" t="s">
        <v>4216</v>
      </c>
      <c r="D1022" t="s">
        <v>4217</v>
      </c>
      <c r="E1022" t="s">
        <v>4218</v>
      </c>
      <c r="F1022" t="s">
        <v>4219</v>
      </c>
      <c r="G1022" s="1">
        <v>-300.6814925394923</v>
      </c>
      <c r="H1022" s="1">
        <v>117.97</v>
      </c>
      <c r="I1022" s="2">
        <v>-35471.395674883897</v>
      </c>
      <c r="J1022" s="3">
        <v>-3.935302886085605E-3</v>
      </c>
      <c r="K1022" s="4">
        <v>9013638.0099999998</v>
      </c>
      <c r="L1022" s="5">
        <v>425001</v>
      </c>
      <c r="M1022" s="6">
        <v>21.20851012</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ca="1">IF(AND(A1021="SVOL",C1021="Cash"),                                     SUM(INDIRECT(ADDRESS(ROW()-(COUNTIF(A:A,"SVOL")),COLUMN())):INDIRECT(ADDRESS(ROW()-1,COLUMN()))),                                    IF(AND(A1022="TYA",C1022="Cash"), SUM(INDIRECT(ADDRESS(ROW()-(COUNTIF(A:A,"TYA")-1),COLUMN())):INDIRECT(ADDRESS(ROW()-1,COLUMN()))),                                    IF(AND(A1022="SVOL",ISNUMBER(FIND(" Govt",C1022))),"", IF(AND(A1022="SVOL",ISNUMBER(FIND(" Index",C1022))),J1022,                                    IF(ISNUMBER(N1022),Q1022*N1022,IF(ISNUMBER(R1022),J1022*R1022," "))))))</f>
        <v xml:space="preserve"> </v>
      </c>
      <c r="AB1022" s="8" t="s">
        <v>3051</v>
      </c>
      <c r="AG1022" s="16" t="s">
        <v>7738</v>
      </c>
    </row>
    <row r="1023" spans="1:33" x14ac:dyDescent="0.35">
      <c r="A1023" t="s">
        <v>1813</v>
      </c>
      <c r="B1023" t="s">
        <v>4220</v>
      </c>
      <c r="C1023" t="s">
        <v>4221</v>
      </c>
      <c r="D1023" t="s">
        <v>4222</v>
      </c>
      <c r="E1023" t="s">
        <v>4223</v>
      </c>
      <c r="G1023" s="1">
        <v>-725.2255536151705</v>
      </c>
      <c r="H1023" s="1">
        <v>28.004549999999998</v>
      </c>
      <c r="I1023" s="2">
        <v>-20309.615277493722</v>
      </c>
      <c r="J1023" s="3">
        <v>-2.2532095536742908E-3</v>
      </c>
      <c r="K1023" s="4">
        <v>9013638.0099999998</v>
      </c>
      <c r="L1023" s="5">
        <v>425001</v>
      </c>
      <c r="M1023" s="6">
        <v>21.20851012</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ca="1">IF(AND(A1022="SVOL",C1022="Cash"),                                     SUM(INDIRECT(ADDRESS(ROW()-(COUNTIF(A:A,"SVOL")),COLUMN())):INDIRECT(ADDRESS(ROW()-1,COLUMN()))),                                    IF(AND(A1023="TYA",C1023="Cash"), SUM(INDIRECT(ADDRESS(ROW()-(COUNTIF(A:A,"TYA")-1),COLUMN())):INDIRECT(ADDRESS(ROW()-1,COLUMN()))),                                    IF(AND(A1023="SVOL",ISNUMBER(FIND(" Govt",C1023))),"", IF(AND(A1023="SVOL",ISNUMBER(FIND(" Index",C1023))),J1023,                                    IF(ISNUMBER(N1023),Q1023*N1023,IF(ISNUMBER(R1023),J1023*R1023," "))))))</f>
        <v xml:space="preserve"> </v>
      </c>
      <c r="AB1023" s="8" t="s">
        <v>3051</v>
      </c>
      <c r="AG1023" s="16" t="s">
        <v>7738</v>
      </c>
    </row>
    <row r="1024" spans="1:33" x14ac:dyDescent="0.35">
      <c r="A1024" t="s">
        <v>1813</v>
      </c>
      <c r="B1024" t="s">
        <v>4224</v>
      </c>
      <c r="C1024" t="s">
        <v>4225</v>
      </c>
      <c r="D1024" t="s">
        <v>4226</v>
      </c>
      <c r="E1024" t="s">
        <v>4227</v>
      </c>
      <c r="F1024" t="s">
        <v>4228</v>
      </c>
      <c r="G1024" s="1">
        <v>-500.83805187119378</v>
      </c>
      <c r="H1024" s="1">
        <v>110.64</v>
      </c>
      <c r="I1024" s="2">
        <v>-55412.722059028893</v>
      </c>
      <c r="J1024" s="3">
        <v>-6.1476533667707044E-3</v>
      </c>
      <c r="K1024" s="4">
        <v>9013638.0099999998</v>
      </c>
      <c r="L1024" s="5">
        <v>425001</v>
      </c>
      <c r="M1024" s="6">
        <v>21.20851012</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ca="1">IF(AND(A1023="SVOL",C1023="Cash"),                                     SUM(INDIRECT(ADDRESS(ROW()-(COUNTIF(A:A,"SVOL")),COLUMN())):INDIRECT(ADDRESS(ROW()-1,COLUMN()))),                                    IF(AND(A1024="TYA",C1024="Cash"), SUM(INDIRECT(ADDRESS(ROW()-(COUNTIF(A:A,"TYA")-1),COLUMN())):INDIRECT(ADDRESS(ROW()-1,COLUMN()))),                                    IF(AND(A1024="SVOL",ISNUMBER(FIND(" Govt",C1024))),"", IF(AND(A1024="SVOL",ISNUMBER(FIND(" Index",C1024))),J1024,                                    IF(ISNUMBER(N1024),Q1024*N1024,IF(ISNUMBER(R1024),J1024*R1024," "))))))</f>
        <v xml:space="preserve"> </v>
      </c>
      <c r="AB1024" s="8" t="s">
        <v>3051</v>
      </c>
      <c r="AG1024" s="16" t="s">
        <v>7738</v>
      </c>
    </row>
    <row r="1025" spans="1:33" x14ac:dyDescent="0.35">
      <c r="A1025" t="s">
        <v>1813</v>
      </c>
      <c r="B1025" t="s">
        <v>4229</v>
      </c>
      <c r="C1025" t="s">
        <v>4230</v>
      </c>
      <c r="D1025" t="s">
        <v>4231</v>
      </c>
      <c r="E1025" t="s">
        <v>4232</v>
      </c>
      <c r="F1025" t="s">
        <v>4233</v>
      </c>
      <c r="G1025" s="1">
        <v>-41.442678642925493</v>
      </c>
      <c r="H1025" s="1">
        <v>402.45</v>
      </c>
      <c r="I1025" s="2">
        <v>-16678.60601984536</v>
      </c>
      <c r="J1025" s="3">
        <v>-1.850374510418725E-3</v>
      </c>
      <c r="K1025" s="4">
        <v>9013638.0099999998</v>
      </c>
      <c r="L1025" s="5">
        <v>425001</v>
      </c>
      <c r="M1025" s="6">
        <v>21.20851012</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ca="1">IF(AND(A1024="SVOL",C1024="Cash"),                                     SUM(INDIRECT(ADDRESS(ROW()-(COUNTIF(A:A,"SVOL")),COLUMN())):INDIRECT(ADDRESS(ROW()-1,COLUMN()))),                                    IF(AND(A1025="TYA",C1025="Cash"), SUM(INDIRECT(ADDRESS(ROW()-(COUNTIF(A:A,"TYA")-1),COLUMN())):INDIRECT(ADDRESS(ROW()-1,COLUMN()))),                                    IF(AND(A1025="SVOL",ISNUMBER(FIND(" Govt",C1025))),"", IF(AND(A1025="SVOL",ISNUMBER(FIND(" Index",C1025))),J1025,                                    IF(ISNUMBER(N1025),Q1025*N1025,IF(ISNUMBER(R1025),J1025*R1025," "))))))</f>
        <v xml:space="preserve"> </v>
      </c>
      <c r="AB1025" s="8" t="s">
        <v>3051</v>
      </c>
      <c r="AG1025" s="16" t="s">
        <v>7738</v>
      </c>
    </row>
    <row r="1026" spans="1:33" x14ac:dyDescent="0.35">
      <c r="A1026" t="s">
        <v>1813</v>
      </c>
      <c r="B1026" t="s">
        <v>4234</v>
      </c>
      <c r="C1026" t="s">
        <v>4235</v>
      </c>
      <c r="D1026" t="s">
        <v>4236</v>
      </c>
      <c r="E1026" t="s">
        <v>4237</v>
      </c>
      <c r="F1026" t="s">
        <v>4238</v>
      </c>
      <c r="G1026" s="1">
        <v>-315.52728506769301</v>
      </c>
      <c r="H1026" s="1">
        <v>83.41</v>
      </c>
      <c r="I1026" s="2">
        <v>-26318.130847496272</v>
      </c>
      <c r="J1026" s="3">
        <v>-2.9198122687307988E-3</v>
      </c>
      <c r="K1026" s="4">
        <v>9013638.0099999998</v>
      </c>
      <c r="L1026" s="5">
        <v>425001</v>
      </c>
      <c r="M1026" s="6">
        <v>21.20851012</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ca="1">IF(AND(A1025="SVOL",C1025="Cash"),                                     SUM(INDIRECT(ADDRESS(ROW()-(COUNTIF(A:A,"SVOL")),COLUMN())):INDIRECT(ADDRESS(ROW()-1,COLUMN()))),                                    IF(AND(A1026="TYA",C1026="Cash"), SUM(INDIRECT(ADDRESS(ROW()-(COUNTIF(A:A,"TYA")-1),COLUMN())):INDIRECT(ADDRESS(ROW()-1,COLUMN()))),                                    IF(AND(A1026="SVOL",ISNUMBER(FIND(" Govt",C1026))),"", IF(AND(A1026="SVOL",ISNUMBER(FIND(" Index",C1026))),J1026,                                    IF(ISNUMBER(N1026),Q1026*N1026,IF(ISNUMBER(R1026),J1026*R1026," "))))))</f>
        <v xml:space="preserve"> </v>
      </c>
      <c r="AB1026" s="8" t="s">
        <v>3051</v>
      </c>
      <c r="AG1026" s="16" t="s">
        <v>7738</v>
      </c>
    </row>
    <row r="1027" spans="1:33" x14ac:dyDescent="0.35">
      <c r="A1027" t="s">
        <v>1813</v>
      </c>
      <c r="B1027" t="s">
        <v>4239</v>
      </c>
      <c r="C1027" t="s">
        <v>4239</v>
      </c>
      <c r="F1027" t="s">
        <v>4239</v>
      </c>
      <c r="G1027" s="1">
        <v>75098</v>
      </c>
      <c r="H1027" s="1">
        <v>123.04</v>
      </c>
      <c r="I1027" s="2">
        <v>9240057.9199999999</v>
      </c>
      <c r="J1027" s="3">
        <v>1.0251197000000001</v>
      </c>
      <c r="K1027" s="4">
        <v>9013638.0099999998</v>
      </c>
      <c r="L1027" s="5">
        <v>425001</v>
      </c>
      <c r="M1027" s="6">
        <v>21.20851012</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ca="1">IF(AND(A1026="SVOL",C1026="Cash"),                                     SUM(INDIRECT(ADDRESS(ROW()-(COUNTIF(A:A,"SVOL")),COLUMN())):INDIRECT(ADDRESS(ROW()-1,COLUMN()))),                                    IF(AND(A1027="TYA",C1027="Cash"), SUM(INDIRECT(ADDRESS(ROW()-(COUNTIF(A:A,"TYA")-1),COLUMN())):INDIRECT(ADDRESS(ROW()-1,COLUMN()))),                                    IF(AND(A1027="SVOL",ISNUMBER(FIND(" Govt",C1027))),"", IF(AND(A1027="SVOL",ISNUMBER(FIND(" Index",C1027))),J1027,                                    IF(ISNUMBER(N1027),Q1027*N1027,IF(ISNUMBER(R1027),J1027*R1027," "))))))</f>
        <v xml:space="preserve"> </v>
      </c>
      <c r="T1027" t="s">
        <v>4239</v>
      </c>
      <c r="U1027" t="s">
        <v>82</v>
      </c>
      <c r="AC1027" s="8" t="s">
        <v>151</v>
      </c>
      <c r="AD1027" s="8" t="s">
        <v>152</v>
      </c>
      <c r="AE1027" s="8">
        <v>30</v>
      </c>
      <c r="AF1027" s="8" t="s">
        <v>4240</v>
      </c>
      <c r="AG1027" s="16" t="s">
        <v>7738</v>
      </c>
    </row>
    <row r="1028" spans="1:33" x14ac:dyDescent="0.35">
      <c r="A1028" t="s">
        <v>1813</v>
      </c>
      <c r="B1028" t="s">
        <v>1816</v>
      </c>
      <c r="C1028" t="s">
        <v>1817</v>
      </c>
      <c r="D1028" t="s">
        <v>1818</v>
      </c>
      <c r="E1028" t="s">
        <v>1819</v>
      </c>
      <c r="G1028" s="1">
        <v>5759.1246000647971</v>
      </c>
      <c r="H1028" s="1">
        <v>5.1584720000000006</v>
      </c>
      <c r="I1028" s="2">
        <v>29708.28299394546</v>
      </c>
      <c r="J1028" s="3">
        <v>3.295925902614039E-3</v>
      </c>
      <c r="K1028" s="4">
        <v>9013638.0099999998</v>
      </c>
      <c r="L1028" s="5">
        <v>425001</v>
      </c>
      <c r="M1028" s="6">
        <v>21.20851012</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ca="1">IF(AND(A1027="SVOL",C1027="Cash"),                                     SUM(INDIRECT(ADDRESS(ROW()-(COUNTIF(A:A,"SVOL")),COLUMN())):INDIRECT(ADDRESS(ROW()-1,COLUMN()))),                                    IF(AND(A1028="TYA",C1028="Cash"), SUM(INDIRECT(ADDRESS(ROW()-(COUNTIF(A:A,"TYA")-1),COLUMN())):INDIRECT(ADDRESS(ROW()-1,COLUMN()))),                                    IF(AND(A1028="SVOL",ISNUMBER(FIND(" Govt",C1028))),"", IF(AND(A1028="SVOL",ISNUMBER(FIND(" Index",C1028))),J1028,                                    IF(ISNUMBER(N1028),Q1028*N1028,IF(ISNUMBER(R1028),J1028*R1028," "))))))</f>
        <v xml:space="preserve"> </v>
      </c>
      <c r="AB1028" s="8" t="s">
        <v>4239</v>
      </c>
      <c r="AG1028" s="16" t="s">
        <v>7738</v>
      </c>
    </row>
    <row r="1029" spans="1:33" x14ac:dyDescent="0.35">
      <c r="A1029" t="s">
        <v>1813</v>
      </c>
      <c r="B1029" t="s">
        <v>1820</v>
      </c>
      <c r="C1029" t="s">
        <v>1821</v>
      </c>
      <c r="D1029" t="s">
        <v>1822</v>
      </c>
      <c r="E1029" t="s">
        <v>1823</v>
      </c>
      <c r="G1029" s="1">
        <v>7718.4908596645591</v>
      </c>
      <c r="H1029" s="1">
        <v>3.11564</v>
      </c>
      <c r="I1029" s="2">
        <v>24048.038862005291</v>
      </c>
      <c r="J1029" s="3">
        <v>2.667961464097591E-3</v>
      </c>
      <c r="K1029" s="4">
        <v>9013638.0099999998</v>
      </c>
      <c r="L1029" s="5">
        <v>425001</v>
      </c>
      <c r="M1029" s="6">
        <v>21.20851012</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ca="1">IF(AND(A1028="SVOL",C1028="Cash"),                                     SUM(INDIRECT(ADDRESS(ROW()-(COUNTIF(A:A,"SVOL")),COLUMN())):INDIRECT(ADDRESS(ROW()-1,COLUMN()))),                                    IF(AND(A1029="TYA",C1029="Cash"), SUM(INDIRECT(ADDRESS(ROW()-(COUNTIF(A:A,"TYA")-1),COLUMN())):INDIRECT(ADDRESS(ROW()-1,COLUMN()))),                                    IF(AND(A1029="SVOL",ISNUMBER(FIND(" Govt",C1029))),"", IF(AND(A1029="SVOL",ISNUMBER(FIND(" Index",C1029))),J1029,                                    IF(ISNUMBER(N1029),Q1029*N1029,IF(ISNUMBER(R1029),J1029*R1029," "))))))</f>
        <v xml:space="preserve"> </v>
      </c>
      <c r="AB1029" s="8" t="s">
        <v>4239</v>
      </c>
      <c r="AG1029" s="16" t="s">
        <v>7738</v>
      </c>
    </row>
    <row r="1030" spans="1:33" x14ac:dyDescent="0.35">
      <c r="A1030" t="s">
        <v>1813</v>
      </c>
      <c r="B1030" t="s">
        <v>1824</v>
      </c>
      <c r="C1030" t="s">
        <v>1825</v>
      </c>
      <c r="D1030" t="s">
        <v>1826</v>
      </c>
      <c r="E1030" t="s">
        <v>1827</v>
      </c>
      <c r="G1030" s="1">
        <v>5141.4825866897227</v>
      </c>
      <c r="H1030" s="1">
        <v>2.6145679999999998</v>
      </c>
      <c r="I1030" s="2">
        <v>13442.755843716181</v>
      </c>
      <c r="J1030" s="3">
        <v>1.4913795993141039E-3</v>
      </c>
      <c r="K1030" s="4">
        <v>9013638.0099999998</v>
      </c>
      <c r="L1030" s="5">
        <v>425001</v>
      </c>
      <c r="M1030" s="6">
        <v>21.20851012</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ca="1">IF(AND(A1029="SVOL",C1029="Cash"),                                     SUM(INDIRECT(ADDRESS(ROW()-(COUNTIF(A:A,"SVOL")),COLUMN())):INDIRECT(ADDRESS(ROW()-1,COLUMN()))),                                    IF(AND(A1030="TYA",C1030="Cash"), SUM(INDIRECT(ADDRESS(ROW()-(COUNTIF(A:A,"TYA")-1),COLUMN())):INDIRECT(ADDRESS(ROW()-1,COLUMN()))),                                    IF(AND(A1030="SVOL",ISNUMBER(FIND(" Govt",C1030))),"", IF(AND(A1030="SVOL",ISNUMBER(FIND(" Index",C1030))),J1030,                                    IF(ISNUMBER(N1030),Q1030*N1030,IF(ISNUMBER(R1030),J1030*R1030," "))))))</f>
        <v xml:space="preserve"> </v>
      </c>
      <c r="AB1030" s="8" t="s">
        <v>4239</v>
      </c>
      <c r="AG1030" s="16" t="s">
        <v>7738</v>
      </c>
    </row>
    <row r="1031" spans="1:33" x14ac:dyDescent="0.35">
      <c r="A1031" t="s">
        <v>1813</v>
      </c>
      <c r="B1031" t="s">
        <v>1828</v>
      </c>
      <c r="C1031" t="s">
        <v>1829</v>
      </c>
      <c r="D1031" t="s">
        <v>1830</v>
      </c>
      <c r="E1031" t="s">
        <v>1831</v>
      </c>
      <c r="G1031" s="1">
        <v>4478.8889393195441</v>
      </c>
      <c r="H1031" s="1">
        <v>13.84225</v>
      </c>
      <c r="I1031" s="2">
        <v>61997.900420295962</v>
      </c>
      <c r="J1031" s="3">
        <v>6.8782327792078664E-3</v>
      </c>
      <c r="K1031" s="4">
        <v>9013638.0099999998</v>
      </c>
      <c r="L1031" s="5">
        <v>425001</v>
      </c>
      <c r="M1031" s="6">
        <v>21.20851012</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ca="1">IF(AND(A1030="SVOL",C1030="Cash"),                                     SUM(INDIRECT(ADDRESS(ROW()-(COUNTIF(A:A,"SVOL")),COLUMN())):INDIRECT(ADDRESS(ROW()-1,COLUMN()))),                                    IF(AND(A1031="TYA",C1031="Cash"), SUM(INDIRECT(ADDRESS(ROW()-(COUNTIF(A:A,"TYA")-1),COLUMN())):INDIRECT(ADDRESS(ROW()-1,COLUMN()))),                                    IF(AND(A1031="SVOL",ISNUMBER(FIND(" Govt",C1031))),"", IF(AND(A1031="SVOL",ISNUMBER(FIND(" Index",C1031))),J1031,                                    IF(ISNUMBER(N1031),Q1031*N1031,IF(ISNUMBER(R1031),J1031*R1031," "))))))</f>
        <v xml:space="preserve"> </v>
      </c>
      <c r="AB1031" s="8" t="s">
        <v>4239</v>
      </c>
      <c r="AG1031" s="16" t="s">
        <v>7738</v>
      </c>
    </row>
    <row r="1032" spans="1:33" x14ac:dyDescent="0.35">
      <c r="A1032" t="s">
        <v>1813</v>
      </c>
      <c r="B1032" t="s">
        <v>1832</v>
      </c>
      <c r="C1032" t="s">
        <v>1833</v>
      </c>
      <c r="D1032" t="s">
        <v>1834</v>
      </c>
      <c r="E1032" t="s">
        <v>1835</v>
      </c>
      <c r="G1032" s="1">
        <v>16693.13380390473</v>
      </c>
      <c r="H1032" s="1">
        <v>3.109216</v>
      </c>
      <c r="I1032" s="2">
        <v>51902.558713241437</v>
      </c>
      <c r="J1032" s="3">
        <v>5.7582253309550694E-3</v>
      </c>
      <c r="K1032" s="4">
        <v>9013638.0099999998</v>
      </c>
      <c r="L1032" s="5">
        <v>425001</v>
      </c>
      <c r="M1032" s="6">
        <v>21.20851012</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ca="1">IF(AND(A1031="SVOL",C1031="Cash"),                                     SUM(INDIRECT(ADDRESS(ROW()-(COUNTIF(A:A,"SVOL")),COLUMN())):INDIRECT(ADDRESS(ROW()-1,COLUMN()))),                                    IF(AND(A1032="TYA",C1032="Cash"), SUM(INDIRECT(ADDRESS(ROW()-(COUNTIF(A:A,"TYA")-1),COLUMN())):INDIRECT(ADDRESS(ROW()-1,COLUMN()))),                                    IF(AND(A1032="SVOL",ISNUMBER(FIND(" Govt",C1032))),"", IF(AND(A1032="SVOL",ISNUMBER(FIND(" Index",C1032))),J1032,                                    IF(ISNUMBER(N1032),Q1032*N1032,IF(ISNUMBER(R1032),J1032*R1032," "))))))</f>
        <v xml:space="preserve"> </v>
      </c>
      <c r="AB1032" s="8" t="s">
        <v>4239</v>
      </c>
      <c r="AG1032" s="16" t="s">
        <v>7738</v>
      </c>
    </row>
    <row r="1033" spans="1:33" x14ac:dyDescent="0.35">
      <c r="A1033" t="s">
        <v>1813</v>
      </c>
      <c r="B1033" t="s">
        <v>1836</v>
      </c>
      <c r="C1033" t="s">
        <v>1837</v>
      </c>
      <c r="D1033" t="s">
        <v>1838</v>
      </c>
      <c r="E1033" t="s">
        <v>1839</v>
      </c>
      <c r="G1033" s="1">
        <v>4212.6571449864932</v>
      </c>
      <c r="H1033" s="1">
        <v>10.940263</v>
      </c>
      <c r="I1033" s="2">
        <v>46087.577094981367</v>
      </c>
      <c r="J1033" s="3">
        <v>5.1130938522104428E-3</v>
      </c>
      <c r="K1033" s="4">
        <v>9013638.0099999998</v>
      </c>
      <c r="L1033" s="5">
        <v>425001</v>
      </c>
      <c r="M1033" s="6">
        <v>21.20851012</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ca="1">IF(AND(A1032="SVOL",C1032="Cash"),                                     SUM(INDIRECT(ADDRESS(ROW()-(COUNTIF(A:A,"SVOL")),COLUMN())):INDIRECT(ADDRESS(ROW()-1,COLUMN()))),                                    IF(AND(A1033="TYA",C1033="Cash"), SUM(INDIRECT(ADDRESS(ROW()-(COUNTIF(A:A,"TYA")-1),COLUMN())):INDIRECT(ADDRESS(ROW()-1,COLUMN()))),                                    IF(AND(A1033="SVOL",ISNUMBER(FIND(" Govt",C1033))),"", IF(AND(A1033="SVOL",ISNUMBER(FIND(" Index",C1033))),J1033,                                    IF(ISNUMBER(N1033),Q1033*N1033,IF(ISNUMBER(R1033),J1033*R1033," "))))))</f>
        <v xml:space="preserve"> </v>
      </c>
      <c r="AB1033" s="8" t="s">
        <v>4239</v>
      </c>
      <c r="AG1033" s="16" t="s">
        <v>7738</v>
      </c>
    </row>
    <row r="1034" spans="1:33" x14ac:dyDescent="0.35">
      <c r="A1034" t="s">
        <v>1813</v>
      </c>
      <c r="B1034" t="s">
        <v>1840</v>
      </c>
      <c r="C1034" t="s">
        <v>1841</v>
      </c>
      <c r="D1034" t="s">
        <v>1842</v>
      </c>
      <c r="E1034" t="s">
        <v>1843</v>
      </c>
      <c r="G1034" s="1">
        <v>989.39530765575762</v>
      </c>
      <c r="H1034" s="1">
        <v>25.417628000000001</v>
      </c>
      <c r="I1034" s="2">
        <v>25148.081874939598</v>
      </c>
      <c r="J1034" s="3">
        <v>2.7900035309871068E-3</v>
      </c>
      <c r="K1034" s="4">
        <v>9013638.0099999998</v>
      </c>
      <c r="L1034" s="5">
        <v>425001</v>
      </c>
      <c r="M1034" s="6">
        <v>21.20851012</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ca="1">IF(AND(A1033="SVOL",C1033="Cash"),                                     SUM(INDIRECT(ADDRESS(ROW()-(COUNTIF(A:A,"SVOL")),COLUMN())):INDIRECT(ADDRESS(ROW()-1,COLUMN()))),                                    IF(AND(A1034="TYA",C1034="Cash"), SUM(INDIRECT(ADDRESS(ROW()-(COUNTIF(A:A,"TYA")-1),COLUMN())):INDIRECT(ADDRESS(ROW()-1,COLUMN()))),                                    IF(AND(A1034="SVOL",ISNUMBER(FIND(" Govt",C1034))),"", IF(AND(A1034="SVOL",ISNUMBER(FIND(" Index",C1034))),J1034,                                    IF(ISNUMBER(N1034),Q1034*N1034,IF(ISNUMBER(R1034),J1034*R1034," "))))))</f>
        <v xml:space="preserve"> </v>
      </c>
      <c r="AB1034" s="8" t="s">
        <v>4239</v>
      </c>
      <c r="AG1034" s="16" t="s">
        <v>7738</v>
      </c>
    </row>
    <row r="1035" spans="1:33" x14ac:dyDescent="0.35">
      <c r="A1035" t="s">
        <v>1813</v>
      </c>
      <c r="B1035" t="s">
        <v>1844</v>
      </c>
      <c r="C1035" t="s">
        <v>1845</v>
      </c>
      <c r="D1035" t="s">
        <v>1846</v>
      </c>
      <c r="E1035" t="s">
        <v>1847</v>
      </c>
      <c r="G1035" s="1">
        <v>162.0227508524286</v>
      </c>
      <c r="H1035" s="1">
        <v>31.553816000000001</v>
      </c>
      <c r="I1035" s="2">
        <v>5112.4360682113738</v>
      </c>
      <c r="J1035" s="3">
        <v>5.6718897103916134E-4</v>
      </c>
      <c r="K1035" s="4">
        <v>9013638.0099999998</v>
      </c>
      <c r="L1035" s="5">
        <v>425001</v>
      </c>
      <c r="M1035" s="6">
        <v>21.20851012</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ca="1">IF(AND(A1034="SVOL",C1034="Cash"),                                     SUM(INDIRECT(ADDRESS(ROW()-(COUNTIF(A:A,"SVOL")),COLUMN())):INDIRECT(ADDRESS(ROW()-1,COLUMN()))),                                    IF(AND(A1035="TYA",C1035="Cash"), SUM(INDIRECT(ADDRESS(ROW()-(COUNTIF(A:A,"TYA")-1),COLUMN())):INDIRECT(ADDRESS(ROW()-1,COLUMN()))),                                    IF(AND(A1035="SVOL",ISNUMBER(FIND(" Govt",C1035))),"", IF(AND(A1035="SVOL",ISNUMBER(FIND(" Index",C1035))),J1035,                                    IF(ISNUMBER(N1035),Q1035*N1035,IF(ISNUMBER(R1035),J1035*R1035," "))))))</f>
        <v xml:space="preserve"> </v>
      </c>
      <c r="AB1035" s="8" t="s">
        <v>4239</v>
      </c>
      <c r="AG1035" s="16" t="s">
        <v>7738</v>
      </c>
    </row>
    <row r="1036" spans="1:33" x14ac:dyDescent="0.35">
      <c r="A1036" t="s">
        <v>1813</v>
      </c>
      <c r="B1036" t="s">
        <v>1848</v>
      </c>
      <c r="C1036" t="s">
        <v>1849</v>
      </c>
      <c r="D1036" t="s">
        <v>1850</v>
      </c>
      <c r="E1036" t="s">
        <v>1851</v>
      </c>
      <c r="G1036" s="1">
        <v>11.287125616289069</v>
      </c>
      <c r="H1036" s="1">
        <v>1589.4159999999999</v>
      </c>
      <c r="I1036" s="2">
        <v>17939.938048539709</v>
      </c>
      <c r="J1036" s="3">
        <v>1.9903104638367549E-3</v>
      </c>
      <c r="K1036" s="4">
        <v>9013638.0099999998</v>
      </c>
      <c r="L1036" s="5">
        <v>425001</v>
      </c>
      <c r="M1036" s="6">
        <v>21.20851012</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ca="1">IF(AND(A1035="SVOL",C1035="Cash"),                                     SUM(INDIRECT(ADDRESS(ROW()-(COUNTIF(A:A,"SVOL")),COLUMN())):INDIRECT(ADDRESS(ROW()-1,COLUMN()))),                                    IF(AND(A1036="TYA",C1036="Cash"), SUM(INDIRECT(ADDRESS(ROW()-(COUNTIF(A:A,"TYA")-1),COLUMN())):INDIRECT(ADDRESS(ROW()-1,COLUMN()))),                                    IF(AND(A1036="SVOL",ISNUMBER(FIND(" Govt",C1036))),"", IF(AND(A1036="SVOL",ISNUMBER(FIND(" Index",C1036))),J1036,                                    IF(ISNUMBER(N1036),Q1036*N1036,IF(ISNUMBER(R1036),J1036*R1036," "))))))</f>
        <v xml:space="preserve"> </v>
      </c>
      <c r="AB1036" s="8" t="s">
        <v>4239</v>
      </c>
      <c r="AG1036" s="16" t="s">
        <v>7738</v>
      </c>
    </row>
    <row r="1037" spans="1:33" x14ac:dyDescent="0.35">
      <c r="A1037" t="s">
        <v>1813</v>
      </c>
      <c r="B1037" t="s">
        <v>1852</v>
      </c>
      <c r="C1037" t="s">
        <v>1853</v>
      </c>
      <c r="D1037" t="s">
        <v>1854</v>
      </c>
      <c r="E1037" t="s">
        <v>1855</v>
      </c>
      <c r="G1037" s="1">
        <v>1820.0490056266131</v>
      </c>
      <c r="H1037" s="1">
        <v>36.462624000000012</v>
      </c>
      <c r="I1037" s="2">
        <v>66363.762553737062</v>
      </c>
      <c r="J1037" s="3">
        <v>7.3625946016592989E-3</v>
      </c>
      <c r="K1037" s="4">
        <v>9013638.0099999998</v>
      </c>
      <c r="L1037" s="5">
        <v>425001</v>
      </c>
      <c r="M1037" s="6">
        <v>21.20851012</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ca="1">IF(AND(A1036="SVOL",C1036="Cash"),                                     SUM(INDIRECT(ADDRESS(ROW()-(COUNTIF(A:A,"SVOL")),COLUMN())):INDIRECT(ADDRESS(ROW()-1,COLUMN()))),                                    IF(AND(A1037="TYA",C1037="Cash"), SUM(INDIRECT(ADDRESS(ROW()-(COUNTIF(A:A,"TYA")-1),COLUMN())):INDIRECT(ADDRESS(ROW()-1,COLUMN()))),                                    IF(AND(A1037="SVOL",ISNUMBER(FIND(" Govt",C1037))),"", IF(AND(A1037="SVOL",ISNUMBER(FIND(" Index",C1037))),J1037,                                    IF(ISNUMBER(N1037),Q1037*N1037,IF(ISNUMBER(R1037),J1037*R1037," "))))))</f>
        <v xml:space="preserve"> </v>
      </c>
      <c r="AB1037" s="8" t="s">
        <v>4239</v>
      </c>
      <c r="AG1037" s="16" t="s">
        <v>7738</v>
      </c>
    </row>
    <row r="1038" spans="1:33" x14ac:dyDescent="0.35">
      <c r="A1038" t="s">
        <v>1813</v>
      </c>
      <c r="B1038" t="s">
        <v>1856</v>
      </c>
      <c r="C1038" t="s">
        <v>1857</v>
      </c>
      <c r="D1038" t="s">
        <v>1858</v>
      </c>
      <c r="E1038" t="s">
        <v>1859</v>
      </c>
      <c r="G1038" s="1">
        <v>317.28635089975381</v>
      </c>
      <c r="H1038" s="1">
        <v>36.869239999999998</v>
      </c>
      <c r="I1038" s="2">
        <v>11698.10662004724</v>
      </c>
      <c r="J1038" s="3">
        <v>1.2978229885723181E-3</v>
      </c>
      <c r="K1038" s="4">
        <v>9013638.0099999998</v>
      </c>
      <c r="L1038" s="5">
        <v>425001</v>
      </c>
      <c r="M1038" s="6">
        <v>21.20851012</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ca="1">IF(AND(A1037="SVOL",C1037="Cash"),                                     SUM(INDIRECT(ADDRESS(ROW()-(COUNTIF(A:A,"SVOL")),COLUMN())):INDIRECT(ADDRESS(ROW()-1,COLUMN()))),                                    IF(AND(A1038="TYA",C1038="Cash"), SUM(INDIRECT(ADDRESS(ROW()-(COUNTIF(A:A,"TYA")-1),COLUMN())):INDIRECT(ADDRESS(ROW()-1,COLUMN()))),                                    IF(AND(A1038="SVOL",ISNUMBER(FIND(" Govt",C1038))),"", IF(AND(A1038="SVOL",ISNUMBER(FIND(" Index",C1038))),J1038,                                    IF(ISNUMBER(N1038),Q1038*N1038,IF(ISNUMBER(R1038),J1038*R1038," "))))))</f>
        <v xml:space="preserve"> </v>
      </c>
      <c r="AB1038" s="8" t="s">
        <v>4239</v>
      </c>
      <c r="AG1038" s="16" t="s">
        <v>7738</v>
      </c>
    </row>
    <row r="1039" spans="1:33" x14ac:dyDescent="0.35">
      <c r="A1039" t="s">
        <v>1813</v>
      </c>
      <c r="B1039" t="s">
        <v>1860</v>
      </c>
      <c r="C1039" t="s">
        <v>1861</v>
      </c>
      <c r="D1039" t="s">
        <v>1862</v>
      </c>
      <c r="E1039" t="s">
        <v>1863</v>
      </c>
      <c r="G1039" s="1">
        <v>2301.9830203128158</v>
      </c>
      <c r="H1039" s="1">
        <v>16.086323</v>
      </c>
      <c r="I1039" s="2">
        <v>37030.442405267517</v>
      </c>
      <c r="J1039" s="3">
        <v>4.1082682002743882E-3</v>
      </c>
      <c r="K1039" s="4">
        <v>9013638.0099999998</v>
      </c>
      <c r="L1039" s="5">
        <v>425001</v>
      </c>
      <c r="M1039" s="6">
        <v>21.20851012</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ca="1">IF(AND(A1038="SVOL",C1038="Cash"),                                     SUM(INDIRECT(ADDRESS(ROW()-(COUNTIF(A:A,"SVOL")),COLUMN())):INDIRECT(ADDRESS(ROW()-1,COLUMN()))),                                    IF(AND(A1039="TYA",C1039="Cash"), SUM(INDIRECT(ADDRESS(ROW()-(COUNTIF(A:A,"TYA")-1),COLUMN())):INDIRECT(ADDRESS(ROW()-1,COLUMN()))),                                    IF(AND(A1039="SVOL",ISNUMBER(FIND(" Govt",C1039))),"", IF(AND(A1039="SVOL",ISNUMBER(FIND(" Index",C1039))),J1039,                                    IF(ISNUMBER(N1039),Q1039*N1039,IF(ISNUMBER(R1039),J1039*R1039," "))))))</f>
        <v xml:space="preserve"> </v>
      </c>
      <c r="AB1039" s="8" t="s">
        <v>4239</v>
      </c>
      <c r="AG1039" s="16" t="s">
        <v>7738</v>
      </c>
    </row>
    <row r="1040" spans="1:33" x14ac:dyDescent="0.35">
      <c r="A1040" t="s">
        <v>1813</v>
      </c>
      <c r="B1040" t="s">
        <v>1864</v>
      </c>
      <c r="C1040" t="s">
        <v>1865</v>
      </c>
      <c r="D1040" t="s">
        <v>1866</v>
      </c>
      <c r="E1040" t="s">
        <v>1867</v>
      </c>
      <c r="G1040" s="1">
        <v>1253.199057524839</v>
      </c>
      <c r="H1040" s="1">
        <v>31.449591999999999</v>
      </c>
      <c r="I1040" s="2">
        <v>39412.599053940728</v>
      </c>
      <c r="J1040" s="3">
        <v>4.3725517943160363E-3</v>
      </c>
      <c r="K1040" s="4">
        <v>9013638.0099999998</v>
      </c>
      <c r="L1040" s="5">
        <v>425001</v>
      </c>
      <c r="M1040" s="6">
        <v>21.20851012</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ca="1">IF(AND(A1039="SVOL",C1039="Cash"),                                     SUM(INDIRECT(ADDRESS(ROW()-(COUNTIF(A:A,"SVOL")),COLUMN())):INDIRECT(ADDRESS(ROW()-1,COLUMN()))),                                    IF(AND(A1040="TYA",C1040="Cash"), SUM(INDIRECT(ADDRESS(ROW()-(COUNTIF(A:A,"TYA")-1),COLUMN())):INDIRECT(ADDRESS(ROW()-1,COLUMN()))),                                    IF(AND(A1040="SVOL",ISNUMBER(FIND(" Govt",C1040))),"", IF(AND(A1040="SVOL",ISNUMBER(FIND(" Index",C1040))),J1040,                                    IF(ISNUMBER(N1040),Q1040*N1040,IF(ISNUMBER(R1040),J1040*R1040," "))))))</f>
        <v xml:space="preserve"> </v>
      </c>
      <c r="AB1040" s="8" t="s">
        <v>4239</v>
      </c>
      <c r="AG1040" s="16" t="s">
        <v>7738</v>
      </c>
    </row>
    <row r="1041" spans="1:33" x14ac:dyDescent="0.35">
      <c r="A1041" t="s">
        <v>1813</v>
      </c>
      <c r="B1041" t="s">
        <v>1868</v>
      </c>
      <c r="C1041" t="s">
        <v>1869</v>
      </c>
      <c r="D1041" t="s">
        <v>1870</v>
      </c>
      <c r="E1041" t="s">
        <v>1871</v>
      </c>
      <c r="G1041" s="1">
        <v>514.35168942135886</v>
      </c>
      <c r="H1041" s="1">
        <v>54.118312000000003</v>
      </c>
      <c r="I1041" s="2">
        <v>27835.8452058322</v>
      </c>
      <c r="J1041" s="3">
        <v>3.0881920457589132E-3</v>
      </c>
      <c r="K1041" s="4">
        <v>9013638.0099999998</v>
      </c>
      <c r="L1041" s="5">
        <v>425001</v>
      </c>
      <c r="M1041" s="6">
        <v>21.20851012</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ca="1">IF(AND(A1040="SVOL",C1040="Cash"),                                     SUM(INDIRECT(ADDRESS(ROW()-(COUNTIF(A:A,"SVOL")),COLUMN())):INDIRECT(ADDRESS(ROW()-1,COLUMN()))),                                    IF(AND(A1041="TYA",C1041="Cash"), SUM(INDIRECT(ADDRESS(ROW()-(COUNTIF(A:A,"TYA")-1),COLUMN())):INDIRECT(ADDRESS(ROW()-1,COLUMN()))),                                    IF(AND(A1041="SVOL",ISNUMBER(FIND(" Govt",C1041))),"", IF(AND(A1041="SVOL",ISNUMBER(FIND(" Index",C1041))),J1041,                                    IF(ISNUMBER(N1041),Q1041*N1041,IF(ISNUMBER(R1041),J1041*R1041," "))))))</f>
        <v xml:space="preserve"> </v>
      </c>
      <c r="AB1041" s="8" t="s">
        <v>4239</v>
      </c>
      <c r="AG1041" s="16" t="s">
        <v>7738</v>
      </c>
    </row>
    <row r="1042" spans="1:33" x14ac:dyDescent="0.35">
      <c r="A1042" t="s">
        <v>1813</v>
      </c>
      <c r="B1042" t="s">
        <v>1872</v>
      </c>
      <c r="C1042" t="s">
        <v>1873</v>
      </c>
      <c r="D1042" t="s">
        <v>1874</v>
      </c>
      <c r="E1042" t="s">
        <v>1875</v>
      </c>
      <c r="G1042" s="1">
        <v>207.49936743433739</v>
      </c>
      <c r="H1042" s="1">
        <v>99.077939999999998</v>
      </c>
      <c r="I1042" s="2">
        <v>20558.609876697239</v>
      </c>
      <c r="J1042" s="3">
        <v>2.2808337603405968E-3</v>
      </c>
      <c r="K1042" s="4">
        <v>9013638.0099999998</v>
      </c>
      <c r="L1042" s="5">
        <v>425001</v>
      </c>
      <c r="M1042" s="6">
        <v>21.20851012</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ca="1">IF(AND(A1041="SVOL",C1041="Cash"),                                     SUM(INDIRECT(ADDRESS(ROW()-(COUNTIF(A:A,"SVOL")),COLUMN())):INDIRECT(ADDRESS(ROW()-1,COLUMN()))),                                    IF(AND(A1042="TYA",C1042="Cash"), SUM(INDIRECT(ADDRESS(ROW()-(COUNTIF(A:A,"TYA")-1),COLUMN())):INDIRECT(ADDRESS(ROW()-1,COLUMN()))),                                    IF(AND(A1042="SVOL",ISNUMBER(FIND(" Govt",C1042))),"", IF(AND(A1042="SVOL",ISNUMBER(FIND(" Index",C1042))),J1042,                                    IF(ISNUMBER(N1042),Q1042*N1042,IF(ISNUMBER(R1042),J1042*R1042," "))))))</f>
        <v xml:space="preserve"> </v>
      </c>
      <c r="AB1042" s="8" t="s">
        <v>4239</v>
      </c>
      <c r="AG1042" s="16" t="s">
        <v>7738</v>
      </c>
    </row>
    <row r="1043" spans="1:33" x14ac:dyDescent="0.35">
      <c r="A1043" t="s">
        <v>1813</v>
      </c>
      <c r="B1043" t="s">
        <v>1876</v>
      </c>
      <c r="C1043" t="s">
        <v>1877</v>
      </c>
      <c r="D1043" t="s">
        <v>1878</v>
      </c>
      <c r="E1043" t="s">
        <v>1879</v>
      </c>
      <c r="G1043" s="1">
        <v>8145.6954396764304</v>
      </c>
      <c r="H1043" s="1">
        <v>5.6170221999999992</v>
      </c>
      <c r="I1043" s="2">
        <v>45754.552119101267</v>
      </c>
      <c r="J1043" s="3">
        <v>5.0761470638536624E-3</v>
      </c>
      <c r="K1043" s="4">
        <v>9013638.0099999998</v>
      </c>
      <c r="L1043" s="5">
        <v>425001</v>
      </c>
      <c r="M1043" s="6">
        <v>21.20851012</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ca="1">IF(AND(A1042="SVOL",C1042="Cash"),                                     SUM(INDIRECT(ADDRESS(ROW()-(COUNTIF(A:A,"SVOL")),COLUMN())):INDIRECT(ADDRESS(ROW()-1,COLUMN()))),                                    IF(AND(A1043="TYA",C1043="Cash"), SUM(INDIRECT(ADDRESS(ROW()-(COUNTIF(A:A,"TYA")-1),COLUMN())):INDIRECT(ADDRESS(ROW()-1,COLUMN()))),                                    IF(AND(A1043="SVOL",ISNUMBER(FIND(" Govt",C1043))),"", IF(AND(A1043="SVOL",ISNUMBER(FIND(" Index",C1043))),J1043,                                    IF(ISNUMBER(N1043),Q1043*N1043,IF(ISNUMBER(R1043),J1043*R1043," "))))))</f>
        <v xml:space="preserve"> </v>
      </c>
      <c r="AB1043" s="8" t="s">
        <v>4239</v>
      </c>
      <c r="AG1043" s="16" t="s">
        <v>7738</v>
      </c>
    </row>
    <row r="1044" spans="1:33" x14ac:dyDescent="0.35">
      <c r="A1044" t="s">
        <v>1813</v>
      </c>
      <c r="B1044" t="s">
        <v>1880</v>
      </c>
      <c r="C1044" t="s">
        <v>1881</v>
      </c>
      <c r="D1044" t="s">
        <v>1882</v>
      </c>
      <c r="E1044" t="s">
        <v>1883</v>
      </c>
      <c r="G1044" s="1">
        <v>958.35571221096268</v>
      </c>
      <c r="H1044" s="1">
        <v>24.082257999999999</v>
      </c>
      <c r="I1044" s="2">
        <v>23079.369517238149</v>
      </c>
      <c r="J1044" s="3">
        <v>2.5604943854671339E-3</v>
      </c>
      <c r="K1044" s="4">
        <v>9013638.0099999998</v>
      </c>
      <c r="L1044" s="5">
        <v>425001</v>
      </c>
      <c r="M1044" s="6">
        <v>21.20851012</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ca="1">IF(AND(A1043="SVOL",C1043="Cash"),                                     SUM(INDIRECT(ADDRESS(ROW()-(COUNTIF(A:A,"SVOL")),COLUMN())):INDIRECT(ADDRESS(ROW()-1,COLUMN()))),                                    IF(AND(A1044="TYA",C1044="Cash"), SUM(INDIRECT(ADDRESS(ROW()-(COUNTIF(A:A,"TYA")-1),COLUMN())):INDIRECT(ADDRESS(ROW()-1,COLUMN()))),                                    IF(AND(A1044="SVOL",ISNUMBER(FIND(" Govt",C1044))),"", IF(AND(A1044="SVOL",ISNUMBER(FIND(" Index",C1044))),J1044,                                    IF(ISNUMBER(N1044),Q1044*N1044,IF(ISNUMBER(R1044),J1044*R1044," "))))))</f>
        <v xml:space="preserve"> </v>
      </c>
      <c r="AB1044" s="8" t="s">
        <v>4239</v>
      </c>
      <c r="AG1044" s="16" t="s">
        <v>7738</v>
      </c>
    </row>
    <row r="1045" spans="1:33" x14ac:dyDescent="0.35">
      <c r="A1045" t="s">
        <v>1813</v>
      </c>
      <c r="B1045" t="s">
        <v>1884</v>
      </c>
      <c r="C1045" t="s">
        <v>1885</v>
      </c>
      <c r="D1045" t="s">
        <v>1886</v>
      </c>
      <c r="E1045" t="s">
        <v>1887</v>
      </c>
      <c r="G1045" s="1">
        <v>2627.997206718188</v>
      </c>
      <c r="H1045" s="1">
        <v>21.548311999999999</v>
      </c>
      <c r="I1045" s="2">
        <v>56628.903745492018</v>
      </c>
      <c r="J1045" s="3">
        <v>6.2825802059796737E-3</v>
      </c>
      <c r="K1045" s="4">
        <v>9013638.0099999998</v>
      </c>
      <c r="L1045" s="5">
        <v>425001</v>
      </c>
      <c r="M1045" s="6">
        <v>21.20851012</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ca="1">IF(AND(A1044="SVOL",C1044="Cash"),                                     SUM(INDIRECT(ADDRESS(ROW()-(COUNTIF(A:A,"SVOL")),COLUMN())):INDIRECT(ADDRESS(ROW()-1,COLUMN()))),                                    IF(AND(A1045="TYA",C1045="Cash"), SUM(INDIRECT(ADDRESS(ROW()-(COUNTIF(A:A,"TYA")-1),COLUMN())):INDIRECT(ADDRESS(ROW()-1,COLUMN()))),                                    IF(AND(A1045="SVOL",ISNUMBER(FIND(" Govt",C1045))),"", IF(AND(A1045="SVOL",ISNUMBER(FIND(" Index",C1045))),J1045,                                    IF(ISNUMBER(N1045),Q1045*N1045,IF(ISNUMBER(R1045),J1045*R1045," "))))))</f>
        <v xml:space="preserve"> </v>
      </c>
      <c r="AB1045" s="8" t="s">
        <v>4239</v>
      </c>
      <c r="AG1045" s="16" t="s">
        <v>7738</v>
      </c>
    </row>
    <row r="1046" spans="1:33" x14ac:dyDescent="0.35">
      <c r="A1046" t="s">
        <v>1813</v>
      </c>
      <c r="B1046" t="s">
        <v>1888</v>
      </c>
      <c r="C1046" t="s">
        <v>1889</v>
      </c>
      <c r="D1046" t="s">
        <v>1890</v>
      </c>
      <c r="E1046" t="s">
        <v>1891</v>
      </c>
      <c r="G1046" s="1">
        <v>516.51724259192599</v>
      </c>
      <c r="H1046" s="1">
        <v>30.290099999999999</v>
      </c>
      <c r="I1046" s="2">
        <v>15645.358929833699</v>
      </c>
      <c r="J1046" s="3">
        <v>1.7357429832966741E-3</v>
      </c>
      <c r="K1046" s="4">
        <v>9013638.0099999998</v>
      </c>
      <c r="L1046" s="5">
        <v>425001</v>
      </c>
      <c r="M1046" s="6">
        <v>21.20851012</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ca="1">IF(AND(A1045="SVOL",C1045="Cash"),                                     SUM(INDIRECT(ADDRESS(ROW()-(COUNTIF(A:A,"SVOL")),COLUMN())):INDIRECT(ADDRESS(ROW()-1,COLUMN()))),                                    IF(AND(A1046="TYA",C1046="Cash"), SUM(INDIRECT(ADDRESS(ROW()-(COUNTIF(A:A,"TYA")-1),COLUMN())):INDIRECT(ADDRESS(ROW()-1,COLUMN()))),                                    IF(AND(A1046="SVOL",ISNUMBER(FIND(" Govt",C1046))),"", IF(AND(A1046="SVOL",ISNUMBER(FIND(" Index",C1046))),J1046,                                    IF(ISNUMBER(N1046),Q1046*N1046,IF(ISNUMBER(R1046),J1046*R1046," "))))))</f>
        <v xml:space="preserve"> </v>
      </c>
      <c r="AB1046" s="8" t="s">
        <v>4239</v>
      </c>
      <c r="AG1046" s="16" t="s">
        <v>7738</v>
      </c>
    </row>
    <row r="1047" spans="1:33" x14ac:dyDescent="0.35">
      <c r="A1047" t="s">
        <v>1813</v>
      </c>
      <c r="B1047" t="s">
        <v>1892</v>
      </c>
      <c r="C1047" t="s">
        <v>1893</v>
      </c>
      <c r="D1047" t="s">
        <v>1894</v>
      </c>
      <c r="E1047" t="s">
        <v>1895</v>
      </c>
      <c r="G1047" s="1">
        <v>91.215724457219807</v>
      </c>
      <c r="H1047" s="1">
        <v>66.312519999999992</v>
      </c>
      <c r="I1047" s="2">
        <v>6048.7445523838769</v>
      </c>
      <c r="J1047" s="3">
        <v>6.7106583886253465E-4</v>
      </c>
      <c r="K1047" s="4">
        <v>9013638.0099999998</v>
      </c>
      <c r="L1047" s="5">
        <v>425001</v>
      </c>
      <c r="M1047" s="6">
        <v>21.20851012</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ca="1">IF(AND(A1046="SVOL",C1046="Cash"),                                     SUM(INDIRECT(ADDRESS(ROW()-(COUNTIF(A:A,"SVOL")),COLUMN())):INDIRECT(ADDRESS(ROW()-1,COLUMN()))),                                    IF(AND(A1047="TYA",C1047="Cash"), SUM(INDIRECT(ADDRESS(ROW()-(COUNTIF(A:A,"TYA")-1),COLUMN())):INDIRECT(ADDRESS(ROW()-1,COLUMN()))),                                    IF(AND(A1047="SVOL",ISNUMBER(FIND(" Govt",C1047))),"", IF(AND(A1047="SVOL",ISNUMBER(FIND(" Index",C1047))),J1047,                                    IF(ISNUMBER(N1047),Q1047*N1047,IF(ISNUMBER(R1047),J1047*R1047," "))))))</f>
        <v xml:space="preserve"> </v>
      </c>
      <c r="AB1047" s="8" t="s">
        <v>4239</v>
      </c>
      <c r="AG1047" s="16" t="s">
        <v>7738</v>
      </c>
    </row>
    <row r="1048" spans="1:33" x14ac:dyDescent="0.35">
      <c r="A1048" t="s">
        <v>1813</v>
      </c>
      <c r="B1048" t="s">
        <v>1896</v>
      </c>
      <c r="C1048" t="s">
        <v>1897</v>
      </c>
      <c r="D1048" t="s">
        <v>1898</v>
      </c>
      <c r="E1048" t="s">
        <v>1899</v>
      </c>
      <c r="G1048" s="1">
        <v>3450.185560476827</v>
      </c>
      <c r="H1048" s="1">
        <v>27.241548000000002</v>
      </c>
      <c r="I1048" s="2">
        <v>93988.395554636372</v>
      </c>
      <c r="J1048" s="3">
        <v>1.0427354132744499E-2</v>
      </c>
      <c r="K1048" s="4">
        <v>9013638.0099999998</v>
      </c>
      <c r="L1048" s="5">
        <v>425001</v>
      </c>
      <c r="M1048" s="6">
        <v>21.20851012</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ca="1">IF(AND(A1047="SVOL",C1047="Cash"),                                     SUM(INDIRECT(ADDRESS(ROW()-(COUNTIF(A:A,"SVOL")),COLUMN())):INDIRECT(ADDRESS(ROW()-1,COLUMN()))),                                    IF(AND(A1048="TYA",C1048="Cash"), SUM(INDIRECT(ADDRESS(ROW()-(COUNTIF(A:A,"TYA")-1),COLUMN())):INDIRECT(ADDRESS(ROW()-1,COLUMN()))),                                    IF(AND(A1048="SVOL",ISNUMBER(FIND(" Govt",C1048))),"", IF(AND(A1048="SVOL",ISNUMBER(FIND(" Index",C1048))),J1048,                                    IF(ISNUMBER(N1048),Q1048*N1048,IF(ISNUMBER(R1048),J1048*R1048," "))))))</f>
        <v xml:space="preserve"> </v>
      </c>
      <c r="AB1048" s="8" t="s">
        <v>4239</v>
      </c>
      <c r="AG1048" s="16" t="s">
        <v>7738</v>
      </c>
    </row>
    <row r="1049" spans="1:33" x14ac:dyDescent="0.35">
      <c r="A1049" t="s">
        <v>1813</v>
      </c>
      <c r="B1049" t="s">
        <v>1900</v>
      </c>
      <c r="C1049" t="s">
        <v>1901</v>
      </c>
      <c r="D1049" t="s">
        <v>1902</v>
      </c>
      <c r="E1049" t="s">
        <v>1903</v>
      </c>
      <c r="G1049" s="1">
        <v>2134.9073120623971</v>
      </c>
      <c r="H1049" s="1">
        <v>21.053248</v>
      </c>
      <c r="I1049" s="2">
        <v>44946.733097863027</v>
      </c>
      <c r="J1049" s="3">
        <v>4.9865252019215527E-3</v>
      </c>
      <c r="K1049" s="4">
        <v>9013638.0099999998</v>
      </c>
      <c r="L1049" s="5">
        <v>425001</v>
      </c>
      <c r="M1049" s="6">
        <v>21.20851012</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ca="1">IF(AND(A1048="SVOL",C1048="Cash"),                                     SUM(INDIRECT(ADDRESS(ROW()-(COUNTIF(A:A,"SVOL")),COLUMN())):INDIRECT(ADDRESS(ROW()-1,COLUMN()))),                                    IF(AND(A1049="TYA",C1049="Cash"), SUM(INDIRECT(ADDRESS(ROW()-(COUNTIF(A:A,"TYA")-1),COLUMN())):INDIRECT(ADDRESS(ROW()-1,COLUMN()))),                                    IF(AND(A1049="SVOL",ISNUMBER(FIND(" Govt",C1049))),"", IF(AND(A1049="SVOL",ISNUMBER(FIND(" Index",C1049))),J1049,                                    IF(ISNUMBER(N1049),Q1049*N1049,IF(ISNUMBER(R1049),J1049*R1049," "))))))</f>
        <v xml:space="preserve"> </v>
      </c>
      <c r="AB1049" s="8" t="s">
        <v>4239</v>
      </c>
      <c r="AG1049" s="16" t="s">
        <v>7738</v>
      </c>
    </row>
    <row r="1050" spans="1:33" x14ac:dyDescent="0.35">
      <c r="A1050" t="s">
        <v>1813</v>
      </c>
      <c r="B1050" t="s">
        <v>1904</v>
      </c>
      <c r="C1050" t="s">
        <v>1905</v>
      </c>
      <c r="D1050" t="s">
        <v>1906</v>
      </c>
      <c r="E1050" t="s">
        <v>1907</v>
      </c>
      <c r="G1050" s="1">
        <v>712.53261593992283</v>
      </c>
      <c r="H1050" s="1">
        <v>13.812937</v>
      </c>
      <c r="I1050" s="2">
        <v>9842.1681344233493</v>
      </c>
      <c r="J1050" s="3">
        <v>1.09191961375686E-3</v>
      </c>
      <c r="K1050" s="4">
        <v>9013638.0099999998</v>
      </c>
      <c r="L1050" s="5">
        <v>425001</v>
      </c>
      <c r="M1050" s="6">
        <v>21.20851012</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ca="1">IF(AND(A1049="SVOL",C1049="Cash"),                                     SUM(INDIRECT(ADDRESS(ROW()-(COUNTIF(A:A,"SVOL")),COLUMN())):INDIRECT(ADDRESS(ROW()-1,COLUMN()))),                                    IF(AND(A1050="TYA",C1050="Cash"), SUM(INDIRECT(ADDRESS(ROW()-(COUNTIF(A:A,"TYA")-1),COLUMN())):INDIRECT(ADDRESS(ROW()-1,COLUMN()))),                                    IF(AND(A1050="SVOL",ISNUMBER(FIND(" Govt",C1050))),"", IF(AND(A1050="SVOL",ISNUMBER(FIND(" Index",C1050))),J1050,                                    IF(ISNUMBER(N1050),Q1050*N1050,IF(ISNUMBER(R1050),J1050*R1050," "))))))</f>
        <v xml:space="preserve"> </v>
      </c>
      <c r="AB1050" s="8" t="s">
        <v>4239</v>
      </c>
      <c r="AG1050" s="16" t="s">
        <v>7738</v>
      </c>
    </row>
    <row r="1051" spans="1:33" x14ac:dyDescent="0.35">
      <c r="A1051" t="s">
        <v>1813</v>
      </c>
      <c r="B1051" t="s">
        <v>1908</v>
      </c>
      <c r="C1051" t="s">
        <v>1909</v>
      </c>
      <c r="D1051" t="s">
        <v>1910</v>
      </c>
      <c r="E1051" t="s">
        <v>1911</v>
      </c>
      <c r="G1051" s="1">
        <v>4051.093753897519</v>
      </c>
      <c r="H1051" s="1">
        <v>12.041129</v>
      </c>
      <c r="I1051" s="2">
        <v>48779.742481774272</v>
      </c>
      <c r="J1051" s="3">
        <v>5.4117707442496096E-3</v>
      </c>
      <c r="K1051" s="4">
        <v>9013638.0099999998</v>
      </c>
      <c r="L1051" s="5">
        <v>425001</v>
      </c>
      <c r="M1051" s="6">
        <v>21.20851012</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ca="1">IF(AND(A1050="SVOL",C1050="Cash"),                                     SUM(INDIRECT(ADDRESS(ROW()-(COUNTIF(A:A,"SVOL")),COLUMN())):INDIRECT(ADDRESS(ROW()-1,COLUMN()))),                                    IF(AND(A1051="TYA",C1051="Cash"), SUM(INDIRECT(ADDRESS(ROW()-(COUNTIF(A:A,"TYA")-1),COLUMN())):INDIRECT(ADDRESS(ROW()-1,COLUMN()))),                                    IF(AND(A1051="SVOL",ISNUMBER(FIND(" Govt",C1051))),"", IF(AND(A1051="SVOL",ISNUMBER(FIND(" Index",C1051))),J1051,                                    IF(ISNUMBER(N1051),Q1051*N1051,IF(ISNUMBER(R1051),J1051*R1051," "))))))</f>
        <v xml:space="preserve"> </v>
      </c>
      <c r="AB1051" s="8" t="s">
        <v>4239</v>
      </c>
      <c r="AG1051" s="16" t="s">
        <v>7738</v>
      </c>
    </row>
    <row r="1052" spans="1:33" x14ac:dyDescent="0.35">
      <c r="A1052" t="s">
        <v>1813</v>
      </c>
      <c r="B1052" t="s">
        <v>1912</v>
      </c>
      <c r="C1052" t="s">
        <v>1913</v>
      </c>
      <c r="D1052" t="s">
        <v>1914</v>
      </c>
      <c r="E1052" t="s">
        <v>1915</v>
      </c>
      <c r="G1052" s="1">
        <v>9851.4951098497913</v>
      </c>
      <c r="H1052" s="1">
        <v>1.2141360000000001</v>
      </c>
      <c r="I1052" s="2">
        <v>11961.05486669259</v>
      </c>
      <c r="J1052" s="3">
        <v>1.326995254682142E-3</v>
      </c>
      <c r="K1052" s="4">
        <v>9013638.0099999998</v>
      </c>
      <c r="L1052" s="5">
        <v>425001</v>
      </c>
      <c r="M1052" s="6">
        <v>21.20851012</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ca="1">IF(AND(A1051="SVOL",C1051="Cash"),                                     SUM(INDIRECT(ADDRESS(ROW()-(COUNTIF(A:A,"SVOL")),COLUMN())):INDIRECT(ADDRESS(ROW()-1,COLUMN()))),                                    IF(AND(A1052="TYA",C1052="Cash"), SUM(INDIRECT(ADDRESS(ROW()-(COUNTIF(A:A,"TYA")-1),COLUMN())):INDIRECT(ADDRESS(ROW()-1,COLUMN()))),                                    IF(AND(A1052="SVOL",ISNUMBER(FIND(" Govt",C1052))),"", IF(AND(A1052="SVOL",ISNUMBER(FIND(" Index",C1052))),J1052,                                    IF(ISNUMBER(N1052),Q1052*N1052,IF(ISNUMBER(R1052),J1052*R1052," "))))))</f>
        <v xml:space="preserve"> </v>
      </c>
      <c r="AB1052" s="8" t="s">
        <v>4239</v>
      </c>
      <c r="AG1052" s="16" t="s">
        <v>7738</v>
      </c>
    </row>
    <row r="1053" spans="1:33" x14ac:dyDescent="0.35">
      <c r="A1053" t="s">
        <v>1813</v>
      </c>
      <c r="B1053" t="s">
        <v>1916</v>
      </c>
      <c r="C1053" t="s">
        <v>1917</v>
      </c>
      <c r="D1053" t="s">
        <v>1918</v>
      </c>
      <c r="E1053" t="s">
        <v>1919</v>
      </c>
      <c r="G1053" s="1">
        <v>763.78404097667726</v>
      </c>
      <c r="H1053" s="1">
        <v>22.453758000000001</v>
      </c>
      <c r="I1053" s="2">
        <v>17149.8220203524</v>
      </c>
      <c r="J1053" s="3">
        <v>1.902652624980709E-3</v>
      </c>
      <c r="K1053" s="4">
        <v>9013638.0099999998</v>
      </c>
      <c r="L1053" s="5">
        <v>425001</v>
      </c>
      <c r="M1053" s="6">
        <v>21.20851012</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ca="1">IF(AND(A1052="SVOL",C1052="Cash"),                                     SUM(INDIRECT(ADDRESS(ROW()-(COUNTIF(A:A,"SVOL")),COLUMN())):INDIRECT(ADDRESS(ROW()-1,COLUMN()))),                                    IF(AND(A1053="TYA",C1053="Cash"), SUM(INDIRECT(ADDRESS(ROW()-(COUNTIF(A:A,"TYA")-1),COLUMN())):INDIRECT(ADDRESS(ROW()-1,COLUMN()))),                                    IF(AND(A1053="SVOL",ISNUMBER(FIND(" Govt",C1053))),"", IF(AND(A1053="SVOL",ISNUMBER(FIND(" Index",C1053))),J1053,                                    IF(ISNUMBER(N1053),Q1053*N1053,IF(ISNUMBER(R1053),J1053*R1053," "))))))</f>
        <v xml:space="preserve"> </v>
      </c>
      <c r="AB1053" s="8" t="s">
        <v>4239</v>
      </c>
      <c r="AG1053" s="16" t="s">
        <v>7738</v>
      </c>
    </row>
    <row r="1054" spans="1:33" x14ac:dyDescent="0.35">
      <c r="A1054" t="s">
        <v>1813</v>
      </c>
      <c r="B1054" t="s">
        <v>1920</v>
      </c>
      <c r="C1054" t="s">
        <v>1921</v>
      </c>
      <c r="D1054" t="s">
        <v>1922</v>
      </c>
      <c r="E1054" t="s">
        <v>1923</v>
      </c>
      <c r="G1054" s="1">
        <v>419.85482379661318</v>
      </c>
      <c r="H1054" s="1">
        <v>57.544676000000003</v>
      </c>
      <c r="I1054" s="2">
        <v>24160.409802413189</v>
      </c>
      <c r="J1054" s="3">
        <v>2.6804282328188591E-3</v>
      </c>
      <c r="K1054" s="4">
        <v>9013638.0099999998</v>
      </c>
      <c r="L1054" s="5">
        <v>425001</v>
      </c>
      <c r="M1054" s="6">
        <v>21.20851012</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ca="1">IF(AND(A1053="SVOL",C1053="Cash"),                                     SUM(INDIRECT(ADDRESS(ROW()-(COUNTIF(A:A,"SVOL")),COLUMN())):INDIRECT(ADDRESS(ROW()-1,COLUMN()))),                                    IF(AND(A1054="TYA",C1054="Cash"), SUM(INDIRECT(ADDRESS(ROW()-(COUNTIF(A:A,"TYA")-1),COLUMN())):INDIRECT(ADDRESS(ROW()-1,COLUMN()))),                                    IF(AND(A1054="SVOL",ISNUMBER(FIND(" Govt",C1054))),"", IF(AND(A1054="SVOL",ISNUMBER(FIND(" Index",C1054))),J1054,                                    IF(ISNUMBER(N1054),Q1054*N1054,IF(ISNUMBER(R1054),J1054*R1054," "))))))</f>
        <v xml:space="preserve"> </v>
      </c>
      <c r="AB1054" s="8" t="s">
        <v>4239</v>
      </c>
      <c r="AG1054" s="16" t="s">
        <v>7738</v>
      </c>
    </row>
    <row r="1055" spans="1:33" x14ac:dyDescent="0.35">
      <c r="A1055" t="s">
        <v>1813</v>
      </c>
      <c r="B1055" t="s">
        <v>1924</v>
      </c>
      <c r="C1055" t="s">
        <v>1925</v>
      </c>
      <c r="D1055" t="s">
        <v>1926</v>
      </c>
      <c r="E1055" t="s">
        <v>1927</v>
      </c>
      <c r="G1055" s="1">
        <v>134.198673751809</v>
      </c>
      <c r="H1055" s="1">
        <v>108.81637000000001</v>
      </c>
      <c r="I1055" s="2">
        <v>14603.012536486131</v>
      </c>
      <c r="J1055" s="3">
        <v>1.620101952206769E-3</v>
      </c>
      <c r="K1055" s="4">
        <v>9013638.0099999998</v>
      </c>
      <c r="L1055" s="5">
        <v>425001</v>
      </c>
      <c r="M1055" s="6">
        <v>21.20851012</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ca="1">IF(AND(A1054="SVOL",C1054="Cash"),                                     SUM(INDIRECT(ADDRESS(ROW()-(COUNTIF(A:A,"SVOL")),COLUMN())):INDIRECT(ADDRESS(ROW()-1,COLUMN()))),                                    IF(AND(A1055="TYA",C1055="Cash"), SUM(INDIRECT(ADDRESS(ROW()-(COUNTIF(A:A,"TYA")-1),COLUMN())):INDIRECT(ADDRESS(ROW()-1,COLUMN()))),                                    IF(AND(A1055="SVOL",ISNUMBER(FIND(" Govt",C1055))),"", IF(AND(A1055="SVOL",ISNUMBER(FIND(" Index",C1055))),J1055,                                    IF(ISNUMBER(N1055),Q1055*N1055,IF(ISNUMBER(R1055),J1055*R1055," "))))))</f>
        <v xml:space="preserve"> </v>
      </c>
      <c r="AB1055" s="8" t="s">
        <v>4239</v>
      </c>
      <c r="AG1055" s="16" t="s">
        <v>7738</v>
      </c>
    </row>
    <row r="1056" spans="1:33" x14ac:dyDescent="0.35">
      <c r="A1056" t="s">
        <v>1813</v>
      </c>
      <c r="B1056" t="s">
        <v>1928</v>
      </c>
      <c r="C1056" t="s">
        <v>1929</v>
      </c>
      <c r="D1056" t="s">
        <v>1930</v>
      </c>
      <c r="E1056" t="s">
        <v>1931</v>
      </c>
      <c r="G1056" s="1">
        <v>1746.8139347674351</v>
      </c>
      <c r="H1056" s="1">
        <v>15.688969</v>
      </c>
      <c r="I1056" s="2">
        <v>27405.709671334309</v>
      </c>
      <c r="J1056" s="3">
        <v>3.0404715211471318E-3</v>
      </c>
      <c r="K1056" s="4">
        <v>9013638.0099999998</v>
      </c>
      <c r="L1056" s="5">
        <v>425001</v>
      </c>
      <c r="M1056" s="6">
        <v>21.20851012</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ca="1">IF(AND(A1055="SVOL",C1055="Cash"),                                     SUM(INDIRECT(ADDRESS(ROW()-(COUNTIF(A:A,"SVOL")),COLUMN())):INDIRECT(ADDRESS(ROW()-1,COLUMN()))),                                    IF(AND(A1056="TYA",C1056="Cash"), SUM(INDIRECT(ADDRESS(ROW()-(COUNTIF(A:A,"TYA")-1),COLUMN())):INDIRECT(ADDRESS(ROW()-1,COLUMN()))),                                    IF(AND(A1056="SVOL",ISNUMBER(FIND(" Govt",C1056))),"", IF(AND(A1056="SVOL",ISNUMBER(FIND(" Index",C1056))),J1056,                                    IF(ISNUMBER(N1056),Q1056*N1056,IF(ISNUMBER(R1056),J1056*R1056," "))))))</f>
        <v xml:space="preserve"> </v>
      </c>
      <c r="AB1056" s="8" t="s">
        <v>4239</v>
      </c>
      <c r="AG1056" s="16" t="s">
        <v>7738</v>
      </c>
    </row>
    <row r="1057" spans="1:33" x14ac:dyDescent="0.35">
      <c r="A1057" t="s">
        <v>1813</v>
      </c>
      <c r="B1057" t="s">
        <v>1932</v>
      </c>
      <c r="C1057" t="s">
        <v>1933</v>
      </c>
      <c r="D1057" t="s">
        <v>1934</v>
      </c>
      <c r="E1057" t="s">
        <v>1935</v>
      </c>
      <c r="G1057" s="1">
        <v>1392.5163114979889</v>
      </c>
      <c r="H1057" s="1">
        <v>14.715126</v>
      </c>
      <c r="I1057" s="2">
        <v>20491.052980748151</v>
      </c>
      <c r="J1057" s="3">
        <v>2.2733387959461828E-3</v>
      </c>
      <c r="K1057" s="4">
        <v>9013638.0099999998</v>
      </c>
      <c r="L1057" s="5">
        <v>425001</v>
      </c>
      <c r="M1057" s="6">
        <v>21.20851012</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ca="1">IF(AND(A1056="SVOL",C1056="Cash"),                                     SUM(INDIRECT(ADDRESS(ROW()-(COUNTIF(A:A,"SVOL")),COLUMN())):INDIRECT(ADDRESS(ROW()-1,COLUMN()))),                                    IF(AND(A1057="TYA",C1057="Cash"), SUM(INDIRECT(ADDRESS(ROW()-(COUNTIF(A:A,"TYA")-1),COLUMN())):INDIRECT(ADDRESS(ROW()-1,COLUMN()))),                                    IF(AND(A1057="SVOL",ISNUMBER(FIND(" Govt",C1057))),"", IF(AND(A1057="SVOL",ISNUMBER(FIND(" Index",C1057))),J1057,                                    IF(ISNUMBER(N1057),Q1057*N1057,IF(ISNUMBER(R1057),J1057*R1057," "))))))</f>
        <v xml:space="preserve"> </v>
      </c>
      <c r="AB1057" s="8" t="s">
        <v>4239</v>
      </c>
      <c r="AG1057" s="16" t="s">
        <v>7738</v>
      </c>
    </row>
    <row r="1058" spans="1:33" x14ac:dyDescent="0.35">
      <c r="A1058" t="s">
        <v>1813</v>
      </c>
      <c r="B1058" t="s">
        <v>1936</v>
      </c>
      <c r="C1058" t="s">
        <v>1937</v>
      </c>
      <c r="D1058" t="s">
        <v>1938</v>
      </c>
      <c r="E1058" t="s">
        <v>1939</v>
      </c>
      <c r="G1058" s="1">
        <v>421.49539438037613</v>
      </c>
      <c r="H1058" s="1">
        <v>127.47898000000001</v>
      </c>
      <c r="I1058" s="2">
        <v>53731.802950308083</v>
      </c>
      <c r="J1058" s="3">
        <v>5.9611671658764643E-3</v>
      </c>
      <c r="K1058" s="4">
        <v>9013638.0099999998</v>
      </c>
      <c r="L1058" s="5">
        <v>425001</v>
      </c>
      <c r="M1058" s="6">
        <v>21.20851012</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ca="1">IF(AND(A1057="SVOL",C1057="Cash"),                                     SUM(INDIRECT(ADDRESS(ROW()-(COUNTIF(A:A,"SVOL")),COLUMN())):INDIRECT(ADDRESS(ROW()-1,COLUMN()))),                                    IF(AND(A1058="TYA",C1058="Cash"), SUM(INDIRECT(ADDRESS(ROW()-(COUNTIF(A:A,"TYA")-1),COLUMN())):INDIRECT(ADDRESS(ROW()-1,COLUMN()))),                                    IF(AND(A1058="SVOL",ISNUMBER(FIND(" Govt",C1058))),"", IF(AND(A1058="SVOL",ISNUMBER(FIND(" Index",C1058))),J1058,                                    IF(ISNUMBER(N1058),Q1058*N1058,IF(ISNUMBER(R1058),J1058*R1058," "))))))</f>
        <v xml:space="preserve"> </v>
      </c>
      <c r="AB1058" s="8" t="s">
        <v>4239</v>
      </c>
      <c r="AG1058" s="16" t="s">
        <v>7738</v>
      </c>
    </row>
    <row r="1059" spans="1:33" x14ac:dyDescent="0.35">
      <c r="A1059" t="s">
        <v>1813</v>
      </c>
      <c r="B1059" t="s">
        <v>1940</v>
      </c>
      <c r="C1059" t="s">
        <v>1941</v>
      </c>
      <c r="D1059" t="s">
        <v>1942</v>
      </c>
      <c r="E1059" t="s">
        <v>1943</v>
      </c>
      <c r="G1059" s="1">
        <v>168.06005060067619</v>
      </c>
      <c r="H1059" s="1">
        <v>147.5421</v>
      </c>
      <c r="I1059" s="2">
        <v>24795.932791730029</v>
      </c>
      <c r="J1059" s="3">
        <v>2.7509350568794399E-3</v>
      </c>
      <c r="K1059" s="4">
        <v>9013638.0099999998</v>
      </c>
      <c r="L1059" s="5">
        <v>425001</v>
      </c>
      <c r="M1059" s="6">
        <v>21.20851012</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ca="1">IF(AND(A1058="SVOL",C1058="Cash"),                                     SUM(INDIRECT(ADDRESS(ROW()-(COUNTIF(A:A,"SVOL")),COLUMN())):INDIRECT(ADDRESS(ROW()-1,COLUMN()))),                                    IF(AND(A1059="TYA",C1059="Cash"), SUM(INDIRECT(ADDRESS(ROW()-(COUNTIF(A:A,"TYA")-1),COLUMN())):INDIRECT(ADDRESS(ROW()-1,COLUMN()))),                                    IF(AND(A1059="SVOL",ISNUMBER(FIND(" Govt",C1059))),"", IF(AND(A1059="SVOL",ISNUMBER(FIND(" Index",C1059))),J1059,                                    IF(ISNUMBER(N1059),Q1059*N1059,IF(ISNUMBER(R1059),J1059*R1059," "))))))</f>
        <v xml:space="preserve"> </v>
      </c>
      <c r="AB1059" s="8" t="s">
        <v>4239</v>
      </c>
      <c r="AG1059" s="16" t="s">
        <v>7738</v>
      </c>
    </row>
    <row r="1060" spans="1:33" x14ac:dyDescent="0.35">
      <c r="A1060" t="s">
        <v>1813</v>
      </c>
      <c r="B1060" t="s">
        <v>1944</v>
      </c>
      <c r="C1060" t="s">
        <v>1945</v>
      </c>
      <c r="D1060" t="s">
        <v>1946</v>
      </c>
      <c r="E1060" t="s">
        <v>1947</v>
      </c>
      <c r="G1060" s="1">
        <v>335.39825014449673</v>
      </c>
      <c r="H1060" s="1">
        <v>21.580881999999999</v>
      </c>
      <c r="I1060" s="2">
        <v>7238.1900593748669</v>
      </c>
      <c r="J1060" s="3">
        <v>8.0302648623614594E-4</v>
      </c>
      <c r="K1060" s="4">
        <v>9013638.0099999998</v>
      </c>
      <c r="L1060" s="5">
        <v>425001</v>
      </c>
      <c r="M1060" s="6">
        <v>21.20851012</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ca="1">IF(AND(A1059="SVOL",C1059="Cash"),                                     SUM(INDIRECT(ADDRESS(ROW()-(COUNTIF(A:A,"SVOL")),COLUMN())):INDIRECT(ADDRESS(ROW()-1,COLUMN()))),                                    IF(AND(A1060="TYA",C1060="Cash"), SUM(INDIRECT(ADDRESS(ROW()-(COUNTIF(A:A,"TYA")-1),COLUMN())):INDIRECT(ADDRESS(ROW()-1,COLUMN()))),                                    IF(AND(A1060="SVOL",ISNUMBER(FIND(" Govt",C1060))),"", IF(AND(A1060="SVOL",ISNUMBER(FIND(" Index",C1060))),J1060,                                    IF(ISNUMBER(N1060),Q1060*N1060,IF(ISNUMBER(R1060),J1060*R1060," "))))))</f>
        <v xml:space="preserve"> </v>
      </c>
      <c r="AB1060" s="8" t="s">
        <v>4239</v>
      </c>
      <c r="AG1060" s="16" t="s">
        <v>7738</v>
      </c>
    </row>
    <row r="1061" spans="1:33" x14ac:dyDescent="0.35">
      <c r="A1061" t="s">
        <v>1813</v>
      </c>
      <c r="B1061" t="s">
        <v>1948</v>
      </c>
      <c r="C1061" t="s">
        <v>1949</v>
      </c>
      <c r="D1061" t="s">
        <v>1950</v>
      </c>
      <c r="E1061" t="s">
        <v>1951</v>
      </c>
      <c r="G1061" s="1">
        <v>3624.676647765853</v>
      </c>
      <c r="H1061" s="1">
        <v>11.611205</v>
      </c>
      <c r="I1061" s="2">
        <v>42086.863615922113</v>
      </c>
      <c r="J1061" s="3">
        <v>4.6692427152310407E-3</v>
      </c>
      <c r="K1061" s="4">
        <v>9013638.0099999998</v>
      </c>
      <c r="L1061" s="5">
        <v>425001</v>
      </c>
      <c r="M1061" s="6">
        <v>21.20851012</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ca="1">IF(AND(A1060="SVOL",C1060="Cash"),                                     SUM(INDIRECT(ADDRESS(ROW()-(COUNTIF(A:A,"SVOL")),COLUMN())):INDIRECT(ADDRESS(ROW()-1,COLUMN()))),                                    IF(AND(A1061="TYA",C1061="Cash"), SUM(INDIRECT(ADDRESS(ROW()-(COUNTIF(A:A,"TYA")-1),COLUMN())):INDIRECT(ADDRESS(ROW()-1,COLUMN()))),                                    IF(AND(A1061="SVOL",ISNUMBER(FIND(" Govt",C1061))),"", IF(AND(A1061="SVOL",ISNUMBER(FIND(" Index",C1061))),J1061,                                    IF(ISNUMBER(N1061),Q1061*N1061,IF(ISNUMBER(R1061),J1061*R1061," "))))))</f>
        <v xml:space="preserve"> </v>
      </c>
      <c r="AB1061" s="8" t="s">
        <v>4239</v>
      </c>
      <c r="AG1061" s="16" t="s">
        <v>7738</v>
      </c>
    </row>
    <row r="1062" spans="1:33" x14ac:dyDescent="0.35">
      <c r="A1062" t="s">
        <v>1813</v>
      </c>
      <c r="B1062" t="s">
        <v>1952</v>
      </c>
      <c r="C1062" t="s">
        <v>1953</v>
      </c>
      <c r="D1062" t="s">
        <v>1954</v>
      </c>
      <c r="E1062" t="s">
        <v>1955</v>
      </c>
      <c r="G1062" s="1">
        <v>278.83137641635028</v>
      </c>
      <c r="H1062" s="1">
        <v>22.362562</v>
      </c>
      <c r="I1062" s="2">
        <v>6235.3839426559734</v>
      </c>
      <c r="J1062" s="3">
        <v>6.9177217187313834E-4</v>
      </c>
      <c r="K1062" s="4">
        <v>9013638.0099999998</v>
      </c>
      <c r="L1062" s="5">
        <v>425001</v>
      </c>
      <c r="M1062" s="6">
        <v>21.20851012</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ca="1">IF(AND(A1061="SVOL",C1061="Cash"),                                     SUM(INDIRECT(ADDRESS(ROW()-(COUNTIF(A:A,"SVOL")),COLUMN())):INDIRECT(ADDRESS(ROW()-1,COLUMN()))),                                    IF(AND(A1062="TYA",C1062="Cash"), SUM(INDIRECT(ADDRESS(ROW()-(COUNTIF(A:A,"TYA")-1),COLUMN())):INDIRECT(ADDRESS(ROW()-1,COLUMN()))),                                    IF(AND(A1062="SVOL",ISNUMBER(FIND(" Govt",C1062))),"", IF(AND(A1062="SVOL",ISNUMBER(FIND(" Index",C1062))),J1062,                                    IF(ISNUMBER(N1062),Q1062*N1062,IF(ISNUMBER(R1062),J1062*R1062," "))))))</f>
        <v xml:space="preserve"> </v>
      </c>
      <c r="AB1062" s="8" t="s">
        <v>4239</v>
      </c>
      <c r="AG1062" s="16" t="s">
        <v>7738</v>
      </c>
    </row>
    <row r="1063" spans="1:33" x14ac:dyDescent="0.35">
      <c r="A1063" t="s">
        <v>1813</v>
      </c>
      <c r="B1063" t="s">
        <v>1956</v>
      </c>
      <c r="C1063" t="s">
        <v>1957</v>
      </c>
      <c r="D1063" t="s">
        <v>1958</v>
      </c>
      <c r="E1063" t="s">
        <v>1959</v>
      </c>
      <c r="G1063" s="1">
        <v>672.24020240270488</v>
      </c>
      <c r="H1063" s="1">
        <v>25.000731999999999</v>
      </c>
      <c r="I1063" s="2">
        <v>16806.497139895779</v>
      </c>
      <c r="J1063" s="3">
        <v>1.8645631343581969E-3</v>
      </c>
      <c r="K1063" s="4">
        <v>9013638.0099999998</v>
      </c>
      <c r="L1063" s="5">
        <v>425001</v>
      </c>
      <c r="M1063" s="6">
        <v>21.20851012</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ca="1">IF(AND(A1062="SVOL",C1062="Cash"),                                     SUM(INDIRECT(ADDRESS(ROW()-(COUNTIF(A:A,"SVOL")),COLUMN())):INDIRECT(ADDRESS(ROW()-1,COLUMN()))),                                    IF(AND(A1063="TYA",C1063="Cash"), SUM(INDIRECT(ADDRESS(ROW()-(COUNTIF(A:A,"TYA")-1),COLUMN())):INDIRECT(ADDRESS(ROW()-1,COLUMN()))),                                    IF(AND(A1063="SVOL",ISNUMBER(FIND(" Govt",C1063))),"", IF(AND(A1063="SVOL",ISNUMBER(FIND(" Index",C1063))),J1063,                                    IF(ISNUMBER(N1063),Q1063*N1063,IF(ISNUMBER(R1063),J1063*R1063," "))))))</f>
        <v xml:space="preserve"> </v>
      </c>
      <c r="AB1063" s="8" t="s">
        <v>4239</v>
      </c>
      <c r="AG1063" s="16" t="s">
        <v>7738</v>
      </c>
    </row>
    <row r="1064" spans="1:33" x14ac:dyDescent="0.35">
      <c r="A1064" t="s">
        <v>1813</v>
      </c>
      <c r="B1064" t="s">
        <v>1960</v>
      </c>
      <c r="C1064" t="s">
        <v>1961</v>
      </c>
      <c r="D1064" t="s">
        <v>1962</v>
      </c>
      <c r="E1064" t="s">
        <v>1963</v>
      </c>
      <c r="G1064" s="1">
        <v>440.06665338857272</v>
      </c>
      <c r="H1064" s="1">
        <v>37.032089999999997</v>
      </c>
      <c r="I1064" s="2">
        <v>16296.58791428443</v>
      </c>
      <c r="J1064" s="3">
        <v>1.807992277502658E-3</v>
      </c>
      <c r="K1064" s="4">
        <v>9013638.0099999998</v>
      </c>
      <c r="L1064" s="5">
        <v>425001</v>
      </c>
      <c r="M1064" s="6">
        <v>21.20851012</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ca="1">IF(AND(A1063="SVOL",C1063="Cash"),                                     SUM(INDIRECT(ADDRESS(ROW()-(COUNTIF(A:A,"SVOL")),COLUMN())):INDIRECT(ADDRESS(ROW()-1,COLUMN()))),                                    IF(AND(A1064="TYA",C1064="Cash"), SUM(INDIRECT(ADDRESS(ROW()-(COUNTIF(A:A,"TYA")-1),COLUMN())):INDIRECT(ADDRESS(ROW()-1,COLUMN()))),                                    IF(AND(A1064="SVOL",ISNUMBER(FIND(" Govt",C1064))),"", IF(AND(A1064="SVOL",ISNUMBER(FIND(" Index",C1064))),J1064,                                    IF(ISNUMBER(N1064),Q1064*N1064,IF(ISNUMBER(R1064),J1064*R1064," "))))))</f>
        <v xml:space="preserve"> </v>
      </c>
      <c r="AB1064" s="8" t="s">
        <v>4239</v>
      </c>
      <c r="AG1064" s="16" t="s">
        <v>7738</v>
      </c>
    </row>
    <row r="1065" spans="1:33" x14ac:dyDescent="0.35">
      <c r="A1065" t="s">
        <v>1813</v>
      </c>
      <c r="B1065" t="s">
        <v>1964</v>
      </c>
      <c r="C1065" t="s">
        <v>1965</v>
      </c>
      <c r="D1065" t="s">
        <v>1966</v>
      </c>
      <c r="E1065" t="s">
        <v>1967</v>
      </c>
      <c r="G1065" s="1">
        <v>749.15015136951172</v>
      </c>
      <c r="H1065" s="1">
        <v>16.512989999999999</v>
      </c>
      <c r="I1065" s="2">
        <v>12370.708958063229</v>
      </c>
      <c r="J1065" s="3">
        <v>1.3724435066439101E-3</v>
      </c>
      <c r="K1065" s="4">
        <v>9013638.0099999998</v>
      </c>
      <c r="L1065" s="5">
        <v>425001</v>
      </c>
      <c r="M1065" s="6">
        <v>21.20851012</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ca="1">IF(AND(A1064="SVOL",C1064="Cash"),                                     SUM(INDIRECT(ADDRESS(ROW()-(COUNTIF(A:A,"SVOL")),COLUMN())):INDIRECT(ADDRESS(ROW()-1,COLUMN()))),                                    IF(AND(A1065="TYA",C1065="Cash"), SUM(INDIRECT(ADDRESS(ROW()-(COUNTIF(A:A,"TYA")-1),COLUMN())):INDIRECT(ADDRESS(ROW()-1,COLUMN()))),                                    IF(AND(A1065="SVOL",ISNUMBER(FIND(" Govt",C1065))),"", IF(AND(A1065="SVOL",ISNUMBER(FIND(" Index",C1065))),J1065,                                    IF(ISNUMBER(N1065),Q1065*N1065,IF(ISNUMBER(R1065),J1065*R1065," "))))))</f>
        <v xml:space="preserve"> </v>
      </c>
      <c r="AB1065" s="8" t="s">
        <v>4239</v>
      </c>
      <c r="AG1065" s="16" t="s">
        <v>7738</v>
      </c>
    </row>
    <row r="1066" spans="1:33" x14ac:dyDescent="0.35">
      <c r="A1066" t="s">
        <v>1813</v>
      </c>
      <c r="B1066" t="s">
        <v>1968</v>
      </c>
      <c r="C1066" t="s">
        <v>1969</v>
      </c>
      <c r="D1066" t="s">
        <v>1970</v>
      </c>
      <c r="E1066" t="s">
        <v>1971</v>
      </c>
      <c r="G1066" s="1">
        <v>1098.3291944176169</v>
      </c>
      <c r="H1066" s="1">
        <v>13.848763999999999</v>
      </c>
      <c r="I1066" s="2">
        <v>15210.501807799699</v>
      </c>
      <c r="J1066" s="3">
        <v>1.6874986316207409E-3</v>
      </c>
      <c r="K1066" s="4">
        <v>9013638.0099999998</v>
      </c>
      <c r="L1066" s="5">
        <v>425001</v>
      </c>
      <c r="M1066" s="6">
        <v>21.20851012</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ca="1">IF(AND(A1065="SVOL",C1065="Cash"),                                     SUM(INDIRECT(ADDRESS(ROW()-(COUNTIF(A:A,"SVOL")),COLUMN())):INDIRECT(ADDRESS(ROW()-1,COLUMN()))),                                    IF(AND(A1066="TYA",C1066="Cash"), SUM(INDIRECT(ADDRESS(ROW()-(COUNTIF(A:A,"TYA")-1),COLUMN())):INDIRECT(ADDRESS(ROW()-1,COLUMN()))),                                    IF(AND(A1066="SVOL",ISNUMBER(FIND(" Govt",C1066))),"", IF(AND(A1066="SVOL",ISNUMBER(FIND(" Index",C1066))),J1066,                                    IF(ISNUMBER(N1066),Q1066*N1066,IF(ISNUMBER(R1066),J1066*R1066," "))))))</f>
        <v xml:space="preserve"> </v>
      </c>
      <c r="AB1066" s="8" t="s">
        <v>4239</v>
      </c>
      <c r="AG1066" s="16" t="s">
        <v>7738</v>
      </c>
    </row>
    <row r="1067" spans="1:33" x14ac:dyDescent="0.35">
      <c r="A1067" t="s">
        <v>1813</v>
      </c>
      <c r="B1067" t="s">
        <v>1972</v>
      </c>
      <c r="C1067" t="s">
        <v>1973</v>
      </c>
      <c r="D1067" t="s">
        <v>1974</v>
      </c>
      <c r="E1067" t="s">
        <v>1975</v>
      </c>
      <c r="G1067" s="1">
        <v>2471.5523958505541</v>
      </c>
      <c r="H1067" s="1">
        <v>13.389526999999999</v>
      </c>
      <c r="I1067" s="2">
        <v>33092.917536155677</v>
      </c>
      <c r="J1067" s="3">
        <v>3.671427396955747E-3</v>
      </c>
      <c r="K1067" s="4">
        <v>9013638.0099999998</v>
      </c>
      <c r="L1067" s="5">
        <v>425001</v>
      </c>
      <c r="M1067" s="6">
        <v>21.20851012</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ca="1">IF(AND(A1066="SVOL",C1066="Cash"),                                     SUM(INDIRECT(ADDRESS(ROW()-(COUNTIF(A:A,"SVOL")),COLUMN())):INDIRECT(ADDRESS(ROW()-1,COLUMN()))),                                    IF(AND(A1067="TYA",C1067="Cash"), SUM(INDIRECT(ADDRESS(ROW()-(COUNTIF(A:A,"TYA")-1),COLUMN())):INDIRECT(ADDRESS(ROW()-1,COLUMN()))),                                    IF(AND(A1067="SVOL",ISNUMBER(FIND(" Govt",C1067))),"", IF(AND(A1067="SVOL",ISNUMBER(FIND(" Index",C1067))),J1067,                                    IF(ISNUMBER(N1067),Q1067*N1067,IF(ISNUMBER(R1067),J1067*R1067," "))))))</f>
        <v xml:space="preserve"> </v>
      </c>
      <c r="AB1067" s="8" t="s">
        <v>4239</v>
      </c>
      <c r="AG1067" s="16" t="s">
        <v>7738</v>
      </c>
    </row>
    <row r="1068" spans="1:33" x14ac:dyDescent="0.35">
      <c r="A1068" t="s">
        <v>1813</v>
      </c>
      <c r="B1068" t="s">
        <v>1976</v>
      </c>
      <c r="C1068" t="s">
        <v>1977</v>
      </c>
      <c r="D1068" t="s">
        <v>1978</v>
      </c>
      <c r="E1068" t="s">
        <v>1979</v>
      </c>
      <c r="G1068" s="1">
        <v>24327.82431815068</v>
      </c>
      <c r="H1068" s="1">
        <v>1.0051102000000001</v>
      </c>
      <c r="I1068" s="2">
        <v>24452.14436598129</v>
      </c>
      <c r="J1068" s="3">
        <v>2.7127941391537299E-3</v>
      </c>
      <c r="K1068" s="4">
        <v>9013638.0099999998</v>
      </c>
      <c r="L1068" s="5">
        <v>425001</v>
      </c>
      <c r="M1068" s="6">
        <v>21.20851012</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ca="1">IF(AND(A1067="SVOL",C1067="Cash"),                                     SUM(INDIRECT(ADDRESS(ROW()-(COUNTIF(A:A,"SVOL")),COLUMN())):INDIRECT(ADDRESS(ROW()-1,COLUMN()))),                                    IF(AND(A1068="TYA",C1068="Cash"), SUM(INDIRECT(ADDRESS(ROW()-(COUNTIF(A:A,"TYA")-1),COLUMN())):INDIRECT(ADDRESS(ROW()-1,COLUMN()))),                                    IF(AND(A1068="SVOL",ISNUMBER(FIND(" Govt",C1068))),"", IF(AND(A1068="SVOL",ISNUMBER(FIND(" Index",C1068))),J1068,                                    IF(ISNUMBER(N1068),Q1068*N1068,IF(ISNUMBER(R1068),J1068*R1068," "))))))</f>
        <v xml:space="preserve"> </v>
      </c>
      <c r="AB1068" s="8" t="s">
        <v>4239</v>
      </c>
      <c r="AG1068" s="16" t="s">
        <v>7738</v>
      </c>
    </row>
    <row r="1069" spans="1:33" x14ac:dyDescent="0.35">
      <c r="A1069" t="s">
        <v>1813</v>
      </c>
      <c r="B1069" t="s">
        <v>1980</v>
      </c>
      <c r="C1069" t="s">
        <v>1981</v>
      </c>
      <c r="D1069" t="s">
        <v>1982</v>
      </c>
      <c r="E1069" t="s">
        <v>1983</v>
      </c>
      <c r="G1069" s="1">
        <v>829.07875021044254</v>
      </c>
      <c r="H1069" s="1">
        <v>32.087963999999999</v>
      </c>
      <c r="I1069" s="2">
        <v>26603.449089917671</v>
      </c>
      <c r="J1069" s="3">
        <v>2.9514663291784079E-3</v>
      </c>
      <c r="K1069" s="4">
        <v>9013638.0099999998</v>
      </c>
      <c r="L1069" s="5">
        <v>425001</v>
      </c>
      <c r="M1069" s="6">
        <v>21.20851012</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ca="1">IF(AND(A1068="SVOL",C1068="Cash"),                                     SUM(INDIRECT(ADDRESS(ROW()-(COUNTIF(A:A,"SVOL")),COLUMN())):INDIRECT(ADDRESS(ROW()-1,COLUMN()))),                                    IF(AND(A1069="TYA",C1069="Cash"), SUM(INDIRECT(ADDRESS(ROW()-(COUNTIF(A:A,"TYA")-1),COLUMN())):INDIRECT(ADDRESS(ROW()-1,COLUMN()))),                                    IF(AND(A1069="SVOL",ISNUMBER(FIND(" Govt",C1069))),"", IF(AND(A1069="SVOL",ISNUMBER(FIND(" Index",C1069))),J1069,                                    IF(ISNUMBER(N1069),Q1069*N1069,IF(ISNUMBER(R1069),J1069*R1069," "))))))</f>
        <v xml:space="preserve"> </v>
      </c>
      <c r="AB1069" s="8" t="s">
        <v>4239</v>
      </c>
      <c r="AG1069" s="16" t="s">
        <v>7738</v>
      </c>
    </row>
    <row r="1070" spans="1:33" x14ac:dyDescent="0.35">
      <c r="A1070" t="s">
        <v>1813</v>
      </c>
      <c r="B1070" t="s">
        <v>1984</v>
      </c>
      <c r="C1070" t="s">
        <v>1985</v>
      </c>
      <c r="D1070" t="s">
        <v>1986</v>
      </c>
      <c r="E1070" t="s">
        <v>1987</v>
      </c>
      <c r="G1070" s="1">
        <v>23270.575011150489</v>
      </c>
      <c r="H1070" s="1">
        <v>1.2467796</v>
      </c>
      <c r="I1070" s="2">
        <v>29013.278204172198</v>
      </c>
      <c r="J1070" s="3">
        <v>3.218819989440889E-3</v>
      </c>
      <c r="K1070" s="4">
        <v>9013638.0099999998</v>
      </c>
      <c r="L1070" s="5">
        <v>425001</v>
      </c>
      <c r="M1070" s="6">
        <v>21.20851012</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ca="1">IF(AND(A1069="SVOL",C1069="Cash"),                                     SUM(INDIRECT(ADDRESS(ROW()-(COUNTIF(A:A,"SVOL")),COLUMN())):INDIRECT(ADDRESS(ROW()-1,COLUMN()))),                                    IF(AND(A1070="TYA",C1070="Cash"), SUM(INDIRECT(ADDRESS(ROW()-(COUNTIF(A:A,"TYA")-1),COLUMN())):INDIRECT(ADDRESS(ROW()-1,COLUMN()))),                                    IF(AND(A1070="SVOL",ISNUMBER(FIND(" Govt",C1070))),"", IF(AND(A1070="SVOL",ISNUMBER(FIND(" Index",C1070))),J1070,                                    IF(ISNUMBER(N1070),Q1070*N1070,IF(ISNUMBER(R1070),J1070*R1070," "))))))</f>
        <v xml:space="preserve"> </v>
      </c>
      <c r="AB1070" s="8" t="s">
        <v>4239</v>
      </c>
      <c r="AG1070" s="16" t="s">
        <v>7738</v>
      </c>
    </row>
    <row r="1071" spans="1:33" x14ac:dyDescent="0.35">
      <c r="A1071" t="s">
        <v>1813</v>
      </c>
      <c r="B1071" t="s">
        <v>1988</v>
      </c>
      <c r="C1071" t="s">
        <v>1989</v>
      </c>
      <c r="D1071" t="s">
        <v>1990</v>
      </c>
      <c r="E1071" t="s">
        <v>1991</v>
      </c>
      <c r="G1071" s="1">
        <v>1096.2292640704011</v>
      </c>
      <c r="H1071" s="1">
        <v>19.020879999999998</v>
      </c>
      <c r="I1071" s="2">
        <v>20851.245284371402</v>
      </c>
      <c r="J1071" s="3">
        <v>2.3132996090189559E-3</v>
      </c>
      <c r="K1071" s="4">
        <v>9013638.0099999998</v>
      </c>
      <c r="L1071" s="5">
        <v>425001</v>
      </c>
      <c r="M1071" s="6">
        <v>21.20851012</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ca="1">IF(AND(A1070="SVOL",C1070="Cash"),                                     SUM(INDIRECT(ADDRESS(ROW()-(COUNTIF(A:A,"SVOL")),COLUMN())):INDIRECT(ADDRESS(ROW()-1,COLUMN()))),                                    IF(AND(A1071="TYA",C1071="Cash"), SUM(INDIRECT(ADDRESS(ROW()-(COUNTIF(A:A,"TYA")-1),COLUMN())):INDIRECT(ADDRESS(ROW()-1,COLUMN()))),                                    IF(AND(A1071="SVOL",ISNUMBER(FIND(" Govt",C1071))),"", IF(AND(A1071="SVOL",ISNUMBER(FIND(" Index",C1071))),J1071,                                    IF(ISNUMBER(N1071),Q1071*N1071,IF(ISNUMBER(R1071),J1071*R1071," "))))))</f>
        <v xml:space="preserve"> </v>
      </c>
      <c r="AB1071" s="8" t="s">
        <v>4239</v>
      </c>
      <c r="AG1071" s="16" t="s">
        <v>7738</v>
      </c>
    </row>
    <row r="1072" spans="1:33" x14ac:dyDescent="0.35">
      <c r="A1072" t="s">
        <v>1813</v>
      </c>
      <c r="B1072" t="s">
        <v>1992</v>
      </c>
      <c r="C1072" t="s">
        <v>1993</v>
      </c>
      <c r="D1072" t="s">
        <v>1994</v>
      </c>
      <c r="E1072" t="s">
        <v>1995</v>
      </c>
      <c r="G1072" s="1">
        <v>306.58983069361938</v>
      </c>
      <c r="H1072" s="1">
        <v>95.495239999999995</v>
      </c>
      <c r="I1072" s="2">
        <v>29277.869463646552</v>
      </c>
      <c r="J1072" s="3">
        <v>3.2481745363153931E-3</v>
      </c>
      <c r="K1072" s="4">
        <v>9013638.0099999998</v>
      </c>
      <c r="L1072" s="5">
        <v>425001</v>
      </c>
      <c r="M1072" s="6">
        <v>21.20851012</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ca="1">IF(AND(A1071="SVOL",C1071="Cash"),                                     SUM(INDIRECT(ADDRESS(ROW()-(COUNTIF(A:A,"SVOL")),COLUMN())):INDIRECT(ADDRESS(ROW()-1,COLUMN()))),                                    IF(AND(A1072="TYA",C1072="Cash"), SUM(INDIRECT(ADDRESS(ROW()-(COUNTIF(A:A,"TYA")-1),COLUMN())):INDIRECT(ADDRESS(ROW()-1,COLUMN()))),                                    IF(AND(A1072="SVOL",ISNUMBER(FIND(" Govt",C1072))),"", IF(AND(A1072="SVOL",ISNUMBER(FIND(" Index",C1072))),J1072,                                    IF(ISNUMBER(N1072),Q1072*N1072,IF(ISNUMBER(R1072),J1072*R1072," "))))))</f>
        <v xml:space="preserve"> </v>
      </c>
      <c r="AB1072" s="8" t="s">
        <v>4239</v>
      </c>
      <c r="AG1072" s="16" t="s">
        <v>7738</v>
      </c>
    </row>
    <row r="1073" spans="1:33" x14ac:dyDescent="0.35">
      <c r="A1073" t="s">
        <v>1813</v>
      </c>
      <c r="B1073" t="s">
        <v>1996</v>
      </c>
      <c r="C1073" t="s">
        <v>1997</v>
      </c>
      <c r="D1073" t="s">
        <v>1998</v>
      </c>
      <c r="E1073" t="s">
        <v>1999</v>
      </c>
      <c r="G1073" s="1">
        <v>373.59073333449811</v>
      </c>
      <c r="H1073" s="1">
        <v>57.609816000000002</v>
      </c>
      <c r="I1073" s="2">
        <v>21522.4934067055</v>
      </c>
      <c r="J1073" s="3">
        <v>2.387769886346423E-3</v>
      </c>
      <c r="K1073" s="4">
        <v>9013638.0099999998</v>
      </c>
      <c r="L1073" s="5">
        <v>425001</v>
      </c>
      <c r="M1073" s="6">
        <v>21.20851012</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ca="1">IF(AND(A1072="SVOL",C1072="Cash"),                                     SUM(INDIRECT(ADDRESS(ROW()-(COUNTIF(A:A,"SVOL")),COLUMN())):INDIRECT(ADDRESS(ROW()-1,COLUMN()))),                                    IF(AND(A1073="TYA",C1073="Cash"), SUM(INDIRECT(ADDRESS(ROW()-(COUNTIF(A:A,"TYA")-1),COLUMN())):INDIRECT(ADDRESS(ROW()-1,COLUMN()))),                                    IF(AND(A1073="SVOL",ISNUMBER(FIND(" Govt",C1073))),"", IF(AND(A1073="SVOL",ISNUMBER(FIND(" Index",C1073))),J1073,                                    IF(ISNUMBER(N1073),Q1073*N1073,IF(ISNUMBER(R1073),J1073*R1073," "))))))</f>
        <v xml:space="preserve"> </v>
      </c>
      <c r="AB1073" s="8" t="s">
        <v>4239</v>
      </c>
      <c r="AG1073" s="16" t="s">
        <v>7738</v>
      </c>
    </row>
    <row r="1074" spans="1:33" x14ac:dyDescent="0.35">
      <c r="A1074" t="s">
        <v>1813</v>
      </c>
      <c r="B1074" t="s">
        <v>2000</v>
      </c>
      <c r="C1074" t="s">
        <v>2001</v>
      </c>
      <c r="D1074" t="s">
        <v>2002</v>
      </c>
      <c r="E1074" t="s">
        <v>2003</v>
      </c>
      <c r="G1074" s="1">
        <v>684.57729319260216</v>
      </c>
      <c r="H1074" s="1">
        <v>27.463968000000001</v>
      </c>
      <c r="I1074" s="2">
        <v>18801.208873768239</v>
      </c>
      <c r="J1074" s="3">
        <v>2.0858624290114179E-3</v>
      </c>
      <c r="K1074" s="4">
        <v>9013638.0099999998</v>
      </c>
      <c r="L1074" s="5">
        <v>425001</v>
      </c>
      <c r="M1074" s="6">
        <v>21.20851012</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ca="1">IF(AND(A1073="SVOL",C1073="Cash"),                                     SUM(INDIRECT(ADDRESS(ROW()-(COUNTIF(A:A,"SVOL")),COLUMN())):INDIRECT(ADDRESS(ROW()-1,COLUMN()))),                                    IF(AND(A1074="TYA",C1074="Cash"), SUM(INDIRECT(ADDRESS(ROW()-(COUNTIF(A:A,"TYA")-1),COLUMN())):INDIRECT(ADDRESS(ROW()-1,COLUMN()))),                                    IF(AND(A1074="SVOL",ISNUMBER(FIND(" Govt",C1074))),"", IF(AND(A1074="SVOL",ISNUMBER(FIND(" Index",C1074))),J1074,                                    IF(ISNUMBER(N1074),Q1074*N1074,IF(ISNUMBER(R1074),J1074*R1074," "))))))</f>
        <v xml:space="preserve"> </v>
      </c>
      <c r="AB1074" s="8" t="s">
        <v>4239</v>
      </c>
      <c r="AG1074" s="16" t="s">
        <v>7738</v>
      </c>
    </row>
    <row r="1075" spans="1:33" x14ac:dyDescent="0.35">
      <c r="A1075" t="s">
        <v>1813</v>
      </c>
      <c r="B1075" t="s">
        <v>2004</v>
      </c>
      <c r="C1075" t="s">
        <v>2005</v>
      </c>
      <c r="D1075" t="s">
        <v>2006</v>
      </c>
      <c r="E1075" t="s">
        <v>2007</v>
      </c>
      <c r="G1075" s="1">
        <v>919.11326384735298</v>
      </c>
      <c r="H1075" s="1">
        <v>30.783929999999991</v>
      </c>
      <c r="I1075" s="2">
        <v>28293.91837634844</v>
      </c>
      <c r="J1075" s="3">
        <v>3.1390120553940952E-3</v>
      </c>
      <c r="K1075" s="4">
        <v>9013638.0099999998</v>
      </c>
      <c r="L1075" s="5">
        <v>425001</v>
      </c>
      <c r="M1075" s="6">
        <v>21.20851012</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ca="1">IF(AND(A1074="SVOL",C1074="Cash"),                                     SUM(INDIRECT(ADDRESS(ROW()-(COUNTIF(A:A,"SVOL")),COLUMN())):INDIRECT(ADDRESS(ROW()-1,COLUMN()))),                                    IF(AND(A1075="TYA",C1075="Cash"), SUM(INDIRECT(ADDRESS(ROW()-(COUNTIF(A:A,"TYA")-1),COLUMN())):INDIRECT(ADDRESS(ROW()-1,COLUMN()))),                                    IF(AND(A1075="SVOL",ISNUMBER(FIND(" Govt",C1075))),"", IF(AND(A1075="SVOL",ISNUMBER(FIND(" Index",C1075))),J1075,                                    IF(ISNUMBER(N1075),Q1075*N1075,IF(ISNUMBER(R1075),J1075*R1075," "))))))</f>
        <v xml:space="preserve"> </v>
      </c>
      <c r="AB1075" s="8" t="s">
        <v>4239</v>
      </c>
      <c r="AG1075" s="16" t="s">
        <v>7738</v>
      </c>
    </row>
    <row r="1076" spans="1:33" x14ac:dyDescent="0.35">
      <c r="A1076" t="s">
        <v>1813</v>
      </c>
      <c r="B1076" t="s">
        <v>2008</v>
      </c>
      <c r="C1076" t="s">
        <v>2009</v>
      </c>
      <c r="D1076" t="s">
        <v>2010</v>
      </c>
      <c r="E1076" t="s">
        <v>2011</v>
      </c>
      <c r="F1076" t="s">
        <v>2012</v>
      </c>
      <c r="G1076" s="1">
        <v>224.03631891866789</v>
      </c>
      <c r="H1076" s="1">
        <v>307.97000000000003</v>
      </c>
      <c r="I1076" s="2">
        <v>68996.465137382169</v>
      </c>
      <c r="J1076" s="3">
        <v>7.6546745122042202E-3</v>
      </c>
      <c r="K1076" s="4">
        <v>9013638.0099999998</v>
      </c>
      <c r="L1076" s="5">
        <v>425001</v>
      </c>
      <c r="M1076" s="6">
        <v>21.20851012</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ca="1">IF(AND(A1075="SVOL",C1075="Cash"),                                     SUM(INDIRECT(ADDRESS(ROW()-(COUNTIF(A:A,"SVOL")),COLUMN())):INDIRECT(ADDRESS(ROW()-1,COLUMN()))),                                    IF(AND(A1076="TYA",C1076="Cash"), SUM(INDIRECT(ADDRESS(ROW()-(COUNTIF(A:A,"TYA")-1),COLUMN())):INDIRECT(ADDRESS(ROW()-1,COLUMN()))),                                    IF(AND(A1076="SVOL",ISNUMBER(FIND(" Govt",C1076))),"", IF(AND(A1076="SVOL",ISNUMBER(FIND(" Index",C1076))),J1076,                                    IF(ISNUMBER(N1076),Q1076*N1076,IF(ISNUMBER(R1076),J1076*R1076," "))))))</f>
        <v xml:space="preserve"> </v>
      </c>
      <c r="AB1076" s="8" t="s">
        <v>4239</v>
      </c>
      <c r="AG1076" s="16" t="s">
        <v>7738</v>
      </c>
    </row>
    <row r="1077" spans="1:33" x14ac:dyDescent="0.35">
      <c r="A1077" t="s">
        <v>1813</v>
      </c>
      <c r="B1077" t="s">
        <v>2013</v>
      </c>
      <c r="C1077" t="s">
        <v>2014</v>
      </c>
      <c r="D1077" t="s">
        <v>2015</v>
      </c>
      <c r="E1077" t="s">
        <v>2016</v>
      </c>
      <c r="G1077" s="1">
        <v>129.40820764722119</v>
      </c>
      <c r="H1077" s="1">
        <v>100.3</v>
      </c>
      <c r="I1077" s="2">
        <v>12979.64322701628</v>
      </c>
      <c r="J1077" s="3">
        <v>1.440000498424308E-3</v>
      </c>
      <c r="K1077" s="4">
        <v>9013638.0099999998</v>
      </c>
      <c r="L1077" s="5">
        <v>425001</v>
      </c>
      <c r="M1077" s="6">
        <v>21.20851012</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ca="1">IF(AND(A1076="SVOL",C1076="Cash"),                                     SUM(INDIRECT(ADDRESS(ROW()-(COUNTIF(A:A,"SVOL")),COLUMN())):INDIRECT(ADDRESS(ROW()-1,COLUMN()))),                                    IF(AND(A1077="TYA",C1077="Cash"), SUM(INDIRECT(ADDRESS(ROW()-(COUNTIF(A:A,"TYA")-1),COLUMN())):INDIRECT(ADDRESS(ROW()-1,COLUMN()))),                                    IF(AND(A1077="SVOL",ISNUMBER(FIND(" Govt",C1077))),"", IF(AND(A1077="SVOL",ISNUMBER(FIND(" Index",C1077))),J1077,                                    IF(ISNUMBER(N1077),Q1077*N1077,IF(ISNUMBER(R1077),J1077*R1077," "))))))</f>
        <v xml:space="preserve"> </v>
      </c>
      <c r="AB1077" s="8" t="s">
        <v>4239</v>
      </c>
      <c r="AG1077" s="16" t="s">
        <v>7738</v>
      </c>
    </row>
    <row r="1078" spans="1:33" x14ac:dyDescent="0.35">
      <c r="A1078" t="s">
        <v>1813</v>
      </c>
      <c r="B1078" t="s">
        <v>2017</v>
      </c>
      <c r="C1078" t="s">
        <v>2018</v>
      </c>
      <c r="D1078" t="s">
        <v>2019</v>
      </c>
      <c r="E1078" t="s">
        <v>2020</v>
      </c>
      <c r="F1078" t="s">
        <v>2021</v>
      </c>
      <c r="G1078" s="1">
        <v>1235.218403926797</v>
      </c>
      <c r="H1078" s="1">
        <v>12.58</v>
      </c>
      <c r="I1078" s="2">
        <v>15539.04752139911</v>
      </c>
      <c r="J1078" s="3">
        <v>1.7239484772030591E-3</v>
      </c>
      <c r="K1078" s="4">
        <v>9013638.0099999998</v>
      </c>
      <c r="L1078" s="5">
        <v>425001</v>
      </c>
      <c r="M1078" s="6">
        <v>21.20851012</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ca="1">IF(AND(A1077="SVOL",C1077="Cash"),                                     SUM(INDIRECT(ADDRESS(ROW()-(COUNTIF(A:A,"SVOL")),COLUMN())):INDIRECT(ADDRESS(ROW()-1,COLUMN()))),                                    IF(AND(A1078="TYA",C1078="Cash"), SUM(INDIRECT(ADDRESS(ROW()-(COUNTIF(A:A,"TYA")-1),COLUMN())):INDIRECT(ADDRESS(ROW()-1,COLUMN()))),                                    IF(AND(A1078="SVOL",ISNUMBER(FIND(" Govt",C1078))),"", IF(AND(A1078="SVOL",ISNUMBER(FIND(" Index",C1078))),J1078,                                    IF(ISNUMBER(N1078),Q1078*N1078,IF(ISNUMBER(R1078),J1078*R1078," "))))))</f>
        <v xml:space="preserve"> </v>
      </c>
      <c r="AB1078" s="8" t="s">
        <v>4239</v>
      </c>
      <c r="AG1078" s="16" t="s">
        <v>7738</v>
      </c>
    </row>
    <row r="1079" spans="1:33" x14ac:dyDescent="0.35">
      <c r="A1079" t="s">
        <v>1813</v>
      </c>
      <c r="B1079" t="s">
        <v>2022</v>
      </c>
      <c r="C1079" t="s">
        <v>2023</v>
      </c>
      <c r="D1079" t="s">
        <v>2024</v>
      </c>
      <c r="E1079" t="s">
        <v>2025</v>
      </c>
      <c r="F1079" t="s">
        <v>2026</v>
      </c>
      <c r="G1079" s="1">
        <v>481.86839186285249</v>
      </c>
      <c r="H1079" s="1">
        <v>148.06</v>
      </c>
      <c r="I1079" s="2">
        <v>71345.434099213948</v>
      </c>
      <c r="J1079" s="3">
        <v>7.9152761648583168E-3</v>
      </c>
      <c r="K1079" s="4">
        <v>9013638.0099999998</v>
      </c>
      <c r="L1079" s="5">
        <v>425001</v>
      </c>
      <c r="M1079" s="6">
        <v>21.20851012</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ca="1">IF(AND(A1078="SVOL",C1078="Cash"),                                     SUM(INDIRECT(ADDRESS(ROW()-(COUNTIF(A:A,"SVOL")),COLUMN())):INDIRECT(ADDRESS(ROW()-1,COLUMN()))),                                    IF(AND(A1079="TYA",C1079="Cash"), SUM(INDIRECT(ADDRESS(ROW()-(COUNTIF(A:A,"TYA")-1),COLUMN())):INDIRECT(ADDRESS(ROW()-1,COLUMN()))),                                    IF(AND(A1079="SVOL",ISNUMBER(FIND(" Govt",C1079))),"", IF(AND(A1079="SVOL",ISNUMBER(FIND(" Index",C1079))),J1079,                                    IF(ISNUMBER(N1079),Q1079*N1079,IF(ISNUMBER(R1079),J1079*R1079," "))))))</f>
        <v xml:space="preserve"> </v>
      </c>
      <c r="AB1079" s="8" t="s">
        <v>4239</v>
      </c>
      <c r="AG1079" s="16" t="s">
        <v>7738</v>
      </c>
    </row>
    <row r="1080" spans="1:33" x14ac:dyDescent="0.35">
      <c r="A1080" t="s">
        <v>1813</v>
      </c>
      <c r="B1080" t="s">
        <v>2027</v>
      </c>
      <c r="C1080" t="s">
        <v>2028</v>
      </c>
      <c r="D1080" t="s">
        <v>2029</v>
      </c>
      <c r="E1080" t="s">
        <v>2030</v>
      </c>
      <c r="G1080" s="1">
        <v>5781.5019828273234</v>
      </c>
      <c r="H1080" s="1">
        <v>5.4936160000000003</v>
      </c>
      <c r="I1080" s="2">
        <v>31761.351796891911</v>
      </c>
      <c r="J1080" s="3">
        <v>3.5236995053112758E-3</v>
      </c>
      <c r="K1080" s="4">
        <v>9013638.0099999998</v>
      </c>
      <c r="L1080" s="5">
        <v>425001</v>
      </c>
      <c r="M1080" s="6">
        <v>21.20851012</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ca="1">IF(AND(A1079="SVOL",C1079="Cash"),                                     SUM(INDIRECT(ADDRESS(ROW()-(COUNTIF(A:A,"SVOL")),COLUMN())):INDIRECT(ADDRESS(ROW()-1,COLUMN()))),                                    IF(AND(A1080="TYA",C1080="Cash"), SUM(INDIRECT(ADDRESS(ROW()-(COUNTIF(A:A,"TYA")-1),COLUMN())):INDIRECT(ADDRESS(ROW()-1,COLUMN()))),                                    IF(AND(A1080="SVOL",ISNUMBER(FIND(" Govt",C1080))),"", IF(AND(A1080="SVOL",ISNUMBER(FIND(" Index",C1080))),J1080,                                    IF(ISNUMBER(N1080),Q1080*N1080,IF(ISNUMBER(R1080),J1080*R1080," "))))))</f>
        <v xml:space="preserve"> </v>
      </c>
      <c r="AB1080" s="8" t="s">
        <v>4239</v>
      </c>
      <c r="AG1080" s="16" t="s">
        <v>7738</v>
      </c>
    </row>
    <row r="1081" spans="1:33" x14ac:dyDescent="0.35">
      <c r="A1081" t="s">
        <v>1813</v>
      </c>
      <c r="B1081" t="s">
        <v>2031</v>
      </c>
      <c r="C1081" t="s">
        <v>2032</v>
      </c>
      <c r="D1081" t="s">
        <v>2033</v>
      </c>
      <c r="E1081" t="s">
        <v>2034</v>
      </c>
      <c r="G1081" s="1">
        <v>111.42755404917931</v>
      </c>
      <c r="H1081" s="1">
        <v>42.50376</v>
      </c>
      <c r="I1081" s="2">
        <v>4736.0900146933454</v>
      </c>
      <c r="J1081" s="3">
        <v>5.2543601256662244E-4</v>
      </c>
      <c r="K1081" s="4">
        <v>9013638.0099999998</v>
      </c>
      <c r="L1081" s="5">
        <v>425001</v>
      </c>
      <c r="M1081" s="6">
        <v>21.20851012</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ca="1">IF(AND(A1080="SVOL",C1080="Cash"),                                     SUM(INDIRECT(ADDRESS(ROW()-(COUNTIF(A:A,"SVOL")),COLUMN())):INDIRECT(ADDRESS(ROW()-1,COLUMN()))),                                    IF(AND(A1081="TYA",C1081="Cash"), SUM(INDIRECT(ADDRESS(ROW()-(COUNTIF(A:A,"TYA")-1),COLUMN())):INDIRECT(ADDRESS(ROW()-1,COLUMN()))),                                    IF(AND(A1081="SVOL",ISNUMBER(FIND(" Govt",C1081))),"", IF(AND(A1081="SVOL",ISNUMBER(FIND(" Index",C1081))),J1081,                                    IF(ISNUMBER(N1081),Q1081*N1081,IF(ISNUMBER(R1081),J1081*R1081," "))))))</f>
        <v xml:space="preserve"> </v>
      </c>
      <c r="AB1081" s="8" t="s">
        <v>4239</v>
      </c>
      <c r="AG1081" s="16" t="s">
        <v>7738</v>
      </c>
    </row>
    <row r="1082" spans="1:33" x14ac:dyDescent="0.35">
      <c r="A1082" t="s">
        <v>1813</v>
      </c>
      <c r="B1082" t="s">
        <v>2035</v>
      </c>
      <c r="C1082" t="s">
        <v>2036</v>
      </c>
      <c r="D1082" t="s">
        <v>2037</v>
      </c>
      <c r="E1082" t="s">
        <v>2038</v>
      </c>
      <c r="F1082" t="s">
        <v>2039</v>
      </c>
      <c r="G1082" s="1">
        <v>1934.4952095499159</v>
      </c>
      <c r="H1082" s="1">
        <v>39.42</v>
      </c>
      <c r="I1082" s="2">
        <v>76257.801160457675</v>
      </c>
      <c r="J1082" s="3">
        <v>8.4602688809840149E-3</v>
      </c>
      <c r="K1082" s="4">
        <v>9013638.0099999998</v>
      </c>
      <c r="L1082" s="5">
        <v>425001</v>
      </c>
      <c r="M1082" s="6">
        <v>21.20851012</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ca="1">IF(AND(A1081="SVOL",C1081="Cash"),                                     SUM(INDIRECT(ADDRESS(ROW()-(COUNTIF(A:A,"SVOL")),COLUMN())):INDIRECT(ADDRESS(ROW()-1,COLUMN()))),                                    IF(AND(A1082="TYA",C1082="Cash"), SUM(INDIRECT(ADDRESS(ROW()-(COUNTIF(A:A,"TYA")-1),COLUMN())):INDIRECT(ADDRESS(ROW()-1,COLUMN()))),                                    IF(AND(A1082="SVOL",ISNUMBER(FIND(" Govt",C1082))),"", IF(AND(A1082="SVOL",ISNUMBER(FIND(" Index",C1082))),J1082,                                    IF(ISNUMBER(N1082),Q1082*N1082,IF(ISNUMBER(R1082),J1082*R1082," "))))))</f>
        <v xml:space="preserve"> </v>
      </c>
      <c r="AB1082" s="8" t="s">
        <v>4239</v>
      </c>
      <c r="AG1082" s="16" t="s">
        <v>7738</v>
      </c>
    </row>
    <row r="1083" spans="1:33" x14ac:dyDescent="0.35">
      <c r="A1083" t="s">
        <v>1813</v>
      </c>
      <c r="B1083" t="s">
        <v>2040</v>
      </c>
      <c r="C1083" t="s">
        <v>2041</v>
      </c>
      <c r="D1083" t="s">
        <v>2042</v>
      </c>
      <c r="E1083" t="s">
        <v>2043</v>
      </c>
      <c r="F1083" t="s">
        <v>2044</v>
      </c>
      <c r="G1083" s="1">
        <v>19.096241595000691</v>
      </c>
      <c r="H1083" s="1">
        <v>253.35</v>
      </c>
      <c r="I1083" s="2">
        <v>4838.032808093426</v>
      </c>
      <c r="J1083" s="3">
        <v>5.3674585142269606E-4</v>
      </c>
      <c r="K1083" s="4">
        <v>9013638.0099999998</v>
      </c>
      <c r="L1083" s="5">
        <v>425001</v>
      </c>
      <c r="M1083" s="6">
        <v>21.20851012</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ca="1">IF(AND(A1082="SVOL",C1082="Cash"),                                     SUM(INDIRECT(ADDRESS(ROW()-(COUNTIF(A:A,"SVOL")),COLUMN())):INDIRECT(ADDRESS(ROW()-1,COLUMN()))),                                    IF(AND(A1083="TYA",C1083="Cash"), SUM(INDIRECT(ADDRESS(ROW()-(COUNTIF(A:A,"TYA")-1),COLUMN())):INDIRECT(ADDRESS(ROW()-1,COLUMN()))),                                    IF(AND(A1083="SVOL",ISNUMBER(FIND(" Govt",C1083))),"", IF(AND(A1083="SVOL",ISNUMBER(FIND(" Index",C1083))),J1083,                                    IF(ISNUMBER(N1083),Q1083*N1083,IF(ISNUMBER(R1083),J1083*R1083," "))))))</f>
        <v xml:space="preserve"> </v>
      </c>
      <c r="AB1083" s="8" t="s">
        <v>4239</v>
      </c>
      <c r="AG1083" s="16" t="s">
        <v>7738</v>
      </c>
    </row>
    <row r="1084" spans="1:33" x14ac:dyDescent="0.35">
      <c r="A1084" t="s">
        <v>1813</v>
      </c>
      <c r="B1084" t="s">
        <v>2045</v>
      </c>
      <c r="C1084" t="s">
        <v>2046</v>
      </c>
      <c r="D1084" t="s">
        <v>2047</v>
      </c>
      <c r="E1084" t="s">
        <v>2048</v>
      </c>
      <c r="G1084" s="1">
        <v>35.239456139228082</v>
      </c>
      <c r="H1084" s="1">
        <v>196.15564000000001</v>
      </c>
      <c r="I1084" s="2">
        <v>6912.4180722422134</v>
      </c>
      <c r="J1084" s="3">
        <v>7.6688436617638404E-4</v>
      </c>
      <c r="K1084" s="4">
        <v>9013638.0099999998</v>
      </c>
      <c r="L1084" s="5">
        <v>425001</v>
      </c>
      <c r="M1084" s="6">
        <v>21.20851012</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ca="1">IF(AND(A1083="SVOL",C1083="Cash"),                                     SUM(INDIRECT(ADDRESS(ROW()-(COUNTIF(A:A,"SVOL")),COLUMN())):INDIRECT(ADDRESS(ROW()-1,COLUMN()))),                                    IF(AND(A1084="TYA",C1084="Cash"), SUM(INDIRECT(ADDRESS(ROW()-(COUNTIF(A:A,"TYA")-1),COLUMN())):INDIRECT(ADDRESS(ROW()-1,COLUMN()))),                                    IF(AND(A1084="SVOL",ISNUMBER(FIND(" Govt",C1084))),"", IF(AND(A1084="SVOL",ISNUMBER(FIND(" Index",C1084))),J1084,                                    IF(ISNUMBER(N1084),Q1084*N1084,IF(ISNUMBER(R1084),J1084*R1084," "))))))</f>
        <v xml:space="preserve"> </v>
      </c>
      <c r="AB1084" s="8" t="s">
        <v>4239</v>
      </c>
      <c r="AG1084" s="16" t="s">
        <v>7738</v>
      </c>
    </row>
    <row r="1085" spans="1:33" x14ac:dyDescent="0.35">
      <c r="A1085" t="s">
        <v>1813</v>
      </c>
      <c r="B1085" t="s">
        <v>2049</v>
      </c>
      <c r="C1085" t="s">
        <v>2050</v>
      </c>
      <c r="D1085" t="s">
        <v>2051</v>
      </c>
      <c r="E1085" t="s">
        <v>2052</v>
      </c>
      <c r="F1085" t="s">
        <v>2053</v>
      </c>
      <c r="G1085" s="1">
        <v>474.71550411764611</v>
      </c>
      <c r="H1085" s="1">
        <v>173.2</v>
      </c>
      <c r="I1085" s="2">
        <v>82220.725313176299</v>
      </c>
      <c r="J1085" s="3">
        <v>9.1218135476439331E-3</v>
      </c>
      <c r="K1085" s="4">
        <v>9013638.0099999998</v>
      </c>
      <c r="L1085" s="5">
        <v>425001</v>
      </c>
      <c r="M1085" s="6">
        <v>21.20851012</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ca="1">IF(AND(A1084="SVOL",C1084="Cash"),                                     SUM(INDIRECT(ADDRESS(ROW()-(COUNTIF(A:A,"SVOL")),COLUMN())):INDIRECT(ADDRESS(ROW()-1,COLUMN()))),                                    IF(AND(A1085="TYA",C1085="Cash"), SUM(INDIRECT(ADDRESS(ROW()-(COUNTIF(A:A,"TYA")-1),COLUMN())):INDIRECT(ADDRESS(ROW()-1,COLUMN()))),                                    IF(AND(A1085="SVOL",ISNUMBER(FIND(" Govt",C1085))),"", IF(AND(A1085="SVOL",ISNUMBER(FIND(" Index",C1085))),J1085,                                    IF(ISNUMBER(N1085),Q1085*N1085,IF(ISNUMBER(R1085),J1085*R1085," "))))))</f>
        <v xml:space="preserve"> </v>
      </c>
      <c r="AB1085" s="8" t="s">
        <v>4239</v>
      </c>
      <c r="AG1085" s="16" t="s">
        <v>7738</v>
      </c>
    </row>
    <row r="1086" spans="1:33" x14ac:dyDescent="0.35">
      <c r="A1086" t="s">
        <v>1813</v>
      </c>
      <c r="B1086" t="s">
        <v>2054</v>
      </c>
      <c r="C1086" t="s">
        <v>2055</v>
      </c>
      <c r="D1086" t="s">
        <v>2056</v>
      </c>
      <c r="E1086" t="s">
        <v>2057</v>
      </c>
      <c r="F1086" t="s">
        <v>2058</v>
      </c>
      <c r="G1086" s="1">
        <v>64.835349470311641</v>
      </c>
      <c r="H1086" s="1">
        <v>408.33</v>
      </c>
      <c r="I1086" s="2">
        <v>26474.21824921235</v>
      </c>
      <c r="J1086" s="3">
        <v>2.937129072616524E-3</v>
      </c>
      <c r="K1086" s="4">
        <v>9013638.0099999998</v>
      </c>
      <c r="L1086" s="5">
        <v>425001</v>
      </c>
      <c r="M1086" s="6">
        <v>21.20851012</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ca="1">IF(AND(A1085="SVOL",C1085="Cash"),                                     SUM(INDIRECT(ADDRESS(ROW()-(COUNTIF(A:A,"SVOL")),COLUMN())):INDIRECT(ADDRESS(ROW()-1,COLUMN()))),                                    IF(AND(A1086="TYA",C1086="Cash"), SUM(INDIRECT(ADDRESS(ROW()-(COUNTIF(A:A,"TYA")-1),COLUMN())):INDIRECT(ADDRESS(ROW()-1,COLUMN()))),                                    IF(AND(A1086="SVOL",ISNUMBER(FIND(" Govt",C1086))),"", IF(AND(A1086="SVOL",ISNUMBER(FIND(" Index",C1086))),J1086,                                    IF(ISNUMBER(N1086),Q1086*N1086,IF(ISNUMBER(R1086),J1086*R1086," "))))))</f>
        <v xml:space="preserve"> </v>
      </c>
      <c r="AB1086" s="8" t="s">
        <v>4239</v>
      </c>
      <c r="AG1086" s="16" t="s">
        <v>7738</v>
      </c>
    </row>
    <row r="1087" spans="1:33" x14ac:dyDescent="0.35">
      <c r="A1087" t="s">
        <v>1813</v>
      </c>
      <c r="B1087" t="s">
        <v>2059</v>
      </c>
      <c r="C1087" t="s">
        <v>2060</v>
      </c>
      <c r="D1087" t="s">
        <v>2061</v>
      </c>
      <c r="E1087" t="s">
        <v>2062</v>
      </c>
      <c r="G1087" s="1">
        <v>1848.004328373933</v>
      </c>
      <c r="H1087" s="1">
        <v>20.935334999999998</v>
      </c>
      <c r="I1087" s="2">
        <v>38688.58969595829</v>
      </c>
      <c r="J1087" s="3">
        <v>4.2922280274663802E-3</v>
      </c>
      <c r="K1087" s="4">
        <v>9013638.0099999998</v>
      </c>
      <c r="L1087" s="5">
        <v>425001</v>
      </c>
      <c r="M1087" s="6">
        <v>21.20851012</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ca="1">IF(AND(A1086="SVOL",C1086="Cash"),                                     SUM(INDIRECT(ADDRESS(ROW()-(COUNTIF(A:A,"SVOL")),COLUMN())):INDIRECT(ADDRESS(ROW()-1,COLUMN()))),                                    IF(AND(A1087="TYA",C1087="Cash"), SUM(INDIRECT(ADDRESS(ROW()-(COUNTIF(A:A,"TYA")-1),COLUMN())):INDIRECT(ADDRESS(ROW()-1,COLUMN()))),                                    IF(AND(A1087="SVOL",ISNUMBER(FIND(" Govt",C1087))),"", IF(AND(A1087="SVOL",ISNUMBER(FIND(" Index",C1087))),J1087,                                    IF(ISNUMBER(N1087),Q1087*N1087,IF(ISNUMBER(R1087),J1087*R1087," "))))))</f>
        <v xml:space="preserve"> </v>
      </c>
      <c r="AB1087" s="8" t="s">
        <v>4239</v>
      </c>
      <c r="AG1087" s="16" t="s">
        <v>7738</v>
      </c>
    </row>
    <row r="1088" spans="1:33" x14ac:dyDescent="0.35">
      <c r="A1088" t="s">
        <v>1813</v>
      </c>
      <c r="B1088" t="s">
        <v>2063</v>
      </c>
      <c r="C1088" t="s">
        <v>2064</v>
      </c>
      <c r="D1088" t="s">
        <v>2065</v>
      </c>
      <c r="E1088" t="s">
        <v>2066</v>
      </c>
      <c r="F1088" t="s">
        <v>2067</v>
      </c>
      <c r="G1088" s="1">
        <v>189.78120512969761</v>
      </c>
      <c r="H1088" s="1">
        <v>73.900000000000006</v>
      </c>
      <c r="I1088" s="2">
        <v>14024.83105908465</v>
      </c>
      <c r="J1088" s="3">
        <v>1.5559567672370561E-3</v>
      </c>
      <c r="K1088" s="4">
        <v>9013638.0099999998</v>
      </c>
      <c r="L1088" s="5">
        <v>425001</v>
      </c>
      <c r="M1088" s="6">
        <v>21.20851012</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ca="1">IF(AND(A1087="SVOL",C1087="Cash"),                                     SUM(INDIRECT(ADDRESS(ROW()-(COUNTIF(A:A,"SVOL")),COLUMN())):INDIRECT(ADDRESS(ROW()-1,COLUMN()))),                                    IF(AND(A1088="TYA",C1088="Cash"), SUM(INDIRECT(ADDRESS(ROW()-(COUNTIF(A:A,"TYA")-1),COLUMN())):INDIRECT(ADDRESS(ROW()-1,COLUMN()))),                                    IF(AND(A1088="SVOL",ISNUMBER(FIND(" Govt",C1088))),"", IF(AND(A1088="SVOL",ISNUMBER(FIND(" Index",C1088))),J1088,                                    IF(ISNUMBER(N1088),Q1088*N1088,IF(ISNUMBER(R1088),J1088*R1088," "))))))</f>
        <v xml:space="preserve"> </v>
      </c>
      <c r="AB1088" s="8" t="s">
        <v>4239</v>
      </c>
      <c r="AG1088" s="16" t="s">
        <v>7738</v>
      </c>
    </row>
    <row r="1089" spans="1:33" x14ac:dyDescent="0.35">
      <c r="A1089" t="s">
        <v>1813</v>
      </c>
      <c r="B1089" t="s">
        <v>728</v>
      </c>
      <c r="C1089" t="s">
        <v>2068</v>
      </c>
      <c r="D1089" t="s">
        <v>730</v>
      </c>
      <c r="E1089" t="s">
        <v>731</v>
      </c>
      <c r="F1089" t="s">
        <v>732</v>
      </c>
      <c r="G1089" s="1">
        <v>538.1727742975969</v>
      </c>
      <c r="H1089" s="1">
        <v>73.260000000000005</v>
      </c>
      <c r="I1089" s="2">
        <v>39426.537445041948</v>
      </c>
      <c r="J1089" s="3">
        <v>4.3740981611754296E-3</v>
      </c>
      <c r="K1089" s="4">
        <v>9013638.0099999998</v>
      </c>
      <c r="L1089" s="5">
        <v>425001</v>
      </c>
      <c r="M1089" s="6">
        <v>21.20851012</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ca="1">IF(AND(A1088="SVOL",C1088="Cash"),                                     SUM(INDIRECT(ADDRESS(ROW()-(COUNTIF(A:A,"SVOL")),COLUMN())):INDIRECT(ADDRESS(ROW()-1,COLUMN()))),                                    IF(AND(A1089="TYA",C1089="Cash"), SUM(INDIRECT(ADDRESS(ROW()-(COUNTIF(A:A,"TYA")-1),COLUMN())):INDIRECT(ADDRESS(ROW()-1,COLUMN()))),                                    IF(AND(A1089="SVOL",ISNUMBER(FIND(" Govt",C1089))),"", IF(AND(A1089="SVOL",ISNUMBER(FIND(" Index",C1089))),J1089,                                    IF(ISNUMBER(N1089),Q1089*N1089,IF(ISNUMBER(R1089),J1089*R1089," "))))))</f>
        <v xml:space="preserve"> </v>
      </c>
      <c r="AB1089" s="8" t="s">
        <v>4239</v>
      </c>
      <c r="AG1089" s="16" t="s">
        <v>7738</v>
      </c>
    </row>
    <row r="1090" spans="1:33" x14ac:dyDescent="0.35">
      <c r="A1090" t="s">
        <v>1813</v>
      </c>
      <c r="B1090" t="s">
        <v>2069</v>
      </c>
      <c r="C1090" t="s">
        <v>2070</v>
      </c>
      <c r="D1090" t="s">
        <v>2071</v>
      </c>
      <c r="E1090" t="s">
        <v>2072</v>
      </c>
      <c r="F1090" t="s">
        <v>2073</v>
      </c>
      <c r="G1090" s="1">
        <v>660.23122572956004</v>
      </c>
      <c r="H1090" s="1">
        <v>111.75</v>
      </c>
      <c r="I1090" s="2">
        <v>73780.839475278335</v>
      </c>
      <c r="J1090" s="3">
        <v>8.1854673322163223E-3</v>
      </c>
      <c r="K1090" s="4">
        <v>9013638.0099999998</v>
      </c>
      <c r="L1090" s="5">
        <v>425001</v>
      </c>
      <c r="M1090" s="6">
        <v>21.20851012</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ca="1">IF(AND(A1089="SVOL",C1089="Cash"),                                     SUM(INDIRECT(ADDRESS(ROW()-(COUNTIF(A:A,"SVOL")),COLUMN())):INDIRECT(ADDRESS(ROW()-1,COLUMN()))),                                    IF(AND(A1090="TYA",C1090="Cash"), SUM(INDIRECT(ADDRESS(ROW()-(COUNTIF(A:A,"TYA")-1),COLUMN())):INDIRECT(ADDRESS(ROW()-1,COLUMN()))),                                    IF(AND(A1090="SVOL",ISNUMBER(FIND(" Govt",C1090))),"", IF(AND(A1090="SVOL",ISNUMBER(FIND(" Index",C1090))),J1090,                                    IF(ISNUMBER(N1090),Q1090*N1090,IF(ISNUMBER(R1090),J1090*R1090," "))))))</f>
        <v xml:space="preserve"> </v>
      </c>
      <c r="AB1090" s="8" t="s">
        <v>4239</v>
      </c>
      <c r="AG1090" s="16" t="s">
        <v>7738</v>
      </c>
    </row>
    <row r="1091" spans="1:33" x14ac:dyDescent="0.35">
      <c r="A1091" t="s">
        <v>1813</v>
      </c>
      <c r="B1091" t="s">
        <v>2074</v>
      </c>
      <c r="C1091" t="s">
        <v>2075</v>
      </c>
      <c r="D1091" t="s">
        <v>2076</v>
      </c>
      <c r="E1091" t="s">
        <v>2077</v>
      </c>
      <c r="G1091" s="1">
        <v>53.876337970775147</v>
      </c>
      <c r="H1091" s="1">
        <v>670.976</v>
      </c>
      <c r="I1091" s="2">
        <v>36149.729746278826</v>
      </c>
      <c r="J1091" s="3">
        <v>4.0105592998269102E-3</v>
      </c>
      <c r="K1091" s="4">
        <v>9013638.0099999998</v>
      </c>
      <c r="L1091" s="5">
        <v>425001</v>
      </c>
      <c r="M1091" s="6">
        <v>21.20851012</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ca="1">IF(AND(A1090="SVOL",C1090="Cash"),                                     SUM(INDIRECT(ADDRESS(ROW()-(COUNTIF(A:A,"SVOL")),COLUMN())):INDIRECT(ADDRESS(ROW()-1,COLUMN()))),                                    IF(AND(A1091="TYA",C1091="Cash"), SUM(INDIRECT(ADDRESS(ROW()-(COUNTIF(A:A,"TYA")-1),COLUMN())):INDIRECT(ADDRESS(ROW()-1,COLUMN()))),                                    IF(AND(A1091="SVOL",ISNUMBER(FIND(" Govt",C1091))),"", IF(AND(A1091="SVOL",ISNUMBER(FIND(" Index",C1091))),J1091,                                    IF(ISNUMBER(N1091),Q1091*N1091,IF(ISNUMBER(R1091),J1091*R1091," "))))))</f>
        <v xml:space="preserve"> </v>
      </c>
      <c r="AB1091" s="8" t="s">
        <v>4239</v>
      </c>
      <c r="AG1091" s="16" t="s">
        <v>7738</v>
      </c>
    </row>
    <row r="1092" spans="1:33" x14ac:dyDescent="0.35">
      <c r="A1092" t="s">
        <v>1813</v>
      </c>
      <c r="B1092" t="s">
        <v>2078</v>
      </c>
      <c r="C1092" t="s">
        <v>2079</v>
      </c>
      <c r="D1092" t="s">
        <v>2080</v>
      </c>
      <c r="E1092" t="s">
        <v>2081</v>
      </c>
      <c r="G1092" s="1">
        <v>308.62413821748538</v>
      </c>
      <c r="H1092" s="1">
        <v>13.836427</v>
      </c>
      <c r="I1092" s="2">
        <v>4270.2553588841474</v>
      </c>
      <c r="J1092" s="3">
        <v>4.7375492050452862E-4</v>
      </c>
      <c r="K1092" s="4">
        <v>9013638.0099999998</v>
      </c>
      <c r="L1092" s="5">
        <v>425001</v>
      </c>
      <c r="M1092" s="6">
        <v>21.20851012</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ca="1">IF(AND(A1091="SVOL",C1091="Cash"),                                     SUM(INDIRECT(ADDRESS(ROW()-(COUNTIF(A:A,"SVOL")),COLUMN())):INDIRECT(ADDRESS(ROW()-1,COLUMN()))),                                    IF(AND(A1092="TYA",C1092="Cash"), SUM(INDIRECT(ADDRESS(ROW()-(COUNTIF(A:A,"TYA")-1),COLUMN())):INDIRECT(ADDRESS(ROW()-1,COLUMN()))),                                    IF(AND(A1092="SVOL",ISNUMBER(FIND(" Govt",C1092))),"", IF(AND(A1092="SVOL",ISNUMBER(FIND(" Index",C1092))),J1092,                                    IF(ISNUMBER(N1092),Q1092*N1092,IF(ISNUMBER(R1092),J1092*R1092," "))))))</f>
        <v xml:space="preserve"> </v>
      </c>
      <c r="AB1092" s="8" t="s">
        <v>4239</v>
      </c>
      <c r="AG1092" s="16" t="s">
        <v>7738</v>
      </c>
    </row>
    <row r="1093" spans="1:33" x14ac:dyDescent="0.35">
      <c r="A1093" t="s">
        <v>1813</v>
      </c>
      <c r="B1093" t="s">
        <v>733</v>
      </c>
      <c r="C1093" t="s">
        <v>2082</v>
      </c>
      <c r="D1093" t="s">
        <v>735</v>
      </c>
      <c r="E1093" t="s">
        <v>736</v>
      </c>
      <c r="F1093" t="s">
        <v>737</v>
      </c>
      <c r="G1093" s="1">
        <v>155.32922287067569</v>
      </c>
      <c r="H1093" s="1">
        <v>164.74</v>
      </c>
      <c r="I1093" s="2">
        <v>25588.93617571512</v>
      </c>
      <c r="J1093" s="3">
        <v>2.8389132276363869E-3</v>
      </c>
      <c r="K1093" s="4">
        <v>9013638.0099999998</v>
      </c>
      <c r="L1093" s="5">
        <v>425001</v>
      </c>
      <c r="M1093" s="6">
        <v>21.20851012</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ca="1">IF(AND(A1092="SVOL",C1092="Cash"),                                     SUM(INDIRECT(ADDRESS(ROW()-(COUNTIF(A:A,"SVOL")),COLUMN())):INDIRECT(ADDRESS(ROW()-1,COLUMN()))),                                    IF(AND(A1093="TYA",C1093="Cash"), SUM(INDIRECT(ADDRESS(ROW()-(COUNTIF(A:A,"TYA")-1),COLUMN())):INDIRECT(ADDRESS(ROW()-1,COLUMN()))),                                    IF(AND(A1093="SVOL",ISNUMBER(FIND(" Govt",C1093))),"", IF(AND(A1093="SVOL",ISNUMBER(FIND(" Index",C1093))),J1093,                                    IF(ISNUMBER(N1093),Q1093*N1093,IF(ISNUMBER(R1093),J1093*R1093," "))))))</f>
        <v xml:space="preserve"> </v>
      </c>
      <c r="AB1093" s="8" t="s">
        <v>4239</v>
      </c>
      <c r="AG1093" s="16" t="s">
        <v>7738</v>
      </c>
    </row>
    <row r="1094" spans="1:33" x14ac:dyDescent="0.35">
      <c r="A1094" t="s">
        <v>1813</v>
      </c>
      <c r="B1094" t="s">
        <v>2083</v>
      </c>
      <c r="C1094" t="s">
        <v>2084</v>
      </c>
      <c r="D1094" t="s">
        <v>2085</v>
      </c>
      <c r="E1094" t="s">
        <v>2086</v>
      </c>
      <c r="G1094" s="1">
        <v>54.204452087527741</v>
      </c>
      <c r="H1094" s="1">
        <v>131.88444000000001</v>
      </c>
      <c r="I1094" s="2">
        <v>7148.7238090704259</v>
      </c>
      <c r="J1094" s="3">
        <v>7.9310083244295119E-4</v>
      </c>
      <c r="K1094" s="4">
        <v>9013638.0099999998</v>
      </c>
      <c r="L1094" s="5">
        <v>425001</v>
      </c>
      <c r="M1094" s="6">
        <v>21.20851012</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ca="1">IF(AND(A1093="SVOL",C1093="Cash"),                                     SUM(INDIRECT(ADDRESS(ROW()-(COUNTIF(A:A,"SVOL")),COLUMN())):INDIRECT(ADDRESS(ROW()-1,COLUMN()))),                                    IF(AND(A1094="TYA",C1094="Cash"), SUM(INDIRECT(ADDRESS(ROW()-(COUNTIF(A:A,"TYA")-1),COLUMN())):INDIRECT(ADDRESS(ROW()-1,COLUMN()))),                                    IF(AND(A1094="SVOL",ISNUMBER(FIND(" Govt",C1094))),"", IF(AND(A1094="SVOL",ISNUMBER(FIND(" Index",C1094))),J1094,                                    IF(ISNUMBER(N1094),Q1094*N1094,IF(ISNUMBER(R1094),J1094*R1094," "))))))</f>
        <v xml:space="preserve"> </v>
      </c>
      <c r="AB1094" s="8" t="s">
        <v>4239</v>
      </c>
      <c r="AG1094" s="16" t="s">
        <v>7738</v>
      </c>
    </row>
    <row r="1095" spans="1:33" x14ac:dyDescent="0.35">
      <c r="A1095" t="s">
        <v>1813</v>
      </c>
      <c r="B1095" t="s">
        <v>2087</v>
      </c>
      <c r="C1095" t="s">
        <v>2088</v>
      </c>
      <c r="D1095" t="s">
        <v>2089</v>
      </c>
      <c r="E1095" t="s">
        <v>2090</v>
      </c>
      <c r="G1095" s="1">
        <v>362.95983595171418</v>
      </c>
      <c r="H1095" s="1">
        <v>16.315860000000001</v>
      </c>
      <c r="I1095" s="2">
        <v>5922.0018690111356</v>
      </c>
      <c r="J1095" s="3">
        <v>6.5700462592807585E-4</v>
      </c>
      <c r="K1095" s="4">
        <v>9013638.0099999998</v>
      </c>
      <c r="L1095" s="5">
        <v>425001</v>
      </c>
      <c r="M1095" s="6">
        <v>21.20851012</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ca="1">IF(AND(A1094="SVOL",C1094="Cash"),                                     SUM(INDIRECT(ADDRESS(ROW()-(COUNTIF(A:A,"SVOL")),COLUMN())):INDIRECT(ADDRESS(ROW()-1,COLUMN()))),                                    IF(AND(A1095="TYA",C1095="Cash"), SUM(INDIRECT(ADDRESS(ROW()-(COUNTIF(A:A,"TYA")-1),COLUMN())):INDIRECT(ADDRESS(ROW()-1,COLUMN()))),                                    IF(AND(A1095="SVOL",ISNUMBER(FIND(" Govt",C1095))),"", IF(AND(A1095="SVOL",ISNUMBER(FIND(" Index",C1095))),J1095,                                    IF(ISNUMBER(N1095),Q1095*N1095,IF(ISNUMBER(R1095),J1095*R1095," "))))))</f>
        <v xml:space="preserve"> </v>
      </c>
      <c r="AB1095" s="8" t="s">
        <v>4239</v>
      </c>
      <c r="AG1095" s="16" t="s">
        <v>7738</v>
      </c>
    </row>
    <row r="1096" spans="1:33" x14ac:dyDescent="0.35">
      <c r="A1096" t="s">
        <v>1813</v>
      </c>
      <c r="B1096" t="s">
        <v>2091</v>
      </c>
      <c r="C1096" t="s">
        <v>2092</v>
      </c>
      <c r="D1096" t="s">
        <v>2093</v>
      </c>
      <c r="E1096" t="s">
        <v>2094</v>
      </c>
      <c r="F1096" t="s">
        <v>2095</v>
      </c>
      <c r="G1096" s="1">
        <v>180.0034044504705</v>
      </c>
      <c r="H1096" s="1">
        <v>47.75</v>
      </c>
      <c r="I1096" s="2">
        <v>8595.1625625099641</v>
      </c>
      <c r="J1096" s="3">
        <v>9.5357308036713188E-4</v>
      </c>
      <c r="K1096" s="4">
        <v>9013638.0099999998</v>
      </c>
      <c r="L1096" s="5">
        <v>425001</v>
      </c>
      <c r="M1096" s="6">
        <v>21.20851012</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ca="1">IF(AND(A1095="SVOL",C1095="Cash"),                                     SUM(INDIRECT(ADDRESS(ROW()-(COUNTIF(A:A,"SVOL")),COLUMN())):INDIRECT(ADDRESS(ROW()-1,COLUMN()))),                                    IF(AND(A1096="TYA",C1096="Cash"), SUM(INDIRECT(ADDRESS(ROW()-(COUNTIF(A:A,"TYA")-1),COLUMN())):INDIRECT(ADDRESS(ROW()-1,COLUMN()))),                                    IF(AND(A1096="SVOL",ISNUMBER(FIND(" Govt",C1096))),"", IF(AND(A1096="SVOL",ISNUMBER(FIND(" Index",C1096))),J1096,                                    IF(ISNUMBER(N1096),Q1096*N1096,IF(ISNUMBER(R1096),J1096*R1096," "))))))</f>
        <v xml:space="preserve"> </v>
      </c>
      <c r="AB1096" s="8" t="s">
        <v>4239</v>
      </c>
      <c r="AG1096" s="16" t="s">
        <v>7738</v>
      </c>
    </row>
    <row r="1097" spans="1:33" x14ac:dyDescent="0.35">
      <c r="A1097" t="s">
        <v>1813</v>
      </c>
      <c r="B1097" t="s">
        <v>2096</v>
      </c>
      <c r="C1097" t="s">
        <v>2097</v>
      </c>
      <c r="D1097" t="s">
        <v>2098</v>
      </c>
      <c r="E1097" t="s">
        <v>2099</v>
      </c>
      <c r="F1097" t="s">
        <v>2100</v>
      </c>
      <c r="G1097" s="1">
        <v>289.85601073923732</v>
      </c>
      <c r="H1097" s="1">
        <v>32.869999999999997</v>
      </c>
      <c r="I1097" s="2">
        <v>9527.5670729987305</v>
      </c>
      <c r="J1097" s="3">
        <v>1.0570168296561899E-3</v>
      </c>
      <c r="K1097" s="4">
        <v>9013638.0099999998</v>
      </c>
      <c r="L1097" s="5">
        <v>425001</v>
      </c>
      <c r="M1097" s="6">
        <v>21.20851012</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ca="1">IF(AND(A1096="SVOL",C1096="Cash"),                                     SUM(INDIRECT(ADDRESS(ROW()-(COUNTIF(A:A,"SVOL")),COLUMN())):INDIRECT(ADDRESS(ROW()-1,COLUMN()))),                                    IF(AND(A1097="TYA",C1097="Cash"), SUM(INDIRECT(ADDRESS(ROW()-(COUNTIF(A:A,"TYA")-1),COLUMN())):INDIRECT(ADDRESS(ROW()-1,COLUMN()))),                                    IF(AND(A1097="SVOL",ISNUMBER(FIND(" Govt",C1097))),"", IF(AND(A1097="SVOL",ISNUMBER(FIND(" Index",C1097))),J1097,                                    IF(ISNUMBER(N1097),Q1097*N1097,IF(ISNUMBER(R1097),J1097*R1097," "))))))</f>
        <v xml:space="preserve"> </v>
      </c>
      <c r="AB1097" s="8" t="s">
        <v>4239</v>
      </c>
      <c r="AG1097" s="16" t="s">
        <v>7738</v>
      </c>
    </row>
    <row r="1098" spans="1:33" x14ac:dyDescent="0.35">
      <c r="A1098" t="s">
        <v>1813</v>
      </c>
      <c r="B1098" t="s">
        <v>217</v>
      </c>
      <c r="C1098" t="s">
        <v>2101</v>
      </c>
      <c r="D1098" t="s">
        <v>219</v>
      </c>
      <c r="E1098" t="s">
        <v>220</v>
      </c>
      <c r="F1098" t="s">
        <v>221</v>
      </c>
      <c r="G1098" s="1">
        <v>444.33213690635642</v>
      </c>
      <c r="H1098" s="1">
        <v>35.229999999999997</v>
      </c>
      <c r="I1098" s="2">
        <v>15653.82118321093</v>
      </c>
      <c r="J1098" s="3">
        <v>1.7366818110339151E-3</v>
      </c>
      <c r="K1098" s="4">
        <v>9013638.0099999998</v>
      </c>
      <c r="L1098" s="5">
        <v>425001</v>
      </c>
      <c r="M1098" s="6">
        <v>21.20851012</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ca="1">IF(AND(A1097="SVOL",C1097="Cash"),                                     SUM(INDIRECT(ADDRESS(ROW()-(COUNTIF(A:A,"SVOL")),COLUMN())):INDIRECT(ADDRESS(ROW()-1,COLUMN()))),                                    IF(AND(A1098="TYA",C1098="Cash"), SUM(INDIRECT(ADDRESS(ROW()-(COUNTIF(A:A,"TYA")-1),COLUMN())):INDIRECT(ADDRESS(ROW()-1,COLUMN()))),                                    IF(AND(A1098="SVOL",ISNUMBER(FIND(" Govt",C1098))),"", IF(AND(A1098="SVOL",ISNUMBER(FIND(" Index",C1098))),J1098,                                    IF(ISNUMBER(N1098),Q1098*N1098,IF(ISNUMBER(R1098),J1098*R1098," "))))))</f>
        <v xml:space="preserve"> </v>
      </c>
      <c r="AB1098" s="8" t="s">
        <v>4239</v>
      </c>
      <c r="AG1098" s="16" t="s">
        <v>7738</v>
      </c>
    </row>
    <row r="1099" spans="1:33" x14ac:dyDescent="0.35">
      <c r="A1099" t="s">
        <v>1813</v>
      </c>
      <c r="B1099" t="s">
        <v>2102</v>
      </c>
      <c r="C1099" t="s">
        <v>2103</v>
      </c>
      <c r="D1099" t="s">
        <v>2104</v>
      </c>
      <c r="E1099" t="s">
        <v>2105</v>
      </c>
      <c r="F1099" t="s">
        <v>2106</v>
      </c>
      <c r="G1099" s="1">
        <v>289.98725638593839</v>
      </c>
      <c r="H1099" s="1">
        <v>88.48</v>
      </c>
      <c r="I1099" s="2">
        <v>25658.072445027829</v>
      </c>
      <c r="J1099" s="3">
        <v>2.8465834124425668E-3</v>
      </c>
      <c r="K1099" s="4">
        <v>9013638.0099999998</v>
      </c>
      <c r="L1099" s="5">
        <v>425001</v>
      </c>
      <c r="M1099" s="6">
        <v>21.20851012</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ca="1">IF(AND(A1098="SVOL",C1098="Cash"),                                     SUM(INDIRECT(ADDRESS(ROW()-(COUNTIF(A:A,"SVOL")),COLUMN())):INDIRECT(ADDRESS(ROW()-1,COLUMN()))),                                    IF(AND(A1099="TYA",C1099="Cash"), SUM(INDIRECT(ADDRESS(ROW()-(COUNTIF(A:A,"TYA")-1),COLUMN())):INDIRECT(ADDRESS(ROW()-1,COLUMN()))),                                    IF(AND(A1099="SVOL",ISNUMBER(FIND(" Govt",C1099))),"", IF(AND(A1099="SVOL",ISNUMBER(FIND(" Index",C1099))),J1099,                                    IF(ISNUMBER(N1099),Q1099*N1099,IF(ISNUMBER(R1099),J1099*R1099," "))))))</f>
        <v xml:space="preserve"> </v>
      </c>
      <c r="AB1099" s="8" t="s">
        <v>4239</v>
      </c>
      <c r="AG1099" s="16" t="s">
        <v>7738</v>
      </c>
    </row>
    <row r="1100" spans="1:33" x14ac:dyDescent="0.35">
      <c r="A1100" t="s">
        <v>1813</v>
      </c>
      <c r="B1100" t="s">
        <v>2107</v>
      </c>
      <c r="C1100" t="s">
        <v>2108</v>
      </c>
      <c r="D1100" t="s">
        <v>2109</v>
      </c>
      <c r="E1100" t="s">
        <v>2110</v>
      </c>
      <c r="G1100" s="1">
        <v>890.96107262998089</v>
      </c>
      <c r="H1100" s="1">
        <v>14.685594</v>
      </c>
      <c r="I1100" s="2">
        <v>13084.29258244841</v>
      </c>
      <c r="J1100" s="3">
        <v>1.451610611379368E-3</v>
      </c>
      <c r="K1100" s="4">
        <v>9013638.0099999998</v>
      </c>
      <c r="L1100" s="5">
        <v>425001</v>
      </c>
      <c r="M1100" s="6">
        <v>21.20851012</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ca="1">IF(AND(A1099="SVOL",C1099="Cash"),                                     SUM(INDIRECT(ADDRESS(ROW()-(COUNTIF(A:A,"SVOL")),COLUMN())):INDIRECT(ADDRESS(ROW()-1,COLUMN()))),                                    IF(AND(A1100="TYA",C1100="Cash"), SUM(INDIRECT(ADDRESS(ROW()-(COUNTIF(A:A,"TYA")-1),COLUMN())):INDIRECT(ADDRESS(ROW()-1,COLUMN()))),                                    IF(AND(A1100="SVOL",ISNUMBER(FIND(" Govt",C1100))),"", IF(AND(A1100="SVOL",ISNUMBER(FIND(" Index",C1100))),J1100,                                    IF(ISNUMBER(N1100),Q1100*N1100,IF(ISNUMBER(R1100),J1100*R1100," "))))))</f>
        <v xml:space="preserve"> </v>
      </c>
      <c r="AB1100" s="8" t="s">
        <v>4239</v>
      </c>
      <c r="AG1100" s="16" t="s">
        <v>7738</v>
      </c>
    </row>
    <row r="1101" spans="1:33" x14ac:dyDescent="0.35">
      <c r="A1101" t="s">
        <v>1813</v>
      </c>
      <c r="B1101" t="s">
        <v>2111</v>
      </c>
      <c r="C1101" t="s">
        <v>2112</v>
      </c>
      <c r="D1101" t="s">
        <v>2113</v>
      </c>
      <c r="E1101" t="s">
        <v>2114</v>
      </c>
      <c r="G1101" s="1">
        <v>3197.2751992839312</v>
      </c>
      <c r="H1101" s="1">
        <v>25.751594000000001</v>
      </c>
      <c r="I1101" s="2">
        <v>82334.93283822888</v>
      </c>
      <c r="J1101" s="3">
        <v>9.1344840725669299E-3</v>
      </c>
      <c r="K1101" s="4">
        <v>9013638.0099999998</v>
      </c>
      <c r="L1101" s="5">
        <v>425001</v>
      </c>
      <c r="M1101" s="6">
        <v>21.20851012</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ca="1">IF(AND(A1100="SVOL",C1100="Cash"),                                     SUM(INDIRECT(ADDRESS(ROW()-(COUNTIF(A:A,"SVOL")),COLUMN())):INDIRECT(ADDRESS(ROW()-1,COLUMN()))),                                    IF(AND(A1101="TYA",C1101="Cash"), SUM(INDIRECT(ADDRESS(ROW()-(COUNTIF(A:A,"TYA")-1),COLUMN())):INDIRECT(ADDRESS(ROW()-1,COLUMN()))),                                    IF(AND(A1101="SVOL",ISNUMBER(FIND(" Govt",C1101))),"", IF(AND(A1101="SVOL",ISNUMBER(FIND(" Index",C1101))),J1101,                                    IF(ISNUMBER(N1101),Q1101*N1101,IF(ISNUMBER(R1101),J1101*R1101," "))))))</f>
        <v xml:space="preserve"> </v>
      </c>
      <c r="AB1101" s="8" t="s">
        <v>4239</v>
      </c>
      <c r="AG1101" s="16" t="s">
        <v>7738</v>
      </c>
    </row>
    <row r="1102" spans="1:33" x14ac:dyDescent="0.35">
      <c r="A1102" t="s">
        <v>1813</v>
      </c>
      <c r="B1102" t="s">
        <v>2115</v>
      </c>
      <c r="C1102" t="s">
        <v>2116</v>
      </c>
      <c r="D1102" t="s">
        <v>2117</v>
      </c>
      <c r="E1102" t="s">
        <v>2118</v>
      </c>
      <c r="G1102" s="1">
        <v>2886.157393779125</v>
      </c>
      <c r="H1102" s="1">
        <v>8.8799480000000006</v>
      </c>
      <c r="I1102" s="2">
        <v>25628.927576574159</v>
      </c>
      <c r="J1102" s="3">
        <v>2.843349993436686E-3</v>
      </c>
      <c r="K1102" s="4">
        <v>9013638.0099999998</v>
      </c>
      <c r="L1102" s="5">
        <v>425001</v>
      </c>
      <c r="M1102" s="6">
        <v>21.20851012</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ca="1">IF(AND(A1101="SVOL",C1101="Cash"),                                     SUM(INDIRECT(ADDRESS(ROW()-(COUNTIF(A:A,"SVOL")),COLUMN())):INDIRECT(ADDRESS(ROW()-1,COLUMN()))),                                    IF(AND(A1102="TYA",C1102="Cash"), SUM(INDIRECT(ADDRESS(ROW()-(COUNTIF(A:A,"TYA")-1),COLUMN())):INDIRECT(ADDRESS(ROW()-1,COLUMN()))),                                    IF(AND(A1102="SVOL",ISNUMBER(FIND(" Govt",C1102))),"", IF(AND(A1102="SVOL",ISNUMBER(FIND(" Index",C1102))),J1102,                                    IF(ISNUMBER(N1102),Q1102*N1102,IF(ISNUMBER(R1102),J1102*R1102," "))))))</f>
        <v xml:space="preserve"> </v>
      </c>
      <c r="AB1102" s="8" t="s">
        <v>4239</v>
      </c>
      <c r="AG1102" s="16" t="s">
        <v>7738</v>
      </c>
    </row>
    <row r="1103" spans="1:33" x14ac:dyDescent="0.35">
      <c r="A1103" t="s">
        <v>1813</v>
      </c>
      <c r="B1103" t="s">
        <v>2119</v>
      </c>
      <c r="C1103" t="s">
        <v>2120</v>
      </c>
      <c r="D1103" t="s">
        <v>2121</v>
      </c>
      <c r="E1103" t="s">
        <v>2122</v>
      </c>
      <c r="F1103" t="s">
        <v>2123</v>
      </c>
      <c r="G1103" s="1">
        <v>1037.1687230549351</v>
      </c>
      <c r="H1103" s="1">
        <v>81.27</v>
      </c>
      <c r="I1103" s="2">
        <v>84290.702122674527</v>
      </c>
      <c r="J1103" s="3">
        <v>9.3514629752337406E-3</v>
      </c>
      <c r="K1103" s="4">
        <v>9013638.0099999998</v>
      </c>
      <c r="L1103" s="5">
        <v>425001</v>
      </c>
      <c r="M1103" s="6">
        <v>21.20851012</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ca="1">IF(AND(A1102="SVOL",C1102="Cash"),                                     SUM(INDIRECT(ADDRESS(ROW()-(COUNTIF(A:A,"SVOL")),COLUMN())):INDIRECT(ADDRESS(ROW()-1,COLUMN()))),                                    IF(AND(A1103="TYA",C1103="Cash"), SUM(INDIRECT(ADDRESS(ROW()-(COUNTIF(A:A,"TYA")-1),COLUMN())):INDIRECT(ADDRESS(ROW()-1,COLUMN()))),                                    IF(AND(A1103="SVOL",ISNUMBER(FIND(" Govt",C1103))),"", IF(AND(A1103="SVOL",ISNUMBER(FIND(" Index",C1103))),J1103,                                    IF(ISNUMBER(N1103),Q1103*N1103,IF(ISNUMBER(R1103),J1103*R1103," "))))))</f>
        <v xml:space="preserve"> </v>
      </c>
      <c r="AB1103" s="8" t="s">
        <v>4239</v>
      </c>
      <c r="AG1103" s="16" t="s">
        <v>7738</v>
      </c>
    </row>
    <row r="1104" spans="1:33" x14ac:dyDescent="0.35">
      <c r="A1104" t="s">
        <v>1813</v>
      </c>
      <c r="B1104" t="s">
        <v>2124</v>
      </c>
      <c r="C1104" t="s">
        <v>2125</v>
      </c>
      <c r="D1104" t="s">
        <v>2126</v>
      </c>
      <c r="E1104" t="s">
        <v>2127</v>
      </c>
      <c r="G1104" s="1">
        <v>11006.063063878801</v>
      </c>
      <c r="H1104" s="1">
        <v>1.9628055</v>
      </c>
      <c r="I1104" s="2">
        <v>21602.76111512816</v>
      </c>
      <c r="J1104" s="3">
        <v>2.396675026350228E-3</v>
      </c>
      <c r="K1104" s="4">
        <v>9013638.0099999998</v>
      </c>
      <c r="L1104" s="5">
        <v>425001</v>
      </c>
      <c r="M1104" s="6">
        <v>21.20851012</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ca="1">IF(AND(A1103="SVOL",C1103="Cash"),                                     SUM(INDIRECT(ADDRESS(ROW()-(COUNTIF(A:A,"SVOL")),COLUMN())):INDIRECT(ADDRESS(ROW()-1,COLUMN()))),                                    IF(AND(A1104="TYA",C1104="Cash"), SUM(INDIRECT(ADDRESS(ROW()-(COUNTIF(A:A,"TYA")-1),COLUMN())):INDIRECT(ADDRESS(ROW()-1,COLUMN()))),                                    IF(AND(A1104="SVOL",ISNUMBER(FIND(" Govt",C1104))),"", IF(AND(A1104="SVOL",ISNUMBER(FIND(" Index",C1104))),J1104,                                    IF(ISNUMBER(N1104),Q1104*N1104,IF(ISNUMBER(R1104),J1104*R1104," "))))))</f>
        <v xml:space="preserve"> </v>
      </c>
      <c r="AB1104" s="8" t="s">
        <v>4239</v>
      </c>
      <c r="AG1104" s="16" t="s">
        <v>7738</v>
      </c>
    </row>
    <row r="1105" spans="1:33" x14ac:dyDescent="0.35">
      <c r="A1105" t="s">
        <v>1813</v>
      </c>
      <c r="B1105" t="s">
        <v>2128</v>
      </c>
      <c r="C1105" t="s">
        <v>2129</v>
      </c>
      <c r="D1105" t="s">
        <v>2130</v>
      </c>
      <c r="E1105" t="s">
        <v>2131</v>
      </c>
      <c r="F1105" t="s">
        <v>2132</v>
      </c>
      <c r="G1105" s="1">
        <v>180.59400986062511</v>
      </c>
      <c r="H1105" s="1">
        <v>286.94</v>
      </c>
      <c r="I1105" s="2">
        <v>51819.645189407769</v>
      </c>
      <c r="J1105" s="3">
        <v>5.7490266562643744E-3</v>
      </c>
      <c r="K1105" s="4">
        <v>9013638.0099999998</v>
      </c>
      <c r="L1105" s="5">
        <v>425001</v>
      </c>
      <c r="M1105" s="6">
        <v>21.20851012</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ca="1">IF(AND(A1104="SVOL",C1104="Cash"),                                     SUM(INDIRECT(ADDRESS(ROW()-(COUNTIF(A:A,"SVOL")),COLUMN())):INDIRECT(ADDRESS(ROW()-1,COLUMN()))),                                    IF(AND(A1105="TYA",C1105="Cash"), SUM(INDIRECT(ADDRESS(ROW()-(COUNTIF(A:A,"TYA")-1),COLUMN())):INDIRECT(ADDRESS(ROW()-1,COLUMN()))),                                    IF(AND(A1105="SVOL",ISNUMBER(FIND(" Govt",C1105))),"", IF(AND(A1105="SVOL",ISNUMBER(FIND(" Index",C1105))),J1105,                                    IF(ISNUMBER(N1105),Q1105*N1105,IF(ISNUMBER(R1105),J1105*R1105," "))))))</f>
        <v xml:space="preserve"> </v>
      </c>
      <c r="AB1105" s="8" t="s">
        <v>4239</v>
      </c>
      <c r="AG1105" s="16" t="s">
        <v>7738</v>
      </c>
    </row>
    <row r="1106" spans="1:33" x14ac:dyDescent="0.35">
      <c r="A1106" t="s">
        <v>1813</v>
      </c>
      <c r="B1106" t="s">
        <v>2133</v>
      </c>
      <c r="C1106" t="s">
        <v>2134</v>
      </c>
      <c r="D1106" t="s">
        <v>2135</v>
      </c>
      <c r="E1106" t="s">
        <v>2136</v>
      </c>
      <c r="G1106" s="1">
        <v>1275.2483261706129</v>
      </c>
      <c r="H1106" s="1">
        <v>30.172951999999999</v>
      </c>
      <c r="I1106" s="2">
        <v>38478.006533626263</v>
      </c>
      <c r="J1106" s="3">
        <v>4.2688653006630189E-3</v>
      </c>
      <c r="K1106" s="4">
        <v>9013638.0099999998</v>
      </c>
      <c r="L1106" s="5">
        <v>425001</v>
      </c>
      <c r="M1106" s="6">
        <v>21.20851012</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ca="1">IF(AND(A1105="SVOL",C1105="Cash"),                                     SUM(INDIRECT(ADDRESS(ROW()-(COUNTIF(A:A,"SVOL")),COLUMN())):INDIRECT(ADDRESS(ROW()-1,COLUMN()))),                                    IF(AND(A1106="TYA",C1106="Cash"), SUM(INDIRECT(ADDRESS(ROW()-(COUNTIF(A:A,"TYA")-1),COLUMN())):INDIRECT(ADDRESS(ROW()-1,COLUMN()))),                                    IF(AND(A1106="SVOL",ISNUMBER(FIND(" Govt",C1106))),"", IF(AND(A1106="SVOL",ISNUMBER(FIND(" Index",C1106))),J1106,                                    IF(ISNUMBER(N1106),Q1106*N1106,IF(ISNUMBER(R1106),J1106*R1106," "))))))</f>
        <v xml:space="preserve"> </v>
      </c>
      <c r="AB1106" s="8" t="s">
        <v>4239</v>
      </c>
      <c r="AG1106" s="16" t="s">
        <v>7738</v>
      </c>
    </row>
    <row r="1107" spans="1:33" x14ac:dyDescent="0.35">
      <c r="A1107" t="s">
        <v>1813</v>
      </c>
      <c r="B1107" t="s">
        <v>2137</v>
      </c>
      <c r="C1107" t="s">
        <v>2138</v>
      </c>
      <c r="D1107" t="s">
        <v>2139</v>
      </c>
      <c r="E1107" t="s">
        <v>2140</v>
      </c>
      <c r="F1107" t="s">
        <v>2141</v>
      </c>
      <c r="G1107" s="1">
        <v>1075.098714951534</v>
      </c>
      <c r="H1107" s="1">
        <v>69.75</v>
      </c>
      <c r="I1107" s="2">
        <v>74988.135367869501</v>
      </c>
      <c r="J1107" s="3">
        <v>8.3194083548369067E-3</v>
      </c>
      <c r="K1107" s="4">
        <v>9013638.0099999998</v>
      </c>
      <c r="L1107" s="5">
        <v>425001</v>
      </c>
      <c r="M1107" s="6">
        <v>21.20851012</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ca="1">IF(AND(A1106="SVOL",C1106="Cash"),                                     SUM(INDIRECT(ADDRESS(ROW()-(COUNTIF(A:A,"SVOL")),COLUMN())):INDIRECT(ADDRESS(ROW()-1,COLUMN()))),                                    IF(AND(A1107="TYA",C1107="Cash"), SUM(INDIRECT(ADDRESS(ROW()-(COUNTIF(A:A,"TYA")-1),COLUMN())):INDIRECT(ADDRESS(ROW()-1,COLUMN()))),                                    IF(AND(A1107="SVOL",ISNUMBER(FIND(" Govt",C1107))),"", IF(AND(A1107="SVOL",ISNUMBER(FIND(" Index",C1107))),J1107,                                    IF(ISNUMBER(N1107),Q1107*N1107,IF(ISNUMBER(R1107),J1107*R1107," "))))))</f>
        <v xml:space="preserve"> </v>
      </c>
      <c r="AB1107" s="8" t="s">
        <v>4239</v>
      </c>
      <c r="AG1107" s="16" t="s">
        <v>7738</v>
      </c>
    </row>
    <row r="1108" spans="1:33" x14ac:dyDescent="0.35">
      <c r="A1108" t="s">
        <v>1813</v>
      </c>
      <c r="B1108" t="s">
        <v>2142</v>
      </c>
      <c r="C1108" t="s">
        <v>2143</v>
      </c>
      <c r="D1108" t="s">
        <v>2144</v>
      </c>
      <c r="E1108" t="s">
        <v>2145</v>
      </c>
      <c r="F1108" t="s">
        <v>2146</v>
      </c>
      <c r="G1108" s="1">
        <v>818.44785282765861</v>
      </c>
      <c r="H1108" s="1">
        <v>27.49</v>
      </c>
      <c r="I1108" s="2">
        <v>22499.13147423233</v>
      </c>
      <c r="J1108" s="3">
        <v>2.4961210389491039E-3</v>
      </c>
      <c r="K1108" s="4">
        <v>9013638.0099999998</v>
      </c>
      <c r="L1108" s="5">
        <v>425001</v>
      </c>
      <c r="M1108" s="6">
        <v>21.20851012</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ca="1">IF(AND(A1107="SVOL",C1107="Cash"),                                     SUM(INDIRECT(ADDRESS(ROW()-(COUNTIF(A:A,"SVOL")),COLUMN())):INDIRECT(ADDRESS(ROW()-1,COLUMN()))),                                    IF(AND(A1108="TYA",C1108="Cash"), SUM(INDIRECT(ADDRESS(ROW()-(COUNTIF(A:A,"TYA")-1),COLUMN())):INDIRECT(ADDRESS(ROW()-1,COLUMN()))),                                    IF(AND(A1108="SVOL",ISNUMBER(FIND(" Govt",C1108))),"", IF(AND(A1108="SVOL",ISNUMBER(FIND(" Index",C1108))),J1108,                                    IF(ISNUMBER(N1108),Q1108*N1108,IF(ISNUMBER(R1108),J1108*R1108," "))))))</f>
        <v xml:space="preserve"> </v>
      </c>
      <c r="AB1108" s="8" t="s">
        <v>4239</v>
      </c>
      <c r="AG1108" s="16" t="s">
        <v>7738</v>
      </c>
    </row>
    <row r="1109" spans="1:33" x14ac:dyDescent="0.35">
      <c r="A1109" t="s">
        <v>1813</v>
      </c>
      <c r="B1109" t="s">
        <v>2147</v>
      </c>
      <c r="C1109" t="s">
        <v>2148</v>
      </c>
      <c r="D1109" t="s">
        <v>2149</v>
      </c>
      <c r="E1109" t="s">
        <v>2150</v>
      </c>
      <c r="F1109" t="s">
        <v>2151</v>
      </c>
      <c r="G1109" s="1">
        <v>484.36205915017217</v>
      </c>
      <c r="H1109" s="1">
        <v>122.44</v>
      </c>
      <c r="I1109" s="2">
        <v>59305.290522347088</v>
      </c>
      <c r="J1109" s="3">
        <v>6.5795065717695811E-3</v>
      </c>
      <c r="K1109" s="4">
        <v>9013638.0099999998</v>
      </c>
      <c r="L1109" s="5">
        <v>425001</v>
      </c>
      <c r="M1109" s="6">
        <v>21.20851012</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ca="1">IF(AND(A1108="SVOL",C1108="Cash"),                                     SUM(INDIRECT(ADDRESS(ROW()-(COUNTIF(A:A,"SVOL")),COLUMN())):INDIRECT(ADDRESS(ROW()-1,COLUMN()))),                                    IF(AND(A1109="TYA",C1109="Cash"), SUM(INDIRECT(ADDRESS(ROW()-(COUNTIF(A:A,"TYA")-1),COLUMN())):INDIRECT(ADDRESS(ROW()-1,COLUMN()))),                                    IF(AND(A1109="SVOL",ISNUMBER(FIND(" Govt",C1109))),"", IF(AND(A1109="SVOL",ISNUMBER(FIND(" Index",C1109))),J1109,                                    IF(ISNUMBER(N1109),Q1109*N1109,IF(ISNUMBER(R1109),J1109*R1109," "))))))</f>
        <v xml:space="preserve"> </v>
      </c>
      <c r="AB1109" s="8" t="s">
        <v>4239</v>
      </c>
      <c r="AG1109" s="16" t="s">
        <v>7738</v>
      </c>
    </row>
    <row r="1110" spans="1:33" x14ac:dyDescent="0.35">
      <c r="A1110" t="s">
        <v>1813</v>
      </c>
      <c r="B1110" t="s">
        <v>2152</v>
      </c>
      <c r="C1110" t="s">
        <v>2153</v>
      </c>
      <c r="D1110" t="s">
        <v>2154</v>
      </c>
      <c r="E1110" t="s">
        <v>2155</v>
      </c>
      <c r="G1110" s="1">
        <v>270.16916373408202</v>
      </c>
      <c r="H1110" s="1">
        <v>103.28348800000001</v>
      </c>
      <c r="I1110" s="2">
        <v>27904.01358049909</v>
      </c>
      <c r="J1110" s="3">
        <v>3.0957548494338839E-3</v>
      </c>
      <c r="K1110" s="4">
        <v>9013638.0099999998</v>
      </c>
      <c r="L1110" s="5">
        <v>425001</v>
      </c>
      <c r="M1110" s="6">
        <v>21.20851012</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ca="1">IF(AND(A1109="SVOL",C1109="Cash"),                                     SUM(INDIRECT(ADDRESS(ROW()-(COUNTIF(A:A,"SVOL")),COLUMN())):INDIRECT(ADDRESS(ROW()-1,COLUMN()))),                                    IF(AND(A1110="TYA",C1110="Cash"), SUM(INDIRECT(ADDRESS(ROW()-(COUNTIF(A:A,"TYA")-1),COLUMN())):INDIRECT(ADDRESS(ROW()-1,COLUMN()))),                                    IF(AND(A1110="SVOL",ISNUMBER(FIND(" Govt",C1110))),"", IF(AND(A1110="SVOL",ISNUMBER(FIND(" Index",C1110))),J1110,                                    IF(ISNUMBER(N1110),Q1110*N1110,IF(ISNUMBER(R1110),J1110*R1110," "))))))</f>
        <v xml:space="preserve"> </v>
      </c>
      <c r="AB1110" s="8" t="s">
        <v>4239</v>
      </c>
      <c r="AG1110" s="16" t="s">
        <v>7738</v>
      </c>
    </row>
    <row r="1111" spans="1:33" x14ac:dyDescent="0.35">
      <c r="A1111" t="s">
        <v>1813</v>
      </c>
      <c r="B1111" t="s">
        <v>2156</v>
      </c>
      <c r="C1111" t="s">
        <v>2157</v>
      </c>
      <c r="D1111" t="s">
        <v>2158</v>
      </c>
      <c r="E1111" t="s">
        <v>2159</v>
      </c>
      <c r="F1111" t="s">
        <v>2160</v>
      </c>
      <c r="G1111" s="1">
        <v>467.56261637243972</v>
      </c>
      <c r="H1111" s="1">
        <v>54.045057999999997</v>
      </c>
      <c r="I1111" s="2">
        <v>25269.44872048025</v>
      </c>
      <c r="J1111" s="3">
        <v>2.8034683323698568E-3</v>
      </c>
      <c r="K1111" s="4">
        <v>9013638.0099999998</v>
      </c>
      <c r="L1111" s="5">
        <v>425001</v>
      </c>
      <c r="M1111" s="6">
        <v>21.20851012</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ca="1">IF(AND(A1110="SVOL",C1110="Cash"),                                     SUM(INDIRECT(ADDRESS(ROW()-(COUNTIF(A:A,"SVOL")),COLUMN())):INDIRECT(ADDRESS(ROW()-1,COLUMN()))),                                    IF(AND(A1111="TYA",C1111="Cash"), SUM(INDIRECT(ADDRESS(ROW()-(COUNTIF(A:A,"TYA")-1),COLUMN())):INDIRECT(ADDRESS(ROW()-1,COLUMN()))),                                    IF(AND(A1111="SVOL",ISNUMBER(FIND(" Govt",C1111))),"", IF(AND(A1111="SVOL",ISNUMBER(FIND(" Index",C1111))),J1111,                                    IF(ISNUMBER(N1111),Q1111*N1111,IF(ISNUMBER(R1111),J1111*R1111," "))))))</f>
        <v xml:space="preserve"> </v>
      </c>
      <c r="AB1111" s="8" t="s">
        <v>4239</v>
      </c>
      <c r="AG1111" s="16" t="s">
        <v>7738</v>
      </c>
    </row>
    <row r="1112" spans="1:33" x14ac:dyDescent="0.35">
      <c r="A1112" t="s">
        <v>1813</v>
      </c>
      <c r="B1112" t="s">
        <v>2161</v>
      </c>
      <c r="C1112" t="s">
        <v>2162</v>
      </c>
      <c r="D1112" t="s">
        <v>2163</v>
      </c>
      <c r="E1112" t="s">
        <v>2164</v>
      </c>
      <c r="F1112" t="s">
        <v>2165</v>
      </c>
      <c r="G1112" s="1">
        <v>19.29311006505225</v>
      </c>
      <c r="H1112" s="1">
        <v>266.73</v>
      </c>
      <c r="I1112" s="2">
        <v>5146.0512476513859</v>
      </c>
      <c r="J1112" s="3">
        <v>5.7091833973609799E-4</v>
      </c>
      <c r="K1112" s="4">
        <v>9013638.0099999998</v>
      </c>
      <c r="L1112" s="5">
        <v>425001</v>
      </c>
      <c r="M1112" s="6">
        <v>21.20851012</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ca="1">IF(AND(A1111="SVOL",C1111="Cash"),                                     SUM(INDIRECT(ADDRESS(ROW()-(COUNTIF(A:A,"SVOL")),COLUMN())):INDIRECT(ADDRESS(ROW()-1,COLUMN()))),                                    IF(AND(A1112="TYA",C1112="Cash"), SUM(INDIRECT(ADDRESS(ROW()-(COUNTIF(A:A,"TYA")-1),COLUMN())):INDIRECT(ADDRESS(ROW()-1,COLUMN()))),                                    IF(AND(A1112="SVOL",ISNUMBER(FIND(" Govt",C1112))),"", IF(AND(A1112="SVOL",ISNUMBER(FIND(" Index",C1112))),J1112,                                    IF(ISNUMBER(N1112),Q1112*N1112,IF(ISNUMBER(R1112),J1112*R1112," "))))))</f>
        <v xml:space="preserve"> </v>
      </c>
      <c r="AB1112" s="8" t="s">
        <v>4239</v>
      </c>
      <c r="AG1112" s="16" t="s">
        <v>7738</v>
      </c>
    </row>
    <row r="1113" spans="1:33" x14ac:dyDescent="0.35">
      <c r="A1113" t="s">
        <v>1813</v>
      </c>
      <c r="B1113" t="s">
        <v>2166</v>
      </c>
      <c r="C1113" t="s">
        <v>2167</v>
      </c>
      <c r="D1113" t="s">
        <v>2168</v>
      </c>
      <c r="E1113" t="s">
        <v>2169</v>
      </c>
      <c r="F1113" t="s">
        <v>2170</v>
      </c>
      <c r="G1113" s="1">
        <v>1373.551315549689</v>
      </c>
      <c r="H1113" s="1">
        <v>48.1</v>
      </c>
      <c r="I1113" s="2">
        <v>66067.818277940052</v>
      </c>
      <c r="J1113" s="3">
        <v>7.329761657240111E-3</v>
      </c>
      <c r="K1113" s="4">
        <v>9013638.0099999998</v>
      </c>
      <c r="L1113" s="5">
        <v>425001</v>
      </c>
      <c r="M1113" s="6">
        <v>21.20851012</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ca="1">IF(AND(A1112="SVOL",C1112="Cash"),                                     SUM(INDIRECT(ADDRESS(ROW()-(COUNTIF(A:A,"SVOL")),COLUMN())):INDIRECT(ADDRESS(ROW()-1,COLUMN()))),                                    IF(AND(A1113="TYA",C1113="Cash"), SUM(INDIRECT(ADDRESS(ROW()-(COUNTIF(A:A,"TYA")-1),COLUMN())):INDIRECT(ADDRESS(ROW()-1,COLUMN()))),                                    IF(AND(A1113="SVOL",ISNUMBER(FIND(" Govt",C1113))),"", IF(AND(A1113="SVOL",ISNUMBER(FIND(" Index",C1113))),J1113,                                    IF(ISNUMBER(N1113),Q1113*N1113,IF(ISNUMBER(R1113),J1113*R1113," "))))))</f>
        <v xml:space="preserve"> </v>
      </c>
      <c r="AB1113" s="8" t="s">
        <v>4239</v>
      </c>
      <c r="AG1113" s="16" t="s">
        <v>7738</v>
      </c>
    </row>
    <row r="1114" spans="1:33" x14ac:dyDescent="0.35">
      <c r="A1114" t="s">
        <v>1813</v>
      </c>
      <c r="B1114" t="s">
        <v>2171</v>
      </c>
      <c r="C1114" t="s">
        <v>2172</v>
      </c>
      <c r="D1114" t="s">
        <v>2173</v>
      </c>
      <c r="E1114" t="s">
        <v>2174</v>
      </c>
      <c r="F1114" t="s">
        <v>2175</v>
      </c>
      <c r="G1114" s="1">
        <v>656.6875932686321</v>
      </c>
      <c r="H1114" s="1">
        <v>128.01</v>
      </c>
      <c r="I1114" s="2">
        <v>84062.578814317589</v>
      </c>
      <c r="J1114" s="3">
        <v>9.3261542920911669E-3</v>
      </c>
      <c r="K1114" s="4">
        <v>9013638.0099999998</v>
      </c>
      <c r="L1114" s="5">
        <v>425001</v>
      </c>
      <c r="M1114" s="6">
        <v>21.20851012</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ca="1">IF(AND(A1113="SVOL",C1113="Cash"),                                     SUM(INDIRECT(ADDRESS(ROW()-(COUNTIF(A:A,"SVOL")),COLUMN())):INDIRECT(ADDRESS(ROW()-1,COLUMN()))),                                    IF(AND(A1114="TYA",C1114="Cash"), SUM(INDIRECT(ADDRESS(ROW()-(COUNTIF(A:A,"TYA")-1),COLUMN())):INDIRECT(ADDRESS(ROW()-1,COLUMN()))),                                    IF(AND(A1114="SVOL",ISNUMBER(FIND(" Govt",C1114))),"", IF(AND(A1114="SVOL",ISNUMBER(FIND(" Index",C1114))),J1114,                                    IF(ISNUMBER(N1114),Q1114*N1114,IF(ISNUMBER(R1114),J1114*R1114," "))))))</f>
        <v xml:space="preserve"> </v>
      </c>
      <c r="AB1114" s="8" t="s">
        <v>4239</v>
      </c>
      <c r="AG1114" s="16" t="s">
        <v>7738</v>
      </c>
    </row>
    <row r="1115" spans="1:33" x14ac:dyDescent="0.35">
      <c r="A1115" t="s">
        <v>1813</v>
      </c>
      <c r="B1115" t="s">
        <v>2176</v>
      </c>
      <c r="C1115" t="s">
        <v>2177</v>
      </c>
      <c r="D1115" t="s">
        <v>2178</v>
      </c>
      <c r="E1115" t="s">
        <v>2179</v>
      </c>
      <c r="F1115" t="s">
        <v>2180</v>
      </c>
      <c r="G1115" s="1">
        <v>149.55441441583019</v>
      </c>
      <c r="H1115" s="1">
        <v>159.61000000000001</v>
      </c>
      <c r="I1115" s="2">
        <v>23870.380084910659</v>
      </c>
      <c r="J1115" s="3">
        <v>2.6482514672131431E-3</v>
      </c>
      <c r="K1115" s="4">
        <v>9013638.0099999998</v>
      </c>
      <c r="L1115" s="5">
        <v>425001</v>
      </c>
      <c r="M1115" s="6">
        <v>21.20851012</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ca="1">IF(AND(A1114="SVOL",C1114="Cash"),                                     SUM(INDIRECT(ADDRESS(ROW()-(COUNTIF(A:A,"SVOL")),COLUMN())):INDIRECT(ADDRESS(ROW()-1,COLUMN()))),                                    IF(AND(A1115="TYA",C1115="Cash"), SUM(INDIRECT(ADDRESS(ROW()-(COUNTIF(A:A,"TYA")-1),COLUMN())):INDIRECT(ADDRESS(ROW()-1,COLUMN()))),                                    IF(AND(A1115="SVOL",ISNUMBER(FIND(" Govt",C1115))),"", IF(AND(A1115="SVOL",ISNUMBER(FIND(" Index",C1115))),J1115,                                    IF(ISNUMBER(N1115),Q1115*N1115,IF(ISNUMBER(R1115),J1115*R1115," "))))))</f>
        <v xml:space="preserve"> </v>
      </c>
      <c r="AB1115" s="8" t="s">
        <v>4239</v>
      </c>
      <c r="AG1115" s="16" t="s">
        <v>7738</v>
      </c>
    </row>
    <row r="1116" spans="1:33" x14ac:dyDescent="0.35">
      <c r="A1116" t="s">
        <v>1813</v>
      </c>
      <c r="B1116" t="s">
        <v>2181</v>
      </c>
      <c r="C1116" t="s">
        <v>2182</v>
      </c>
      <c r="D1116" t="s">
        <v>2183</v>
      </c>
      <c r="E1116" t="s">
        <v>2184</v>
      </c>
      <c r="F1116" t="s">
        <v>2185</v>
      </c>
      <c r="G1116" s="1">
        <v>509.36435484671961</v>
      </c>
      <c r="H1116" s="1">
        <v>96.58</v>
      </c>
      <c r="I1116" s="2">
        <v>49194.409391096167</v>
      </c>
      <c r="J1116" s="3">
        <v>5.4577751332501286E-3</v>
      </c>
      <c r="K1116" s="4">
        <v>9013638.0099999998</v>
      </c>
      <c r="L1116" s="5">
        <v>425001</v>
      </c>
      <c r="M1116" s="6">
        <v>21.20851012</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ca="1">IF(AND(A1115="SVOL",C1115="Cash"),                                     SUM(INDIRECT(ADDRESS(ROW()-(COUNTIF(A:A,"SVOL")),COLUMN())):INDIRECT(ADDRESS(ROW()-1,COLUMN()))),                                    IF(AND(A1116="TYA",C1116="Cash"), SUM(INDIRECT(ADDRESS(ROW()-(COUNTIF(A:A,"TYA")-1),COLUMN())):INDIRECT(ADDRESS(ROW()-1,COLUMN()))),                                    IF(AND(A1116="SVOL",ISNUMBER(FIND(" Govt",C1116))),"", IF(AND(A1116="SVOL",ISNUMBER(FIND(" Index",C1116))),J1116,                                    IF(ISNUMBER(N1116),Q1116*N1116,IF(ISNUMBER(R1116),J1116*R1116," "))))))</f>
        <v xml:space="preserve"> </v>
      </c>
      <c r="AB1116" s="8" t="s">
        <v>4239</v>
      </c>
      <c r="AG1116" s="16" t="s">
        <v>7738</v>
      </c>
    </row>
    <row r="1117" spans="1:33" x14ac:dyDescent="0.35">
      <c r="A1117" t="s">
        <v>1813</v>
      </c>
      <c r="B1117" t="s">
        <v>2186</v>
      </c>
      <c r="C1117" t="s">
        <v>2187</v>
      </c>
      <c r="D1117" t="s">
        <v>2188</v>
      </c>
      <c r="E1117" t="s">
        <v>2189</v>
      </c>
      <c r="G1117" s="1">
        <v>240.70451604969949</v>
      </c>
      <c r="H1117" s="1">
        <v>34.80688</v>
      </c>
      <c r="I1117" s="2">
        <v>8378.1732055999637</v>
      </c>
      <c r="J1117" s="3">
        <v>9.2949963114837399E-4</v>
      </c>
      <c r="K1117" s="4">
        <v>9013638.0099999998</v>
      </c>
      <c r="L1117" s="5">
        <v>425001</v>
      </c>
      <c r="M1117" s="6">
        <v>21.20851012</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ca="1">IF(AND(A1116="SVOL",C1116="Cash"),                                     SUM(INDIRECT(ADDRESS(ROW()-(COUNTIF(A:A,"SVOL")),COLUMN())):INDIRECT(ADDRESS(ROW()-1,COLUMN()))),                                    IF(AND(A1117="TYA",C1117="Cash"), SUM(INDIRECT(ADDRESS(ROW()-(COUNTIF(A:A,"TYA")-1),COLUMN())):INDIRECT(ADDRESS(ROW()-1,COLUMN()))),                                    IF(AND(A1117="SVOL",ISNUMBER(FIND(" Govt",C1117))),"", IF(AND(A1117="SVOL",ISNUMBER(FIND(" Index",C1117))),J1117,                                    IF(ISNUMBER(N1117),Q1117*N1117,IF(ISNUMBER(R1117),J1117*R1117," "))))))</f>
        <v xml:space="preserve"> </v>
      </c>
      <c r="AB1117" s="8" t="s">
        <v>4239</v>
      </c>
      <c r="AG1117" s="16" t="s">
        <v>7738</v>
      </c>
    </row>
    <row r="1118" spans="1:33" x14ac:dyDescent="0.35">
      <c r="A1118" t="s">
        <v>1813</v>
      </c>
      <c r="B1118" t="s">
        <v>2190</v>
      </c>
      <c r="C1118" t="s">
        <v>2191</v>
      </c>
      <c r="D1118" t="s">
        <v>2192</v>
      </c>
      <c r="E1118" t="s">
        <v>2193</v>
      </c>
      <c r="F1118" t="s">
        <v>2194</v>
      </c>
      <c r="G1118" s="1">
        <v>85.834652942477348</v>
      </c>
      <c r="H1118" s="1">
        <v>62.71</v>
      </c>
      <c r="I1118" s="2">
        <v>5382.6910860227536</v>
      </c>
      <c r="J1118" s="3">
        <v>5.9717187222862024E-4</v>
      </c>
      <c r="K1118" s="4">
        <v>9013638.0099999998</v>
      </c>
      <c r="L1118" s="5">
        <v>425001</v>
      </c>
      <c r="M1118" s="6">
        <v>21.20851012</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ca="1">IF(AND(A1117="SVOL",C1117="Cash"),                                     SUM(INDIRECT(ADDRESS(ROW()-(COUNTIF(A:A,"SVOL")),COLUMN())):INDIRECT(ADDRESS(ROW()-1,COLUMN()))),                                    IF(AND(A1118="TYA",C1118="Cash"), SUM(INDIRECT(ADDRESS(ROW()-(COUNTIF(A:A,"TYA")-1),COLUMN())):INDIRECT(ADDRESS(ROW()-1,COLUMN()))),                                    IF(AND(A1118="SVOL",ISNUMBER(FIND(" Govt",C1118))),"", IF(AND(A1118="SVOL",ISNUMBER(FIND(" Index",C1118))),J1118,                                    IF(ISNUMBER(N1118),Q1118*N1118,IF(ISNUMBER(R1118),J1118*R1118," "))))))</f>
        <v xml:space="preserve"> </v>
      </c>
      <c r="AB1118" s="8" t="s">
        <v>4239</v>
      </c>
      <c r="AG1118" s="16" t="s">
        <v>7738</v>
      </c>
    </row>
    <row r="1119" spans="1:33" x14ac:dyDescent="0.35">
      <c r="A1119" t="s">
        <v>1813</v>
      </c>
      <c r="B1119" t="s">
        <v>2195</v>
      </c>
      <c r="C1119" t="s">
        <v>2196</v>
      </c>
      <c r="D1119" t="s">
        <v>2197</v>
      </c>
      <c r="E1119" t="s">
        <v>2198</v>
      </c>
      <c r="F1119" t="s">
        <v>2199</v>
      </c>
      <c r="G1119" s="1">
        <v>1883.375030159862</v>
      </c>
      <c r="H1119" s="1">
        <v>33.222380000000001</v>
      </c>
      <c r="I1119" s="2">
        <v>62570.200934482396</v>
      </c>
      <c r="J1119" s="3">
        <v>6.9417255125028476E-3</v>
      </c>
      <c r="K1119" s="4">
        <v>9013638.0099999998</v>
      </c>
      <c r="L1119" s="5">
        <v>425001</v>
      </c>
      <c r="M1119" s="6">
        <v>21.20851012</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ca="1">IF(AND(A1118="SVOL",C1118="Cash"),                                     SUM(INDIRECT(ADDRESS(ROW()-(COUNTIF(A:A,"SVOL")),COLUMN())):INDIRECT(ADDRESS(ROW()-1,COLUMN()))),                                    IF(AND(A1119="TYA",C1119="Cash"), SUM(INDIRECT(ADDRESS(ROW()-(COUNTIF(A:A,"TYA")-1),COLUMN())):INDIRECT(ADDRESS(ROW()-1,COLUMN()))),                                    IF(AND(A1119="SVOL",ISNUMBER(FIND(" Govt",C1119))),"", IF(AND(A1119="SVOL",ISNUMBER(FIND(" Index",C1119))),J1119,                                    IF(ISNUMBER(N1119),Q1119*N1119,IF(ISNUMBER(R1119),J1119*R1119," "))))))</f>
        <v xml:space="preserve"> </v>
      </c>
      <c r="AB1119" s="8" t="s">
        <v>4239</v>
      </c>
      <c r="AG1119" s="16" t="s">
        <v>7738</v>
      </c>
    </row>
    <row r="1120" spans="1:33" x14ac:dyDescent="0.35">
      <c r="A1120" t="s">
        <v>1813</v>
      </c>
      <c r="B1120" t="s">
        <v>2200</v>
      </c>
      <c r="C1120" t="s">
        <v>2201</v>
      </c>
      <c r="D1120" t="s">
        <v>2202</v>
      </c>
      <c r="E1120" t="s">
        <v>2203</v>
      </c>
      <c r="F1120" t="s">
        <v>2204</v>
      </c>
      <c r="G1120" s="1">
        <v>140.36721914675769</v>
      </c>
      <c r="H1120" s="1">
        <v>293.29000000000002</v>
      </c>
      <c r="I1120" s="2">
        <v>41168.301703552563</v>
      </c>
      <c r="J1120" s="3">
        <v>4.5673347052410159E-3</v>
      </c>
      <c r="K1120" s="4">
        <v>9013638.0099999998</v>
      </c>
      <c r="L1120" s="5">
        <v>425001</v>
      </c>
      <c r="M1120" s="6">
        <v>21.20851012</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ca="1">IF(AND(A1119="SVOL",C1119="Cash"),                                     SUM(INDIRECT(ADDRESS(ROW()-(COUNTIF(A:A,"SVOL")),COLUMN())):INDIRECT(ADDRESS(ROW()-1,COLUMN()))),                                    IF(AND(A1120="TYA",C1120="Cash"), SUM(INDIRECT(ADDRESS(ROW()-(COUNTIF(A:A,"TYA")-1),COLUMN())):INDIRECT(ADDRESS(ROW()-1,COLUMN()))),                                    IF(AND(A1120="SVOL",ISNUMBER(FIND(" Govt",C1120))),"", IF(AND(A1120="SVOL",ISNUMBER(FIND(" Index",C1120))),J1120,                                    IF(ISNUMBER(N1120),Q1120*N1120,IF(ISNUMBER(R1120),J1120*R1120," "))))))</f>
        <v xml:space="preserve"> </v>
      </c>
      <c r="AB1120" s="8" t="s">
        <v>4239</v>
      </c>
      <c r="AG1120" s="16" t="s">
        <v>7738</v>
      </c>
    </row>
    <row r="1121" spans="1:33" x14ac:dyDescent="0.35">
      <c r="A1121" t="s">
        <v>1813</v>
      </c>
      <c r="B1121" t="s">
        <v>2205</v>
      </c>
      <c r="C1121" t="s">
        <v>2206</v>
      </c>
      <c r="D1121" t="s">
        <v>2207</v>
      </c>
      <c r="E1121" t="s">
        <v>2208</v>
      </c>
      <c r="F1121" t="s">
        <v>2209</v>
      </c>
      <c r="G1121" s="1">
        <v>395.44313351022049</v>
      </c>
      <c r="H1121" s="1">
        <v>248.45</v>
      </c>
      <c r="I1121" s="2">
        <v>98247.846520614286</v>
      </c>
      <c r="J1121" s="3">
        <v>1.089991038153687E-2</v>
      </c>
      <c r="K1121" s="4">
        <v>9013638.0099999998</v>
      </c>
      <c r="L1121" s="5">
        <v>425001</v>
      </c>
      <c r="M1121" s="6">
        <v>21.20851012</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ca="1">IF(AND(A1120="SVOL",C1120="Cash"),                                     SUM(INDIRECT(ADDRESS(ROW()-(COUNTIF(A:A,"SVOL")),COLUMN())):INDIRECT(ADDRESS(ROW()-1,COLUMN()))),                                    IF(AND(A1121="TYA",C1121="Cash"), SUM(INDIRECT(ADDRESS(ROW()-(COUNTIF(A:A,"TYA")-1),COLUMN())):INDIRECT(ADDRESS(ROW()-1,COLUMN()))),                                    IF(AND(A1121="SVOL",ISNUMBER(FIND(" Govt",C1121))),"", IF(AND(A1121="SVOL",ISNUMBER(FIND(" Index",C1121))),J1121,                                    IF(ISNUMBER(N1121),Q1121*N1121,IF(ISNUMBER(R1121),J1121*R1121," "))))))</f>
        <v xml:space="preserve"> </v>
      </c>
      <c r="AB1121" s="8" t="s">
        <v>4239</v>
      </c>
      <c r="AG1121" s="16" t="s">
        <v>7738</v>
      </c>
    </row>
    <row r="1122" spans="1:33" x14ac:dyDescent="0.35">
      <c r="A1122" t="s">
        <v>1813</v>
      </c>
      <c r="B1122" t="s">
        <v>2210</v>
      </c>
      <c r="C1122" t="s">
        <v>2211</v>
      </c>
      <c r="D1122" t="s">
        <v>2212</v>
      </c>
      <c r="E1122" t="s">
        <v>2213</v>
      </c>
      <c r="G1122" s="1">
        <v>160.18531179861409</v>
      </c>
      <c r="H1122" s="1">
        <v>53.730499999999999</v>
      </c>
      <c r="I1122" s="2">
        <v>8606.8368955954338</v>
      </c>
      <c r="J1122" s="3">
        <v>9.5486826584856765E-4</v>
      </c>
      <c r="K1122" s="4">
        <v>9013638.0099999998</v>
      </c>
      <c r="L1122" s="5">
        <v>425001</v>
      </c>
      <c r="M1122" s="6">
        <v>21.20851012</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ca="1">IF(AND(A1121="SVOL",C1121="Cash"),                                     SUM(INDIRECT(ADDRESS(ROW()-(COUNTIF(A:A,"SVOL")),COLUMN())):INDIRECT(ADDRESS(ROW()-1,COLUMN()))),                                    IF(AND(A1122="TYA",C1122="Cash"), SUM(INDIRECT(ADDRESS(ROW()-(COUNTIF(A:A,"TYA")-1),COLUMN())):INDIRECT(ADDRESS(ROW()-1,COLUMN()))),                                    IF(AND(A1122="SVOL",ISNUMBER(FIND(" Govt",C1122))),"", IF(AND(A1122="SVOL",ISNUMBER(FIND(" Index",C1122))),J1122,                                    IF(ISNUMBER(N1122),Q1122*N1122,IF(ISNUMBER(R1122),J1122*R1122," "))))))</f>
        <v xml:space="preserve"> </v>
      </c>
      <c r="AB1122" s="8" t="s">
        <v>4239</v>
      </c>
      <c r="AG1122" s="16" t="s">
        <v>7738</v>
      </c>
    </row>
    <row r="1123" spans="1:33" x14ac:dyDescent="0.35">
      <c r="A1123" t="s">
        <v>1813</v>
      </c>
      <c r="B1123" t="s">
        <v>2214</v>
      </c>
      <c r="C1123" t="s">
        <v>2215</v>
      </c>
      <c r="D1123" t="s">
        <v>2216</v>
      </c>
      <c r="E1123" t="s">
        <v>2217</v>
      </c>
      <c r="F1123" t="s">
        <v>2218</v>
      </c>
      <c r="G1123" s="1">
        <v>213.53666718258509</v>
      </c>
      <c r="H1123" s="1">
        <v>125.76</v>
      </c>
      <c r="I1123" s="2">
        <v>26854.371264881898</v>
      </c>
      <c r="J1123" s="3">
        <v>2.9793043868734091E-3</v>
      </c>
      <c r="K1123" s="4">
        <v>9013638.0099999998</v>
      </c>
      <c r="L1123" s="5">
        <v>425001</v>
      </c>
      <c r="M1123" s="6">
        <v>21.20851012</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ca="1">IF(AND(A1122="SVOL",C1122="Cash"),                                     SUM(INDIRECT(ADDRESS(ROW()-(COUNTIF(A:A,"SVOL")),COLUMN())):INDIRECT(ADDRESS(ROW()-1,COLUMN()))),                                    IF(AND(A1123="TYA",C1123="Cash"), SUM(INDIRECT(ADDRESS(ROW()-(COUNTIF(A:A,"TYA")-1),COLUMN())):INDIRECT(ADDRESS(ROW()-1,COLUMN()))),                                    IF(AND(A1123="SVOL",ISNUMBER(FIND(" Govt",C1123))),"", IF(AND(A1123="SVOL",ISNUMBER(FIND(" Index",C1123))),J1123,                                    IF(ISNUMBER(N1123),Q1123*N1123,IF(ISNUMBER(R1123),J1123*R1123," "))))))</f>
        <v xml:space="preserve"> </v>
      </c>
      <c r="AB1123" s="8" t="s">
        <v>4239</v>
      </c>
      <c r="AG1123" s="16" t="s">
        <v>7738</v>
      </c>
    </row>
    <row r="1124" spans="1:33" x14ac:dyDescent="0.35">
      <c r="A1124" t="s">
        <v>1813</v>
      </c>
      <c r="B1124" t="s">
        <v>2219</v>
      </c>
      <c r="C1124" t="s">
        <v>2220</v>
      </c>
      <c r="D1124" t="s">
        <v>2221</v>
      </c>
      <c r="E1124" t="s">
        <v>2222</v>
      </c>
      <c r="G1124" s="1">
        <v>261.04759128836002</v>
      </c>
      <c r="H1124" s="1">
        <v>102.87</v>
      </c>
      <c r="I1124" s="2">
        <v>26853.965715833601</v>
      </c>
      <c r="J1124" s="3">
        <v>2.9792593940472208E-3</v>
      </c>
      <c r="K1124" s="4">
        <v>9013638.0099999998</v>
      </c>
      <c r="L1124" s="5">
        <v>425001</v>
      </c>
      <c r="M1124" s="6">
        <v>21.20851012</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ca="1">IF(AND(A1123="SVOL",C1123="Cash"),                                     SUM(INDIRECT(ADDRESS(ROW()-(COUNTIF(A:A,"SVOL")),COLUMN())):INDIRECT(ADDRESS(ROW()-1,COLUMN()))),                                    IF(AND(A1124="TYA",C1124="Cash"), SUM(INDIRECT(ADDRESS(ROW()-(COUNTIF(A:A,"TYA")-1),COLUMN())):INDIRECT(ADDRESS(ROW()-1,COLUMN()))),                                    IF(AND(A1124="SVOL",ISNUMBER(FIND(" Govt",C1124))),"", IF(AND(A1124="SVOL",ISNUMBER(FIND(" Index",C1124))),J1124,                                    IF(ISNUMBER(N1124),Q1124*N1124,IF(ISNUMBER(R1124),J1124*R1124," "))))))</f>
        <v xml:space="preserve"> </v>
      </c>
      <c r="AB1124" s="8" t="s">
        <v>4239</v>
      </c>
      <c r="AG1124" s="16" t="s">
        <v>7738</v>
      </c>
    </row>
    <row r="1125" spans="1:33" x14ac:dyDescent="0.35">
      <c r="A1125" t="s">
        <v>1813</v>
      </c>
      <c r="B1125" t="s">
        <v>2223</v>
      </c>
      <c r="C1125" t="s">
        <v>2224</v>
      </c>
      <c r="D1125" t="s">
        <v>2225</v>
      </c>
      <c r="E1125" t="s">
        <v>2226</v>
      </c>
      <c r="F1125" t="s">
        <v>2227</v>
      </c>
      <c r="G1125" s="1">
        <v>16.405705837629458</v>
      </c>
      <c r="H1125" s="1">
        <v>364.3</v>
      </c>
      <c r="I1125" s="2">
        <v>5976.598636648413</v>
      </c>
      <c r="J1125" s="3">
        <v>6.6306175486721295E-4</v>
      </c>
      <c r="K1125" s="4">
        <v>9013638.0099999998</v>
      </c>
      <c r="L1125" s="5">
        <v>425001</v>
      </c>
      <c r="M1125" s="6">
        <v>21.20851012</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ca="1">IF(AND(A1124="SVOL",C1124="Cash"),                                     SUM(INDIRECT(ADDRESS(ROW()-(COUNTIF(A:A,"SVOL")),COLUMN())):INDIRECT(ADDRESS(ROW()-1,COLUMN()))),                                    IF(AND(A1125="TYA",C1125="Cash"), SUM(INDIRECT(ADDRESS(ROW()-(COUNTIF(A:A,"TYA")-1),COLUMN())):INDIRECT(ADDRESS(ROW()-1,COLUMN()))),                                    IF(AND(A1125="SVOL",ISNUMBER(FIND(" Govt",C1125))),"", IF(AND(A1125="SVOL",ISNUMBER(FIND(" Index",C1125))),J1125,                                    IF(ISNUMBER(N1125),Q1125*N1125,IF(ISNUMBER(R1125),J1125*R1125," "))))))</f>
        <v xml:space="preserve"> </v>
      </c>
      <c r="AB1125" s="8" t="s">
        <v>4239</v>
      </c>
      <c r="AG1125" s="16" t="s">
        <v>7738</v>
      </c>
    </row>
    <row r="1126" spans="1:33" x14ac:dyDescent="0.35">
      <c r="A1126" t="s">
        <v>1813</v>
      </c>
      <c r="B1126" t="s">
        <v>2228</v>
      </c>
      <c r="C1126" t="s">
        <v>2229</v>
      </c>
      <c r="D1126" t="s">
        <v>2230</v>
      </c>
      <c r="E1126" t="s">
        <v>2231</v>
      </c>
      <c r="F1126" t="s">
        <v>2232</v>
      </c>
      <c r="G1126" s="1">
        <v>180.06902727382101</v>
      </c>
      <c r="H1126" s="1">
        <v>461.22</v>
      </c>
      <c r="I1126" s="2">
        <v>83051.436759231714</v>
      </c>
      <c r="J1126" s="3">
        <v>9.2139751637565163E-3</v>
      </c>
      <c r="K1126" s="4">
        <v>9013638.0099999998</v>
      </c>
      <c r="L1126" s="5">
        <v>425001</v>
      </c>
      <c r="M1126" s="6">
        <v>21.20851012</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ca="1">IF(AND(A1125="SVOL",C1125="Cash"),                                     SUM(INDIRECT(ADDRESS(ROW()-(COUNTIF(A:A,"SVOL")),COLUMN())):INDIRECT(ADDRESS(ROW()-1,COLUMN()))),                                    IF(AND(A1126="TYA",C1126="Cash"), SUM(INDIRECT(ADDRESS(ROW()-(COUNTIF(A:A,"TYA")-1),COLUMN())):INDIRECT(ADDRESS(ROW()-1,COLUMN()))),                                    IF(AND(A1126="SVOL",ISNUMBER(FIND(" Govt",C1126))),"", IF(AND(A1126="SVOL",ISNUMBER(FIND(" Index",C1126))),J1126,                                    IF(ISNUMBER(N1126),Q1126*N1126,IF(ISNUMBER(R1126),J1126*R1126," "))))))</f>
        <v xml:space="preserve"> </v>
      </c>
      <c r="AB1126" s="8" t="s">
        <v>4239</v>
      </c>
      <c r="AG1126" s="16" t="s">
        <v>7738</v>
      </c>
    </row>
    <row r="1127" spans="1:33" x14ac:dyDescent="0.35">
      <c r="A1127" t="s">
        <v>1813</v>
      </c>
      <c r="B1127" t="s">
        <v>2233</v>
      </c>
      <c r="C1127" t="s">
        <v>2234</v>
      </c>
      <c r="D1127" t="s">
        <v>2235</v>
      </c>
      <c r="E1127" t="s">
        <v>2236</v>
      </c>
      <c r="F1127" t="s">
        <v>2237</v>
      </c>
      <c r="G1127" s="1">
        <v>2.8874042274227851</v>
      </c>
      <c r="H1127" s="1">
        <v>3328.6477140000002</v>
      </c>
      <c r="I1127" s="2">
        <v>9611.1514810047902</v>
      </c>
      <c r="J1127" s="3">
        <v>1.066289934246515E-3</v>
      </c>
      <c r="K1127" s="4">
        <v>9013638.0099999998</v>
      </c>
      <c r="L1127" s="5">
        <v>425001</v>
      </c>
      <c r="M1127" s="6">
        <v>21.20851012</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ca="1">IF(AND(A1126="SVOL",C1126="Cash"),                                     SUM(INDIRECT(ADDRESS(ROW()-(COUNTIF(A:A,"SVOL")),COLUMN())):INDIRECT(ADDRESS(ROW()-1,COLUMN()))),                                    IF(AND(A1127="TYA",C1127="Cash"), SUM(INDIRECT(ADDRESS(ROW()-(COUNTIF(A:A,"TYA")-1),COLUMN())):INDIRECT(ADDRESS(ROW()-1,COLUMN()))),                                    IF(AND(A1127="SVOL",ISNUMBER(FIND(" Govt",C1127))),"", IF(AND(A1127="SVOL",ISNUMBER(FIND(" Index",C1127))),J1127,                                    IF(ISNUMBER(N1127),Q1127*N1127,IF(ISNUMBER(R1127),J1127*R1127," "))))))</f>
        <v xml:space="preserve"> </v>
      </c>
      <c r="AB1127" s="8" t="s">
        <v>4239</v>
      </c>
      <c r="AG1127" s="16" t="s">
        <v>7738</v>
      </c>
    </row>
    <row r="1128" spans="1:33" x14ac:dyDescent="0.35">
      <c r="A1128" t="s">
        <v>1813</v>
      </c>
      <c r="B1128" t="s">
        <v>2238</v>
      </c>
      <c r="C1128" t="s">
        <v>2239</v>
      </c>
      <c r="D1128" t="s">
        <v>2240</v>
      </c>
      <c r="E1128" t="s">
        <v>2241</v>
      </c>
      <c r="F1128" t="s">
        <v>2242</v>
      </c>
      <c r="G1128" s="1">
        <v>81.766037894745239</v>
      </c>
      <c r="H1128" s="1">
        <v>108.481386</v>
      </c>
      <c r="I1128" s="2">
        <v>8870.0931185504869</v>
      </c>
      <c r="J1128" s="3">
        <v>9.8407469977269328E-4</v>
      </c>
      <c r="K1128" s="4">
        <v>9013638.0099999998</v>
      </c>
      <c r="L1128" s="5">
        <v>425001</v>
      </c>
      <c r="M1128" s="6">
        <v>21.20851012</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ca="1">IF(AND(A1127="SVOL",C1127="Cash"),                                     SUM(INDIRECT(ADDRESS(ROW()-(COUNTIF(A:A,"SVOL")),COLUMN())):INDIRECT(ADDRESS(ROW()-1,COLUMN()))),                                    IF(AND(A1128="TYA",C1128="Cash"), SUM(INDIRECT(ADDRESS(ROW()-(COUNTIF(A:A,"TYA")-1),COLUMN())):INDIRECT(ADDRESS(ROW()-1,COLUMN()))),                                    IF(AND(A1128="SVOL",ISNUMBER(FIND(" Govt",C1128))),"", IF(AND(A1128="SVOL",ISNUMBER(FIND(" Index",C1128))),J1128,                                    IF(ISNUMBER(N1128),Q1128*N1128,IF(ISNUMBER(R1128),J1128*R1128," "))))))</f>
        <v xml:space="preserve"> </v>
      </c>
      <c r="AB1128" s="8" t="s">
        <v>4239</v>
      </c>
      <c r="AG1128" s="16" t="s">
        <v>7738</v>
      </c>
    </row>
    <row r="1129" spans="1:33" x14ac:dyDescent="0.35">
      <c r="A1129" t="s">
        <v>1813</v>
      </c>
      <c r="B1129" t="s">
        <v>2243</v>
      </c>
      <c r="C1129" t="s">
        <v>2244</v>
      </c>
      <c r="D1129" t="s">
        <v>2245</v>
      </c>
      <c r="E1129" t="s">
        <v>2246</v>
      </c>
      <c r="G1129" s="1">
        <v>1547.5830430752619</v>
      </c>
      <c r="H1129" s="1">
        <v>27.936299999999999</v>
      </c>
      <c r="I1129" s="2">
        <v>43233.744166263452</v>
      </c>
      <c r="J1129" s="3">
        <v>4.796481078816194E-3</v>
      </c>
      <c r="K1129" s="4">
        <v>9013638.0099999998</v>
      </c>
      <c r="L1129" s="5">
        <v>425001</v>
      </c>
      <c r="M1129" s="6">
        <v>21.20851012</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ca="1">IF(AND(A1128="SVOL",C1128="Cash"),                                     SUM(INDIRECT(ADDRESS(ROW()-(COUNTIF(A:A,"SVOL")),COLUMN())):INDIRECT(ADDRESS(ROW()-1,COLUMN()))),                                    IF(AND(A1129="TYA",C1129="Cash"), SUM(INDIRECT(ADDRESS(ROW()-(COUNTIF(A:A,"TYA")-1),COLUMN())):INDIRECT(ADDRESS(ROW()-1,COLUMN()))),                                    IF(AND(A1129="SVOL",ISNUMBER(FIND(" Govt",C1129))),"", IF(AND(A1129="SVOL",ISNUMBER(FIND(" Index",C1129))),J1129,                                    IF(ISNUMBER(N1129),Q1129*N1129,IF(ISNUMBER(R1129),J1129*R1129," "))))))</f>
        <v xml:space="preserve"> </v>
      </c>
      <c r="AB1129" s="8" t="s">
        <v>4239</v>
      </c>
      <c r="AG1129" s="16" t="s">
        <v>7738</v>
      </c>
    </row>
    <row r="1130" spans="1:33" x14ac:dyDescent="0.35">
      <c r="A1130" t="s">
        <v>1813</v>
      </c>
      <c r="B1130" t="s">
        <v>2247</v>
      </c>
      <c r="C1130" t="s">
        <v>2248</v>
      </c>
      <c r="D1130" t="s">
        <v>2249</v>
      </c>
      <c r="E1130" t="s">
        <v>2250</v>
      </c>
      <c r="F1130" t="s">
        <v>2251</v>
      </c>
      <c r="G1130" s="1">
        <v>455.81613099269703</v>
      </c>
      <c r="H1130" s="1">
        <v>179.01</v>
      </c>
      <c r="I1130" s="2">
        <v>81595.645609002677</v>
      </c>
      <c r="J1130" s="3">
        <v>9.052465332918631E-3</v>
      </c>
      <c r="K1130" s="4">
        <v>9013638.0099999998</v>
      </c>
      <c r="L1130" s="5">
        <v>425001</v>
      </c>
      <c r="M1130" s="6">
        <v>21.20851012</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ca="1">IF(AND(A1129="SVOL",C1129="Cash"),                                     SUM(INDIRECT(ADDRESS(ROW()-(COUNTIF(A:A,"SVOL")),COLUMN())):INDIRECT(ADDRESS(ROW()-1,COLUMN()))),                                    IF(AND(A1130="TYA",C1130="Cash"), SUM(INDIRECT(ADDRESS(ROW()-(COUNTIF(A:A,"TYA")-1),COLUMN())):INDIRECT(ADDRESS(ROW()-1,COLUMN()))),                                    IF(AND(A1130="SVOL",ISNUMBER(FIND(" Govt",C1130))),"", IF(AND(A1130="SVOL",ISNUMBER(FIND(" Index",C1130))),J1130,                                    IF(ISNUMBER(N1130),Q1130*N1130,IF(ISNUMBER(R1130),J1130*R1130," "))))))</f>
        <v xml:space="preserve"> </v>
      </c>
      <c r="AB1130" s="8" t="s">
        <v>4239</v>
      </c>
      <c r="AG1130" s="16" t="s">
        <v>7738</v>
      </c>
    </row>
    <row r="1131" spans="1:33" x14ac:dyDescent="0.35">
      <c r="A1131" t="s">
        <v>1813</v>
      </c>
      <c r="B1131" t="s">
        <v>2252</v>
      </c>
      <c r="C1131" t="s">
        <v>2253</v>
      </c>
      <c r="D1131" t="s">
        <v>2254</v>
      </c>
      <c r="E1131" t="s">
        <v>2255</v>
      </c>
      <c r="F1131" t="s">
        <v>2256</v>
      </c>
      <c r="G1131" s="1">
        <v>587.78362875058838</v>
      </c>
      <c r="H1131" s="1">
        <v>83.84</v>
      </c>
      <c r="I1131" s="2">
        <v>49279.77943444933</v>
      </c>
      <c r="J1131" s="3">
        <v>5.4672463415744972E-3</v>
      </c>
      <c r="K1131" s="4">
        <v>9013638.0099999998</v>
      </c>
      <c r="L1131" s="5">
        <v>425001</v>
      </c>
      <c r="M1131" s="6">
        <v>21.20851012</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ca="1">IF(AND(A1130="SVOL",C1130="Cash"),                                     SUM(INDIRECT(ADDRESS(ROW()-(COUNTIF(A:A,"SVOL")),COLUMN())):INDIRECT(ADDRESS(ROW()-1,COLUMN()))),                                    IF(AND(A1131="TYA",C1131="Cash"), SUM(INDIRECT(ADDRESS(ROW()-(COUNTIF(A:A,"TYA")-1),COLUMN())):INDIRECT(ADDRESS(ROW()-1,COLUMN()))),                                    IF(AND(A1131="SVOL",ISNUMBER(FIND(" Govt",C1131))),"", IF(AND(A1131="SVOL",ISNUMBER(FIND(" Index",C1131))),J1131,                                    IF(ISNUMBER(N1131),Q1131*N1131,IF(ISNUMBER(R1131),J1131*R1131," "))))))</f>
        <v xml:space="preserve"> </v>
      </c>
      <c r="AB1131" s="8" t="s">
        <v>4239</v>
      </c>
      <c r="AG1131" s="16" t="s">
        <v>7738</v>
      </c>
    </row>
    <row r="1132" spans="1:33" x14ac:dyDescent="0.35">
      <c r="A1132" t="s">
        <v>1813</v>
      </c>
      <c r="B1132" t="s">
        <v>822</v>
      </c>
      <c r="C1132" t="s">
        <v>2257</v>
      </c>
      <c r="D1132" t="s">
        <v>824</v>
      </c>
      <c r="E1132" t="s">
        <v>825</v>
      </c>
      <c r="F1132" t="s">
        <v>826</v>
      </c>
      <c r="G1132" s="1">
        <v>151.0637393528921</v>
      </c>
      <c r="H1132" s="1">
        <v>194.41</v>
      </c>
      <c r="I1132" s="2">
        <v>29368.30156759575</v>
      </c>
      <c r="J1132" s="3">
        <v>3.2582073448050261E-3</v>
      </c>
      <c r="K1132" s="4">
        <v>9013638.0099999998</v>
      </c>
      <c r="L1132" s="5">
        <v>425001</v>
      </c>
      <c r="M1132" s="6">
        <v>21.20851012</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ca="1">IF(AND(A1131="SVOL",C1131="Cash"),                                     SUM(INDIRECT(ADDRESS(ROW()-(COUNTIF(A:A,"SVOL")),COLUMN())):INDIRECT(ADDRESS(ROW()-1,COLUMN()))),                                    IF(AND(A1132="TYA",C1132="Cash"), SUM(INDIRECT(ADDRESS(ROW()-(COUNTIF(A:A,"TYA")-1),COLUMN())):INDIRECT(ADDRESS(ROW()-1,COLUMN()))),                                    IF(AND(A1132="SVOL",ISNUMBER(FIND(" Govt",C1132))),"", IF(AND(A1132="SVOL",ISNUMBER(FIND(" Index",C1132))),J1132,                                    IF(ISNUMBER(N1132),Q1132*N1132,IF(ISNUMBER(R1132),J1132*R1132," "))))))</f>
        <v xml:space="preserve"> </v>
      </c>
      <c r="AB1132" s="8" t="s">
        <v>4239</v>
      </c>
      <c r="AG1132" s="16" t="s">
        <v>7738</v>
      </c>
    </row>
    <row r="1133" spans="1:33" x14ac:dyDescent="0.35">
      <c r="A1133" t="s">
        <v>1813</v>
      </c>
      <c r="B1133" t="s">
        <v>2258</v>
      </c>
      <c r="C1133" t="s">
        <v>2259</v>
      </c>
      <c r="D1133" t="s">
        <v>2260</v>
      </c>
      <c r="E1133" t="s">
        <v>2261</v>
      </c>
      <c r="F1133" t="s">
        <v>2262</v>
      </c>
      <c r="G1133" s="1">
        <v>477.2747942283163</v>
      </c>
      <c r="H1133" s="1">
        <v>141.74</v>
      </c>
      <c r="I1133" s="2">
        <v>67648.929333921551</v>
      </c>
      <c r="J1133" s="3">
        <v>7.5051748538015181E-3</v>
      </c>
      <c r="K1133" s="4">
        <v>9013638.0099999998</v>
      </c>
      <c r="L1133" s="5">
        <v>425001</v>
      </c>
      <c r="M1133" s="6">
        <v>21.20851012</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ca="1">IF(AND(A1132="SVOL",C1132="Cash"),                                     SUM(INDIRECT(ADDRESS(ROW()-(COUNTIF(A:A,"SVOL")),COLUMN())):INDIRECT(ADDRESS(ROW()-1,COLUMN()))),                                    IF(AND(A1133="TYA",C1133="Cash"), SUM(INDIRECT(ADDRESS(ROW()-(COUNTIF(A:A,"TYA")-1),COLUMN())):INDIRECT(ADDRESS(ROW()-1,COLUMN()))),                                    IF(AND(A1133="SVOL",ISNUMBER(FIND(" Govt",C1133))),"", IF(AND(A1133="SVOL",ISNUMBER(FIND(" Index",C1133))),J1133,                                    IF(ISNUMBER(N1133),Q1133*N1133,IF(ISNUMBER(R1133),J1133*R1133," "))))))</f>
        <v xml:space="preserve"> </v>
      </c>
      <c r="AB1133" s="8" t="s">
        <v>4239</v>
      </c>
      <c r="AG1133" s="16" t="s">
        <v>7738</v>
      </c>
    </row>
    <row r="1134" spans="1:33" x14ac:dyDescent="0.35">
      <c r="A1134" t="s">
        <v>1813</v>
      </c>
      <c r="B1134" t="s">
        <v>2263</v>
      </c>
      <c r="C1134" t="s">
        <v>2264</v>
      </c>
      <c r="D1134" t="s">
        <v>2265</v>
      </c>
      <c r="E1134" t="s">
        <v>2266</v>
      </c>
      <c r="G1134" s="1">
        <v>559.43456906316464</v>
      </c>
      <c r="H1134" s="1">
        <v>37.923088</v>
      </c>
      <c r="I1134" s="2">
        <v>21215.48639282447</v>
      </c>
      <c r="J1134" s="3">
        <v>2.3537096086272131E-3</v>
      </c>
      <c r="K1134" s="4">
        <v>9013638.0099999998</v>
      </c>
      <c r="L1134" s="5">
        <v>425001</v>
      </c>
      <c r="M1134" s="6">
        <v>21.20851012</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ca="1">IF(AND(A1133="SVOL",C1133="Cash"),                                     SUM(INDIRECT(ADDRESS(ROW()-(COUNTIF(A:A,"SVOL")),COLUMN())):INDIRECT(ADDRESS(ROW()-1,COLUMN()))),                                    IF(AND(A1134="TYA",C1134="Cash"), SUM(INDIRECT(ADDRESS(ROW()-(COUNTIF(A:A,"TYA")-1),COLUMN())):INDIRECT(ADDRESS(ROW()-1,COLUMN()))),                                    IF(AND(A1134="SVOL",ISNUMBER(FIND(" Govt",C1134))),"", IF(AND(A1134="SVOL",ISNUMBER(FIND(" Index",C1134))),J1134,                                    IF(ISNUMBER(N1134),Q1134*N1134,IF(ISNUMBER(R1134),J1134*R1134," "))))))</f>
        <v xml:space="preserve"> </v>
      </c>
      <c r="AB1134" s="8" t="s">
        <v>4239</v>
      </c>
      <c r="AG1134" s="16" t="s">
        <v>7738</v>
      </c>
    </row>
    <row r="1135" spans="1:33" x14ac:dyDescent="0.35">
      <c r="A1135" t="s">
        <v>1813</v>
      </c>
      <c r="B1135" t="s">
        <v>2267</v>
      </c>
      <c r="C1135" t="s">
        <v>2268</v>
      </c>
      <c r="D1135" t="s">
        <v>2269</v>
      </c>
      <c r="E1135" t="s">
        <v>2270</v>
      </c>
      <c r="F1135" t="s">
        <v>2271</v>
      </c>
      <c r="G1135" s="1">
        <v>186.69693243222329</v>
      </c>
      <c r="H1135" s="1">
        <v>182.62</v>
      </c>
      <c r="I1135" s="2">
        <v>34094.593800772622</v>
      </c>
      <c r="J1135" s="3">
        <v>3.782556362142241E-3</v>
      </c>
      <c r="K1135" s="4">
        <v>9013638.0099999998</v>
      </c>
      <c r="L1135" s="5">
        <v>425001</v>
      </c>
      <c r="M1135" s="6">
        <v>21.20851012</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ca="1">IF(AND(A1134="SVOL",C1134="Cash"),                                     SUM(INDIRECT(ADDRESS(ROW()-(COUNTIF(A:A,"SVOL")),COLUMN())):INDIRECT(ADDRESS(ROW()-1,COLUMN()))),                                    IF(AND(A1135="TYA",C1135="Cash"), SUM(INDIRECT(ADDRESS(ROW()-(COUNTIF(A:A,"TYA")-1),COLUMN())):INDIRECT(ADDRESS(ROW()-1,COLUMN()))),                                    IF(AND(A1135="SVOL",ISNUMBER(FIND(" Govt",C1135))),"", IF(AND(A1135="SVOL",ISNUMBER(FIND(" Index",C1135))),J1135,                                    IF(ISNUMBER(N1135),Q1135*N1135,IF(ISNUMBER(R1135),J1135*R1135," "))))))</f>
        <v xml:space="preserve"> </v>
      </c>
      <c r="AB1135" s="8" t="s">
        <v>4239</v>
      </c>
      <c r="AG1135" s="16" t="s">
        <v>7738</v>
      </c>
    </row>
    <row r="1136" spans="1:33" x14ac:dyDescent="0.35">
      <c r="A1136" t="s">
        <v>1813</v>
      </c>
      <c r="B1136" t="s">
        <v>2272</v>
      </c>
      <c r="C1136" t="s">
        <v>2273</v>
      </c>
      <c r="D1136" t="s">
        <v>2274</v>
      </c>
      <c r="E1136" t="s">
        <v>2275</v>
      </c>
      <c r="F1136" t="s">
        <v>2276</v>
      </c>
      <c r="G1136" s="1">
        <v>148.6356948889229</v>
      </c>
      <c r="H1136" s="1">
        <v>212.22</v>
      </c>
      <c r="I1136" s="2">
        <v>31543.467169327221</v>
      </c>
      <c r="J1136" s="3">
        <v>3.4995267320844211E-3</v>
      </c>
      <c r="K1136" s="4">
        <v>9013638.0099999998</v>
      </c>
      <c r="L1136" s="5">
        <v>425001</v>
      </c>
      <c r="M1136" s="6">
        <v>21.20851012</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ca="1">IF(AND(A1135="SVOL",C1135="Cash"),                                     SUM(INDIRECT(ADDRESS(ROW()-(COUNTIF(A:A,"SVOL")),COLUMN())):INDIRECT(ADDRESS(ROW()-1,COLUMN()))),                                    IF(AND(A1136="TYA",C1136="Cash"), SUM(INDIRECT(ADDRESS(ROW()-(COUNTIF(A:A,"TYA")-1),COLUMN())):INDIRECT(ADDRESS(ROW()-1,COLUMN()))),                                    IF(AND(A1136="SVOL",ISNUMBER(FIND(" Govt",C1136))),"", IF(AND(A1136="SVOL",ISNUMBER(FIND(" Index",C1136))),J1136,                                    IF(ISNUMBER(N1136),Q1136*N1136,IF(ISNUMBER(R1136),J1136*R1136," "))))))</f>
        <v xml:space="preserve"> </v>
      </c>
      <c r="AB1136" s="8" t="s">
        <v>4239</v>
      </c>
      <c r="AG1136" s="16" t="s">
        <v>7738</v>
      </c>
    </row>
    <row r="1137" spans="1:33" x14ac:dyDescent="0.35">
      <c r="A1137" t="s">
        <v>1813</v>
      </c>
      <c r="B1137" t="s">
        <v>2277</v>
      </c>
      <c r="C1137" t="s">
        <v>2278</v>
      </c>
      <c r="D1137" t="s">
        <v>2279</v>
      </c>
      <c r="E1137" t="s">
        <v>2280</v>
      </c>
      <c r="F1137" t="s">
        <v>2281</v>
      </c>
      <c r="G1137" s="1">
        <v>3988.423957597774</v>
      </c>
      <c r="H1137" s="1">
        <v>22.32</v>
      </c>
      <c r="I1137" s="2">
        <v>89021.622733582321</v>
      </c>
      <c r="J1137" s="3">
        <v>9.876325478660122E-3</v>
      </c>
      <c r="K1137" s="4">
        <v>9013638.0099999998</v>
      </c>
      <c r="L1137" s="5">
        <v>425001</v>
      </c>
      <c r="M1137" s="6">
        <v>21.20851012</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ca="1">IF(AND(A1136="SVOL",C1136="Cash"),                                     SUM(INDIRECT(ADDRESS(ROW()-(COUNTIF(A:A,"SVOL")),COLUMN())):INDIRECT(ADDRESS(ROW()-1,COLUMN()))),                                    IF(AND(A1137="TYA",C1137="Cash"), SUM(INDIRECT(ADDRESS(ROW()-(COUNTIF(A:A,"TYA")-1),COLUMN())):INDIRECT(ADDRESS(ROW()-1,COLUMN()))),                                    IF(AND(A1137="SVOL",ISNUMBER(FIND(" Govt",C1137))),"", IF(AND(A1137="SVOL",ISNUMBER(FIND(" Index",C1137))),J1137,                                    IF(ISNUMBER(N1137),Q1137*N1137,IF(ISNUMBER(R1137),J1137*R1137," "))))))</f>
        <v xml:space="preserve"> </v>
      </c>
      <c r="AB1137" s="8" t="s">
        <v>4239</v>
      </c>
      <c r="AG1137" s="16" t="s">
        <v>7738</v>
      </c>
    </row>
    <row r="1138" spans="1:33" x14ac:dyDescent="0.35">
      <c r="A1138" t="s">
        <v>1813</v>
      </c>
      <c r="B1138" t="s">
        <v>837</v>
      </c>
      <c r="C1138" t="s">
        <v>2282</v>
      </c>
      <c r="D1138" t="s">
        <v>839</v>
      </c>
      <c r="E1138" t="s">
        <v>840</v>
      </c>
      <c r="F1138" t="s">
        <v>841</v>
      </c>
      <c r="G1138" s="1">
        <v>219.96770387093579</v>
      </c>
      <c r="H1138" s="1">
        <v>472.91</v>
      </c>
      <c r="I1138" s="2">
        <v>104024.9268376043</v>
      </c>
      <c r="J1138" s="3">
        <v>1.154083697639021E-2</v>
      </c>
      <c r="K1138" s="4">
        <v>9013638.0099999998</v>
      </c>
      <c r="L1138" s="5">
        <v>425001</v>
      </c>
      <c r="M1138" s="6">
        <v>21.20851012</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ca="1">IF(AND(A1137="SVOL",C1137="Cash"),                                     SUM(INDIRECT(ADDRESS(ROW()-(COUNTIF(A:A,"SVOL")),COLUMN())):INDIRECT(ADDRESS(ROW()-1,COLUMN()))),                                    IF(AND(A1138="TYA",C1138="Cash"), SUM(INDIRECT(ADDRESS(ROW()-(COUNTIF(A:A,"TYA")-1),COLUMN())):INDIRECT(ADDRESS(ROW()-1,COLUMN()))),                                    IF(AND(A1138="SVOL",ISNUMBER(FIND(" Govt",C1138))),"", IF(AND(A1138="SVOL",ISNUMBER(FIND(" Index",C1138))),J1138,                                    IF(ISNUMBER(N1138),Q1138*N1138,IF(ISNUMBER(R1138),J1138*R1138," "))))))</f>
        <v xml:space="preserve"> </v>
      </c>
      <c r="AB1138" s="8" t="s">
        <v>4239</v>
      </c>
      <c r="AG1138" s="16" t="s">
        <v>7738</v>
      </c>
    </row>
    <row r="1139" spans="1:33" x14ac:dyDescent="0.35">
      <c r="A1139" t="s">
        <v>1813</v>
      </c>
      <c r="B1139" t="s">
        <v>2283</v>
      </c>
      <c r="C1139" t="s">
        <v>2284</v>
      </c>
      <c r="D1139" t="s">
        <v>2285</v>
      </c>
      <c r="E1139" t="s">
        <v>2286</v>
      </c>
      <c r="G1139" s="1">
        <v>458.63791239676931</v>
      </c>
      <c r="H1139" s="1">
        <v>109.97716</v>
      </c>
      <c r="I1139" s="2">
        <v>50439.695073725481</v>
      </c>
      <c r="J1139" s="3">
        <v>5.5959308569709784E-3</v>
      </c>
      <c r="K1139" s="4">
        <v>9013638.0099999998</v>
      </c>
      <c r="L1139" s="5">
        <v>425001</v>
      </c>
      <c r="M1139" s="6">
        <v>21.20851012</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ca="1">IF(AND(A1138="SVOL",C1138="Cash"),                                     SUM(INDIRECT(ADDRESS(ROW()-(COUNTIF(A:A,"SVOL")),COLUMN())):INDIRECT(ADDRESS(ROW()-1,COLUMN()))),                                    IF(AND(A1139="TYA",C1139="Cash"), SUM(INDIRECT(ADDRESS(ROW()-(COUNTIF(A:A,"TYA")-1),COLUMN())):INDIRECT(ADDRESS(ROW()-1,COLUMN()))),                                    IF(AND(A1139="SVOL",ISNUMBER(FIND(" Govt",C1139))),"", IF(AND(A1139="SVOL",ISNUMBER(FIND(" Index",C1139))),J1139,                                    IF(ISNUMBER(N1139),Q1139*N1139,IF(ISNUMBER(R1139),J1139*R1139," "))))))</f>
        <v xml:space="preserve"> </v>
      </c>
      <c r="AB1139" s="8" t="s">
        <v>4239</v>
      </c>
      <c r="AG1139" s="16" t="s">
        <v>7738</v>
      </c>
    </row>
    <row r="1140" spans="1:33" x14ac:dyDescent="0.35">
      <c r="A1140" t="s">
        <v>1813</v>
      </c>
      <c r="B1140" t="s">
        <v>320</v>
      </c>
      <c r="C1140" t="s">
        <v>2287</v>
      </c>
      <c r="D1140" t="s">
        <v>322</v>
      </c>
      <c r="E1140" t="s">
        <v>323</v>
      </c>
      <c r="F1140" t="s">
        <v>324</v>
      </c>
      <c r="G1140" s="1">
        <v>112.47751922278761</v>
      </c>
      <c r="H1140" s="1">
        <v>167.96</v>
      </c>
      <c r="I1140" s="2">
        <v>18891.7241286594</v>
      </c>
      <c r="J1140" s="3">
        <v>2.0959044625156191E-3</v>
      </c>
      <c r="K1140" s="4">
        <v>9013638.0099999998</v>
      </c>
      <c r="L1140" s="5">
        <v>425001</v>
      </c>
      <c r="M1140" s="6">
        <v>21.20851012</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ca="1">IF(AND(A1139="SVOL",C1139="Cash"),                                     SUM(INDIRECT(ADDRESS(ROW()-(COUNTIF(A:A,"SVOL")),COLUMN())):INDIRECT(ADDRESS(ROW()-1,COLUMN()))),                                    IF(AND(A1140="TYA",C1140="Cash"), SUM(INDIRECT(ADDRESS(ROW()-(COUNTIF(A:A,"TYA")-1),COLUMN())):INDIRECT(ADDRESS(ROW()-1,COLUMN()))),                                    IF(AND(A1140="SVOL",ISNUMBER(FIND(" Govt",C1140))),"", IF(AND(A1140="SVOL",ISNUMBER(FIND(" Index",C1140))),J1140,                                    IF(ISNUMBER(N1140),Q1140*N1140,IF(ISNUMBER(R1140),J1140*R1140," "))))))</f>
        <v xml:space="preserve"> </v>
      </c>
      <c r="AB1140" s="8" t="s">
        <v>4239</v>
      </c>
      <c r="AG1140" s="16" t="s">
        <v>7738</v>
      </c>
    </row>
    <row r="1141" spans="1:33" x14ac:dyDescent="0.35">
      <c r="A1141" t="s">
        <v>1813</v>
      </c>
      <c r="B1141" t="s">
        <v>2288</v>
      </c>
      <c r="C1141" t="s">
        <v>2289</v>
      </c>
      <c r="D1141" t="s">
        <v>2290</v>
      </c>
      <c r="E1141" t="s">
        <v>2291</v>
      </c>
      <c r="F1141" t="s">
        <v>2292</v>
      </c>
      <c r="G1141" s="1">
        <v>920.68821160776542</v>
      </c>
      <c r="H1141" s="1">
        <v>37.71</v>
      </c>
      <c r="I1141" s="2">
        <v>34719.152459728837</v>
      </c>
      <c r="J1141" s="3">
        <v>3.8518467705503999E-3</v>
      </c>
      <c r="K1141" s="4">
        <v>9013638.0099999998</v>
      </c>
      <c r="L1141" s="5">
        <v>425001</v>
      </c>
      <c r="M1141" s="6">
        <v>21.20851012</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ca="1">IF(AND(A1140="SVOL",C1140="Cash"),                                     SUM(INDIRECT(ADDRESS(ROW()-(COUNTIF(A:A,"SVOL")),COLUMN())):INDIRECT(ADDRESS(ROW()-1,COLUMN()))),                                    IF(AND(A1141="TYA",C1141="Cash"), SUM(INDIRECT(ADDRESS(ROW()-(COUNTIF(A:A,"TYA")-1),COLUMN())):INDIRECT(ADDRESS(ROW()-1,COLUMN()))),                                    IF(AND(A1141="SVOL",ISNUMBER(FIND(" Govt",C1141))),"", IF(AND(A1141="SVOL",ISNUMBER(FIND(" Index",C1141))),J1141,                                    IF(ISNUMBER(N1141),Q1141*N1141,IF(ISNUMBER(R1141),J1141*R1141," "))))))</f>
        <v xml:space="preserve"> </v>
      </c>
      <c r="AB1141" s="8" t="s">
        <v>4239</v>
      </c>
      <c r="AG1141" s="16" t="s">
        <v>7738</v>
      </c>
    </row>
    <row r="1142" spans="1:33" x14ac:dyDescent="0.35">
      <c r="A1142" t="s">
        <v>1813</v>
      </c>
      <c r="B1142" t="s">
        <v>2293</v>
      </c>
      <c r="C1142" t="s">
        <v>2294</v>
      </c>
      <c r="D1142" t="s">
        <v>2295</v>
      </c>
      <c r="E1142" t="s">
        <v>2296</v>
      </c>
      <c r="F1142" t="s">
        <v>2297</v>
      </c>
      <c r="G1142" s="1">
        <v>613.90151244409446</v>
      </c>
      <c r="H1142" s="1">
        <v>77.94</v>
      </c>
      <c r="I1142" s="2">
        <v>47847.483879892723</v>
      </c>
      <c r="J1142" s="3">
        <v>5.308343182498486E-3</v>
      </c>
      <c r="K1142" s="4">
        <v>9013638.0099999998</v>
      </c>
      <c r="L1142" s="5">
        <v>425001</v>
      </c>
      <c r="M1142" s="6">
        <v>21.20851012</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ca="1">IF(AND(A1141="SVOL",C1141="Cash"),                                     SUM(INDIRECT(ADDRESS(ROW()-(COUNTIF(A:A,"SVOL")),COLUMN())):INDIRECT(ADDRESS(ROW()-1,COLUMN()))),                                    IF(AND(A1142="TYA",C1142="Cash"), SUM(INDIRECT(ADDRESS(ROW()-(COUNTIF(A:A,"TYA")-1),COLUMN())):INDIRECT(ADDRESS(ROW()-1,COLUMN()))),                                    IF(AND(A1142="SVOL",ISNUMBER(FIND(" Govt",C1142))),"", IF(AND(A1142="SVOL",ISNUMBER(FIND(" Index",C1142))),J1142,                                    IF(ISNUMBER(N1142),Q1142*N1142,IF(ISNUMBER(R1142),J1142*R1142," "))))))</f>
        <v xml:space="preserve"> </v>
      </c>
      <c r="AB1142" s="8" t="s">
        <v>4239</v>
      </c>
      <c r="AG1142" s="16" t="s">
        <v>7738</v>
      </c>
    </row>
    <row r="1143" spans="1:33" x14ac:dyDescent="0.35">
      <c r="A1143" t="s">
        <v>1813</v>
      </c>
      <c r="B1143" t="s">
        <v>2298</v>
      </c>
      <c r="C1143" t="s">
        <v>2299</v>
      </c>
      <c r="D1143" t="s">
        <v>2300</v>
      </c>
      <c r="E1143" t="s">
        <v>2301</v>
      </c>
      <c r="G1143" s="1">
        <v>6626.3958334652407</v>
      </c>
      <c r="H1143" s="1">
        <v>4.5042655000000007</v>
      </c>
      <c r="I1143" s="2">
        <v>29847.04614202123</v>
      </c>
      <c r="J1143" s="3">
        <v>3.3113207019083782E-3</v>
      </c>
      <c r="K1143" s="4">
        <v>9013638.0099999998</v>
      </c>
      <c r="L1143" s="5">
        <v>425001</v>
      </c>
      <c r="M1143" s="6">
        <v>21.20851012</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ca="1">IF(AND(A1142="SVOL",C1142="Cash"),                                     SUM(INDIRECT(ADDRESS(ROW()-(COUNTIF(A:A,"SVOL")),COLUMN())):INDIRECT(ADDRESS(ROW()-1,COLUMN()))),                                    IF(AND(A1143="TYA",C1143="Cash"), SUM(INDIRECT(ADDRESS(ROW()-(COUNTIF(A:A,"TYA")-1),COLUMN())):INDIRECT(ADDRESS(ROW()-1,COLUMN()))),                                    IF(AND(A1143="SVOL",ISNUMBER(FIND(" Govt",C1143))),"", IF(AND(A1143="SVOL",ISNUMBER(FIND(" Index",C1143))),J1143,                                    IF(ISNUMBER(N1143),Q1143*N1143,IF(ISNUMBER(R1143),J1143*R1143," "))))))</f>
        <v xml:space="preserve"> </v>
      </c>
      <c r="AB1143" s="8" t="s">
        <v>4239</v>
      </c>
      <c r="AG1143" s="16" t="s">
        <v>7738</v>
      </c>
    </row>
    <row r="1144" spans="1:33" x14ac:dyDescent="0.35">
      <c r="A1144" t="s">
        <v>1813</v>
      </c>
      <c r="B1144" t="s">
        <v>2302</v>
      </c>
      <c r="C1144" t="s">
        <v>2303</v>
      </c>
      <c r="D1144" t="s">
        <v>2304</v>
      </c>
      <c r="E1144" t="s">
        <v>2305</v>
      </c>
      <c r="G1144" s="1">
        <v>570.59044903275264</v>
      </c>
      <c r="H1144" s="1">
        <v>54.013568000000006</v>
      </c>
      <c r="I1144" s="2">
        <v>30819.626018981118</v>
      </c>
      <c r="J1144" s="3">
        <v>3.4192216266937842E-3</v>
      </c>
      <c r="K1144" s="4">
        <v>9013638.0099999998</v>
      </c>
      <c r="L1144" s="5">
        <v>425001</v>
      </c>
      <c r="M1144" s="6">
        <v>21.20851012</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ca="1">IF(AND(A1143="SVOL",C1143="Cash"),                                     SUM(INDIRECT(ADDRESS(ROW()-(COUNTIF(A:A,"SVOL")),COLUMN())):INDIRECT(ADDRESS(ROW()-1,COLUMN()))),                                    IF(AND(A1144="TYA",C1144="Cash"), SUM(INDIRECT(ADDRESS(ROW()-(COUNTIF(A:A,"TYA")-1),COLUMN())):INDIRECT(ADDRESS(ROW()-1,COLUMN()))),                                    IF(AND(A1144="SVOL",ISNUMBER(FIND(" Govt",C1144))),"", IF(AND(A1144="SVOL",ISNUMBER(FIND(" Index",C1144))),J1144,                                    IF(ISNUMBER(N1144),Q1144*N1144,IF(ISNUMBER(R1144),J1144*R1144," "))))))</f>
        <v xml:space="preserve"> </v>
      </c>
      <c r="AB1144" s="8" t="s">
        <v>4239</v>
      </c>
      <c r="AG1144" s="16" t="s">
        <v>7738</v>
      </c>
    </row>
    <row r="1145" spans="1:33" x14ac:dyDescent="0.35">
      <c r="A1145" t="s">
        <v>1813</v>
      </c>
      <c r="B1145" t="s">
        <v>2306</v>
      </c>
      <c r="C1145" t="s">
        <v>2307</v>
      </c>
      <c r="D1145" t="s">
        <v>2308</v>
      </c>
      <c r="E1145" t="s">
        <v>2309</v>
      </c>
      <c r="F1145" t="s">
        <v>2310</v>
      </c>
      <c r="G1145" s="1">
        <v>34.780096375774463</v>
      </c>
      <c r="H1145" s="1">
        <v>258.94</v>
      </c>
      <c r="I1145" s="2">
        <v>9005.9581555430395</v>
      </c>
      <c r="J1145" s="3">
        <v>9.9914797394254785E-4</v>
      </c>
      <c r="K1145" s="4">
        <v>9013638.0099999998</v>
      </c>
      <c r="L1145" s="5">
        <v>425001</v>
      </c>
      <c r="M1145" s="6">
        <v>21.20851012</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ca="1">IF(AND(A1144="SVOL",C1144="Cash"),                                     SUM(INDIRECT(ADDRESS(ROW()-(COUNTIF(A:A,"SVOL")),COLUMN())):INDIRECT(ADDRESS(ROW()-1,COLUMN()))),                                    IF(AND(A1145="TYA",C1145="Cash"), SUM(INDIRECT(ADDRESS(ROW()-(COUNTIF(A:A,"TYA")-1),COLUMN())):INDIRECT(ADDRESS(ROW()-1,COLUMN()))),                                    IF(AND(A1145="SVOL",ISNUMBER(FIND(" Govt",C1145))),"", IF(AND(A1145="SVOL",ISNUMBER(FIND(" Index",C1145))),J1145,                                    IF(ISNUMBER(N1145),Q1145*N1145,IF(ISNUMBER(R1145),J1145*R1145," "))))))</f>
        <v xml:space="preserve"> </v>
      </c>
      <c r="AB1145" s="8" t="s">
        <v>4239</v>
      </c>
      <c r="AG1145" s="16" t="s">
        <v>7738</v>
      </c>
    </row>
    <row r="1146" spans="1:33" x14ac:dyDescent="0.35">
      <c r="A1146" t="s">
        <v>1813</v>
      </c>
      <c r="B1146" t="s">
        <v>2311</v>
      </c>
      <c r="C1146" t="s">
        <v>2312</v>
      </c>
      <c r="D1146" t="s">
        <v>2313</v>
      </c>
      <c r="E1146" t="s">
        <v>2314</v>
      </c>
      <c r="G1146" s="1">
        <v>176.39414916619199</v>
      </c>
      <c r="H1146" s="1">
        <v>45.332816000000001</v>
      </c>
      <c r="I1146" s="2">
        <v>7996.443507627534</v>
      </c>
      <c r="J1146" s="3">
        <v>8.8714939503406281E-4</v>
      </c>
      <c r="K1146" s="4">
        <v>9013638.0099999998</v>
      </c>
      <c r="L1146" s="5">
        <v>425001</v>
      </c>
      <c r="M1146" s="6">
        <v>21.20851012</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ca="1">IF(AND(A1145="SVOL",C1145="Cash"),                                     SUM(INDIRECT(ADDRESS(ROW()-(COUNTIF(A:A,"SVOL")),COLUMN())):INDIRECT(ADDRESS(ROW()-1,COLUMN()))),                                    IF(AND(A1146="TYA",C1146="Cash"), SUM(INDIRECT(ADDRESS(ROW()-(COUNTIF(A:A,"TYA")-1),COLUMN())):INDIRECT(ADDRESS(ROW()-1,COLUMN()))),                                    IF(AND(A1146="SVOL",ISNUMBER(FIND(" Govt",C1146))),"", IF(AND(A1146="SVOL",ISNUMBER(FIND(" Index",C1146))),J1146,                                    IF(ISNUMBER(N1146),Q1146*N1146,IF(ISNUMBER(R1146),J1146*R1146," "))))))</f>
        <v xml:space="preserve"> </v>
      </c>
      <c r="AB1146" s="8" t="s">
        <v>4239</v>
      </c>
      <c r="AG1146" s="16" t="s">
        <v>7738</v>
      </c>
    </row>
    <row r="1147" spans="1:33" x14ac:dyDescent="0.35">
      <c r="A1147" t="s">
        <v>1813</v>
      </c>
      <c r="B1147" t="s">
        <v>2315</v>
      </c>
      <c r="C1147" t="s">
        <v>2316</v>
      </c>
      <c r="D1147" t="s">
        <v>2317</v>
      </c>
      <c r="E1147" t="s">
        <v>2318</v>
      </c>
      <c r="F1147" t="s">
        <v>2319</v>
      </c>
      <c r="G1147" s="1">
        <v>160.4478030920161</v>
      </c>
      <c r="H1147" s="1">
        <v>29.629809999999999</v>
      </c>
      <c r="I1147" s="2">
        <v>4754.0379205338504</v>
      </c>
      <c r="J1147" s="3">
        <v>5.2742720700116633E-4</v>
      </c>
      <c r="K1147" s="4">
        <v>9013638.0099999998</v>
      </c>
      <c r="L1147" s="5">
        <v>425001</v>
      </c>
      <c r="M1147" s="6">
        <v>21.20851012</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ca="1">IF(AND(A1146="SVOL",C1146="Cash"),                                     SUM(INDIRECT(ADDRESS(ROW()-(COUNTIF(A:A,"SVOL")),COLUMN())):INDIRECT(ADDRESS(ROW()-1,COLUMN()))),                                    IF(AND(A1147="TYA",C1147="Cash"), SUM(INDIRECT(ADDRESS(ROW()-(COUNTIF(A:A,"TYA")-1),COLUMN())):INDIRECT(ADDRESS(ROW()-1,COLUMN()))),                                    IF(AND(A1147="SVOL",ISNUMBER(FIND(" Govt",C1147))),"", IF(AND(A1147="SVOL",ISNUMBER(FIND(" Index",C1147))),J1147,                                    IF(ISNUMBER(N1147),Q1147*N1147,IF(ISNUMBER(R1147),J1147*R1147," "))))))</f>
        <v xml:space="preserve"> </v>
      </c>
      <c r="AB1147" s="8" t="s">
        <v>4239</v>
      </c>
      <c r="AG1147" s="16" t="s">
        <v>7738</v>
      </c>
    </row>
    <row r="1148" spans="1:33" x14ac:dyDescent="0.35">
      <c r="A1148" t="s">
        <v>1813</v>
      </c>
      <c r="B1148" t="s">
        <v>2320</v>
      </c>
      <c r="C1148" t="s">
        <v>2321</v>
      </c>
      <c r="D1148" t="s">
        <v>2322</v>
      </c>
      <c r="E1148" t="s">
        <v>2323</v>
      </c>
      <c r="G1148" s="1">
        <v>13.452678786856159</v>
      </c>
      <c r="H1148" s="1">
        <v>707.63040000000001</v>
      </c>
      <c r="I1148" s="2">
        <v>9519.5244710145398</v>
      </c>
      <c r="J1148" s="3">
        <v>1.0561245593015041E-3</v>
      </c>
      <c r="K1148" s="4">
        <v>9013638.0099999998</v>
      </c>
      <c r="L1148" s="5">
        <v>425001</v>
      </c>
      <c r="M1148" s="6">
        <v>21.20851012</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ca="1">IF(AND(A1147="SVOL",C1147="Cash"),                                     SUM(INDIRECT(ADDRESS(ROW()-(COUNTIF(A:A,"SVOL")),COLUMN())):INDIRECT(ADDRESS(ROW()-1,COLUMN()))),                                    IF(AND(A1148="TYA",C1148="Cash"), SUM(INDIRECT(ADDRESS(ROW()-(COUNTIF(A:A,"TYA")-1),COLUMN())):INDIRECT(ADDRESS(ROW()-1,COLUMN()))),                                    IF(AND(A1148="SVOL",ISNUMBER(FIND(" Govt",C1148))),"", IF(AND(A1148="SVOL",ISNUMBER(FIND(" Index",C1148))),J1148,                                    IF(ISNUMBER(N1148),Q1148*N1148,IF(ISNUMBER(R1148),J1148*R1148," "))))))</f>
        <v xml:space="preserve"> </v>
      </c>
      <c r="AB1148" s="8" t="s">
        <v>4239</v>
      </c>
      <c r="AG1148" s="16" t="s">
        <v>7738</v>
      </c>
    </row>
    <row r="1149" spans="1:33" x14ac:dyDescent="0.35">
      <c r="A1149" t="s">
        <v>1813</v>
      </c>
      <c r="B1149" t="s">
        <v>2324</v>
      </c>
      <c r="C1149" t="s">
        <v>2325</v>
      </c>
      <c r="D1149" t="s">
        <v>2326</v>
      </c>
      <c r="E1149" t="s">
        <v>2327</v>
      </c>
      <c r="G1149" s="1">
        <v>2540.3251147218971</v>
      </c>
      <c r="H1149" s="1">
        <v>15.710274</v>
      </c>
      <c r="I1149" s="2">
        <v>39909.203601362431</v>
      </c>
      <c r="J1149" s="3">
        <v>4.4276465903207969E-3</v>
      </c>
      <c r="K1149" s="4">
        <v>9013638.0099999998</v>
      </c>
      <c r="L1149" s="5">
        <v>425001</v>
      </c>
      <c r="M1149" s="6">
        <v>21.20851012</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ca="1">IF(AND(A1148="SVOL",C1148="Cash"),                                     SUM(INDIRECT(ADDRESS(ROW()-(COUNTIF(A:A,"SVOL")),COLUMN())):INDIRECT(ADDRESS(ROW()-1,COLUMN()))),                                    IF(AND(A1149="TYA",C1149="Cash"), SUM(INDIRECT(ADDRESS(ROW()-(COUNTIF(A:A,"TYA")-1),COLUMN())):INDIRECT(ADDRESS(ROW()-1,COLUMN()))),                                    IF(AND(A1149="SVOL",ISNUMBER(FIND(" Govt",C1149))),"", IF(AND(A1149="SVOL",ISNUMBER(FIND(" Index",C1149))),J1149,                                    IF(ISNUMBER(N1149),Q1149*N1149,IF(ISNUMBER(R1149),J1149*R1149," "))))))</f>
        <v xml:space="preserve"> </v>
      </c>
      <c r="AB1149" s="8" t="s">
        <v>4239</v>
      </c>
      <c r="AG1149" s="16" t="s">
        <v>7738</v>
      </c>
    </row>
    <row r="1150" spans="1:33" x14ac:dyDescent="0.35">
      <c r="A1150" t="s">
        <v>1813</v>
      </c>
      <c r="B1150" t="s">
        <v>2328</v>
      </c>
      <c r="C1150" t="s">
        <v>2329</v>
      </c>
      <c r="D1150" t="s">
        <v>2330</v>
      </c>
      <c r="E1150" t="s">
        <v>2331</v>
      </c>
      <c r="G1150" s="1">
        <v>1640.636206586297</v>
      </c>
      <c r="H1150" s="1">
        <v>17.709900000000001</v>
      </c>
      <c r="I1150" s="2">
        <v>29055.503155022659</v>
      </c>
      <c r="J1150" s="3">
        <v>3.2235045519675419E-3</v>
      </c>
      <c r="K1150" s="4">
        <v>9013638.0099999998</v>
      </c>
      <c r="L1150" s="5">
        <v>425001</v>
      </c>
      <c r="M1150" s="6">
        <v>21.20851012</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ca="1">IF(AND(A1149="SVOL",C1149="Cash"),                                     SUM(INDIRECT(ADDRESS(ROW()-(COUNTIF(A:A,"SVOL")),COLUMN())):INDIRECT(ADDRESS(ROW()-1,COLUMN()))),                                    IF(AND(A1150="TYA",C1150="Cash"), SUM(INDIRECT(ADDRESS(ROW()-(COUNTIF(A:A,"TYA")-1),COLUMN())):INDIRECT(ADDRESS(ROW()-1,COLUMN()))),                                    IF(AND(A1150="SVOL",ISNUMBER(FIND(" Govt",C1150))),"", IF(AND(A1150="SVOL",ISNUMBER(FIND(" Index",C1150))),J1150,                                    IF(ISNUMBER(N1150),Q1150*N1150,IF(ISNUMBER(R1150),J1150*R1150," "))))))</f>
        <v xml:space="preserve"> </v>
      </c>
      <c r="AB1150" s="8" t="s">
        <v>4239</v>
      </c>
      <c r="AG1150" s="16" t="s">
        <v>7738</v>
      </c>
    </row>
    <row r="1151" spans="1:33" x14ac:dyDescent="0.35">
      <c r="A1151" t="s">
        <v>1813</v>
      </c>
      <c r="B1151" t="s">
        <v>2328</v>
      </c>
      <c r="C1151" t="s">
        <v>2332</v>
      </c>
      <c r="D1151" t="s">
        <v>2333</v>
      </c>
      <c r="E1151" t="s">
        <v>2334</v>
      </c>
      <c r="G1151" s="1">
        <v>526.95127150465828</v>
      </c>
      <c r="H1151" s="1">
        <v>15.866254</v>
      </c>
      <c r="I1151" s="2">
        <v>8360.7427193158692</v>
      </c>
      <c r="J1151" s="3">
        <v>9.2756584078928074E-4</v>
      </c>
      <c r="K1151" s="4">
        <v>9013638.0099999998</v>
      </c>
      <c r="L1151" s="5">
        <v>425001</v>
      </c>
      <c r="M1151" s="6">
        <v>21.20851012</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ca="1">IF(AND(A1150="SVOL",C1150="Cash"),                                     SUM(INDIRECT(ADDRESS(ROW()-(COUNTIF(A:A,"SVOL")),COLUMN())):INDIRECT(ADDRESS(ROW()-1,COLUMN()))),                                    IF(AND(A1151="TYA",C1151="Cash"), SUM(INDIRECT(ADDRESS(ROW()-(COUNTIF(A:A,"TYA")-1),COLUMN())):INDIRECT(ADDRESS(ROW()-1,COLUMN()))),                                    IF(AND(A1151="SVOL",ISNUMBER(FIND(" Govt",C1151))),"", IF(AND(A1151="SVOL",ISNUMBER(FIND(" Index",C1151))),J1151,                                    IF(ISNUMBER(N1151),Q1151*N1151,IF(ISNUMBER(R1151),J1151*R1151," "))))))</f>
        <v xml:space="preserve"> </v>
      </c>
      <c r="AB1151" s="8" t="s">
        <v>4239</v>
      </c>
      <c r="AG1151" s="16" t="s">
        <v>7738</v>
      </c>
    </row>
    <row r="1152" spans="1:33" x14ac:dyDescent="0.35">
      <c r="A1152" t="s">
        <v>1813</v>
      </c>
      <c r="B1152" t="s">
        <v>2335</v>
      </c>
      <c r="C1152" t="s">
        <v>2336</v>
      </c>
      <c r="D1152" t="s">
        <v>2337</v>
      </c>
      <c r="E1152" t="s">
        <v>2338</v>
      </c>
      <c r="F1152" t="s">
        <v>2339</v>
      </c>
      <c r="G1152" s="1">
        <v>1965.141068054608</v>
      </c>
      <c r="H1152" s="1">
        <v>48.31</v>
      </c>
      <c r="I1152" s="2">
        <v>94935.964997718096</v>
      </c>
      <c r="J1152" s="3">
        <v>1.0532480325079981E-2</v>
      </c>
      <c r="K1152" s="4">
        <v>9013638.0099999998</v>
      </c>
      <c r="L1152" s="5">
        <v>425001</v>
      </c>
      <c r="M1152" s="6">
        <v>21.20851012</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ca="1">IF(AND(A1151="SVOL",C1151="Cash"),                                     SUM(INDIRECT(ADDRESS(ROW()-(COUNTIF(A:A,"SVOL")),COLUMN())):INDIRECT(ADDRESS(ROW()-1,COLUMN()))),                                    IF(AND(A1152="TYA",C1152="Cash"), SUM(INDIRECT(ADDRESS(ROW()-(COUNTIF(A:A,"TYA")-1),COLUMN())):INDIRECT(ADDRESS(ROW()-1,COLUMN()))),                                    IF(AND(A1152="SVOL",ISNUMBER(FIND(" Govt",C1152))),"", IF(AND(A1152="SVOL",ISNUMBER(FIND(" Index",C1152))),J1152,                                    IF(ISNUMBER(N1152),Q1152*N1152,IF(ISNUMBER(R1152),J1152*R1152," "))))))</f>
        <v xml:space="preserve"> </v>
      </c>
      <c r="AB1152" s="8" t="s">
        <v>4239</v>
      </c>
      <c r="AG1152" s="16" t="s">
        <v>7738</v>
      </c>
    </row>
    <row r="1153" spans="1:33" x14ac:dyDescent="0.35">
      <c r="A1153" t="s">
        <v>1813</v>
      </c>
      <c r="B1153" t="s">
        <v>2340</v>
      </c>
      <c r="C1153" t="s">
        <v>2341</v>
      </c>
      <c r="D1153" t="s">
        <v>2342</v>
      </c>
      <c r="E1153" t="s">
        <v>2343</v>
      </c>
      <c r="G1153" s="1">
        <v>185.84383572866659</v>
      </c>
      <c r="H1153" s="1">
        <v>23.806999999999999</v>
      </c>
      <c r="I1153" s="2">
        <v>4424.3841971923648</v>
      </c>
      <c r="J1153" s="3">
        <v>4.9085443549916482E-4</v>
      </c>
      <c r="K1153" s="4">
        <v>9013638.0099999998</v>
      </c>
      <c r="L1153" s="5">
        <v>425001</v>
      </c>
      <c r="M1153" s="6">
        <v>21.20851012</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ca="1">IF(AND(A1152="SVOL",C1152="Cash"),                                     SUM(INDIRECT(ADDRESS(ROW()-(COUNTIF(A:A,"SVOL")),COLUMN())):INDIRECT(ADDRESS(ROW()-1,COLUMN()))),                                    IF(AND(A1153="TYA",C1153="Cash"), SUM(INDIRECT(ADDRESS(ROW()-(COUNTIF(A:A,"TYA")-1),COLUMN())):INDIRECT(ADDRESS(ROW()-1,COLUMN()))),                                    IF(AND(A1153="SVOL",ISNUMBER(FIND(" Govt",C1153))),"", IF(AND(A1153="SVOL",ISNUMBER(FIND(" Index",C1153))),J1153,                                    IF(ISNUMBER(N1153),Q1153*N1153,IF(ISNUMBER(R1153),J1153*R1153," "))))))</f>
        <v xml:space="preserve"> </v>
      </c>
      <c r="AB1153" s="8" t="s">
        <v>4239</v>
      </c>
      <c r="AG1153" s="16" t="s">
        <v>7738</v>
      </c>
    </row>
    <row r="1154" spans="1:33" x14ac:dyDescent="0.35">
      <c r="A1154" t="s">
        <v>1813</v>
      </c>
      <c r="B1154" t="s">
        <v>2344</v>
      </c>
      <c r="C1154" t="s">
        <v>2345</v>
      </c>
      <c r="D1154" t="s">
        <v>2346</v>
      </c>
      <c r="E1154" t="s">
        <v>2347</v>
      </c>
      <c r="F1154" t="s">
        <v>2348</v>
      </c>
      <c r="G1154" s="1">
        <v>308.75538386418651</v>
      </c>
      <c r="H1154" s="1">
        <v>309.75</v>
      </c>
      <c r="I1154" s="2">
        <v>95636.980151931755</v>
      </c>
      <c r="J1154" s="3">
        <v>1.061025304608741E-2</v>
      </c>
      <c r="K1154" s="4">
        <v>9013638.0099999998</v>
      </c>
      <c r="L1154" s="5">
        <v>425001</v>
      </c>
      <c r="M1154" s="6">
        <v>21.20851012</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ca="1">IF(AND(A1153="SVOL",C1153="Cash"),                                     SUM(INDIRECT(ADDRESS(ROW()-(COUNTIF(A:A,"SVOL")),COLUMN())):INDIRECT(ADDRESS(ROW()-1,COLUMN()))),                                    IF(AND(A1154="TYA",C1154="Cash"), SUM(INDIRECT(ADDRESS(ROW()-(COUNTIF(A:A,"TYA")-1),COLUMN())):INDIRECT(ADDRESS(ROW()-1,COLUMN()))),                                    IF(AND(A1154="SVOL",ISNUMBER(FIND(" Govt",C1154))),"", IF(AND(A1154="SVOL",ISNUMBER(FIND(" Index",C1154))),J1154,                                    IF(ISNUMBER(N1154),Q1154*N1154,IF(ISNUMBER(R1154),J1154*R1154," "))))))</f>
        <v xml:space="preserve"> </v>
      </c>
      <c r="AB1154" s="8" t="s">
        <v>4239</v>
      </c>
      <c r="AG1154" s="16" t="s">
        <v>7738</v>
      </c>
    </row>
    <row r="1155" spans="1:33" x14ac:dyDescent="0.35">
      <c r="A1155" t="s">
        <v>1813</v>
      </c>
      <c r="B1155" t="s">
        <v>2349</v>
      </c>
      <c r="C1155" t="s">
        <v>2350</v>
      </c>
      <c r="D1155" t="s">
        <v>2351</v>
      </c>
      <c r="E1155" t="s">
        <v>2352</v>
      </c>
      <c r="G1155" s="1">
        <v>172.39115694181041</v>
      </c>
      <c r="H1155" s="1">
        <v>27.445803999999999</v>
      </c>
      <c r="I1155" s="2">
        <v>4731.4139047581666</v>
      </c>
      <c r="J1155" s="3">
        <v>5.2491723092373962E-4</v>
      </c>
      <c r="K1155" s="4">
        <v>9013638.0099999998</v>
      </c>
      <c r="L1155" s="5">
        <v>425001</v>
      </c>
      <c r="M1155" s="6">
        <v>21.20851012</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ca="1">IF(AND(A1154="SVOL",C1154="Cash"),                                     SUM(INDIRECT(ADDRESS(ROW()-(COUNTIF(A:A,"SVOL")),COLUMN())):INDIRECT(ADDRESS(ROW()-1,COLUMN()))),                                    IF(AND(A1155="TYA",C1155="Cash"), SUM(INDIRECT(ADDRESS(ROW()-(COUNTIF(A:A,"TYA")-1),COLUMN())):INDIRECT(ADDRESS(ROW()-1,COLUMN()))),                                    IF(AND(A1155="SVOL",ISNUMBER(FIND(" Govt",C1155))),"", IF(AND(A1155="SVOL",ISNUMBER(FIND(" Index",C1155))),J1155,                                    IF(ISNUMBER(N1155),Q1155*N1155,IF(ISNUMBER(R1155),J1155*R1155," "))))))</f>
        <v xml:space="preserve"> </v>
      </c>
      <c r="AB1155" s="8" t="s">
        <v>4239</v>
      </c>
      <c r="AG1155" s="16" t="s">
        <v>7738</v>
      </c>
    </row>
    <row r="1156" spans="1:33" x14ac:dyDescent="0.35">
      <c r="A1156" t="s">
        <v>1813</v>
      </c>
      <c r="B1156" t="s">
        <v>2353</v>
      </c>
      <c r="C1156" t="s">
        <v>2354</v>
      </c>
      <c r="D1156" t="s">
        <v>2355</v>
      </c>
      <c r="E1156" t="s">
        <v>2356</v>
      </c>
      <c r="G1156" s="1">
        <v>135.57675304216991</v>
      </c>
      <c r="H1156" s="1">
        <v>86.388159999999999</v>
      </c>
      <c r="I1156" s="2">
        <v>11712.22623408746</v>
      </c>
      <c r="J1156" s="3">
        <v>1.2993894608473919E-3</v>
      </c>
      <c r="K1156" s="4">
        <v>9013638.0099999998</v>
      </c>
      <c r="L1156" s="5">
        <v>425001</v>
      </c>
      <c r="M1156" s="6">
        <v>21.20851012</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ca="1">IF(AND(A1155="SVOL",C1155="Cash"),                                     SUM(INDIRECT(ADDRESS(ROW()-(COUNTIF(A:A,"SVOL")),COLUMN())):INDIRECT(ADDRESS(ROW()-1,COLUMN()))),                                    IF(AND(A1156="TYA",C1156="Cash"), SUM(INDIRECT(ADDRESS(ROW()-(COUNTIF(A:A,"TYA")-1),COLUMN())):INDIRECT(ADDRESS(ROW()-1,COLUMN()))),                                    IF(AND(A1156="SVOL",ISNUMBER(FIND(" Govt",C1156))),"", IF(AND(A1156="SVOL",ISNUMBER(FIND(" Index",C1156))),J1156,                                    IF(ISNUMBER(N1156),Q1156*N1156,IF(ISNUMBER(R1156),J1156*R1156," "))))))</f>
        <v xml:space="preserve"> </v>
      </c>
      <c r="AB1156" s="8" t="s">
        <v>4239</v>
      </c>
      <c r="AG1156" s="16" t="s">
        <v>7738</v>
      </c>
    </row>
    <row r="1157" spans="1:33" x14ac:dyDescent="0.35">
      <c r="A1157" t="s">
        <v>1813</v>
      </c>
      <c r="B1157" t="s">
        <v>2357</v>
      </c>
      <c r="C1157" t="s">
        <v>2358</v>
      </c>
      <c r="D1157" t="s">
        <v>2359</v>
      </c>
      <c r="E1157" t="s">
        <v>2360</v>
      </c>
      <c r="G1157" s="1">
        <v>459.2941406302744</v>
      </c>
      <c r="H1157" s="1">
        <v>89.911799999999999</v>
      </c>
      <c r="I1157" s="2">
        <v>41295.962913521107</v>
      </c>
      <c r="J1157" s="3">
        <v>4.5814978222673388E-3</v>
      </c>
      <c r="K1157" s="4">
        <v>9013638.0099999998</v>
      </c>
      <c r="L1157" s="5">
        <v>425001</v>
      </c>
      <c r="M1157" s="6">
        <v>21.20851012</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ca="1">IF(AND(A1156="SVOL",C1156="Cash"),                                     SUM(INDIRECT(ADDRESS(ROW()-(COUNTIF(A:A,"SVOL")),COLUMN())):INDIRECT(ADDRESS(ROW()-1,COLUMN()))),                                    IF(AND(A1157="TYA",C1157="Cash"), SUM(INDIRECT(ADDRESS(ROW()-(COUNTIF(A:A,"TYA")-1),COLUMN())):INDIRECT(ADDRESS(ROW()-1,COLUMN()))),                                    IF(AND(A1157="SVOL",ISNUMBER(FIND(" Govt",C1157))),"", IF(AND(A1157="SVOL",ISNUMBER(FIND(" Index",C1157))),J1157,                                    IF(ISNUMBER(N1157),Q1157*N1157,IF(ISNUMBER(R1157),J1157*R1157," "))))))</f>
        <v xml:space="preserve"> </v>
      </c>
      <c r="AB1157" s="8" t="s">
        <v>4239</v>
      </c>
      <c r="AG1157" s="16" t="s">
        <v>7738</v>
      </c>
    </row>
    <row r="1158" spans="1:33" x14ac:dyDescent="0.35">
      <c r="A1158" t="s">
        <v>1813</v>
      </c>
      <c r="B1158" t="s">
        <v>2361</v>
      </c>
      <c r="C1158" t="s">
        <v>2362</v>
      </c>
      <c r="D1158" t="s">
        <v>2363</v>
      </c>
      <c r="E1158" t="s">
        <v>2364</v>
      </c>
      <c r="F1158" t="s">
        <v>2365</v>
      </c>
      <c r="G1158" s="1">
        <v>340.18871624908451</v>
      </c>
      <c r="H1158" s="1">
        <v>121.65</v>
      </c>
      <c r="I1158" s="2">
        <v>41383.957331701131</v>
      </c>
      <c r="J1158" s="3">
        <v>4.5912601865959702E-3</v>
      </c>
      <c r="K1158" s="4">
        <v>9013638.0099999998</v>
      </c>
      <c r="L1158" s="5">
        <v>425001</v>
      </c>
      <c r="M1158" s="6">
        <v>21.20851012</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ca="1">IF(AND(A1157="SVOL",C1157="Cash"),                                     SUM(INDIRECT(ADDRESS(ROW()-(COUNTIF(A:A,"SVOL")),COLUMN())):INDIRECT(ADDRESS(ROW()-1,COLUMN()))),                                    IF(AND(A1158="TYA",C1158="Cash"), SUM(INDIRECT(ADDRESS(ROW()-(COUNTIF(A:A,"TYA")-1),COLUMN())):INDIRECT(ADDRESS(ROW()-1,COLUMN()))),                                    IF(AND(A1158="SVOL",ISNUMBER(FIND(" Govt",C1158))),"", IF(AND(A1158="SVOL",ISNUMBER(FIND(" Index",C1158))),J1158,                                    IF(ISNUMBER(N1158),Q1158*N1158,IF(ISNUMBER(R1158),J1158*R1158," "))))))</f>
        <v xml:space="preserve"> </v>
      </c>
      <c r="AB1158" s="8" t="s">
        <v>4239</v>
      </c>
      <c r="AG1158" s="16" t="s">
        <v>7738</v>
      </c>
    </row>
    <row r="1159" spans="1:33" x14ac:dyDescent="0.35">
      <c r="A1159" t="s">
        <v>1813</v>
      </c>
      <c r="B1159" t="s">
        <v>2366</v>
      </c>
      <c r="C1159" t="s">
        <v>2367</v>
      </c>
      <c r="D1159" t="s">
        <v>2368</v>
      </c>
      <c r="E1159" t="s">
        <v>2369</v>
      </c>
      <c r="G1159" s="1">
        <v>1685.719086228102</v>
      </c>
      <c r="H1159" s="1">
        <v>47.426609999999997</v>
      </c>
      <c r="I1159" s="2">
        <v>79947.941672096596</v>
      </c>
      <c r="J1159" s="3">
        <v>8.8696641226772097E-3</v>
      </c>
      <c r="K1159" s="4">
        <v>9013638.0099999998</v>
      </c>
      <c r="L1159" s="5">
        <v>425001</v>
      </c>
      <c r="M1159" s="6">
        <v>21.20851012</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ca="1">IF(AND(A1158="SVOL",C1158="Cash"),                                     SUM(INDIRECT(ADDRESS(ROW()-(COUNTIF(A:A,"SVOL")),COLUMN())):INDIRECT(ADDRESS(ROW()-1,COLUMN()))),                                    IF(AND(A1159="TYA",C1159="Cash"), SUM(INDIRECT(ADDRESS(ROW()-(COUNTIF(A:A,"TYA")-1),COLUMN())):INDIRECT(ADDRESS(ROW()-1,COLUMN()))),                                    IF(AND(A1159="SVOL",ISNUMBER(FIND(" Govt",C1159))),"", IF(AND(A1159="SVOL",ISNUMBER(FIND(" Index",C1159))),J1159,                                    IF(ISNUMBER(N1159),Q1159*N1159,IF(ISNUMBER(R1159),J1159*R1159," "))))))</f>
        <v xml:space="preserve"> </v>
      </c>
      <c r="AB1159" s="8" t="s">
        <v>4239</v>
      </c>
      <c r="AG1159" s="16" t="s">
        <v>7738</v>
      </c>
    </row>
    <row r="1160" spans="1:33" x14ac:dyDescent="0.35">
      <c r="A1160" t="s">
        <v>1813</v>
      </c>
      <c r="B1160" t="s">
        <v>2370</v>
      </c>
      <c r="C1160" t="s">
        <v>2371</v>
      </c>
      <c r="D1160" t="s">
        <v>2372</v>
      </c>
      <c r="E1160" t="s">
        <v>2373</v>
      </c>
      <c r="F1160" t="s">
        <v>2374</v>
      </c>
      <c r="G1160" s="1">
        <v>70.413289455105655</v>
      </c>
      <c r="H1160" s="1">
        <v>171.68</v>
      </c>
      <c r="I1160" s="2">
        <v>12088.553533652541</v>
      </c>
      <c r="J1160" s="3">
        <v>1.3411403387002161E-3</v>
      </c>
      <c r="K1160" s="4">
        <v>9013638.0099999998</v>
      </c>
      <c r="L1160" s="5">
        <v>425001</v>
      </c>
      <c r="M1160" s="6">
        <v>21.20851012</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ca="1">IF(AND(A1159="SVOL",C1159="Cash"),                                     SUM(INDIRECT(ADDRESS(ROW()-(COUNTIF(A:A,"SVOL")),COLUMN())):INDIRECT(ADDRESS(ROW()-1,COLUMN()))),                                    IF(AND(A1160="TYA",C1160="Cash"), SUM(INDIRECT(ADDRESS(ROW()-(COUNTIF(A:A,"TYA")-1),COLUMN())):INDIRECT(ADDRESS(ROW()-1,COLUMN()))),                                    IF(AND(A1160="SVOL",ISNUMBER(FIND(" Govt",C1160))),"", IF(AND(A1160="SVOL",ISNUMBER(FIND(" Index",C1160))),J1160,                                    IF(ISNUMBER(N1160),Q1160*N1160,IF(ISNUMBER(R1160),J1160*R1160," "))))))</f>
        <v xml:space="preserve"> </v>
      </c>
      <c r="AB1160" s="8" t="s">
        <v>4239</v>
      </c>
      <c r="AG1160" s="16" t="s">
        <v>7738</v>
      </c>
    </row>
    <row r="1161" spans="1:33" x14ac:dyDescent="0.35">
      <c r="A1161" t="s">
        <v>1813</v>
      </c>
      <c r="B1161" t="s">
        <v>2375</v>
      </c>
      <c r="C1161" t="s">
        <v>2376</v>
      </c>
      <c r="D1161" t="s">
        <v>2377</v>
      </c>
      <c r="E1161" t="s">
        <v>2378</v>
      </c>
      <c r="G1161" s="1">
        <v>2705.6290067418508</v>
      </c>
      <c r="H1161" s="1">
        <v>15.406238</v>
      </c>
      <c r="I1161" s="2">
        <v>41683.564417568559</v>
      </c>
      <c r="J1161" s="3">
        <v>4.6244994941358379E-3</v>
      </c>
      <c r="K1161" s="4">
        <v>9013638.0099999998</v>
      </c>
      <c r="L1161" s="5">
        <v>425001</v>
      </c>
      <c r="M1161" s="6">
        <v>21.20851012</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ca="1">IF(AND(A1160="SVOL",C1160="Cash"),                                     SUM(INDIRECT(ADDRESS(ROW()-(COUNTIF(A:A,"SVOL")),COLUMN())):INDIRECT(ADDRESS(ROW()-1,COLUMN()))),                                    IF(AND(A1161="TYA",C1161="Cash"), SUM(INDIRECT(ADDRESS(ROW()-(COUNTIF(A:A,"TYA")-1),COLUMN())):INDIRECT(ADDRESS(ROW()-1,COLUMN()))),                                    IF(AND(A1161="SVOL",ISNUMBER(FIND(" Govt",C1161))),"", IF(AND(A1161="SVOL",ISNUMBER(FIND(" Index",C1161))),J1161,                                    IF(ISNUMBER(N1161),Q1161*N1161,IF(ISNUMBER(R1161),J1161*R1161," "))))))</f>
        <v xml:space="preserve"> </v>
      </c>
      <c r="AB1161" s="8" t="s">
        <v>4239</v>
      </c>
      <c r="AG1161" s="16" t="s">
        <v>7738</v>
      </c>
    </row>
    <row r="1162" spans="1:33" x14ac:dyDescent="0.35">
      <c r="A1162" t="s">
        <v>1813</v>
      </c>
      <c r="B1162" t="s">
        <v>2379</v>
      </c>
      <c r="C1162" t="s">
        <v>2380</v>
      </c>
      <c r="D1162" t="s">
        <v>2381</v>
      </c>
      <c r="E1162" t="s">
        <v>2382</v>
      </c>
      <c r="G1162" s="1">
        <v>300.88064506212442</v>
      </c>
      <c r="H1162" s="1">
        <v>39.776295999999988</v>
      </c>
      <c r="I1162" s="2">
        <v>11967.917598661999</v>
      </c>
      <c r="J1162" s="3">
        <v>1.3277566267232419E-3</v>
      </c>
      <c r="K1162" s="4">
        <v>9013638.0099999998</v>
      </c>
      <c r="L1162" s="5">
        <v>425001</v>
      </c>
      <c r="M1162" s="6">
        <v>21.20851012</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ca="1">IF(AND(A1161="SVOL",C1161="Cash"),                                     SUM(INDIRECT(ADDRESS(ROW()-(COUNTIF(A:A,"SVOL")),COLUMN())):INDIRECT(ADDRESS(ROW()-1,COLUMN()))),                                    IF(AND(A1162="TYA",C1162="Cash"), SUM(INDIRECT(ADDRESS(ROW()-(COUNTIF(A:A,"TYA")-1),COLUMN())):INDIRECT(ADDRESS(ROW()-1,COLUMN()))),                                    IF(AND(A1162="SVOL",ISNUMBER(FIND(" Govt",C1162))),"", IF(AND(A1162="SVOL",ISNUMBER(FIND(" Index",C1162))),J1162,                                    IF(ISNUMBER(N1162),Q1162*N1162,IF(ISNUMBER(R1162),J1162*R1162," "))))))</f>
        <v xml:space="preserve"> </v>
      </c>
      <c r="AB1162" s="8" t="s">
        <v>4239</v>
      </c>
      <c r="AG1162" s="16" t="s">
        <v>7738</v>
      </c>
    </row>
    <row r="1163" spans="1:33" x14ac:dyDescent="0.35">
      <c r="A1163" t="s">
        <v>1813</v>
      </c>
      <c r="B1163" t="s">
        <v>2383</v>
      </c>
      <c r="C1163" t="s">
        <v>2384</v>
      </c>
      <c r="D1163" t="s">
        <v>2385</v>
      </c>
      <c r="E1163" t="s">
        <v>2386</v>
      </c>
      <c r="F1163" t="s">
        <v>2387</v>
      </c>
      <c r="G1163" s="1">
        <v>10.23716044268078</v>
      </c>
      <c r="H1163" s="1">
        <v>2382.4</v>
      </c>
      <c r="I1163" s="2">
        <v>24389.0110386427</v>
      </c>
      <c r="J1163" s="3">
        <v>2.705789938711184E-3</v>
      </c>
      <c r="K1163" s="4">
        <v>9013638.0099999998</v>
      </c>
      <c r="L1163" s="5">
        <v>425001</v>
      </c>
      <c r="M1163" s="6">
        <v>21.20851012</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ca="1">IF(AND(A1162="SVOL",C1162="Cash"),                                     SUM(INDIRECT(ADDRESS(ROW()-(COUNTIF(A:A,"SVOL")),COLUMN())):INDIRECT(ADDRESS(ROW()-1,COLUMN()))),                                    IF(AND(A1163="TYA",C1163="Cash"), SUM(INDIRECT(ADDRESS(ROW()-(COUNTIF(A:A,"TYA")-1),COLUMN())):INDIRECT(ADDRESS(ROW()-1,COLUMN()))),                                    IF(AND(A1163="SVOL",ISNUMBER(FIND(" Govt",C1163))),"", IF(AND(A1163="SVOL",ISNUMBER(FIND(" Index",C1163))),J1163,                                    IF(ISNUMBER(N1163),Q1163*N1163,IF(ISNUMBER(R1163),J1163*R1163," "))))))</f>
        <v xml:space="preserve"> </v>
      </c>
      <c r="AB1163" s="8" t="s">
        <v>4239</v>
      </c>
      <c r="AG1163" s="16" t="s">
        <v>7738</v>
      </c>
    </row>
    <row r="1164" spans="1:33" x14ac:dyDescent="0.35">
      <c r="A1164" t="s">
        <v>1813</v>
      </c>
      <c r="B1164" t="s">
        <v>2388</v>
      </c>
      <c r="C1164" t="s">
        <v>2389</v>
      </c>
      <c r="D1164" t="s">
        <v>2390</v>
      </c>
      <c r="E1164" t="s">
        <v>2391</v>
      </c>
      <c r="F1164" t="s">
        <v>2392</v>
      </c>
      <c r="G1164" s="1">
        <v>1407.1502011051541</v>
      </c>
      <c r="H1164" s="1">
        <v>48.25</v>
      </c>
      <c r="I1164" s="2">
        <v>67894.997203323699</v>
      </c>
      <c r="J1164" s="3">
        <v>7.5324743602970248E-3</v>
      </c>
      <c r="K1164" s="4">
        <v>9013638.0099999998</v>
      </c>
      <c r="L1164" s="5">
        <v>425001</v>
      </c>
      <c r="M1164" s="6">
        <v>21.20851012</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ca="1">IF(AND(A1163="SVOL",C1163="Cash"),                                     SUM(INDIRECT(ADDRESS(ROW()-(COUNTIF(A:A,"SVOL")),COLUMN())):INDIRECT(ADDRESS(ROW()-1,COLUMN()))),                                    IF(AND(A1164="TYA",C1164="Cash"), SUM(INDIRECT(ADDRESS(ROW()-(COUNTIF(A:A,"TYA")-1),COLUMN())):INDIRECT(ADDRESS(ROW()-1,COLUMN()))),                                    IF(AND(A1164="SVOL",ISNUMBER(FIND(" Govt",C1164))),"", IF(AND(A1164="SVOL",ISNUMBER(FIND(" Index",C1164))),J1164,                                    IF(ISNUMBER(N1164),Q1164*N1164,IF(ISNUMBER(R1164),J1164*R1164," "))))))</f>
        <v xml:space="preserve"> </v>
      </c>
      <c r="AB1164" s="8" t="s">
        <v>4239</v>
      </c>
      <c r="AG1164" s="16" t="s">
        <v>7738</v>
      </c>
    </row>
    <row r="1165" spans="1:33" x14ac:dyDescent="0.35">
      <c r="A1165" t="s">
        <v>1813</v>
      </c>
      <c r="B1165" t="s">
        <v>2393</v>
      </c>
      <c r="C1165" t="s">
        <v>2394</v>
      </c>
      <c r="D1165" t="s">
        <v>2395</v>
      </c>
      <c r="E1165" t="s">
        <v>2396</v>
      </c>
      <c r="G1165" s="1">
        <v>794.29865383466802</v>
      </c>
      <c r="H1165" s="1">
        <v>12.009219</v>
      </c>
      <c r="I1165" s="2">
        <v>9538.9064853057189</v>
      </c>
      <c r="J1165" s="3">
        <v>1.05827485802325E-3</v>
      </c>
      <c r="K1165" s="4">
        <v>9013638.0099999998</v>
      </c>
      <c r="L1165" s="5">
        <v>425001</v>
      </c>
      <c r="M1165" s="6">
        <v>21.20851012</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ca="1">IF(AND(A1164="SVOL",C1164="Cash"),                                     SUM(INDIRECT(ADDRESS(ROW()-(COUNTIF(A:A,"SVOL")),COLUMN())):INDIRECT(ADDRESS(ROW()-1,COLUMN()))),                                    IF(AND(A1165="TYA",C1165="Cash"), SUM(INDIRECT(ADDRESS(ROW()-(COUNTIF(A:A,"TYA")-1),COLUMN())):INDIRECT(ADDRESS(ROW()-1,COLUMN()))),                                    IF(AND(A1165="SVOL",ISNUMBER(FIND(" Govt",C1165))),"", IF(AND(A1165="SVOL",ISNUMBER(FIND(" Index",C1165))),J1165,                                    IF(ISNUMBER(N1165),Q1165*N1165,IF(ISNUMBER(R1165),J1165*R1165," "))))))</f>
        <v xml:space="preserve"> </v>
      </c>
      <c r="AB1165" s="8" t="s">
        <v>4239</v>
      </c>
      <c r="AG1165" s="16" t="s">
        <v>7738</v>
      </c>
    </row>
    <row r="1166" spans="1:33" x14ac:dyDescent="0.35">
      <c r="A1166" t="s">
        <v>1813</v>
      </c>
      <c r="B1166" t="s">
        <v>2397</v>
      </c>
      <c r="C1166" t="s">
        <v>2398</v>
      </c>
      <c r="D1166" t="s">
        <v>2399</v>
      </c>
      <c r="E1166" t="s">
        <v>2400</v>
      </c>
      <c r="G1166" s="1">
        <v>99.15608608263247</v>
      </c>
      <c r="H1166" s="1">
        <v>89.21884</v>
      </c>
      <c r="I1166" s="2">
        <v>8846.5909792326129</v>
      </c>
      <c r="J1166" s="3">
        <v>9.8146730203919224E-4</v>
      </c>
      <c r="K1166" s="4">
        <v>9013638.0099999998</v>
      </c>
      <c r="L1166" s="5">
        <v>425001</v>
      </c>
      <c r="M1166" s="6">
        <v>21.20851012</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ca="1">IF(AND(A1165="SVOL",C1165="Cash"),                                     SUM(INDIRECT(ADDRESS(ROW()-(COUNTIF(A:A,"SVOL")),COLUMN())):INDIRECT(ADDRESS(ROW()-1,COLUMN()))),                                    IF(AND(A1166="TYA",C1166="Cash"), SUM(INDIRECT(ADDRESS(ROW()-(COUNTIF(A:A,"TYA")-1),COLUMN())):INDIRECT(ADDRESS(ROW()-1,COLUMN()))),                                    IF(AND(A1166="SVOL",ISNUMBER(FIND(" Govt",C1166))),"", IF(AND(A1166="SVOL",ISNUMBER(FIND(" Index",C1166))),J1166,                                    IF(ISNUMBER(N1166),Q1166*N1166,IF(ISNUMBER(R1166),J1166*R1166," "))))))</f>
        <v xml:space="preserve"> </v>
      </c>
      <c r="AB1166" s="8" t="s">
        <v>4239</v>
      </c>
      <c r="AG1166" s="16" t="s">
        <v>7738</v>
      </c>
    </row>
    <row r="1167" spans="1:33" x14ac:dyDescent="0.35">
      <c r="A1167" t="s">
        <v>1813</v>
      </c>
      <c r="B1167" t="s">
        <v>2401</v>
      </c>
      <c r="C1167" t="s">
        <v>2402</v>
      </c>
      <c r="D1167" t="s">
        <v>2403</v>
      </c>
      <c r="E1167" t="s">
        <v>2404</v>
      </c>
      <c r="F1167" t="s">
        <v>2405</v>
      </c>
      <c r="G1167" s="1">
        <v>38.323728836702422</v>
      </c>
      <c r="H1167" s="1">
        <v>199.73</v>
      </c>
      <c r="I1167" s="2">
        <v>7654.3983605545754</v>
      </c>
      <c r="J1167" s="3">
        <v>8.4920188186640689E-4</v>
      </c>
      <c r="K1167" s="4">
        <v>9013638.0099999998</v>
      </c>
      <c r="L1167" s="5">
        <v>425001</v>
      </c>
      <c r="M1167" s="6">
        <v>21.20851012</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ca="1">IF(AND(A1166="SVOL",C1166="Cash"),                                     SUM(INDIRECT(ADDRESS(ROW()-(COUNTIF(A:A,"SVOL")),COLUMN())):INDIRECT(ADDRESS(ROW()-1,COLUMN()))),                                    IF(AND(A1167="TYA",C1167="Cash"), SUM(INDIRECT(ADDRESS(ROW()-(COUNTIF(A:A,"TYA")-1),COLUMN())):INDIRECT(ADDRESS(ROW()-1,COLUMN()))),                                    IF(AND(A1167="SVOL",ISNUMBER(FIND(" Govt",C1167))),"", IF(AND(A1167="SVOL",ISNUMBER(FIND(" Index",C1167))),J1167,                                    IF(ISNUMBER(N1167),Q1167*N1167,IF(ISNUMBER(R1167),J1167*R1167," "))))))</f>
        <v xml:space="preserve"> </v>
      </c>
      <c r="AB1167" s="8" t="s">
        <v>4239</v>
      </c>
      <c r="AG1167" s="16" t="s">
        <v>7738</v>
      </c>
    </row>
    <row r="1168" spans="1:33" x14ac:dyDescent="0.35">
      <c r="A1168" t="s">
        <v>1813</v>
      </c>
      <c r="B1168" t="s">
        <v>2406</v>
      </c>
      <c r="C1168" t="s">
        <v>2407</v>
      </c>
      <c r="D1168" t="s">
        <v>2408</v>
      </c>
      <c r="E1168" t="s">
        <v>2409</v>
      </c>
      <c r="F1168" t="s">
        <v>2410</v>
      </c>
      <c r="G1168" s="1">
        <v>26.511620633609208</v>
      </c>
      <c r="H1168" s="1">
        <v>184.6</v>
      </c>
      <c r="I1168" s="2">
        <v>4894.0451689642596</v>
      </c>
      <c r="J1168" s="3">
        <v>5.4296003051538795E-4</v>
      </c>
      <c r="K1168" s="4">
        <v>9013638.0099999998</v>
      </c>
      <c r="L1168" s="5">
        <v>425001</v>
      </c>
      <c r="M1168" s="6">
        <v>21.20851012</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ca="1">IF(AND(A1167="SVOL",C1167="Cash"),                                     SUM(INDIRECT(ADDRESS(ROW()-(COUNTIF(A:A,"SVOL")),COLUMN())):INDIRECT(ADDRESS(ROW()-1,COLUMN()))),                                    IF(AND(A1168="TYA",C1168="Cash"), SUM(INDIRECT(ADDRESS(ROW()-(COUNTIF(A:A,"TYA")-1),COLUMN())):INDIRECT(ADDRESS(ROW()-1,COLUMN()))),                                    IF(AND(A1168="SVOL",ISNUMBER(FIND(" Govt",C1168))),"", IF(AND(A1168="SVOL",ISNUMBER(FIND(" Index",C1168))),J1168,                                    IF(ISNUMBER(N1168),Q1168*N1168,IF(ISNUMBER(R1168),J1168*R1168," "))))))</f>
        <v xml:space="preserve"> </v>
      </c>
      <c r="AB1168" s="8" t="s">
        <v>4239</v>
      </c>
      <c r="AG1168" s="16" t="s">
        <v>7738</v>
      </c>
    </row>
    <row r="1169" spans="1:33" x14ac:dyDescent="0.35">
      <c r="A1169" t="s">
        <v>1813</v>
      </c>
      <c r="B1169" t="s">
        <v>2411</v>
      </c>
      <c r="C1169" t="s">
        <v>2412</v>
      </c>
      <c r="D1169" t="s">
        <v>2413</v>
      </c>
      <c r="E1169" t="s">
        <v>2414</v>
      </c>
      <c r="G1169" s="1">
        <v>849.74993956585558</v>
      </c>
      <c r="H1169" s="1">
        <v>15.130611999999999</v>
      </c>
      <c r="I1169" s="2">
        <v>12857.236632594409</v>
      </c>
      <c r="J1169" s="3">
        <v>1.426420344186244E-3</v>
      </c>
      <c r="K1169" s="4">
        <v>9013638.0099999998</v>
      </c>
      <c r="L1169" s="5">
        <v>425001</v>
      </c>
      <c r="M1169" s="6">
        <v>21.20851012</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ca="1">IF(AND(A1168="SVOL",C1168="Cash"),                                     SUM(INDIRECT(ADDRESS(ROW()-(COUNTIF(A:A,"SVOL")),COLUMN())):INDIRECT(ADDRESS(ROW()-1,COLUMN()))),                                    IF(AND(A1169="TYA",C1169="Cash"), SUM(INDIRECT(ADDRESS(ROW()-(COUNTIF(A:A,"TYA")-1),COLUMN())):INDIRECT(ADDRESS(ROW()-1,COLUMN()))),                                    IF(AND(A1169="SVOL",ISNUMBER(FIND(" Govt",C1169))),"", IF(AND(A1169="SVOL",ISNUMBER(FIND(" Index",C1169))),J1169,                                    IF(ISNUMBER(N1169),Q1169*N1169,IF(ISNUMBER(R1169),J1169*R1169," "))))))</f>
        <v xml:space="preserve"> </v>
      </c>
      <c r="AB1169" s="8" t="s">
        <v>4239</v>
      </c>
      <c r="AG1169" s="16" t="s">
        <v>7738</v>
      </c>
    </row>
    <row r="1170" spans="1:33" x14ac:dyDescent="0.35">
      <c r="A1170" t="s">
        <v>1813</v>
      </c>
      <c r="B1170" t="s">
        <v>2415</v>
      </c>
      <c r="C1170" t="s">
        <v>2416</v>
      </c>
      <c r="D1170" t="s">
        <v>2417</v>
      </c>
      <c r="E1170" t="s">
        <v>2418</v>
      </c>
      <c r="G1170" s="1">
        <v>97.909252438972629</v>
      </c>
      <c r="H1170" s="1">
        <v>98.549599999999998</v>
      </c>
      <c r="I1170" s="2">
        <v>9648.9176641597769</v>
      </c>
      <c r="J1170" s="3">
        <v>1.0704798277293779E-3</v>
      </c>
      <c r="K1170" s="4">
        <v>9013638.0099999998</v>
      </c>
      <c r="L1170" s="5">
        <v>425001</v>
      </c>
      <c r="M1170" s="6">
        <v>21.20851012</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ca="1">IF(AND(A1169="SVOL",C1169="Cash"),                                     SUM(INDIRECT(ADDRESS(ROW()-(COUNTIF(A:A,"SVOL")),COLUMN())):INDIRECT(ADDRESS(ROW()-1,COLUMN()))),                                    IF(AND(A1170="TYA",C1170="Cash"), SUM(INDIRECT(ADDRESS(ROW()-(COUNTIF(A:A,"TYA")-1),COLUMN())):INDIRECT(ADDRESS(ROW()-1,COLUMN()))),                                    IF(AND(A1170="SVOL",ISNUMBER(FIND(" Govt",C1170))),"", IF(AND(A1170="SVOL",ISNUMBER(FIND(" Index",C1170))),J1170,                                    IF(ISNUMBER(N1170),Q1170*N1170,IF(ISNUMBER(R1170),J1170*R1170," "))))))</f>
        <v xml:space="preserve"> </v>
      </c>
      <c r="AB1170" s="8" t="s">
        <v>4239</v>
      </c>
      <c r="AG1170" s="16" t="s">
        <v>7738</v>
      </c>
    </row>
    <row r="1171" spans="1:33" x14ac:dyDescent="0.35">
      <c r="A1171" t="s">
        <v>1813</v>
      </c>
      <c r="B1171" t="s">
        <v>2419</v>
      </c>
      <c r="C1171" t="s">
        <v>2420</v>
      </c>
      <c r="D1171" t="s">
        <v>2421</v>
      </c>
      <c r="E1171" t="s">
        <v>2422</v>
      </c>
      <c r="F1171" t="s">
        <v>2423</v>
      </c>
      <c r="G1171" s="1">
        <v>660.69058549301371</v>
      </c>
      <c r="H1171" s="1">
        <v>49.541896000000001</v>
      </c>
      <c r="I1171" s="2">
        <v>32731.86427467399</v>
      </c>
      <c r="J1171" s="3">
        <v>3.6313710666392731E-3</v>
      </c>
      <c r="K1171" s="4">
        <v>9013638.0099999998</v>
      </c>
      <c r="L1171" s="5">
        <v>425001</v>
      </c>
      <c r="M1171" s="6">
        <v>21.20851012</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ca="1">IF(AND(A1170="SVOL",C1170="Cash"),                                     SUM(INDIRECT(ADDRESS(ROW()-(COUNTIF(A:A,"SVOL")),COLUMN())):INDIRECT(ADDRESS(ROW()-1,COLUMN()))),                                    IF(AND(A1171="TYA",C1171="Cash"), SUM(INDIRECT(ADDRESS(ROW()-(COUNTIF(A:A,"TYA")-1),COLUMN())):INDIRECT(ADDRESS(ROW()-1,COLUMN()))),                                    IF(AND(A1171="SVOL",ISNUMBER(FIND(" Govt",C1171))),"", IF(AND(A1171="SVOL",ISNUMBER(FIND(" Index",C1171))),J1171,                                    IF(ISNUMBER(N1171),Q1171*N1171,IF(ISNUMBER(R1171),J1171*R1171," "))))))</f>
        <v xml:space="preserve"> </v>
      </c>
      <c r="AB1171" s="8" t="s">
        <v>4239</v>
      </c>
      <c r="AG1171" s="16" t="s">
        <v>7738</v>
      </c>
    </row>
    <row r="1172" spans="1:33" x14ac:dyDescent="0.35">
      <c r="A1172" t="s">
        <v>1813</v>
      </c>
      <c r="B1172" t="s">
        <v>2424</v>
      </c>
      <c r="C1172" t="s">
        <v>2425</v>
      </c>
      <c r="D1172" t="s">
        <v>2426</v>
      </c>
      <c r="E1172" t="s">
        <v>2427</v>
      </c>
      <c r="G1172" s="1">
        <v>3.740500930979517</v>
      </c>
      <c r="H1172" s="1">
        <v>4375.3644000000004</v>
      </c>
      <c r="I1172" s="2">
        <v>16366.05461157464</v>
      </c>
      <c r="J1172" s="3">
        <v>1.8156991209784159E-3</v>
      </c>
      <c r="K1172" s="4">
        <v>9013638.0099999998</v>
      </c>
      <c r="L1172" s="5">
        <v>425001</v>
      </c>
      <c r="M1172" s="6">
        <v>21.20851012</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ca="1">IF(AND(A1171="SVOL",C1171="Cash"),                                     SUM(INDIRECT(ADDRESS(ROW()-(COUNTIF(A:A,"SVOL")),COLUMN())):INDIRECT(ADDRESS(ROW()-1,COLUMN()))),                                    IF(AND(A1172="TYA",C1172="Cash"), SUM(INDIRECT(ADDRESS(ROW()-(COUNTIF(A:A,"TYA")-1),COLUMN())):INDIRECT(ADDRESS(ROW()-1,COLUMN()))),                                    IF(AND(A1172="SVOL",ISNUMBER(FIND(" Govt",C1172))),"", IF(AND(A1172="SVOL",ISNUMBER(FIND(" Index",C1172))),J1172,                                    IF(ISNUMBER(N1172),Q1172*N1172,IF(ISNUMBER(R1172),J1172*R1172," "))))))</f>
        <v xml:space="preserve"> </v>
      </c>
      <c r="AB1172" s="8" t="s">
        <v>4239</v>
      </c>
      <c r="AG1172" s="16" t="s">
        <v>7738</v>
      </c>
    </row>
    <row r="1173" spans="1:33" x14ac:dyDescent="0.35">
      <c r="A1173" t="s">
        <v>1813</v>
      </c>
      <c r="B1173" t="s">
        <v>2428</v>
      </c>
      <c r="C1173" t="s">
        <v>2429</v>
      </c>
      <c r="D1173" t="s">
        <v>2430</v>
      </c>
      <c r="E1173" t="s">
        <v>2431</v>
      </c>
      <c r="G1173" s="1">
        <v>294.12149425702103</v>
      </c>
      <c r="H1173" s="1">
        <v>17.568850000000001</v>
      </c>
      <c r="I1173" s="2">
        <v>5167.3764143774642</v>
      </c>
      <c r="J1173" s="3">
        <v>5.7328421760942947E-4</v>
      </c>
      <c r="K1173" s="4">
        <v>9013638.0099999998</v>
      </c>
      <c r="L1173" s="5">
        <v>425001</v>
      </c>
      <c r="M1173" s="6">
        <v>21.20851012</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ca="1">IF(AND(A1172="SVOL",C1172="Cash"),                                     SUM(INDIRECT(ADDRESS(ROW()-(COUNTIF(A:A,"SVOL")),COLUMN())):INDIRECT(ADDRESS(ROW()-1,COLUMN()))),                                    IF(AND(A1173="TYA",C1173="Cash"), SUM(INDIRECT(ADDRESS(ROW()-(COUNTIF(A:A,"TYA")-1),COLUMN())):INDIRECT(ADDRESS(ROW()-1,COLUMN()))),                                    IF(AND(A1173="SVOL",ISNUMBER(FIND(" Govt",C1173))),"", IF(AND(A1173="SVOL",ISNUMBER(FIND(" Index",C1173))),J1173,                                    IF(ISNUMBER(N1173),Q1173*N1173,IF(ISNUMBER(R1173),J1173*R1173," "))))))</f>
        <v xml:space="preserve"> </v>
      </c>
      <c r="AB1173" s="8" t="s">
        <v>4239</v>
      </c>
      <c r="AG1173" s="16" t="s">
        <v>7738</v>
      </c>
    </row>
    <row r="1174" spans="1:33" x14ac:dyDescent="0.35">
      <c r="A1174" t="s">
        <v>1813</v>
      </c>
      <c r="B1174" t="s">
        <v>2432</v>
      </c>
      <c r="C1174" t="s">
        <v>2433</v>
      </c>
      <c r="D1174" t="s">
        <v>2434</v>
      </c>
      <c r="E1174" t="s">
        <v>2435</v>
      </c>
      <c r="G1174" s="1">
        <v>930.00665252353895</v>
      </c>
      <c r="H1174" s="1">
        <v>51.66</v>
      </c>
      <c r="I1174" s="2">
        <v>48044.143669366022</v>
      </c>
      <c r="J1174" s="3">
        <v>5.3301612086112636E-3</v>
      </c>
      <c r="K1174" s="4">
        <v>9013638.0099999998</v>
      </c>
      <c r="L1174" s="5">
        <v>425001</v>
      </c>
      <c r="M1174" s="6">
        <v>21.20851012</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ca="1">IF(AND(A1173="SVOL",C1173="Cash"),                                     SUM(INDIRECT(ADDRESS(ROW()-(COUNTIF(A:A,"SVOL")),COLUMN())):INDIRECT(ADDRESS(ROW()-1,COLUMN()))),                                    IF(AND(A1174="TYA",C1174="Cash"), SUM(INDIRECT(ADDRESS(ROW()-(COUNTIF(A:A,"TYA")-1),COLUMN())):INDIRECT(ADDRESS(ROW()-1,COLUMN()))),                                    IF(AND(A1174="SVOL",ISNUMBER(FIND(" Govt",C1174))),"", IF(AND(A1174="SVOL",ISNUMBER(FIND(" Index",C1174))),J1174,                                    IF(ISNUMBER(N1174),Q1174*N1174,IF(ISNUMBER(R1174),J1174*R1174," "))))))</f>
        <v xml:space="preserve"> </v>
      </c>
      <c r="AB1174" s="8" t="s">
        <v>4239</v>
      </c>
      <c r="AG1174" s="16" t="s">
        <v>7738</v>
      </c>
    </row>
    <row r="1175" spans="1:33" x14ac:dyDescent="0.35">
      <c r="A1175" t="s">
        <v>1813</v>
      </c>
      <c r="B1175" t="s">
        <v>2436</v>
      </c>
      <c r="C1175" t="s">
        <v>2437</v>
      </c>
      <c r="D1175" t="s">
        <v>2438</v>
      </c>
      <c r="E1175" t="s">
        <v>2439</v>
      </c>
      <c r="G1175" s="1">
        <v>102.8309641902615</v>
      </c>
      <c r="H1175" s="1">
        <v>204.86619999999999</v>
      </c>
      <c r="I1175" s="2">
        <v>21066.588875994941</v>
      </c>
      <c r="J1175" s="3">
        <v>2.3371904721071601E-3</v>
      </c>
      <c r="K1175" s="4">
        <v>9013638.0099999998</v>
      </c>
      <c r="L1175" s="5">
        <v>425001</v>
      </c>
      <c r="M1175" s="6">
        <v>21.20851012</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ca="1">IF(AND(A1174="SVOL",C1174="Cash"),                                     SUM(INDIRECT(ADDRESS(ROW()-(COUNTIF(A:A,"SVOL")),COLUMN())):INDIRECT(ADDRESS(ROW()-1,COLUMN()))),                                    IF(AND(A1175="TYA",C1175="Cash"), SUM(INDIRECT(ADDRESS(ROW()-(COUNTIF(A:A,"TYA")-1),COLUMN())):INDIRECT(ADDRESS(ROW()-1,COLUMN()))),                                    IF(AND(A1175="SVOL",ISNUMBER(FIND(" Govt",C1175))),"", IF(AND(A1175="SVOL",ISNUMBER(FIND(" Index",C1175))),J1175,                                    IF(ISNUMBER(N1175),Q1175*N1175,IF(ISNUMBER(R1175),J1175*R1175," "))))))</f>
        <v xml:space="preserve"> </v>
      </c>
      <c r="AB1175" s="8" t="s">
        <v>4239</v>
      </c>
      <c r="AG1175" s="16" t="s">
        <v>7738</v>
      </c>
    </row>
    <row r="1176" spans="1:33" x14ac:dyDescent="0.35">
      <c r="A1176" t="s">
        <v>1813</v>
      </c>
      <c r="B1176" t="s">
        <v>2440</v>
      </c>
      <c r="C1176" t="s">
        <v>2441</v>
      </c>
      <c r="D1176" t="s">
        <v>2442</v>
      </c>
      <c r="E1176" t="s">
        <v>2443</v>
      </c>
      <c r="F1176" t="s">
        <v>2444</v>
      </c>
      <c r="G1176" s="1">
        <v>31.56457803159909</v>
      </c>
      <c r="H1176" s="1">
        <v>170.62</v>
      </c>
      <c r="I1176" s="2">
        <v>5385.5483037514359</v>
      </c>
      <c r="J1176" s="3">
        <v>5.9748886052186109E-4</v>
      </c>
      <c r="K1176" s="4">
        <v>9013638.0099999998</v>
      </c>
      <c r="L1176" s="5">
        <v>425001</v>
      </c>
      <c r="M1176" s="6">
        <v>21.20851012</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ca="1">IF(AND(A1175="SVOL",C1175="Cash"),                                     SUM(INDIRECT(ADDRESS(ROW()-(COUNTIF(A:A,"SVOL")),COLUMN())):INDIRECT(ADDRESS(ROW()-1,COLUMN()))),                                    IF(AND(A1176="TYA",C1176="Cash"), SUM(INDIRECT(ADDRESS(ROW()-(COUNTIF(A:A,"TYA")-1),COLUMN())):INDIRECT(ADDRESS(ROW()-1,COLUMN()))),                                    IF(AND(A1176="SVOL",ISNUMBER(FIND(" Govt",C1176))),"", IF(AND(A1176="SVOL",ISNUMBER(FIND(" Index",C1176))),J1176,                                    IF(ISNUMBER(N1176),Q1176*N1176,IF(ISNUMBER(R1176),J1176*R1176," "))))))</f>
        <v xml:space="preserve"> </v>
      </c>
      <c r="AB1176" s="8" t="s">
        <v>4239</v>
      </c>
      <c r="AG1176" s="16" t="s">
        <v>7738</v>
      </c>
    </row>
    <row r="1177" spans="1:33" x14ac:dyDescent="0.35">
      <c r="A1177" t="s">
        <v>1813</v>
      </c>
      <c r="B1177" t="s">
        <v>2445</v>
      </c>
      <c r="C1177" t="s">
        <v>2446</v>
      </c>
      <c r="D1177" t="s">
        <v>2447</v>
      </c>
      <c r="E1177" t="s">
        <v>2448</v>
      </c>
      <c r="G1177" s="1">
        <v>53.745092324074108</v>
      </c>
      <c r="H1177" s="1">
        <v>212.85</v>
      </c>
      <c r="I1177" s="2">
        <v>11439.642901179181</v>
      </c>
      <c r="J1177" s="3">
        <v>1.2691482494069199E-3</v>
      </c>
      <c r="K1177" s="4">
        <v>9013638.0099999998</v>
      </c>
      <c r="L1177" s="5">
        <v>425001</v>
      </c>
      <c r="M1177" s="6">
        <v>21.20851012</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ca="1">IF(AND(A1176="SVOL",C1176="Cash"),                                     SUM(INDIRECT(ADDRESS(ROW()-(COUNTIF(A:A,"SVOL")),COLUMN())):INDIRECT(ADDRESS(ROW()-1,COLUMN()))),                                    IF(AND(A1177="TYA",C1177="Cash"), SUM(INDIRECT(ADDRESS(ROW()-(COUNTIF(A:A,"TYA")-1),COLUMN())):INDIRECT(ADDRESS(ROW()-1,COLUMN()))),                                    IF(AND(A1177="SVOL",ISNUMBER(FIND(" Govt",C1177))),"", IF(AND(A1177="SVOL",ISNUMBER(FIND(" Index",C1177))),J1177,                                    IF(ISNUMBER(N1177),Q1177*N1177,IF(ISNUMBER(R1177),J1177*R1177," "))))))</f>
        <v xml:space="preserve"> </v>
      </c>
      <c r="AB1177" s="8" t="s">
        <v>4239</v>
      </c>
      <c r="AG1177" s="16" t="s">
        <v>7738</v>
      </c>
    </row>
    <row r="1178" spans="1:33" x14ac:dyDescent="0.35">
      <c r="A1178" t="s">
        <v>1813</v>
      </c>
      <c r="B1178" t="s">
        <v>2449</v>
      </c>
      <c r="C1178" t="s">
        <v>2450</v>
      </c>
      <c r="D1178" t="s">
        <v>2451</v>
      </c>
      <c r="E1178" t="s">
        <v>2452</v>
      </c>
      <c r="F1178" t="s">
        <v>2453</v>
      </c>
      <c r="G1178" s="1">
        <v>2988.9883579693869</v>
      </c>
      <c r="H1178" s="1">
        <v>18.14</v>
      </c>
      <c r="I1178" s="2">
        <v>54220.248813564678</v>
      </c>
      <c r="J1178" s="3">
        <v>6.0153568130216798E-3</v>
      </c>
      <c r="K1178" s="4">
        <v>9013638.0099999998</v>
      </c>
      <c r="L1178" s="5">
        <v>425001</v>
      </c>
      <c r="M1178" s="6">
        <v>21.20851012</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ca="1">IF(AND(A1177="SVOL",C1177="Cash"),                                     SUM(INDIRECT(ADDRESS(ROW()-(COUNTIF(A:A,"SVOL")),COLUMN())):INDIRECT(ADDRESS(ROW()-1,COLUMN()))),                                    IF(AND(A1178="TYA",C1178="Cash"), SUM(INDIRECT(ADDRESS(ROW()-(COUNTIF(A:A,"TYA")-1),COLUMN())):INDIRECT(ADDRESS(ROW()-1,COLUMN()))),                                    IF(AND(A1178="SVOL",ISNUMBER(FIND(" Govt",C1178))),"", IF(AND(A1178="SVOL",ISNUMBER(FIND(" Index",C1178))),J1178,                                    IF(ISNUMBER(N1178),Q1178*N1178,IF(ISNUMBER(R1178),J1178*R1178," "))))))</f>
        <v xml:space="preserve"> </v>
      </c>
      <c r="AB1178" s="8" t="s">
        <v>4239</v>
      </c>
      <c r="AG1178" s="16" t="s">
        <v>7738</v>
      </c>
    </row>
    <row r="1179" spans="1:33" x14ac:dyDescent="0.35">
      <c r="A1179" t="s">
        <v>1813</v>
      </c>
      <c r="B1179" t="s">
        <v>2454</v>
      </c>
      <c r="C1179" t="s">
        <v>2455</v>
      </c>
      <c r="D1179" t="s">
        <v>2456</v>
      </c>
      <c r="E1179" t="s">
        <v>2457</v>
      </c>
      <c r="F1179" t="s">
        <v>2458</v>
      </c>
      <c r="G1179" s="1">
        <v>796.33296135853413</v>
      </c>
      <c r="H1179" s="1">
        <v>122.62</v>
      </c>
      <c r="I1179" s="2">
        <v>97646.347721783459</v>
      </c>
      <c r="J1179" s="3">
        <v>1.08331783030838E-2</v>
      </c>
      <c r="K1179" s="4">
        <v>9013638.0099999998</v>
      </c>
      <c r="L1179" s="5">
        <v>425001</v>
      </c>
      <c r="M1179" s="6">
        <v>21.20851012</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ca="1">IF(AND(A1178="SVOL",C1178="Cash"),                                     SUM(INDIRECT(ADDRESS(ROW()-(COUNTIF(A:A,"SVOL")),COLUMN())):INDIRECT(ADDRESS(ROW()-1,COLUMN()))),                                    IF(AND(A1179="TYA",C1179="Cash"), SUM(INDIRECT(ADDRESS(ROW()-(COUNTIF(A:A,"TYA")-1),COLUMN())):INDIRECT(ADDRESS(ROW()-1,COLUMN()))),                                    IF(AND(A1179="SVOL",ISNUMBER(FIND(" Govt",C1179))),"", IF(AND(A1179="SVOL",ISNUMBER(FIND(" Index",C1179))),J1179,                                    IF(ISNUMBER(N1179),Q1179*N1179,IF(ISNUMBER(R1179),J1179*R1179," "))))))</f>
        <v xml:space="preserve"> </v>
      </c>
      <c r="AB1179" s="8" t="s">
        <v>4239</v>
      </c>
      <c r="AG1179" s="16" t="s">
        <v>7738</v>
      </c>
    </row>
    <row r="1180" spans="1:33" x14ac:dyDescent="0.35">
      <c r="A1180" t="s">
        <v>1813</v>
      </c>
      <c r="B1180" t="s">
        <v>2459</v>
      </c>
      <c r="C1180" t="s">
        <v>2460</v>
      </c>
      <c r="D1180" t="s">
        <v>2461</v>
      </c>
      <c r="E1180" t="s">
        <v>2462</v>
      </c>
      <c r="F1180" t="s">
        <v>2463</v>
      </c>
      <c r="G1180" s="1">
        <v>154.0167664036654</v>
      </c>
      <c r="H1180" s="1">
        <v>197.98</v>
      </c>
      <c r="I1180" s="2">
        <v>30492.239412597679</v>
      </c>
      <c r="J1180" s="3">
        <v>3.382900375937959E-3</v>
      </c>
      <c r="K1180" s="4">
        <v>9013638.0099999998</v>
      </c>
      <c r="L1180" s="5">
        <v>425001</v>
      </c>
      <c r="M1180" s="6">
        <v>21.20851012</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ca="1">IF(AND(A1179="SVOL",C1179="Cash"),                                     SUM(INDIRECT(ADDRESS(ROW()-(COUNTIF(A:A,"SVOL")),COLUMN())):INDIRECT(ADDRESS(ROW()-1,COLUMN()))),                                    IF(AND(A1180="TYA",C1180="Cash"), SUM(INDIRECT(ADDRESS(ROW()-(COUNTIF(A:A,"TYA")-1),COLUMN())):INDIRECT(ADDRESS(ROW()-1,COLUMN()))),                                    IF(AND(A1180="SVOL",ISNUMBER(FIND(" Govt",C1180))),"", IF(AND(A1180="SVOL",ISNUMBER(FIND(" Index",C1180))),J1180,                                    IF(ISNUMBER(N1180),Q1180*N1180,IF(ISNUMBER(R1180),J1180*R1180," "))))))</f>
        <v xml:space="preserve"> </v>
      </c>
      <c r="AB1180" s="8" t="s">
        <v>4239</v>
      </c>
      <c r="AG1180" s="16" t="s">
        <v>7738</v>
      </c>
    </row>
    <row r="1181" spans="1:33" x14ac:dyDescent="0.35">
      <c r="A1181" t="s">
        <v>1813</v>
      </c>
      <c r="B1181" t="s">
        <v>2464</v>
      </c>
      <c r="C1181" t="s">
        <v>2465</v>
      </c>
      <c r="D1181" t="s">
        <v>2466</v>
      </c>
      <c r="E1181" t="s">
        <v>2467</v>
      </c>
      <c r="G1181" s="1">
        <v>4746.4988129429557</v>
      </c>
      <c r="H1181" s="1">
        <v>13.695015</v>
      </c>
      <c r="I1181" s="2">
        <v>65003.372440735962</v>
      </c>
      <c r="J1181" s="3">
        <v>7.2116688476527762E-3</v>
      </c>
      <c r="K1181" s="4">
        <v>9013638.0099999998</v>
      </c>
      <c r="L1181" s="5">
        <v>425001</v>
      </c>
      <c r="M1181" s="6">
        <v>21.20851012</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ca="1">IF(AND(A1180="SVOL",C1180="Cash"),                                     SUM(INDIRECT(ADDRESS(ROW()-(COUNTIF(A:A,"SVOL")),COLUMN())):INDIRECT(ADDRESS(ROW()-1,COLUMN()))),                                    IF(AND(A1181="TYA",C1181="Cash"), SUM(INDIRECT(ADDRESS(ROW()-(COUNTIF(A:A,"TYA")-1),COLUMN())):INDIRECT(ADDRESS(ROW()-1,COLUMN()))),                                    IF(AND(A1181="SVOL",ISNUMBER(FIND(" Govt",C1181))),"", IF(AND(A1181="SVOL",ISNUMBER(FIND(" Index",C1181))),J1181,                                    IF(ISNUMBER(N1181),Q1181*N1181,IF(ISNUMBER(R1181),J1181*R1181," "))))))</f>
        <v xml:space="preserve"> </v>
      </c>
      <c r="AB1181" s="8" t="s">
        <v>4239</v>
      </c>
      <c r="AG1181" s="16" t="s">
        <v>7738</v>
      </c>
    </row>
    <row r="1182" spans="1:33" x14ac:dyDescent="0.35">
      <c r="A1182" t="s">
        <v>1813</v>
      </c>
      <c r="B1182" t="s">
        <v>2468</v>
      </c>
      <c r="C1182" t="s">
        <v>2469</v>
      </c>
      <c r="D1182" t="s">
        <v>2470</v>
      </c>
      <c r="E1182" t="s">
        <v>2471</v>
      </c>
      <c r="F1182" t="s">
        <v>2472</v>
      </c>
      <c r="G1182" s="1">
        <v>42.392343884434531</v>
      </c>
      <c r="H1182" s="1">
        <v>230.4</v>
      </c>
      <c r="I1182" s="2">
        <v>9767.1960309737169</v>
      </c>
      <c r="J1182" s="3">
        <v>1.083601984031053E-3</v>
      </c>
      <c r="K1182" s="4">
        <v>9013638.0099999998</v>
      </c>
      <c r="L1182" s="5">
        <v>425001</v>
      </c>
      <c r="M1182" s="6">
        <v>21.20851012</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ca="1">IF(AND(A1181="SVOL",C1181="Cash"),                                     SUM(INDIRECT(ADDRESS(ROW()-(COUNTIF(A:A,"SVOL")),COLUMN())):INDIRECT(ADDRESS(ROW()-1,COLUMN()))),                                    IF(AND(A1182="TYA",C1182="Cash"), SUM(INDIRECT(ADDRESS(ROW()-(COUNTIF(A:A,"TYA")-1),COLUMN())):INDIRECT(ADDRESS(ROW()-1,COLUMN()))),                                    IF(AND(A1182="SVOL",ISNUMBER(FIND(" Govt",C1182))),"", IF(AND(A1182="SVOL",ISNUMBER(FIND(" Index",C1182))),J1182,                                    IF(ISNUMBER(N1182),Q1182*N1182,IF(ISNUMBER(R1182),J1182*R1182," "))))))</f>
        <v xml:space="preserve"> </v>
      </c>
      <c r="AB1182" s="8" t="s">
        <v>4239</v>
      </c>
      <c r="AG1182" s="16" t="s">
        <v>7738</v>
      </c>
    </row>
    <row r="1183" spans="1:33" x14ac:dyDescent="0.35">
      <c r="A1183" t="s">
        <v>1813</v>
      </c>
      <c r="B1183" t="s">
        <v>2473</v>
      </c>
      <c r="C1183" t="s">
        <v>2474</v>
      </c>
      <c r="D1183" t="s">
        <v>2475</v>
      </c>
      <c r="E1183" t="s">
        <v>2476</v>
      </c>
      <c r="F1183" t="s">
        <v>2477</v>
      </c>
      <c r="G1183" s="1">
        <v>791.41124960724528</v>
      </c>
      <c r="H1183" s="1">
        <v>22.13</v>
      </c>
      <c r="I1183" s="2">
        <v>17513.93095380834</v>
      </c>
      <c r="J1183" s="3">
        <v>1.9430479606988721E-3</v>
      </c>
      <c r="K1183" s="4">
        <v>9013638.0099999998</v>
      </c>
      <c r="L1183" s="5">
        <v>425001</v>
      </c>
      <c r="M1183" s="6">
        <v>21.20851012</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ca="1">IF(AND(A1182="SVOL",C1182="Cash"),                                     SUM(INDIRECT(ADDRESS(ROW()-(COUNTIF(A:A,"SVOL")),COLUMN())):INDIRECT(ADDRESS(ROW()-1,COLUMN()))),                                    IF(AND(A1183="TYA",C1183="Cash"), SUM(INDIRECT(ADDRESS(ROW()-(COUNTIF(A:A,"TYA")-1),COLUMN())):INDIRECT(ADDRESS(ROW()-1,COLUMN()))),                                    IF(AND(A1183="SVOL",ISNUMBER(FIND(" Govt",C1183))),"", IF(AND(A1183="SVOL",ISNUMBER(FIND(" Index",C1183))),J1183,                                    IF(ISNUMBER(N1183),Q1183*N1183,IF(ISNUMBER(R1183),J1183*R1183," "))))))</f>
        <v xml:space="preserve"> </v>
      </c>
      <c r="AB1183" s="8" t="s">
        <v>4239</v>
      </c>
      <c r="AG1183" s="16" t="s">
        <v>7738</v>
      </c>
    </row>
    <row r="1184" spans="1:33" x14ac:dyDescent="0.35">
      <c r="A1184" t="s">
        <v>1813</v>
      </c>
      <c r="B1184" t="s">
        <v>2478</v>
      </c>
      <c r="C1184" t="s">
        <v>2479</v>
      </c>
      <c r="D1184" t="s">
        <v>2480</v>
      </c>
      <c r="E1184" t="s">
        <v>2481</v>
      </c>
      <c r="F1184" t="s">
        <v>2482</v>
      </c>
      <c r="G1184" s="1">
        <v>111.09943993242671</v>
      </c>
      <c r="H1184" s="1">
        <v>117.18</v>
      </c>
      <c r="I1184" s="2">
        <v>13018.632371281759</v>
      </c>
      <c r="J1184" s="3">
        <v>1.4443260708759879E-3</v>
      </c>
      <c r="K1184" s="4">
        <v>9013638.0099999998</v>
      </c>
      <c r="L1184" s="5">
        <v>425001</v>
      </c>
      <c r="M1184" s="6">
        <v>21.20851012</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ca="1">IF(AND(A1183="SVOL",C1183="Cash"),                                     SUM(INDIRECT(ADDRESS(ROW()-(COUNTIF(A:A,"SVOL")),COLUMN())):INDIRECT(ADDRESS(ROW()-1,COLUMN()))),                                    IF(AND(A1184="TYA",C1184="Cash"), SUM(INDIRECT(ADDRESS(ROW()-(COUNTIF(A:A,"TYA")-1),COLUMN())):INDIRECT(ADDRESS(ROW()-1,COLUMN()))),                                    IF(AND(A1184="SVOL",ISNUMBER(FIND(" Govt",C1184))),"", IF(AND(A1184="SVOL",ISNUMBER(FIND(" Index",C1184))),J1184,                                    IF(ISNUMBER(N1184),Q1184*N1184,IF(ISNUMBER(R1184),J1184*R1184," "))))))</f>
        <v xml:space="preserve"> </v>
      </c>
      <c r="AB1184" s="8" t="s">
        <v>4239</v>
      </c>
      <c r="AG1184" s="16" t="s">
        <v>7738</v>
      </c>
    </row>
    <row r="1185" spans="1:33" x14ac:dyDescent="0.35">
      <c r="A1185" t="s">
        <v>1813</v>
      </c>
      <c r="B1185" t="s">
        <v>2483</v>
      </c>
      <c r="C1185" t="s">
        <v>2484</v>
      </c>
      <c r="D1185" t="s">
        <v>2485</v>
      </c>
      <c r="E1185" t="s">
        <v>2486</v>
      </c>
      <c r="F1185" t="s">
        <v>2487</v>
      </c>
      <c r="G1185" s="1">
        <v>265.90368021629831</v>
      </c>
      <c r="H1185" s="1">
        <v>94.103992000000005</v>
      </c>
      <c r="I1185" s="2">
        <v>25022.5977958451</v>
      </c>
      <c r="J1185" s="3">
        <v>2.7760819513812599E-3</v>
      </c>
      <c r="K1185" s="4">
        <v>9013638.0099999998</v>
      </c>
      <c r="L1185" s="5">
        <v>425001</v>
      </c>
      <c r="M1185" s="6">
        <v>21.20851012</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ca="1">IF(AND(A1184="SVOL",C1184="Cash"),                                     SUM(INDIRECT(ADDRESS(ROW()-(COUNTIF(A:A,"SVOL")),COLUMN())):INDIRECT(ADDRESS(ROW()-1,COLUMN()))),                                    IF(AND(A1185="TYA",C1185="Cash"), SUM(INDIRECT(ADDRESS(ROW()-(COUNTIF(A:A,"TYA")-1),COLUMN())):INDIRECT(ADDRESS(ROW()-1,COLUMN()))),                                    IF(AND(A1185="SVOL",ISNUMBER(FIND(" Govt",C1185))),"", IF(AND(A1185="SVOL",ISNUMBER(FIND(" Index",C1185))),J1185,                                    IF(ISNUMBER(N1185),Q1185*N1185,IF(ISNUMBER(R1185),J1185*R1185," "))))))</f>
        <v xml:space="preserve"> </v>
      </c>
      <c r="AB1185" s="8" t="s">
        <v>4239</v>
      </c>
      <c r="AG1185" s="16" t="s">
        <v>7738</v>
      </c>
    </row>
    <row r="1186" spans="1:33" x14ac:dyDescent="0.35">
      <c r="A1186" t="s">
        <v>1813</v>
      </c>
      <c r="B1186" t="s">
        <v>2488</v>
      </c>
      <c r="C1186" t="s">
        <v>2489</v>
      </c>
      <c r="D1186" t="s">
        <v>2490</v>
      </c>
      <c r="E1186" t="s">
        <v>2491</v>
      </c>
      <c r="G1186" s="1">
        <v>252.18851013604009</v>
      </c>
      <c r="H1186" s="1">
        <v>32.74485</v>
      </c>
      <c r="I1186" s="2">
        <v>8257.8749361281116</v>
      </c>
      <c r="J1186" s="3">
        <v>9.1615338079547659E-4</v>
      </c>
      <c r="K1186" s="4">
        <v>9013638.0099999998</v>
      </c>
      <c r="L1186" s="5">
        <v>425001</v>
      </c>
      <c r="M1186" s="6">
        <v>21.20851012</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ca="1">IF(AND(A1185="SVOL",C1185="Cash"),                                     SUM(INDIRECT(ADDRESS(ROW()-(COUNTIF(A:A,"SVOL")),COLUMN())):INDIRECT(ADDRESS(ROW()-1,COLUMN()))),                                    IF(AND(A1186="TYA",C1186="Cash"), SUM(INDIRECT(ADDRESS(ROW()-(COUNTIF(A:A,"TYA")-1),COLUMN())):INDIRECT(ADDRESS(ROW()-1,COLUMN()))),                                    IF(AND(A1186="SVOL",ISNUMBER(FIND(" Govt",C1186))),"", IF(AND(A1186="SVOL",ISNUMBER(FIND(" Index",C1186))),J1186,                                    IF(ISNUMBER(N1186),Q1186*N1186,IF(ISNUMBER(R1186),J1186*R1186," "))))))</f>
        <v xml:space="preserve"> </v>
      </c>
      <c r="AB1186" s="8" t="s">
        <v>4239</v>
      </c>
      <c r="AG1186" s="16" t="s">
        <v>7738</v>
      </c>
    </row>
    <row r="1187" spans="1:33" x14ac:dyDescent="0.35">
      <c r="A1187" t="s">
        <v>1813</v>
      </c>
      <c r="B1187" t="s">
        <v>921</v>
      </c>
      <c r="C1187" t="s">
        <v>2492</v>
      </c>
      <c r="D1187" t="s">
        <v>923</v>
      </c>
      <c r="E1187" t="s">
        <v>924</v>
      </c>
      <c r="F1187" t="s">
        <v>925</v>
      </c>
      <c r="G1187" s="1">
        <v>1418.3717038980931</v>
      </c>
      <c r="H1187" s="1">
        <v>30.63</v>
      </c>
      <c r="I1187" s="2">
        <v>43444.725290398579</v>
      </c>
      <c r="J1187" s="3">
        <v>4.819887956694034E-3</v>
      </c>
      <c r="K1187" s="4">
        <v>9013638.0099999998</v>
      </c>
      <c r="L1187" s="5">
        <v>425001</v>
      </c>
      <c r="M1187" s="6">
        <v>21.20851012</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ca="1">IF(AND(A1186="SVOL",C1186="Cash"),                                     SUM(INDIRECT(ADDRESS(ROW()-(COUNTIF(A:A,"SVOL")),COLUMN())):INDIRECT(ADDRESS(ROW()-1,COLUMN()))),                                    IF(AND(A1187="TYA",C1187="Cash"), SUM(INDIRECT(ADDRESS(ROW()-(COUNTIF(A:A,"TYA")-1),COLUMN())):INDIRECT(ADDRESS(ROW()-1,COLUMN()))),                                    IF(AND(A1187="SVOL",ISNUMBER(FIND(" Govt",C1187))),"", IF(AND(A1187="SVOL",ISNUMBER(FIND(" Index",C1187))),J1187,                                    IF(ISNUMBER(N1187),Q1187*N1187,IF(ISNUMBER(R1187),J1187*R1187," "))))))</f>
        <v xml:space="preserve"> </v>
      </c>
      <c r="AB1187" s="8" t="s">
        <v>4239</v>
      </c>
      <c r="AG1187" s="16" t="s">
        <v>7738</v>
      </c>
    </row>
    <row r="1188" spans="1:33" x14ac:dyDescent="0.35">
      <c r="A1188" t="s">
        <v>1813</v>
      </c>
      <c r="B1188" t="s">
        <v>2493</v>
      </c>
      <c r="C1188" t="s">
        <v>2494</v>
      </c>
      <c r="D1188" t="s">
        <v>2495</v>
      </c>
      <c r="E1188" t="s">
        <v>2496</v>
      </c>
      <c r="G1188" s="1">
        <v>411.19261111434491</v>
      </c>
      <c r="H1188" s="1">
        <v>58.601339999999993</v>
      </c>
      <c r="I1188" s="2">
        <v>24096.438009399499</v>
      </c>
      <c r="J1188" s="3">
        <v>2.6733310104828031E-3</v>
      </c>
      <c r="K1188" s="4">
        <v>9013638.0099999998</v>
      </c>
      <c r="L1188" s="5">
        <v>425001</v>
      </c>
      <c r="M1188" s="6">
        <v>21.20851012</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ca="1">IF(AND(A1187="SVOL",C1187="Cash"),                                     SUM(INDIRECT(ADDRESS(ROW()-(COUNTIF(A:A,"SVOL")),COLUMN())):INDIRECT(ADDRESS(ROW()-1,COLUMN()))),                                    IF(AND(A1188="TYA",C1188="Cash"), SUM(INDIRECT(ADDRESS(ROW()-(COUNTIF(A:A,"TYA")-1),COLUMN())):INDIRECT(ADDRESS(ROW()-1,COLUMN()))),                                    IF(AND(A1188="SVOL",ISNUMBER(FIND(" Govt",C1188))),"", IF(AND(A1188="SVOL",ISNUMBER(FIND(" Index",C1188))),J1188,                                    IF(ISNUMBER(N1188),Q1188*N1188,IF(ISNUMBER(R1188),J1188*R1188," "))))))</f>
        <v xml:space="preserve"> </v>
      </c>
      <c r="AB1188" s="8" t="s">
        <v>4239</v>
      </c>
      <c r="AG1188" s="16" t="s">
        <v>7738</v>
      </c>
    </row>
    <row r="1189" spans="1:33" x14ac:dyDescent="0.35">
      <c r="A1189" t="s">
        <v>1813</v>
      </c>
      <c r="B1189" t="s">
        <v>2497</v>
      </c>
      <c r="C1189" t="s">
        <v>2498</v>
      </c>
      <c r="D1189" t="s">
        <v>2499</v>
      </c>
      <c r="E1189" t="s">
        <v>2500</v>
      </c>
      <c r="G1189" s="1">
        <v>1000.551187625346</v>
      </c>
      <c r="H1189" s="1">
        <v>55.208744000000003</v>
      </c>
      <c r="I1189" s="2">
        <v>55239.174376503674</v>
      </c>
      <c r="J1189" s="3">
        <v>6.1283994670320334E-3</v>
      </c>
      <c r="K1189" s="4">
        <v>9013638.0099999998</v>
      </c>
      <c r="L1189" s="5">
        <v>425001</v>
      </c>
      <c r="M1189" s="6">
        <v>21.20851012</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ca="1">IF(AND(A1188="SVOL",C1188="Cash"),                                     SUM(INDIRECT(ADDRESS(ROW()-(COUNTIF(A:A,"SVOL")),COLUMN())):INDIRECT(ADDRESS(ROW()-1,COLUMN()))),                                    IF(AND(A1189="TYA",C1189="Cash"), SUM(INDIRECT(ADDRESS(ROW()-(COUNTIF(A:A,"TYA")-1),COLUMN())):INDIRECT(ADDRESS(ROW()-1,COLUMN()))),                                    IF(AND(A1189="SVOL",ISNUMBER(FIND(" Govt",C1189))),"", IF(AND(A1189="SVOL",ISNUMBER(FIND(" Index",C1189))),J1189,                                    IF(ISNUMBER(N1189),Q1189*N1189,IF(ISNUMBER(R1189),J1189*R1189," "))))))</f>
        <v xml:space="preserve"> </v>
      </c>
      <c r="AB1189" s="8" t="s">
        <v>4239</v>
      </c>
      <c r="AG1189" s="16" t="s">
        <v>7738</v>
      </c>
    </row>
    <row r="1190" spans="1:33" x14ac:dyDescent="0.35">
      <c r="A1190" t="s">
        <v>1813</v>
      </c>
      <c r="B1190" t="s">
        <v>2501</v>
      </c>
      <c r="C1190" t="s">
        <v>2502</v>
      </c>
      <c r="D1190" t="s">
        <v>2503</v>
      </c>
      <c r="E1190" t="s">
        <v>2504</v>
      </c>
      <c r="F1190" t="s">
        <v>2505</v>
      </c>
      <c r="G1190" s="1">
        <v>1045.371575973749</v>
      </c>
      <c r="H1190" s="1">
        <v>32.525207999999999</v>
      </c>
      <c r="I1190" s="2">
        <v>34000.927945834002</v>
      </c>
      <c r="J1190" s="3">
        <v>3.7721647916315638E-3</v>
      </c>
      <c r="K1190" s="4">
        <v>9013638.0099999998</v>
      </c>
      <c r="L1190" s="5">
        <v>425001</v>
      </c>
      <c r="M1190" s="6">
        <v>21.20851012</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ca="1">IF(AND(A1189="SVOL",C1189="Cash"),                                     SUM(INDIRECT(ADDRESS(ROW()-(COUNTIF(A:A,"SVOL")),COLUMN())):INDIRECT(ADDRESS(ROW()-1,COLUMN()))),                                    IF(AND(A1190="TYA",C1190="Cash"), SUM(INDIRECT(ADDRESS(ROW()-(COUNTIF(A:A,"TYA")-1),COLUMN())):INDIRECT(ADDRESS(ROW()-1,COLUMN()))),                                    IF(AND(A1190="SVOL",ISNUMBER(FIND(" Govt",C1190))),"", IF(AND(A1190="SVOL",ISNUMBER(FIND(" Index",C1190))),J1190,                                    IF(ISNUMBER(N1190),Q1190*N1190,IF(ISNUMBER(R1190),J1190*R1190," "))))))</f>
        <v xml:space="preserve"> </v>
      </c>
      <c r="AB1190" s="8" t="s">
        <v>4239</v>
      </c>
      <c r="AG1190" s="16" t="s">
        <v>7738</v>
      </c>
    </row>
    <row r="1191" spans="1:33" x14ac:dyDescent="0.35">
      <c r="A1191" t="s">
        <v>1813</v>
      </c>
      <c r="B1191" t="s">
        <v>2506</v>
      </c>
      <c r="C1191" t="s">
        <v>2507</v>
      </c>
      <c r="D1191" t="s">
        <v>2508</v>
      </c>
      <c r="E1191" t="s">
        <v>2509</v>
      </c>
      <c r="F1191" t="s">
        <v>2510</v>
      </c>
      <c r="G1191" s="1">
        <v>1662.0948698219161</v>
      </c>
      <c r="H1191" s="1">
        <v>19.66</v>
      </c>
      <c r="I1191" s="2">
        <v>32676.78514069887</v>
      </c>
      <c r="J1191" s="3">
        <v>3.6252604225337501E-3</v>
      </c>
      <c r="K1191" s="4">
        <v>9013638.0099999998</v>
      </c>
      <c r="L1191" s="5">
        <v>425001</v>
      </c>
      <c r="M1191" s="6">
        <v>21.20851012</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ca="1">IF(AND(A1190="SVOL",C1190="Cash"),                                     SUM(INDIRECT(ADDRESS(ROW()-(COUNTIF(A:A,"SVOL")),COLUMN())):INDIRECT(ADDRESS(ROW()-1,COLUMN()))),                                    IF(AND(A1191="TYA",C1191="Cash"), SUM(INDIRECT(ADDRESS(ROW()-(COUNTIF(A:A,"TYA")-1),COLUMN())):INDIRECT(ADDRESS(ROW()-1,COLUMN()))),                                    IF(AND(A1191="SVOL",ISNUMBER(FIND(" Govt",C1191))),"", IF(AND(A1191="SVOL",ISNUMBER(FIND(" Index",C1191))),J1191,                                    IF(ISNUMBER(N1191),Q1191*N1191,IF(ISNUMBER(R1191),J1191*R1191," "))))))</f>
        <v xml:space="preserve"> </v>
      </c>
      <c r="AB1191" s="8" t="s">
        <v>4239</v>
      </c>
      <c r="AG1191" s="16" t="s">
        <v>7738</v>
      </c>
    </row>
    <row r="1192" spans="1:33" x14ac:dyDescent="0.35">
      <c r="A1192" t="s">
        <v>1813</v>
      </c>
      <c r="B1192" t="s">
        <v>2511</v>
      </c>
      <c r="C1192" t="s">
        <v>2512</v>
      </c>
      <c r="D1192" t="s">
        <v>2513</v>
      </c>
      <c r="E1192" t="s">
        <v>2514</v>
      </c>
      <c r="F1192" t="s">
        <v>2515</v>
      </c>
      <c r="G1192" s="1">
        <v>3777.4465805258592</v>
      </c>
      <c r="H1192" s="1">
        <v>25.46</v>
      </c>
      <c r="I1192" s="2">
        <v>96173.789940188362</v>
      </c>
      <c r="J1192" s="3">
        <v>1.0669808331939919E-2</v>
      </c>
      <c r="K1192" s="4">
        <v>9013638.0099999998</v>
      </c>
      <c r="L1192" s="5">
        <v>425001</v>
      </c>
      <c r="M1192" s="6">
        <v>21.20851012</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ca="1">IF(AND(A1191="SVOL",C1191="Cash"),                                     SUM(INDIRECT(ADDRESS(ROW()-(COUNTIF(A:A,"SVOL")),COLUMN())):INDIRECT(ADDRESS(ROW()-1,COLUMN()))),                                    IF(AND(A1192="TYA",C1192="Cash"), SUM(INDIRECT(ADDRESS(ROW()-(COUNTIF(A:A,"TYA")-1),COLUMN())):INDIRECT(ADDRESS(ROW()-1,COLUMN()))),                                    IF(AND(A1192="SVOL",ISNUMBER(FIND(" Govt",C1192))),"", IF(AND(A1192="SVOL",ISNUMBER(FIND(" Index",C1192))),J1192,                                    IF(ISNUMBER(N1192),Q1192*N1192,IF(ISNUMBER(R1192),J1192*R1192," "))))))</f>
        <v xml:space="preserve"> </v>
      </c>
      <c r="AB1192" s="8" t="s">
        <v>4239</v>
      </c>
      <c r="AG1192" s="16" t="s">
        <v>7738</v>
      </c>
    </row>
    <row r="1193" spans="1:33" x14ac:dyDescent="0.35">
      <c r="A1193" t="s">
        <v>1813</v>
      </c>
      <c r="B1193" t="s">
        <v>2516</v>
      </c>
      <c r="C1193" t="s">
        <v>2517</v>
      </c>
      <c r="D1193" t="s">
        <v>2518</v>
      </c>
      <c r="E1193" t="s">
        <v>2519</v>
      </c>
      <c r="F1193" t="s">
        <v>2520</v>
      </c>
      <c r="G1193" s="1">
        <v>331.2640122734141</v>
      </c>
      <c r="H1193" s="1">
        <v>161.27000000000001</v>
      </c>
      <c r="I1193" s="2">
        <v>53422.947259333487</v>
      </c>
      <c r="J1193" s="3">
        <v>5.9269017903830264E-3</v>
      </c>
      <c r="K1193" s="4">
        <v>9013638.0099999998</v>
      </c>
      <c r="L1193" s="5">
        <v>425001</v>
      </c>
      <c r="M1193" s="6">
        <v>21.20851012</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ca="1">IF(AND(A1192="SVOL",C1192="Cash"),                                     SUM(INDIRECT(ADDRESS(ROW()-(COUNTIF(A:A,"SVOL")),COLUMN())):INDIRECT(ADDRESS(ROW()-1,COLUMN()))),                                    IF(AND(A1193="TYA",C1193="Cash"), SUM(INDIRECT(ADDRESS(ROW()-(COUNTIF(A:A,"TYA")-1),COLUMN())):INDIRECT(ADDRESS(ROW()-1,COLUMN()))),                                    IF(AND(A1193="SVOL",ISNUMBER(FIND(" Govt",C1193))),"", IF(AND(A1193="SVOL",ISNUMBER(FIND(" Index",C1193))),J1193,                                    IF(ISNUMBER(N1193),Q1193*N1193,IF(ISNUMBER(R1193),J1193*R1193," "))))))</f>
        <v xml:space="preserve"> </v>
      </c>
      <c r="AB1193" s="8" t="s">
        <v>4239</v>
      </c>
      <c r="AG1193" s="16" t="s">
        <v>7738</v>
      </c>
    </row>
    <row r="1194" spans="1:33" x14ac:dyDescent="0.35">
      <c r="A1194" t="s">
        <v>1813</v>
      </c>
      <c r="B1194" t="s">
        <v>2521</v>
      </c>
      <c r="C1194" t="s">
        <v>2522</v>
      </c>
      <c r="D1194" t="s">
        <v>2523</v>
      </c>
      <c r="E1194" t="s">
        <v>2524</v>
      </c>
      <c r="F1194" t="s">
        <v>2525</v>
      </c>
      <c r="G1194" s="1">
        <v>56.829365021548448</v>
      </c>
      <c r="H1194" s="1">
        <v>631.47</v>
      </c>
      <c r="I1194" s="2">
        <v>35886.039130157202</v>
      </c>
      <c r="J1194" s="3">
        <v>3.9813046730237172E-3</v>
      </c>
      <c r="K1194" s="4">
        <v>9013638.0099999998</v>
      </c>
      <c r="L1194" s="5">
        <v>425001</v>
      </c>
      <c r="M1194" s="6">
        <v>21.20851012</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ca="1">IF(AND(A1193="SVOL",C1193="Cash"),                                     SUM(INDIRECT(ADDRESS(ROW()-(COUNTIF(A:A,"SVOL")),COLUMN())):INDIRECT(ADDRESS(ROW()-1,COLUMN()))),                                    IF(AND(A1194="TYA",C1194="Cash"), SUM(INDIRECT(ADDRESS(ROW()-(COUNTIF(A:A,"TYA")-1),COLUMN())):INDIRECT(ADDRESS(ROW()-1,COLUMN()))),                                    IF(AND(A1194="SVOL",ISNUMBER(FIND(" Govt",C1194))),"", IF(AND(A1194="SVOL",ISNUMBER(FIND(" Index",C1194))),J1194,                                    IF(ISNUMBER(N1194),Q1194*N1194,IF(ISNUMBER(R1194),J1194*R1194," "))))))</f>
        <v xml:space="preserve"> </v>
      </c>
      <c r="AB1194" s="8" t="s">
        <v>4239</v>
      </c>
      <c r="AG1194" s="16" t="s">
        <v>7738</v>
      </c>
    </row>
    <row r="1195" spans="1:33" x14ac:dyDescent="0.35">
      <c r="A1195" t="s">
        <v>1813</v>
      </c>
      <c r="B1195" t="s">
        <v>2526</v>
      </c>
      <c r="C1195" t="s">
        <v>2527</v>
      </c>
      <c r="D1195" t="s">
        <v>2528</v>
      </c>
      <c r="E1195" t="s">
        <v>2529</v>
      </c>
      <c r="F1195" t="s">
        <v>2530</v>
      </c>
      <c r="G1195" s="1">
        <v>510.41432002032781</v>
      </c>
      <c r="H1195" s="1">
        <v>139.72999999999999</v>
      </c>
      <c r="I1195" s="2">
        <v>71320.192936440406</v>
      </c>
      <c r="J1195" s="3">
        <v>7.9124758346536279E-3</v>
      </c>
      <c r="K1195" s="4">
        <v>9013638.0099999998</v>
      </c>
      <c r="L1195" s="5">
        <v>425001</v>
      </c>
      <c r="M1195" s="6">
        <v>21.20851012</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ca="1">IF(AND(A1194="SVOL",C1194="Cash"),                                     SUM(INDIRECT(ADDRESS(ROW()-(COUNTIF(A:A,"SVOL")),COLUMN())):INDIRECT(ADDRESS(ROW()-1,COLUMN()))),                                    IF(AND(A1195="TYA",C1195="Cash"), SUM(INDIRECT(ADDRESS(ROW()-(COUNTIF(A:A,"TYA")-1),COLUMN())):INDIRECT(ADDRESS(ROW()-1,COLUMN()))),                                    IF(AND(A1195="SVOL",ISNUMBER(FIND(" Govt",C1195))),"", IF(AND(A1195="SVOL",ISNUMBER(FIND(" Index",C1195))),J1195,                                    IF(ISNUMBER(N1195),Q1195*N1195,IF(ISNUMBER(R1195),J1195*R1195," "))))))</f>
        <v xml:space="preserve"> </v>
      </c>
      <c r="AB1195" s="8" t="s">
        <v>4239</v>
      </c>
      <c r="AG1195" s="16" t="s">
        <v>7738</v>
      </c>
    </row>
    <row r="1196" spans="1:33" x14ac:dyDescent="0.35">
      <c r="A1196" t="s">
        <v>1813</v>
      </c>
      <c r="B1196" t="s">
        <v>2531</v>
      </c>
      <c r="C1196" t="s">
        <v>2532</v>
      </c>
      <c r="D1196" t="s">
        <v>2533</v>
      </c>
      <c r="E1196" t="s">
        <v>2534</v>
      </c>
      <c r="F1196" t="s">
        <v>2535</v>
      </c>
      <c r="G1196" s="1">
        <v>352.98516680243551</v>
      </c>
      <c r="H1196" s="1">
        <v>64.55</v>
      </c>
      <c r="I1196" s="2">
        <v>22785.19251709721</v>
      </c>
      <c r="J1196" s="3">
        <v>2.5278575079028731E-3</v>
      </c>
      <c r="K1196" s="4">
        <v>9013638.0099999998</v>
      </c>
      <c r="L1196" s="5">
        <v>425001</v>
      </c>
      <c r="M1196" s="6">
        <v>21.20851012</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ca="1">IF(AND(A1195="SVOL",C1195="Cash"),                                     SUM(INDIRECT(ADDRESS(ROW()-(COUNTIF(A:A,"SVOL")),COLUMN())):INDIRECT(ADDRESS(ROW()-1,COLUMN()))),                                    IF(AND(A1196="TYA",C1196="Cash"), SUM(INDIRECT(ADDRESS(ROW()-(COUNTIF(A:A,"TYA")-1),COLUMN())):INDIRECT(ADDRESS(ROW()-1,COLUMN()))),                                    IF(AND(A1196="SVOL",ISNUMBER(FIND(" Govt",C1196))),"", IF(AND(A1196="SVOL",ISNUMBER(FIND(" Index",C1196))),J1196,                                    IF(ISNUMBER(N1196),Q1196*N1196,IF(ISNUMBER(R1196),J1196*R1196," "))))))</f>
        <v xml:space="preserve"> </v>
      </c>
      <c r="AB1196" s="8" t="s">
        <v>4239</v>
      </c>
      <c r="AG1196" s="16" t="s">
        <v>7738</v>
      </c>
    </row>
    <row r="1197" spans="1:33" x14ac:dyDescent="0.35">
      <c r="A1197" t="s">
        <v>1813</v>
      </c>
      <c r="B1197" t="s">
        <v>2536</v>
      </c>
      <c r="C1197" t="s">
        <v>2537</v>
      </c>
      <c r="D1197" t="s">
        <v>2538</v>
      </c>
      <c r="E1197" t="s">
        <v>2539</v>
      </c>
      <c r="G1197" s="1">
        <v>225.61126667908039</v>
      </c>
      <c r="H1197" s="1">
        <v>115.09699999999999</v>
      </c>
      <c r="I1197" s="2">
        <v>25967.179960962108</v>
      </c>
      <c r="J1197" s="3">
        <v>2.880876726151344E-3</v>
      </c>
      <c r="K1197" s="4">
        <v>9013638.0099999998</v>
      </c>
      <c r="L1197" s="5">
        <v>425001</v>
      </c>
      <c r="M1197" s="6">
        <v>21.20851012</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ca="1">IF(AND(A1196="SVOL",C1196="Cash"),                                     SUM(INDIRECT(ADDRESS(ROW()-(COUNTIF(A:A,"SVOL")),COLUMN())):INDIRECT(ADDRESS(ROW()-1,COLUMN()))),                                    IF(AND(A1197="TYA",C1197="Cash"), SUM(INDIRECT(ADDRESS(ROW()-(COUNTIF(A:A,"TYA")-1),COLUMN())):INDIRECT(ADDRESS(ROW()-1,COLUMN()))),                                    IF(AND(A1197="SVOL",ISNUMBER(FIND(" Govt",C1197))),"", IF(AND(A1197="SVOL",ISNUMBER(FIND(" Index",C1197))),J1197,                                    IF(ISNUMBER(N1197),Q1197*N1197,IF(ISNUMBER(R1197),J1197*R1197," "))))))</f>
        <v xml:space="preserve"> </v>
      </c>
      <c r="AB1197" s="8" t="s">
        <v>4239</v>
      </c>
      <c r="AG1197" s="16" t="s">
        <v>7738</v>
      </c>
    </row>
    <row r="1198" spans="1:33" x14ac:dyDescent="0.35">
      <c r="A1198" t="s">
        <v>1813</v>
      </c>
      <c r="B1198" t="s">
        <v>2540</v>
      </c>
      <c r="C1198" t="s">
        <v>2541</v>
      </c>
      <c r="D1198" t="s">
        <v>2542</v>
      </c>
      <c r="E1198" t="s">
        <v>2543</v>
      </c>
      <c r="G1198" s="1">
        <v>1716.1680762627429</v>
      </c>
      <c r="H1198" s="1">
        <v>7.6991249999999987</v>
      </c>
      <c r="I1198" s="2">
        <v>13212.992540156391</v>
      </c>
      <c r="J1198" s="3">
        <v>1.465888970191336E-3</v>
      </c>
      <c r="K1198" s="4">
        <v>9013638.0099999998</v>
      </c>
      <c r="L1198" s="5">
        <v>425001</v>
      </c>
      <c r="M1198" s="6">
        <v>21.20851012</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ca="1">IF(AND(A1197="SVOL",C1197="Cash"),                                     SUM(INDIRECT(ADDRESS(ROW()-(COUNTIF(A:A,"SVOL")),COLUMN())):INDIRECT(ADDRESS(ROW()-1,COLUMN()))),                                    IF(AND(A1198="TYA",C1198="Cash"), SUM(INDIRECT(ADDRESS(ROW()-(COUNTIF(A:A,"TYA")-1),COLUMN())):INDIRECT(ADDRESS(ROW()-1,COLUMN()))),                                    IF(AND(A1198="SVOL",ISNUMBER(FIND(" Govt",C1198))),"", IF(AND(A1198="SVOL",ISNUMBER(FIND(" Index",C1198))),J1198,                                    IF(ISNUMBER(N1198),Q1198*N1198,IF(ISNUMBER(R1198),J1198*R1198," "))))))</f>
        <v xml:space="preserve"> </v>
      </c>
      <c r="AB1198" s="8" t="s">
        <v>4239</v>
      </c>
      <c r="AG1198" s="16" t="s">
        <v>7738</v>
      </c>
    </row>
    <row r="1199" spans="1:33" x14ac:dyDescent="0.35">
      <c r="A1199" t="s">
        <v>1813</v>
      </c>
      <c r="B1199" t="s">
        <v>2544</v>
      </c>
      <c r="C1199" t="s">
        <v>2545</v>
      </c>
      <c r="D1199" t="s">
        <v>2546</v>
      </c>
      <c r="E1199" t="s">
        <v>2547</v>
      </c>
      <c r="G1199" s="1">
        <v>1596.143932354646</v>
      </c>
      <c r="H1199" s="1">
        <v>2.762886</v>
      </c>
      <c r="I1199" s="2">
        <v>4409.9637246875973</v>
      </c>
      <c r="J1199" s="3">
        <v>4.8925458508485161E-4</v>
      </c>
      <c r="K1199" s="4">
        <v>9013638.0099999998</v>
      </c>
      <c r="L1199" s="5">
        <v>425001</v>
      </c>
      <c r="M1199" s="6">
        <v>21.20851012</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ca="1">IF(AND(A1198="SVOL",C1198="Cash"),                                     SUM(INDIRECT(ADDRESS(ROW()-(COUNTIF(A:A,"SVOL")),COLUMN())):INDIRECT(ADDRESS(ROW()-1,COLUMN()))),                                    IF(AND(A1199="TYA",C1199="Cash"), SUM(INDIRECT(ADDRESS(ROW()-(COUNTIF(A:A,"TYA")-1),COLUMN())):INDIRECT(ADDRESS(ROW()-1,COLUMN()))),                                    IF(AND(A1199="SVOL",ISNUMBER(FIND(" Govt",C1199))),"", IF(AND(A1199="SVOL",ISNUMBER(FIND(" Index",C1199))),J1199,                                    IF(ISNUMBER(N1199),Q1199*N1199,IF(ISNUMBER(R1199),J1199*R1199," "))))))</f>
        <v xml:space="preserve"> </v>
      </c>
      <c r="AB1199" s="8" t="s">
        <v>4239</v>
      </c>
      <c r="AG1199" s="16" t="s">
        <v>7738</v>
      </c>
    </row>
    <row r="1200" spans="1:33" x14ac:dyDescent="0.35">
      <c r="A1200" t="s">
        <v>1813</v>
      </c>
      <c r="B1200" t="s">
        <v>2548</v>
      </c>
      <c r="C1200" t="s">
        <v>2549</v>
      </c>
      <c r="D1200" t="s">
        <v>2550</v>
      </c>
      <c r="E1200" t="s">
        <v>2551</v>
      </c>
      <c r="F1200" t="s">
        <v>2552</v>
      </c>
      <c r="G1200" s="1">
        <v>40.292413537217961</v>
      </c>
      <c r="H1200" s="1">
        <v>789.32</v>
      </c>
      <c r="I1200" s="2">
        <v>31803.607853196881</v>
      </c>
      <c r="J1200" s="3">
        <v>3.5283875187702238E-3</v>
      </c>
      <c r="K1200" s="4">
        <v>9013638.0099999998</v>
      </c>
      <c r="L1200" s="5">
        <v>425001</v>
      </c>
      <c r="M1200" s="6">
        <v>21.20851012</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ca="1">IF(AND(A1199="SVOL",C1199="Cash"),                                     SUM(INDIRECT(ADDRESS(ROW()-(COUNTIF(A:A,"SVOL")),COLUMN())):INDIRECT(ADDRESS(ROW()-1,COLUMN()))),                                    IF(AND(A1200="TYA",C1200="Cash"), SUM(INDIRECT(ADDRESS(ROW()-(COUNTIF(A:A,"TYA")-1),COLUMN())):INDIRECT(ADDRESS(ROW()-1,COLUMN()))),                                    IF(AND(A1200="SVOL",ISNUMBER(FIND(" Govt",C1200))),"", IF(AND(A1200="SVOL",ISNUMBER(FIND(" Index",C1200))),J1200,                                    IF(ISNUMBER(N1200),Q1200*N1200,IF(ISNUMBER(R1200),J1200*R1200," "))))))</f>
        <v xml:space="preserve"> </v>
      </c>
      <c r="AB1200" s="8" t="s">
        <v>4239</v>
      </c>
      <c r="AG1200" s="16" t="s">
        <v>7738</v>
      </c>
    </row>
    <row r="1201" spans="1:33" x14ac:dyDescent="0.35">
      <c r="A1201" t="s">
        <v>1813</v>
      </c>
      <c r="B1201" t="s">
        <v>2553</v>
      </c>
      <c r="C1201" t="s">
        <v>2554</v>
      </c>
      <c r="D1201" t="s">
        <v>2555</v>
      </c>
      <c r="E1201" t="s">
        <v>2556</v>
      </c>
      <c r="F1201" t="s">
        <v>2557</v>
      </c>
      <c r="G1201" s="1">
        <v>68.838341694693227</v>
      </c>
      <c r="H1201" s="1">
        <v>521.45000000000005</v>
      </c>
      <c r="I1201" s="2">
        <v>35895.753276697789</v>
      </c>
      <c r="J1201" s="3">
        <v>3.982382389538382E-3</v>
      </c>
      <c r="K1201" s="4">
        <v>9013638.0099999998</v>
      </c>
      <c r="L1201" s="5">
        <v>425001</v>
      </c>
      <c r="M1201" s="6">
        <v>21.20851012</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ca="1">IF(AND(A1200="SVOL",C1200="Cash"),                                     SUM(INDIRECT(ADDRESS(ROW()-(COUNTIF(A:A,"SVOL")),COLUMN())):INDIRECT(ADDRESS(ROW()-1,COLUMN()))),                                    IF(AND(A1201="TYA",C1201="Cash"), SUM(INDIRECT(ADDRESS(ROW()-(COUNTIF(A:A,"TYA")-1),COLUMN())):INDIRECT(ADDRESS(ROW()-1,COLUMN()))),                                    IF(AND(A1201="SVOL",ISNUMBER(FIND(" Govt",C1201))),"", IF(AND(A1201="SVOL",ISNUMBER(FIND(" Index",C1201))),J1201,                                    IF(ISNUMBER(N1201),Q1201*N1201,IF(ISNUMBER(R1201),J1201*R1201," "))))))</f>
        <v xml:space="preserve"> </v>
      </c>
      <c r="AB1201" s="8" t="s">
        <v>4239</v>
      </c>
      <c r="AG1201" s="16" t="s">
        <v>7738</v>
      </c>
    </row>
    <row r="1202" spans="1:33" x14ac:dyDescent="0.35">
      <c r="A1202" t="s">
        <v>1813</v>
      </c>
      <c r="B1202" t="s">
        <v>2558</v>
      </c>
      <c r="C1202" t="s">
        <v>2559</v>
      </c>
      <c r="D1202" t="s">
        <v>2560</v>
      </c>
      <c r="E1202" t="s">
        <v>2561</v>
      </c>
      <c r="G1202" s="1">
        <v>17.586916657938779</v>
      </c>
      <c r="H1202" s="1">
        <v>598.33080000000007</v>
      </c>
      <c r="I1202" s="2">
        <v>10522.793913477841</v>
      </c>
      <c r="J1202" s="3">
        <v>1.1674302764104281E-3</v>
      </c>
      <c r="K1202" s="4">
        <v>9013638.0099999998</v>
      </c>
      <c r="L1202" s="5">
        <v>425001</v>
      </c>
      <c r="M1202" s="6">
        <v>21.20851012</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ca="1">IF(AND(A1201="SVOL",C1201="Cash"),                                     SUM(INDIRECT(ADDRESS(ROW()-(COUNTIF(A:A,"SVOL")),COLUMN())):INDIRECT(ADDRESS(ROW()-1,COLUMN()))),                                    IF(AND(A1202="TYA",C1202="Cash"), SUM(INDIRECT(ADDRESS(ROW()-(COUNTIF(A:A,"TYA")-1),COLUMN())):INDIRECT(ADDRESS(ROW()-1,COLUMN()))),                                    IF(AND(A1202="SVOL",ISNUMBER(FIND(" Govt",C1202))),"", IF(AND(A1202="SVOL",ISNUMBER(FIND(" Index",C1202))),J1202,                                    IF(ISNUMBER(N1202),Q1202*N1202,IF(ISNUMBER(R1202),J1202*R1202," "))))))</f>
        <v xml:space="preserve"> </v>
      </c>
      <c r="AB1202" s="8" t="s">
        <v>4239</v>
      </c>
      <c r="AG1202" s="16" t="s">
        <v>7738</v>
      </c>
    </row>
    <row r="1203" spans="1:33" x14ac:dyDescent="0.35">
      <c r="A1203" t="s">
        <v>1813</v>
      </c>
      <c r="B1203" t="s">
        <v>2562</v>
      </c>
      <c r="C1203" t="s">
        <v>2563</v>
      </c>
      <c r="D1203" t="s">
        <v>2564</v>
      </c>
      <c r="E1203" t="s">
        <v>2565</v>
      </c>
      <c r="F1203" t="s">
        <v>2566</v>
      </c>
      <c r="G1203" s="1">
        <v>365.05976629893081</v>
      </c>
      <c r="H1203" s="1">
        <v>72.69</v>
      </c>
      <c r="I1203" s="2">
        <v>26536.19441226928</v>
      </c>
      <c r="J1203" s="3">
        <v>2.944004893787528E-3</v>
      </c>
      <c r="K1203" s="4">
        <v>9013638.0099999998</v>
      </c>
      <c r="L1203" s="5">
        <v>425001</v>
      </c>
      <c r="M1203" s="6">
        <v>21.20851012</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ca="1">IF(AND(A1202="SVOL",C1202="Cash"),                                     SUM(INDIRECT(ADDRESS(ROW()-(COUNTIF(A:A,"SVOL")),COLUMN())):INDIRECT(ADDRESS(ROW()-1,COLUMN()))),                                    IF(AND(A1203="TYA",C1203="Cash"), SUM(INDIRECT(ADDRESS(ROW()-(COUNTIF(A:A,"TYA")-1),COLUMN())):INDIRECT(ADDRESS(ROW()-1,COLUMN()))),                                    IF(AND(A1203="SVOL",ISNUMBER(FIND(" Govt",C1203))),"", IF(AND(A1203="SVOL",ISNUMBER(FIND(" Index",C1203))),J1203,                                    IF(ISNUMBER(N1203),Q1203*N1203,IF(ISNUMBER(R1203),J1203*R1203," "))))))</f>
        <v xml:space="preserve"> </v>
      </c>
      <c r="AB1203" s="8" t="s">
        <v>4239</v>
      </c>
      <c r="AG1203" s="16" t="s">
        <v>7738</v>
      </c>
    </row>
    <row r="1204" spans="1:33" x14ac:dyDescent="0.35">
      <c r="A1204" t="s">
        <v>1813</v>
      </c>
      <c r="B1204" t="s">
        <v>2567</v>
      </c>
      <c r="C1204" t="s">
        <v>2568</v>
      </c>
      <c r="D1204" t="s">
        <v>2569</v>
      </c>
      <c r="E1204" t="s">
        <v>2570</v>
      </c>
      <c r="F1204" t="s">
        <v>2571</v>
      </c>
      <c r="G1204" s="1">
        <v>439.60729362511898</v>
      </c>
      <c r="H1204" s="1">
        <v>9.7319519999999997</v>
      </c>
      <c r="I1204" s="2">
        <v>4278.2370804095644</v>
      </c>
      <c r="J1204" s="3">
        <v>4.7464043659875853E-4</v>
      </c>
      <c r="K1204" s="4">
        <v>9013638.0099999998</v>
      </c>
      <c r="L1204" s="5">
        <v>425001</v>
      </c>
      <c r="M1204" s="6">
        <v>21.20851012</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ca="1">IF(AND(A1203="SVOL",C1203="Cash"),                                     SUM(INDIRECT(ADDRESS(ROW()-(COUNTIF(A:A,"SVOL")),COLUMN())):INDIRECT(ADDRESS(ROW()-1,COLUMN()))),                                    IF(AND(A1204="TYA",C1204="Cash"), SUM(INDIRECT(ADDRESS(ROW()-(COUNTIF(A:A,"TYA")-1),COLUMN())):INDIRECT(ADDRESS(ROW()-1,COLUMN()))),                                    IF(AND(A1204="SVOL",ISNUMBER(FIND(" Govt",C1204))),"", IF(AND(A1204="SVOL",ISNUMBER(FIND(" Index",C1204))),J1204,                                    IF(ISNUMBER(N1204),Q1204*N1204,IF(ISNUMBER(R1204),J1204*R1204," "))))))</f>
        <v xml:space="preserve"> </v>
      </c>
      <c r="AB1204" s="8" t="s">
        <v>4239</v>
      </c>
      <c r="AG1204" s="16" t="s">
        <v>7738</v>
      </c>
    </row>
    <row r="1205" spans="1:33" x14ac:dyDescent="0.35">
      <c r="A1205" t="s">
        <v>1813</v>
      </c>
      <c r="B1205" t="s">
        <v>966</v>
      </c>
      <c r="C1205" t="s">
        <v>2572</v>
      </c>
      <c r="D1205" t="s">
        <v>968</v>
      </c>
      <c r="E1205" t="s">
        <v>969</v>
      </c>
      <c r="F1205" t="s">
        <v>970</v>
      </c>
      <c r="G1205" s="1">
        <v>53.023241267218417</v>
      </c>
      <c r="H1205" s="1">
        <v>528.48</v>
      </c>
      <c r="I1205" s="2">
        <v>28021.722544899589</v>
      </c>
      <c r="J1205" s="3">
        <v>3.108813834526243E-3</v>
      </c>
      <c r="K1205" s="4">
        <v>9013638.0099999998</v>
      </c>
      <c r="L1205" s="5">
        <v>425001</v>
      </c>
      <c r="M1205" s="6">
        <v>21.20851012</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ca="1">IF(AND(A1204="SVOL",C1204="Cash"),                                     SUM(INDIRECT(ADDRESS(ROW()-(COUNTIF(A:A,"SVOL")),COLUMN())):INDIRECT(ADDRESS(ROW()-1,COLUMN()))),                                    IF(AND(A1205="TYA",C1205="Cash"), SUM(INDIRECT(ADDRESS(ROW()-(COUNTIF(A:A,"TYA")-1),COLUMN())):INDIRECT(ADDRESS(ROW()-1,COLUMN()))),                                    IF(AND(A1205="SVOL",ISNUMBER(FIND(" Govt",C1205))),"", IF(AND(A1205="SVOL",ISNUMBER(FIND(" Index",C1205))),J1205,                                    IF(ISNUMBER(N1205),Q1205*N1205,IF(ISNUMBER(R1205),J1205*R1205," "))))))</f>
        <v xml:space="preserve"> </v>
      </c>
      <c r="AB1205" s="8" t="s">
        <v>4239</v>
      </c>
      <c r="AG1205" s="16" t="s">
        <v>7738</v>
      </c>
    </row>
    <row r="1206" spans="1:33" x14ac:dyDescent="0.35">
      <c r="A1206" t="s">
        <v>1813</v>
      </c>
      <c r="B1206" t="s">
        <v>2573</v>
      </c>
      <c r="C1206" t="s">
        <v>2574</v>
      </c>
      <c r="D1206" t="s">
        <v>2575</v>
      </c>
      <c r="E1206" t="s">
        <v>2576</v>
      </c>
      <c r="F1206" t="s">
        <v>2577</v>
      </c>
      <c r="G1206" s="1">
        <v>32.548920381856853</v>
      </c>
      <c r="H1206" s="1">
        <v>163.16</v>
      </c>
      <c r="I1206" s="2">
        <v>5310.6818495037642</v>
      </c>
      <c r="J1206" s="3">
        <v>5.8918295183497883E-4</v>
      </c>
      <c r="K1206" s="4">
        <v>9013638.0099999998</v>
      </c>
      <c r="L1206" s="5">
        <v>425001</v>
      </c>
      <c r="M1206" s="6">
        <v>21.20851012</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ca="1">IF(AND(A1205="SVOL",C1205="Cash"),                                     SUM(INDIRECT(ADDRESS(ROW()-(COUNTIF(A:A,"SVOL")),COLUMN())):INDIRECT(ADDRESS(ROW()-1,COLUMN()))),                                    IF(AND(A1206="TYA",C1206="Cash"), SUM(INDIRECT(ADDRESS(ROW()-(COUNTIF(A:A,"TYA")-1),COLUMN())):INDIRECT(ADDRESS(ROW()-1,COLUMN()))),                                    IF(AND(A1206="SVOL",ISNUMBER(FIND(" Govt",C1206))),"", IF(AND(A1206="SVOL",ISNUMBER(FIND(" Index",C1206))),J1206,                                    IF(ISNUMBER(N1206),Q1206*N1206,IF(ISNUMBER(R1206),J1206*R1206," "))))))</f>
        <v xml:space="preserve"> </v>
      </c>
      <c r="AB1206" s="8" t="s">
        <v>4239</v>
      </c>
      <c r="AG1206" s="16" t="s">
        <v>7738</v>
      </c>
    </row>
    <row r="1207" spans="1:33" x14ac:dyDescent="0.35">
      <c r="A1207" t="s">
        <v>1813</v>
      </c>
      <c r="B1207" t="s">
        <v>2578</v>
      </c>
      <c r="C1207" t="s">
        <v>2579</v>
      </c>
      <c r="D1207" t="s">
        <v>2580</v>
      </c>
      <c r="E1207" t="s">
        <v>2581</v>
      </c>
      <c r="G1207" s="1">
        <v>5.2498258680414276</v>
      </c>
      <c r="H1207" s="1">
        <v>1563.0272</v>
      </c>
      <c r="I1207" s="2">
        <v>8205.6206270123621</v>
      </c>
      <c r="J1207" s="3">
        <v>9.103561312212451E-4</v>
      </c>
      <c r="K1207" s="4">
        <v>9013638.0099999998</v>
      </c>
      <c r="L1207" s="5">
        <v>425001</v>
      </c>
      <c r="M1207" s="6">
        <v>21.20851012</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ca="1">IF(AND(A1206="SVOL",C1206="Cash"),                                     SUM(INDIRECT(ADDRESS(ROW()-(COUNTIF(A:A,"SVOL")),COLUMN())):INDIRECT(ADDRESS(ROW()-1,COLUMN()))),                                    IF(AND(A1207="TYA",C1207="Cash"), SUM(INDIRECT(ADDRESS(ROW()-(COUNTIF(A:A,"TYA")-1),COLUMN())):INDIRECT(ADDRESS(ROW()-1,COLUMN()))),                                    IF(AND(A1207="SVOL",ISNUMBER(FIND(" Govt",C1207))),"", IF(AND(A1207="SVOL",ISNUMBER(FIND(" Index",C1207))),J1207,                                    IF(ISNUMBER(N1207),Q1207*N1207,IF(ISNUMBER(R1207),J1207*R1207," "))))))</f>
        <v xml:space="preserve"> </v>
      </c>
      <c r="AB1207" s="8" t="s">
        <v>4239</v>
      </c>
      <c r="AG1207" s="16" t="s">
        <v>7738</v>
      </c>
    </row>
    <row r="1208" spans="1:33" x14ac:dyDescent="0.35">
      <c r="A1208" t="s">
        <v>1813</v>
      </c>
      <c r="B1208" t="s">
        <v>2578</v>
      </c>
      <c r="C1208" t="s">
        <v>2582</v>
      </c>
      <c r="D1208" t="s">
        <v>2583</v>
      </c>
      <c r="E1208" t="s">
        <v>2584</v>
      </c>
      <c r="G1208" s="1">
        <v>23.033610996031761</v>
      </c>
      <c r="H1208" s="1">
        <v>1609.412</v>
      </c>
      <c r="I1208" s="2">
        <v>37070.569940345471</v>
      </c>
      <c r="J1208" s="3">
        <v>4.1127200692127053E-3</v>
      </c>
      <c r="K1208" s="4">
        <v>9013638.0099999998</v>
      </c>
      <c r="L1208" s="5">
        <v>425001</v>
      </c>
      <c r="M1208" s="6">
        <v>21.20851012</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ca="1">IF(AND(A1207="SVOL",C1207="Cash"),                                     SUM(INDIRECT(ADDRESS(ROW()-(COUNTIF(A:A,"SVOL")),COLUMN())):INDIRECT(ADDRESS(ROW()-1,COLUMN()))),                                    IF(AND(A1208="TYA",C1208="Cash"), SUM(INDIRECT(ADDRESS(ROW()-(COUNTIF(A:A,"TYA")-1),COLUMN())):INDIRECT(ADDRESS(ROW()-1,COLUMN()))),                                    IF(AND(A1208="SVOL",ISNUMBER(FIND(" Govt",C1208))),"", IF(AND(A1208="SVOL",ISNUMBER(FIND(" Index",C1208))),J1208,                                    IF(ISNUMBER(N1208),Q1208*N1208,IF(ISNUMBER(R1208),J1208*R1208," "))))))</f>
        <v xml:space="preserve"> </v>
      </c>
      <c r="AB1208" s="8" t="s">
        <v>4239</v>
      </c>
      <c r="AG1208" s="16" t="s">
        <v>7738</v>
      </c>
    </row>
    <row r="1209" spans="1:33" x14ac:dyDescent="0.35">
      <c r="A1209" t="s">
        <v>1813</v>
      </c>
      <c r="B1209" t="s">
        <v>2585</v>
      </c>
      <c r="C1209" t="s">
        <v>2586</v>
      </c>
      <c r="D1209" t="s">
        <v>2587</v>
      </c>
      <c r="E1209" t="s">
        <v>2588</v>
      </c>
      <c r="F1209" t="s">
        <v>2589</v>
      </c>
      <c r="G1209" s="1">
        <v>23.558593582835911</v>
      </c>
      <c r="H1209" s="1">
        <v>625</v>
      </c>
      <c r="I1209" s="2">
        <v>14724.12098927244</v>
      </c>
      <c r="J1209" s="3">
        <v>1.6335380867233699E-3</v>
      </c>
      <c r="K1209" s="4">
        <v>9013638.0099999998</v>
      </c>
      <c r="L1209" s="5">
        <v>425001</v>
      </c>
      <c r="M1209" s="6">
        <v>21.20851012</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ca="1">IF(AND(A1208="SVOL",C1208="Cash"),                                     SUM(INDIRECT(ADDRESS(ROW()-(COUNTIF(A:A,"SVOL")),COLUMN())):INDIRECT(ADDRESS(ROW()-1,COLUMN()))),                                    IF(AND(A1209="TYA",C1209="Cash"), SUM(INDIRECT(ADDRESS(ROW()-(COUNTIF(A:A,"TYA")-1),COLUMN())):INDIRECT(ADDRESS(ROW()-1,COLUMN()))),                                    IF(AND(A1209="SVOL",ISNUMBER(FIND(" Govt",C1209))),"", IF(AND(A1209="SVOL",ISNUMBER(FIND(" Index",C1209))),J1209,                                    IF(ISNUMBER(N1209),Q1209*N1209,IF(ISNUMBER(R1209),J1209*R1209," "))))))</f>
        <v xml:space="preserve"> </v>
      </c>
      <c r="AB1209" s="8" t="s">
        <v>4239</v>
      </c>
      <c r="AG1209" s="16" t="s">
        <v>7738</v>
      </c>
    </row>
    <row r="1210" spans="1:33" x14ac:dyDescent="0.35">
      <c r="A1210" t="s">
        <v>1813</v>
      </c>
      <c r="B1210" t="s">
        <v>2590</v>
      </c>
      <c r="C1210" t="s">
        <v>2591</v>
      </c>
      <c r="D1210" t="s">
        <v>2592</v>
      </c>
      <c r="E1210" t="s">
        <v>2593</v>
      </c>
      <c r="F1210" t="s">
        <v>2594</v>
      </c>
      <c r="G1210" s="1">
        <v>244.2481485106274</v>
      </c>
      <c r="H1210" s="1">
        <v>335.4</v>
      </c>
      <c r="I1210" s="2">
        <v>81920.82901046444</v>
      </c>
      <c r="J1210" s="3">
        <v>9.0885421535210342E-3</v>
      </c>
      <c r="K1210" s="4">
        <v>9013638.0099999998</v>
      </c>
      <c r="L1210" s="5">
        <v>425001</v>
      </c>
      <c r="M1210" s="6">
        <v>21.20851012</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ca="1">IF(AND(A1209="SVOL",C1209="Cash"),                                     SUM(INDIRECT(ADDRESS(ROW()-(COUNTIF(A:A,"SVOL")),COLUMN())):INDIRECT(ADDRESS(ROW()-1,COLUMN()))),                                    IF(AND(A1210="TYA",C1210="Cash"), SUM(INDIRECT(ADDRESS(ROW()-(COUNTIF(A:A,"TYA")-1),COLUMN())):INDIRECT(ADDRESS(ROW()-1,COLUMN()))),                                    IF(AND(A1210="SVOL",ISNUMBER(FIND(" Govt",C1210))),"", IF(AND(A1210="SVOL",ISNUMBER(FIND(" Index",C1210))),J1210,                                    IF(ISNUMBER(N1210),Q1210*N1210,IF(ISNUMBER(R1210),J1210*R1210," "))))))</f>
        <v xml:space="preserve"> </v>
      </c>
      <c r="AB1210" s="8" t="s">
        <v>4239</v>
      </c>
      <c r="AG1210" s="16" t="s">
        <v>7738</v>
      </c>
    </row>
    <row r="1211" spans="1:33" x14ac:dyDescent="0.35">
      <c r="A1211" t="s">
        <v>1813</v>
      </c>
      <c r="B1211" t="s">
        <v>2595</v>
      </c>
      <c r="C1211" t="s">
        <v>2596</v>
      </c>
      <c r="D1211" t="s">
        <v>2597</v>
      </c>
      <c r="E1211" t="s">
        <v>2598</v>
      </c>
      <c r="F1211" t="s">
        <v>2599</v>
      </c>
      <c r="G1211" s="1">
        <v>32.220806265104272</v>
      </c>
      <c r="H1211" s="1">
        <v>2110</v>
      </c>
      <c r="I1211" s="2">
        <v>67985.901219370004</v>
      </c>
      <c r="J1211" s="3">
        <v>7.5425595241282607E-3</v>
      </c>
      <c r="K1211" s="4">
        <v>9013638.0099999998</v>
      </c>
      <c r="L1211" s="5">
        <v>425001</v>
      </c>
      <c r="M1211" s="6">
        <v>21.20851012</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ca="1">IF(AND(A1210="SVOL",C1210="Cash"),                                     SUM(INDIRECT(ADDRESS(ROW()-(COUNTIF(A:A,"SVOL")),COLUMN())):INDIRECT(ADDRESS(ROW()-1,COLUMN()))),                                    IF(AND(A1211="TYA",C1211="Cash"), SUM(INDIRECT(ADDRESS(ROW()-(COUNTIF(A:A,"TYA")-1),COLUMN())):INDIRECT(ADDRESS(ROW()-1,COLUMN()))),                                    IF(AND(A1211="SVOL",ISNUMBER(FIND(" Govt",C1211))),"", IF(AND(A1211="SVOL",ISNUMBER(FIND(" Index",C1211))),J1211,                                    IF(ISNUMBER(N1211),Q1211*N1211,IF(ISNUMBER(R1211),J1211*R1211," "))))))</f>
        <v xml:space="preserve"> </v>
      </c>
      <c r="AB1211" s="8" t="s">
        <v>4239</v>
      </c>
      <c r="AG1211" s="16" t="s">
        <v>7738</v>
      </c>
    </row>
    <row r="1212" spans="1:33" x14ac:dyDescent="0.35">
      <c r="A1212" t="s">
        <v>1813</v>
      </c>
      <c r="B1212" t="s">
        <v>2600</v>
      </c>
      <c r="C1212" t="s">
        <v>2601</v>
      </c>
      <c r="D1212" t="s">
        <v>2602</v>
      </c>
      <c r="E1212" t="s">
        <v>2603</v>
      </c>
      <c r="F1212" t="s">
        <v>2604</v>
      </c>
      <c r="G1212" s="1">
        <v>127.2426544766541</v>
      </c>
      <c r="H1212" s="1">
        <v>261.02</v>
      </c>
      <c r="I1212" s="2">
        <v>33212.877671496251</v>
      </c>
      <c r="J1212" s="3">
        <v>3.6847361336952841E-3</v>
      </c>
      <c r="K1212" s="4">
        <v>9013638.0099999998</v>
      </c>
      <c r="L1212" s="5">
        <v>425001</v>
      </c>
      <c r="M1212" s="6">
        <v>21.20851012</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ca="1">IF(AND(A1211="SVOL",C1211="Cash"),                                     SUM(INDIRECT(ADDRESS(ROW()-(COUNTIF(A:A,"SVOL")),COLUMN())):INDIRECT(ADDRESS(ROW()-1,COLUMN()))),                                    IF(AND(A1212="TYA",C1212="Cash"), SUM(INDIRECT(ADDRESS(ROW()-(COUNTIF(A:A,"TYA")-1),COLUMN())):INDIRECT(ADDRESS(ROW()-1,COLUMN()))),                                    IF(AND(A1212="SVOL",ISNUMBER(FIND(" Govt",C1212))),"", IF(AND(A1212="SVOL",ISNUMBER(FIND(" Index",C1212))),J1212,                                    IF(ISNUMBER(N1212),Q1212*N1212,IF(ISNUMBER(R1212),J1212*R1212," "))))))</f>
        <v xml:space="preserve"> </v>
      </c>
      <c r="AB1212" s="8" t="s">
        <v>4239</v>
      </c>
      <c r="AG1212" s="16" t="s">
        <v>7738</v>
      </c>
    </row>
    <row r="1213" spans="1:33" x14ac:dyDescent="0.35">
      <c r="A1213" t="s">
        <v>1813</v>
      </c>
      <c r="B1213" t="s">
        <v>2605</v>
      </c>
      <c r="C1213" t="s">
        <v>2606</v>
      </c>
      <c r="D1213" t="s">
        <v>2607</v>
      </c>
      <c r="E1213" t="s">
        <v>2608</v>
      </c>
      <c r="G1213" s="1">
        <v>19.818092651856389</v>
      </c>
      <c r="H1213" s="1">
        <v>293</v>
      </c>
      <c r="I1213" s="2">
        <v>5806.7011469939234</v>
      </c>
      <c r="J1213" s="3">
        <v>6.4421281845929406E-4</v>
      </c>
      <c r="K1213" s="4">
        <v>9013638.0099999998</v>
      </c>
      <c r="L1213" s="5">
        <v>425001</v>
      </c>
      <c r="M1213" s="6">
        <v>21.20851012</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ca="1">IF(AND(A1212="SVOL",C1212="Cash"),                                     SUM(INDIRECT(ADDRESS(ROW()-(COUNTIF(A:A,"SVOL")),COLUMN())):INDIRECT(ADDRESS(ROW()-1,COLUMN()))),                                    IF(AND(A1213="TYA",C1213="Cash"), SUM(INDIRECT(ADDRESS(ROW()-(COUNTIF(A:A,"TYA")-1),COLUMN())):INDIRECT(ADDRESS(ROW()-1,COLUMN()))),                                    IF(AND(A1213="SVOL",ISNUMBER(FIND(" Govt",C1213))),"", IF(AND(A1213="SVOL",ISNUMBER(FIND(" Index",C1213))),J1213,                                    IF(ISNUMBER(N1213),Q1213*N1213,IF(ISNUMBER(R1213),J1213*R1213," "))))))</f>
        <v xml:space="preserve"> </v>
      </c>
      <c r="AB1213" s="8" t="s">
        <v>4239</v>
      </c>
      <c r="AG1213" s="16" t="s">
        <v>7738</v>
      </c>
    </row>
    <row r="1214" spans="1:33" x14ac:dyDescent="0.35">
      <c r="A1214" t="s">
        <v>1813</v>
      </c>
      <c r="B1214" t="s">
        <v>454</v>
      </c>
      <c r="C1214" t="s">
        <v>2609</v>
      </c>
      <c r="D1214" t="s">
        <v>456</v>
      </c>
      <c r="E1214" t="s">
        <v>457</v>
      </c>
      <c r="F1214" t="s">
        <v>458</v>
      </c>
      <c r="G1214" s="1">
        <v>372.93450510099291</v>
      </c>
      <c r="H1214" s="1">
        <v>25.4</v>
      </c>
      <c r="I1214" s="2">
        <v>9472.5364295652198</v>
      </c>
      <c r="J1214" s="3">
        <v>1.0509115652366011E-3</v>
      </c>
      <c r="K1214" s="4">
        <v>9013638.0099999998</v>
      </c>
      <c r="L1214" s="5">
        <v>425001</v>
      </c>
      <c r="M1214" s="6">
        <v>21.20851012</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ca="1">IF(AND(A1213="SVOL",C1213="Cash"),                                     SUM(INDIRECT(ADDRESS(ROW()-(COUNTIF(A:A,"SVOL")),COLUMN())):INDIRECT(ADDRESS(ROW()-1,COLUMN()))),                                    IF(AND(A1214="TYA",C1214="Cash"), SUM(INDIRECT(ADDRESS(ROW()-(COUNTIF(A:A,"TYA")-1),COLUMN())):INDIRECT(ADDRESS(ROW()-1,COLUMN()))),                                    IF(AND(A1214="SVOL",ISNUMBER(FIND(" Govt",C1214))),"", IF(AND(A1214="SVOL",ISNUMBER(FIND(" Index",C1214))),J1214,                                    IF(ISNUMBER(N1214),Q1214*N1214,IF(ISNUMBER(R1214),J1214*R1214," "))))))</f>
        <v xml:space="preserve"> </v>
      </c>
      <c r="AB1214" s="8" t="s">
        <v>4239</v>
      </c>
      <c r="AG1214" s="16" t="s">
        <v>7738</v>
      </c>
    </row>
    <row r="1215" spans="1:33" x14ac:dyDescent="0.35">
      <c r="A1215" t="s">
        <v>1813</v>
      </c>
      <c r="B1215" t="s">
        <v>2610</v>
      </c>
      <c r="C1215" t="s">
        <v>2611</v>
      </c>
      <c r="D1215" t="s">
        <v>2612</v>
      </c>
      <c r="E1215" t="s">
        <v>2613</v>
      </c>
      <c r="G1215" s="1">
        <v>260.12887176145267</v>
      </c>
      <c r="H1215" s="1">
        <v>17.899999999999999</v>
      </c>
      <c r="I1215" s="2">
        <v>4656.3068045300033</v>
      </c>
      <c r="J1215" s="3">
        <v>5.1658462425095805E-4</v>
      </c>
      <c r="K1215" s="4">
        <v>9013638.0099999998</v>
      </c>
      <c r="L1215" s="5">
        <v>425001</v>
      </c>
      <c r="M1215" s="6">
        <v>21.20851012</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ca="1">IF(AND(A1214="SVOL",C1214="Cash"),                                     SUM(INDIRECT(ADDRESS(ROW()-(COUNTIF(A:A,"SVOL")),COLUMN())):INDIRECT(ADDRESS(ROW()-1,COLUMN()))),                                    IF(AND(A1215="TYA",C1215="Cash"), SUM(INDIRECT(ADDRESS(ROW()-(COUNTIF(A:A,"TYA")-1),COLUMN())):INDIRECT(ADDRESS(ROW()-1,COLUMN()))),                                    IF(AND(A1215="SVOL",ISNUMBER(FIND(" Govt",C1215))),"", IF(AND(A1215="SVOL",ISNUMBER(FIND(" Index",C1215))),J1215,                                    IF(ISNUMBER(N1215),Q1215*N1215,IF(ISNUMBER(R1215),J1215*R1215," "))))))</f>
        <v xml:space="preserve"> </v>
      </c>
      <c r="AB1215" s="8" t="s">
        <v>4239</v>
      </c>
      <c r="AG1215" s="16" t="s">
        <v>7738</v>
      </c>
    </row>
    <row r="1216" spans="1:33" x14ac:dyDescent="0.35">
      <c r="A1216" t="s">
        <v>1813</v>
      </c>
      <c r="B1216" t="s">
        <v>2614</v>
      </c>
      <c r="C1216" t="s">
        <v>2615</v>
      </c>
      <c r="D1216" t="s">
        <v>2616</v>
      </c>
      <c r="E1216" t="s">
        <v>2617</v>
      </c>
      <c r="G1216" s="1">
        <v>5502.4737379409216</v>
      </c>
      <c r="H1216" s="1">
        <v>2.4445260000000002</v>
      </c>
      <c r="I1216" s="2">
        <v>13450.940116713769</v>
      </c>
      <c r="J1216" s="3">
        <v>1.492287587075373E-3</v>
      </c>
      <c r="K1216" s="4">
        <v>9013638.0099999998</v>
      </c>
      <c r="L1216" s="5">
        <v>425001</v>
      </c>
      <c r="M1216" s="6">
        <v>21.20851012</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ca="1">IF(AND(A1215="SVOL",C1215="Cash"),                                     SUM(INDIRECT(ADDRESS(ROW()-(COUNTIF(A:A,"SVOL")),COLUMN())):INDIRECT(ADDRESS(ROW()-1,COLUMN()))),                                    IF(AND(A1216="TYA",C1216="Cash"), SUM(INDIRECT(ADDRESS(ROW()-(COUNTIF(A:A,"TYA")-1),COLUMN())):INDIRECT(ADDRESS(ROW()-1,COLUMN()))),                                    IF(AND(A1216="SVOL",ISNUMBER(FIND(" Govt",C1216))),"", IF(AND(A1216="SVOL",ISNUMBER(FIND(" Index",C1216))),J1216,                                    IF(ISNUMBER(N1216),Q1216*N1216,IF(ISNUMBER(R1216),J1216*R1216," "))))))</f>
        <v xml:space="preserve"> </v>
      </c>
      <c r="AB1216" s="8" t="s">
        <v>4239</v>
      </c>
      <c r="AG1216" s="16" t="s">
        <v>7738</v>
      </c>
    </row>
    <row r="1217" spans="1:33" x14ac:dyDescent="0.35">
      <c r="A1217" t="s">
        <v>1813</v>
      </c>
      <c r="B1217" t="s">
        <v>2618</v>
      </c>
      <c r="C1217" t="s">
        <v>2619</v>
      </c>
      <c r="D1217" t="s">
        <v>2620</v>
      </c>
      <c r="E1217" t="s">
        <v>2621</v>
      </c>
      <c r="F1217" t="s">
        <v>2622</v>
      </c>
      <c r="G1217" s="1">
        <v>68.51022757794064</v>
      </c>
      <c r="H1217" s="1">
        <v>572.08000000000004</v>
      </c>
      <c r="I1217" s="2">
        <v>39193.330992788287</v>
      </c>
      <c r="J1217" s="3">
        <v>4.3482255388230624E-3</v>
      </c>
      <c r="K1217" s="4">
        <v>9013638.0099999998</v>
      </c>
      <c r="L1217" s="5">
        <v>425001</v>
      </c>
      <c r="M1217" s="6">
        <v>21.20851012</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ca="1">IF(AND(A1216="SVOL",C1216="Cash"),                                     SUM(INDIRECT(ADDRESS(ROW()-(COUNTIF(A:A,"SVOL")),COLUMN())):INDIRECT(ADDRESS(ROW()-1,COLUMN()))),                                    IF(AND(A1217="TYA",C1217="Cash"), SUM(INDIRECT(ADDRESS(ROW()-(COUNTIF(A:A,"TYA")-1),COLUMN())):INDIRECT(ADDRESS(ROW()-1,COLUMN()))),                                    IF(AND(A1217="SVOL",ISNUMBER(FIND(" Govt",C1217))),"", IF(AND(A1217="SVOL",ISNUMBER(FIND(" Index",C1217))),J1217,                                    IF(ISNUMBER(N1217),Q1217*N1217,IF(ISNUMBER(R1217),J1217*R1217," "))))))</f>
        <v xml:space="preserve"> </v>
      </c>
      <c r="AB1217" s="8" t="s">
        <v>4239</v>
      </c>
      <c r="AG1217" s="16" t="s">
        <v>7738</v>
      </c>
    </row>
    <row r="1218" spans="1:33" x14ac:dyDescent="0.35">
      <c r="A1218" t="s">
        <v>1813</v>
      </c>
      <c r="B1218" t="s">
        <v>2623</v>
      </c>
      <c r="C1218" t="s">
        <v>2624</v>
      </c>
      <c r="D1218" t="s">
        <v>2625</v>
      </c>
      <c r="E1218" t="s">
        <v>2626</v>
      </c>
      <c r="F1218" t="s">
        <v>2627</v>
      </c>
      <c r="G1218" s="1">
        <v>43.704800351444888</v>
      </c>
      <c r="H1218" s="1">
        <v>601.96</v>
      </c>
      <c r="I1218" s="2">
        <v>26308.54161955577</v>
      </c>
      <c r="J1218" s="3">
        <v>2.9187484110598061E-3</v>
      </c>
      <c r="K1218" s="4">
        <v>9013638.0099999998</v>
      </c>
      <c r="L1218" s="5">
        <v>425001</v>
      </c>
      <c r="M1218" s="6">
        <v>21.20851012</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ca="1">IF(AND(A1217="SVOL",C1217="Cash"),                                     SUM(INDIRECT(ADDRESS(ROW()-(COUNTIF(A:A,"SVOL")),COLUMN())):INDIRECT(ADDRESS(ROW()-1,COLUMN()))),                                    IF(AND(A1218="TYA",C1218="Cash"), SUM(INDIRECT(ADDRESS(ROW()-(COUNTIF(A:A,"TYA")-1),COLUMN())):INDIRECT(ADDRESS(ROW()-1,COLUMN()))),                                    IF(AND(A1218="SVOL",ISNUMBER(FIND(" Govt",C1218))),"", IF(AND(A1218="SVOL",ISNUMBER(FIND(" Index",C1218))),J1218,                                    IF(ISNUMBER(N1218),Q1218*N1218,IF(ISNUMBER(R1218),J1218*R1218," "))))))</f>
        <v xml:space="preserve"> </v>
      </c>
      <c r="AB1218" s="8" t="s">
        <v>4239</v>
      </c>
      <c r="AG1218" s="16" t="s">
        <v>7738</v>
      </c>
    </row>
    <row r="1219" spans="1:33" x14ac:dyDescent="0.35">
      <c r="A1219" t="s">
        <v>1813</v>
      </c>
      <c r="B1219" t="s">
        <v>991</v>
      </c>
      <c r="C1219" t="s">
        <v>2628</v>
      </c>
      <c r="D1219" t="s">
        <v>993</v>
      </c>
      <c r="E1219" t="s">
        <v>994</v>
      </c>
      <c r="F1219" t="s">
        <v>995</v>
      </c>
      <c r="G1219" s="1">
        <v>124.28962742588079</v>
      </c>
      <c r="H1219" s="1">
        <v>427.99</v>
      </c>
      <c r="I1219" s="2">
        <v>53194.717642002732</v>
      </c>
      <c r="J1219" s="3">
        <v>5.901581313004463E-3</v>
      </c>
      <c r="K1219" s="4">
        <v>9013638.0099999998</v>
      </c>
      <c r="L1219" s="5">
        <v>425001</v>
      </c>
      <c r="M1219" s="6">
        <v>21.20851012</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ca="1">IF(AND(A1218="SVOL",C1218="Cash"),                                     SUM(INDIRECT(ADDRESS(ROW()-(COUNTIF(A:A,"SVOL")),COLUMN())):INDIRECT(ADDRESS(ROW()-1,COLUMN()))),                                    IF(AND(A1219="TYA",C1219="Cash"), SUM(INDIRECT(ADDRESS(ROW()-(COUNTIF(A:A,"TYA")-1),COLUMN())):INDIRECT(ADDRESS(ROW()-1,COLUMN()))),                                    IF(AND(A1219="SVOL",ISNUMBER(FIND(" Govt",C1219))),"", IF(AND(A1219="SVOL",ISNUMBER(FIND(" Index",C1219))),J1219,                                    IF(ISNUMBER(N1219),Q1219*N1219,IF(ISNUMBER(R1219),J1219*R1219," "))))))</f>
        <v xml:space="preserve"> </v>
      </c>
      <c r="AB1219" s="8" t="s">
        <v>4239</v>
      </c>
      <c r="AG1219" s="16" t="s">
        <v>7738</v>
      </c>
    </row>
    <row r="1220" spans="1:33" x14ac:dyDescent="0.35">
      <c r="A1220" t="s">
        <v>1813</v>
      </c>
      <c r="B1220" t="s">
        <v>996</v>
      </c>
      <c r="C1220" t="s">
        <v>2629</v>
      </c>
      <c r="D1220" t="s">
        <v>998</v>
      </c>
      <c r="E1220" t="s">
        <v>999</v>
      </c>
      <c r="F1220" t="s">
        <v>1000</v>
      </c>
      <c r="G1220" s="1">
        <v>88.525188699848584</v>
      </c>
      <c r="H1220" s="1">
        <v>496.58</v>
      </c>
      <c r="I1220" s="2">
        <v>43959.838204570813</v>
      </c>
      <c r="J1220" s="3">
        <v>4.8770361263454831E-3</v>
      </c>
      <c r="K1220" s="4">
        <v>9013638.0099999998</v>
      </c>
      <c r="L1220" s="5">
        <v>425001</v>
      </c>
      <c r="M1220" s="6">
        <v>21.20851012</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ca="1">IF(AND(A1219="SVOL",C1219="Cash"),                                     SUM(INDIRECT(ADDRESS(ROW()-(COUNTIF(A:A,"SVOL")),COLUMN())):INDIRECT(ADDRESS(ROW()-1,COLUMN()))),                                    IF(AND(A1220="TYA",C1220="Cash"), SUM(INDIRECT(ADDRESS(ROW()-(COUNTIF(A:A,"TYA")-1),COLUMN())):INDIRECT(ADDRESS(ROW()-1,COLUMN()))),                                    IF(AND(A1220="SVOL",ISNUMBER(FIND(" Govt",C1220))),"", IF(AND(A1220="SVOL",ISNUMBER(FIND(" Index",C1220))),J1220,                                    IF(ISNUMBER(N1220),Q1220*N1220,IF(ISNUMBER(R1220),J1220*R1220," "))))))</f>
        <v xml:space="preserve"> </v>
      </c>
      <c r="AB1220" s="8" t="s">
        <v>4239</v>
      </c>
      <c r="AG1220" s="16" t="s">
        <v>7738</v>
      </c>
    </row>
    <row r="1221" spans="1:33" x14ac:dyDescent="0.35">
      <c r="A1221" t="s">
        <v>1813</v>
      </c>
      <c r="B1221" t="s">
        <v>2630</v>
      </c>
      <c r="C1221" t="s">
        <v>2631</v>
      </c>
      <c r="D1221" t="s">
        <v>2632</v>
      </c>
      <c r="E1221" t="s">
        <v>2633</v>
      </c>
      <c r="F1221" t="s">
        <v>2634</v>
      </c>
      <c r="G1221" s="1">
        <v>249.69484284872041</v>
      </c>
      <c r="H1221" s="1">
        <v>220.75</v>
      </c>
      <c r="I1221" s="2">
        <v>55120.136558855032</v>
      </c>
      <c r="J1221" s="3">
        <v>6.1151930549799196E-3</v>
      </c>
      <c r="K1221" s="4">
        <v>9013638.0099999998</v>
      </c>
      <c r="L1221" s="5">
        <v>425001</v>
      </c>
      <c r="M1221" s="6">
        <v>21.20851012</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ca="1">IF(AND(A1220="SVOL",C1220="Cash"),                                     SUM(INDIRECT(ADDRESS(ROW()-(COUNTIF(A:A,"SVOL")),COLUMN())):INDIRECT(ADDRESS(ROW()-1,COLUMN()))),                                    IF(AND(A1221="TYA",C1221="Cash"), SUM(INDIRECT(ADDRESS(ROW()-(COUNTIF(A:A,"TYA")-1),COLUMN())):INDIRECT(ADDRESS(ROW()-1,COLUMN()))),                                    IF(AND(A1221="SVOL",ISNUMBER(FIND(" Govt",C1221))),"", IF(AND(A1221="SVOL",ISNUMBER(FIND(" Index",C1221))),J1221,                                    IF(ISNUMBER(N1221),Q1221*N1221,IF(ISNUMBER(R1221),J1221*R1221," "))))))</f>
        <v xml:space="preserve"> </v>
      </c>
      <c r="AB1221" s="8" t="s">
        <v>4239</v>
      </c>
      <c r="AG1221" s="16" t="s">
        <v>7738</v>
      </c>
    </row>
    <row r="1222" spans="1:33" x14ac:dyDescent="0.35">
      <c r="A1222" t="s">
        <v>1813</v>
      </c>
      <c r="B1222" t="s">
        <v>2635</v>
      </c>
      <c r="C1222" t="s">
        <v>2636</v>
      </c>
      <c r="D1222" t="s">
        <v>2637</v>
      </c>
      <c r="E1222" t="s">
        <v>2638</v>
      </c>
      <c r="G1222" s="1">
        <v>176.19728069614041</v>
      </c>
      <c r="H1222" s="1">
        <v>332.13312000000002</v>
      </c>
      <c r="I1222" s="2">
        <v>58520.952573124887</v>
      </c>
      <c r="J1222" s="3">
        <v>6.4924897703014023E-3</v>
      </c>
      <c r="K1222" s="4">
        <v>9013638.0099999998</v>
      </c>
      <c r="L1222" s="5">
        <v>425001</v>
      </c>
      <c r="M1222" s="6">
        <v>21.20851012</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ca="1">IF(AND(A1221="SVOL",C1221="Cash"),                                     SUM(INDIRECT(ADDRESS(ROW()-(COUNTIF(A:A,"SVOL")),COLUMN())):INDIRECT(ADDRESS(ROW()-1,COLUMN()))),                                    IF(AND(A1222="TYA",C1222="Cash"), SUM(INDIRECT(ADDRESS(ROW()-(COUNTIF(A:A,"TYA")-1),COLUMN())):INDIRECT(ADDRESS(ROW()-1,COLUMN()))),                                    IF(AND(A1222="SVOL",ISNUMBER(FIND(" Govt",C1222))),"", IF(AND(A1222="SVOL",ISNUMBER(FIND(" Index",C1222))),J1222,                                    IF(ISNUMBER(N1222),Q1222*N1222,IF(ISNUMBER(R1222),J1222*R1222," "))))))</f>
        <v xml:space="preserve"> </v>
      </c>
      <c r="AB1222" s="8" t="s">
        <v>4239</v>
      </c>
      <c r="AG1222" s="16" t="s">
        <v>7738</v>
      </c>
    </row>
    <row r="1223" spans="1:33" x14ac:dyDescent="0.35">
      <c r="A1223" t="s">
        <v>1813</v>
      </c>
      <c r="B1223" t="s">
        <v>2639</v>
      </c>
      <c r="C1223" t="s">
        <v>2640</v>
      </c>
      <c r="D1223" t="s">
        <v>2641</v>
      </c>
      <c r="E1223" t="s">
        <v>2642</v>
      </c>
      <c r="F1223" t="s">
        <v>2643</v>
      </c>
      <c r="G1223" s="1">
        <v>335.66074143789882</v>
      </c>
      <c r="H1223" s="1">
        <v>101.8</v>
      </c>
      <c r="I1223" s="2">
        <v>34170.263478378103</v>
      </c>
      <c r="J1223" s="3">
        <v>3.7909513828343869E-3</v>
      </c>
      <c r="K1223" s="4">
        <v>9013638.0099999998</v>
      </c>
      <c r="L1223" s="5">
        <v>425001</v>
      </c>
      <c r="M1223" s="6">
        <v>21.20851012</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ca="1">IF(AND(A1222="SVOL",C1222="Cash"),                                     SUM(INDIRECT(ADDRESS(ROW()-(COUNTIF(A:A,"SVOL")),COLUMN())):INDIRECT(ADDRESS(ROW()-1,COLUMN()))),                                    IF(AND(A1223="TYA",C1223="Cash"), SUM(INDIRECT(ADDRESS(ROW()-(COUNTIF(A:A,"TYA")-1),COLUMN())):INDIRECT(ADDRESS(ROW()-1,COLUMN()))),                                    IF(AND(A1223="SVOL",ISNUMBER(FIND(" Govt",C1223))),"", IF(AND(A1223="SVOL",ISNUMBER(FIND(" Index",C1223))),J1223,                                    IF(ISNUMBER(N1223),Q1223*N1223,IF(ISNUMBER(R1223),J1223*R1223," "))))))</f>
        <v xml:space="preserve"> </v>
      </c>
      <c r="AB1223" s="8" t="s">
        <v>4239</v>
      </c>
      <c r="AG1223" s="16" t="s">
        <v>7738</v>
      </c>
    </row>
    <row r="1224" spans="1:33" x14ac:dyDescent="0.35">
      <c r="A1224" t="s">
        <v>1813</v>
      </c>
      <c r="B1224" t="s">
        <v>2644</v>
      </c>
      <c r="C1224" t="s">
        <v>2645</v>
      </c>
      <c r="D1224" t="s">
        <v>2646</v>
      </c>
      <c r="E1224" t="s">
        <v>2647</v>
      </c>
      <c r="F1224" t="s">
        <v>2648</v>
      </c>
      <c r="G1224" s="1">
        <v>729.9882869511606</v>
      </c>
      <c r="H1224" s="1">
        <v>127.91</v>
      </c>
      <c r="I1224" s="2">
        <v>93372.801783922943</v>
      </c>
      <c r="J1224" s="3">
        <v>1.035905831589114E-2</v>
      </c>
      <c r="K1224" s="4">
        <v>9013638.0099999998</v>
      </c>
      <c r="L1224" s="5">
        <v>425001</v>
      </c>
      <c r="M1224" s="6">
        <v>21.20851012</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ca="1">IF(AND(A1223="SVOL",C1223="Cash"),                                     SUM(INDIRECT(ADDRESS(ROW()-(COUNTIF(A:A,"SVOL")),COLUMN())):INDIRECT(ADDRESS(ROW()-1,COLUMN()))),                                    IF(AND(A1224="TYA",C1224="Cash"), SUM(INDIRECT(ADDRESS(ROW()-(COUNTIF(A:A,"TYA")-1),COLUMN())):INDIRECT(ADDRESS(ROW()-1,COLUMN()))),                                    IF(AND(A1224="SVOL",ISNUMBER(FIND(" Govt",C1224))),"", IF(AND(A1224="SVOL",ISNUMBER(FIND(" Index",C1224))),J1224,                                    IF(ISNUMBER(N1224),Q1224*N1224,IF(ISNUMBER(R1224),J1224*R1224," "))))))</f>
        <v xml:space="preserve"> </v>
      </c>
      <c r="AB1224" s="8" t="s">
        <v>4239</v>
      </c>
      <c r="AG1224" s="16" t="s">
        <v>7738</v>
      </c>
    </row>
    <row r="1225" spans="1:33" x14ac:dyDescent="0.35">
      <c r="A1225" t="s">
        <v>1813</v>
      </c>
      <c r="B1225" t="s">
        <v>2649</v>
      </c>
      <c r="C1225" t="s">
        <v>2650</v>
      </c>
      <c r="D1225" t="s">
        <v>2651</v>
      </c>
      <c r="E1225" t="s">
        <v>2652</v>
      </c>
      <c r="F1225" t="s">
        <v>2653</v>
      </c>
      <c r="G1225" s="1">
        <v>770.34632331172907</v>
      </c>
      <c r="H1225" s="1">
        <v>42.25</v>
      </c>
      <c r="I1225" s="2">
        <v>32547.132159920551</v>
      </c>
      <c r="J1225" s="3">
        <v>3.610876332487703E-3</v>
      </c>
      <c r="K1225" s="4">
        <v>9013638.0099999998</v>
      </c>
      <c r="L1225" s="5">
        <v>425001</v>
      </c>
      <c r="M1225" s="6">
        <v>21.20851012</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ca="1">IF(AND(A1224="SVOL",C1224="Cash"),                                     SUM(INDIRECT(ADDRESS(ROW()-(COUNTIF(A:A,"SVOL")),COLUMN())):INDIRECT(ADDRESS(ROW()-1,COLUMN()))),                                    IF(AND(A1225="TYA",C1225="Cash"), SUM(INDIRECT(ADDRESS(ROW()-(COUNTIF(A:A,"TYA")-1),COLUMN())):INDIRECT(ADDRESS(ROW()-1,COLUMN()))),                                    IF(AND(A1225="SVOL",ISNUMBER(FIND(" Govt",C1225))),"", IF(AND(A1225="SVOL",ISNUMBER(FIND(" Index",C1225))),J1225,                                    IF(ISNUMBER(N1225),Q1225*N1225,IF(ISNUMBER(R1225),J1225*R1225," "))))))</f>
        <v xml:space="preserve"> </v>
      </c>
      <c r="AB1225" s="8" t="s">
        <v>4239</v>
      </c>
      <c r="AG1225" s="16" t="s">
        <v>7738</v>
      </c>
    </row>
    <row r="1226" spans="1:33" x14ac:dyDescent="0.35">
      <c r="A1226" t="s">
        <v>1813</v>
      </c>
      <c r="B1226" t="s">
        <v>2654</v>
      </c>
      <c r="C1226" t="s">
        <v>2655</v>
      </c>
      <c r="D1226" t="s">
        <v>1247</v>
      </c>
      <c r="E1226" t="s">
        <v>1248</v>
      </c>
      <c r="F1226" t="s">
        <v>1249</v>
      </c>
      <c r="G1226" s="1">
        <v>2074.5999374032708</v>
      </c>
      <c r="H1226" s="1">
        <v>19.71</v>
      </c>
      <c r="I1226" s="2">
        <v>40890.364766218481</v>
      </c>
      <c r="J1226" s="3">
        <v>4.5364995488895261E-3</v>
      </c>
      <c r="K1226" s="4">
        <v>9013638.0099999998</v>
      </c>
      <c r="L1226" s="5">
        <v>425001</v>
      </c>
      <c r="M1226" s="6">
        <v>21.20851012</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ca="1">IF(AND(A1225="SVOL",C1225="Cash"),                                     SUM(INDIRECT(ADDRESS(ROW()-(COUNTIF(A:A,"SVOL")),COLUMN())):INDIRECT(ADDRESS(ROW()-1,COLUMN()))),                                    IF(AND(A1226="TYA",C1226="Cash"), SUM(INDIRECT(ADDRESS(ROW()-(COUNTIF(A:A,"TYA")-1),COLUMN())):INDIRECT(ADDRESS(ROW()-1,COLUMN()))),                                    IF(AND(A1226="SVOL",ISNUMBER(FIND(" Govt",C1226))),"", IF(AND(A1226="SVOL",ISNUMBER(FIND(" Index",C1226))),J1226,                                    IF(ISNUMBER(N1226),Q1226*N1226,IF(ISNUMBER(R1226),J1226*R1226," "))))))</f>
        <v xml:space="preserve"> </v>
      </c>
      <c r="AB1226" s="8" t="s">
        <v>4239</v>
      </c>
      <c r="AG1226" s="16" t="s">
        <v>7738</v>
      </c>
    </row>
    <row r="1227" spans="1:33" x14ac:dyDescent="0.35">
      <c r="A1227" t="s">
        <v>1813</v>
      </c>
      <c r="B1227" t="s">
        <v>2656</v>
      </c>
      <c r="C1227" t="s">
        <v>2657</v>
      </c>
      <c r="D1227" t="s">
        <v>2658</v>
      </c>
      <c r="E1227" t="s">
        <v>2659</v>
      </c>
      <c r="G1227" s="1">
        <v>790.75502137374008</v>
      </c>
      <c r="H1227" s="1">
        <v>106.65692799999999</v>
      </c>
      <c r="I1227" s="2">
        <v>84339.501380297443</v>
      </c>
      <c r="J1227" s="3">
        <v>9.3568769110462038E-3</v>
      </c>
      <c r="K1227" s="4">
        <v>9013638.0099999998</v>
      </c>
      <c r="L1227" s="5">
        <v>425001</v>
      </c>
      <c r="M1227" s="6">
        <v>21.20851012</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ca="1">IF(AND(A1226="SVOL",C1226="Cash"),                                     SUM(INDIRECT(ADDRESS(ROW()-(COUNTIF(A:A,"SVOL")),COLUMN())):INDIRECT(ADDRESS(ROW()-1,COLUMN()))),                                    IF(AND(A1227="TYA",C1227="Cash"), SUM(INDIRECT(ADDRESS(ROW()-(COUNTIF(A:A,"TYA")-1),COLUMN())):INDIRECT(ADDRESS(ROW()-1,COLUMN()))),                                    IF(AND(A1227="SVOL",ISNUMBER(FIND(" Govt",C1227))),"", IF(AND(A1227="SVOL",ISNUMBER(FIND(" Index",C1227))),J1227,                                    IF(ISNUMBER(N1227),Q1227*N1227,IF(ISNUMBER(R1227),J1227*R1227," "))))))</f>
        <v xml:space="preserve"> </v>
      </c>
      <c r="AB1227" s="8" t="s">
        <v>4239</v>
      </c>
      <c r="AG1227" s="16" t="s">
        <v>7738</v>
      </c>
    </row>
    <row r="1228" spans="1:33" x14ac:dyDescent="0.35">
      <c r="A1228" t="s">
        <v>1813</v>
      </c>
      <c r="B1228" t="s">
        <v>2660</v>
      </c>
      <c r="C1228" t="s">
        <v>2661</v>
      </c>
      <c r="D1228" t="s">
        <v>2662</v>
      </c>
      <c r="E1228" t="s">
        <v>2663</v>
      </c>
      <c r="G1228" s="1">
        <v>778.35230776049218</v>
      </c>
      <c r="H1228" s="1">
        <v>58.529183999999987</v>
      </c>
      <c r="I1228" s="2">
        <v>45556.325437738473</v>
      </c>
      <c r="J1228" s="3">
        <v>5.0541552020612456E-3</v>
      </c>
      <c r="K1228" s="4">
        <v>9013638.0099999998</v>
      </c>
      <c r="L1228" s="5">
        <v>425001</v>
      </c>
      <c r="M1228" s="6">
        <v>21.20851012</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ca="1">IF(AND(A1227="SVOL",C1227="Cash"),                                     SUM(INDIRECT(ADDRESS(ROW()-(COUNTIF(A:A,"SVOL")),COLUMN())):INDIRECT(ADDRESS(ROW()-1,COLUMN()))),                                    IF(AND(A1228="TYA",C1228="Cash"), SUM(INDIRECT(ADDRESS(ROW()-(COUNTIF(A:A,"TYA")-1),COLUMN())):INDIRECT(ADDRESS(ROW()-1,COLUMN()))),                                    IF(AND(A1228="SVOL",ISNUMBER(FIND(" Govt",C1228))),"", IF(AND(A1228="SVOL",ISNUMBER(FIND(" Index",C1228))),J1228,                                    IF(ISNUMBER(N1228),Q1228*N1228,IF(ISNUMBER(R1228),J1228*R1228," "))))))</f>
        <v xml:space="preserve"> </v>
      </c>
      <c r="AB1228" s="8" t="s">
        <v>4239</v>
      </c>
      <c r="AG1228" s="16" t="s">
        <v>7738</v>
      </c>
    </row>
    <row r="1229" spans="1:33" x14ac:dyDescent="0.35">
      <c r="A1229" t="s">
        <v>1813</v>
      </c>
      <c r="B1229" t="s">
        <v>2664</v>
      </c>
      <c r="C1229" t="s">
        <v>2665</v>
      </c>
      <c r="D1229" t="s">
        <v>2666</v>
      </c>
      <c r="E1229" t="s">
        <v>2667</v>
      </c>
      <c r="F1229" t="s">
        <v>2668</v>
      </c>
      <c r="G1229" s="1">
        <v>512.12051342744132</v>
      </c>
      <c r="H1229" s="1">
        <v>129.6</v>
      </c>
      <c r="I1229" s="2">
        <v>66370.818540196386</v>
      </c>
      <c r="J1229" s="3">
        <v>7.3633774139323779E-3</v>
      </c>
      <c r="K1229" s="4">
        <v>9013638.0099999998</v>
      </c>
      <c r="L1229" s="5">
        <v>425001</v>
      </c>
      <c r="M1229" s="6">
        <v>21.20851012</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ca="1">IF(AND(A1228="SVOL",C1228="Cash"),                                     SUM(INDIRECT(ADDRESS(ROW()-(COUNTIF(A:A,"SVOL")),COLUMN())):INDIRECT(ADDRESS(ROW()-1,COLUMN()))),                                    IF(AND(A1229="TYA",C1229="Cash"), SUM(INDIRECT(ADDRESS(ROW()-(COUNTIF(A:A,"TYA")-1),COLUMN())):INDIRECT(ADDRESS(ROW()-1,COLUMN()))),                                    IF(AND(A1229="SVOL",ISNUMBER(FIND(" Govt",C1229))),"", IF(AND(A1229="SVOL",ISNUMBER(FIND(" Index",C1229))),J1229,                                    IF(ISNUMBER(N1229),Q1229*N1229,IF(ISNUMBER(R1229),J1229*R1229," "))))))</f>
        <v xml:space="preserve"> </v>
      </c>
      <c r="AB1229" s="8" t="s">
        <v>4239</v>
      </c>
      <c r="AG1229" s="16" t="s">
        <v>7738</v>
      </c>
    </row>
    <row r="1230" spans="1:33" x14ac:dyDescent="0.35">
      <c r="A1230" t="s">
        <v>1813</v>
      </c>
      <c r="B1230" t="s">
        <v>2669</v>
      </c>
      <c r="C1230" t="s">
        <v>2670</v>
      </c>
      <c r="D1230" t="s">
        <v>2671</v>
      </c>
      <c r="E1230" t="s">
        <v>2672</v>
      </c>
      <c r="F1230" t="s">
        <v>2673</v>
      </c>
      <c r="G1230" s="1">
        <v>457.52232439981037</v>
      </c>
      <c r="H1230" s="1">
        <v>110.75</v>
      </c>
      <c r="I1230" s="2">
        <v>50670.597427278997</v>
      </c>
      <c r="J1230" s="3">
        <v>5.6215478557119251E-3</v>
      </c>
      <c r="K1230" s="4">
        <v>9013638.0099999998</v>
      </c>
      <c r="L1230" s="5">
        <v>425001</v>
      </c>
      <c r="M1230" s="6">
        <v>21.20851012</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ca="1">IF(AND(A1229="SVOL",C1229="Cash"),                                     SUM(INDIRECT(ADDRESS(ROW()-(COUNTIF(A:A,"SVOL")),COLUMN())):INDIRECT(ADDRESS(ROW()-1,COLUMN()))),                                    IF(AND(A1230="TYA",C1230="Cash"), SUM(INDIRECT(ADDRESS(ROW()-(COUNTIF(A:A,"TYA")-1),COLUMN())):INDIRECT(ADDRESS(ROW()-1,COLUMN()))),                                    IF(AND(A1230="SVOL",ISNUMBER(FIND(" Govt",C1230))),"", IF(AND(A1230="SVOL",ISNUMBER(FIND(" Index",C1230))),J1230,                                    IF(ISNUMBER(N1230),Q1230*N1230,IF(ISNUMBER(R1230),J1230*R1230," "))))))</f>
        <v xml:space="preserve"> </v>
      </c>
      <c r="AB1230" s="8" t="s">
        <v>4239</v>
      </c>
      <c r="AG1230" s="16" t="s">
        <v>7738</v>
      </c>
    </row>
    <row r="1231" spans="1:33" x14ac:dyDescent="0.35">
      <c r="A1231" t="s">
        <v>1813</v>
      </c>
      <c r="B1231" t="s">
        <v>2674</v>
      </c>
      <c r="C1231" t="s">
        <v>2675</v>
      </c>
      <c r="D1231" t="s">
        <v>2676</v>
      </c>
      <c r="E1231" t="s">
        <v>2677</v>
      </c>
      <c r="F1231" t="s">
        <v>2678</v>
      </c>
      <c r="G1231" s="1">
        <v>282.50625452397941</v>
      </c>
      <c r="H1231" s="1">
        <v>136.91999999999999</v>
      </c>
      <c r="I1231" s="2">
        <v>38680.756369423252</v>
      </c>
      <c r="J1231" s="3">
        <v>4.2913589747568806E-3</v>
      </c>
      <c r="K1231" s="4">
        <v>9013638.0099999998</v>
      </c>
      <c r="L1231" s="5">
        <v>425001</v>
      </c>
      <c r="M1231" s="6">
        <v>21.20851012</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ca="1">IF(AND(A1230="SVOL",C1230="Cash"),                                     SUM(INDIRECT(ADDRESS(ROW()-(COUNTIF(A:A,"SVOL")),COLUMN())):INDIRECT(ADDRESS(ROW()-1,COLUMN()))),                                    IF(AND(A1231="TYA",C1231="Cash"), SUM(INDIRECT(ADDRESS(ROW()-(COUNTIF(A:A,"TYA")-1),COLUMN())):INDIRECT(ADDRESS(ROW()-1,COLUMN()))),                                    IF(AND(A1231="SVOL",ISNUMBER(FIND(" Govt",C1231))),"", IF(AND(A1231="SVOL",ISNUMBER(FIND(" Index",C1231))),J1231,                                    IF(ISNUMBER(N1231),Q1231*N1231,IF(ISNUMBER(R1231),J1231*R1231," "))))))</f>
        <v xml:space="preserve"> </v>
      </c>
      <c r="AB1231" s="8" t="s">
        <v>4239</v>
      </c>
      <c r="AG1231" s="16" t="s">
        <v>7738</v>
      </c>
    </row>
    <row r="1232" spans="1:33" x14ac:dyDescent="0.35">
      <c r="A1232" t="s">
        <v>1813</v>
      </c>
      <c r="B1232" t="s">
        <v>2679</v>
      </c>
      <c r="C1232" t="s">
        <v>2680</v>
      </c>
      <c r="D1232" t="s">
        <v>2681</v>
      </c>
      <c r="E1232" t="s">
        <v>2682</v>
      </c>
      <c r="G1232" s="1">
        <v>1385.03530963603</v>
      </c>
      <c r="H1232" s="1">
        <v>4.9211549999999997</v>
      </c>
      <c r="I1232" s="2">
        <v>6815.9734391918964</v>
      </c>
      <c r="J1232" s="3">
        <v>7.5618450969853134E-4</v>
      </c>
      <c r="K1232" s="4">
        <v>9013638.0099999998</v>
      </c>
      <c r="L1232" s="5">
        <v>425001</v>
      </c>
      <c r="M1232" s="6">
        <v>21.20851012</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ca="1">IF(AND(A1231="SVOL",C1231="Cash"),                                     SUM(INDIRECT(ADDRESS(ROW()-(COUNTIF(A:A,"SVOL")),COLUMN())):INDIRECT(ADDRESS(ROW()-1,COLUMN()))),                                    IF(AND(A1232="TYA",C1232="Cash"), SUM(INDIRECT(ADDRESS(ROW()-(COUNTIF(A:A,"TYA")-1),COLUMN())):INDIRECT(ADDRESS(ROW()-1,COLUMN()))),                                    IF(AND(A1232="SVOL",ISNUMBER(FIND(" Govt",C1232))),"", IF(AND(A1232="SVOL",ISNUMBER(FIND(" Index",C1232))),J1232,                                    IF(ISNUMBER(N1232),Q1232*N1232,IF(ISNUMBER(R1232),J1232*R1232," "))))))</f>
        <v xml:space="preserve"> </v>
      </c>
      <c r="AB1232" s="8" t="s">
        <v>4239</v>
      </c>
      <c r="AG1232" s="16" t="s">
        <v>7738</v>
      </c>
    </row>
    <row r="1233" spans="1:33" x14ac:dyDescent="0.35">
      <c r="A1233" t="s">
        <v>1813</v>
      </c>
      <c r="B1233" t="s">
        <v>2683</v>
      </c>
      <c r="C1233" t="s">
        <v>2684</v>
      </c>
      <c r="D1233" t="s">
        <v>2685</v>
      </c>
      <c r="E1233" t="s">
        <v>2686</v>
      </c>
      <c r="G1233" s="1">
        <v>214.1272725927397</v>
      </c>
      <c r="H1233" s="1">
        <v>123.13572000000001</v>
      </c>
      <c r="I1233" s="2">
        <v>26366.715882343269</v>
      </c>
      <c r="J1233" s="3">
        <v>2.9252024380268262E-3</v>
      </c>
      <c r="K1233" s="4">
        <v>9013638.0099999998</v>
      </c>
      <c r="L1233" s="5">
        <v>425001</v>
      </c>
      <c r="M1233" s="6">
        <v>21.20851012</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ca="1">IF(AND(A1232="SVOL",C1232="Cash"),                                     SUM(INDIRECT(ADDRESS(ROW()-(COUNTIF(A:A,"SVOL")),COLUMN())):INDIRECT(ADDRESS(ROW()-1,COLUMN()))),                                    IF(AND(A1233="TYA",C1233="Cash"), SUM(INDIRECT(ADDRESS(ROW()-(COUNTIF(A:A,"TYA")-1),COLUMN())):INDIRECT(ADDRESS(ROW()-1,COLUMN()))),                                    IF(AND(A1233="SVOL",ISNUMBER(FIND(" Govt",C1233))),"", IF(AND(A1233="SVOL",ISNUMBER(FIND(" Index",C1233))),J1233,                                    IF(ISNUMBER(N1233),Q1233*N1233,IF(ISNUMBER(R1233),J1233*R1233," "))))))</f>
        <v xml:space="preserve"> </v>
      </c>
      <c r="AB1233" s="8" t="s">
        <v>4239</v>
      </c>
      <c r="AG1233" s="16" t="s">
        <v>7738</v>
      </c>
    </row>
    <row r="1234" spans="1:33" x14ac:dyDescent="0.35">
      <c r="A1234" t="s">
        <v>1813</v>
      </c>
      <c r="B1234" t="s">
        <v>1030</v>
      </c>
      <c r="C1234" t="s">
        <v>2687</v>
      </c>
      <c r="D1234" t="s">
        <v>1032</v>
      </c>
      <c r="E1234" t="s">
        <v>1033</v>
      </c>
      <c r="F1234" t="s">
        <v>1034</v>
      </c>
      <c r="G1234" s="1">
        <v>861.95578470905195</v>
      </c>
      <c r="H1234" s="1">
        <v>104.63</v>
      </c>
      <c r="I1234" s="2">
        <v>90186.433754108104</v>
      </c>
      <c r="J1234" s="3">
        <v>1.000555310231591E-2</v>
      </c>
      <c r="K1234" s="4">
        <v>9013638.0099999998</v>
      </c>
      <c r="L1234" s="5">
        <v>425001</v>
      </c>
      <c r="M1234" s="6">
        <v>21.20851012</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ca="1">IF(AND(A1233="SVOL",C1233="Cash"),                                     SUM(INDIRECT(ADDRESS(ROW()-(COUNTIF(A:A,"SVOL")),COLUMN())):INDIRECT(ADDRESS(ROW()-1,COLUMN()))),                                    IF(AND(A1234="TYA",C1234="Cash"), SUM(INDIRECT(ADDRESS(ROW()-(COUNTIF(A:A,"TYA")-1),COLUMN())):INDIRECT(ADDRESS(ROW()-1,COLUMN()))),                                    IF(AND(A1234="SVOL",ISNUMBER(FIND(" Govt",C1234))),"", IF(AND(A1234="SVOL",ISNUMBER(FIND(" Index",C1234))),J1234,                                    IF(ISNUMBER(N1234),Q1234*N1234,IF(ISNUMBER(R1234),J1234*R1234," "))))))</f>
        <v xml:space="preserve"> </v>
      </c>
      <c r="AB1234" s="8" t="s">
        <v>4239</v>
      </c>
      <c r="AG1234" s="16" t="s">
        <v>7738</v>
      </c>
    </row>
    <row r="1235" spans="1:33" x14ac:dyDescent="0.35">
      <c r="A1235" t="s">
        <v>1813</v>
      </c>
      <c r="B1235" t="s">
        <v>2688</v>
      </c>
      <c r="C1235" t="s">
        <v>2689</v>
      </c>
      <c r="D1235" t="s">
        <v>2690</v>
      </c>
      <c r="E1235" t="s">
        <v>2691</v>
      </c>
      <c r="G1235" s="1">
        <v>750.46260783652212</v>
      </c>
      <c r="H1235" s="1">
        <v>10.573114</v>
      </c>
      <c r="I1235" s="2">
        <v>7934.7267053928417</v>
      </c>
      <c r="J1235" s="3">
        <v>8.8030234812955862E-4</v>
      </c>
      <c r="K1235" s="4">
        <v>9013638.0099999998</v>
      </c>
      <c r="L1235" s="5">
        <v>425001</v>
      </c>
      <c r="M1235" s="6">
        <v>21.20851012</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ca="1">IF(AND(A1234="SVOL",C1234="Cash"),                                     SUM(INDIRECT(ADDRESS(ROW()-(COUNTIF(A:A,"SVOL")),COLUMN())):INDIRECT(ADDRESS(ROW()-1,COLUMN()))),                                    IF(AND(A1235="TYA",C1235="Cash"), SUM(INDIRECT(ADDRESS(ROW()-(COUNTIF(A:A,"TYA")-1),COLUMN())):INDIRECT(ADDRESS(ROW()-1,COLUMN()))),                                    IF(AND(A1235="SVOL",ISNUMBER(FIND(" Govt",C1235))),"", IF(AND(A1235="SVOL",ISNUMBER(FIND(" Index",C1235))),J1235,                                    IF(ISNUMBER(N1235),Q1235*N1235,IF(ISNUMBER(R1235),J1235*R1235," "))))))</f>
        <v xml:space="preserve"> </v>
      </c>
      <c r="AB1235" s="8" t="s">
        <v>4239</v>
      </c>
      <c r="AG1235" s="16" t="s">
        <v>7738</v>
      </c>
    </row>
    <row r="1236" spans="1:33" x14ac:dyDescent="0.35">
      <c r="A1236" t="s">
        <v>1813</v>
      </c>
      <c r="B1236" t="s">
        <v>2692</v>
      </c>
      <c r="C1236" t="s">
        <v>2693</v>
      </c>
      <c r="D1236" t="s">
        <v>2694</v>
      </c>
      <c r="E1236" t="s">
        <v>2695</v>
      </c>
      <c r="G1236" s="1">
        <v>5095.284119050958</v>
      </c>
      <c r="H1236" s="1">
        <v>6.9649590000000003</v>
      </c>
      <c r="I1236" s="2">
        <v>35488.444982541041</v>
      </c>
      <c r="J1236" s="3">
        <v>3.9371943873460534E-3</v>
      </c>
      <c r="K1236" s="4">
        <v>9013638.0099999998</v>
      </c>
      <c r="L1236" s="5">
        <v>425001</v>
      </c>
      <c r="M1236" s="6">
        <v>21.20851012</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ca="1">IF(AND(A1235="SVOL",C1235="Cash"),                                     SUM(INDIRECT(ADDRESS(ROW()-(COUNTIF(A:A,"SVOL")),COLUMN())):INDIRECT(ADDRESS(ROW()-1,COLUMN()))),                                    IF(AND(A1236="TYA",C1236="Cash"), SUM(INDIRECT(ADDRESS(ROW()-(COUNTIF(A:A,"TYA")-1),COLUMN())):INDIRECT(ADDRESS(ROW()-1,COLUMN()))),                                    IF(AND(A1236="SVOL",ISNUMBER(FIND(" Govt",C1236))),"", IF(AND(A1236="SVOL",ISNUMBER(FIND(" Index",C1236))),J1236,                                    IF(ISNUMBER(N1236),Q1236*N1236,IF(ISNUMBER(R1236),J1236*R1236," "))))))</f>
        <v xml:space="preserve"> </v>
      </c>
      <c r="AB1236" s="8" t="s">
        <v>4239</v>
      </c>
      <c r="AG1236" s="16" t="s">
        <v>7738</v>
      </c>
    </row>
    <row r="1237" spans="1:33" x14ac:dyDescent="0.35">
      <c r="A1237" t="s">
        <v>1813</v>
      </c>
      <c r="B1237" t="s">
        <v>2696</v>
      </c>
      <c r="C1237" t="s">
        <v>2697</v>
      </c>
      <c r="D1237" t="s">
        <v>2698</v>
      </c>
      <c r="E1237" t="s">
        <v>2699</v>
      </c>
      <c r="G1237" s="1">
        <v>869.10867245425834</v>
      </c>
      <c r="H1237" s="1">
        <v>8.9768499999999989</v>
      </c>
      <c r="I1237" s="2">
        <v>7801.8581863210084</v>
      </c>
      <c r="J1237" s="3">
        <v>8.6556151663350512E-4</v>
      </c>
      <c r="K1237" s="4">
        <v>9013638.0099999998</v>
      </c>
      <c r="L1237" s="5">
        <v>425001</v>
      </c>
      <c r="M1237" s="6">
        <v>21.20851012</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ca="1">IF(AND(A1236="SVOL",C1236="Cash"),                                     SUM(INDIRECT(ADDRESS(ROW()-(COUNTIF(A:A,"SVOL")),COLUMN())):INDIRECT(ADDRESS(ROW()-1,COLUMN()))),                                    IF(AND(A1237="TYA",C1237="Cash"), SUM(INDIRECT(ADDRESS(ROW()-(COUNTIF(A:A,"TYA")-1),COLUMN())):INDIRECT(ADDRESS(ROW()-1,COLUMN()))),                                    IF(AND(A1237="SVOL",ISNUMBER(FIND(" Govt",C1237))),"", IF(AND(A1237="SVOL",ISNUMBER(FIND(" Index",C1237))),J1237,                                    IF(ISNUMBER(N1237),Q1237*N1237,IF(ISNUMBER(R1237),J1237*R1237," "))))))</f>
        <v xml:space="preserve"> </v>
      </c>
      <c r="AB1237" s="8" t="s">
        <v>4239</v>
      </c>
      <c r="AG1237" s="16" t="s">
        <v>7738</v>
      </c>
    </row>
    <row r="1238" spans="1:33" x14ac:dyDescent="0.35">
      <c r="A1238" t="s">
        <v>1813</v>
      </c>
      <c r="B1238" t="s">
        <v>2700</v>
      </c>
      <c r="C1238" t="s">
        <v>2701</v>
      </c>
      <c r="D1238" t="s">
        <v>2702</v>
      </c>
      <c r="E1238" t="s">
        <v>2703</v>
      </c>
      <c r="G1238" s="1">
        <v>274.82838419196872</v>
      </c>
      <c r="H1238" s="1">
        <v>47.544939999999997</v>
      </c>
      <c r="I1238" s="2">
        <v>13066.6990367041</v>
      </c>
      <c r="J1238" s="3">
        <v>1.449658730715335E-3</v>
      </c>
      <c r="K1238" s="4">
        <v>9013638.0099999998</v>
      </c>
      <c r="L1238" s="5">
        <v>425001</v>
      </c>
      <c r="M1238" s="6">
        <v>21.20851012</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ca="1">IF(AND(A1237="SVOL",C1237="Cash"),                                     SUM(INDIRECT(ADDRESS(ROW()-(COUNTIF(A:A,"SVOL")),COLUMN())):INDIRECT(ADDRESS(ROW()-1,COLUMN()))),                                    IF(AND(A1238="TYA",C1238="Cash"), SUM(INDIRECT(ADDRESS(ROW()-(COUNTIF(A:A,"TYA")-1),COLUMN())):INDIRECT(ADDRESS(ROW()-1,COLUMN()))),                                    IF(AND(A1238="SVOL",ISNUMBER(FIND(" Govt",C1238))),"", IF(AND(A1238="SVOL",ISNUMBER(FIND(" Index",C1238))),J1238,                                    IF(ISNUMBER(N1238),Q1238*N1238,IF(ISNUMBER(R1238),J1238*R1238," "))))))</f>
        <v xml:space="preserve"> </v>
      </c>
      <c r="AB1238" s="8" t="s">
        <v>4239</v>
      </c>
      <c r="AG1238" s="16" t="s">
        <v>7738</v>
      </c>
    </row>
    <row r="1239" spans="1:33" x14ac:dyDescent="0.35">
      <c r="A1239" t="s">
        <v>1813</v>
      </c>
      <c r="B1239" t="s">
        <v>2704</v>
      </c>
      <c r="C1239" t="s">
        <v>2705</v>
      </c>
      <c r="D1239" t="s">
        <v>2706</v>
      </c>
      <c r="E1239" t="s">
        <v>2707</v>
      </c>
      <c r="F1239" t="s">
        <v>2708</v>
      </c>
      <c r="G1239" s="1">
        <v>740.4879386872434</v>
      </c>
      <c r="H1239" s="1">
        <v>21.747498</v>
      </c>
      <c r="I1239" s="2">
        <v>16103.759965624949</v>
      </c>
      <c r="J1239" s="3">
        <v>1.7865993672875431E-3</v>
      </c>
      <c r="K1239" s="4">
        <v>9013638.0099999998</v>
      </c>
      <c r="L1239" s="5">
        <v>425001</v>
      </c>
      <c r="M1239" s="6">
        <v>21.20851012</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ca="1">IF(AND(A1238="SVOL",C1238="Cash"),                                     SUM(INDIRECT(ADDRESS(ROW()-(COUNTIF(A:A,"SVOL")),COLUMN())):INDIRECT(ADDRESS(ROW()-1,COLUMN()))),                                    IF(AND(A1239="TYA",C1239="Cash"), SUM(INDIRECT(ADDRESS(ROW()-(COUNTIF(A:A,"TYA")-1),COLUMN())):INDIRECT(ADDRESS(ROW()-1,COLUMN()))),                                    IF(AND(A1239="SVOL",ISNUMBER(FIND(" Govt",C1239))),"", IF(AND(A1239="SVOL",ISNUMBER(FIND(" Index",C1239))),J1239,                                    IF(ISNUMBER(N1239),Q1239*N1239,IF(ISNUMBER(R1239),J1239*R1239," "))))))</f>
        <v xml:space="preserve"> </v>
      </c>
      <c r="AB1239" s="8" t="s">
        <v>4239</v>
      </c>
      <c r="AG1239" s="16" t="s">
        <v>7738</v>
      </c>
    </row>
    <row r="1240" spans="1:33" x14ac:dyDescent="0.35">
      <c r="A1240" t="s">
        <v>1813</v>
      </c>
      <c r="B1240" t="s">
        <v>2709</v>
      </c>
      <c r="C1240" t="s">
        <v>2710</v>
      </c>
      <c r="D1240" t="s">
        <v>2711</v>
      </c>
      <c r="E1240" t="s">
        <v>2712</v>
      </c>
      <c r="F1240" t="s">
        <v>2713</v>
      </c>
      <c r="G1240" s="1">
        <v>51.842030446909099</v>
      </c>
      <c r="H1240" s="1">
        <v>396.4</v>
      </c>
      <c r="I1240" s="2">
        <v>20550.18086915477</v>
      </c>
      <c r="J1240" s="3">
        <v>2.2798986209958492E-3</v>
      </c>
      <c r="K1240" s="4">
        <v>9013638.0099999998</v>
      </c>
      <c r="L1240" s="5">
        <v>425001</v>
      </c>
      <c r="M1240" s="6">
        <v>21.20851012</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ca="1">IF(AND(A1239="SVOL",C1239="Cash"),                                     SUM(INDIRECT(ADDRESS(ROW()-(COUNTIF(A:A,"SVOL")),COLUMN())):INDIRECT(ADDRESS(ROW()-1,COLUMN()))),                                    IF(AND(A1240="TYA",C1240="Cash"), SUM(INDIRECT(ADDRESS(ROW()-(COUNTIF(A:A,"TYA")-1),COLUMN())):INDIRECT(ADDRESS(ROW()-1,COLUMN()))),                                    IF(AND(A1240="SVOL",ISNUMBER(FIND(" Govt",C1240))),"", IF(AND(A1240="SVOL",ISNUMBER(FIND(" Index",C1240))),J1240,                                    IF(ISNUMBER(N1240),Q1240*N1240,IF(ISNUMBER(R1240),J1240*R1240," "))))))</f>
        <v xml:space="preserve"> </v>
      </c>
      <c r="AB1240" s="8" t="s">
        <v>4239</v>
      </c>
      <c r="AG1240" s="16" t="s">
        <v>7738</v>
      </c>
    </row>
    <row r="1241" spans="1:33" x14ac:dyDescent="0.35">
      <c r="A1241" t="s">
        <v>1813</v>
      </c>
      <c r="B1241" t="s">
        <v>2714</v>
      </c>
      <c r="C1241" t="s">
        <v>2715</v>
      </c>
      <c r="D1241" t="s">
        <v>2716</v>
      </c>
      <c r="E1241" t="s">
        <v>2717</v>
      </c>
      <c r="F1241" t="s">
        <v>2718</v>
      </c>
      <c r="G1241" s="1">
        <v>237.8171118222767</v>
      </c>
      <c r="H1241" s="1">
        <v>25.77</v>
      </c>
      <c r="I1241" s="2">
        <v>6128.5469716600701</v>
      </c>
      <c r="J1241" s="3">
        <v>6.79919358294717E-4</v>
      </c>
      <c r="K1241" s="4">
        <v>9013638.0099999998</v>
      </c>
      <c r="L1241" s="5">
        <v>425001</v>
      </c>
      <c r="M1241" s="6">
        <v>21.20851012</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ca="1">IF(AND(A1240="SVOL",C1240="Cash"),                                     SUM(INDIRECT(ADDRESS(ROW()-(COUNTIF(A:A,"SVOL")),COLUMN())):INDIRECT(ADDRESS(ROW()-1,COLUMN()))),                                    IF(AND(A1241="TYA",C1241="Cash"), SUM(INDIRECT(ADDRESS(ROW()-(COUNTIF(A:A,"TYA")-1),COLUMN())):INDIRECT(ADDRESS(ROW()-1,COLUMN()))),                                    IF(AND(A1241="SVOL",ISNUMBER(FIND(" Govt",C1241))),"", IF(AND(A1241="SVOL",ISNUMBER(FIND(" Index",C1241))),J1241,                                    IF(ISNUMBER(N1241),Q1241*N1241,IF(ISNUMBER(R1241),J1241*R1241," "))))))</f>
        <v xml:space="preserve"> </v>
      </c>
      <c r="AB1241" s="8" t="s">
        <v>4239</v>
      </c>
      <c r="AG1241" s="16" t="s">
        <v>7738</v>
      </c>
    </row>
    <row r="1242" spans="1:33" x14ac:dyDescent="0.35">
      <c r="A1242" t="s">
        <v>1813</v>
      </c>
      <c r="B1242" t="s">
        <v>2719</v>
      </c>
      <c r="C1242" t="s">
        <v>2720</v>
      </c>
      <c r="D1242" t="s">
        <v>2721</v>
      </c>
      <c r="E1242" t="s">
        <v>2722</v>
      </c>
      <c r="F1242" t="s">
        <v>2723</v>
      </c>
      <c r="G1242" s="1">
        <v>304.81801446315541</v>
      </c>
      <c r="H1242" s="1">
        <v>268.02</v>
      </c>
      <c r="I1242" s="2">
        <v>81697.324236414905</v>
      </c>
      <c r="J1242" s="3">
        <v>9.0637458644087388E-3</v>
      </c>
      <c r="K1242" s="4">
        <v>9013638.0099999998</v>
      </c>
      <c r="L1242" s="5">
        <v>425001</v>
      </c>
      <c r="M1242" s="6">
        <v>21.20851012</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ca="1">IF(AND(A1241="SVOL",C1241="Cash"),                                     SUM(INDIRECT(ADDRESS(ROW()-(COUNTIF(A:A,"SVOL")),COLUMN())):INDIRECT(ADDRESS(ROW()-1,COLUMN()))),                                    IF(AND(A1242="TYA",C1242="Cash"), SUM(INDIRECT(ADDRESS(ROW()-(COUNTIF(A:A,"TYA")-1),COLUMN())):INDIRECT(ADDRESS(ROW()-1,COLUMN()))),                                    IF(AND(A1242="SVOL",ISNUMBER(FIND(" Govt",C1242))),"", IF(AND(A1242="SVOL",ISNUMBER(FIND(" Index",C1242))),J1242,                                    IF(ISNUMBER(N1242),Q1242*N1242,IF(ISNUMBER(R1242),J1242*R1242," "))))))</f>
        <v xml:space="preserve"> </v>
      </c>
      <c r="AB1242" s="8" t="s">
        <v>4239</v>
      </c>
      <c r="AG1242" s="16" t="s">
        <v>7738</v>
      </c>
    </row>
    <row r="1243" spans="1:33" x14ac:dyDescent="0.35">
      <c r="A1243" t="s">
        <v>1813</v>
      </c>
      <c r="B1243" t="s">
        <v>2724</v>
      </c>
      <c r="C1243" t="s">
        <v>2725</v>
      </c>
      <c r="D1243" t="s">
        <v>2726</v>
      </c>
      <c r="E1243" t="s">
        <v>2727</v>
      </c>
      <c r="F1243" t="s">
        <v>2728</v>
      </c>
      <c r="G1243" s="1">
        <v>651.89712716404426</v>
      </c>
      <c r="H1243" s="1">
        <v>31</v>
      </c>
      <c r="I1243" s="2">
        <v>20208.810942085369</v>
      </c>
      <c r="J1243" s="3">
        <v>2.2420260187579208E-3</v>
      </c>
      <c r="K1243" s="4">
        <v>9013638.0099999998</v>
      </c>
      <c r="L1243" s="5">
        <v>425001</v>
      </c>
      <c r="M1243" s="6">
        <v>21.20851012</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ca="1">IF(AND(A1242="SVOL",C1242="Cash"),                                     SUM(INDIRECT(ADDRESS(ROW()-(COUNTIF(A:A,"SVOL")),COLUMN())):INDIRECT(ADDRESS(ROW()-1,COLUMN()))),                                    IF(AND(A1243="TYA",C1243="Cash"), SUM(INDIRECT(ADDRESS(ROW()-(COUNTIF(A:A,"TYA")-1),COLUMN())):INDIRECT(ADDRESS(ROW()-1,COLUMN()))),                                    IF(AND(A1243="SVOL",ISNUMBER(FIND(" Govt",C1243))),"", IF(AND(A1243="SVOL",ISNUMBER(FIND(" Index",C1243))),J1243,                                    IF(ISNUMBER(N1243),Q1243*N1243,IF(ISNUMBER(R1243),J1243*R1243," "))))))</f>
        <v xml:space="preserve"> </v>
      </c>
      <c r="AB1243" s="8" t="s">
        <v>4239</v>
      </c>
      <c r="AG1243" s="16" t="s">
        <v>7738</v>
      </c>
    </row>
    <row r="1244" spans="1:33" x14ac:dyDescent="0.35">
      <c r="A1244" t="s">
        <v>1813</v>
      </c>
      <c r="B1244" t="s">
        <v>1055</v>
      </c>
      <c r="C1244" t="s">
        <v>2729</v>
      </c>
      <c r="D1244" t="s">
        <v>1057</v>
      </c>
      <c r="E1244" t="s">
        <v>1058</v>
      </c>
      <c r="F1244" t="s">
        <v>1059</v>
      </c>
      <c r="G1244" s="1">
        <v>139.97348220665461</v>
      </c>
      <c r="H1244" s="1">
        <v>132.28</v>
      </c>
      <c r="I1244" s="2">
        <v>18515.692226296269</v>
      </c>
      <c r="J1244" s="3">
        <v>2.0541863569132021E-3</v>
      </c>
      <c r="K1244" s="4">
        <v>9013638.0099999998</v>
      </c>
      <c r="L1244" s="5">
        <v>425001</v>
      </c>
      <c r="M1244" s="6">
        <v>21.20851012</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ca="1">IF(AND(A1243="SVOL",C1243="Cash"),                                     SUM(INDIRECT(ADDRESS(ROW()-(COUNTIF(A:A,"SVOL")),COLUMN())):INDIRECT(ADDRESS(ROW()-1,COLUMN()))),                                    IF(AND(A1244="TYA",C1244="Cash"), SUM(INDIRECT(ADDRESS(ROW()-(COUNTIF(A:A,"TYA")-1),COLUMN())):INDIRECT(ADDRESS(ROW()-1,COLUMN()))),                                    IF(AND(A1244="SVOL",ISNUMBER(FIND(" Govt",C1244))),"", IF(AND(A1244="SVOL",ISNUMBER(FIND(" Index",C1244))),J1244,                                    IF(ISNUMBER(N1244),Q1244*N1244,IF(ISNUMBER(R1244),J1244*R1244," "))))))</f>
        <v xml:space="preserve"> </v>
      </c>
      <c r="AB1244" s="8" t="s">
        <v>4239</v>
      </c>
      <c r="AG1244" s="16" t="s">
        <v>7738</v>
      </c>
    </row>
    <row r="1245" spans="1:33" x14ac:dyDescent="0.35">
      <c r="A1245" t="s">
        <v>1813</v>
      </c>
      <c r="B1245" t="s">
        <v>2730</v>
      </c>
      <c r="C1245" t="s">
        <v>2731</v>
      </c>
      <c r="D1245" t="s">
        <v>2732</v>
      </c>
      <c r="E1245" t="s">
        <v>2733</v>
      </c>
      <c r="F1245" t="s">
        <v>2734</v>
      </c>
      <c r="G1245" s="1">
        <v>411.32385676104587</v>
      </c>
      <c r="H1245" s="1">
        <v>214.2</v>
      </c>
      <c r="I1245" s="2">
        <v>88105.570118216026</v>
      </c>
      <c r="J1245" s="3">
        <v>9.7746958575959091E-3</v>
      </c>
      <c r="K1245" s="4">
        <v>9013638.0099999998</v>
      </c>
      <c r="L1245" s="5">
        <v>425001</v>
      </c>
      <c r="M1245" s="6">
        <v>21.20851012</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ca="1">IF(AND(A1244="SVOL",C1244="Cash"),                                     SUM(INDIRECT(ADDRESS(ROW()-(COUNTIF(A:A,"SVOL")),COLUMN())):INDIRECT(ADDRESS(ROW()-1,COLUMN()))),                                    IF(AND(A1245="TYA",C1245="Cash"), SUM(INDIRECT(ADDRESS(ROW()-(COUNTIF(A:A,"TYA")-1),COLUMN())):INDIRECT(ADDRESS(ROW()-1,COLUMN()))),                                    IF(AND(A1245="SVOL",ISNUMBER(FIND(" Govt",C1245))),"", IF(AND(A1245="SVOL",ISNUMBER(FIND(" Index",C1245))),J1245,                                    IF(ISNUMBER(N1245),Q1245*N1245,IF(ISNUMBER(R1245),J1245*R1245," "))))))</f>
        <v xml:space="preserve"> </v>
      </c>
      <c r="AB1245" s="8" t="s">
        <v>4239</v>
      </c>
      <c r="AG1245" s="16" t="s">
        <v>7738</v>
      </c>
    </row>
    <row r="1246" spans="1:33" x14ac:dyDescent="0.35">
      <c r="A1246" t="s">
        <v>1813</v>
      </c>
      <c r="B1246" t="s">
        <v>2735</v>
      </c>
      <c r="C1246" t="s">
        <v>2736</v>
      </c>
      <c r="D1246" t="s">
        <v>2737</v>
      </c>
      <c r="E1246" t="s">
        <v>2738</v>
      </c>
      <c r="G1246" s="1">
        <v>238.998322642586</v>
      </c>
      <c r="H1246" s="1">
        <v>157.00551999999999</v>
      </c>
      <c r="I1246" s="2">
        <v>37524.055925626977</v>
      </c>
      <c r="J1246" s="3">
        <v>4.1630311627776336E-3</v>
      </c>
      <c r="K1246" s="4">
        <v>9013638.0099999998</v>
      </c>
      <c r="L1246" s="5">
        <v>425001</v>
      </c>
      <c r="M1246" s="6">
        <v>21.20851012</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ca="1">IF(AND(A1245="SVOL",C1245="Cash"),                                     SUM(INDIRECT(ADDRESS(ROW()-(COUNTIF(A:A,"SVOL")),COLUMN())):INDIRECT(ADDRESS(ROW()-1,COLUMN()))),                                    IF(AND(A1246="TYA",C1246="Cash"), SUM(INDIRECT(ADDRESS(ROW()-(COUNTIF(A:A,"TYA")-1),COLUMN())):INDIRECT(ADDRESS(ROW()-1,COLUMN()))),                                    IF(AND(A1246="SVOL",ISNUMBER(FIND(" Govt",C1246))),"", IF(AND(A1246="SVOL",ISNUMBER(FIND(" Index",C1246))),J1246,                                    IF(ISNUMBER(N1246),Q1246*N1246,IF(ISNUMBER(R1246),J1246*R1246," "))))))</f>
        <v xml:space="preserve"> </v>
      </c>
      <c r="AB1246" s="8" t="s">
        <v>4239</v>
      </c>
      <c r="AG1246" s="16" t="s">
        <v>7738</v>
      </c>
    </row>
    <row r="1247" spans="1:33" x14ac:dyDescent="0.35">
      <c r="A1247" t="s">
        <v>1813</v>
      </c>
      <c r="B1247" t="s">
        <v>2739</v>
      </c>
      <c r="C1247" t="s">
        <v>2740</v>
      </c>
      <c r="D1247" t="s">
        <v>2741</v>
      </c>
      <c r="E1247" t="s">
        <v>2742</v>
      </c>
      <c r="F1247" t="s">
        <v>2743</v>
      </c>
      <c r="G1247" s="1">
        <v>14.437021137113931</v>
      </c>
      <c r="H1247" s="1">
        <v>350.04</v>
      </c>
      <c r="I1247" s="2">
        <v>5053.5348788353595</v>
      </c>
      <c r="J1247" s="3">
        <v>5.6065429665899788E-4</v>
      </c>
      <c r="K1247" s="4">
        <v>9013638.0099999998</v>
      </c>
      <c r="L1247" s="5">
        <v>425001</v>
      </c>
      <c r="M1247" s="6">
        <v>21.20851012</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ca="1">IF(AND(A1246="SVOL",C1246="Cash"),                                     SUM(INDIRECT(ADDRESS(ROW()-(COUNTIF(A:A,"SVOL")),COLUMN())):INDIRECT(ADDRESS(ROW()-1,COLUMN()))),                                    IF(AND(A1247="TYA",C1247="Cash"), SUM(INDIRECT(ADDRESS(ROW()-(COUNTIF(A:A,"TYA")-1),COLUMN())):INDIRECT(ADDRESS(ROW()-1,COLUMN()))),                                    IF(AND(A1247="SVOL",ISNUMBER(FIND(" Govt",C1247))),"", IF(AND(A1247="SVOL",ISNUMBER(FIND(" Index",C1247))),J1247,                                    IF(ISNUMBER(N1247),Q1247*N1247,IF(ISNUMBER(R1247),J1247*R1247," "))))))</f>
        <v xml:space="preserve"> </v>
      </c>
      <c r="AB1247" s="8" t="s">
        <v>4239</v>
      </c>
      <c r="AG1247" s="16" t="s">
        <v>7738</v>
      </c>
    </row>
    <row r="1248" spans="1:33" x14ac:dyDescent="0.35">
      <c r="A1248" t="s">
        <v>1813</v>
      </c>
      <c r="B1248" t="s">
        <v>2744</v>
      </c>
      <c r="C1248" t="s">
        <v>2745</v>
      </c>
      <c r="D1248" t="s">
        <v>2746</v>
      </c>
      <c r="E1248" t="s">
        <v>2747</v>
      </c>
      <c r="G1248" s="1">
        <v>234.14223371464769</v>
      </c>
      <c r="H1248" s="1">
        <v>15.863340000000001</v>
      </c>
      <c r="I1248" s="2">
        <v>3714.2778617749191</v>
      </c>
      <c r="J1248" s="3">
        <v>4.1207311161754978E-4</v>
      </c>
      <c r="K1248" s="4">
        <v>9013638.0099999998</v>
      </c>
      <c r="L1248" s="5">
        <v>425001</v>
      </c>
      <c r="M1248" s="6">
        <v>21.20851012</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ca="1">IF(AND(A1247="SVOL",C1247="Cash"),                                     SUM(INDIRECT(ADDRESS(ROW()-(COUNTIF(A:A,"SVOL")),COLUMN())):INDIRECT(ADDRESS(ROW()-1,COLUMN()))),                                    IF(AND(A1248="TYA",C1248="Cash"), SUM(INDIRECT(ADDRESS(ROW()-(COUNTIF(A:A,"TYA")-1),COLUMN())):INDIRECT(ADDRESS(ROW()-1,COLUMN()))),                                    IF(AND(A1248="SVOL",ISNUMBER(FIND(" Govt",C1248))),"", IF(AND(A1248="SVOL",ISNUMBER(FIND(" Index",C1248))),J1248,                                    IF(ISNUMBER(N1248),Q1248*N1248,IF(ISNUMBER(R1248),J1248*R1248," "))))))</f>
        <v xml:space="preserve"> </v>
      </c>
      <c r="AB1248" s="8" t="s">
        <v>4239</v>
      </c>
      <c r="AG1248" s="16" t="s">
        <v>7738</v>
      </c>
    </row>
    <row r="1249" spans="1:33" x14ac:dyDescent="0.35">
      <c r="A1249" t="s">
        <v>1813</v>
      </c>
      <c r="B1249" t="s">
        <v>2748</v>
      </c>
      <c r="C1249" t="s">
        <v>2749</v>
      </c>
      <c r="D1249" t="s">
        <v>2750</v>
      </c>
      <c r="E1249" t="s">
        <v>2751</v>
      </c>
      <c r="F1249" t="s">
        <v>2752</v>
      </c>
      <c r="G1249" s="1">
        <v>605.50179105522818</v>
      </c>
      <c r="H1249" s="1">
        <v>54.6</v>
      </c>
      <c r="I1249" s="2">
        <v>33060.397791615462</v>
      </c>
      <c r="J1249" s="3">
        <v>3.6678195590878252E-3</v>
      </c>
      <c r="K1249" s="4">
        <v>9013638.0099999998</v>
      </c>
      <c r="L1249" s="5">
        <v>425001</v>
      </c>
      <c r="M1249" s="6">
        <v>21.20851012</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ca="1">IF(AND(A1248="SVOL",C1248="Cash"),                                     SUM(INDIRECT(ADDRESS(ROW()-(COUNTIF(A:A,"SVOL")),COLUMN())):INDIRECT(ADDRESS(ROW()-1,COLUMN()))),                                    IF(AND(A1249="TYA",C1249="Cash"), SUM(INDIRECT(ADDRESS(ROW()-(COUNTIF(A:A,"TYA")-1),COLUMN())):INDIRECT(ADDRESS(ROW()-1,COLUMN()))),                                    IF(AND(A1249="SVOL",ISNUMBER(FIND(" Govt",C1249))),"", IF(AND(A1249="SVOL",ISNUMBER(FIND(" Index",C1249))),J1249,                                    IF(ISNUMBER(N1249),Q1249*N1249,IF(ISNUMBER(R1249),J1249*R1249," "))))))</f>
        <v xml:space="preserve"> </v>
      </c>
      <c r="AB1249" s="8" t="s">
        <v>4239</v>
      </c>
      <c r="AG1249" s="16" t="s">
        <v>7738</v>
      </c>
    </row>
    <row r="1250" spans="1:33" x14ac:dyDescent="0.35">
      <c r="A1250" t="s">
        <v>1813</v>
      </c>
      <c r="B1250" t="s">
        <v>2753</v>
      </c>
      <c r="C1250" t="s">
        <v>2754</v>
      </c>
      <c r="D1250" t="s">
        <v>2755</v>
      </c>
      <c r="E1250" t="s">
        <v>2756</v>
      </c>
      <c r="G1250" s="1">
        <v>160.18531179861409</v>
      </c>
      <c r="H1250" s="1">
        <v>106.77954</v>
      </c>
      <c r="I1250" s="2">
        <v>17104.513908612578</v>
      </c>
      <c r="J1250" s="3">
        <v>1.8976260073497869E-3</v>
      </c>
      <c r="K1250" s="4">
        <v>9013638.0099999998</v>
      </c>
      <c r="L1250" s="5">
        <v>425001</v>
      </c>
      <c r="M1250" s="6">
        <v>21.20851012</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ca="1">IF(AND(A1249="SVOL",C1249="Cash"),                                     SUM(INDIRECT(ADDRESS(ROW()-(COUNTIF(A:A,"SVOL")),COLUMN())):INDIRECT(ADDRESS(ROW()-1,COLUMN()))),                                    IF(AND(A1250="TYA",C1250="Cash"), SUM(INDIRECT(ADDRESS(ROW()-(COUNTIF(A:A,"TYA")-1),COLUMN())):INDIRECT(ADDRESS(ROW()-1,COLUMN()))),                                    IF(AND(A1250="SVOL",ISNUMBER(FIND(" Govt",C1250))),"", IF(AND(A1250="SVOL",ISNUMBER(FIND(" Index",C1250))),J1250,                                    IF(ISNUMBER(N1250),Q1250*N1250,IF(ISNUMBER(R1250),J1250*R1250," "))))))</f>
        <v xml:space="preserve"> </v>
      </c>
      <c r="AB1250" s="8" t="s">
        <v>4239</v>
      </c>
      <c r="AG1250" s="16" t="s">
        <v>7738</v>
      </c>
    </row>
    <row r="1251" spans="1:33" x14ac:dyDescent="0.35">
      <c r="A1251" t="s">
        <v>1813</v>
      </c>
      <c r="B1251" t="s">
        <v>2757</v>
      </c>
      <c r="C1251" t="s">
        <v>2758</v>
      </c>
      <c r="D1251" t="s">
        <v>2759</v>
      </c>
      <c r="E1251" t="s">
        <v>2760</v>
      </c>
      <c r="F1251" t="s">
        <v>2761</v>
      </c>
      <c r="G1251" s="1">
        <v>433.76686234692301</v>
      </c>
      <c r="H1251" s="1">
        <v>22.892852000000001</v>
      </c>
      <c r="I1251" s="2">
        <v>9930.160582212482</v>
      </c>
      <c r="J1251" s="3">
        <v>1.1016817594844241E-3</v>
      </c>
      <c r="K1251" s="4">
        <v>9013638.0099999998</v>
      </c>
      <c r="L1251" s="5">
        <v>425001</v>
      </c>
      <c r="M1251" s="6">
        <v>21.20851012</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ca="1">IF(AND(A1250="SVOL",C1250="Cash"),                                     SUM(INDIRECT(ADDRESS(ROW()-(COUNTIF(A:A,"SVOL")),COLUMN())):INDIRECT(ADDRESS(ROW()-1,COLUMN()))),                                    IF(AND(A1251="TYA",C1251="Cash"), SUM(INDIRECT(ADDRESS(ROW()-(COUNTIF(A:A,"TYA")-1),COLUMN())):INDIRECT(ADDRESS(ROW()-1,COLUMN()))),                                    IF(AND(A1251="SVOL",ISNUMBER(FIND(" Govt",C1251))),"", IF(AND(A1251="SVOL",ISNUMBER(FIND(" Index",C1251))),J1251,                                    IF(ISNUMBER(N1251),Q1251*N1251,IF(ISNUMBER(R1251),J1251*R1251," "))))))</f>
        <v xml:space="preserve"> </v>
      </c>
      <c r="AB1251" s="8" t="s">
        <v>4239</v>
      </c>
      <c r="AG1251" s="16" t="s">
        <v>7738</v>
      </c>
    </row>
    <row r="1252" spans="1:33" x14ac:dyDescent="0.35">
      <c r="A1252" t="s">
        <v>1813</v>
      </c>
      <c r="B1252" t="s">
        <v>2762</v>
      </c>
      <c r="C1252" t="s">
        <v>2763</v>
      </c>
      <c r="D1252" t="s">
        <v>2764</v>
      </c>
      <c r="E1252" t="s">
        <v>2765</v>
      </c>
      <c r="F1252" t="s">
        <v>2766</v>
      </c>
      <c r="G1252" s="1">
        <v>296.61516154434071</v>
      </c>
      <c r="H1252" s="1">
        <v>156.93</v>
      </c>
      <c r="I1252" s="2">
        <v>46547.81730115338</v>
      </c>
      <c r="J1252" s="3">
        <v>5.1641542792723472E-3</v>
      </c>
      <c r="K1252" s="4">
        <v>9013638.0099999998</v>
      </c>
      <c r="L1252" s="5">
        <v>425001</v>
      </c>
      <c r="M1252" s="6">
        <v>21.20851012</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ca="1">IF(AND(A1251="SVOL",C1251="Cash"),                                     SUM(INDIRECT(ADDRESS(ROW()-(COUNTIF(A:A,"SVOL")),COLUMN())):INDIRECT(ADDRESS(ROW()-1,COLUMN()))),                                    IF(AND(A1252="TYA",C1252="Cash"), SUM(INDIRECT(ADDRESS(ROW()-(COUNTIF(A:A,"TYA")-1),COLUMN())):INDIRECT(ADDRESS(ROW()-1,COLUMN()))),                                    IF(AND(A1252="SVOL",ISNUMBER(FIND(" Govt",C1252))),"", IF(AND(A1252="SVOL",ISNUMBER(FIND(" Index",C1252))),J1252,                                    IF(ISNUMBER(N1252),Q1252*N1252,IF(ISNUMBER(R1252),J1252*R1252," "))))))</f>
        <v xml:space="preserve"> </v>
      </c>
      <c r="AB1252" s="8" t="s">
        <v>4239</v>
      </c>
      <c r="AG1252" s="16" t="s">
        <v>7738</v>
      </c>
    </row>
    <row r="1253" spans="1:33" x14ac:dyDescent="0.35">
      <c r="A1253" t="s">
        <v>1813</v>
      </c>
      <c r="B1253" t="s">
        <v>2767</v>
      </c>
      <c r="C1253" t="s">
        <v>2768</v>
      </c>
      <c r="D1253" t="s">
        <v>2769</v>
      </c>
      <c r="E1253" t="s">
        <v>2770</v>
      </c>
      <c r="F1253" t="s">
        <v>2771</v>
      </c>
      <c r="G1253" s="1">
        <v>241.82010404665829</v>
      </c>
      <c r="H1253" s="1">
        <v>35.399264000000002</v>
      </c>
      <c r="I1253" s="2">
        <v>8560.2537036551257</v>
      </c>
      <c r="J1253" s="3">
        <v>9.4970018700086731E-4</v>
      </c>
      <c r="K1253" s="4">
        <v>9013638.0099999998</v>
      </c>
      <c r="L1253" s="5">
        <v>425001</v>
      </c>
      <c r="M1253" s="6">
        <v>21.20851012</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ca="1">IF(AND(A1252="SVOL",C1252="Cash"),                                     SUM(INDIRECT(ADDRESS(ROW()-(COUNTIF(A:A,"SVOL")),COLUMN())):INDIRECT(ADDRESS(ROW()-1,COLUMN()))),                                    IF(AND(A1253="TYA",C1253="Cash"), SUM(INDIRECT(ADDRESS(ROW()-(COUNTIF(A:A,"TYA")-1),COLUMN())):INDIRECT(ADDRESS(ROW()-1,COLUMN()))),                                    IF(AND(A1253="SVOL",ISNUMBER(FIND(" Govt",C1253))),"", IF(AND(A1253="SVOL",ISNUMBER(FIND(" Index",C1253))),J1253,                                    IF(ISNUMBER(N1253),Q1253*N1253,IF(ISNUMBER(R1253),J1253*R1253," "))))))</f>
        <v xml:space="preserve"> </v>
      </c>
      <c r="AB1253" s="8" t="s">
        <v>4239</v>
      </c>
      <c r="AG1253" s="16" t="s">
        <v>7738</v>
      </c>
    </row>
    <row r="1254" spans="1:33" x14ac:dyDescent="0.35">
      <c r="A1254" t="s">
        <v>1813</v>
      </c>
      <c r="B1254" t="s">
        <v>2772</v>
      </c>
      <c r="C1254" t="s">
        <v>2773</v>
      </c>
      <c r="D1254" t="s">
        <v>2774</v>
      </c>
      <c r="E1254" t="s">
        <v>2775</v>
      </c>
      <c r="F1254" t="s">
        <v>2776</v>
      </c>
      <c r="G1254" s="1">
        <v>1248.408591420251</v>
      </c>
      <c r="H1254" s="1">
        <v>75</v>
      </c>
      <c r="I1254" s="2">
        <v>93630.644356518867</v>
      </c>
      <c r="J1254" s="3">
        <v>1.038766414322854E-2</v>
      </c>
      <c r="K1254" s="4">
        <v>9013638.0099999998</v>
      </c>
      <c r="L1254" s="5">
        <v>425001</v>
      </c>
      <c r="M1254" s="6">
        <v>21.20851012</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ca="1">IF(AND(A1253="SVOL",C1253="Cash"),                                     SUM(INDIRECT(ADDRESS(ROW()-(COUNTIF(A:A,"SVOL")),COLUMN())):INDIRECT(ADDRESS(ROW()-1,COLUMN()))),                                    IF(AND(A1254="TYA",C1254="Cash"), SUM(INDIRECT(ADDRESS(ROW()-(COUNTIF(A:A,"TYA")-1),COLUMN())):INDIRECT(ADDRESS(ROW()-1,COLUMN()))),                                    IF(AND(A1254="SVOL",ISNUMBER(FIND(" Govt",C1254))),"", IF(AND(A1254="SVOL",ISNUMBER(FIND(" Index",C1254))),J1254,                                    IF(ISNUMBER(N1254),Q1254*N1254,IF(ISNUMBER(R1254),J1254*R1254," "))))))</f>
        <v xml:space="preserve"> </v>
      </c>
      <c r="AB1254" s="8" t="s">
        <v>4239</v>
      </c>
      <c r="AG1254" s="16" t="s">
        <v>7738</v>
      </c>
    </row>
    <row r="1255" spans="1:33" x14ac:dyDescent="0.35">
      <c r="A1255" t="s">
        <v>1813</v>
      </c>
      <c r="B1255" t="s">
        <v>2777</v>
      </c>
      <c r="C1255" t="s">
        <v>2778</v>
      </c>
      <c r="D1255" t="s">
        <v>2779</v>
      </c>
      <c r="E1255" t="s">
        <v>2780</v>
      </c>
      <c r="G1255" s="1">
        <v>713.18884417342804</v>
      </c>
      <c r="H1255" s="1">
        <v>46.78553999999999</v>
      </c>
      <c r="I1255" s="2">
        <v>33366.92519662968</v>
      </c>
      <c r="J1255" s="3">
        <v>3.7018266275627462E-3</v>
      </c>
      <c r="K1255" s="4">
        <v>9013638.0099999998</v>
      </c>
      <c r="L1255" s="5">
        <v>425001</v>
      </c>
      <c r="M1255" s="6">
        <v>21.20851012</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ca="1">IF(AND(A1254="SVOL",C1254="Cash"),                                     SUM(INDIRECT(ADDRESS(ROW()-(COUNTIF(A:A,"SVOL")),COLUMN())):INDIRECT(ADDRESS(ROW()-1,COLUMN()))),                                    IF(AND(A1255="TYA",C1255="Cash"), SUM(INDIRECT(ADDRESS(ROW()-(COUNTIF(A:A,"TYA")-1),COLUMN())):INDIRECT(ADDRESS(ROW()-1,COLUMN()))),                                    IF(AND(A1255="SVOL",ISNUMBER(FIND(" Govt",C1255))),"", IF(AND(A1255="SVOL",ISNUMBER(FIND(" Index",C1255))),J1255,                                    IF(ISNUMBER(N1255),Q1255*N1255,IF(ISNUMBER(R1255),J1255*R1255," "))))))</f>
        <v xml:space="preserve"> </v>
      </c>
      <c r="AB1255" s="8" t="s">
        <v>4239</v>
      </c>
      <c r="AG1255" s="16" t="s">
        <v>7738</v>
      </c>
    </row>
    <row r="1256" spans="1:33" x14ac:dyDescent="0.35">
      <c r="A1256" t="s">
        <v>1813</v>
      </c>
      <c r="B1256" t="s">
        <v>2781</v>
      </c>
      <c r="C1256" t="s">
        <v>2782</v>
      </c>
      <c r="D1256" t="s">
        <v>2783</v>
      </c>
      <c r="E1256" t="s">
        <v>2784</v>
      </c>
      <c r="G1256" s="1">
        <v>8.7278355056188737</v>
      </c>
      <c r="H1256" s="1">
        <v>647.70151999999996</v>
      </c>
      <c r="I1256" s="2">
        <v>5653.0323232993123</v>
      </c>
      <c r="J1256" s="3">
        <v>6.271643388638049E-4</v>
      </c>
      <c r="K1256" s="4">
        <v>9013638.0099999998</v>
      </c>
      <c r="L1256" s="5">
        <v>425001</v>
      </c>
      <c r="M1256" s="6">
        <v>21.20851012</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ca="1">IF(AND(A1255="SVOL",C1255="Cash"),                                     SUM(INDIRECT(ADDRESS(ROW()-(COUNTIF(A:A,"SVOL")),COLUMN())):INDIRECT(ADDRESS(ROW()-1,COLUMN()))),                                    IF(AND(A1256="TYA",C1256="Cash"), SUM(INDIRECT(ADDRESS(ROW()-(COUNTIF(A:A,"TYA")-1),COLUMN())):INDIRECT(ADDRESS(ROW()-1,COLUMN()))),                                    IF(AND(A1256="SVOL",ISNUMBER(FIND(" Govt",C1256))),"", IF(AND(A1256="SVOL",ISNUMBER(FIND(" Index",C1256))),J1256,                                    IF(ISNUMBER(N1256),Q1256*N1256,IF(ISNUMBER(R1256),J1256*R1256," "))))))</f>
        <v xml:space="preserve"> </v>
      </c>
      <c r="AB1256" s="8" t="s">
        <v>4239</v>
      </c>
      <c r="AG1256" s="16" t="s">
        <v>7738</v>
      </c>
    </row>
    <row r="1257" spans="1:33" x14ac:dyDescent="0.35">
      <c r="A1257" t="s">
        <v>1813</v>
      </c>
      <c r="B1257" t="s">
        <v>2785</v>
      </c>
      <c r="C1257" t="s">
        <v>2786</v>
      </c>
      <c r="D1257" t="s">
        <v>2787</v>
      </c>
      <c r="E1257" t="s">
        <v>2788</v>
      </c>
      <c r="G1257" s="1">
        <v>88.918925639951681</v>
      </c>
      <c r="H1257" s="1">
        <v>61.900964999999999</v>
      </c>
      <c r="I1257" s="2">
        <v>5504.1673038762519</v>
      </c>
      <c r="J1257" s="3">
        <v>6.1064880770336728E-4</v>
      </c>
      <c r="K1257" s="4">
        <v>9013638.0099999998</v>
      </c>
      <c r="L1257" s="5">
        <v>425001</v>
      </c>
      <c r="M1257" s="6">
        <v>21.20851012</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ca="1">IF(AND(A1256="SVOL",C1256="Cash"),                                     SUM(INDIRECT(ADDRESS(ROW()-(COUNTIF(A:A,"SVOL")),COLUMN())):INDIRECT(ADDRESS(ROW()-1,COLUMN()))),                                    IF(AND(A1257="TYA",C1257="Cash"), SUM(INDIRECT(ADDRESS(ROW()-(COUNTIF(A:A,"TYA")-1),COLUMN())):INDIRECT(ADDRESS(ROW()-1,COLUMN()))),                                    IF(AND(A1257="SVOL",ISNUMBER(FIND(" Govt",C1257))),"", IF(AND(A1257="SVOL",ISNUMBER(FIND(" Index",C1257))),J1257,                                    IF(ISNUMBER(N1257),Q1257*N1257,IF(ISNUMBER(R1257),J1257*R1257," "))))))</f>
        <v xml:space="preserve"> </v>
      </c>
      <c r="AB1257" s="8" t="s">
        <v>4239</v>
      </c>
      <c r="AG1257" s="16" t="s">
        <v>7738</v>
      </c>
    </row>
    <row r="1258" spans="1:33" x14ac:dyDescent="0.35">
      <c r="A1258" t="s">
        <v>1813</v>
      </c>
      <c r="B1258" t="s">
        <v>2789</v>
      </c>
      <c r="C1258" t="s">
        <v>2790</v>
      </c>
      <c r="D1258" t="s">
        <v>2791</v>
      </c>
      <c r="E1258" t="s">
        <v>2792</v>
      </c>
      <c r="G1258" s="1">
        <v>41.801738474279873</v>
      </c>
      <c r="H1258" s="1">
        <v>409.31071999999989</v>
      </c>
      <c r="I1258" s="2">
        <v>17109.89967215919</v>
      </c>
      <c r="J1258" s="3">
        <v>1.898223520089997E-3</v>
      </c>
      <c r="K1258" s="4">
        <v>9013638.0099999998</v>
      </c>
      <c r="L1258" s="5">
        <v>425001</v>
      </c>
      <c r="M1258" s="6">
        <v>21.20851012</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ca="1">IF(AND(A1257="SVOL",C1257="Cash"),                                     SUM(INDIRECT(ADDRESS(ROW()-(COUNTIF(A:A,"SVOL")),COLUMN())):INDIRECT(ADDRESS(ROW()-1,COLUMN()))),                                    IF(AND(A1258="TYA",C1258="Cash"), SUM(INDIRECT(ADDRESS(ROW()-(COUNTIF(A:A,"TYA")-1),COLUMN())):INDIRECT(ADDRESS(ROW()-1,COLUMN()))),                                    IF(AND(A1258="SVOL",ISNUMBER(FIND(" Govt",C1258))),"", IF(AND(A1258="SVOL",ISNUMBER(FIND(" Index",C1258))),J1258,                                    IF(ISNUMBER(N1258),Q1258*N1258,IF(ISNUMBER(R1258),J1258*R1258," "))))))</f>
        <v xml:space="preserve"> </v>
      </c>
      <c r="AB1258" s="8" t="s">
        <v>4239</v>
      </c>
      <c r="AG1258" s="16" t="s">
        <v>7738</v>
      </c>
    </row>
    <row r="1259" spans="1:33" x14ac:dyDescent="0.35">
      <c r="A1259" t="s">
        <v>1813</v>
      </c>
      <c r="B1259" t="s">
        <v>2793</v>
      </c>
      <c r="C1259" t="s">
        <v>2794</v>
      </c>
      <c r="D1259" t="s">
        <v>2795</v>
      </c>
      <c r="E1259" t="s">
        <v>2796</v>
      </c>
      <c r="F1259" t="s">
        <v>2797</v>
      </c>
      <c r="G1259" s="1">
        <v>59.519900778919691</v>
      </c>
      <c r="H1259" s="1">
        <v>139.6</v>
      </c>
      <c r="I1259" s="2">
        <v>8308.9781487371893</v>
      </c>
      <c r="J1259" s="3">
        <v>9.2182292427529929E-4</v>
      </c>
      <c r="K1259" s="4">
        <v>9013638.0099999998</v>
      </c>
      <c r="L1259" s="5">
        <v>425001</v>
      </c>
      <c r="M1259" s="6">
        <v>21.20851012</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ca="1">IF(AND(A1258="SVOL",C1258="Cash"),                                     SUM(INDIRECT(ADDRESS(ROW()-(COUNTIF(A:A,"SVOL")),COLUMN())):INDIRECT(ADDRESS(ROW()-1,COLUMN()))),                                    IF(AND(A1259="TYA",C1259="Cash"), SUM(INDIRECT(ADDRESS(ROW()-(COUNTIF(A:A,"TYA")-1),COLUMN())):INDIRECT(ADDRESS(ROW()-1,COLUMN()))),                                    IF(AND(A1259="SVOL",ISNUMBER(FIND(" Govt",C1259))),"", IF(AND(A1259="SVOL",ISNUMBER(FIND(" Index",C1259))),J1259,                                    IF(ISNUMBER(N1259),Q1259*N1259,IF(ISNUMBER(R1259),J1259*R1259," "))))))</f>
        <v xml:space="preserve"> </v>
      </c>
      <c r="AB1259" s="8" t="s">
        <v>4239</v>
      </c>
      <c r="AG1259" s="16" t="s">
        <v>7738</v>
      </c>
    </row>
    <row r="1260" spans="1:33" x14ac:dyDescent="0.35">
      <c r="A1260" t="s">
        <v>1813</v>
      </c>
      <c r="B1260" t="s">
        <v>2798</v>
      </c>
      <c r="C1260" t="s">
        <v>2799</v>
      </c>
      <c r="D1260" t="s">
        <v>2800</v>
      </c>
      <c r="E1260" t="s">
        <v>2801</v>
      </c>
      <c r="G1260" s="1">
        <v>805.38891098090551</v>
      </c>
      <c r="H1260" s="1">
        <v>26.29</v>
      </c>
      <c r="I1260" s="2">
        <v>21173.674469688009</v>
      </c>
      <c r="J1260" s="3">
        <v>2.349070868632321E-3</v>
      </c>
      <c r="K1260" s="4">
        <v>9013638.0099999998</v>
      </c>
      <c r="L1260" s="5">
        <v>425001</v>
      </c>
      <c r="M1260" s="6">
        <v>21.20851012</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ca="1">IF(AND(A1259="SVOL",C1259="Cash"),                                     SUM(INDIRECT(ADDRESS(ROW()-(COUNTIF(A:A,"SVOL")),COLUMN())):INDIRECT(ADDRESS(ROW()-1,COLUMN()))),                                    IF(AND(A1260="TYA",C1260="Cash"), SUM(INDIRECT(ADDRESS(ROW()-(COUNTIF(A:A,"TYA")-1),COLUMN())):INDIRECT(ADDRESS(ROW()-1,COLUMN()))),                                    IF(AND(A1260="SVOL",ISNUMBER(FIND(" Govt",C1260))),"", IF(AND(A1260="SVOL",ISNUMBER(FIND(" Index",C1260))),J1260,                                    IF(ISNUMBER(N1260),Q1260*N1260,IF(ISNUMBER(R1260),J1260*R1260," "))))))</f>
        <v xml:space="preserve"> </v>
      </c>
      <c r="AB1260" s="8" t="s">
        <v>4239</v>
      </c>
      <c r="AG1260" s="16" t="s">
        <v>7738</v>
      </c>
    </row>
    <row r="1261" spans="1:33" x14ac:dyDescent="0.35">
      <c r="A1261" t="s">
        <v>1813</v>
      </c>
      <c r="B1261" t="s">
        <v>2802</v>
      </c>
      <c r="C1261" t="s">
        <v>2803</v>
      </c>
      <c r="D1261" t="s">
        <v>2804</v>
      </c>
      <c r="E1261" t="s">
        <v>2805</v>
      </c>
      <c r="G1261" s="1">
        <v>775.13678941631679</v>
      </c>
      <c r="H1261" s="1">
        <v>6.8129400000000002</v>
      </c>
      <c r="I1261" s="2">
        <v>5280.9604380860019</v>
      </c>
      <c r="J1261" s="3">
        <v>5.8588556942570208E-4</v>
      </c>
      <c r="K1261" s="4">
        <v>9013638.0099999998</v>
      </c>
      <c r="L1261" s="5">
        <v>425001</v>
      </c>
      <c r="M1261" s="6">
        <v>21.20851012</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ca="1">IF(AND(A1260="SVOL",C1260="Cash"),                                     SUM(INDIRECT(ADDRESS(ROW()-(COUNTIF(A:A,"SVOL")),COLUMN())):INDIRECT(ADDRESS(ROW()-1,COLUMN()))),                                    IF(AND(A1261="TYA",C1261="Cash"), SUM(INDIRECT(ADDRESS(ROW()-(COUNTIF(A:A,"TYA")-1),COLUMN())):INDIRECT(ADDRESS(ROW()-1,COLUMN()))),                                    IF(AND(A1261="SVOL",ISNUMBER(FIND(" Govt",C1261))),"", IF(AND(A1261="SVOL",ISNUMBER(FIND(" Index",C1261))),J1261,                                    IF(ISNUMBER(N1261),Q1261*N1261,IF(ISNUMBER(R1261),J1261*R1261," "))))))</f>
        <v xml:space="preserve"> </v>
      </c>
      <c r="AB1261" s="8" t="s">
        <v>4239</v>
      </c>
      <c r="AG1261" s="16" t="s">
        <v>7738</v>
      </c>
    </row>
    <row r="1262" spans="1:33" x14ac:dyDescent="0.35">
      <c r="A1262" t="s">
        <v>1813</v>
      </c>
      <c r="B1262" t="s">
        <v>2806</v>
      </c>
      <c r="C1262" t="s">
        <v>2807</v>
      </c>
      <c r="D1262" t="s">
        <v>2808</v>
      </c>
      <c r="E1262" t="s">
        <v>2809</v>
      </c>
      <c r="F1262" t="s">
        <v>2810</v>
      </c>
      <c r="G1262" s="1">
        <v>38.323728836702422</v>
      </c>
      <c r="H1262" s="1">
        <v>120.61</v>
      </c>
      <c r="I1262" s="2">
        <v>4622.2249349946787</v>
      </c>
      <c r="J1262" s="3">
        <v>5.1280347955693847E-4</v>
      </c>
      <c r="K1262" s="4">
        <v>9013638.0099999998</v>
      </c>
      <c r="L1262" s="5">
        <v>425001</v>
      </c>
      <c r="M1262" s="6">
        <v>21.20851012</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ca="1">IF(AND(A1261="SVOL",C1261="Cash"),                                     SUM(INDIRECT(ADDRESS(ROW()-(COUNTIF(A:A,"SVOL")),COLUMN())):INDIRECT(ADDRESS(ROW()-1,COLUMN()))),                                    IF(AND(A1262="TYA",C1262="Cash"), SUM(INDIRECT(ADDRESS(ROW()-(COUNTIF(A:A,"TYA")-1),COLUMN())):INDIRECT(ADDRESS(ROW()-1,COLUMN()))),                                    IF(AND(A1262="SVOL",ISNUMBER(FIND(" Govt",C1262))),"", IF(AND(A1262="SVOL",ISNUMBER(FIND(" Index",C1262))),J1262,                                    IF(ISNUMBER(N1262),Q1262*N1262,IF(ISNUMBER(R1262),J1262*R1262," "))))))</f>
        <v xml:space="preserve"> </v>
      </c>
      <c r="AB1262" s="8" t="s">
        <v>4239</v>
      </c>
      <c r="AG1262" s="16" t="s">
        <v>7738</v>
      </c>
    </row>
    <row r="1263" spans="1:33" x14ac:dyDescent="0.35">
      <c r="A1263" t="s">
        <v>1813</v>
      </c>
      <c r="B1263" t="s">
        <v>2811</v>
      </c>
      <c r="C1263" t="s">
        <v>2812</v>
      </c>
      <c r="D1263" t="s">
        <v>2813</v>
      </c>
      <c r="E1263" t="s">
        <v>2814</v>
      </c>
      <c r="F1263" t="s">
        <v>2815</v>
      </c>
      <c r="G1263" s="1">
        <v>245.03562239083371</v>
      </c>
      <c r="H1263" s="1">
        <v>124.253124</v>
      </c>
      <c r="I1263" s="2">
        <v>30446.44157334543</v>
      </c>
      <c r="J1263" s="3">
        <v>3.377819426469893E-3</v>
      </c>
      <c r="K1263" s="4">
        <v>9013638.0099999998</v>
      </c>
      <c r="L1263" s="5">
        <v>425001</v>
      </c>
      <c r="M1263" s="6">
        <v>21.20851012</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ca="1">IF(AND(A1262="SVOL",C1262="Cash"),                                     SUM(INDIRECT(ADDRESS(ROW()-(COUNTIF(A:A,"SVOL")),COLUMN())):INDIRECT(ADDRESS(ROW()-1,COLUMN()))),                                    IF(AND(A1263="TYA",C1263="Cash"), SUM(INDIRECT(ADDRESS(ROW()-(COUNTIF(A:A,"TYA")-1),COLUMN())):INDIRECT(ADDRESS(ROW()-1,COLUMN()))),                                    IF(AND(A1263="SVOL",ISNUMBER(FIND(" Govt",C1263))),"", IF(AND(A1263="SVOL",ISNUMBER(FIND(" Index",C1263))),J1263,                                    IF(ISNUMBER(N1263),Q1263*N1263,IF(ISNUMBER(R1263),J1263*R1263," "))))))</f>
        <v xml:space="preserve"> </v>
      </c>
      <c r="AB1263" s="8" t="s">
        <v>4239</v>
      </c>
      <c r="AG1263" s="16" t="s">
        <v>7738</v>
      </c>
    </row>
    <row r="1264" spans="1:33" x14ac:dyDescent="0.35">
      <c r="A1264" t="s">
        <v>1813</v>
      </c>
      <c r="B1264" t="s">
        <v>2816</v>
      </c>
      <c r="C1264" t="s">
        <v>2817</v>
      </c>
      <c r="D1264" t="s">
        <v>2818</v>
      </c>
      <c r="E1264" t="s">
        <v>2819</v>
      </c>
      <c r="G1264" s="1">
        <v>1420.799748362062</v>
      </c>
      <c r="H1264" s="1">
        <v>21.928488999999999</v>
      </c>
      <c r="I1264" s="2">
        <v>31155.991653160239</v>
      </c>
      <c r="J1264" s="3">
        <v>3.4565390376887621E-3</v>
      </c>
      <c r="K1264" s="4">
        <v>9013638.0099999998</v>
      </c>
      <c r="L1264" s="5">
        <v>425001</v>
      </c>
      <c r="M1264" s="6">
        <v>21.20851012</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ca="1">IF(AND(A1263="SVOL",C1263="Cash"),                                     SUM(INDIRECT(ADDRESS(ROW()-(COUNTIF(A:A,"SVOL")),COLUMN())):INDIRECT(ADDRESS(ROW()-1,COLUMN()))),                                    IF(AND(A1264="TYA",C1264="Cash"), SUM(INDIRECT(ADDRESS(ROW()-(COUNTIF(A:A,"TYA")-1),COLUMN())):INDIRECT(ADDRESS(ROW()-1,COLUMN()))),                                    IF(AND(A1264="SVOL",ISNUMBER(FIND(" Govt",C1264))),"", IF(AND(A1264="SVOL",ISNUMBER(FIND(" Index",C1264))),J1264,                                    IF(ISNUMBER(N1264),Q1264*N1264,IF(ISNUMBER(R1264),J1264*R1264," "))))))</f>
        <v xml:space="preserve"> </v>
      </c>
      <c r="AB1264" s="8" t="s">
        <v>4239</v>
      </c>
      <c r="AG1264" s="16" t="s">
        <v>7738</v>
      </c>
    </row>
    <row r="1265" spans="1:33" x14ac:dyDescent="0.35">
      <c r="A1265" t="s">
        <v>1813</v>
      </c>
      <c r="B1265" t="s">
        <v>2820</v>
      </c>
      <c r="C1265" t="s">
        <v>2821</v>
      </c>
      <c r="D1265" t="s">
        <v>2822</v>
      </c>
      <c r="E1265" t="s">
        <v>2823</v>
      </c>
      <c r="G1265" s="1">
        <v>12395.69197114937</v>
      </c>
      <c r="H1265" s="1">
        <v>1.8682487999999999</v>
      </c>
      <c r="I1265" s="2">
        <v>23158.236650269439</v>
      </c>
      <c r="J1265" s="3">
        <v>2.5692441414417802E-3</v>
      </c>
      <c r="K1265" s="4">
        <v>9013638.0099999998</v>
      </c>
      <c r="L1265" s="5">
        <v>425001</v>
      </c>
      <c r="M1265" s="6">
        <v>21.20851012</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ca="1">IF(AND(A1264="SVOL",C1264="Cash"),                                     SUM(INDIRECT(ADDRESS(ROW()-(COUNTIF(A:A,"SVOL")),COLUMN())):INDIRECT(ADDRESS(ROW()-1,COLUMN()))),                                    IF(AND(A1265="TYA",C1265="Cash"), SUM(INDIRECT(ADDRESS(ROW()-(COUNTIF(A:A,"TYA")-1),COLUMN())):INDIRECT(ADDRESS(ROW()-1,COLUMN()))),                                    IF(AND(A1265="SVOL",ISNUMBER(FIND(" Govt",C1265))),"", IF(AND(A1265="SVOL",ISNUMBER(FIND(" Index",C1265))),J1265,                                    IF(ISNUMBER(N1265),Q1265*N1265,IF(ISNUMBER(R1265),J1265*R1265," "))))))</f>
        <v xml:space="preserve"> </v>
      </c>
      <c r="AB1265" s="8" t="s">
        <v>4239</v>
      </c>
      <c r="AG1265" s="16" t="s">
        <v>7738</v>
      </c>
    </row>
    <row r="1266" spans="1:33" x14ac:dyDescent="0.35">
      <c r="A1266" t="s">
        <v>1813</v>
      </c>
      <c r="B1266" t="s">
        <v>2824</v>
      </c>
      <c r="C1266" t="s">
        <v>2825</v>
      </c>
      <c r="D1266" t="s">
        <v>2826</v>
      </c>
      <c r="E1266" t="s">
        <v>2827</v>
      </c>
      <c r="G1266" s="1">
        <v>398.72427467774651</v>
      </c>
      <c r="H1266" s="1">
        <v>228.76087999999999</v>
      </c>
      <c r="I1266" s="2">
        <v>91212.515952642992</v>
      </c>
      <c r="J1266" s="3">
        <v>1.0119389734916041E-2</v>
      </c>
      <c r="K1266" s="4">
        <v>9013638.0099999998</v>
      </c>
      <c r="L1266" s="5">
        <v>425001</v>
      </c>
      <c r="M1266" s="6">
        <v>21.20851012</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ca="1">IF(AND(A1265="SVOL",C1265="Cash"),                                     SUM(INDIRECT(ADDRESS(ROW()-(COUNTIF(A:A,"SVOL")),COLUMN())):INDIRECT(ADDRESS(ROW()-1,COLUMN()))),                                    IF(AND(A1266="TYA",C1266="Cash"), SUM(INDIRECT(ADDRESS(ROW()-(COUNTIF(A:A,"TYA")-1),COLUMN())):INDIRECT(ADDRESS(ROW()-1,COLUMN()))),                                    IF(AND(A1266="SVOL",ISNUMBER(FIND(" Govt",C1266))),"", IF(AND(A1266="SVOL",ISNUMBER(FIND(" Index",C1266))),J1266,                                    IF(ISNUMBER(N1266),Q1266*N1266,IF(ISNUMBER(R1266),J1266*R1266," "))))))</f>
        <v xml:space="preserve"> </v>
      </c>
      <c r="AB1266" s="8" t="s">
        <v>4239</v>
      </c>
      <c r="AG1266" s="16" t="s">
        <v>7738</v>
      </c>
    </row>
    <row r="1267" spans="1:33" x14ac:dyDescent="0.35">
      <c r="A1267" t="s">
        <v>1813</v>
      </c>
      <c r="B1267" t="s">
        <v>2828</v>
      </c>
      <c r="C1267" t="s">
        <v>2829</v>
      </c>
      <c r="D1267" t="s">
        <v>2830</v>
      </c>
      <c r="E1267" t="s">
        <v>2831</v>
      </c>
      <c r="G1267" s="1">
        <v>214.38976388614179</v>
      </c>
      <c r="H1267" s="1">
        <v>51.015000000000001</v>
      </c>
      <c r="I1267" s="2">
        <v>10937.093804651529</v>
      </c>
      <c r="J1267" s="3">
        <v>1.213393947318229E-3</v>
      </c>
      <c r="K1267" s="4">
        <v>9013638.0099999998</v>
      </c>
      <c r="L1267" s="5">
        <v>425001</v>
      </c>
      <c r="M1267" s="6">
        <v>21.20851012</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ca="1">IF(AND(A1266="SVOL",C1266="Cash"),                                     SUM(INDIRECT(ADDRESS(ROW()-(COUNTIF(A:A,"SVOL")),COLUMN())):INDIRECT(ADDRESS(ROW()-1,COLUMN()))),                                    IF(AND(A1267="TYA",C1267="Cash"), SUM(INDIRECT(ADDRESS(ROW()-(COUNTIF(A:A,"TYA")-1),COLUMN())):INDIRECT(ADDRESS(ROW()-1,COLUMN()))),                                    IF(AND(A1267="SVOL",ISNUMBER(FIND(" Govt",C1267))),"", IF(AND(A1267="SVOL",ISNUMBER(FIND(" Index",C1267))),J1267,                                    IF(ISNUMBER(N1267),Q1267*N1267,IF(ISNUMBER(R1267),J1267*R1267," "))))))</f>
        <v xml:space="preserve"> </v>
      </c>
      <c r="AB1267" s="8" t="s">
        <v>4239</v>
      </c>
      <c r="AG1267" s="16" t="s">
        <v>7738</v>
      </c>
    </row>
    <row r="1268" spans="1:33" x14ac:dyDescent="0.35">
      <c r="A1268" t="s">
        <v>1813</v>
      </c>
      <c r="B1268" t="s">
        <v>2832</v>
      </c>
      <c r="C1268" t="s">
        <v>2833</v>
      </c>
      <c r="D1268" t="s">
        <v>2834</v>
      </c>
      <c r="E1268" t="s">
        <v>2835</v>
      </c>
      <c r="G1268" s="1">
        <v>17483.62633398507</v>
      </c>
      <c r="H1268" s="1">
        <v>2.4024904999999999</v>
      </c>
      <c r="I1268" s="2">
        <v>42004.246172948951</v>
      </c>
      <c r="J1268" s="3">
        <v>4.660076888637882E-3</v>
      </c>
      <c r="K1268" s="4">
        <v>9013638.0099999998</v>
      </c>
      <c r="L1268" s="5">
        <v>425001</v>
      </c>
      <c r="M1268" s="6">
        <v>21.20851012</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ca="1">IF(AND(A1267="SVOL",C1267="Cash"),                                     SUM(INDIRECT(ADDRESS(ROW()-(COUNTIF(A:A,"SVOL")),COLUMN())):INDIRECT(ADDRESS(ROW()-1,COLUMN()))),                                    IF(AND(A1268="TYA",C1268="Cash"), SUM(INDIRECT(ADDRESS(ROW()-(COUNTIF(A:A,"TYA")-1),COLUMN())):INDIRECT(ADDRESS(ROW()-1,COLUMN()))),                                    IF(AND(A1268="SVOL",ISNUMBER(FIND(" Govt",C1268))),"", IF(AND(A1268="SVOL",ISNUMBER(FIND(" Index",C1268))),J1268,                                    IF(ISNUMBER(N1268),Q1268*N1268,IF(ISNUMBER(R1268),J1268*R1268," "))))))</f>
        <v xml:space="preserve"> </v>
      </c>
      <c r="AB1268" s="8" t="s">
        <v>4239</v>
      </c>
      <c r="AG1268" s="16" t="s">
        <v>7738</v>
      </c>
    </row>
    <row r="1269" spans="1:33" x14ac:dyDescent="0.35">
      <c r="A1269" t="s">
        <v>1813</v>
      </c>
      <c r="B1269" t="s">
        <v>2836</v>
      </c>
      <c r="C1269" t="s">
        <v>2837</v>
      </c>
      <c r="D1269" t="s">
        <v>2838</v>
      </c>
      <c r="E1269" t="s">
        <v>2839</v>
      </c>
      <c r="G1269" s="1">
        <v>1543.711296497582</v>
      </c>
      <c r="H1269" s="1">
        <v>3.8276880000000002</v>
      </c>
      <c r="I1269" s="2">
        <v>5908.8452050682363</v>
      </c>
      <c r="J1269" s="3">
        <v>6.5554498622118912E-4</v>
      </c>
      <c r="K1269" s="4">
        <v>9013638.0099999998</v>
      </c>
      <c r="L1269" s="5">
        <v>425001</v>
      </c>
      <c r="M1269" s="6">
        <v>21.20851012</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ca="1">IF(AND(A1268="SVOL",C1268="Cash"),                                     SUM(INDIRECT(ADDRESS(ROW()-(COUNTIF(A:A,"SVOL")),COLUMN())):INDIRECT(ADDRESS(ROW()-1,COLUMN()))),                                    IF(AND(A1269="TYA",C1269="Cash"), SUM(INDIRECT(ADDRESS(ROW()-(COUNTIF(A:A,"TYA")-1),COLUMN())):INDIRECT(ADDRESS(ROW()-1,COLUMN()))),                                    IF(AND(A1269="SVOL",ISNUMBER(FIND(" Govt",C1269))),"", IF(AND(A1269="SVOL",ISNUMBER(FIND(" Index",C1269))),J1269,                                    IF(ISNUMBER(N1269),Q1269*N1269,IF(ISNUMBER(R1269),J1269*R1269," "))))))</f>
        <v xml:space="preserve"> </v>
      </c>
      <c r="AB1269" s="8" t="s">
        <v>4239</v>
      </c>
      <c r="AG1269" s="16" t="s">
        <v>7738</v>
      </c>
    </row>
    <row r="1270" spans="1:33" x14ac:dyDescent="0.35">
      <c r="A1270" t="s">
        <v>1813</v>
      </c>
      <c r="B1270" t="s">
        <v>2840</v>
      </c>
      <c r="C1270" t="s">
        <v>2841</v>
      </c>
      <c r="D1270" t="s">
        <v>2842</v>
      </c>
      <c r="E1270" t="s">
        <v>2843</v>
      </c>
      <c r="G1270" s="1">
        <v>1128.843807275608</v>
      </c>
      <c r="H1270" s="1">
        <v>45.387504</v>
      </c>
      <c r="I1270" s="2">
        <v>51235.402818096889</v>
      </c>
      <c r="J1270" s="3">
        <v>5.6842090575697406E-3</v>
      </c>
      <c r="K1270" s="4">
        <v>9013638.0099999998</v>
      </c>
      <c r="L1270" s="5">
        <v>425001</v>
      </c>
      <c r="M1270" s="6">
        <v>21.20851012</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ca="1">IF(AND(A1269="SVOL",C1269="Cash"),                                     SUM(INDIRECT(ADDRESS(ROW()-(COUNTIF(A:A,"SVOL")),COLUMN())):INDIRECT(ADDRESS(ROW()-1,COLUMN()))),                                    IF(AND(A1270="TYA",C1270="Cash"), SUM(INDIRECT(ADDRESS(ROW()-(COUNTIF(A:A,"TYA")-1),COLUMN())):INDIRECT(ADDRESS(ROW()-1,COLUMN()))),                                    IF(AND(A1270="SVOL",ISNUMBER(FIND(" Govt",C1270))),"", IF(AND(A1270="SVOL",ISNUMBER(FIND(" Index",C1270))),J1270,                                    IF(ISNUMBER(N1270),Q1270*N1270,IF(ISNUMBER(R1270),J1270*R1270," "))))))</f>
        <v xml:space="preserve"> </v>
      </c>
      <c r="AB1270" s="8" t="s">
        <v>4239</v>
      </c>
      <c r="AG1270" s="16" t="s">
        <v>7738</v>
      </c>
    </row>
    <row r="1271" spans="1:33" x14ac:dyDescent="0.35">
      <c r="A1271" t="s">
        <v>1813</v>
      </c>
      <c r="B1271" t="s">
        <v>2844</v>
      </c>
      <c r="C1271" t="s">
        <v>2845</v>
      </c>
      <c r="D1271" t="s">
        <v>2846</v>
      </c>
      <c r="E1271" t="s">
        <v>2847</v>
      </c>
      <c r="G1271" s="1">
        <v>581.22134641553657</v>
      </c>
      <c r="H1271" s="1">
        <v>13.527639000000001</v>
      </c>
      <c r="I1271" s="2">
        <v>7862.5525534033222</v>
      </c>
      <c r="J1271" s="3">
        <v>8.7229513151963409E-4</v>
      </c>
      <c r="K1271" s="4">
        <v>9013638.0099999998</v>
      </c>
      <c r="L1271" s="5">
        <v>425001</v>
      </c>
      <c r="M1271" s="6">
        <v>21.20851012</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ca="1">IF(AND(A1270="SVOL",C1270="Cash"),                                     SUM(INDIRECT(ADDRESS(ROW()-(COUNTIF(A:A,"SVOL")),COLUMN())):INDIRECT(ADDRESS(ROW()-1,COLUMN()))),                                    IF(AND(A1271="TYA",C1271="Cash"), SUM(INDIRECT(ADDRESS(ROW()-(COUNTIF(A:A,"TYA")-1),COLUMN())):INDIRECT(ADDRESS(ROW()-1,COLUMN()))),                                    IF(AND(A1271="SVOL",ISNUMBER(FIND(" Govt",C1271))),"", IF(AND(A1271="SVOL",ISNUMBER(FIND(" Index",C1271))),J1271,                                    IF(ISNUMBER(N1271),Q1271*N1271,IF(ISNUMBER(R1271),J1271*R1271," "))))))</f>
        <v xml:space="preserve"> </v>
      </c>
      <c r="AB1271" s="8" t="s">
        <v>4239</v>
      </c>
      <c r="AG1271" s="16" t="s">
        <v>7738</v>
      </c>
    </row>
    <row r="1272" spans="1:33" x14ac:dyDescent="0.35">
      <c r="A1272" t="s">
        <v>1813</v>
      </c>
      <c r="B1272" t="s">
        <v>2848</v>
      </c>
      <c r="C1272" t="s">
        <v>2849</v>
      </c>
      <c r="D1272" t="s">
        <v>2850</v>
      </c>
      <c r="E1272" t="s">
        <v>2851</v>
      </c>
      <c r="F1272" t="s">
        <v>2852</v>
      </c>
      <c r="G1272" s="1">
        <v>459.81912321707858</v>
      </c>
      <c r="H1272" s="1">
        <v>82.44</v>
      </c>
      <c r="I1272" s="2">
        <v>37907.488518015947</v>
      </c>
      <c r="J1272" s="3">
        <v>4.2055703230993134E-3</v>
      </c>
      <c r="K1272" s="4">
        <v>9013638.0099999998</v>
      </c>
      <c r="L1272" s="5">
        <v>425001</v>
      </c>
      <c r="M1272" s="6">
        <v>21.20851012</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ca="1">IF(AND(A1271="SVOL",C1271="Cash"),                                     SUM(INDIRECT(ADDRESS(ROW()-(COUNTIF(A:A,"SVOL")),COLUMN())):INDIRECT(ADDRESS(ROW()-1,COLUMN()))),                                    IF(AND(A1272="TYA",C1272="Cash"), SUM(INDIRECT(ADDRESS(ROW()-(COUNTIF(A:A,"TYA")-1),COLUMN())):INDIRECT(ADDRESS(ROW()-1,COLUMN()))),                                    IF(AND(A1272="SVOL",ISNUMBER(FIND(" Govt",C1272))),"", IF(AND(A1272="SVOL",ISNUMBER(FIND(" Index",C1272))),J1272,                                    IF(ISNUMBER(N1272),Q1272*N1272,IF(ISNUMBER(R1272),J1272*R1272," "))))))</f>
        <v xml:space="preserve"> </v>
      </c>
      <c r="AB1272" s="8" t="s">
        <v>4239</v>
      </c>
      <c r="AG1272" s="16" t="s">
        <v>7738</v>
      </c>
    </row>
    <row r="1273" spans="1:33" x14ac:dyDescent="0.35">
      <c r="A1273" t="s">
        <v>1813</v>
      </c>
      <c r="B1273" t="s">
        <v>2853</v>
      </c>
      <c r="C1273" t="s">
        <v>2854</v>
      </c>
      <c r="D1273" t="s">
        <v>2855</v>
      </c>
      <c r="E1273" t="s">
        <v>2856</v>
      </c>
      <c r="F1273" t="s">
        <v>2857</v>
      </c>
      <c r="G1273" s="1">
        <v>606.81424752223859</v>
      </c>
      <c r="H1273" s="1">
        <v>112.166438</v>
      </c>
      <c r="I1273" s="2">
        <v>68064.192672219826</v>
      </c>
      <c r="J1273" s="3">
        <v>7.5512454124192002E-3</v>
      </c>
      <c r="K1273" s="4">
        <v>9013638.0099999998</v>
      </c>
      <c r="L1273" s="5">
        <v>425001</v>
      </c>
      <c r="M1273" s="6">
        <v>21.20851012</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ca="1">IF(AND(A1272="SVOL",C1272="Cash"),                                     SUM(INDIRECT(ADDRESS(ROW()-(COUNTIF(A:A,"SVOL")),COLUMN())):INDIRECT(ADDRESS(ROW()-1,COLUMN()))),                                    IF(AND(A1273="TYA",C1273="Cash"), SUM(INDIRECT(ADDRESS(ROW()-(COUNTIF(A:A,"TYA")-1),COLUMN())):INDIRECT(ADDRESS(ROW()-1,COLUMN()))),                                    IF(AND(A1273="SVOL",ISNUMBER(FIND(" Govt",C1273))),"", IF(AND(A1273="SVOL",ISNUMBER(FIND(" Index",C1273))),J1273,                                    IF(ISNUMBER(N1273),Q1273*N1273,IF(ISNUMBER(R1273),J1273*R1273," "))))))</f>
        <v xml:space="preserve"> </v>
      </c>
      <c r="AB1273" s="8" t="s">
        <v>4239</v>
      </c>
      <c r="AG1273" s="16" t="s">
        <v>7738</v>
      </c>
    </row>
    <row r="1274" spans="1:33" x14ac:dyDescent="0.35">
      <c r="A1274" t="s">
        <v>1813</v>
      </c>
      <c r="B1274" t="s">
        <v>2858</v>
      </c>
      <c r="C1274" t="s">
        <v>2859</v>
      </c>
      <c r="D1274" t="s">
        <v>2860</v>
      </c>
      <c r="E1274" t="s">
        <v>2861</v>
      </c>
      <c r="F1274" t="s">
        <v>2862</v>
      </c>
      <c r="G1274" s="1">
        <v>843.64701699425746</v>
      </c>
      <c r="H1274" s="1">
        <v>34.43</v>
      </c>
      <c r="I1274" s="2">
        <v>29046.766795112289</v>
      </c>
      <c r="J1274" s="3">
        <v>3.2225353140304652E-3</v>
      </c>
      <c r="K1274" s="4">
        <v>9013638.0099999998</v>
      </c>
      <c r="L1274" s="5">
        <v>425001</v>
      </c>
      <c r="M1274" s="6">
        <v>21.20851012</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ca="1">IF(AND(A1273="SVOL",C1273="Cash"),                                     SUM(INDIRECT(ADDRESS(ROW()-(COUNTIF(A:A,"SVOL")),COLUMN())):INDIRECT(ADDRESS(ROW()-1,COLUMN()))),                                    IF(AND(A1274="TYA",C1274="Cash"), SUM(INDIRECT(ADDRESS(ROW()-(COUNTIF(A:A,"TYA")-1),COLUMN())):INDIRECT(ADDRESS(ROW()-1,COLUMN()))),                                    IF(AND(A1274="SVOL",ISNUMBER(FIND(" Govt",C1274))),"", IF(AND(A1274="SVOL",ISNUMBER(FIND(" Index",C1274))),J1274,                                    IF(ISNUMBER(N1274),Q1274*N1274,IF(ISNUMBER(R1274),J1274*R1274," "))))))</f>
        <v xml:space="preserve"> </v>
      </c>
      <c r="AB1274" s="8" t="s">
        <v>4239</v>
      </c>
      <c r="AG1274" s="16" t="s">
        <v>7738</v>
      </c>
    </row>
    <row r="1275" spans="1:33" x14ac:dyDescent="0.35">
      <c r="A1275" t="s">
        <v>1813</v>
      </c>
      <c r="B1275" t="s">
        <v>2863</v>
      </c>
      <c r="C1275" t="s">
        <v>2864</v>
      </c>
      <c r="D1275" t="s">
        <v>2865</v>
      </c>
      <c r="E1275" t="s">
        <v>2866</v>
      </c>
      <c r="F1275" t="s">
        <v>2867</v>
      </c>
      <c r="G1275" s="1">
        <v>3349.520149457132</v>
      </c>
      <c r="H1275" s="1">
        <v>11.6</v>
      </c>
      <c r="I1275" s="2">
        <v>38854.433733702732</v>
      </c>
      <c r="J1275" s="3">
        <v>4.3106272617778147E-3</v>
      </c>
      <c r="K1275" s="4">
        <v>9013638.0099999998</v>
      </c>
      <c r="L1275" s="5">
        <v>425001</v>
      </c>
      <c r="M1275" s="6">
        <v>21.20851012</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ca="1">IF(AND(A1274="SVOL",C1274="Cash"),                                     SUM(INDIRECT(ADDRESS(ROW()-(COUNTIF(A:A,"SVOL")),COLUMN())):INDIRECT(ADDRESS(ROW()-1,COLUMN()))),                                    IF(AND(A1275="TYA",C1275="Cash"), SUM(INDIRECT(ADDRESS(ROW()-(COUNTIF(A:A,"TYA")-1),COLUMN())):INDIRECT(ADDRESS(ROW()-1,COLUMN()))),                                    IF(AND(A1275="SVOL",ISNUMBER(FIND(" Govt",C1275))),"", IF(AND(A1275="SVOL",ISNUMBER(FIND(" Index",C1275))),J1275,                                    IF(ISNUMBER(N1275),Q1275*N1275,IF(ISNUMBER(R1275),J1275*R1275," "))))))</f>
        <v xml:space="preserve"> </v>
      </c>
      <c r="AB1275" s="8" t="s">
        <v>4239</v>
      </c>
      <c r="AG1275" s="16" t="s">
        <v>7738</v>
      </c>
    </row>
    <row r="1276" spans="1:33" x14ac:dyDescent="0.35">
      <c r="A1276" t="s">
        <v>1813</v>
      </c>
      <c r="B1276" t="s">
        <v>2868</v>
      </c>
      <c r="C1276" t="s">
        <v>2869</v>
      </c>
      <c r="D1276" t="s">
        <v>2870</v>
      </c>
      <c r="E1276" t="s">
        <v>2871</v>
      </c>
      <c r="F1276" t="s">
        <v>2872</v>
      </c>
      <c r="G1276" s="1">
        <v>79.337993430776081</v>
      </c>
      <c r="H1276" s="1">
        <v>171.28</v>
      </c>
      <c r="I1276" s="2">
        <v>13589.011514823331</v>
      </c>
      <c r="J1276" s="3">
        <v>1.5076056415564141E-3</v>
      </c>
      <c r="K1276" s="4">
        <v>9013638.0099999998</v>
      </c>
      <c r="L1276" s="5">
        <v>425001</v>
      </c>
      <c r="M1276" s="6">
        <v>21.20851012</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ca="1">IF(AND(A1275="SVOL",C1275="Cash"),                                     SUM(INDIRECT(ADDRESS(ROW()-(COUNTIF(A:A,"SVOL")),COLUMN())):INDIRECT(ADDRESS(ROW()-1,COLUMN()))),                                    IF(AND(A1276="TYA",C1276="Cash"), SUM(INDIRECT(ADDRESS(ROW()-(COUNTIF(A:A,"TYA")-1),COLUMN())):INDIRECT(ADDRESS(ROW()-1,COLUMN()))),                                    IF(AND(A1276="SVOL",ISNUMBER(FIND(" Govt",C1276))),"", IF(AND(A1276="SVOL",ISNUMBER(FIND(" Index",C1276))),J1276,                                    IF(ISNUMBER(N1276),Q1276*N1276,IF(ISNUMBER(R1276),J1276*R1276," "))))))</f>
        <v xml:space="preserve"> </v>
      </c>
      <c r="AB1276" s="8" t="s">
        <v>4239</v>
      </c>
      <c r="AG1276" s="16" t="s">
        <v>7738</v>
      </c>
    </row>
    <row r="1277" spans="1:33" x14ac:dyDescent="0.35">
      <c r="A1277" t="s">
        <v>1813</v>
      </c>
      <c r="B1277" t="s">
        <v>2873</v>
      </c>
      <c r="C1277" t="s">
        <v>2874</v>
      </c>
      <c r="D1277" t="s">
        <v>2875</v>
      </c>
      <c r="E1277" t="s">
        <v>2876</v>
      </c>
      <c r="G1277" s="1">
        <v>8481.815540877782</v>
      </c>
      <c r="H1277" s="1">
        <v>1.7080435</v>
      </c>
      <c r="I1277" s="2">
        <v>14487.309902795279</v>
      </c>
      <c r="J1277" s="3">
        <v>1.60726555545304E-3</v>
      </c>
      <c r="K1277" s="4">
        <v>9013638.0099999998</v>
      </c>
      <c r="L1277" s="5">
        <v>425001</v>
      </c>
      <c r="M1277" s="6">
        <v>21.20851012</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ca="1">IF(AND(A1276="SVOL",C1276="Cash"),                                     SUM(INDIRECT(ADDRESS(ROW()-(COUNTIF(A:A,"SVOL")),COLUMN())):INDIRECT(ADDRESS(ROW()-1,COLUMN()))),                                    IF(AND(A1277="TYA",C1277="Cash"), SUM(INDIRECT(ADDRESS(ROW()-(COUNTIF(A:A,"TYA")-1),COLUMN())):INDIRECT(ADDRESS(ROW()-1,COLUMN()))),                                    IF(AND(A1277="SVOL",ISNUMBER(FIND(" Govt",C1277))),"", IF(AND(A1277="SVOL",ISNUMBER(FIND(" Index",C1277))),J1277,                                    IF(ISNUMBER(N1277),Q1277*N1277,IF(ISNUMBER(R1277),J1277*R1277," "))))))</f>
        <v xml:space="preserve"> </v>
      </c>
      <c r="AB1277" s="8" t="s">
        <v>4239</v>
      </c>
      <c r="AG1277" s="16" t="s">
        <v>7738</v>
      </c>
    </row>
    <row r="1278" spans="1:33" x14ac:dyDescent="0.35">
      <c r="A1278" t="s">
        <v>1813</v>
      </c>
      <c r="B1278" t="s">
        <v>2877</v>
      </c>
      <c r="C1278" t="s">
        <v>2878</v>
      </c>
      <c r="D1278" t="s">
        <v>2879</v>
      </c>
      <c r="E1278" t="s">
        <v>2880</v>
      </c>
      <c r="G1278" s="1">
        <v>474.71550411764611</v>
      </c>
      <c r="H1278" s="1">
        <v>21.808949999999999</v>
      </c>
      <c r="I1278" s="2">
        <v>10353.046693526539</v>
      </c>
      <c r="J1278" s="3">
        <v>1.148598011373494E-3</v>
      </c>
      <c r="K1278" s="4">
        <v>9013638.0099999998</v>
      </c>
      <c r="L1278" s="5">
        <v>425001</v>
      </c>
      <c r="M1278" s="6">
        <v>21.20851012</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ca="1">IF(AND(A1277="SVOL",C1277="Cash"),                                     SUM(INDIRECT(ADDRESS(ROW()-(COUNTIF(A:A,"SVOL")),COLUMN())):INDIRECT(ADDRESS(ROW()-1,COLUMN()))),                                    IF(AND(A1278="TYA",C1278="Cash"), SUM(INDIRECT(ADDRESS(ROW()-(COUNTIF(A:A,"TYA")-1),COLUMN())):INDIRECT(ADDRESS(ROW()-1,COLUMN()))),                                    IF(AND(A1278="SVOL",ISNUMBER(FIND(" Govt",C1278))),"", IF(AND(A1278="SVOL",ISNUMBER(FIND(" Index",C1278))),J1278,                                    IF(ISNUMBER(N1278),Q1278*N1278,IF(ISNUMBER(R1278),J1278*R1278," "))))))</f>
        <v xml:space="preserve"> </v>
      </c>
      <c r="AB1278" s="8" t="s">
        <v>4239</v>
      </c>
      <c r="AG1278" s="16" t="s">
        <v>7738</v>
      </c>
    </row>
    <row r="1279" spans="1:33" x14ac:dyDescent="0.35">
      <c r="A1279" t="s">
        <v>1813</v>
      </c>
      <c r="B1279" t="s">
        <v>2881</v>
      </c>
      <c r="C1279" t="s">
        <v>2882</v>
      </c>
      <c r="D1279" t="s">
        <v>2883</v>
      </c>
      <c r="E1279" t="s">
        <v>2884</v>
      </c>
      <c r="G1279" s="1">
        <v>7445.7624058198071</v>
      </c>
      <c r="H1279" s="1">
        <v>2.2402359999999999</v>
      </c>
      <c r="I1279" s="2">
        <v>16680.26498896414</v>
      </c>
      <c r="J1279" s="3">
        <v>1.850558561421987E-3</v>
      </c>
      <c r="K1279" s="4">
        <v>9013638.0099999998</v>
      </c>
      <c r="L1279" s="5">
        <v>425001</v>
      </c>
      <c r="M1279" s="6">
        <v>21.20851012</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ca="1">IF(AND(A1278="SVOL",C1278="Cash"),                                     SUM(INDIRECT(ADDRESS(ROW()-(COUNTIF(A:A,"SVOL")),COLUMN())):INDIRECT(ADDRESS(ROW()-1,COLUMN()))),                                    IF(AND(A1279="TYA",C1279="Cash"), SUM(INDIRECT(ADDRESS(ROW()-(COUNTIF(A:A,"TYA")-1),COLUMN())):INDIRECT(ADDRESS(ROW()-1,COLUMN()))),                                    IF(AND(A1279="SVOL",ISNUMBER(FIND(" Govt",C1279))),"", IF(AND(A1279="SVOL",ISNUMBER(FIND(" Index",C1279))),J1279,                                    IF(ISNUMBER(N1279),Q1279*N1279,IF(ISNUMBER(R1279),J1279*R1279," "))))))</f>
        <v xml:space="preserve"> </v>
      </c>
      <c r="AB1279" s="8" t="s">
        <v>4239</v>
      </c>
      <c r="AG1279" s="16" t="s">
        <v>7738</v>
      </c>
    </row>
    <row r="1280" spans="1:33" x14ac:dyDescent="0.35">
      <c r="A1280" t="s">
        <v>1813</v>
      </c>
      <c r="B1280" t="s">
        <v>2885</v>
      </c>
      <c r="C1280" t="s">
        <v>2886</v>
      </c>
      <c r="D1280" t="s">
        <v>2887</v>
      </c>
      <c r="E1280" t="s">
        <v>2888</v>
      </c>
      <c r="G1280" s="1">
        <v>1324.990426270306</v>
      </c>
      <c r="H1280" s="1">
        <v>3.3751899999999999</v>
      </c>
      <c r="I1280" s="2">
        <v>4472.0944368432738</v>
      </c>
      <c r="J1280" s="3">
        <v>4.9614755239580266E-4</v>
      </c>
      <c r="K1280" s="4">
        <v>9013638.0099999998</v>
      </c>
      <c r="L1280" s="5">
        <v>425001</v>
      </c>
      <c r="M1280" s="6">
        <v>21.20851012</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ca="1">IF(AND(A1279="SVOL",C1279="Cash"),                                     SUM(INDIRECT(ADDRESS(ROW()-(COUNTIF(A:A,"SVOL")),COLUMN())):INDIRECT(ADDRESS(ROW()-1,COLUMN()))),                                    IF(AND(A1280="TYA",C1280="Cash"), SUM(INDIRECT(ADDRESS(ROW()-(COUNTIF(A:A,"TYA")-1),COLUMN())):INDIRECT(ADDRESS(ROW()-1,COLUMN()))),                                    IF(AND(A1280="SVOL",ISNUMBER(FIND(" Govt",C1280))),"", IF(AND(A1280="SVOL",ISNUMBER(FIND(" Index",C1280))),J1280,                                    IF(ISNUMBER(N1280),Q1280*N1280,IF(ISNUMBER(R1280),J1280*R1280," "))))))</f>
        <v xml:space="preserve"> </v>
      </c>
      <c r="AB1280" s="8" t="s">
        <v>4239</v>
      </c>
      <c r="AG1280" s="16" t="s">
        <v>7738</v>
      </c>
    </row>
    <row r="1281" spans="1:33" x14ac:dyDescent="0.35">
      <c r="A1281" t="s">
        <v>1813</v>
      </c>
      <c r="B1281" t="s">
        <v>2889</v>
      </c>
      <c r="C1281" t="s">
        <v>2890</v>
      </c>
      <c r="D1281" t="s">
        <v>2891</v>
      </c>
      <c r="E1281" t="s">
        <v>2892</v>
      </c>
      <c r="F1281" t="s">
        <v>2893</v>
      </c>
      <c r="G1281" s="1">
        <v>379.95614719949828</v>
      </c>
      <c r="H1281" s="1">
        <v>98.81</v>
      </c>
      <c r="I1281" s="2">
        <v>37543.466904782428</v>
      </c>
      <c r="J1281" s="3">
        <v>4.1651846749481821E-3</v>
      </c>
      <c r="K1281" s="4">
        <v>9013638.0099999998</v>
      </c>
      <c r="L1281" s="5">
        <v>425001</v>
      </c>
      <c r="M1281" s="6">
        <v>21.20851012</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ca="1">IF(AND(A1280="SVOL",C1280="Cash"),                                     SUM(INDIRECT(ADDRESS(ROW()-(COUNTIF(A:A,"SVOL")),COLUMN())):INDIRECT(ADDRESS(ROW()-1,COLUMN()))),                                    IF(AND(A1281="TYA",C1281="Cash"), SUM(INDIRECT(ADDRESS(ROW()-(COUNTIF(A:A,"TYA")-1),COLUMN())):INDIRECT(ADDRESS(ROW()-1,COLUMN()))),                                    IF(AND(A1281="SVOL",ISNUMBER(FIND(" Govt",C1281))),"", IF(AND(A1281="SVOL",ISNUMBER(FIND(" Index",C1281))),J1281,                                    IF(ISNUMBER(N1281),Q1281*N1281,IF(ISNUMBER(R1281),J1281*R1281," "))))))</f>
        <v xml:space="preserve"> </v>
      </c>
      <c r="AB1281" s="8" t="s">
        <v>4239</v>
      </c>
      <c r="AG1281" s="16" t="s">
        <v>7738</v>
      </c>
    </row>
    <row r="1282" spans="1:33" x14ac:dyDescent="0.35">
      <c r="A1282" t="s">
        <v>1813</v>
      </c>
      <c r="B1282" t="s">
        <v>2894</v>
      </c>
      <c r="C1282" t="s">
        <v>2895</v>
      </c>
      <c r="D1282" t="s">
        <v>2896</v>
      </c>
      <c r="E1282" t="s">
        <v>2897</v>
      </c>
      <c r="G1282" s="1">
        <v>91.871952690724981</v>
      </c>
      <c r="H1282" s="1">
        <v>101.66</v>
      </c>
      <c r="I1282" s="2">
        <v>9339.7027105391007</v>
      </c>
      <c r="J1282" s="3">
        <v>1.036174594561858E-3</v>
      </c>
      <c r="K1282" s="4">
        <v>9013638.0099999998</v>
      </c>
      <c r="L1282" s="5">
        <v>425001</v>
      </c>
      <c r="M1282" s="6">
        <v>21.20851012</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ca="1">IF(AND(A1281="SVOL",C1281="Cash"),                                     SUM(INDIRECT(ADDRESS(ROW()-(COUNTIF(A:A,"SVOL")),COLUMN())):INDIRECT(ADDRESS(ROW()-1,COLUMN()))),                                    IF(AND(A1282="TYA",C1282="Cash"), SUM(INDIRECT(ADDRESS(ROW()-(COUNTIF(A:A,"TYA")-1),COLUMN())):INDIRECT(ADDRESS(ROW()-1,COLUMN()))),                                    IF(AND(A1282="SVOL",ISNUMBER(FIND(" Govt",C1282))),"", IF(AND(A1282="SVOL",ISNUMBER(FIND(" Index",C1282))),J1282,                                    IF(ISNUMBER(N1282),Q1282*N1282,IF(ISNUMBER(R1282),J1282*R1282," "))))))</f>
        <v xml:space="preserve"> </v>
      </c>
      <c r="AB1282" s="8" t="s">
        <v>4239</v>
      </c>
      <c r="AG1282" s="16" t="s">
        <v>7738</v>
      </c>
    </row>
    <row r="1283" spans="1:33" x14ac:dyDescent="0.35">
      <c r="A1283" t="s">
        <v>1813</v>
      </c>
      <c r="B1283" t="s">
        <v>2898</v>
      </c>
      <c r="C1283" t="s">
        <v>2899</v>
      </c>
      <c r="D1283" t="s">
        <v>2900</v>
      </c>
      <c r="E1283" t="s">
        <v>2901</v>
      </c>
      <c r="G1283" s="1">
        <v>83.144117185106111</v>
      </c>
      <c r="H1283" s="1">
        <v>83.190539999999999</v>
      </c>
      <c r="I1283" s="2">
        <v>6916.8040064522575</v>
      </c>
      <c r="J1283" s="3">
        <v>7.6737095485513709E-4</v>
      </c>
      <c r="K1283" s="4">
        <v>9013638.0099999998</v>
      </c>
      <c r="L1283" s="5">
        <v>425001</v>
      </c>
      <c r="M1283" s="6">
        <v>21.20851012</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ca="1">IF(AND(A1282="SVOL",C1282="Cash"),                                     SUM(INDIRECT(ADDRESS(ROW()-(COUNTIF(A:A,"SVOL")),COLUMN())):INDIRECT(ADDRESS(ROW()-1,COLUMN()))),                                    IF(AND(A1283="TYA",C1283="Cash"), SUM(INDIRECT(ADDRESS(ROW()-(COUNTIF(A:A,"TYA")-1),COLUMN())):INDIRECT(ADDRESS(ROW()-1,COLUMN()))),                                    IF(AND(A1283="SVOL",ISNUMBER(FIND(" Govt",C1283))),"", IF(AND(A1283="SVOL",ISNUMBER(FIND(" Index",C1283))),J1283,                                    IF(ISNUMBER(N1283),Q1283*N1283,IF(ISNUMBER(R1283),J1283*R1283," "))))))</f>
        <v xml:space="preserve"> </v>
      </c>
      <c r="AB1283" s="8" t="s">
        <v>4239</v>
      </c>
      <c r="AG1283" s="16" t="s">
        <v>7738</v>
      </c>
    </row>
    <row r="1284" spans="1:33" x14ac:dyDescent="0.35">
      <c r="A1284" t="s">
        <v>1813</v>
      </c>
      <c r="B1284" t="s">
        <v>2902</v>
      </c>
      <c r="C1284" t="s">
        <v>2903</v>
      </c>
      <c r="D1284" t="s">
        <v>2904</v>
      </c>
      <c r="E1284" t="s">
        <v>2905</v>
      </c>
      <c r="G1284" s="1">
        <v>1901.5525522279561</v>
      </c>
      <c r="H1284" s="1">
        <v>19.017707999999999</v>
      </c>
      <c r="I1284" s="2">
        <v>36163.17118492601</v>
      </c>
      <c r="J1284" s="3">
        <v>4.0120505332924957E-3</v>
      </c>
      <c r="K1284" s="4">
        <v>9013638.0099999998</v>
      </c>
      <c r="L1284" s="5">
        <v>425001</v>
      </c>
      <c r="M1284" s="6">
        <v>21.20851012</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ca="1">IF(AND(A1283="SVOL",C1283="Cash"),                                     SUM(INDIRECT(ADDRESS(ROW()-(COUNTIF(A:A,"SVOL")),COLUMN())):INDIRECT(ADDRESS(ROW()-1,COLUMN()))),                                    IF(AND(A1284="TYA",C1284="Cash"), SUM(INDIRECT(ADDRESS(ROW()-(COUNTIF(A:A,"TYA")-1),COLUMN())):INDIRECT(ADDRESS(ROW()-1,COLUMN()))),                                    IF(AND(A1284="SVOL",ISNUMBER(FIND(" Govt",C1284))),"", IF(AND(A1284="SVOL",ISNUMBER(FIND(" Index",C1284))),J1284,                                    IF(ISNUMBER(N1284),Q1284*N1284,IF(ISNUMBER(R1284),J1284*R1284," "))))))</f>
        <v xml:space="preserve"> </v>
      </c>
      <c r="AB1284" s="8" t="s">
        <v>4239</v>
      </c>
      <c r="AG1284" s="16" t="s">
        <v>7738</v>
      </c>
    </row>
    <row r="1285" spans="1:33" x14ac:dyDescent="0.35">
      <c r="A1285" t="s">
        <v>1813</v>
      </c>
      <c r="B1285" t="s">
        <v>2906</v>
      </c>
      <c r="C1285" t="s">
        <v>2907</v>
      </c>
      <c r="D1285" t="s">
        <v>2908</v>
      </c>
      <c r="E1285" t="s">
        <v>2909</v>
      </c>
      <c r="G1285" s="1">
        <v>404.10534619248892</v>
      </c>
      <c r="H1285" s="1">
        <v>109.66264</v>
      </c>
      <c r="I1285" s="2">
        <v>44315.259101582284</v>
      </c>
      <c r="J1285" s="3">
        <v>4.9164675852766231E-3</v>
      </c>
      <c r="K1285" s="4">
        <v>9013638.0099999998</v>
      </c>
      <c r="L1285" s="5">
        <v>425001</v>
      </c>
      <c r="M1285" s="6">
        <v>21.20851012</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ca="1">IF(AND(A1284="SVOL",C1284="Cash"),                                     SUM(INDIRECT(ADDRESS(ROW()-(COUNTIF(A:A,"SVOL")),COLUMN())):INDIRECT(ADDRESS(ROW()-1,COLUMN()))),                                    IF(AND(A1285="TYA",C1285="Cash"), SUM(INDIRECT(ADDRESS(ROW()-(COUNTIF(A:A,"TYA")-1),COLUMN())):INDIRECT(ADDRESS(ROW()-1,COLUMN()))),                                    IF(AND(A1285="SVOL",ISNUMBER(FIND(" Govt",C1285))),"", IF(AND(A1285="SVOL",ISNUMBER(FIND(" Index",C1285))),J1285,                                    IF(ISNUMBER(N1285),Q1285*N1285,IF(ISNUMBER(R1285),J1285*R1285," "))))))</f>
        <v xml:space="preserve"> </v>
      </c>
      <c r="AB1285" s="8" t="s">
        <v>4239</v>
      </c>
      <c r="AG1285" s="16" t="s">
        <v>7738</v>
      </c>
    </row>
    <row r="1286" spans="1:33" x14ac:dyDescent="0.35">
      <c r="A1286" t="s">
        <v>1813</v>
      </c>
      <c r="B1286" t="s">
        <v>2910</v>
      </c>
      <c r="C1286" t="s">
        <v>2911</v>
      </c>
      <c r="D1286" t="s">
        <v>2912</v>
      </c>
      <c r="E1286" t="s">
        <v>2913</v>
      </c>
      <c r="F1286" t="s">
        <v>2914</v>
      </c>
      <c r="G1286" s="1">
        <v>1611.630918665368</v>
      </c>
      <c r="H1286" s="1">
        <v>67.260000000000005</v>
      </c>
      <c r="I1286" s="2">
        <v>108398.2955894326</v>
      </c>
      <c r="J1286" s="3">
        <v>1.2026031605570619E-2</v>
      </c>
      <c r="K1286" s="4">
        <v>9013638.0099999998</v>
      </c>
      <c r="L1286" s="5">
        <v>425001</v>
      </c>
      <c r="M1286" s="6">
        <v>21.20851012</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ca="1">IF(AND(A1285="SVOL",C1285="Cash"),                                     SUM(INDIRECT(ADDRESS(ROW()-(COUNTIF(A:A,"SVOL")),COLUMN())):INDIRECT(ADDRESS(ROW()-1,COLUMN()))),                                    IF(AND(A1286="TYA",C1286="Cash"), SUM(INDIRECT(ADDRESS(ROW()-(COUNTIF(A:A,"TYA")-1),COLUMN())):INDIRECT(ADDRESS(ROW()-1,COLUMN()))),                                    IF(AND(A1286="SVOL",ISNUMBER(FIND(" Govt",C1286))),"", IF(AND(A1286="SVOL",ISNUMBER(FIND(" Index",C1286))),J1286,                                    IF(ISNUMBER(N1286),Q1286*N1286,IF(ISNUMBER(R1286),J1286*R1286," "))))))</f>
        <v xml:space="preserve"> </v>
      </c>
      <c r="AB1286" s="8" t="s">
        <v>4239</v>
      </c>
      <c r="AG1286" s="16" t="s">
        <v>7738</v>
      </c>
    </row>
    <row r="1287" spans="1:33" x14ac:dyDescent="0.35">
      <c r="A1287" t="s">
        <v>1813</v>
      </c>
      <c r="B1287" t="s">
        <v>2915</v>
      </c>
      <c r="C1287" t="s">
        <v>2916</v>
      </c>
      <c r="D1287" t="s">
        <v>2917</v>
      </c>
      <c r="E1287" t="s">
        <v>2918</v>
      </c>
      <c r="F1287" t="s">
        <v>2919</v>
      </c>
      <c r="G1287" s="1">
        <v>388.02775447161201</v>
      </c>
      <c r="H1287" s="1">
        <v>15.238187999999999</v>
      </c>
      <c r="I1287" s="2">
        <v>5912.8398718562657</v>
      </c>
      <c r="J1287" s="3">
        <v>6.559881665201536E-4</v>
      </c>
      <c r="K1287" s="4">
        <v>9013638.0099999998</v>
      </c>
      <c r="L1287" s="5">
        <v>425001</v>
      </c>
      <c r="M1287" s="6">
        <v>21.20851012</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ca="1">IF(AND(A1286="SVOL",C1286="Cash"),                                     SUM(INDIRECT(ADDRESS(ROW()-(COUNTIF(A:A,"SVOL")),COLUMN())):INDIRECT(ADDRESS(ROW()-1,COLUMN()))),                                    IF(AND(A1287="TYA",C1287="Cash"), SUM(INDIRECT(ADDRESS(ROW()-(COUNTIF(A:A,"TYA")-1),COLUMN())):INDIRECT(ADDRESS(ROW()-1,COLUMN()))),                                    IF(AND(A1287="SVOL",ISNUMBER(FIND(" Govt",C1287))),"", IF(AND(A1287="SVOL",ISNUMBER(FIND(" Index",C1287))),J1287,                                    IF(ISNUMBER(N1287),Q1287*N1287,IF(ISNUMBER(R1287),J1287*R1287," "))))))</f>
        <v xml:space="preserve"> </v>
      </c>
      <c r="AB1287" s="8" t="s">
        <v>4239</v>
      </c>
      <c r="AG1287" s="16" t="s">
        <v>7738</v>
      </c>
    </row>
    <row r="1288" spans="1:33" x14ac:dyDescent="0.35">
      <c r="A1288" t="s">
        <v>1813</v>
      </c>
      <c r="B1288" t="s">
        <v>2920</v>
      </c>
      <c r="C1288" t="s">
        <v>2921</v>
      </c>
      <c r="D1288" t="s">
        <v>2922</v>
      </c>
      <c r="E1288" t="s">
        <v>2923</v>
      </c>
      <c r="F1288" t="s">
        <v>2924</v>
      </c>
      <c r="G1288" s="1">
        <v>18.111899244742929</v>
      </c>
      <c r="H1288" s="1">
        <v>1262.6099999999999</v>
      </c>
      <c r="I1288" s="2">
        <v>22868.265105404858</v>
      </c>
      <c r="J1288" s="3">
        <v>2.5370738296827682E-3</v>
      </c>
      <c r="K1288" s="4">
        <v>9013638.0099999998</v>
      </c>
      <c r="L1288" s="5">
        <v>425001</v>
      </c>
      <c r="M1288" s="6">
        <v>21.20851012</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ca="1">IF(AND(A1287="SVOL",C1287="Cash"),                                     SUM(INDIRECT(ADDRESS(ROW()-(COUNTIF(A:A,"SVOL")),COLUMN())):INDIRECT(ADDRESS(ROW()-1,COLUMN()))),                                    IF(AND(A1288="TYA",C1288="Cash"), SUM(INDIRECT(ADDRESS(ROW()-(COUNTIF(A:A,"TYA")-1),COLUMN())):INDIRECT(ADDRESS(ROW()-1,COLUMN()))),                                    IF(AND(A1288="SVOL",ISNUMBER(FIND(" Govt",C1288))),"", IF(AND(A1288="SVOL",ISNUMBER(FIND(" Index",C1288))),J1288,                                    IF(ISNUMBER(N1288),Q1288*N1288,IF(ISNUMBER(R1288),J1288*R1288," "))))))</f>
        <v xml:space="preserve"> </v>
      </c>
      <c r="AB1288" s="8" t="s">
        <v>4239</v>
      </c>
      <c r="AG1288" s="16" t="s">
        <v>7738</v>
      </c>
    </row>
    <row r="1289" spans="1:33" x14ac:dyDescent="0.35">
      <c r="A1289" t="s">
        <v>1813</v>
      </c>
      <c r="B1289" t="s">
        <v>2925</v>
      </c>
      <c r="C1289" t="s">
        <v>2926</v>
      </c>
      <c r="D1289" t="s">
        <v>2927</v>
      </c>
      <c r="E1289" t="s">
        <v>2928</v>
      </c>
      <c r="F1289" t="s">
        <v>2929</v>
      </c>
      <c r="G1289" s="1">
        <v>59.191786662167097</v>
      </c>
      <c r="H1289" s="1">
        <v>262.23</v>
      </c>
      <c r="I1289" s="2">
        <v>15521.862216420081</v>
      </c>
      <c r="J1289" s="3">
        <v>1.7220418879923579E-3</v>
      </c>
      <c r="K1289" s="4">
        <v>9013638.0099999998</v>
      </c>
      <c r="L1289" s="5">
        <v>425001</v>
      </c>
      <c r="M1289" s="6">
        <v>21.20851012</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ca="1">IF(AND(A1288="SVOL",C1288="Cash"),                                     SUM(INDIRECT(ADDRESS(ROW()-(COUNTIF(A:A,"SVOL")),COLUMN())):INDIRECT(ADDRESS(ROW()-1,COLUMN()))),                                    IF(AND(A1289="TYA",C1289="Cash"), SUM(INDIRECT(ADDRESS(ROW()-(COUNTIF(A:A,"TYA")-1),COLUMN())):INDIRECT(ADDRESS(ROW()-1,COLUMN()))),                                    IF(AND(A1289="SVOL",ISNUMBER(FIND(" Govt",C1289))),"", IF(AND(A1289="SVOL",ISNUMBER(FIND(" Index",C1289))),J1289,                                    IF(ISNUMBER(N1289),Q1289*N1289,IF(ISNUMBER(R1289),J1289*R1289," "))))))</f>
        <v xml:space="preserve"> </v>
      </c>
      <c r="AB1289" s="8" t="s">
        <v>4239</v>
      </c>
      <c r="AG1289" s="16" t="s">
        <v>7738</v>
      </c>
    </row>
    <row r="1290" spans="1:33" x14ac:dyDescent="0.35">
      <c r="A1290" t="s">
        <v>1813</v>
      </c>
      <c r="B1290" t="s">
        <v>2930</v>
      </c>
      <c r="C1290" t="s">
        <v>2931</v>
      </c>
      <c r="D1290" t="s">
        <v>2932</v>
      </c>
      <c r="E1290" t="s">
        <v>2933</v>
      </c>
      <c r="F1290" t="s">
        <v>2934</v>
      </c>
      <c r="G1290" s="1">
        <v>579.4495301850726</v>
      </c>
      <c r="H1290" s="1">
        <v>74.87</v>
      </c>
      <c r="I1290" s="2">
        <v>43383.386324956387</v>
      </c>
      <c r="J1290" s="3">
        <v>4.8130828281350508E-3</v>
      </c>
      <c r="K1290" s="4">
        <v>9013638.0099999998</v>
      </c>
      <c r="L1290" s="5">
        <v>425001</v>
      </c>
      <c r="M1290" s="6">
        <v>21.20851012</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ca="1">IF(AND(A1289="SVOL",C1289="Cash"),                                     SUM(INDIRECT(ADDRESS(ROW()-(COUNTIF(A:A,"SVOL")),COLUMN())):INDIRECT(ADDRESS(ROW()-1,COLUMN()))),                                    IF(AND(A1290="TYA",C1290="Cash"), SUM(INDIRECT(ADDRESS(ROW()-(COUNTIF(A:A,"TYA")-1),COLUMN())):INDIRECT(ADDRESS(ROW()-1,COLUMN()))),                                    IF(AND(A1290="SVOL",ISNUMBER(FIND(" Govt",C1290))),"", IF(AND(A1290="SVOL",ISNUMBER(FIND(" Index",C1290))),J1290,                                    IF(ISNUMBER(N1290),Q1290*N1290,IF(ISNUMBER(R1290),J1290*R1290," "))))))</f>
        <v xml:space="preserve"> </v>
      </c>
      <c r="AB1290" s="8" t="s">
        <v>4239</v>
      </c>
      <c r="AG1290" s="16" t="s">
        <v>7738</v>
      </c>
    </row>
    <row r="1291" spans="1:33" x14ac:dyDescent="0.35">
      <c r="A1291" t="s">
        <v>1813</v>
      </c>
      <c r="B1291" t="s">
        <v>2935</v>
      </c>
      <c r="C1291" t="s">
        <v>2936</v>
      </c>
      <c r="D1291" t="s">
        <v>2937</v>
      </c>
      <c r="E1291" t="s">
        <v>2938</v>
      </c>
      <c r="G1291" s="1">
        <v>1929.245383681874</v>
      </c>
      <c r="H1291" s="1">
        <v>11.617100000000001</v>
      </c>
      <c r="I1291" s="2">
        <v>22412.236546770699</v>
      </c>
      <c r="J1291" s="3">
        <v>2.486480655414151E-3</v>
      </c>
      <c r="K1291" s="4">
        <v>9013638.0099999998</v>
      </c>
      <c r="L1291" s="5">
        <v>425001</v>
      </c>
      <c r="M1291" s="6">
        <v>21.20851012</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ca="1">IF(AND(A1290="SVOL",C1290="Cash"),                                     SUM(INDIRECT(ADDRESS(ROW()-(COUNTIF(A:A,"SVOL")),COLUMN())):INDIRECT(ADDRESS(ROW()-1,COLUMN()))),                                    IF(AND(A1291="TYA",C1291="Cash"), SUM(INDIRECT(ADDRESS(ROW()-(COUNTIF(A:A,"TYA")-1),COLUMN())):INDIRECT(ADDRESS(ROW()-1,COLUMN()))),                                    IF(AND(A1291="SVOL",ISNUMBER(FIND(" Govt",C1291))),"", IF(AND(A1291="SVOL",ISNUMBER(FIND(" Index",C1291))),J1291,                                    IF(ISNUMBER(N1291),Q1291*N1291,IF(ISNUMBER(R1291),J1291*R1291," "))))))</f>
        <v xml:space="preserve"> </v>
      </c>
      <c r="AB1291" s="8" t="s">
        <v>4239</v>
      </c>
      <c r="AG1291" s="16" t="s">
        <v>7738</v>
      </c>
    </row>
    <row r="1292" spans="1:33" x14ac:dyDescent="0.35">
      <c r="A1292" t="s">
        <v>1813</v>
      </c>
      <c r="B1292" t="s">
        <v>2939</v>
      </c>
      <c r="C1292" t="s">
        <v>2940</v>
      </c>
      <c r="D1292" t="s">
        <v>2941</v>
      </c>
      <c r="E1292" t="s">
        <v>2942</v>
      </c>
      <c r="G1292" s="1">
        <v>3199.7032437479002</v>
      </c>
      <c r="H1292" s="1">
        <v>10.226331999999999</v>
      </c>
      <c r="I1292" s="2">
        <v>32721.22767204294</v>
      </c>
      <c r="J1292" s="3">
        <v>3.6301910100828361E-3</v>
      </c>
      <c r="K1292" s="4">
        <v>9013638.0099999998</v>
      </c>
      <c r="L1292" s="5">
        <v>425001</v>
      </c>
      <c r="M1292" s="6">
        <v>21.20851012</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ca="1">IF(AND(A1291="SVOL",C1291="Cash"),                                     SUM(INDIRECT(ADDRESS(ROW()-(COUNTIF(A:A,"SVOL")),COLUMN())):INDIRECT(ADDRESS(ROW()-1,COLUMN()))),                                    IF(AND(A1292="TYA",C1292="Cash"), SUM(INDIRECT(ADDRESS(ROW()-(COUNTIF(A:A,"TYA")-1),COLUMN())):INDIRECT(ADDRESS(ROW()-1,COLUMN()))),                                    IF(AND(A1292="SVOL",ISNUMBER(FIND(" Govt",C1292))),"", IF(AND(A1292="SVOL",ISNUMBER(FIND(" Index",C1292))),J1292,                                    IF(ISNUMBER(N1292),Q1292*N1292,IF(ISNUMBER(R1292),J1292*R1292," "))))))</f>
        <v xml:space="preserve"> </v>
      </c>
      <c r="AB1292" s="8" t="s">
        <v>4239</v>
      </c>
      <c r="AG1292" s="16" t="s">
        <v>7738</v>
      </c>
    </row>
    <row r="1293" spans="1:33" x14ac:dyDescent="0.35">
      <c r="A1293" t="s">
        <v>1813</v>
      </c>
      <c r="B1293" t="s">
        <v>2943</v>
      </c>
      <c r="C1293" t="s">
        <v>2944</v>
      </c>
      <c r="D1293" t="s">
        <v>2945</v>
      </c>
      <c r="E1293" t="s">
        <v>2946</v>
      </c>
      <c r="G1293" s="1">
        <v>13996.429501138549</v>
      </c>
      <c r="H1293" s="1">
        <v>2.8717283999999998</v>
      </c>
      <c r="I1293" s="2">
        <v>40193.944097017396</v>
      </c>
      <c r="J1293" s="3">
        <v>4.4592365538115731E-3</v>
      </c>
      <c r="K1293" s="4">
        <v>9013638.0099999998</v>
      </c>
      <c r="L1293" s="5">
        <v>425001</v>
      </c>
      <c r="M1293" s="6">
        <v>21.20851012</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ca="1">IF(AND(A1292="SVOL",C1292="Cash"),                                     SUM(INDIRECT(ADDRESS(ROW()-(COUNTIF(A:A,"SVOL")),COLUMN())):INDIRECT(ADDRESS(ROW()-1,COLUMN()))),                                    IF(AND(A1293="TYA",C1293="Cash"), SUM(INDIRECT(ADDRESS(ROW()-(COUNTIF(A:A,"TYA")-1),COLUMN())):INDIRECT(ADDRESS(ROW()-1,COLUMN()))),                                    IF(AND(A1293="SVOL",ISNUMBER(FIND(" Govt",C1293))),"", IF(AND(A1293="SVOL",ISNUMBER(FIND(" Index",C1293))),J1293,                                    IF(ISNUMBER(N1293),Q1293*N1293,IF(ISNUMBER(R1293),J1293*R1293," "))))))</f>
        <v xml:space="preserve"> </v>
      </c>
      <c r="AB1293" s="8" t="s">
        <v>4239</v>
      </c>
      <c r="AG1293" s="16" t="s">
        <v>7738</v>
      </c>
    </row>
    <row r="1294" spans="1:33" x14ac:dyDescent="0.35">
      <c r="A1294" t="s">
        <v>1813</v>
      </c>
      <c r="B1294" t="s">
        <v>2947</v>
      </c>
      <c r="C1294" t="s">
        <v>2948</v>
      </c>
      <c r="D1294" t="s">
        <v>2949</v>
      </c>
      <c r="E1294" t="s">
        <v>2950</v>
      </c>
      <c r="F1294" t="s">
        <v>2951</v>
      </c>
      <c r="G1294" s="1">
        <v>328.3109852226408</v>
      </c>
      <c r="H1294" s="1">
        <v>109.06</v>
      </c>
      <c r="I1294" s="2">
        <v>35805.596048381209</v>
      </c>
      <c r="J1294" s="3">
        <v>3.9723800765747866E-3</v>
      </c>
      <c r="K1294" s="4">
        <v>9013638.0099999998</v>
      </c>
      <c r="L1294" s="5">
        <v>425001</v>
      </c>
      <c r="M1294" s="6">
        <v>21.20851012</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ca="1">IF(AND(A1293="SVOL",C1293="Cash"),                                     SUM(INDIRECT(ADDRESS(ROW()-(COUNTIF(A:A,"SVOL")),COLUMN())):INDIRECT(ADDRESS(ROW()-1,COLUMN()))),                                    IF(AND(A1294="TYA",C1294="Cash"), SUM(INDIRECT(ADDRESS(ROW()-(COUNTIF(A:A,"TYA")-1),COLUMN())):INDIRECT(ADDRESS(ROW()-1,COLUMN()))),                                    IF(AND(A1294="SVOL",ISNUMBER(FIND(" Govt",C1294))),"", IF(AND(A1294="SVOL",ISNUMBER(FIND(" Index",C1294))),J1294,                                    IF(ISNUMBER(N1294),Q1294*N1294,IF(ISNUMBER(R1294),J1294*R1294," "))))))</f>
        <v xml:space="preserve"> </v>
      </c>
      <c r="AB1294" s="8" t="s">
        <v>4239</v>
      </c>
      <c r="AG1294" s="16" t="s">
        <v>7738</v>
      </c>
    </row>
    <row r="1295" spans="1:33" x14ac:dyDescent="0.35">
      <c r="A1295" t="s">
        <v>1813</v>
      </c>
      <c r="B1295" t="s">
        <v>2952</v>
      </c>
      <c r="C1295" t="s">
        <v>2953</v>
      </c>
      <c r="D1295" t="s">
        <v>2954</v>
      </c>
      <c r="E1295" t="s">
        <v>2955</v>
      </c>
      <c r="F1295" t="s">
        <v>2956</v>
      </c>
      <c r="G1295" s="1">
        <v>51.579539153507028</v>
      </c>
      <c r="H1295" s="1">
        <v>81.106714000000011</v>
      </c>
      <c r="I1295" s="2">
        <v>4183.4469303752976</v>
      </c>
      <c r="J1295" s="3">
        <v>4.6412413342249338E-4</v>
      </c>
      <c r="K1295" s="4">
        <v>9013638.0099999998</v>
      </c>
      <c r="L1295" s="5">
        <v>425001</v>
      </c>
      <c r="M1295" s="6">
        <v>21.20851012</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ca="1">IF(AND(A1294="SVOL",C1294="Cash"),                                     SUM(INDIRECT(ADDRESS(ROW()-(COUNTIF(A:A,"SVOL")),COLUMN())):INDIRECT(ADDRESS(ROW()-1,COLUMN()))),                                    IF(AND(A1295="TYA",C1295="Cash"), SUM(INDIRECT(ADDRESS(ROW()-(COUNTIF(A:A,"TYA")-1),COLUMN())):INDIRECT(ADDRESS(ROW()-1,COLUMN()))),                                    IF(AND(A1295="SVOL",ISNUMBER(FIND(" Govt",C1295))),"", IF(AND(A1295="SVOL",ISNUMBER(FIND(" Index",C1295))),J1295,                                    IF(ISNUMBER(N1295),Q1295*N1295,IF(ISNUMBER(R1295),J1295*R1295," "))))))</f>
        <v xml:space="preserve"> </v>
      </c>
      <c r="AB1295" s="8" t="s">
        <v>4239</v>
      </c>
      <c r="AG1295" s="16" t="s">
        <v>7738</v>
      </c>
    </row>
    <row r="1296" spans="1:33" x14ac:dyDescent="0.35">
      <c r="A1296" t="s">
        <v>1813</v>
      </c>
      <c r="B1296" t="s">
        <v>2957</v>
      </c>
      <c r="C1296" t="s">
        <v>2958</v>
      </c>
      <c r="D1296" t="s">
        <v>2959</v>
      </c>
      <c r="E1296" t="s">
        <v>2960</v>
      </c>
      <c r="G1296" s="1">
        <v>27412.62199821182</v>
      </c>
      <c r="H1296" s="1">
        <v>2.541531</v>
      </c>
      <c r="I1296" s="2">
        <v>69670.028599737299</v>
      </c>
      <c r="J1296" s="3">
        <v>7.7294016602889176E-3</v>
      </c>
      <c r="K1296" s="4">
        <v>9013638.0099999998</v>
      </c>
      <c r="L1296" s="5">
        <v>425001</v>
      </c>
      <c r="M1296" s="6">
        <v>21.20851012</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ca="1">IF(AND(A1295="SVOL",C1295="Cash"),                                     SUM(INDIRECT(ADDRESS(ROW()-(COUNTIF(A:A,"SVOL")),COLUMN())):INDIRECT(ADDRESS(ROW()-1,COLUMN()))),                                    IF(AND(A1296="TYA",C1296="Cash"), SUM(INDIRECT(ADDRESS(ROW()-(COUNTIF(A:A,"TYA")-1),COLUMN())):INDIRECT(ADDRESS(ROW()-1,COLUMN()))),                                    IF(AND(A1296="SVOL",ISNUMBER(FIND(" Govt",C1296))),"", IF(AND(A1296="SVOL",ISNUMBER(FIND(" Index",C1296))),J1296,                                    IF(ISNUMBER(N1296),Q1296*N1296,IF(ISNUMBER(R1296),J1296*R1296," "))))))</f>
        <v xml:space="preserve"> </v>
      </c>
      <c r="AB1296" s="8" t="s">
        <v>4239</v>
      </c>
      <c r="AG1296" s="16" t="s">
        <v>7738</v>
      </c>
    </row>
    <row r="1297" spans="1:33" x14ac:dyDescent="0.35">
      <c r="A1297" t="s">
        <v>1813</v>
      </c>
      <c r="B1297" t="s">
        <v>2961</v>
      </c>
      <c r="C1297" t="s">
        <v>2962</v>
      </c>
      <c r="D1297" t="s">
        <v>2963</v>
      </c>
      <c r="E1297" t="s">
        <v>2964</v>
      </c>
      <c r="G1297" s="1">
        <v>493.87736853599728</v>
      </c>
      <c r="H1297" s="1">
        <v>31.805164000000001</v>
      </c>
      <c r="I1297" s="2">
        <v>15707.850702175831</v>
      </c>
      <c r="J1297" s="3">
        <v>1.7426760077062201E-3</v>
      </c>
      <c r="K1297" s="4">
        <v>9013638.0099999998</v>
      </c>
      <c r="L1297" s="5">
        <v>425001</v>
      </c>
      <c r="M1297" s="6">
        <v>21.20851012</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ca="1">IF(AND(A1296="SVOL",C1296="Cash"),                                     SUM(INDIRECT(ADDRESS(ROW()-(COUNTIF(A:A,"SVOL")),COLUMN())):INDIRECT(ADDRESS(ROW()-1,COLUMN()))),                                    IF(AND(A1297="TYA",C1297="Cash"), SUM(INDIRECT(ADDRESS(ROW()-(COUNTIF(A:A,"TYA")-1),COLUMN())):INDIRECT(ADDRESS(ROW()-1,COLUMN()))),                                    IF(AND(A1297="SVOL",ISNUMBER(FIND(" Govt",C1297))),"", IF(AND(A1297="SVOL",ISNUMBER(FIND(" Index",C1297))),J1297,                                    IF(ISNUMBER(N1297),Q1297*N1297,IF(ISNUMBER(R1297),J1297*R1297," "))))))</f>
        <v xml:space="preserve"> </v>
      </c>
      <c r="AB1297" s="8" t="s">
        <v>4239</v>
      </c>
      <c r="AG1297" s="16" t="s">
        <v>7738</v>
      </c>
    </row>
    <row r="1298" spans="1:33" x14ac:dyDescent="0.35">
      <c r="A1298" t="s">
        <v>1813</v>
      </c>
      <c r="B1298" t="s">
        <v>2965</v>
      </c>
      <c r="C1298" t="s">
        <v>2966</v>
      </c>
      <c r="D1298" t="s">
        <v>2967</v>
      </c>
      <c r="E1298" t="s">
        <v>2968</v>
      </c>
      <c r="F1298" t="s">
        <v>2969</v>
      </c>
      <c r="G1298" s="1">
        <v>113.2649931029938</v>
      </c>
      <c r="H1298" s="1">
        <v>63.81</v>
      </c>
      <c r="I1298" s="2">
        <v>7227.4392099020351</v>
      </c>
      <c r="J1298" s="3">
        <v>8.018337547928703E-4</v>
      </c>
      <c r="K1298" s="4">
        <v>9013638.0099999998</v>
      </c>
      <c r="L1298" s="5">
        <v>425001</v>
      </c>
      <c r="M1298" s="6">
        <v>21.20851012</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ca="1">IF(AND(A1297="SVOL",C1297="Cash"),                                     SUM(INDIRECT(ADDRESS(ROW()-(COUNTIF(A:A,"SVOL")),COLUMN())):INDIRECT(ADDRESS(ROW()-1,COLUMN()))),                                    IF(AND(A1298="TYA",C1298="Cash"), SUM(INDIRECT(ADDRESS(ROW()-(COUNTIF(A:A,"TYA")-1),COLUMN())):INDIRECT(ADDRESS(ROW()-1,COLUMN()))),                                    IF(AND(A1298="SVOL",ISNUMBER(FIND(" Govt",C1298))),"", IF(AND(A1298="SVOL",ISNUMBER(FIND(" Index",C1298))),J1298,                                    IF(ISNUMBER(N1298),Q1298*N1298,IF(ISNUMBER(R1298),J1298*R1298," "))))))</f>
        <v xml:space="preserve"> </v>
      </c>
      <c r="AB1298" s="8" t="s">
        <v>4239</v>
      </c>
      <c r="AG1298" s="16" t="s">
        <v>7738</v>
      </c>
    </row>
    <row r="1299" spans="1:33" x14ac:dyDescent="0.35">
      <c r="A1299" t="s">
        <v>1813</v>
      </c>
      <c r="B1299" t="s">
        <v>2970</v>
      </c>
      <c r="C1299" t="s">
        <v>2971</v>
      </c>
      <c r="D1299" t="s">
        <v>2972</v>
      </c>
      <c r="E1299" t="s">
        <v>2973</v>
      </c>
      <c r="G1299" s="1">
        <v>2391.8862883030251</v>
      </c>
      <c r="H1299" s="1">
        <v>1.6322144999999999</v>
      </c>
      <c r="I1299" s="2">
        <v>3904.0714821193769</v>
      </c>
      <c r="J1299" s="3">
        <v>4.3312938436046401E-4</v>
      </c>
      <c r="K1299" s="4">
        <v>9013638.0099999998</v>
      </c>
      <c r="L1299" s="5">
        <v>425001</v>
      </c>
      <c r="M1299" s="6">
        <v>21.20851012</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ca="1">IF(AND(A1298="SVOL",C1298="Cash"),                                     SUM(INDIRECT(ADDRESS(ROW()-(COUNTIF(A:A,"SVOL")),COLUMN())):INDIRECT(ADDRESS(ROW()-1,COLUMN()))),                                    IF(AND(A1299="TYA",C1299="Cash"), SUM(INDIRECT(ADDRESS(ROW()-(COUNTIF(A:A,"TYA")-1),COLUMN())):INDIRECT(ADDRESS(ROW()-1,COLUMN()))),                                    IF(AND(A1299="SVOL",ISNUMBER(FIND(" Govt",C1299))),"", IF(AND(A1299="SVOL",ISNUMBER(FIND(" Index",C1299))),J1299,                                    IF(ISNUMBER(N1299),Q1299*N1299,IF(ISNUMBER(R1299),J1299*R1299," "))))))</f>
        <v xml:space="preserve"> </v>
      </c>
      <c r="AB1299" s="8" t="s">
        <v>4239</v>
      </c>
      <c r="AG1299" s="16" t="s">
        <v>7738</v>
      </c>
    </row>
    <row r="1300" spans="1:33" x14ac:dyDescent="0.35">
      <c r="A1300" t="s">
        <v>1813</v>
      </c>
      <c r="B1300" t="s">
        <v>2974</v>
      </c>
      <c r="C1300" t="s">
        <v>2975</v>
      </c>
      <c r="D1300" t="s">
        <v>2976</v>
      </c>
      <c r="E1300" t="s">
        <v>2977</v>
      </c>
      <c r="F1300" t="s">
        <v>2978</v>
      </c>
      <c r="G1300" s="1">
        <v>625.51675217713614</v>
      </c>
      <c r="H1300" s="1">
        <v>104.41</v>
      </c>
      <c r="I1300" s="2">
        <v>65310.204094814777</v>
      </c>
      <c r="J1300" s="3">
        <v>7.245709670430262E-3</v>
      </c>
      <c r="K1300" s="4">
        <v>9013638.0099999998</v>
      </c>
      <c r="L1300" s="5">
        <v>425001</v>
      </c>
      <c r="M1300" s="6">
        <v>21.20851012</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ca="1">IF(AND(A1299="SVOL",C1299="Cash"),                                     SUM(INDIRECT(ADDRESS(ROW()-(COUNTIF(A:A,"SVOL")),COLUMN())):INDIRECT(ADDRESS(ROW()-1,COLUMN()))),                                    IF(AND(A1300="TYA",C1300="Cash"), SUM(INDIRECT(ADDRESS(ROW()-(COUNTIF(A:A,"TYA")-1),COLUMN())):INDIRECT(ADDRESS(ROW()-1,COLUMN()))),                                    IF(AND(A1300="SVOL",ISNUMBER(FIND(" Govt",C1300))),"", IF(AND(A1300="SVOL",ISNUMBER(FIND(" Index",C1300))),J1300,                                    IF(ISNUMBER(N1300),Q1300*N1300,IF(ISNUMBER(R1300),J1300*R1300," "))))))</f>
        <v xml:space="preserve"> </v>
      </c>
      <c r="AB1300" s="8" t="s">
        <v>4239</v>
      </c>
      <c r="AG1300" s="16" t="s">
        <v>7738</v>
      </c>
    </row>
    <row r="1301" spans="1:33" x14ac:dyDescent="0.35">
      <c r="A1301" t="s">
        <v>1813</v>
      </c>
      <c r="B1301" t="s">
        <v>1124</v>
      </c>
      <c r="C1301" t="s">
        <v>2979</v>
      </c>
      <c r="D1301" t="s">
        <v>1126</v>
      </c>
      <c r="E1301" t="s">
        <v>1127</v>
      </c>
      <c r="F1301" t="s">
        <v>1128</v>
      </c>
      <c r="G1301" s="1">
        <v>1281.0231346254591</v>
      </c>
      <c r="H1301" s="1">
        <v>45.94</v>
      </c>
      <c r="I1301" s="2">
        <v>58850.202804693567</v>
      </c>
      <c r="J1301" s="3">
        <v>6.5290177772175228E-3</v>
      </c>
      <c r="K1301" s="4">
        <v>9013638.0099999998</v>
      </c>
      <c r="L1301" s="5">
        <v>425001</v>
      </c>
      <c r="M1301" s="6">
        <v>21.20851012</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ca="1">IF(AND(A1300="SVOL",C1300="Cash"),                                     SUM(INDIRECT(ADDRESS(ROW()-(COUNTIF(A:A,"SVOL")),COLUMN())):INDIRECT(ADDRESS(ROW()-1,COLUMN()))),                                    IF(AND(A1301="TYA",C1301="Cash"), SUM(INDIRECT(ADDRESS(ROW()-(COUNTIF(A:A,"TYA")-1),COLUMN())):INDIRECT(ADDRESS(ROW()-1,COLUMN()))),                                    IF(AND(A1301="SVOL",ISNUMBER(FIND(" Govt",C1301))),"", IF(AND(A1301="SVOL",ISNUMBER(FIND(" Index",C1301))),J1301,                                    IF(ISNUMBER(N1301),Q1301*N1301,IF(ISNUMBER(R1301),J1301*R1301," "))))))</f>
        <v xml:space="preserve"> </v>
      </c>
      <c r="AB1301" s="8" t="s">
        <v>4239</v>
      </c>
      <c r="AG1301" s="16" t="s">
        <v>7738</v>
      </c>
    </row>
    <row r="1302" spans="1:33" x14ac:dyDescent="0.35">
      <c r="A1302" t="s">
        <v>1813</v>
      </c>
      <c r="B1302" t="s">
        <v>2980</v>
      </c>
      <c r="C1302" t="s">
        <v>2981</v>
      </c>
      <c r="D1302" t="s">
        <v>2982</v>
      </c>
      <c r="E1302" t="s">
        <v>2983</v>
      </c>
      <c r="F1302" t="s">
        <v>2984</v>
      </c>
      <c r="G1302" s="1">
        <v>141.22031585031439</v>
      </c>
      <c r="H1302" s="1">
        <v>206.09</v>
      </c>
      <c r="I1302" s="2">
        <v>29104.0948935913</v>
      </c>
      <c r="J1302" s="3">
        <v>3.228895464994528E-3</v>
      </c>
      <c r="K1302" s="4">
        <v>9013638.0099999998</v>
      </c>
      <c r="L1302" s="5">
        <v>425001</v>
      </c>
      <c r="M1302" s="6">
        <v>21.20851012</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ca="1">IF(AND(A1301="SVOL",C1301="Cash"),                                     SUM(INDIRECT(ADDRESS(ROW()-(COUNTIF(A:A,"SVOL")),COLUMN())):INDIRECT(ADDRESS(ROW()-1,COLUMN()))),                                    IF(AND(A1302="TYA",C1302="Cash"), SUM(INDIRECT(ADDRESS(ROW()-(COUNTIF(A:A,"TYA")-1),COLUMN())):INDIRECT(ADDRESS(ROW()-1,COLUMN()))),                                    IF(AND(A1302="SVOL",ISNUMBER(FIND(" Govt",C1302))),"", IF(AND(A1302="SVOL",ISNUMBER(FIND(" Index",C1302))),J1302,                                    IF(ISNUMBER(N1302),Q1302*N1302,IF(ISNUMBER(R1302),J1302*R1302," "))))))</f>
        <v xml:space="preserve"> </v>
      </c>
      <c r="AB1302" s="8" t="s">
        <v>4239</v>
      </c>
      <c r="AG1302" s="16" t="s">
        <v>7738</v>
      </c>
    </row>
    <row r="1303" spans="1:33" x14ac:dyDescent="0.35">
      <c r="A1303" t="s">
        <v>1813</v>
      </c>
      <c r="B1303" t="s">
        <v>2985</v>
      </c>
      <c r="C1303" t="s">
        <v>2986</v>
      </c>
      <c r="D1303" t="s">
        <v>2987</v>
      </c>
      <c r="E1303" t="s">
        <v>2988</v>
      </c>
      <c r="G1303" s="1">
        <v>931.77846875400292</v>
      </c>
      <c r="H1303" s="1">
        <v>23.588999999999999</v>
      </c>
      <c r="I1303" s="2">
        <v>21979.72229943817</v>
      </c>
      <c r="J1303" s="3">
        <v>2.4384962292753731E-3</v>
      </c>
      <c r="K1303" s="4">
        <v>9013638.0099999998</v>
      </c>
      <c r="L1303" s="5">
        <v>425001</v>
      </c>
      <c r="M1303" s="6">
        <v>21.20851012</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ca="1">IF(AND(A1302="SVOL",C1302="Cash"),                                     SUM(INDIRECT(ADDRESS(ROW()-(COUNTIF(A:A,"SVOL")),COLUMN())):INDIRECT(ADDRESS(ROW()-1,COLUMN()))),                                    IF(AND(A1303="TYA",C1303="Cash"), SUM(INDIRECT(ADDRESS(ROW()-(COUNTIF(A:A,"TYA")-1),COLUMN())):INDIRECT(ADDRESS(ROW()-1,COLUMN()))),                                    IF(AND(A1303="SVOL",ISNUMBER(FIND(" Govt",C1303))),"", IF(AND(A1303="SVOL",ISNUMBER(FIND(" Index",C1303))),J1303,                                    IF(ISNUMBER(N1303),Q1303*N1303,IF(ISNUMBER(R1303),J1303*R1303," "))))))</f>
        <v xml:space="preserve"> </v>
      </c>
      <c r="AB1303" s="8" t="s">
        <v>4239</v>
      </c>
      <c r="AG1303" s="16" t="s">
        <v>7738</v>
      </c>
    </row>
    <row r="1304" spans="1:33" x14ac:dyDescent="0.35">
      <c r="A1304" t="s">
        <v>1813</v>
      </c>
      <c r="B1304" t="s">
        <v>2989</v>
      </c>
      <c r="C1304" t="s">
        <v>2990</v>
      </c>
      <c r="D1304" t="s">
        <v>2991</v>
      </c>
      <c r="E1304" t="s">
        <v>2992</v>
      </c>
      <c r="F1304" t="s">
        <v>2993</v>
      </c>
      <c r="G1304" s="1">
        <v>421.88913132047918</v>
      </c>
      <c r="H1304" s="1">
        <v>53.66</v>
      </c>
      <c r="I1304" s="2">
        <v>22638.57078665691</v>
      </c>
      <c r="J1304" s="3">
        <v>2.511590853941661E-3</v>
      </c>
      <c r="K1304" s="4">
        <v>9013638.0099999998</v>
      </c>
      <c r="L1304" s="5">
        <v>425001</v>
      </c>
      <c r="M1304" s="6">
        <v>21.20851012</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ca="1">IF(AND(A1303="SVOL",C1303="Cash"),                                     SUM(INDIRECT(ADDRESS(ROW()-(COUNTIF(A:A,"SVOL")),COLUMN())):INDIRECT(ADDRESS(ROW()-1,COLUMN()))),                                    IF(AND(A1304="TYA",C1304="Cash"), SUM(INDIRECT(ADDRESS(ROW()-(COUNTIF(A:A,"TYA")-1),COLUMN())):INDIRECT(ADDRESS(ROW()-1,COLUMN()))),                                    IF(AND(A1304="SVOL",ISNUMBER(FIND(" Govt",C1304))),"", IF(AND(A1304="SVOL",ISNUMBER(FIND(" Index",C1304))),J1304,                                    IF(ISNUMBER(N1304),Q1304*N1304,IF(ISNUMBER(R1304),J1304*R1304," "))))))</f>
        <v xml:space="preserve"> </v>
      </c>
      <c r="AB1304" s="8" t="s">
        <v>4239</v>
      </c>
      <c r="AG1304" s="16" t="s">
        <v>7738</v>
      </c>
    </row>
    <row r="1305" spans="1:33" x14ac:dyDescent="0.35">
      <c r="A1305" t="s">
        <v>1813</v>
      </c>
      <c r="B1305" t="s">
        <v>2994</v>
      </c>
      <c r="C1305" t="s">
        <v>2995</v>
      </c>
      <c r="D1305" t="s">
        <v>2996</v>
      </c>
      <c r="E1305" t="s">
        <v>2997</v>
      </c>
      <c r="G1305" s="1">
        <v>15.093249370619111</v>
      </c>
      <c r="H1305" s="1">
        <v>391.22496000000001</v>
      </c>
      <c r="I1305" s="2">
        <v>5904.8558812904848</v>
      </c>
      <c r="J1305" s="3">
        <v>6.5510239869178918E-4</v>
      </c>
      <c r="K1305" s="4">
        <v>9013638.0099999998</v>
      </c>
      <c r="L1305" s="5">
        <v>425001</v>
      </c>
      <c r="M1305" s="6">
        <v>21.20851012</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ca="1">IF(AND(A1304="SVOL",C1304="Cash"),                                     SUM(INDIRECT(ADDRESS(ROW()-(COUNTIF(A:A,"SVOL")),COLUMN())):INDIRECT(ADDRESS(ROW()-1,COLUMN()))),                                    IF(AND(A1305="TYA",C1305="Cash"), SUM(INDIRECT(ADDRESS(ROW()-(COUNTIF(A:A,"TYA")-1),COLUMN())):INDIRECT(ADDRESS(ROW()-1,COLUMN()))),                                    IF(AND(A1305="SVOL",ISNUMBER(FIND(" Govt",C1305))),"", IF(AND(A1305="SVOL",ISNUMBER(FIND(" Index",C1305))),J1305,                                    IF(ISNUMBER(N1305),Q1305*N1305,IF(ISNUMBER(R1305),J1305*R1305," "))))))</f>
        <v xml:space="preserve"> </v>
      </c>
      <c r="AB1305" s="8" t="s">
        <v>4239</v>
      </c>
      <c r="AG1305" s="16" t="s">
        <v>7738</v>
      </c>
    </row>
    <row r="1306" spans="1:33" x14ac:dyDescent="0.35">
      <c r="A1306" t="s">
        <v>1813</v>
      </c>
      <c r="B1306" t="s">
        <v>2998</v>
      </c>
      <c r="C1306" t="s">
        <v>2999</v>
      </c>
      <c r="D1306" t="s">
        <v>3000</v>
      </c>
      <c r="E1306" t="s">
        <v>3001</v>
      </c>
      <c r="G1306" s="1">
        <v>37603.32148196044</v>
      </c>
      <c r="H1306" s="1">
        <v>0.89297280000000001</v>
      </c>
      <c r="I1306" s="2">
        <v>33578.743273046362</v>
      </c>
      <c r="J1306" s="3">
        <v>3.7253263594336831E-3</v>
      </c>
      <c r="K1306" s="4">
        <v>9013638.0099999998</v>
      </c>
      <c r="L1306" s="5">
        <v>425001</v>
      </c>
      <c r="M1306" s="6">
        <v>21.20851012</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ca="1">IF(AND(A1305="SVOL",C1305="Cash"),                                     SUM(INDIRECT(ADDRESS(ROW()-(COUNTIF(A:A,"SVOL")),COLUMN())):INDIRECT(ADDRESS(ROW()-1,COLUMN()))),                                    IF(AND(A1306="TYA",C1306="Cash"), SUM(INDIRECT(ADDRESS(ROW()-(COUNTIF(A:A,"TYA")-1),COLUMN())):INDIRECT(ADDRESS(ROW()-1,COLUMN()))),                                    IF(AND(A1306="SVOL",ISNUMBER(FIND(" Govt",C1306))),"", IF(AND(A1306="SVOL",ISNUMBER(FIND(" Index",C1306))),J1306,                                    IF(ISNUMBER(N1306),Q1306*N1306,IF(ISNUMBER(R1306),J1306*R1306," "))))))</f>
        <v xml:space="preserve"> </v>
      </c>
      <c r="AB1306" s="8" t="s">
        <v>4239</v>
      </c>
      <c r="AG1306" s="16" t="s">
        <v>7738</v>
      </c>
    </row>
    <row r="1307" spans="1:33" x14ac:dyDescent="0.35">
      <c r="A1307" t="s">
        <v>1813</v>
      </c>
      <c r="B1307" t="s">
        <v>1144</v>
      </c>
      <c r="C1307" t="s">
        <v>3002</v>
      </c>
      <c r="D1307" t="s">
        <v>1146</v>
      </c>
      <c r="E1307" t="s">
        <v>1147</v>
      </c>
      <c r="F1307" t="s">
        <v>1148</v>
      </c>
      <c r="G1307" s="1">
        <v>22.639874055928662</v>
      </c>
      <c r="H1307" s="1">
        <v>294.75</v>
      </c>
      <c r="I1307" s="2">
        <v>6673.1028779849721</v>
      </c>
      <c r="J1307" s="3">
        <v>7.4033402168820542E-4</v>
      </c>
      <c r="K1307" s="4">
        <v>9013638.0099999998</v>
      </c>
      <c r="L1307" s="5">
        <v>425001</v>
      </c>
      <c r="M1307" s="6">
        <v>21.20851012</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ca="1">IF(AND(A1306="SVOL",C1306="Cash"),                                     SUM(INDIRECT(ADDRESS(ROW()-(COUNTIF(A:A,"SVOL")),COLUMN())):INDIRECT(ADDRESS(ROW()-1,COLUMN()))),                                    IF(AND(A1307="TYA",C1307="Cash"), SUM(INDIRECT(ADDRESS(ROW()-(COUNTIF(A:A,"TYA")-1),COLUMN())):INDIRECT(ADDRESS(ROW()-1,COLUMN()))),                                    IF(AND(A1307="SVOL",ISNUMBER(FIND(" Govt",C1307))),"", IF(AND(A1307="SVOL",ISNUMBER(FIND(" Index",C1307))),J1307,                                    IF(ISNUMBER(N1307),Q1307*N1307,IF(ISNUMBER(R1307),J1307*R1307," "))))))</f>
        <v xml:space="preserve"> </v>
      </c>
      <c r="AB1307" s="8" t="s">
        <v>4239</v>
      </c>
      <c r="AG1307" s="16" t="s">
        <v>7738</v>
      </c>
    </row>
    <row r="1308" spans="1:33" x14ac:dyDescent="0.35">
      <c r="A1308" t="s">
        <v>1813</v>
      </c>
      <c r="B1308" t="s">
        <v>3003</v>
      </c>
      <c r="C1308" t="s">
        <v>3004</v>
      </c>
      <c r="D1308" t="s">
        <v>3005</v>
      </c>
      <c r="E1308" t="s">
        <v>3006</v>
      </c>
      <c r="F1308" t="s">
        <v>3007</v>
      </c>
      <c r="G1308" s="1">
        <v>483.5089624466155</v>
      </c>
      <c r="H1308" s="1">
        <v>131.74</v>
      </c>
      <c r="I1308" s="2">
        <v>63697.470712717128</v>
      </c>
      <c r="J1308" s="3">
        <v>7.0667881982889981E-3</v>
      </c>
      <c r="K1308" s="4">
        <v>9013638.0099999998</v>
      </c>
      <c r="L1308" s="5">
        <v>425001</v>
      </c>
      <c r="M1308" s="6">
        <v>21.20851012</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ca="1">IF(AND(A1307="SVOL",C1307="Cash"),                                     SUM(INDIRECT(ADDRESS(ROW()-(COUNTIF(A:A,"SVOL")),COLUMN())):INDIRECT(ADDRESS(ROW()-1,COLUMN()))),                                    IF(AND(A1308="TYA",C1308="Cash"), SUM(INDIRECT(ADDRESS(ROW()-(COUNTIF(A:A,"TYA")-1),COLUMN())):INDIRECT(ADDRESS(ROW()-1,COLUMN()))),                                    IF(AND(A1308="SVOL",ISNUMBER(FIND(" Govt",C1308))),"", IF(AND(A1308="SVOL",ISNUMBER(FIND(" Index",C1308))),J1308,                                    IF(ISNUMBER(N1308),Q1308*N1308,IF(ISNUMBER(R1308),J1308*R1308," "))))))</f>
        <v xml:space="preserve"> </v>
      </c>
      <c r="AB1308" s="8" t="s">
        <v>4239</v>
      </c>
      <c r="AG1308" s="16" t="s">
        <v>7738</v>
      </c>
    </row>
    <row r="1309" spans="1:33" x14ac:dyDescent="0.35">
      <c r="A1309" t="s">
        <v>1813</v>
      </c>
      <c r="B1309" t="s">
        <v>3008</v>
      </c>
      <c r="C1309" t="s">
        <v>3009</v>
      </c>
      <c r="D1309" t="s">
        <v>3010</v>
      </c>
      <c r="E1309" t="s">
        <v>3011</v>
      </c>
      <c r="F1309" t="s">
        <v>3012</v>
      </c>
      <c r="G1309" s="1">
        <v>80.125467310982287</v>
      </c>
      <c r="H1309" s="1">
        <v>162.66</v>
      </c>
      <c r="I1309" s="2">
        <v>13033.20851280438</v>
      </c>
      <c r="J1309" s="3">
        <v>1.4459431916774279E-3</v>
      </c>
      <c r="K1309" s="4">
        <v>9013638.0099999998</v>
      </c>
      <c r="L1309" s="5">
        <v>425001</v>
      </c>
      <c r="M1309" s="6">
        <v>21.20851012</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ca="1">IF(AND(A1308="SVOL",C1308="Cash"),                                     SUM(INDIRECT(ADDRESS(ROW()-(COUNTIF(A:A,"SVOL")),COLUMN())):INDIRECT(ADDRESS(ROW()-1,COLUMN()))),                                    IF(AND(A1309="TYA",C1309="Cash"), SUM(INDIRECT(ADDRESS(ROW()-(COUNTIF(A:A,"TYA")-1),COLUMN())):INDIRECT(ADDRESS(ROW()-1,COLUMN()))),                                    IF(AND(A1309="SVOL",ISNUMBER(FIND(" Govt",C1309))),"", IF(AND(A1309="SVOL",ISNUMBER(FIND(" Index",C1309))),J1309,                                    IF(ISNUMBER(N1309),Q1309*N1309,IF(ISNUMBER(R1309),J1309*R1309," "))))))</f>
        <v xml:space="preserve"> </v>
      </c>
      <c r="AB1309" s="8" t="s">
        <v>4239</v>
      </c>
      <c r="AG1309" s="16" t="s">
        <v>7738</v>
      </c>
    </row>
    <row r="1310" spans="1:33" x14ac:dyDescent="0.35">
      <c r="A1310" t="s">
        <v>1813</v>
      </c>
      <c r="B1310" t="s">
        <v>3013</v>
      </c>
      <c r="C1310" t="s">
        <v>3014</v>
      </c>
      <c r="D1310" t="s">
        <v>3015</v>
      </c>
      <c r="E1310" t="s">
        <v>3016</v>
      </c>
      <c r="G1310" s="1">
        <v>2732.2062501988112</v>
      </c>
      <c r="H1310" s="1">
        <v>14.133308</v>
      </c>
      <c r="I1310" s="2">
        <v>38615.11245358485</v>
      </c>
      <c r="J1310" s="3">
        <v>4.2840762421060266E-3</v>
      </c>
      <c r="K1310" s="4">
        <v>9013638.0099999998</v>
      </c>
      <c r="L1310" s="5">
        <v>425001</v>
      </c>
      <c r="M1310" s="6">
        <v>21.20851012</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ca="1">IF(AND(A1309="SVOL",C1309="Cash"),                                     SUM(INDIRECT(ADDRESS(ROW()-(COUNTIF(A:A,"SVOL")),COLUMN())):INDIRECT(ADDRESS(ROW()-1,COLUMN()))),                                    IF(AND(A1310="TYA",C1310="Cash"), SUM(INDIRECT(ADDRESS(ROW()-(COUNTIF(A:A,"TYA")-1),COLUMN())):INDIRECT(ADDRESS(ROW()-1,COLUMN()))),                                    IF(AND(A1310="SVOL",ISNUMBER(FIND(" Govt",C1310))),"", IF(AND(A1310="SVOL",ISNUMBER(FIND(" Index",C1310))),J1310,                                    IF(ISNUMBER(N1310),Q1310*N1310,IF(ISNUMBER(R1310),J1310*R1310," "))))))</f>
        <v xml:space="preserve"> </v>
      </c>
      <c r="AB1310" s="8" t="s">
        <v>4239</v>
      </c>
      <c r="AG1310" s="16" t="s">
        <v>7738</v>
      </c>
    </row>
    <row r="1311" spans="1:33" x14ac:dyDescent="0.35">
      <c r="A1311" t="s">
        <v>1813</v>
      </c>
      <c r="B1311" t="s">
        <v>3017</v>
      </c>
      <c r="C1311" t="s">
        <v>3018</v>
      </c>
      <c r="D1311" t="s">
        <v>3019</v>
      </c>
      <c r="E1311" t="s">
        <v>3020</v>
      </c>
      <c r="G1311" s="1">
        <v>202.118295919595</v>
      </c>
      <c r="H1311" s="1">
        <v>46.665872</v>
      </c>
      <c r="I1311" s="2">
        <v>9432.0265262419416</v>
      </c>
      <c r="J1311" s="3">
        <v>1.046417275219814E-3</v>
      </c>
      <c r="K1311" s="4">
        <v>9013638.0099999998</v>
      </c>
      <c r="L1311" s="5">
        <v>425001</v>
      </c>
      <c r="M1311" s="6">
        <v>21.20851012</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ca="1">IF(AND(A1310="SVOL",C1310="Cash"),                                     SUM(INDIRECT(ADDRESS(ROW()-(COUNTIF(A:A,"SVOL")),COLUMN())):INDIRECT(ADDRESS(ROW()-1,COLUMN()))),                                    IF(AND(A1311="TYA",C1311="Cash"), SUM(INDIRECT(ADDRESS(ROW()-(COUNTIF(A:A,"TYA")-1),COLUMN())):INDIRECT(ADDRESS(ROW()-1,COLUMN()))),                                    IF(AND(A1311="SVOL",ISNUMBER(FIND(" Govt",C1311))),"", IF(AND(A1311="SVOL",ISNUMBER(FIND(" Index",C1311))),J1311,                                    IF(ISNUMBER(N1311),Q1311*N1311,IF(ISNUMBER(R1311),J1311*R1311," "))))))</f>
        <v xml:space="preserve"> </v>
      </c>
      <c r="AB1311" s="8" t="s">
        <v>4239</v>
      </c>
      <c r="AG1311" s="16" t="s">
        <v>7738</v>
      </c>
    </row>
    <row r="1312" spans="1:33" x14ac:dyDescent="0.35">
      <c r="A1312" t="s">
        <v>1813</v>
      </c>
      <c r="B1312" t="s">
        <v>3021</v>
      </c>
      <c r="C1312" t="s">
        <v>3022</v>
      </c>
      <c r="D1312" t="s">
        <v>3023</v>
      </c>
      <c r="E1312" t="s">
        <v>3024</v>
      </c>
      <c r="G1312" s="1">
        <v>445.97270749011932</v>
      </c>
      <c r="H1312" s="1">
        <v>164.96574000000001</v>
      </c>
      <c r="I1312" s="2">
        <v>73570.217710911063</v>
      </c>
      <c r="J1312" s="3">
        <v>8.1621003227875435E-3</v>
      </c>
      <c r="K1312" s="4">
        <v>9013638.0099999998</v>
      </c>
      <c r="L1312" s="5">
        <v>425001</v>
      </c>
      <c r="M1312" s="6">
        <v>21.20851012</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ca="1">IF(AND(A1311="SVOL",C1311="Cash"),                                     SUM(INDIRECT(ADDRESS(ROW()-(COUNTIF(A:A,"SVOL")),COLUMN())):INDIRECT(ADDRESS(ROW()-1,COLUMN()))),                                    IF(AND(A1312="TYA",C1312="Cash"), SUM(INDIRECT(ADDRESS(ROW()-(COUNTIF(A:A,"TYA")-1),COLUMN())):INDIRECT(ADDRESS(ROW()-1,COLUMN()))),                                    IF(AND(A1312="SVOL",ISNUMBER(FIND(" Govt",C1312))),"", IF(AND(A1312="SVOL",ISNUMBER(FIND(" Index",C1312))),J1312,                                    IF(ISNUMBER(N1312),Q1312*N1312,IF(ISNUMBER(R1312),J1312*R1312," "))))))</f>
        <v xml:space="preserve"> </v>
      </c>
      <c r="AB1312" s="8" t="s">
        <v>4239</v>
      </c>
      <c r="AG1312" s="16" t="s">
        <v>7738</v>
      </c>
    </row>
    <row r="1313" spans="1:33" x14ac:dyDescent="0.35">
      <c r="A1313" t="s">
        <v>1813</v>
      </c>
      <c r="B1313" t="s">
        <v>3025</v>
      </c>
      <c r="C1313" t="s">
        <v>3026</v>
      </c>
      <c r="D1313" t="s">
        <v>3027</v>
      </c>
      <c r="E1313" t="s">
        <v>3028</v>
      </c>
      <c r="G1313" s="1">
        <v>702.95168373074716</v>
      </c>
      <c r="H1313" s="1">
        <v>18.079657999999998</v>
      </c>
      <c r="I1313" s="2">
        <v>12709.126032376071</v>
      </c>
      <c r="J1313" s="3">
        <v>1.4099885105521421E-3</v>
      </c>
      <c r="K1313" s="4">
        <v>9013638.0099999998</v>
      </c>
      <c r="L1313" s="5">
        <v>425001</v>
      </c>
      <c r="M1313" s="6">
        <v>21.20851012</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ca="1">IF(AND(A1312="SVOL",C1312="Cash"),                                     SUM(INDIRECT(ADDRESS(ROW()-(COUNTIF(A:A,"SVOL")),COLUMN())):INDIRECT(ADDRESS(ROW()-1,COLUMN()))),                                    IF(AND(A1313="TYA",C1313="Cash"), SUM(INDIRECT(ADDRESS(ROW()-(COUNTIF(A:A,"TYA")-1),COLUMN())):INDIRECT(ADDRESS(ROW()-1,COLUMN()))),                                    IF(AND(A1313="SVOL",ISNUMBER(FIND(" Govt",C1313))),"", IF(AND(A1313="SVOL",ISNUMBER(FIND(" Index",C1313))),J1313,                                    IF(ISNUMBER(N1313),Q1313*N1313,IF(ISNUMBER(R1313),J1313*R1313," "))))))</f>
        <v xml:space="preserve"> </v>
      </c>
      <c r="AB1313" s="8" t="s">
        <v>4239</v>
      </c>
      <c r="AG1313" s="16" t="s">
        <v>7738</v>
      </c>
    </row>
    <row r="1314" spans="1:33" x14ac:dyDescent="0.35">
      <c r="A1314" t="s">
        <v>1813</v>
      </c>
      <c r="B1314" t="s">
        <v>3029</v>
      </c>
      <c r="C1314" t="s">
        <v>3030</v>
      </c>
      <c r="D1314" t="s">
        <v>3031</v>
      </c>
      <c r="E1314" t="s">
        <v>3032</v>
      </c>
      <c r="F1314" t="s">
        <v>3033</v>
      </c>
      <c r="G1314" s="1">
        <v>35.10821049252705</v>
      </c>
      <c r="H1314" s="1">
        <v>174</v>
      </c>
      <c r="I1314" s="2">
        <v>6108.8286256997071</v>
      </c>
      <c r="J1314" s="3">
        <v>6.7773174593015488E-4</v>
      </c>
      <c r="K1314" s="4">
        <v>9013638.0099999998</v>
      </c>
      <c r="L1314" s="5">
        <v>425001</v>
      </c>
      <c r="M1314" s="6">
        <v>21.20851012</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ca="1">IF(AND(A1313="SVOL",C1313="Cash"),                                     SUM(INDIRECT(ADDRESS(ROW()-(COUNTIF(A:A,"SVOL")),COLUMN())):INDIRECT(ADDRESS(ROW()-1,COLUMN()))),                                    IF(AND(A1314="TYA",C1314="Cash"), SUM(INDIRECT(ADDRESS(ROW()-(COUNTIF(A:A,"TYA")-1),COLUMN())):INDIRECT(ADDRESS(ROW()-1,COLUMN()))),                                    IF(AND(A1314="SVOL",ISNUMBER(FIND(" Govt",C1314))),"", IF(AND(A1314="SVOL",ISNUMBER(FIND(" Index",C1314))),J1314,                                    IF(ISNUMBER(N1314),Q1314*N1314,IF(ISNUMBER(R1314),J1314*R1314," "))))))</f>
        <v xml:space="preserve"> </v>
      </c>
      <c r="AB1314" s="8" t="s">
        <v>4239</v>
      </c>
      <c r="AG1314" s="16" t="s">
        <v>7738</v>
      </c>
    </row>
    <row r="1315" spans="1:33" x14ac:dyDescent="0.35">
      <c r="A1315" t="s">
        <v>1813</v>
      </c>
      <c r="B1315" t="s">
        <v>3034</v>
      </c>
      <c r="C1315" t="s">
        <v>3035</v>
      </c>
      <c r="D1315" t="s">
        <v>3036</v>
      </c>
      <c r="E1315" t="s">
        <v>3037</v>
      </c>
      <c r="G1315" s="1">
        <v>424.18593013774739</v>
      </c>
      <c r="H1315" s="1">
        <v>81.199652000000015</v>
      </c>
      <c r="I1315" s="2">
        <v>34443.749910481412</v>
      </c>
      <c r="J1315" s="3">
        <v>3.82129278680467E-3</v>
      </c>
      <c r="K1315" s="4">
        <v>9013638.0099999998</v>
      </c>
      <c r="L1315" s="5">
        <v>425001</v>
      </c>
      <c r="M1315" s="6">
        <v>21.20851012</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ca="1">IF(AND(A1314="SVOL",C1314="Cash"),                                     SUM(INDIRECT(ADDRESS(ROW()-(COUNTIF(A:A,"SVOL")),COLUMN())):INDIRECT(ADDRESS(ROW()-1,COLUMN()))),                                    IF(AND(A1315="TYA",C1315="Cash"), SUM(INDIRECT(ADDRESS(ROW()-(COUNTIF(A:A,"TYA")-1),COLUMN())):INDIRECT(ADDRESS(ROW()-1,COLUMN()))),                                    IF(AND(A1315="SVOL",ISNUMBER(FIND(" Govt",C1315))),"", IF(AND(A1315="SVOL",ISNUMBER(FIND(" Index",C1315))),J1315,                                    IF(ISNUMBER(N1315),Q1315*N1315,IF(ISNUMBER(R1315),J1315*R1315," "))))))</f>
        <v xml:space="preserve"> </v>
      </c>
      <c r="AB1315" s="8" t="s">
        <v>4239</v>
      </c>
      <c r="AG1315" s="16" t="s">
        <v>7738</v>
      </c>
    </row>
    <row r="1316" spans="1:33" x14ac:dyDescent="0.35">
      <c r="A1316" t="s">
        <v>1813</v>
      </c>
      <c r="B1316" t="s">
        <v>3038</v>
      </c>
      <c r="C1316" t="s">
        <v>3039</v>
      </c>
      <c r="D1316" t="s">
        <v>3040</v>
      </c>
      <c r="E1316" t="s">
        <v>3041</v>
      </c>
      <c r="F1316" t="s">
        <v>3042</v>
      </c>
      <c r="G1316" s="1">
        <v>163.92581272959359</v>
      </c>
      <c r="H1316" s="1">
        <v>124.54</v>
      </c>
      <c r="I1316" s="2">
        <v>20415.320717343591</v>
      </c>
      <c r="J1316" s="3">
        <v>2.264936831798018E-3</v>
      </c>
      <c r="K1316" s="4">
        <v>9013638.0099999998</v>
      </c>
      <c r="L1316" s="5">
        <v>425001</v>
      </c>
      <c r="M1316" s="6">
        <v>21.20851012</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ca="1">IF(AND(A1315="SVOL",C1315="Cash"),                                     SUM(INDIRECT(ADDRESS(ROW()-(COUNTIF(A:A,"SVOL")),COLUMN())):INDIRECT(ADDRESS(ROW()-1,COLUMN()))),                                    IF(AND(A1316="TYA",C1316="Cash"), SUM(INDIRECT(ADDRESS(ROW()-(COUNTIF(A:A,"TYA")-1),COLUMN())):INDIRECT(ADDRESS(ROW()-1,COLUMN()))),                                    IF(AND(A1316="SVOL",ISNUMBER(FIND(" Govt",C1316))),"", IF(AND(A1316="SVOL",ISNUMBER(FIND(" Index",C1316))),J1316,                                    IF(ISNUMBER(N1316),Q1316*N1316,IF(ISNUMBER(R1316),J1316*R1316," "))))))</f>
        <v xml:space="preserve"> </v>
      </c>
      <c r="AB1316" s="8" t="s">
        <v>4239</v>
      </c>
      <c r="AG1316" s="16" t="s">
        <v>7738</v>
      </c>
    </row>
    <row r="1317" spans="1:33" x14ac:dyDescent="0.35">
      <c r="A1317" t="s">
        <v>1813</v>
      </c>
      <c r="B1317" t="s">
        <v>3043</v>
      </c>
      <c r="C1317" t="s">
        <v>3044</v>
      </c>
      <c r="D1317" t="s">
        <v>3045</v>
      </c>
      <c r="E1317" t="s">
        <v>3046</v>
      </c>
      <c r="G1317" s="1">
        <v>144.63270266454131</v>
      </c>
      <c r="H1317" s="1">
        <v>101.62488</v>
      </c>
      <c r="I1317" s="2">
        <v>14698.281052359691</v>
      </c>
      <c r="J1317" s="3">
        <v>1.630671326722127E-3</v>
      </c>
      <c r="K1317" s="4">
        <v>9013638.0099999998</v>
      </c>
      <c r="L1317" s="5">
        <v>425001</v>
      </c>
      <c r="M1317" s="6">
        <v>21.20851012</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ca="1">IF(AND(A1316="SVOL",C1316="Cash"),                                     SUM(INDIRECT(ADDRESS(ROW()-(COUNTIF(A:A,"SVOL")),COLUMN())):INDIRECT(ADDRESS(ROW()-1,COLUMN()))),                                    IF(AND(A1317="TYA",C1317="Cash"), SUM(INDIRECT(ADDRESS(ROW()-(COUNTIF(A:A,"TYA")-1),COLUMN())):INDIRECT(ADDRESS(ROW()-1,COLUMN()))),                                    IF(AND(A1317="SVOL",ISNUMBER(FIND(" Govt",C1317))),"", IF(AND(A1317="SVOL",ISNUMBER(FIND(" Index",C1317))),J1317,                                    IF(ISNUMBER(N1317),Q1317*N1317,IF(ISNUMBER(R1317),J1317*R1317," "))))))</f>
        <v xml:space="preserve"> </v>
      </c>
      <c r="AB1317" s="8" t="s">
        <v>4239</v>
      </c>
      <c r="AG1317" s="16" t="s">
        <v>7738</v>
      </c>
    </row>
    <row r="1318" spans="1:33" x14ac:dyDescent="0.35">
      <c r="A1318" t="s">
        <v>1813</v>
      </c>
      <c r="B1318" t="s">
        <v>4241</v>
      </c>
      <c r="C1318" t="s">
        <v>4242</v>
      </c>
      <c r="F1318" t="s">
        <v>4242</v>
      </c>
      <c r="G1318" s="1">
        <v>-8961376</v>
      </c>
      <c r="H1318" s="1">
        <v>100</v>
      </c>
      <c r="I1318" s="2">
        <v>-8961376</v>
      </c>
      <c r="J1318" s="3">
        <v>-0.99420189999999997</v>
      </c>
      <c r="K1318" s="4">
        <v>9013638.0099999998</v>
      </c>
      <c r="L1318" s="5">
        <v>425001</v>
      </c>
      <c r="M1318" s="6">
        <v>21.20851012</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ca="1">IF(AND(A1317="SVOL",C1317="Cash"),                                     SUM(INDIRECT(ADDRESS(ROW()-(COUNTIF(A:A,"SVOL")),COLUMN())):INDIRECT(ADDRESS(ROW()-1,COLUMN()))),                                    IF(AND(A1318="TYA",C1318="Cash"), SUM(INDIRECT(ADDRESS(ROW()-(COUNTIF(A:A,"TYA")-1),COLUMN())):INDIRECT(ADDRESS(ROW()-1,COLUMN()))),                                    IF(AND(A1318="SVOL",ISNUMBER(FIND(" Govt",C1318))),"", IF(AND(A1318="SVOL",ISNUMBER(FIND(" Index",C1318))),J1318,                                    IF(ISNUMBER(N1318),Q1318*N1318,IF(ISNUMBER(R1318),J1318*R1318," "))))))</f>
        <v xml:space="preserve"> </v>
      </c>
      <c r="T1318" t="s">
        <v>4242</v>
      </c>
      <c r="U1318" t="s">
        <v>82</v>
      </c>
      <c r="AC1318" s="8" t="s">
        <v>151</v>
      </c>
      <c r="AD1318" s="8" t="s">
        <v>152</v>
      </c>
      <c r="AE1318" s="8">
        <v>30</v>
      </c>
      <c r="AG1318" s="16" t="s">
        <v>7738</v>
      </c>
    </row>
    <row r="1319" spans="1:33" x14ac:dyDescent="0.35">
      <c r="A1319" t="s">
        <v>1813</v>
      </c>
      <c r="B1319" t="s">
        <v>4243</v>
      </c>
      <c r="C1319" t="s">
        <v>4243</v>
      </c>
      <c r="F1319" t="s">
        <v>4243</v>
      </c>
      <c r="G1319" s="1">
        <v>8929246</v>
      </c>
      <c r="H1319" s="1">
        <v>100</v>
      </c>
      <c r="I1319" s="2">
        <v>8929245.9900000002</v>
      </c>
      <c r="J1319" s="3">
        <v>0.99063730000000005</v>
      </c>
      <c r="K1319" s="4">
        <v>9013638.0099999998</v>
      </c>
      <c r="L1319" s="5">
        <v>425001</v>
      </c>
      <c r="M1319" s="6">
        <v>21.20851012</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ca="1">IF(AND(A1318="SVOL",C1318="Cash"),                                     SUM(INDIRECT(ADDRESS(ROW()-(COUNTIF(A:A,"SVOL")),COLUMN())):INDIRECT(ADDRESS(ROW()-1,COLUMN()))),                                    IF(AND(A1319="TYA",C1319="Cash"), SUM(INDIRECT(ADDRESS(ROW()-(COUNTIF(A:A,"TYA")-1),COLUMN())):INDIRECT(ADDRESS(ROW()-1,COLUMN()))),                                    IF(AND(A1319="SVOL",ISNUMBER(FIND(" Govt",C1319))),"", IF(AND(A1319="SVOL",ISNUMBER(FIND(" Index",C1319))),J1319,                                    IF(ISNUMBER(N1319),Q1319*N1319,IF(ISNUMBER(R1319),J1319*R1319," "))))))</f>
        <v xml:space="preserve"> </v>
      </c>
      <c r="T1319" t="s">
        <v>4243</v>
      </c>
      <c r="U1319" t="s">
        <v>82</v>
      </c>
      <c r="AC1319" s="8" t="s">
        <v>151</v>
      </c>
      <c r="AD1319" s="8" t="s">
        <v>152</v>
      </c>
      <c r="AE1319" s="8">
        <v>0</v>
      </c>
      <c r="AG1319" s="16" t="s">
        <v>7738</v>
      </c>
    </row>
    <row r="1320" spans="1:33" x14ac:dyDescent="0.35">
      <c r="A1320" t="s">
        <v>1813</v>
      </c>
      <c r="B1320" t="s">
        <v>4244</v>
      </c>
      <c r="C1320" t="s">
        <v>4245</v>
      </c>
      <c r="F1320" t="s">
        <v>4245</v>
      </c>
      <c r="G1320" s="1">
        <v>-76730</v>
      </c>
      <c r="H1320" s="1">
        <v>119.41</v>
      </c>
      <c r="I1320" s="2">
        <v>-9162329.3000000007</v>
      </c>
      <c r="J1320" s="3">
        <v>-1.01649626</v>
      </c>
      <c r="K1320" s="4">
        <v>9013638.0099999998</v>
      </c>
      <c r="L1320" s="5">
        <v>425001</v>
      </c>
      <c r="M1320" s="6">
        <v>21.20851012</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ca="1">IF(AND(A1319="SVOL",C1319="Cash"),                                     SUM(INDIRECT(ADDRESS(ROW()-(COUNTIF(A:A,"SVOL")),COLUMN())):INDIRECT(ADDRESS(ROW()-1,COLUMN()))),                                    IF(AND(A1320="TYA",C1320="Cash"), SUM(INDIRECT(ADDRESS(ROW()-(COUNTIF(A:A,"TYA")-1),COLUMN())):INDIRECT(ADDRESS(ROW()-1,COLUMN()))),                                    IF(AND(A1320="SVOL",ISNUMBER(FIND(" Govt",C1320))),"", IF(AND(A1320="SVOL",ISNUMBER(FIND(" Index",C1320))),J1320,                                    IF(ISNUMBER(N1320),Q1320*N1320,IF(ISNUMBER(R1320),J1320*R1320," "))))))</f>
        <v xml:space="preserve"> </v>
      </c>
      <c r="T1320" t="s">
        <v>4245</v>
      </c>
      <c r="U1320" t="s">
        <v>82</v>
      </c>
      <c r="AC1320" s="8" t="s">
        <v>151</v>
      </c>
      <c r="AD1320" s="8" t="s">
        <v>152</v>
      </c>
      <c r="AE1320" s="8">
        <v>0</v>
      </c>
      <c r="AF1320" s="8" t="s">
        <v>4246</v>
      </c>
      <c r="AG1320" s="16" t="s">
        <v>7738</v>
      </c>
    </row>
    <row r="1321" spans="1:33" x14ac:dyDescent="0.35">
      <c r="A1321" t="s">
        <v>1813</v>
      </c>
      <c r="B1321" t="s">
        <v>3053</v>
      </c>
      <c r="C1321" t="s">
        <v>3054</v>
      </c>
      <c r="D1321" t="s">
        <v>3055</v>
      </c>
      <c r="E1321" t="s">
        <v>3056</v>
      </c>
      <c r="G1321" s="1">
        <v>-4447.4608705919163</v>
      </c>
      <c r="H1321" s="1">
        <v>6.9636160000000009</v>
      </c>
      <c r="I1321" s="2">
        <v>-30970.4096778278</v>
      </c>
      <c r="J1321" s="3">
        <v>-3.4359500174589112E-3</v>
      </c>
      <c r="K1321" s="4">
        <v>9013638.0099999998</v>
      </c>
      <c r="L1321" s="5">
        <v>425001</v>
      </c>
      <c r="M1321" s="6">
        <v>21.20851012</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ca="1">IF(AND(A1320="SVOL",C1320="Cash"),                                     SUM(INDIRECT(ADDRESS(ROW()-(COUNTIF(A:A,"SVOL")),COLUMN())):INDIRECT(ADDRESS(ROW()-1,COLUMN()))),                                    IF(AND(A1321="TYA",C1321="Cash"), SUM(INDIRECT(ADDRESS(ROW()-(COUNTIF(A:A,"TYA")-1),COLUMN())):INDIRECT(ADDRESS(ROW()-1,COLUMN()))),                                    IF(AND(A1321="SVOL",ISNUMBER(FIND(" Govt",C1321))),"", IF(AND(A1321="SVOL",ISNUMBER(FIND(" Index",C1321))),J1321,                                    IF(ISNUMBER(N1321),Q1321*N1321,IF(ISNUMBER(R1321),J1321*R1321," "))))))</f>
        <v xml:space="preserve"> </v>
      </c>
      <c r="AB1321" s="8" t="s">
        <v>4245</v>
      </c>
      <c r="AG1321" s="16" t="s">
        <v>7738</v>
      </c>
    </row>
    <row r="1322" spans="1:33" x14ac:dyDescent="0.35">
      <c r="A1322" t="s">
        <v>1813</v>
      </c>
      <c r="B1322" t="s">
        <v>3057</v>
      </c>
      <c r="C1322" t="s">
        <v>3058</v>
      </c>
      <c r="D1322" t="s">
        <v>3059</v>
      </c>
      <c r="E1322" t="s">
        <v>3060</v>
      </c>
      <c r="G1322" s="1">
        <v>-2624.3669349832439</v>
      </c>
      <c r="H1322" s="1">
        <v>7.336208000000001</v>
      </c>
      <c r="I1322" s="2">
        <v>-19252.901703359559</v>
      </c>
      <c r="J1322" s="3">
        <v>-2.1359745845129139E-3</v>
      </c>
      <c r="K1322" s="4">
        <v>9013638.0099999998</v>
      </c>
      <c r="L1322" s="5">
        <v>425001</v>
      </c>
      <c r="M1322" s="6">
        <v>21.20851012</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ca="1">IF(AND(A1321="SVOL",C1321="Cash"),                                     SUM(INDIRECT(ADDRESS(ROW()-(COUNTIF(A:A,"SVOL")),COLUMN())):INDIRECT(ADDRESS(ROW()-1,COLUMN()))),                                    IF(AND(A1322="TYA",C1322="Cash"), SUM(INDIRECT(ADDRESS(ROW()-(COUNTIF(A:A,"TYA")-1),COLUMN())):INDIRECT(ADDRESS(ROW()-1,COLUMN()))),                                    IF(AND(A1322="SVOL",ISNUMBER(FIND(" Govt",C1322))),"", IF(AND(A1322="SVOL",ISNUMBER(FIND(" Index",C1322))),J1322,                                    IF(ISNUMBER(N1322),Q1322*N1322,IF(ISNUMBER(R1322),J1322*R1322," "))))))</f>
        <v xml:space="preserve"> </v>
      </c>
      <c r="AB1322" s="8" t="s">
        <v>4245</v>
      </c>
      <c r="AG1322" s="16" t="s">
        <v>7738</v>
      </c>
    </row>
    <row r="1323" spans="1:33" x14ac:dyDescent="0.35">
      <c r="A1323" t="s">
        <v>1813</v>
      </c>
      <c r="B1323" t="s">
        <v>3061</v>
      </c>
      <c r="C1323" t="s">
        <v>3062</v>
      </c>
      <c r="D1323" t="s">
        <v>3063</v>
      </c>
      <c r="E1323" t="s">
        <v>3064</v>
      </c>
      <c r="G1323" s="1">
        <v>-20641.035356589731</v>
      </c>
      <c r="H1323" s="1">
        <v>2.50536</v>
      </c>
      <c r="I1323" s="2">
        <v>-51713.22434098566</v>
      </c>
      <c r="J1323" s="3">
        <v>-5.7372200085707304E-3</v>
      </c>
      <c r="K1323" s="4">
        <v>9013638.0099999998</v>
      </c>
      <c r="L1323" s="5">
        <v>425001</v>
      </c>
      <c r="M1323" s="6">
        <v>21.20851012</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ca="1">IF(AND(A1322="SVOL",C1322="Cash"),                                     SUM(INDIRECT(ADDRESS(ROW()-(COUNTIF(A:A,"SVOL")),COLUMN())):INDIRECT(ADDRESS(ROW()-1,COLUMN()))),                                    IF(AND(A1323="TYA",C1323="Cash"), SUM(INDIRECT(ADDRESS(ROW()-(COUNTIF(A:A,"TYA")-1),COLUMN())):INDIRECT(ADDRESS(ROW()-1,COLUMN()))),                                    IF(AND(A1323="SVOL",ISNUMBER(FIND(" Govt",C1323))),"", IF(AND(A1323="SVOL",ISNUMBER(FIND(" Index",C1323))),J1323,                                    IF(ISNUMBER(N1323),Q1323*N1323,IF(ISNUMBER(R1323),J1323*R1323," "))))))</f>
        <v xml:space="preserve"> </v>
      </c>
      <c r="AB1323" s="8" t="s">
        <v>4245</v>
      </c>
      <c r="AG1323" s="16" t="s">
        <v>7738</v>
      </c>
    </row>
    <row r="1324" spans="1:33" x14ac:dyDescent="0.35">
      <c r="A1324" t="s">
        <v>1813</v>
      </c>
      <c r="B1324" t="s">
        <v>3065</v>
      </c>
      <c r="C1324" t="s">
        <v>3066</v>
      </c>
      <c r="D1324" t="s">
        <v>3067</v>
      </c>
      <c r="E1324" t="s">
        <v>3068</v>
      </c>
      <c r="G1324" s="1">
        <v>-6383.1314793075408</v>
      </c>
      <c r="H1324" s="1">
        <v>2.704504</v>
      </c>
      <c r="I1324" s="2">
        <v>-17263.204618313161</v>
      </c>
      <c r="J1324" s="3">
        <v>-1.9152316300211801E-3</v>
      </c>
      <c r="K1324" s="4">
        <v>9013638.0099999998</v>
      </c>
      <c r="L1324" s="5">
        <v>425001</v>
      </c>
      <c r="M1324" s="6">
        <v>21.20851012</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ca="1">IF(AND(A1323="SVOL",C1323="Cash"),                                     SUM(INDIRECT(ADDRESS(ROW()-(COUNTIF(A:A,"SVOL")),COLUMN())):INDIRECT(ADDRESS(ROW()-1,COLUMN()))),                                    IF(AND(A1324="TYA",C1324="Cash"), SUM(INDIRECT(ADDRESS(ROW()-(COUNTIF(A:A,"TYA")-1),COLUMN())):INDIRECT(ADDRESS(ROW()-1,COLUMN()))),                                    IF(AND(A1324="SVOL",ISNUMBER(FIND(" Govt",C1324))),"", IF(AND(A1324="SVOL",ISNUMBER(FIND(" Index",C1324))),J1324,                                    IF(ISNUMBER(N1324),Q1324*N1324,IF(ISNUMBER(R1324),J1324*R1324," "))))))</f>
        <v xml:space="preserve"> </v>
      </c>
      <c r="AB1324" s="8" t="s">
        <v>4245</v>
      </c>
      <c r="AG1324" s="16" t="s">
        <v>7738</v>
      </c>
    </row>
    <row r="1325" spans="1:33" x14ac:dyDescent="0.35">
      <c r="A1325" t="s">
        <v>1813</v>
      </c>
      <c r="B1325" t="s">
        <v>3069</v>
      </c>
      <c r="C1325" t="s">
        <v>3070</v>
      </c>
      <c r="D1325" t="s">
        <v>3071</v>
      </c>
      <c r="E1325" t="s">
        <v>3072</v>
      </c>
      <c r="G1325" s="1">
        <v>-640.15190025816764</v>
      </c>
      <c r="H1325" s="1">
        <v>60.283000000000001</v>
      </c>
      <c r="I1325" s="2">
        <v>-38590.277003263123</v>
      </c>
      <c r="J1325" s="3">
        <v>-4.2813209228560007E-3</v>
      </c>
      <c r="K1325" s="4">
        <v>9013638.0099999998</v>
      </c>
      <c r="L1325" s="5">
        <v>425001</v>
      </c>
      <c r="M1325" s="6">
        <v>21.20851012</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ca="1">IF(AND(A1324="SVOL",C1324="Cash"),                                     SUM(INDIRECT(ADDRESS(ROW()-(COUNTIF(A:A,"SVOL")),COLUMN())):INDIRECT(ADDRESS(ROW()-1,COLUMN()))),                                    IF(AND(A1325="TYA",C1325="Cash"), SUM(INDIRECT(ADDRESS(ROW()-(COUNTIF(A:A,"TYA")-1),COLUMN())):INDIRECT(ADDRESS(ROW()-1,COLUMN()))),                                    IF(AND(A1325="SVOL",ISNUMBER(FIND(" Govt",C1325))),"", IF(AND(A1325="SVOL",ISNUMBER(FIND(" Index",C1325))),J1325,                                    IF(ISNUMBER(N1325),Q1325*N1325,IF(ISNUMBER(R1325),J1325*R1325," "))))))</f>
        <v xml:space="preserve"> </v>
      </c>
      <c r="AB1325" s="8" t="s">
        <v>4245</v>
      </c>
      <c r="AG1325" s="16" t="s">
        <v>7738</v>
      </c>
    </row>
    <row r="1326" spans="1:33" x14ac:dyDescent="0.35">
      <c r="A1326" t="s">
        <v>1813</v>
      </c>
      <c r="B1326" t="s">
        <v>3073</v>
      </c>
      <c r="C1326" t="s">
        <v>3074</v>
      </c>
      <c r="D1326" t="s">
        <v>3075</v>
      </c>
      <c r="E1326" t="s">
        <v>3076</v>
      </c>
      <c r="G1326" s="1">
        <v>-3823.9907864395968</v>
      </c>
      <c r="H1326" s="1">
        <v>4.1948720000000002</v>
      </c>
      <c r="I1326" s="2">
        <v>-16041.151878293451</v>
      </c>
      <c r="J1326" s="3">
        <v>-1.779653438544671E-3</v>
      </c>
      <c r="K1326" s="4">
        <v>9013638.0099999998</v>
      </c>
      <c r="L1326" s="5">
        <v>425001</v>
      </c>
      <c r="M1326" s="6">
        <v>21.20851012</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ca="1">IF(AND(A1325="SVOL",C1325="Cash"),                                     SUM(INDIRECT(ADDRESS(ROW()-(COUNTIF(A:A,"SVOL")),COLUMN())):INDIRECT(ADDRESS(ROW()-1,COLUMN()))),                                    IF(AND(A1326="TYA",C1326="Cash"), SUM(INDIRECT(ADDRESS(ROW()-(COUNTIF(A:A,"TYA")-1),COLUMN())):INDIRECT(ADDRESS(ROW()-1,COLUMN()))),                                    IF(AND(A1326="SVOL",ISNUMBER(FIND(" Govt",C1326))),"", IF(AND(A1326="SVOL",ISNUMBER(FIND(" Index",C1326))),J1326,                                    IF(ISNUMBER(N1326),Q1326*N1326,IF(ISNUMBER(R1326),J1326*R1326," "))))))</f>
        <v xml:space="preserve"> </v>
      </c>
      <c r="AB1326" s="8" t="s">
        <v>4245</v>
      </c>
      <c r="AG1326" s="16" t="s">
        <v>7738</v>
      </c>
    </row>
    <row r="1327" spans="1:33" x14ac:dyDescent="0.35">
      <c r="A1327" t="s">
        <v>1813</v>
      </c>
      <c r="B1327" t="s">
        <v>3077</v>
      </c>
      <c r="C1327" t="s">
        <v>3078</v>
      </c>
      <c r="D1327" t="s">
        <v>3079</v>
      </c>
      <c r="E1327" t="s">
        <v>3080</v>
      </c>
      <c r="G1327" s="1">
        <v>-38501.426887437759</v>
      </c>
      <c r="H1327" s="1">
        <v>0.79657600000000006</v>
      </c>
      <c r="I1327" s="2">
        <v>-30669.312624287621</v>
      </c>
      <c r="J1327" s="3">
        <v>-3.402545408442426E-3</v>
      </c>
      <c r="K1327" s="4">
        <v>9013638.0099999998</v>
      </c>
      <c r="L1327" s="5">
        <v>425001</v>
      </c>
      <c r="M1327" s="6">
        <v>21.20851012</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ca="1">IF(AND(A1326="SVOL",C1326="Cash"),                                     SUM(INDIRECT(ADDRESS(ROW()-(COUNTIF(A:A,"SVOL")),COLUMN())):INDIRECT(ADDRESS(ROW()-1,COLUMN()))),                                    IF(AND(A1327="TYA",C1327="Cash"), SUM(INDIRECT(ADDRESS(ROW()-(COUNTIF(A:A,"TYA")-1),COLUMN())):INDIRECT(ADDRESS(ROW()-1,COLUMN()))),                                    IF(AND(A1327="SVOL",ISNUMBER(FIND(" Govt",C1327))),"", IF(AND(A1327="SVOL",ISNUMBER(FIND(" Index",C1327))),J1327,                                    IF(ISNUMBER(N1327),Q1327*N1327,IF(ISNUMBER(R1327),J1327*R1327," "))))))</f>
        <v xml:space="preserve"> </v>
      </c>
      <c r="AB1327" s="8" t="s">
        <v>4245</v>
      </c>
      <c r="AG1327" s="16" t="s">
        <v>7738</v>
      </c>
    </row>
    <row r="1328" spans="1:33" x14ac:dyDescent="0.35">
      <c r="A1328" t="s">
        <v>1813</v>
      </c>
      <c r="B1328" t="s">
        <v>3081</v>
      </c>
      <c r="C1328" t="s">
        <v>3082</v>
      </c>
      <c r="D1328" t="s">
        <v>3083</v>
      </c>
      <c r="E1328" t="s">
        <v>3084</v>
      </c>
      <c r="G1328" s="1">
        <v>-2774.3668233624162</v>
      </c>
      <c r="H1328" s="1">
        <v>9.3443329999999989</v>
      </c>
      <c r="I1328" s="2">
        <v>-25924.60746165059</v>
      </c>
      <c r="J1328" s="3">
        <v>-2.8761536055573848E-3</v>
      </c>
      <c r="K1328" s="4">
        <v>9013638.0099999998</v>
      </c>
      <c r="L1328" s="5">
        <v>425001</v>
      </c>
      <c r="M1328" s="6">
        <v>21.20851012</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ca="1">IF(AND(A1327="SVOL",C1327="Cash"),                                     SUM(INDIRECT(ADDRESS(ROW()-(COUNTIF(A:A,"SVOL")),COLUMN())):INDIRECT(ADDRESS(ROW()-1,COLUMN()))),                                    IF(AND(A1328="TYA",C1328="Cash"), SUM(INDIRECT(ADDRESS(ROW()-(COUNTIF(A:A,"TYA")-1),COLUMN())):INDIRECT(ADDRESS(ROW()-1,COLUMN()))),                                    IF(AND(A1328="SVOL",ISNUMBER(FIND(" Govt",C1328))),"", IF(AND(A1328="SVOL",ISNUMBER(FIND(" Index",C1328))),J1328,                                    IF(ISNUMBER(N1328),Q1328*N1328,IF(ISNUMBER(R1328),J1328*R1328," "))))))</f>
        <v xml:space="preserve"> </v>
      </c>
      <c r="AB1328" s="8" t="s">
        <v>4245</v>
      </c>
      <c r="AG1328" s="16" t="s">
        <v>7738</v>
      </c>
    </row>
    <row r="1329" spans="1:33" x14ac:dyDescent="0.35">
      <c r="A1329" t="s">
        <v>1813</v>
      </c>
      <c r="B1329" t="s">
        <v>3085</v>
      </c>
      <c r="C1329" t="s">
        <v>3086</v>
      </c>
      <c r="D1329" t="s">
        <v>3087</v>
      </c>
      <c r="E1329" t="s">
        <v>3088</v>
      </c>
      <c r="G1329" s="1">
        <v>-2301.3742255963889</v>
      </c>
      <c r="H1329" s="1">
        <v>13.685914</v>
      </c>
      <c r="I1329" s="2">
        <v>-31496.409733328779</v>
      </c>
      <c r="J1329" s="3">
        <v>-3.4943060391803751E-3</v>
      </c>
      <c r="K1329" s="4">
        <v>9013638.0099999998</v>
      </c>
      <c r="L1329" s="5">
        <v>425001</v>
      </c>
      <c r="M1329" s="6">
        <v>21.20851012</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ca="1">IF(AND(A1328="SVOL",C1328="Cash"),                                     SUM(INDIRECT(ADDRESS(ROW()-(COUNTIF(A:A,"SVOL")),COLUMN())):INDIRECT(ADDRESS(ROW()-1,COLUMN()))),                                    IF(AND(A1329="TYA",C1329="Cash"), SUM(INDIRECT(ADDRESS(ROW()-(COUNTIF(A:A,"TYA")-1),COLUMN())):INDIRECT(ADDRESS(ROW()-1,COLUMN()))),                                    IF(AND(A1329="SVOL",ISNUMBER(FIND(" Govt",C1329))),"", IF(AND(A1329="SVOL",ISNUMBER(FIND(" Index",C1329))),J1329,                                    IF(ISNUMBER(N1329),Q1329*N1329,IF(ISNUMBER(R1329),J1329*R1329," "))))))</f>
        <v xml:space="preserve"> </v>
      </c>
      <c r="AB1329" s="8" t="s">
        <v>4245</v>
      </c>
      <c r="AG1329" s="16" t="s">
        <v>7738</v>
      </c>
    </row>
    <row r="1330" spans="1:33" x14ac:dyDescent="0.35">
      <c r="A1330" t="s">
        <v>1813</v>
      </c>
      <c r="B1330" t="s">
        <v>3089</v>
      </c>
      <c r="C1330" t="s">
        <v>3090</v>
      </c>
      <c r="D1330" t="s">
        <v>3091</v>
      </c>
      <c r="E1330" t="s">
        <v>3092</v>
      </c>
      <c r="G1330" s="1">
        <v>-5962.8111188982211</v>
      </c>
      <c r="H1330" s="1">
        <v>8.0285049999999991</v>
      </c>
      <c r="I1330" s="2">
        <v>-47872.458882129948</v>
      </c>
      <c r="J1330" s="3">
        <v>-5.3111139840560286E-3</v>
      </c>
      <c r="K1330" s="4">
        <v>9013638.0099999998</v>
      </c>
      <c r="L1330" s="5">
        <v>425001</v>
      </c>
      <c r="M1330" s="6">
        <v>21.20851012</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ca="1">IF(AND(A1329="SVOL",C1329="Cash"),                                     SUM(INDIRECT(ADDRESS(ROW()-(COUNTIF(A:A,"SVOL")),COLUMN())):INDIRECT(ADDRESS(ROW()-1,COLUMN()))),                                    IF(AND(A1330="TYA",C1330="Cash"), SUM(INDIRECT(ADDRESS(ROW()-(COUNTIF(A:A,"TYA")-1),COLUMN())):INDIRECT(ADDRESS(ROW()-1,COLUMN()))),                                    IF(AND(A1330="SVOL",ISNUMBER(FIND(" Govt",C1330))),"", IF(AND(A1330="SVOL",ISNUMBER(FIND(" Index",C1330))),J1330,                                    IF(ISNUMBER(N1330),Q1330*N1330,IF(ISNUMBER(R1330),J1330*R1330," "))))))</f>
        <v xml:space="preserve"> </v>
      </c>
      <c r="AB1330" s="8" t="s">
        <v>4245</v>
      </c>
      <c r="AG1330" s="16" t="s">
        <v>7738</v>
      </c>
    </row>
    <row r="1331" spans="1:33" x14ac:dyDescent="0.35">
      <c r="A1331" t="s">
        <v>1813</v>
      </c>
      <c r="B1331" t="s">
        <v>3093</v>
      </c>
      <c r="C1331" t="s">
        <v>3094</v>
      </c>
      <c r="D1331" t="s">
        <v>3095</v>
      </c>
      <c r="E1331" t="s">
        <v>3096</v>
      </c>
      <c r="G1331" s="1">
        <v>-314.70297254897929</v>
      </c>
      <c r="H1331" s="1">
        <v>23.691417999999999</v>
      </c>
      <c r="I1331" s="2">
        <v>-7455.7596685003937</v>
      </c>
      <c r="J1331" s="3">
        <v>-8.2716431037376372E-4</v>
      </c>
      <c r="K1331" s="4">
        <v>9013638.0099999998</v>
      </c>
      <c r="L1331" s="5">
        <v>425001</v>
      </c>
      <c r="M1331" s="6">
        <v>21.20851012</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ca="1">IF(AND(A1330="SVOL",C1330="Cash"),                                     SUM(INDIRECT(ADDRESS(ROW()-(COUNTIF(A:A,"SVOL")),COLUMN())):INDIRECT(ADDRESS(ROW()-1,COLUMN()))),                                    IF(AND(A1331="TYA",C1331="Cash"), SUM(INDIRECT(ADDRESS(ROW()-(COUNTIF(A:A,"TYA")-1),COLUMN())):INDIRECT(ADDRESS(ROW()-1,COLUMN()))),                                    IF(AND(A1331="SVOL",ISNUMBER(FIND(" Govt",C1331))),"", IF(AND(A1331="SVOL",ISNUMBER(FIND(" Index",C1331))),J1331,                                    IF(ISNUMBER(N1331),Q1331*N1331,IF(ISNUMBER(R1331),J1331*R1331," "))))))</f>
        <v xml:space="preserve"> </v>
      </c>
      <c r="AB1331" s="8" t="s">
        <v>4245</v>
      </c>
      <c r="AG1331" s="16" t="s">
        <v>7738</v>
      </c>
    </row>
    <row r="1332" spans="1:33" x14ac:dyDescent="0.35">
      <c r="A1332" t="s">
        <v>1813</v>
      </c>
      <c r="B1332" t="s">
        <v>3097</v>
      </c>
      <c r="C1332" t="s">
        <v>3098</v>
      </c>
      <c r="D1332" t="s">
        <v>3099</v>
      </c>
      <c r="E1332" t="s">
        <v>3100</v>
      </c>
      <c r="G1332" s="1">
        <v>-337.08185059690669</v>
      </c>
      <c r="H1332" s="1">
        <v>29.332542</v>
      </c>
      <c r="I1332" s="2">
        <v>-9887.4675400714914</v>
      </c>
      <c r="J1332" s="3">
        <v>-1.0969452655078941E-3</v>
      </c>
      <c r="K1332" s="4">
        <v>9013638.0099999998</v>
      </c>
      <c r="L1332" s="5">
        <v>425001</v>
      </c>
      <c r="M1332" s="6">
        <v>21.20851012</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ca="1">IF(AND(A1331="SVOL",C1331="Cash"),                                     SUM(INDIRECT(ADDRESS(ROW()-(COUNTIF(A:A,"SVOL")),COLUMN())):INDIRECT(ADDRESS(ROW()-1,COLUMN()))),                                    IF(AND(A1332="TYA",C1332="Cash"), SUM(INDIRECT(ADDRESS(ROW()-(COUNTIF(A:A,"TYA")-1),COLUMN())):INDIRECT(ADDRESS(ROW()-1,COLUMN()))),                                    IF(AND(A1332="SVOL",ISNUMBER(FIND(" Govt",C1332))),"", IF(AND(A1332="SVOL",ISNUMBER(FIND(" Index",C1332))),J1332,                                    IF(ISNUMBER(N1332),Q1332*N1332,IF(ISNUMBER(R1332),J1332*R1332," "))))))</f>
        <v xml:space="preserve"> </v>
      </c>
      <c r="AB1332" s="8" t="s">
        <v>4245</v>
      </c>
      <c r="AG1332" s="16" t="s">
        <v>7738</v>
      </c>
    </row>
    <row r="1333" spans="1:33" x14ac:dyDescent="0.35">
      <c r="A1333" t="s">
        <v>1813</v>
      </c>
      <c r="B1333" t="s">
        <v>3101</v>
      </c>
      <c r="C1333" t="s">
        <v>3102</v>
      </c>
      <c r="D1333" t="s">
        <v>3103</v>
      </c>
      <c r="E1333" t="s">
        <v>3104</v>
      </c>
      <c r="G1333" s="1">
        <v>-1279.0756913551691</v>
      </c>
      <c r="H1333" s="1">
        <v>15.933244</v>
      </c>
      <c r="I1333" s="2">
        <v>-20379.825084830591</v>
      </c>
      <c r="J1333" s="3">
        <v>-2.260998840004514E-3</v>
      </c>
      <c r="K1333" s="4">
        <v>9013638.0099999998</v>
      </c>
      <c r="L1333" s="5">
        <v>425001</v>
      </c>
      <c r="M1333" s="6">
        <v>21.20851012</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ca="1">IF(AND(A1332="SVOL",C1332="Cash"),                                     SUM(INDIRECT(ADDRESS(ROW()-(COUNTIF(A:A,"SVOL")),COLUMN())):INDIRECT(ADDRESS(ROW()-1,COLUMN()))),                                    IF(AND(A1333="TYA",C1333="Cash"), SUM(INDIRECT(ADDRESS(ROW()-(COUNTIF(A:A,"TYA")-1),COLUMN())):INDIRECT(ADDRESS(ROW()-1,COLUMN()))),                                    IF(AND(A1333="SVOL",ISNUMBER(FIND(" Govt",C1333))),"", IF(AND(A1333="SVOL",ISNUMBER(FIND(" Index",C1333))),J1333,                                    IF(ISNUMBER(N1333),Q1333*N1333,IF(ISNUMBER(R1333),J1333*R1333," "))))))</f>
        <v xml:space="preserve"> </v>
      </c>
      <c r="AB1333" s="8" t="s">
        <v>4245</v>
      </c>
      <c r="AG1333" s="16" t="s">
        <v>7738</v>
      </c>
    </row>
    <row r="1334" spans="1:33" x14ac:dyDescent="0.35">
      <c r="A1334" t="s">
        <v>1813</v>
      </c>
      <c r="B1334" t="s">
        <v>3105</v>
      </c>
      <c r="C1334" t="s">
        <v>3106</v>
      </c>
      <c r="D1334" t="s">
        <v>3107</v>
      </c>
      <c r="E1334" t="s">
        <v>3108</v>
      </c>
      <c r="G1334" s="1">
        <v>-262.81536048968422</v>
      </c>
      <c r="H1334" s="1">
        <v>24.668517999999999</v>
      </c>
      <c r="I1334" s="2">
        <v>-6483.2654509162621</v>
      </c>
      <c r="J1334" s="3">
        <v>-7.1927288889608539E-4</v>
      </c>
      <c r="K1334" s="4">
        <v>9013638.0099999998</v>
      </c>
      <c r="L1334" s="5">
        <v>425001</v>
      </c>
      <c r="M1334" s="6">
        <v>21.20851012</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ca="1">IF(AND(A1333="SVOL",C1333="Cash"),                                     SUM(INDIRECT(ADDRESS(ROW()-(COUNTIF(A:A,"SVOL")),COLUMN())):INDIRECT(ADDRESS(ROW()-1,COLUMN()))),                                    IF(AND(A1334="TYA",C1334="Cash"), SUM(INDIRECT(ADDRESS(ROW()-(COUNTIF(A:A,"TYA")-1),COLUMN())):INDIRECT(ADDRESS(ROW()-1,COLUMN()))),                                    IF(AND(A1334="SVOL",ISNUMBER(FIND(" Govt",C1334))),"", IF(AND(A1334="SVOL",ISNUMBER(FIND(" Index",C1334))),J1334,                                    IF(ISNUMBER(N1334),Q1334*N1334,IF(ISNUMBER(R1334),J1334*R1334," "))))))</f>
        <v xml:space="preserve"> </v>
      </c>
      <c r="AB1334" s="8" t="s">
        <v>4245</v>
      </c>
      <c r="AG1334" s="16" t="s">
        <v>7738</v>
      </c>
    </row>
    <row r="1335" spans="1:33" x14ac:dyDescent="0.35">
      <c r="A1335" t="s">
        <v>1813</v>
      </c>
      <c r="B1335" t="s">
        <v>3109</v>
      </c>
      <c r="C1335" t="s">
        <v>3110</v>
      </c>
      <c r="D1335" t="s">
        <v>3111</v>
      </c>
      <c r="E1335" t="s">
        <v>3112</v>
      </c>
      <c r="G1335" s="1">
        <v>-5515.5405852299646</v>
      </c>
      <c r="H1335" s="1">
        <v>6.54657</v>
      </c>
      <c r="I1335" s="2">
        <v>-36107.872529048931</v>
      </c>
      <c r="J1335" s="3">
        <v>-4.0059155347696206E-3</v>
      </c>
      <c r="K1335" s="4">
        <v>9013638.0099999998</v>
      </c>
      <c r="L1335" s="5">
        <v>425001</v>
      </c>
      <c r="M1335" s="6">
        <v>21.20851012</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ca="1">IF(AND(A1334="SVOL",C1334="Cash"),                                     SUM(INDIRECT(ADDRESS(ROW()-(COUNTIF(A:A,"SVOL")),COLUMN())):INDIRECT(ADDRESS(ROW()-1,COLUMN()))),                                    IF(AND(A1335="TYA",C1335="Cash"), SUM(INDIRECT(ADDRESS(ROW()-(COUNTIF(A:A,"TYA")-1),COLUMN())):INDIRECT(ADDRESS(ROW()-1,COLUMN()))),                                    IF(AND(A1335="SVOL",ISNUMBER(FIND(" Govt",C1335))),"", IF(AND(A1335="SVOL",ISNUMBER(FIND(" Index",C1335))),J1335,                                    IF(ISNUMBER(N1335),Q1335*N1335,IF(ISNUMBER(R1335),J1335*R1335," "))))))</f>
        <v xml:space="preserve"> </v>
      </c>
      <c r="AB1335" s="8" t="s">
        <v>4245</v>
      </c>
      <c r="AG1335" s="16" t="s">
        <v>7738</v>
      </c>
    </row>
    <row r="1336" spans="1:33" x14ac:dyDescent="0.35">
      <c r="A1336" t="s">
        <v>1813</v>
      </c>
      <c r="B1336" t="s">
        <v>3113</v>
      </c>
      <c r="C1336" t="s">
        <v>3114</v>
      </c>
      <c r="D1336" t="s">
        <v>3115</v>
      </c>
      <c r="E1336" t="s">
        <v>3116</v>
      </c>
      <c r="G1336" s="1">
        <v>-472.44677147217499</v>
      </c>
      <c r="H1336" s="1">
        <v>22.375589999999999</v>
      </c>
      <c r="I1336" s="2">
        <v>-10571.27525528508</v>
      </c>
      <c r="J1336" s="3">
        <v>-1.172808941690025E-3</v>
      </c>
      <c r="K1336" s="4">
        <v>9013638.0099999998</v>
      </c>
      <c r="L1336" s="5">
        <v>425001</v>
      </c>
      <c r="M1336" s="6">
        <v>21.20851012</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ca="1">IF(AND(A1335="SVOL",C1335="Cash"),                                     SUM(INDIRECT(ADDRESS(ROW()-(COUNTIF(A:A,"SVOL")),COLUMN())):INDIRECT(ADDRESS(ROW()-1,COLUMN()))),                                    IF(AND(A1336="TYA",C1336="Cash"), SUM(INDIRECT(ADDRESS(ROW()-(COUNTIF(A:A,"TYA")-1),COLUMN())):INDIRECT(ADDRESS(ROW()-1,COLUMN()))),                                    IF(AND(A1336="SVOL",ISNUMBER(FIND(" Govt",C1336))),"", IF(AND(A1336="SVOL",ISNUMBER(FIND(" Index",C1336))),J1336,                                    IF(ISNUMBER(N1336),Q1336*N1336,IF(ISNUMBER(R1336),J1336*R1336," "))))))</f>
        <v xml:space="preserve"> </v>
      </c>
      <c r="AB1336" s="8" t="s">
        <v>4245</v>
      </c>
      <c r="AG1336" s="16" t="s">
        <v>7738</v>
      </c>
    </row>
    <row r="1337" spans="1:33" x14ac:dyDescent="0.35">
      <c r="A1337" t="s">
        <v>1813</v>
      </c>
      <c r="B1337" t="s">
        <v>3117</v>
      </c>
      <c r="C1337" t="s">
        <v>3118</v>
      </c>
      <c r="D1337" t="s">
        <v>3119</v>
      </c>
      <c r="E1337" t="s">
        <v>3120</v>
      </c>
      <c r="G1337" s="1">
        <v>-2897.1777394790911</v>
      </c>
      <c r="H1337" s="1">
        <v>18.470447</v>
      </c>
      <c r="I1337" s="2">
        <v>-53512.167886628362</v>
      </c>
      <c r="J1337" s="3">
        <v>-5.9368001940238073E-3</v>
      </c>
      <c r="K1337" s="4">
        <v>9013638.0099999998</v>
      </c>
      <c r="L1337" s="5">
        <v>425001</v>
      </c>
      <c r="M1337" s="6">
        <v>21.20851012</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ca="1">IF(AND(A1336="SVOL",C1336="Cash"),                                     SUM(INDIRECT(ADDRESS(ROW()-(COUNTIF(A:A,"SVOL")),COLUMN())):INDIRECT(ADDRESS(ROW()-1,COLUMN()))),                                    IF(AND(A1337="TYA",C1337="Cash"), SUM(INDIRECT(ADDRESS(ROW()-(COUNTIF(A:A,"TYA")-1),COLUMN())):INDIRECT(ADDRESS(ROW()-1,COLUMN()))),                                    IF(AND(A1337="SVOL",ISNUMBER(FIND(" Govt",C1337))),"", IF(AND(A1337="SVOL",ISNUMBER(FIND(" Index",C1337))),J1337,                                    IF(ISNUMBER(N1337),Q1337*N1337,IF(ISNUMBER(R1337),J1337*R1337," "))))))</f>
        <v xml:space="preserve"> </v>
      </c>
      <c r="AB1337" s="8" t="s">
        <v>4245</v>
      </c>
      <c r="AG1337" s="16" t="s">
        <v>7738</v>
      </c>
    </row>
    <row r="1338" spans="1:33" x14ac:dyDescent="0.35">
      <c r="A1338" t="s">
        <v>1813</v>
      </c>
      <c r="B1338" t="s">
        <v>3121</v>
      </c>
      <c r="C1338" t="s">
        <v>3122</v>
      </c>
      <c r="D1338" t="s">
        <v>3123</v>
      </c>
      <c r="E1338" t="s">
        <v>3124</v>
      </c>
      <c r="G1338" s="1">
        <v>-1098.1683890866329</v>
      </c>
      <c r="H1338" s="1">
        <v>24.525210000000001</v>
      </c>
      <c r="I1338" s="2">
        <v>-26932.810357711391</v>
      </c>
      <c r="J1338" s="3">
        <v>-2.9880066547859278E-3</v>
      </c>
      <c r="K1338" s="4">
        <v>9013638.0099999998</v>
      </c>
      <c r="L1338" s="5">
        <v>425001</v>
      </c>
      <c r="M1338" s="6">
        <v>21.20851012</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ca="1">IF(AND(A1337="SVOL",C1337="Cash"),                                     SUM(INDIRECT(ADDRESS(ROW()-(COUNTIF(A:A,"SVOL")),COLUMN())):INDIRECT(ADDRESS(ROW()-1,COLUMN()))),                                    IF(AND(A1338="TYA",C1338="Cash"), SUM(INDIRECT(ADDRESS(ROW()-(COUNTIF(A:A,"TYA")-1),COLUMN())):INDIRECT(ADDRESS(ROW()-1,COLUMN()))),                                    IF(AND(A1338="SVOL",ISNUMBER(FIND(" Govt",C1338))),"", IF(AND(A1338="SVOL",ISNUMBER(FIND(" Index",C1338))),J1338,                                    IF(ISNUMBER(N1338),Q1338*N1338,IF(ISNUMBER(R1338),J1338*R1338," "))))))</f>
        <v xml:space="preserve"> </v>
      </c>
      <c r="AB1338" s="8" t="s">
        <v>4245</v>
      </c>
      <c r="AG1338" s="16" t="s">
        <v>7738</v>
      </c>
    </row>
    <row r="1339" spans="1:33" x14ac:dyDescent="0.35">
      <c r="A1339" t="s">
        <v>1813</v>
      </c>
      <c r="B1339" t="s">
        <v>3125</v>
      </c>
      <c r="C1339" t="s">
        <v>3126</v>
      </c>
      <c r="D1339" t="s">
        <v>3127</v>
      </c>
      <c r="E1339" t="s">
        <v>3128</v>
      </c>
      <c r="G1339" s="1">
        <v>-9646.3880912444201</v>
      </c>
      <c r="H1339" s="1">
        <v>9.5136970000000005</v>
      </c>
      <c r="I1339" s="2">
        <v>-91772.813444507774</v>
      </c>
      <c r="J1339" s="3">
        <v>-1.018155081696117E-2</v>
      </c>
      <c r="K1339" s="4">
        <v>9013638.0099999998</v>
      </c>
      <c r="L1339" s="5">
        <v>425001</v>
      </c>
      <c r="M1339" s="6">
        <v>21.20851012</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ca="1">IF(AND(A1338="SVOL",C1338="Cash"),                                     SUM(INDIRECT(ADDRESS(ROW()-(COUNTIF(A:A,"SVOL")),COLUMN())):INDIRECT(ADDRESS(ROW()-1,COLUMN()))),                                    IF(AND(A1339="TYA",C1339="Cash"), SUM(INDIRECT(ADDRESS(ROW()-(COUNTIF(A:A,"TYA")-1),COLUMN())):INDIRECT(ADDRESS(ROW()-1,COLUMN()))),                                    IF(AND(A1339="SVOL",ISNUMBER(FIND(" Govt",C1339))),"", IF(AND(A1339="SVOL",ISNUMBER(FIND(" Index",C1339))),J1339,                                    IF(ISNUMBER(N1339),Q1339*N1339,IF(ISNUMBER(R1339),J1339*R1339," "))))))</f>
        <v xml:space="preserve"> </v>
      </c>
      <c r="AB1339" s="8" t="s">
        <v>4245</v>
      </c>
      <c r="AG1339" s="16" t="s">
        <v>7738</v>
      </c>
    </row>
    <row r="1340" spans="1:33" x14ac:dyDescent="0.35">
      <c r="A1340" t="s">
        <v>1813</v>
      </c>
      <c r="B1340" t="s">
        <v>3129</v>
      </c>
      <c r="C1340" t="s">
        <v>3130</v>
      </c>
      <c r="D1340" t="s">
        <v>3131</v>
      </c>
      <c r="E1340" t="s">
        <v>3132</v>
      </c>
      <c r="G1340" s="1">
        <v>-86.308782715329826</v>
      </c>
      <c r="H1340" s="1">
        <v>120.54156999999999</v>
      </c>
      <c r="I1340" s="2">
        <v>-10403.796173294721</v>
      </c>
      <c r="J1340" s="3">
        <v>-1.154228310672388E-3</v>
      </c>
      <c r="K1340" s="4">
        <v>9013638.0099999998</v>
      </c>
      <c r="L1340" s="5">
        <v>425001</v>
      </c>
      <c r="M1340" s="6">
        <v>21.20851012</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ca="1">IF(AND(A1339="SVOL",C1339="Cash"),                                     SUM(INDIRECT(ADDRESS(ROW()-(COUNTIF(A:A,"SVOL")),COLUMN())):INDIRECT(ADDRESS(ROW()-1,COLUMN()))),                                    IF(AND(A1340="TYA",C1340="Cash"), SUM(INDIRECT(ADDRESS(ROW()-(COUNTIF(A:A,"TYA")-1),COLUMN())):INDIRECT(ADDRESS(ROW()-1,COLUMN()))),                                    IF(AND(A1340="SVOL",ISNUMBER(FIND(" Govt",C1340))),"", IF(AND(A1340="SVOL",ISNUMBER(FIND(" Index",C1340))),J1340,                                    IF(ISNUMBER(N1340),Q1340*N1340,IF(ISNUMBER(R1340),J1340*R1340," "))))))</f>
        <v xml:space="preserve"> </v>
      </c>
      <c r="AB1340" s="8" t="s">
        <v>4245</v>
      </c>
      <c r="AG1340" s="16" t="s">
        <v>7738</v>
      </c>
    </row>
    <row r="1341" spans="1:33" x14ac:dyDescent="0.35">
      <c r="A1341" t="s">
        <v>1813</v>
      </c>
      <c r="B1341" t="s">
        <v>3133</v>
      </c>
      <c r="C1341" t="s">
        <v>3134</v>
      </c>
      <c r="D1341" t="s">
        <v>3135</v>
      </c>
      <c r="E1341" t="s">
        <v>3136</v>
      </c>
      <c r="G1341" s="1">
        <v>-504.07058237221872</v>
      </c>
      <c r="H1341" s="1">
        <v>24.179967999999999</v>
      </c>
      <c r="I1341" s="2">
        <v>-12188.410551501611</v>
      </c>
      <c r="J1341" s="3">
        <v>-1.3522187753689939E-3</v>
      </c>
      <c r="K1341" s="4">
        <v>9013638.0099999998</v>
      </c>
      <c r="L1341" s="5">
        <v>425001</v>
      </c>
      <c r="M1341" s="6">
        <v>21.20851012</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ca="1">IF(AND(A1340="SVOL",C1340="Cash"),                                     SUM(INDIRECT(ADDRESS(ROW()-(COUNTIF(A:A,"SVOL")),COLUMN())):INDIRECT(ADDRESS(ROW()-1,COLUMN()))),                                    IF(AND(A1341="TYA",C1341="Cash"), SUM(INDIRECT(ADDRESS(ROW()-(COUNTIF(A:A,"TYA")-1),COLUMN())):INDIRECT(ADDRESS(ROW()-1,COLUMN()))),                                    IF(AND(A1341="SVOL",ISNUMBER(FIND(" Govt",C1341))),"", IF(AND(A1341="SVOL",ISNUMBER(FIND(" Index",C1341))),J1341,                                    IF(ISNUMBER(N1341),Q1341*N1341,IF(ISNUMBER(R1341),J1341*R1341," "))))))</f>
        <v xml:space="preserve"> </v>
      </c>
      <c r="AB1341" s="8" t="s">
        <v>4245</v>
      </c>
      <c r="AG1341" s="16" t="s">
        <v>7738</v>
      </c>
    </row>
    <row r="1342" spans="1:33" x14ac:dyDescent="0.35">
      <c r="A1342" t="s">
        <v>1813</v>
      </c>
      <c r="B1342" t="s">
        <v>3137</v>
      </c>
      <c r="C1342" t="s">
        <v>3138</v>
      </c>
      <c r="D1342" t="s">
        <v>3139</v>
      </c>
      <c r="E1342" t="s">
        <v>3140</v>
      </c>
      <c r="G1342" s="1">
        <v>-111.6214770927111</v>
      </c>
      <c r="H1342" s="1">
        <v>32.335495999999999</v>
      </c>
      <c r="I1342" s="2">
        <v>-3609.335826045452</v>
      </c>
      <c r="J1342" s="3">
        <v>-4.0043052783361689E-4</v>
      </c>
      <c r="K1342" s="4">
        <v>9013638.0099999998</v>
      </c>
      <c r="L1342" s="5">
        <v>425001</v>
      </c>
      <c r="M1342" s="6">
        <v>21.20851012</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ca="1">IF(AND(A1341="SVOL",C1341="Cash"),                                     SUM(INDIRECT(ADDRESS(ROW()-(COUNTIF(A:A,"SVOL")),COLUMN())):INDIRECT(ADDRESS(ROW()-1,COLUMN()))),                                    IF(AND(A1342="TYA",C1342="Cash"), SUM(INDIRECT(ADDRESS(ROW()-(COUNTIF(A:A,"TYA")-1),COLUMN())):INDIRECT(ADDRESS(ROW()-1,COLUMN()))),                                    IF(AND(A1342="SVOL",ISNUMBER(FIND(" Govt",C1342))),"", IF(AND(A1342="SVOL",ISNUMBER(FIND(" Index",C1342))),J1342,                                    IF(ISNUMBER(N1342),Q1342*N1342,IF(ISNUMBER(R1342),J1342*R1342," "))))))</f>
        <v xml:space="preserve"> </v>
      </c>
      <c r="AB1342" s="8" t="s">
        <v>4245</v>
      </c>
      <c r="AG1342" s="16" t="s">
        <v>7738</v>
      </c>
    </row>
    <row r="1343" spans="1:33" x14ac:dyDescent="0.35">
      <c r="A1343" t="s">
        <v>1813</v>
      </c>
      <c r="B1343" t="s">
        <v>3141</v>
      </c>
      <c r="C1343" t="s">
        <v>3142</v>
      </c>
      <c r="D1343" t="s">
        <v>3143</v>
      </c>
      <c r="E1343" t="s">
        <v>3144</v>
      </c>
      <c r="G1343" s="1">
        <v>-1800.4421444138191</v>
      </c>
      <c r="H1343" s="1">
        <v>13.031257</v>
      </c>
      <c r="I1343" s="2">
        <v>-23462.024297487591</v>
      </c>
      <c r="J1343" s="3">
        <v>-2.6029472529802188E-3</v>
      </c>
      <c r="K1343" s="4">
        <v>9013638.0099999998</v>
      </c>
      <c r="L1343" s="5">
        <v>425001</v>
      </c>
      <c r="M1343" s="6">
        <v>21.20851012</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ca="1">IF(AND(A1342="SVOL",C1342="Cash"),                                     SUM(INDIRECT(ADDRESS(ROW()-(COUNTIF(A:A,"SVOL")),COLUMN())):INDIRECT(ADDRESS(ROW()-1,COLUMN()))),                                    IF(AND(A1343="TYA",C1343="Cash"), SUM(INDIRECT(ADDRESS(ROW()-(COUNTIF(A:A,"TYA")-1),COLUMN())):INDIRECT(ADDRESS(ROW()-1,COLUMN()))),                                    IF(AND(A1343="SVOL",ISNUMBER(FIND(" Govt",C1343))),"", IF(AND(A1343="SVOL",ISNUMBER(FIND(" Index",C1343))),J1343,                                    IF(ISNUMBER(N1343),Q1343*N1343,IF(ISNUMBER(R1343),J1343*R1343," "))))))</f>
        <v xml:space="preserve"> </v>
      </c>
      <c r="AB1343" s="8" t="s">
        <v>4245</v>
      </c>
      <c r="AG1343" s="16" t="s">
        <v>7738</v>
      </c>
    </row>
    <row r="1344" spans="1:33" x14ac:dyDescent="0.35">
      <c r="A1344" t="s">
        <v>1813</v>
      </c>
      <c r="B1344" t="s">
        <v>3145</v>
      </c>
      <c r="C1344" t="s">
        <v>3146</v>
      </c>
      <c r="D1344" t="s">
        <v>3147</v>
      </c>
      <c r="E1344" t="s">
        <v>3148</v>
      </c>
      <c r="G1344" s="1">
        <v>-298.83989588390881</v>
      </c>
      <c r="H1344" s="1">
        <v>17.812532999999998</v>
      </c>
      <c r="I1344" s="2">
        <v>-5323.0955071486896</v>
      </c>
      <c r="J1344" s="3">
        <v>-5.9056016019759039E-4</v>
      </c>
      <c r="K1344" s="4">
        <v>9013638.0099999998</v>
      </c>
      <c r="L1344" s="5">
        <v>425001</v>
      </c>
      <c r="M1344" s="6">
        <v>21.20851012</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ca="1">IF(AND(A1343="SVOL",C1343="Cash"),                                     SUM(INDIRECT(ADDRESS(ROW()-(COUNTIF(A:A,"SVOL")),COLUMN())):INDIRECT(ADDRESS(ROW()-1,COLUMN()))),                                    IF(AND(A1344="TYA",C1344="Cash"), SUM(INDIRECT(ADDRESS(ROW()-(COUNTIF(A:A,"TYA")-1),COLUMN())):INDIRECT(ADDRESS(ROW()-1,COLUMN()))),                                    IF(AND(A1344="SVOL",ISNUMBER(FIND(" Govt",C1344))),"", IF(AND(A1344="SVOL",ISNUMBER(FIND(" Index",C1344))),J1344,                                    IF(ISNUMBER(N1344),Q1344*N1344,IF(ISNUMBER(R1344),J1344*R1344," "))))))</f>
        <v xml:space="preserve"> </v>
      </c>
      <c r="AB1344" s="8" t="s">
        <v>4245</v>
      </c>
      <c r="AG1344" s="16" t="s">
        <v>7738</v>
      </c>
    </row>
    <row r="1345" spans="1:33" x14ac:dyDescent="0.35">
      <c r="A1345" t="s">
        <v>1813</v>
      </c>
      <c r="B1345" t="s">
        <v>3149</v>
      </c>
      <c r="C1345" t="s">
        <v>3150</v>
      </c>
      <c r="D1345" t="s">
        <v>3151</v>
      </c>
      <c r="E1345" t="s">
        <v>3152</v>
      </c>
      <c r="G1345" s="1">
        <v>-2174.1284708421681</v>
      </c>
      <c r="H1345" s="1">
        <v>19.431262</v>
      </c>
      <c r="I1345" s="2">
        <v>-42246.059938593527</v>
      </c>
      <c r="J1345" s="3">
        <v>-4.6869044321199149E-3</v>
      </c>
      <c r="K1345" s="4">
        <v>9013638.0099999998</v>
      </c>
      <c r="L1345" s="5">
        <v>425001</v>
      </c>
      <c r="M1345" s="6">
        <v>21.20851012</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ca="1">IF(AND(A1344="SVOL",C1344="Cash"),                                     SUM(INDIRECT(ADDRESS(ROW()-(COUNTIF(A:A,"SVOL")),COLUMN())):INDIRECT(ADDRESS(ROW()-1,COLUMN()))),                                    IF(AND(A1345="TYA",C1345="Cash"), SUM(INDIRECT(ADDRESS(ROW()-(COUNTIF(A:A,"TYA")-1),COLUMN())):INDIRECT(ADDRESS(ROW()-1,COLUMN()))),                                    IF(AND(A1345="SVOL",ISNUMBER(FIND(" Govt",C1345))),"", IF(AND(A1345="SVOL",ISNUMBER(FIND(" Index",C1345))),J1345,                                    IF(ISNUMBER(N1345),Q1345*N1345,IF(ISNUMBER(R1345),J1345*R1345," "))))))</f>
        <v xml:space="preserve"> </v>
      </c>
      <c r="AB1345" s="8" t="s">
        <v>4245</v>
      </c>
      <c r="AG1345" s="16" t="s">
        <v>7738</v>
      </c>
    </row>
    <row r="1346" spans="1:33" x14ac:dyDescent="0.35">
      <c r="A1346" t="s">
        <v>1813</v>
      </c>
      <c r="B1346" t="s">
        <v>3153</v>
      </c>
      <c r="C1346" t="s">
        <v>3154</v>
      </c>
      <c r="D1346" t="s">
        <v>3155</v>
      </c>
      <c r="E1346" t="s">
        <v>3156</v>
      </c>
      <c r="G1346" s="1">
        <v>-3028.4830772938358</v>
      </c>
      <c r="H1346" s="1">
        <v>9.3150200000000005</v>
      </c>
      <c r="I1346" s="2">
        <v>-28210.380434653631</v>
      </c>
      <c r="J1346" s="3">
        <v>-3.129744105915524E-3</v>
      </c>
      <c r="K1346" s="4">
        <v>9013638.0099999998</v>
      </c>
      <c r="L1346" s="5">
        <v>425001</v>
      </c>
      <c r="M1346" s="6">
        <v>21.20851012</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ca="1">IF(AND(A1345="SVOL",C1345="Cash"),                                     SUM(INDIRECT(ADDRESS(ROW()-(COUNTIF(A:A,"SVOL")),COLUMN())):INDIRECT(ADDRESS(ROW()-1,COLUMN()))),                                    IF(AND(A1346="TYA",C1346="Cash"), SUM(INDIRECT(ADDRESS(ROW()-(COUNTIF(A:A,"TYA")-1),COLUMN())):INDIRECT(ADDRESS(ROW()-1,COLUMN()))),                                    IF(AND(A1346="SVOL",ISNUMBER(FIND(" Govt",C1346))),"", IF(AND(A1346="SVOL",ISNUMBER(FIND(" Index",C1346))),J1346,                                    IF(ISNUMBER(N1346),Q1346*N1346,IF(ISNUMBER(R1346),J1346*R1346," "))))))</f>
        <v xml:space="preserve"> </v>
      </c>
      <c r="AB1346" s="8" t="s">
        <v>4245</v>
      </c>
      <c r="AG1346" s="16" t="s">
        <v>7738</v>
      </c>
    </row>
    <row r="1347" spans="1:33" x14ac:dyDescent="0.35">
      <c r="A1347" t="s">
        <v>1813</v>
      </c>
      <c r="B1347" t="s">
        <v>3157</v>
      </c>
      <c r="C1347" t="s">
        <v>3158</v>
      </c>
      <c r="D1347" t="s">
        <v>3159</v>
      </c>
      <c r="E1347" t="s">
        <v>3160</v>
      </c>
      <c r="G1347" s="1">
        <v>-2391.0944226482929</v>
      </c>
      <c r="H1347" s="1">
        <v>11.396243</v>
      </c>
      <c r="I1347" s="2">
        <v>-27249.493076444651</v>
      </c>
      <c r="J1347" s="3">
        <v>-3.02314038418375E-3</v>
      </c>
      <c r="K1347" s="4">
        <v>9013638.0099999998</v>
      </c>
      <c r="L1347" s="5">
        <v>425001</v>
      </c>
      <c r="M1347" s="6">
        <v>21.20851012</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ca="1">IF(AND(A1346="SVOL",C1346="Cash"),                                     SUM(INDIRECT(ADDRESS(ROW()-(COUNTIF(A:A,"SVOL")),COLUMN())):INDIRECT(ADDRESS(ROW()-1,COLUMN()))),                                    IF(AND(A1347="TYA",C1347="Cash"), SUM(INDIRECT(ADDRESS(ROW()-(COUNTIF(A:A,"TYA")-1),COLUMN())):INDIRECT(ADDRESS(ROW()-1,COLUMN()))),                                    IF(AND(A1347="SVOL",ISNUMBER(FIND(" Govt",C1347))),"", IF(AND(A1347="SVOL",ISNUMBER(FIND(" Index",C1347))),J1347,                                    IF(ISNUMBER(N1347),Q1347*N1347,IF(ISNUMBER(R1347),J1347*R1347," "))))))</f>
        <v xml:space="preserve"> </v>
      </c>
      <c r="AB1347" s="8" t="s">
        <v>4245</v>
      </c>
      <c r="AG1347" s="16" t="s">
        <v>7738</v>
      </c>
    </row>
    <row r="1348" spans="1:33" x14ac:dyDescent="0.35">
      <c r="A1348" t="s">
        <v>1813</v>
      </c>
      <c r="B1348" t="s">
        <v>3161</v>
      </c>
      <c r="C1348" t="s">
        <v>3162</v>
      </c>
      <c r="D1348" t="s">
        <v>3163</v>
      </c>
      <c r="E1348" t="s">
        <v>3164</v>
      </c>
      <c r="G1348" s="1">
        <v>-1153.8085569161599</v>
      </c>
      <c r="H1348" s="1">
        <v>8.6831619999999994</v>
      </c>
      <c r="I1348" s="2">
        <v>-10018.70661668924</v>
      </c>
      <c r="J1348" s="3">
        <v>-1.1115053217773091E-3</v>
      </c>
      <c r="K1348" s="4">
        <v>9013638.0099999998</v>
      </c>
      <c r="L1348" s="5">
        <v>425001</v>
      </c>
      <c r="M1348" s="6">
        <v>21.20851012</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ca="1">IF(AND(A1347="SVOL",C1347="Cash"),                                     SUM(INDIRECT(ADDRESS(ROW()-(COUNTIF(A:A,"SVOL")),COLUMN())):INDIRECT(ADDRESS(ROW()-1,COLUMN()))),                                    IF(AND(A1348="TYA",C1348="Cash"), SUM(INDIRECT(ADDRESS(ROW()-(COUNTIF(A:A,"TYA")-1),COLUMN())):INDIRECT(ADDRESS(ROW()-1,COLUMN()))),                                    IF(AND(A1348="SVOL",ISNUMBER(FIND(" Govt",C1348))),"", IF(AND(A1348="SVOL",ISNUMBER(FIND(" Index",C1348))),J1348,                                    IF(ISNUMBER(N1348),Q1348*N1348,IF(ISNUMBER(R1348),J1348*R1348," "))))))</f>
        <v xml:space="preserve"> </v>
      </c>
      <c r="AB1348" s="8" t="s">
        <v>4245</v>
      </c>
      <c r="AG1348" s="16" t="s">
        <v>7738</v>
      </c>
    </row>
    <row r="1349" spans="1:33" x14ac:dyDescent="0.35">
      <c r="A1349" t="s">
        <v>1813</v>
      </c>
      <c r="B1349" t="s">
        <v>3165</v>
      </c>
      <c r="C1349" t="s">
        <v>3166</v>
      </c>
      <c r="D1349" t="s">
        <v>3167</v>
      </c>
      <c r="E1349" t="s">
        <v>3168</v>
      </c>
      <c r="G1349" s="1">
        <v>-469.2059278524294</v>
      </c>
      <c r="H1349" s="1">
        <v>141.06066999999999</v>
      </c>
      <c r="I1349" s="2">
        <v>-66186.502550835343</v>
      </c>
      <c r="J1349" s="3">
        <v>-7.3429288459782886E-3</v>
      </c>
      <c r="K1349" s="4">
        <v>9013638.0099999998</v>
      </c>
      <c r="L1349" s="5">
        <v>425001</v>
      </c>
      <c r="M1349" s="6">
        <v>21.20851012</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ca="1">IF(AND(A1348="SVOL",C1348="Cash"),                                     SUM(INDIRECT(ADDRESS(ROW()-(COUNTIF(A:A,"SVOL")),COLUMN())):INDIRECT(ADDRESS(ROW()-1,COLUMN()))),                                    IF(AND(A1349="TYA",C1349="Cash"), SUM(INDIRECT(ADDRESS(ROW()-(COUNTIF(A:A,"TYA")-1),COLUMN())):INDIRECT(ADDRESS(ROW()-1,COLUMN()))),                                    IF(AND(A1349="SVOL",ISNUMBER(FIND(" Govt",C1349))),"", IF(AND(A1349="SVOL",ISNUMBER(FIND(" Index",C1349))),J1349,                                    IF(ISNUMBER(N1349),Q1349*N1349,IF(ISNUMBER(R1349),J1349*R1349," "))))))</f>
        <v xml:space="preserve"> </v>
      </c>
      <c r="AB1349" s="8" t="s">
        <v>4245</v>
      </c>
      <c r="AG1349" s="16" t="s">
        <v>7738</v>
      </c>
    </row>
    <row r="1350" spans="1:33" x14ac:dyDescent="0.35">
      <c r="A1350" t="s">
        <v>1813</v>
      </c>
      <c r="B1350" t="s">
        <v>3169</v>
      </c>
      <c r="C1350" t="s">
        <v>3170</v>
      </c>
      <c r="D1350" t="s">
        <v>3171</v>
      </c>
      <c r="E1350" t="s">
        <v>3172</v>
      </c>
      <c r="G1350" s="1">
        <v>-364.64607843642699</v>
      </c>
      <c r="H1350" s="1">
        <v>28.023228</v>
      </c>
      <c r="I1350" s="2">
        <v>-10218.560195329879</v>
      </c>
      <c r="J1350" s="3">
        <v>-1.1336776764268881E-3</v>
      </c>
      <c r="K1350" s="4">
        <v>9013638.0099999998</v>
      </c>
      <c r="L1350" s="5">
        <v>425001</v>
      </c>
      <c r="M1350" s="6">
        <v>21.20851012</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ca="1">IF(AND(A1349="SVOL",C1349="Cash"),                                     SUM(INDIRECT(ADDRESS(ROW()-(COUNTIF(A:A,"SVOL")),COLUMN())):INDIRECT(ADDRESS(ROW()-1,COLUMN()))),                                    IF(AND(A1350="TYA",C1350="Cash"), SUM(INDIRECT(ADDRESS(ROW()-(COUNTIF(A:A,"TYA")-1),COLUMN())):INDIRECT(ADDRESS(ROW()-1,COLUMN()))),                                    IF(AND(A1350="SVOL",ISNUMBER(FIND(" Govt",C1350))),"", IF(AND(A1350="SVOL",ISNUMBER(FIND(" Index",C1350))),J1350,                                    IF(ISNUMBER(N1350),Q1350*N1350,IF(ISNUMBER(R1350),J1350*R1350," "))))))</f>
        <v xml:space="preserve"> </v>
      </c>
      <c r="AB1350" s="8" t="s">
        <v>4245</v>
      </c>
      <c r="AG1350" s="16" t="s">
        <v>7738</v>
      </c>
    </row>
    <row r="1351" spans="1:33" x14ac:dyDescent="0.35">
      <c r="A1351" t="s">
        <v>1813</v>
      </c>
      <c r="B1351" t="s">
        <v>3173</v>
      </c>
      <c r="C1351" t="s">
        <v>3174</v>
      </c>
      <c r="D1351" t="s">
        <v>3175</v>
      </c>
      <c r="E1351" t="s">
        <v>3176</v>
      </c>
      <c r="G1351" s="1">
        <v>-2196.0979791697059</v>
      </c>
      <c r="H1351" s="1">
        <v>20.962052</v>
      </c>
      <c r="I1351" s="2">
        <v>-46034.720036450301</v>
      </c>
      <c r="J1351" s="3">
        <v>-5.1072297318106186E-3</v>
      </c>
      <c r="K1351" s="4">
        <v>9013638.0099999998</v>
      </c>
      <c r="L1351" s="5">
        <v>425001</v>
      </c>
      <c r="M1351" s="6">
        <v>21.20851012</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ca="1">IF(AND(A1350="SVOL",C1350="Cash"),                                     SUM(INDIRECT(ADDRESS(ROW()-(COUNTIF(A:A,"SVOL")),COLUMN())):INDIRECT(ADDRESS(ROW()-1,COLUMN()))),                                    IF(AND(A1351="TYA",C1351="Cash"), SUM(INDIRECT(ADDRESS(ROW()-(COUNTIF(A:A,"TYA")-1),COLUMN())):INDIRECT(ADDRESS(ROW()-1,COLUMN()))),                                    IF(AND(A1351="SVOL",ISNUMBER(FIND(" Govt",C1351))),"", IF(AND(A1351="SVOL",ISNUMBER(FIND(" Index",C1351))),J1351,                                    IF(ISNUMBER(N1351),Q1351*N1351,IF(ISNUMBER(R1351),J1351*R1351," "))))))</f>
        <v xml:space="preserve"> </v>
      </c>
      <c r="AB1351" s="8" t="s">
        <v>4245</v>
      </c>
      <c r="AG1351" s="16" t="s">
        <v>7738</v>
      </c>
    </row>
    <row r="1352" spans="1:33" x14ac:dyDescent="0.35">
      <c r="A1352" t="s">
        <v>1813</v>
      </c>
      <c r="B1352" t="s">
        <v>3177</v>
      </c>
      <c r="C1352" t="s">
        <v>3178</v>
      </c>
      <c r="D1352" t="s">
        <v>3179</v>
      </c>
      <c r="E1352" t="s">
        <v>3180</v>
      </c>
      <c r="G1352" s="1">
        <v>-1559.2551508180161</v>
      </c>
      <c r="H1352" s="1">
        <v>16.714924</v>
      </c>
      <c r="I1352" s="2">
        <v>-26062.83134253167</v>
      </c>
      <c r="J1352" s="3">
        <v>-2.8914885769338399E-3</v>
      </c>
      <c r="K1352" s="4">
        <v>9013638.0099999998</v>
      </c>
      <c r="L1352" s="5">
        <v>425001</v>
      </c>
      <c r="M1352" s="6">
        <v>21.20851012</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ca="1">IF(AND(A1351="SVOL",C1351="Cash"),                                     SUM(INDIRECT(ADDRESS(ROW()-(COUNTIF(A:A,"SVOL")),COLUMN())):INDIRECT(ADDRESS(ROW()-1,COLUMN()))),                                    IF(AND(A1352="TYA",C1352="Cash"), SUM(INDIRECT(ADDRESS(ROW()-(COUNTIF(A:A,"TYA")-1),COLUMN())):INDIRECT(ADDRESS(ROW()-1,COLUMN()))),                                    IF(AND(A1352="SVOL",ISNUMBER(FIND(" Govt",C1352))),"", IF(AND(A1352="SVOL",ISNUMBER(FIND(" Index",C1352))),J1352,                                    IF(ISNUMBER(N1352),Q1352*N1352,IF(ISNUMBER(R1352),J1352*R1352," "))))))</f>
        <v xml:space="preserve"> </v>
      </c>
      <c r="AB1352" s="8" t="s">
        <v>4245</v>
      </c>
      <c r="AG1352" s="16" t="s">
        <v>7738</v>
      </c>
    </row>
    <row r="1353" spans="1:33" x14ac:dyDescent="0.35">
      <c r="A1353" t="s">
        <v>1813</v>
      </c>
      <c r="B1353" t="s">
        <v>3181</v>
      </c>
      <c r="C1353" t="s">
        <v>3182</v>
      </c>
      <c r="D1353" t="s">
        <v>3183</v>
      </c>
      <c r="E1353" t="s">
        <v>3184</v>
      </c>
      <c r="G1353" s="1">
        <v>-12422.119480341469</v>
      </c>
      <c r="H1353" s="1">
        <v>8.044789999999999</v>
      </c>
      <c r="I1353" s="2">
        <v>-99933.34257425621</v>
      </c>
      <c r="J1353" s="3">
        <v>-1.1086904362410289E-2</v>
      </c>
      <c r="K1353" s="4">
        <v>9013638.0099999998</v>
      </c>
      <c r="L1353" s="5">
        <v>425001</v>
      </c>
      <c r="M1353" s="6">
        <v>21.20851012</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ca="1">IF(AND(A1352="SVOL",C1352="Cash"),                                     SUM(INDIRECT(ADDRESS(ROW()-(COUNTIF(A:A,"SVOL")),COLUMN())):INDIRECT(ADDRESS(ROW()-1,COLUMN()))),                                    IF(AND(A1353="TYA",C1353="Cash"), SUM(INDIRECT(ADDRESS(ROW()-(COUNTIF(A:A,"TYA")-1),COLUMN())):INDIRECT(ADDRESS(ROW()-1,COLUMN()))),                                    IF(AND(A1353="SVOL",ISNUMBER(FIND(" Govt",C1353))),"", IF(AND(A1353="SVOL",ISNUMBER(FIND(" Index",C1353))),J1353,                                    IF(ISNUMBER(N1353),Q1353*N1353,IF(ISNUMBER(R1353),J1353*R1353," "))))))</f>
        <v xml:space="preserve"> </v>
      </c>
      <c r="AB1353" s="8" t="s">
        <v>4245</v>
      </c>
      <c r="AG1353" s="16" t="s">
        <v>7738</v>
      </c>
    </row>
    <row r="1354" spans="1:33" x14ac:dyDescent="0.35">
      <c r="A1354" t="s">
        <v>1813</v>
      </c>
      <c r="B1354" t="s">
        <v>3185</v>
      </c>
      <c r="C1354" t="s">
        <v>3186</v>
      </c>
      <c r="D1354" t="s">
        <v>3187</v>
      </c>
      <c r="E1354" t="s">
        <v>3188</v>
      </c>
      <c r="G1354" s="1">
        <v>-571.13898822926956</v>
      </c>
      <c r="H1354" s="1">
        <v>24.440528</v>
      </c>
      <c r="I1354" s="2">
        <v>-13958.938433709131</v>
      </c>
      <c r="J1354" s="3">
        <v>-1.548646442005178E-3</v>
      </c>
      <c r="K1354" s="4">
        <v>9013638.0099999998</v>
      </c>
      <c r="L1354" s="5">
        <v>425001</v>
      </c>
      <c r="M1354" s="6">
        <v>21.20851012</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ca="1">IF(AND(A1353="SVOL",C1353="Cash"),                                     SUM(INDIRECT(ADDRESS(ROW()-(COUNTIF(A:A,"SVOL")),COLUMN())):INDIRECT(ADDRESS(ROW()-1,COLUMN()))),                                    IF(AND(A1354="TYA",C1354="Cash"), SUM(INDIRECT(ADDRESS(ROW()-(COUNTIF(A:A,"TYA")-1),COLUMN())):INDIRECT(ADDRESS(ROW()-1,COLUMN()))),                                    IF(AND(A1354="SVOL",ISNUMBER(FIND(" Govt",C1354))),"", IF(AND(A1354="SVOL",ISNUMBER(FIND(" Index",C1354))),J1354,                                    IF(ISNUMBER(N1354),Q1354*N1354,IF(ISNUMBER(R1354),J1354*R1354," "))))))</f>
        <v xml:space="preserve"> </v>
      </c>
      <c r="AB1354" s="8" t="s">
        <v>4245</v>
      </c>
      <c r="AG1354" s="16" t="s">
        <v>7738</v>
      </c>
    </row>
    <row r="1355" spans="1:33" x14ac:dyDescent="0.35">
      <c r="A1355" t="s">
        <v>1813</v>
      </c>
      <c r="B1355" t="s">
        <v>3189</v>
      </c>
      <c r="C1355" t="s">
        <v>3190</v>
      </c>
      <c r="D1355" t="s">
        <v>3191</v>
      </c>
      <c r="E1355" t="s">
        <v>3192</v>
      </c>
      <c r="G1355" s="1">
        <v>-891.40256614686496</v>
      </c>
      <c r="H1355" s="1">
        <v>29.208776</v>
      </c>
      <c r="I1355" s="2">
        <v>-26036.777880408961</v>
      </c>
      <c r="J1355" s="3">
        <v>-2.8885981278062179E-3</v>
      </c>
      <c r="K1355" s="4">
        <v>9013638.0099999998</v>
      </c>
      <c r="L1355" s="5">
        <v>425001</v>
      </c>
      <c r="M1355" s="6">
        <v>21.20851012</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ca="1">IF(AND(A1354="SVOL",C1354="Cash"),                                     SUM(INDIRECT(ADDRESS(ROW()-(COUNTIF(A:A,"SVOL")),COLUMN())):INDIRECT(ADDRESS(ROW()-1,COLUMN()))),                                    IF(AND(A1355="TYA",C1355="Cash"), SUM(INDIRECT(ADDRESS(ROW()-(COUNTIF(A:A,"TYA")-1),COLUMN())):INDIRECT(ADDRESS(ROW()-1,COLUMN()))),                                    IF(AND(A1355="SVOL",ISNUMBER(FIND(" Govt",C1355))),"", IF(AND(A1355="SVOL",ISNUMBER(FIND(" Index",C1355))),J1355,                                    IF(ISNUMBER(N1355),Q1355*N1355,IF(ISNUMBER(R1355),J1355*R1355," "))))))</f>
        <v xml:space="preserve"> </v>
      </c>
      <c r="AB1355" s="8" t="s">
        <v>4245</v>
      </c>
      <c r="AG1355" s="16" t="s">
        <v>7738</v>
      </c>
    </row>
    <row r="1356" spans="1:33" x14ac:dyDescent="0.35">
      <c r="A1356" t="s">
        <v>1813</v>
      </c>
      <c r="B1356" t="s">
        <v>3193</v>
      </c>
      <c r="C1356" t="s">
        <v>3194</v>
      </c>
      <c r="D1356" t="s">
        <v>3195</v>
      </c>
      <c r="E1356" t="s">
        <v>3196</v>
      </c>
      <c r="G1356" s="1">
        <v>-1812.9961491724121</v>
      </c>
      <c r="H1356" s="1">
        <v>11.933648</v>
      </c>
      <c r="I1356" s="2">
        <v>-21635.657869579059</v>
      </c>
      <c r="J1356" s="3">
        <v>-2.400324690826924E-3</v>
      </c>
      <c r="K1356" s="4">
        <v>9013638.0099999998</v>
      </c>
      <c r="L1356" s="5">
        <v>425001</v>
      </c>
      <c r="M1356" s="6">
        <v>21.20851012</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ca="1">IF(AND(A1355="SVOL",C1355="Cash"),                                     SUM(INDIRECT(ADDRESS(ROW()-(COUNTIF(A:A,"SVOL")),COLUMN())):INDIRECT(ADDRESS(ROW()-1,COLUMN()))),                                    IF(AND(A1356="TYA",C1356="Cash"), SUM(INDIRECT(ADDRESS(ROW()-(COUNTIF(A:A,"TYA")-1),COLUMN())):INDIRECT(ADDRESS(ROW()-1,COLUMN()))),                                    IF(AND(A1356="SVOL",ISNUMBER(FIND(" Govt",C1356))),"", IF(AND(A1356="SVOL",ISNUMBER(FIND(" Index",C1356))),J1356,                                    IF(ISNUMBER(N1356),Q1356*N1356,IF(ISNUMBER(R1356),J1356*R1356," "))))))</f>
        <v xml:space="preserve"> </v>
      </c>
      <c r="AB1356" s="8" t="s">
        <v>4245</v>
      </c>
      <c r="AG1356" s="16" t="s">
        <v>7738</v>
      </c>
    </row>
    <row r="1357" spans="1:33" x14ac:dyDescent="0.35">
      <c r="A1357" t="s">
        <v>1813</v>
      </c>
      <c r="B1357" t="s">
        <v>3197</v>
      </c>
      <c r="C1357" t="s">
        <v>3198</v>
      </c>
      <c r="D1357" t="s">
        <v>3199</v>
      </c>
      <c r="E1357" t="s">
        <v>3200</v>
      </c>
      <c r="G1357" s="1">
        <v>-2015.907073911852</v>
      </c>
      <c r="H1357" s="1">
        <v>18.437877</v>
      </c>
      <c r="I1357" s="2">
        <v>-37169.046672216631</v>
      </c>
      <c r="J1357" s="3">
        <v>-4.1236453728206281E-3</v>
      </c>
      <c r="K1357" s="4">
        <v>9013638.0099999998</v>
      </c>
      <c r="L1357" s="5">
        <v>425001</v>
      </c>
      <c r="M1357" s="6">
        <v>21.20851012</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ca="1">IF(AND(A1356="SVOL",C1356="Cash"),                                     SUM(INDIRECT(ADDRESS(ROW()-(COUNTIF(A:A,"SVOL")),COLUMN())):INDIRECT(ADDRESS(ROW()-1,COLUMN()))),                                    IF(AND(A1357="TYA",C1357="Cash"), SUM(INDIRECT(ADDRESS(ROW()-(COUNTIF(A:A,"TYA")-1),COLUMN())):INDIRECT(ADDRESS(ROW()-1,COLUMN()))),                                    IF(AND(A1357="SVOL",ISNUMBER(FIND(" Govt",C1357))),"", IF(AND(A1357="SVOL",ISNUMBER(FIND(" Index",C1357))),J1357,                                    IF(ISNUMBER(N1357),Q1357*N1357,IF(ISNUMBER(R1357),J1357*R1357," "))))))</f>
        <v xml:space="preserve"> </v>
      </c>
      <c r="AB1357" s="8" t="s">
        <v>4245</v>
      </c>
      <c r="AG1357" s="16" t="s">
        <v>7738</v>
      </c>
    </row>
    <row r="1358" spans="1:33" x14ac:dyDescent="0.35">
      <c r="A1358" t="s">
        <v>1813</v>
      </c>
      <c r="B1358" t="s">
        <v>3201</v>
      </c>
      <c r="C1358" t="s">
        <v>3202</v>
      </c>
      <c r="D1358" t="s">
        <v>3203</v>
      </c>
      <c r="E1358" t="s">
        <v>3204</v>
      </c>
      <c r="G1358" s="1">
        <v>-824.64118758010579</v>
      </c>
      <c r="H1358" s="1">
        <v>18.297826000000001</v>
      </c>
      <c r="I1358" s="2">
        <v>-15089.14096277414</v>
      </c>
      <c r="J1358" s="3">
        <v>-1.6740344959531089E-3</v>
      </c>
      <c r="K1358" s="4">
        <v>9013638.0099999998</v>
      </c>
      <c r="L1358" s="5">
        <v>425001</v>
      </c>
      <c r="M1358" s="6">
        <v>21.20851012</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ca="1">IF(AND(A1357="SVOL",C1357="Cash"),                                     SUM(INDIRECT(ADDRESS(ROW()-(COUNTIF(A:A,"SVOL")),COLUMN())):INDIRECT(ADDRESS(ROW()-1,COLUMN()))),                                    IF(AND(A1358="TYA",C1358="Cash"), SUM(INDIRECT(ADDRESS(ROW()-(COUNTIF(A:A,"TYA")-1),COLUMN())):INDIRECT(ADDRESS(ROW()-1,COLUMN()))),                                    IF(AND(A1358="SVOL",ISNUMBER(FIND(" Govt",C1358))),"", IF(AND(A1358="SVOL",ISNUMBER(FIND(" Index",C1358))),J1358,                                    IF(ISNUMBER(N1358),Q1358*N1358,IF(ISNUMBER(R1358),J1358*R1358," "))))))</f>
        <v xml:space="preserve"> </v>
      </c>
      <c r="AB1358" s="8" t="s">
        <v>4245</v>
      </c>
      <c r="AG1358" s="16" t="s">
        <v>7738</v>
      </c>
    </row>
    <row r="1359" spans="1:33" x14ac:dyDescent="0.35">
      <c r="A1359" t="s">
        <v>1813</v>
      </c>
      <c r="B1359" t="s">
        <v>3205</v>
      </c>
      <c r="C1359" t="s">
        <v>3206</v>
      </c>
      <c r="D1359" t="s">
        <v>3207</v>
      </c>
      <c r="E1359" t="s">
        <v>3208</v>
      </c>
      <c r="G1359" s="1">
        <v>-4005.3415725718869</v>
      </c>
      <c r="H1359" s="1">
        <v>20.414876</v>
      </c>
      <c r="I1359" s="2">
        <v>-81768.551541700072</v>
      </c>
      <c r="J1359" s="3">
        <v>-9.0716480350091257E-3</v>
      </c>
      <c r="K1359" s="4">
        <v>9013638.0099999998</v>
      </c>
      <c r="L1359" s="5">
        <v>425001</v>
      </c>
      <c r="M1359" s="6">
        <v>21.20851012</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ca="1">IF(AND(A1358="SVOL",C1358="Cash"),                                     SUM(INDIRECT(ADDRESS(ROW()-(COUNTIF(A:A,"SVOL")),COLUMN())):INDIRECT(ADDRESS(ROW()-1,COLUMN()))),                                    IF(AND(A1359="TYA",C1359="Cash"), SUM(INDIRECT(ADDRESS(ROW()-(COUNTIF(A:A,"TYA")-1),COLUMN())):INDIRECT(ADDRESS(ROW()-1,COLUMN()))),                                    IF(AND(A1359="SVOL",ISNUMBER(FIND(" Govt",C1359))),"", IF(AND(A1359="SVOL",ISNUMBER(FIND(" Index",C1359))),J1359,                                    IF(ISNUMBER(N1359),Q1359*N1359,IF(ISNUMBER(R1359),J1359*R1359," "))))))</f>
        <v xml:space="preserve"> </v>
      </c>
      <c r="AB1359" s="8" t="s">
        <v>4245</v>
      </c>
      <c r="AG1359" s="16" t="s">
        <v>7738</v>
      </c>
    </row>
    <row r="1360" spans="1:33" x14ac:dyDescent="0.35">
      <c r="A1360" t="s">
        <v>1813</v>
      </c>
      <c r="B1360" t="s">
        <v>3209</v>
      </c>
      <c r="C1360" t="s">
        <v>3210</v>
      </c>
      <c r="D1360" t="s">
        <v>3211</v>
      </c>
      <c r="E1360" t="s">
        <v>3212</v>
      </c>
      <c r="G1360" s="1">
        <v>-543.47241795965192</v>
      </c>
      <c r="H1360" s="1">
        <v>26.811623999999998</v>
      </c>
      <c r="I1360" s="2">
        <v>-14571.37812470503</v>
      </c>
      <c r="J1360" s="3">
        <v>-1.6165923358070411E-3</v>
      </c>
      <c r="K1360" s="4">
        <v>9013638.0099999998</v>
      </c>
      <c r="L1360" s="5">
        <v>425001</v>
      </c>
      <c r="M1360" s="6">
        <v>21.20851012</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ca="1">IF(AND(A1359="SVOL",C1359="Cash"),                                     SUM(INDIRECT(ADDRESS(ROW()-(COUNTIF(A:A,"SVOL")),COLUMN())):INDIRECT(ADDRESS(ROW()-1,COLUMN()))),                                    IF(AND(A1360="TYA",C1360="Cash"), SUM(INDIRECT(ADDRESS(ROW()-(COUNTIF(A:A,"TYA")-1),COLUMN())):INDIRECT(ADDRESS(ROW()-1,COLUMN()))),                                    IF(AND(A1360="SVOL",ISNUMBER(FIND(" Govt",C1360))),"", IF(AND(A1360="SVOL",ISNUMBER(FIND(" Index",C1360))),J1360,                                    IF(ISNUMBER(N1360),Q1360*N1360,IF(ISNUMBER(R1360),J1360*R1360," "))))))</f>
        <v xml:space="preserve"> </v>
      </c>
      <c r="AB1360" s="8" t="s">
        <v>4245</v>
      </c>
      <c r="AG1360" s="16" t="s">
        <v>7738</v>
      </c>
    </row>
    <row r="1361" spans="1:33" x14ac:dyDescent="0.35">
      <c r="A1361" t="s">
        <v>1813</v>
      </c>
      <c r="B1361" t="s">
        <v>3213</v>
      </c>
      <c r="C1361" t="s">
        <v>3214</v>
      </c>
      <c r="D1361" t="s">
        <v>3215</v>
      </c>
      <c r="E1361" t="s">
        <v>3216</v>
      </c>
      <c r="G1361" s="1">
        <v>-6934.2795795244847</v>
      </c>
      <c r="H1361" s="1">
        <v>3.5644608</v>
      </c>
      <c r="I1361" s="2">
        <v>-24716.96773745551</v>
      </c>
      <c r="J1361" s="3">
        <v>-2.7421744372287601E-3</v>
      </c>
      <c r="K1361" s="4">
        <v>9013638.0099999998</v>
      </c>
      <c r="L1361" s="5">
        <v>425001</v>
      </c>
      <c r="M1361" s="6">
        <v>21.20851012</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ca="1">IF(AND(A1360="SVOL",C1360="Cash"),                                     SUM(INDIRECT(ADDRESS(ROW()-(COUNTIF(A:A,"SVOL")),COLUMN())):INDIRECT(ADDRESS(ROW()-1,COLUMN()))),                                    IF(AND(A1361="TYA",C1361="Cash"), SUM(INDIRECT(ADDRESS(ROW()-(COUNTIF(A:A,"TYA")-1),COLUMN())):INDIRECT(ADDRESS(ROW()-1,COLUMN()))),                                    IF(AND(A1361="SVOL",ISNUMBER(FIND(" Govt",C1361))),"", IF(AND(A1361="SVOL",ISNUMBER(FIND(" Index",C1361))),J1361,                                    IF(ISNUMBER(N1361),Q1361*N1361,IF(ISNUMBER(R1361),J1361*R1361," "))))))</f>
        <v xml:space="preserve"> </v>
      </c>
      <c r="AB1361" s="8" t="s">
        <v>4245</v>
      </c>
      <c r="AG1361" s="16" t="s">
        <v>7738</v>
      </c>
    </row>
    <row r="1362" spans="1:33" x14ac:dyDescent="0.35">
      <c r="A1362" t="s">
        <v>1813</v>
      </c>
      <c r="B1362" t="s">
        <v>3217</v>
      </c>
      <c r="C1362" t="s">
        <v>3218</v>
      </c>
      <c r="D1362" t="s">
        <v>3219</v>
      </c>
      <c r="E1362" t="s">
        <v>3220</v>
      </c>
      <c r="G1362" s="1">
        <v>-1884.055909803255</v>
      </c>
      <c r="H1362" s="1">
        <v>28.589946000000001</v>
      </c>
      <c r="I1362" s="2">
        <v>-53865.056722255933</v>
      </c>
      <c r="J1362" s="3">
        <v>-5.9759507384805587E-3</v>
      </c>
      <c r="K1362" s="4">
        <v>9013638.0099999998</v>
      </c>
      <c r="L1362" s="5">
        <v>425001</v>
      </c>
      <c r="M1362" s="6">
        <v>21.20851012</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ca="1">IF(AND(A1361="SVOL",C1361="Cash"),                                     SUM(INDIRECT(ADDRESS(ROW()-(COUNTIF(A:A,"SVOL")),COLUMN())):INDIRECT(ADDRESS(ROW()-1,COLUMN()))),                                    IF(AND(A1362="TYA",C1362="Cash"), SUM(INDIRECT(ADDRESS(ROW()-(COUNTIF(A:A,"TYA")-1),COLUMN())):INDIRECT(ADDRESS(ROW()-1,COLUMN()))),                                    IF(AND(A1362="SVOL",ISNUMBER(FIND(" Govt",C1362))),"", IF(AND(A1362="SVOL",ISNUMBER(FIND(" Index",C1362))),J1362,                                    IF(ISNUMBER(N1362),Q1362*N1362,IF(ISNUMBER(R1362),J1362*R1362," "))))))</f>
        <v xml:space="preserve"> </v>
      </c>
      <c r="AB1362" s="8" t="s">
        <v>4245</v>
      </c>
      <c r="AG1362" s="16" t="s">
        <v>7738</v>
      </c>
    </row>
    <row r="1363" spans="1:33" x14ac:dyDescent="0.35">
      <c r="A1363" t="s">
        <v>1813</v>
      </c>
      <c r="B1363" t="s">
        <v>3221</v>
      </c>
      <c r="C1363" t="s">
        <v>3222</v>
      </c>
      <c r="D1363" t="s">
        <v>3223</v>
      </c>
      <c r="E1363" t="s">
        <v>3224</v>
      </c>
      <c r="G1363" s="1">
        <v>-153.4454168591121</v>
      </c>
      <c r="H1363" s="1">
        <v>29.822324999999999</v>
      </c>
      <c r="I1363" s="2">
        <v>-4576.0990913329188</v>
      </c>
      <c r="J1363" s="3">
        <v>-5.076861402971872E-4</v>
      </c>
      <c r="K1363" s="4">
        <v>9013638.0099999998</v>
      </c>
      <c r="L1363" s="5">
        <v>425001</v>
      </c>
      <c r="M1363" s="6">
        <v>21.20851012</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ca="1">IF(AND(A1362="SVOL",C1362="Cash"),                                     SUM(INDIRECT(ADDRESS(ROW()-(COUNTIF(A:A,"SVOL")),COLUMN())):INDIRECT(ADDRESS(ROW()-1,COLUMN()))),                                    IF(AND(A1363="TYA",C1363="Cash"), SUM(INDIRECT(ADDRESS(ROW()-(COUNTIF(A:A,"TYA")-1),COLUMN())):INDIRECT(ADDRESS(ROW()-1,COLUMN()))),                                    IF(AND(A1363="SVOL",ISNUMBER(FIND(" Govt",C1363))),"", IF(AND(A1363="SVOL",ISNUMBER(FIND(" Index",C1363))),J1363,                                    IF(ISNUMBER(N1363),Q1363*N1363,IF(ISNUMBER(R1363),J1363*R1363," "))))))</f>
        <v xml:space="preserve"> </v>
      </c>
      <c r="AB1363" s="8" t="s">
        <v>4245</v>
      </c>
      <c r="AG1363" s="16" t="s">
        <v>7738</v>
      </c>
    </row>
    <row r="1364" spans="1:33" x14ac:dyDescent="0.35">
      <c r="A1364" t="s">
        <v>1813</v>
      </c>
      <c r="B1364" t="s">
        <v>682</v>
      </c>
      <c r="C1364" t="s">
        <v>3225</v>
      </c>
      <c r="D1364" t="s">
        <v>684</v>
      </c>
      <c r="E1364" t="s">
        <v>685</v>
      </c>
      <c r="F1364" t="s">
        <v>686</v>
      </c>
      <c r="G1364" s="1">
        <v>-79.110698465158052</v>
      </c>
      <c r="H1364" s="1">
        <v>235.06</v>
      </c>
      <c r="I1364" s="2">
        <v>-18595.760781220051</v>
      </c>
      <c r="J1364" s="3">
        <v>-2.0630694022313028E-3</v>
      </c>
      <c r="K1364" s="4">
        <v>9013638.0099999998</v>
      </c>
      <c r="L1364" s="5">
        <v>425001</v>
      </c>
      <c r="M1364" s="6">
        <v>21.20851012</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ca="1">IF(AND(A1363="SVOL",C1363="Cash"),                                     SUM(INDIRECT(ADDRESS(ROW()-(COUNTIF(A:A,"SVOL")),COLUMN())):INDIRECT(ADDRESS(ROW()-1,COLUMN()))),                                    IF(AND(A1364="TYA",C1364="Cash"), SUM(INDIRECT(ADDRESS(ROW()-(COUNTIF(A:A,"TYA")-1),COLUMN())):INDIRECT(ADDRESS(ROW()-1,COLUMN()))),                                    IF(AND(A1364="SVOL",ISNUMBER(FIND(" Govt",C1364))),"", IF(AND(A1364="SVOL",ISNUMBER(FIND(" Index",C1364))),J1364,                                    IF(ISNUMBER(N1364),Q1364*N1364,IF(ISNUMBER(R1364),J1364*R1364," "))))))</f>
        <v xml:space="preserve"> </v>
      </c>
      <c r="AB1364" s="8" t="s">
        <v>4245</v>
      </c>
      <c r="AG1364" s="16" t="s">
        <v>7738</v>
      </c>
    </row>
    <row r="1365" spans="1:33" x14ac:dyDescent="0.35">
      <c r="A1365" t="s">
        <v>1813</v>
      </c>
      <c r="B1365" t="s">
        <v>3226</v>
      </c>
      <c r="C1365" t="s">
        <v>3227</v>
      </c>
      <c r="D1365" t="s">
        <v>3228</v>
      </c>
      <c r="E1365" t="s">
        <v>3229</v>
      </c>
      <c r="G1365" s="1">
        <v>-606.5494690429108</v>
      </c>
      <c r="H1365" s="1">
        <v>53.761952000000001</v>
      </c>
      <c r="I1365" s="2">
        <v>-32609.283440310461</v>
      </c>
      <c r="J1365" s="3">
        <v>-3.6177715817001682E-3</v>
      </c>
      <c r="K1365" s="4">
        <v>9013638.0099999998</v>
      </c>
      <c r="L1365" s="5">
        <v>425001</v>
      </c>
      <c r="M1365" s="6">
        <v>21.20851012</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ca="1">IF(AND(A1364="SVOL",C1364="Cash"),                                     SUM(INDIRECT(ADDRESS(ROW()-(COUNTIF(A:A,"SVOL")),COLUMN())):INDIRECT(ADDRESS(ROW()-1,COLUMN()))),                                    IF(AND(A1365="TYA",C1365="Cash"), SUM(INDIRECT(ADDRESS(ROW()-(COUNTIF(A:A,"TYA")-1),COLUMN())):INDIRECT(ADDRESS(ROW()-1,COLUMN()))),                                    IF(AND(A1365="SVOL",ISNUMBER(FIND(" Govt",C1365))),"", IF(AND(A1365="SVOL",ISNUMBER(FIND(" Index",C1365))),J1365,                                    IF(ISNUMBER(N1365),Q1365*N1365,IF(ISNUMBER(R1365),J1365*R1365," "))))))</f>
        <v xml:space="preserve"> </v>
      </c>
      <c r="AB1365" s="8" t="s">
        <v>4245</v>
      </c>
      <c r="AG1365" s="16" t="s">
        <v>7738</v>
      </c>
    </row>
    <row r="1366" spans="1:33" x14ac:dyDescent="0.35">
      <c r="A1366" t="s">
        <v>1813</v>
      </c>
      <c r="B1366" t="s">
        <v>3230</v>
      </c>
      <c r="C1366" t="s">
        <v>3231</v>
      </c>
      <c r="D1366" t="s">
        <v>3232</v>
      </c>
      <c r="E1366" t="s">
        <v>3233</v>
      </c>
      <c r="F1366" t="s">
        <v>3234</v>
      </c>
      <c r="G1366" s="1">
        <v>-3736.2833238462722</v>
      </c>
      <c r="H1366" s="1">
        <v>17.557352000000002</v>
      </c>
      <c r="I1366" s="2">
        <v>-65599.241488498999</v>
      </c>
      <c r="J1366" s="3">
        <v>-7.2777763446591976E-3</v>
      </c>
      <c r="K1366" s="4">
        <v>9013638.0099999998</v>
      </c>
      <c r="L1366" s="5">
        <v>425001</v>
      </c>
      <c r="M1366" s="6">
        <v>21.20851012</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ca="1">IF(AND(A1365="SVOL",C1365="Cash"),                                     SUM(INDIRECT(ADDRESS(ROW()-(COUNTIF(A:A,"SVOL")),COLUMN())):INDIRECT(ADDRESS(ROW()-1,COLUMN()))),                                    IF(AND(A1366="TYA",C1366="Cash"), SUM(INDIRECT(ADDRESS(ROW()-(COUNTIF(A:A,"TYA")-1),COLUMN())):INDIRECT(ADDRESS(ROW()-1,COLUMN()))),                                    IF(AND(A1366="SVOL",ISNUMBER(FIND(" Govt",C1366))),"", IF(AND(A1366="SVOL",ISNUMBER(FIND(" Index",C1366))),J1366,                                    IF(ISNUMBER(N1366),Q1366*N1366,IF(ISNUMBER(R1366),J1366*R1366," "))))))</f>
        <v xml:space="preserve"> </v>
      </c>
      <c r="AB1366" s="8" t="s">
        <v>4245</v>
      </c>
      <c r="AG1366" s="16" t="s">
        <v>7738</v>
      </c>
    </row>
    <row r="1367" spans="1:33" x14ac:dyDescent="0.35">
      <c r="A1367" t="s">
        <v>1813</v>
      </c>
      <c r="B1367" t="s">
        <v>3235</v>
      </c>
      <c r="C1367" t="s">
        <v>3236</v>
      </c>
      <c r="D1367" t="s">
        <v>3237</v>
      </c>
      <c r="E1367" t="s">
        <v>3238</v>
      </c>
      <c r="F1367" t="s">
        <v>3239</v>
      </c>
      <c r="G1367" s="1">
        <v>-1139.2759318423541</v>
      </c>
      <c r="H1367" s="1">
        <v>19.54</v>
      </c>
      <c r="I1367" s="2">
        <v>-22261.451708199591</v>
      </c>
      <c r="J1367" s="3">
        <v>-2.4697521337668621E-3</v>
      </c>
      <c r="K1367" s="4">
        <v>9013638.0099999998</v>
      </c>
      <c r="L1367" s="5">
        <v>425001</v>
      </c>
      <c r="M1367" s="6">
        <v>21.20851012</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ca="1">IF(AND(A1366="SVOL",C1366="Cash"),                                     SUM(INDIRECT(ADDRESS(ROW()-(COUNTIF(A:A,"SVOL")),COLUMN())):INDIRECT(ADDRESS(ROW()-1,COLUMN()))),                                    IF(AND(A1367="TYA",C1367="Cash"), SUM(INDIRECT(ADDRESS(ROW()-(COUNTIF(A:A,"TYA")-1),COLUMN())):INDIRECT(ADDRESS(ROW()-1,COLUMN()))),                                    IF(AND(A1367="SVOL",ISNUMBER(FIND(" Govt",C1367))),"", IF(AND(A1367="SVOL",ISNUMBER(FIND(" Index",C1367))),J1367,                                    IF(ISNUMBER(N1367),Q1367*N1367,IF(ISNUMBER(R1367),J1367*R1367," "))))))</f>
        <v xml:space="preserve"> </v>
      </c>
      <c r="AB1367" s="8" t="s">
        <v>4245</v>
      </c>
      <c r="AG1367" s="16" t="s">
        <v>7738</v>
      </c>
    </row>
    <row r="1368" spans="1:33" x14ac:dyDescent="0.35">
      <c r="A1368" t="s">
        <v>1813</v>
      </c>
      <c r="B1368" t="s">
        <v>3240</v>
      </c>
      <c r="C1368" t="s">
        <v>3241</v>
      </c>
      <c r="D1368" t="s">
        <v>3242</v>
      </c>
      <c r="E1368" t="s">
        <v>3243</v>
      </c>
      <c r="F1368" t="s">
        <v>3244</v>
      </c>
      <c r="G1368" s="1">
        <v>-175.44903933001629</v>
      </c>
      <c r="H1368" s="1">
        <v>219.05</v>
      </c>
      <c r="I1368" s="2">
        <v>-38432.112065240079</v>
      </c>
      <c r="J1368" s="3">
        <v>-4.2637736308693943E-3</v>
      </c>
      <c r="K1368" s="4">
        <v>9013638.0099999998</v>
      </c>
      <c r="L1368" s="5">
        <v>425001</v>
      </c>
      <c r="M1368" s="6">
        <v>21.20851012</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ca="1">IF(AND(A1367="SVOL",C1367="Cash"),                                     SUM(INDIRECT(ADDRESS(ROW()-(COUNTIF(A:A,"SVOL")),COLUMN())):INDIRECT(ADDRESS(ROW()-1,COLUMN()))),                                    IF(AND(A1368="TYA",C1368="Cash"), SUM(INDIRECT(ADDRESS(ROW()-(COUNTIF(A:A,"TYA")-1),COLUMN())):INDIRECT(ADDRESS(ROW()-1,COLUMN()))),                                    IF(AND(A1368="SVOL",ISNUMBER(FIND(" Govt",C1368))),"", IF(AND(A1368="SVOL",ISNUMBER(FIND(" Index",C1368))),J1368,                                    IF(ISNUMBER(N1368),Q1368*N1368,IF(ISNUMBER(R1368),J1368*R1368," "))))))</f>
        <v xml:space="preserve"> </v>
      </c>
      <c r="AB1368" s="8" t="s">
        <v>4245</v>
      </c>
      <c r="AG1368" s="16" t="s">
        <v>7738</v>
      </c>
    </row>
    <row r="1369" spans="1:33" x14ac:dyDescent="0.35">
      <c r="A1369" t="s">
        <v>1813</v>
      </c>
      <c r="B1369" t="s">
        <v>3245</v>
      </c>
      <c r="C1369" t="s">
        <v>3246</v>
      </c>
      <c r="D1369" t="s">
        <v>3247</v>
      </c>
      <c r="E1369" t="s">
        <v>3248</v>
      </c>
      <c r="G1369" s="1">
        <v>-51.785269629197892</v>
      </c>
      <c r="H1369" s="1">
        <v>232.7448</v>
      </c>
      <c r="I1369" s="2">
        <v>-12052.752222793741</v>
      </c>
      <c r="J1369" s="3">
        <v>-1.3371684340354091E-3</v>
      </c>
      <c r="K1369" s="4">
        <v>9013638.0099999998</v>
      </c>
      <c r="L1369" s="5">
        <v>425001</v>
      </c>
      <c r="M1369" s="6">
        <v>21.20851012</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ca="1">IF(AND(A1368="SVOL",C1368="Cash"),                                     SUM(INDIRECT(ADDRESS(ROW()-(COUNTIF(A:A,"SVOL")),COLUMN())):INDIRECT(ADDRESS(ROW()-1,COLUMN()))),                                    IF(AND(A1369="TYA",C1369="Cash"), SUM(INDIRECT(ADDRESS(ROW()-(COUNTIF(A:A,"TYA")-1),COLUMN())):INDIRECT(ADDRESS(ROW()-1,COLUMN()))),                                    IF(AND(A1369="SVOL",ISNUMBER(FIND(" Govt",C1369))),"", IF(AND(A1369="SVOL",ISNUMBER(FIND(" Index",C1369))),J1369,                                    IF(ISNUMBER(N1369),Q1369*N1369,IF(ISNUMBER(R1369),J1369*R1369," "))))))</f>
        <v xml:space="preserve"> </v>
      </c>
      <c r="AB1369" s="8" t="s">
        <v>4245</v>
      </c>
      <c r="AG1369" s="16" t="s">
        <v>7738</v>
      </c>
    </row>
    <row r="1370" spans="1:33" x14ac:dyDescent="0.35">
      <c r="A1370" t="s">
        <v>1813</v>
      </c>
      <c r="B1370" t="s">
        <v>3249</v>
      </c>
      <c r="C1370" t="s">
        <v>3250</v>
      </c>
      <c r="D1370" t="s">
        <v>3251</v>
      </c>
      <c r="E1370" t="s">
        <v>3252</v>
      </c>
      <c r="F1370" t="s">
        <v>3253</v>
      </c>
      <c r="G1370" s="1">
        <v>-777.49544144864899</v>
      </c>
      <c r="H1370" s="1">
        <v>94.27</v>
      </c>
      <c r="I1370" s="2">
        <v>-73294.495265364138</v>
      </c>
      <c r="J1370" s="3">
        <v>-8.1315108487881402E-3</v>
      </c>
      <c r="K1370" s="4">
        <v>9013638.0099999998</v>
      </c>
      <c r="L1370" s="5">
        <v>425001</v>
      </c>
      <c r="M1370" s="6">
        <v>21.20851012</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ca="1">IF(AND(A1369="SVOL",C1369="Cash"),                                     SUM(INDIRECT(ADDRESS(ROW()-(COUNTIF(A:A,"SVOL")),COLUMN())):INDIRECT(ADDRESS(ROW()-1,COLUMN()))),                                    IF(AND(A1370="TYA",C1370="Cash"), SUM(INDIRECT(ADDRESS(ROW()-(COUNTIF(A:A,"TYA")-1),COLUMN())):INDIRECT(ADDRESS(ROW()-1,COLUMN()))),                                    IF(AND(A1370="SVOL",ISNUMBER(FIND(" Govt",C1370))),"", IF(AND(A1370="SVOL",ISNUMBER(FIND(" Index",C1370))),J1370,                                    IF(ISNUMBER(N1370),Q1370*N1370,IF(ISNUMBER(R1370),J1370*R1370," "))))))</f>
        <v xml:space="preserve"> </v>
      </c>
      <c r="AB1370" s="8" t="s">
        <v>4245</v>
      </c>
      <c r="AG1370" s="16" t="s">
        <v>7738</v>
      </c>
    </row>
    <row r="1371" spans="1:33" x14ac:dyDescent="0.35">
      <c r="A1371" t="s">
        <v>1813</v>
      </c>
      <c r="B1371" t="s">
        <v>3254</v>
      </c>
      <c r="C1371" t="s">
        <v>3255</v>
      </c>
      <c r="D1371" t="s">
        <v>3256</v>
      </c>
      <c r="E1371" t="s">
        <v>3257</v>
      </c>
      <c r="F1371" t="s">
        <v>3258</v>
      </c>
      <c r="G1371" s="1">
        <v>-48.749110869646763</v>
      </c>
      <c r="H1371" s="1">
        <v>114.02</v>
      </c>
      <c r="I1371" s="2">
        <v>-5558.3736213571237</v>
      </c>
      <c r="J1371" s="3">
        <v>-6.1666261893261048E-4</v>
      </c>
      <c r="K1371" s="4">
        <v>9013638.0099999998</v>
      </c>
      <c r="L1371" s="5">
        <v>425001</v>
      </c>
      <c r="M1371" s="6">
        <v>21.20851012</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ca="1">IF(AND(A1370="SVOL",C1370="Cash"),                                     SUM(INDIRECT(ADDRESS(ROW()-(COUNTIF(A:A,"SVOL")),COLUMN())):INDIRECT(ADDRESS(ROW()-1,COLUMN()))),                                    IF(AND(A1371="TYA",C1371="Cash"), SUM(INDIRECT(ADDRESS(ROW()-(COUNTIF(A:A,"TYA")-1),COLUMN())):INDIRECT(ADDRESS(ROW()-1,COLUMN()))),                                    IF(AND(A1371="SVOL",ISNUMBER(FIND(" Govt",C1371))),"", IF(AND(A1371="SVOL",ISNUMBER(FIND(" Index",C1371))),J1371,                                    IF(ISNUMBER(N1371),Q1371*N1371,IF(ISNUMBER(R1371),J1371*R1371," "))))))</f>
        <v xml:space="preserve"> </v>
      </c>
      <c r="AB1371" s="8" t="s">
        <v>4245</v>
      </c>
      <c r="AG1371" s="16" t="s">
        <v>7738</v>
      </c>
    </row>
    <row r="1372" spans="1:33" x14ac:dyDescent="0.35">
      <c r="A1372" t="s">
        <v>1813</v>
      </c>
      <c r="B1372" t="s">
        <v>3259</v>
      </c>
      <c r="C1372" t="s">
        <v>3260</v>
      </c>
      <c r="D1372" t="s">
        <v>3261</v>
      </c>
      <c r="E1372" t="s">
        <v>3262</v>
      </c>
      <c r="G1372" s="1">
        <v>-242.24453204014111</v>
      </c>
      <c r="H1372" s="1">
        <v>60.283000000000001</v>
      </c>
      <c r="I1372" s="2">
        <v>-14603.227124975831</v>
      </c>
      <c r="J1372" s="3">
        <v>-1.620125759296587E-3</v>
      </c>
      <c r="K1372" s="4">
        <v>9013638.0099999998</v>
      </c>
      <c r="L1372" s="5">
        <v>425001</v>
      </c>
      <c r="M1372" s="6">
        <v>21.20851012</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ca="1">IF(AND(A1371="SVOL",C1371="Cash"),                                     SUM(INDIRECT(ADDRESS(ROW()-(COUNTIF(A:A,"SVOL")),COLUMN())):INDIRECT(ADDRESS(ROW()-1,COLUMN()))),                                    IF(AND(A1372="TYA",C1372="Cash"), SUM(INDIRECT(ADDRESS(ROW()-(COUNTIF(A:A,"TYA")-1),COLUMN())):INDIRECT(ADDRESS(ROW()-1,COLUMN()))),                                    IF(AND(A1372="SVOL",ISNUMBER(FIND(" Govt",C1372))),"", IF(AND(A1372="SVOL",ISNUMBER(FIND(" Index",C1372))),J1372,                                    IF(ISNUMBER(N1372),Q1372*N1372,IF(ISNUMBER(R1372),J1372*R1372," "))))))</f>
        <v xml:space="preserve"> </v>
      </c>
      <c r="AB1372" s="8" t="s">
        <v>4245</v>
      </c>
      <c r="AG1372" s="16" t="s">
        <v>7738</v>
      </c>
    </row>
    <row r="1373" spans="1:33" x14ac:dyDescent="0.35">
      <c r="A1373" t="s">
        <v>1813</v>
      </c>
      <c r="B1373" t="s">
        <v>3263</v>
      </c>
      <c r="C1373" t="s">
        <v>3264</v>
      </c>
      <c r="D1373" t="s">
        <v>3265</v>
      </c>
      <c r="E1373" t="s">
        <v>3266</v>
      </c>
      <c r="G1373" s="1">
        <v>-4889.1366847481913</v>
      </c>
      <c r="H1373" s="1">
        <v>6.1750759999999998</v>
      </c>
      <c r="I1373" s="2">
        <v>-30190.790602708119</v>
      </c>
      <c r="J1373" s="3">
        <v>-3.3494567420184339E-3</v>
      </c>
      <c r="K1373" s="4">
        <v>9013638.0099999998</v>
      </c>
      <c r="L1373" s="5">
        <v>425001</v>
      </c>
      <c r="M1373" s="6">
        <v>21.20851012</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ca="1">IF(AND(A1372="SVOL",C1372="Cash"),                                     SUM(INDIRECT(ADDRESS(ROW()-(COUNTIF(A:A,"SVOL")),COLUMN())):INDIRECT(ADDRESS(ROW()-1,COLUMN()))),                                    IF(AND(A1373="TYA",C1373="Cash"), SUM(INDIRECT(ADDRESS(ROW()-(COUNTIF(A:A,"TYA")-1),COLUMN())):INDIRECT(ADDRESS(ROW()-1,COLUMN()))),                                    IF(AND(A1373="SVOL",ISNUMBER(FIND(" Govt",C1373))),"", IF(AND(A1373="SVOL",ISNUMBER(FIND(" Index",C1373))),J1373,                                    IF(ISNUMBER(N1373),Q1373*N1373,IF(ISNUMBER(R1373),J1373*R1373," "))))))</f>
        <v xml:space="preserve"> </v>
      </c>
      <c r="AB1373" s="8" t="s">
        <v>4245</v>
      </c>
      <c r="AG1373" s="16" t="s">
        <v>7738</v>
      </c>
    </row>
    <row r="1374" spans="1:33" x14ac:dyDescent="0.35">
      <c r="A1374" t="s">
        <v>1813</v>
      </c>
      <c r="B1374" t="s">
        <v>3267</v>
      </c>
      <c r="C1374" t="s">
        <v>3268</v>
      </c>
      <c r="D1374" t="s">
        <v>3269</v>
      </c>
      <c r="E1374" t="s">
        <v>3270</v>
      </c>
      <c r="F1374" t="s">
        <v>3271</v>
      </c>
      <c r="G1374" s="1">
        <v>-185.8197389132022</v>
      </c>
      <c r="H1374" s="1">
        <v>76.3</v>
      </c>
      <c r="I1374" s="2">
        <v>-14178.04607907733</v>
      </c>
      <c r="J1374" s="3">
        <v>-1.5729549004905429E-3</v>
      </c>
      <c r="K1374" s="4">
        <v>9013638.0099999998</v>
      </c>
      <c r="L1374" s="5">
        <v>425001</v>
      </c>
      <c r="M1374" s="6">
        <v>21.20851012</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ca="1">IF(AND(A1373="SVOL",C1373="Cash"),                                     SUM(INDIRECT(ADDRESS(ROW()-(COUNTIF(A:A,"SVOL")),COLUMN())):INDIRECT(ADDRESS(ROW()-1,COLUMN()))),                                    IF(AND(A1374="TYA",C1374="Cash"), SUM(INDIRECT(ADDRESS(ROW()-(COUNTIF(A:A,"TYA")-1),COLUMN())):INDIRECT(ADDRESS(ROW()-1,COLUMN()))),                                    IF(AND(A1374="SVOL",ISNUMBER(FIND(" Govt",C1374))),"", IF(AND(A1374="SVOL",ISNUMBER(FIND(" Index",C1374))),J1374,                                    IF(ISNUMBER(N1374),Q1374*N1374,IF(ISNUMBER(R1374),J1374*R1374," "))))))</f>
        <v xml:space="preserve"> </v>
      </c>
      <c r="AB1374" s="8" t="s">
        <v>4245</v>
      </c>
      <c r="AG1374" s="16" t="s">
        <v>7738</v>
      </c>
    </row>
    <row r="1375" spans="1:33" x14ac:dyDescent="0.35">
      <c r="A1375" t="s">
        <v>1813</v>
      </c>
      <c r="B1375" t="s">
        <v>3272</v>
      </c>
      <c r="C1375" t="s">
        <v>3273</v>
      </c>
      <c r="D1375" t="s">
        <v>3274</v>
      </c>
      <c r="E1375" t="s">
        <v>3275</v>
      </c>
      <c r="F1375" t="s">
        <v>3276</v>
      </c>
      <c r="G1375" s="1">
        <v>-116.94328345776709</v>
      </c>
      <c r="H1375" s="1">
        <v>93.1</v>
      </c>
      <c r="I1375" s="2">
        <v>-10887.41968991811</v>
      </c>
      <c r="J1375" s="3">
        <v>-1.207882952237408E-3</v>
      </c>
      <c r="K1375" s="4">
        <v>9013638.0099999998</v>
      </c>
      <c r="L1375" s="5">
        <v>425001</v>
      </c>
      <c r="M1375" s="6">
        <v>21.20851012</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ca="1">IF(AND(A1374="SVOL",C1374="Cash"),                                     SUM(INDIRECT(ADDRESS(ROW()-(COUNTIF(A:A,"SVOL")),COLUMN())):INDIRECT(ADDRESS(ROW()-1,COLUMN()))),                                    IF(AND(A1375="TYA",C1375="Cash"), SUM(INDIRECT(ADDRESS(ROW()-(COUNTIF(A:A,"TYA")-1),COLUMN())):INDIRECT(ADDRESS(ROW()-1,COLUMN()))),                                    IF(AND(A1375="SVOL",ISNUMBER(FIND(" Govt",C1375))),"", IF(AND(A1375="SVOL",ISNUMBER(FIND(" Index",C1375))),J1375,                                    IF(ISNUMBER(N1375),Q1375*N1375,IF(ISNUMBER(R1375),J1375*R1375," "))))))</f>
        <v xml:space="preserve"> </v>
      </c>
      <c r="AB1375" s="8" t="s">
        <v>4245</v>
      </c>
      <c r="AG1375" s="16" t="s">
        <v>7738</v>
      </c>
    </row>
    <row r="1376" spans="1:33" x14ac:dyDescent="0.35">
      <c r="A1376" t="s">
        <v>1813</v>
      </c>
      <c r="B1376" t="s">
        <v>192</v>
      </c>
      <c r="C1376" t="s">
        <v>3277</v>
      </c>
      <c r="D1376" t="s">
        <v>194</v>
      </c>
      <c r="E1376" t="s">
        <v>195</v>
      </c>
      <c r="F1376" t="s">
        <v>196</v>
      </c>
      <c r="G1376" s="1">
        <v>-317.97793031209062</v>
      </c>
      <c r="H1376" s="1">
        <v>106.79</v>
      </c>
      <c r="I1376" s="2">
        <v>-33956.863178028158</v>
      </c>
      <c r="J1376" s="3">
        <v>-3.767276114300951E-3</v>
      </c>
      <c r="K1376" s="4">
        <v>9013638.0099999998</v>
      </c>
      <c r="L1376" s="5">
        <v>425001</v>
      </c>
      <c r="M1376" s="6">
        <v>21.20851012</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ca="1">IF(AND(A1375="SVOL",C1375="Cash"),                                     SUM(INDIRECT(ADDRESS(ROW()-(COUNTIF(A:A,"SVOL")),COLUMN())):INDIRECT(ADDRESS(ROW()-1,COLUMN()))),                                    IF(AND(A1376="TYA",C1376="Cash"), SUM(INDIRECT(ADDRESS(ROW()-(COUNTIF(A:A,"TYA")-1),COLUMN())):INDIRECT(ADDRESS(ROW()-1,COLUMN()))),                                    IF(AND(A1376="SVOL",ISNUMBER(FIND(" Govt",C1376))),"", IF(AND(A1376="SVOL",ISNUMBER(FIND(" Index",C1376))),J1376,                                    IF(ISNUMBER(N1376),Q1376*N1376,IF(ISNUMBER(R1376),J1376*R1376," "))))))</f>
        <v xml:space="preserve"> </v>
      </c>
      <c r="AB1376" s="8" t="s">
        <v>4245</v>
      </c>
      <c r="AG1376" s="16" t="s">
        <v>7738</v>
      </c>
    </row>
    <row r="1377" spans="1:33" x14ac:dyDescent="0.35">
      <c r="A1377" t="s">
        <v>1813</v>
      </c>
      <c r="B1377" t="s">
        <v>3278</v>
      </c>
      <c r="C1377" t="s">
        <v>3279</v>
      </c>
      <c r="D1377" t="s">
        <v>3280</v>
      </c>
      <c r="E1377" t="s">
        <v>3281</v>
      </c>
      <c r="G1377" s="1">
        <v>-48.305627005892113</v>
      </c>
      <c r="H1377" s="1">
        <v>87.462216000000012</v>
      </c>
      <c r="I1377" s="2">
        <v>-4224.9171832047696</v>
      </c>
      <c r="J1377" s="3">
        <v>-4.6872496749009889E-4</v>
      </c>
      <c r="K1377" s="4">
        <v>9013638.0099999998</v>
      </c>
      <c r="L1377" s="5">
        <v>425001</v>
      </c>
      <c r="M1377" s="6">
        <v>21.20851012</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ca="1">IF(AND(A1376="SVOL",C1376="Cash"),                                     SUM(INDIRECT(ADDRESS(ROW()-(COUNTIF(A:A,"SVOL")),COLUMN())):INDIRECT(ADDRESS(ROW()-1,COLUMN()))),                                    IF(AND(A1377="TYA",C1377="Cash"), SUM(INDIRECT(ADDRESS(ROW()-(COUNTIF(A:A,"TYA")-1),COLUMN())):INDIRECT(ADDRESS(ROW()-1,COLUMN()))),                                    IF(AND(A1377="SVOL",ISNUMBER(FIND(" Govt",C1377))),"", IF(AND(A1377="SVOL",ISNUMBER(FIND(" Index",C1377))),J1377,                                    IF(ISNUMBER(N1377),Q1377*N1377,IF(ISNUMBER(R1377),J1377*R1377," "))))))</f>
        <v xml:space="preserve"> </v>
      </c>
      <c r="AB1377" s="8" t="s">
        <v>4245</v>
      </c>
      <c r="AG1377" s="16" t="s">
        <v>7738</v>
      </c>
    </row>
    <row r="1378" spans="1:33" x14ac:dyDescent="0.35">
      <c r="A1378" t="s">
        <v>1813</v>
      </c>
      <c r="B1378" t="s">
        <v>3282</v>
      </c>
      <c r="C1378" t="s">
        <v>3283</v>
      </c>
      <c r="D1378" t="s">
        <v>3284</v>
      </c>
      <c r="E1378" t="s">
        <v>3285</v>
      </c>
      <c r="G1378" s="1">
        <v>-2195.859180166146</v>
      </c>
      <c r="H1378" s="1">
        <v>18.637893999999999</v>
      </c>
      <c r="I1378" s="2">
        <v>-40926.190638863547</v>
      </c>
      <c r="J1378" s="3">
        <v>-4.5404741785124722E-3</v>
      </c>
      <c r="K1378" s="4">
        <v>9013638.0099999998</v>
      </c>
      <c r="L1378" s="5">
        <v>425001</v>
      </c>
      <c r="M1378" s="6">
        <v>21.20851012</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ca="1">IF(AND(A1377="SVOL",C1377="Cash"),                                     SUM(INDIRECT(ADDRESS(ROW()-(COUNTIF(A:A,"SVOL")),COLUMN())):INDIRECT(ADDRESS(ROW()-1,COLUMN()))),                                    IF(AND(A1378="TYA",C1378="Cash"), SUM(INDIRECT(ADDRESS(ROW()-(COUNTIF(A:A,"TYA")-1),COLUMN())):INDIRECT(ADDRESS(ROW()-1,COLUMN()))),                                    IF(AND(A1378="SVOL",ISNUMBER(FIND(" Govt",C1378))),"", IF(AND(A1378="SVOL",ISNUMBER(FIND(" Index",C1378))),J1378,                                    IF(ISNUMBER(N1378),Q1378*N1378,IF(ISNUMBER(R1378),J1378*R1378," "))))))</f>
        <v xml:space="preserve"> </v>
      </c>
      <c r="AB1378" s="8" t="s">
        <v>4245</v>
      </c>
      <c r="AG1378" s="16" t="s">
        <v>7738</v>
      </c>
    </row>
    <row r="1379" spans="1:33" x14ac:dyDescent="0.35">
      <c r="A1379" t="s">
        <v>1813</v>
      </c>
      <c r="B1379" t="s">
        <v>3286</v>
      </c>
      <c r="C1379" t="s">
        <v>3287</v>
      </c>
      <c r="D1379" t="s">
        <v>3288</v>
      </c>
      <c r="E1379" t="s">
        <v>3289</v>
      </c>
      <c r="G1379" s="1">
        <v>-1363.0305981782619</v>
      </c>
      <c r="H1379" s="1">
        <v>21.911560000000001</v>
      </c>
      <c r="I1379" s="2">
        <v>-29866.126733818881</v>
      </c>
      <c r="J1379" s="3">
        <v>-3.3134375599158188E-3</v>
      </c>
      <c r="K1379" s="4">
        <v>9013638.0099999998</v>
      </c>
      <c r="L1379" s="5">
        <v>425001</v>
      </c>
      <c r="M1379" s="6">
        <v>21.20851012</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ca="1">IF(AND(A1378="SVOL",C1378="Cash"),                                     SUM(INDIRECT(ADDRESS(ROW()-(COUNTIF(A:A,"SVOL")),COLUMN())):INDIRECT(ADDRESS(ROW()-1,COLUMN()))),                                    IF(AND(A1379="TYA",C1379="Cash"), SUM(INDIRECT(ADDRESS(ROW()-(COUNTIF(A:A,"TYA")-1),COLUMN())):INDIRECT(ADDRESS(ROW()-1,COLUMN()))),                                    IF(AND(A1379="SVOL",ISNUMBER(FIND(" Govt",C1379))),"", IF(AND(A1379="SVOL",ISNUMBER(FIND(" Index",C1379))),J1379,                                    IF(ISNUMBER(N1379),Q1379*N1379,IF(ISNUMBER(R1379),J1379*R1379," "))))))</f>
        <v xml:space="preserve"> </v>
      </c>
      <c r="AB1379" s="8" t="s">
        <v>4245</v>
      </c>
      <c r="AG1379" s="16" t="s">
        <v>7738</v>
      </c>
    </row>
    <row r="1380" spans="1:33" x14ac:dyDescent="0.35">
      <c r="A1380" t="s">
        <v>1813</v>
      </c>
      <c r="B1380" t="s">
        <v>720</v>
      </c>
      <c r="C1380" t="s">
        <v>3290</v>
      </c>
      <c r="D1380" t="s">
        <v>722</v>
      </c>
      <c r="E1380" t="s">
        <v>723</v>
      </c>
      <c r="G1380" s="1">
        <v>-7373.0215773513046</v>
      </c>
      <c r="H1380" s="1">
        <v>10.39</v>
      </c>
      <c r="I1380" s="2">
        <v>-76605.694188680063</v>
      </c>
      <c r="J1380" s="3">
        <v>-8.4988651756029484E-3</v>
      </c>
      <c r="K1380" s="4">
        <v>9013638.0099999998</v>
      </c>
      <c r="L1380" s="5">
        <v>425001</v>
      </c>
      <c r="M1380" s="6">
        <v>21.20851012</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ca="1">IF(AND(A1379="SVOL",C1379="Cash"),                                     SUM(INDIRECT(ADDRESS(ROW()-(COUNTIF(A:A,"SVOL")),COLUMN())):INDIRECT(ADDRESS(ROW()-1,COLUMN()))),                                    IF(AND(A1380="TYA",C1380="Cash"), SUM(INDIRECT(ADDRESS(ROW()-(COUNTIF(A:A,"TYA")-1),COLUMN())):INDIRECT(ADDRESS(ROW()-1,COLUMN()))),                                    IF(AND(A1380="SVOL",ISNUMBER(FIND(" Govt",C1380))),"", IF(AND(A1380="SVOL",ISNUMBER(FIND(" Index",C1380))),J1380,                                    IF(ISNUMBER(N1380),Q1380*N1380,IF(ISNUMBER(R1380),J1380*R1380," "))))))</f>
        <v xml:space="preserve"> </v>
      </c>
      <c r="AB1380" s="8" t="s">
        <v>4245</v>
      </c>
      <c r="AG1380" s="16" t="s">
        <v>7738</v>
      </c>
    </row>
    <row r="1381" spans="1:33" x14ac:dyDescent="0.35">
      <c r="A1381" t="s">
        <v>1813</v>
      </c>
      <c r="B1381" t="s">
        <v>3291</v>
      </c>
      <c r="C1381" t="s">
        <v>3292</v>
      </c>
      <c r="D1381" t="s">
        <v>3293</v>
      </c>
      <c r="E1381" t="s">
        <v>3294</v>
      </c>
      <c r="F1381" t="s">
        <v>3295</v>
      </c>
      <c r="G1381" s="1">
        <v>-25.687949954404491</v>
      </c>
      <c r="H1381" s="1">
        <v>207.86</v>
      </c>
      <c r="I1381" s="2">
        <v>-5339.4972775225169</v>
      </c>
      <c r="J1381" s="3">
        <v>-5.9237982173221502E-4</v>
      </c>
      <c r="K1381" s="4">
        <v>9013638.0099999998</v>
      </c>
      <c r="L1381" s="5">
        <v>425001</v>
      </c>
      <c r="M1381" s="6">
        <v>21.20851012</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ca="1">IF(AND(A1380="SVOL",C1380="Cash"),                                     SUM(INDIRECT(ADDRESS(ROW()-(COUNTIF(A:A,"SVOL")),COLUMN())):INDIRECT(ADDRESS(ROW()-1,COLUMN()))),                                    IF(AND(A1381="TYA",C1381="Cash"), SUM(INDIRECT(ADDRESS(ROW()-(COUNTIF(A:A,"TYA")-1),COLUMN())):INDIRECT(ADDRESS(ROW()-1,COLUMN()))),                                    IF(AND(A1381="SVOL",ISNUMBER(FIND(" Govt",C1381))),"", IF(AND(A1381="SVOL",ISNUMBER(FIND(" Index",C1381))),J1381,                                    IF(ISNUMBER(N1381),Q1381*N1381,IF(ISNUMBER(R1381),J1381*R1381," "))))))</f>
        <v xml:space="preserve"> </v>
      </c>
      <c r="AB1381" s="8" t="s">
        <v>4245</v>
      </c>
      <c r="AG1381" s="16" t="s">
        <v>7738</v>
      </c>
    </row>
    <row r="1382" spans="1:33" x14ac:dyDescent="0.35">
      <c r="A1382" t="s">
        <v>1813</v>
      </c>
      <c r="B1382" t="s">
        <v>3296</v>
      </c>
      <c r="C1382" t="s">
        <v>3297</v>
      </c>
      <c r="D1382" t="s">
        <v>3298</v>
      </c>
      <c r="E1382" t="s">
        <v>3299</v>
      </c>
      <c r="F1382" t="s">
        <v>3300</v>
      </c>
      <c r="G1382" s="1">
        <v>-494.38216565634781</v>
      </c>
      <c r="H1382" s="1">
        <v>178.83</v>
      </c>
      <c r="I1382" s="2">
        <v>-88410.362684324675</v>
      </c>
      <c r="J1382" s="3">
        <v>-9.8085104578461632E-3</v>
      </c>
      <c r="K1382" s="4">
        <v>9013638.0099999998</v>
      </c>
      <c r="L1382" s="5">
        <v>425001</v>
      </c>
      <c r="M1382" s="6">
        <v>21.20851012</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ca="1">IF(AND(A1381="SVOL",C1381="Cash"),                                     SUM(INDIRECT(ADDRESS(ROW()-(COUNTIF(A:A,"SVOL")),COLUMN())):INDIRECT(ADDRESS(ROW()-1,COLUMN()))),                                    IF(AND(A1382="TYA",C1382="Cash"), SUM(INDIRECT(ADDRESS(ROW()-(COUNTIF(A:A,"TYA")-1),COLUMN())):INDIRECT(ADDRESS(ROW()-1,COLUMN()))),                                    IF(AND(A1382="SVOL",ISNUMBER(FIND(" Govt",C1382))),"", IF(AND(A1382="SVOL",ISNUMBER(FIND(" Index",C1382))),J1382,                                    IF(ISNUMBER(N1382),Q1382*N1382,IF(ISNUMBER(R1382),J1382*R1382," "))))))</f>
        <v xml:space="preserve"> </v>
      </c>
      <c r="AB1382" s="8" t="s">
        <v>4245</v>
      </c>
      <c r="AG1382" s="16" t="s">
        <v>7738</v>
      </c>
    </row>
    <row r="1383" spans="1:33" x14ac:dyDescent="0.35">
      <c r="A1383" t="s">
        <v>1813</v>
      </c>
      <c r="B1383" t="s">
        <v>3301</v>
      </c>
      <c r="C1383" t="s">
        <v>3302</v>
      </c>
      <c r="D1383" t="s">
        <v>3303</v>
      </c>
      <c r="E1383" t="s">
        <v>3304</v>
      </c>
      <c r="F1383" t="s">
        <v>3305</v>
      </c>
      <c r="G1383" s="1">
        <v>-537.12718729362371</v>
      </c>
      <c r="H1383" s="1">
        <v>18.332778000000001</v>
      </c>
      <c r="I1383" s="2">
        <v>-9847.0334824184247</v>
      </c>
      <c r="J1383" s="3">
        <v>-1.0924593900369451E-3</v>
      </c>
      <c r="K1383" s="4">
        <v>9013638.0099999998</v>
      </c>
      <c r="L1383" s="5">
        <v>425001</v>
      </c>
      <c r="M1383" s="6">
        <v>21.20851012</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ca="1">IF(AND(A1382="SVOL",C1382="Cash"),                                     SUM(INDIRECT(ADDRESS(ROW()-(COUNTIF(A:A,"SVOL")),COLUMN())):INDIRECT(ADDRESS(ROW()-1,COLUMN()))),                                    IF(AND(A1383="TYA",C1383="Cash"), SUM(INDIRECT(ADDRESS(ROW()-(COUNTIF(A:A,"TYA")-1),COLUMN())):INDIRECT(ADDRESS(ROW()-1,COLUMN()))),                                    IF(AND(A1383="SVOL",ISNUMBER(FIND(" Govt",C1383))),"", IF(AND(A1383="SVOL",ISNUMBER(FIND(" Index",C1383))),J1383,                                    IF(ISNUMBER(N1383),Q1383*N1383,IF(ISNUMBER(R1383),J1383*R1383," "))))))</f>
        <v xml:space="preserve"> </v>
      </c>
      <c r="AB1383" s="8" t="s">
        <v>4245</v>
      </c>
      <c r="AG1383" s="16" t="s">
        <v>7738</v>
      </c>
    </row>
    <row r="1384" spans="1:33" x14ac:dyDescent="0.35">
      <c r="A1384" t="s">
        <v>1813</v>
      </c>
      <c r="B1384" t="s">
        <v>3306</v>
      </c>
      <c r="C1384" t="s">
        <v>3307</v>
      </c>
      <c r="D1384" t="s">
        <v>3308</v>
      </c>
      <c r="E1384" t="s">
        <v>3309</v>
      </c>
      <c r="G1384" s="1">
        <v>-126.8363850338325</v>
      </c>
      <c r="H1384" s="1">
        <v>36.891432000000002</v>
      </c>
      <c r="I1384" s="2">
        <v>-4679.1758736014499</v>
      </c>
      <c r="J1384" s="3">
        <v>-5.191217872750417E-4</v>
      </c>
      <c r="K1384" s="4">
        <v>9013638.0099999998</v>
      </c>
      <c r="L1384" s="5">
        <v>425001</v>
      </c>
      <c r="M1384" s="6">
        <v>21.20851012</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ca="1">IF(AND(A1383="SVOL",C1383="Cash"),                                     SUM(INDIRECT(ADDRESS(ROW()-(COUNTIF(A:A,"SVOL")),COLUMN())):INDIRECT(ADDRESS(ROW()-1,COLUMN()))),                                    IF(AND(A1384="TYA",C1384="Cash"), SUM(INDIRECT(ADDRESS(ROW()-(COUNTIF(A:A,"TYA")-1),COLUMN())):INDIRECT(ADDRESS(ROW()-1,COLUMN()))),                                    IF(AND(A1384="SVOL",ISNUMBER(FIND(" Govt",C1384))),"", IF(AND(A1384="SVOL",ISNUMBER(FIND(" Index",C1384))),J1384,                                    IF(ISNUMBER(N1384),Q1384*N1384,IF(ISNUMBER(R1384),J1384*R1384," "))))))</f>
        <v xml:space="preserve"> </v>
      </c>
      <c r="AB1384" s="8" t="s">
        <v>4245</v>
      </c>
      <c r="AG1384" s="16" t="s">
        <v>7738</v>
      </c>
    </row>
    <row r="1385" spans="1:33" x14ac:dyDescent="0.35">
      <c r="A1385" t="s">
        <v>1813</v>
      </c>
      <c r="B1385" t="s">
        <v>738</v>
      </c>
      <c r="C1385" t="s">
        <v>3310</v>
      </c>
      <c r="D1385" t="s">
        <v>740</v>
      </c>
      <c r="E1385" t="s">
        <v>741</v>
      </c>
      <c r="F1385" t="s">
        <v>742</v>
      </c>
      <c r="G1385" s="1">
        <v>-1624.9589909404369</v>
      </c>
      <c r="H1385" s="1">
        <v>21.01</v>
      </c>
      <c r="I1385" s="2">
        <v>-34140.388399658579</v>
      </c>
      <c r="J1385" s="3">
        <v>-3.787636952114364E-3</v>
      </c>
      <c r="K1385" s="4">
        <v>9013638.0099999998</v>
      </c>
      <c r="L1385" s="5">
        <v>425001</v>
      </c>
      <c r="M1385" s="6">
        <v>21.20851012</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ca="1">IF(AND(A1384="SVOL",C1384="Cash"),                                     SUM(INDIRECT(ADDRESS(ROW()-(COUNTIF(A:A,"SVOL")),COLUMN())):INDIRECT(ADDRESS(ROW()-1,COLUMN()))),                                    IF(AND(A1385="TYA",C1385="Cash"), SUM(INDIRECT(ADDRESS(ROW()-(COUNTIF(A:A,"TYA")-1),COLUMN())):INDIRECT(ADDRESS(ROW()-1,COLUMN()))),                                    IF(AND(A1385="SVOL",ISNUMBER(FIND(" Govt",C1385))),"", IF(AND(A1385="SVOL",ISNUMBER(FIND(" Index",C1385))),J1385,                                    IF(ISNUMBER(N1385),Q1385*N1385,IF(ISNUMBER(R1385),J1385*R1385," "))))))</f>
        <v xml:space="preserve"> </v>
      </c>
      <c r="AB1385" s="8" t="s">
        <v>4245</v>
      </c>
      <c r="AG1385" s="16" t="s">
        <v>7738</v>
      </c>
    </row>
    <row r="1386" spans="1:33" x14ac:dyDescent="0.35">
      <c r="A1386" t="s">
        <v>1813</v>
      </c>
      <c r="B1386" t="s">
        <v>743</v>
      </c>
      <c r="C1386" t="s">
        <v>3311</v>
      </c>
      <c r="D1386" t="s">
        <v>745</v>
      </c>
      <c r="E1386" t="s">
        <v>746</v>
      </c>
      <c r="F1386" t="s">
        <v>747</v>
      </c>
      <c r="G1386" s="1">
        <v>-25.17623780391834</v>
      </c>
      <c r="H1386" s="1">
        <v>204.62</v>
      </c>
      <c r="I1386" s="2">
        <v>-5151.5617794377713</v>
      </c>
      <c r="J1386" s="3">
        <v>-5.7152969463855488E-4</v>
      </c>
      <c r="K1386" s="4">
        <v>9013638.0099999998</v>
      </c>
      <c r="L1386" s="5">
        <v>425001</v>
      </c>
      <c r="M1386" s="6">
        <v>21.20851012</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ca="1">IF(AND(A1385="SVOL",C1385="Cash"),                                     SUM(INDIRECT(ADDRESS(ROW()-(COUNTIF(A:A,"SVOL")),COLUMN())):INDIRECT(ADDRESS(ROW()-1,COLUMN()))),                                    IF(AND(A1386="TYA",C1386="Cash"), SUM(INDIRECT(ADDRESS(ROW()-(COUNTIF(A:A,"TYA")-1),COLUMN())):INDIRECT(ADDRESS(ROW()-1,COLUMN()))),                                    IF(AND(A1386="SVOL",ISNUMBER(FIND(" Govt",C1386))),"", IF(AND(A1386="SVOL",ISNUMBER(FIND(" Index",C1386))),J1386,                                    IF(ISNUMBER(N1386),Q1386*N1386,IF(ISNUMBER(R1386),J1386*R1386," "))))))</f>
        <v xml:space="preserve"> </v>
      </c>
      <c r="AB1386" s="8" t="s">
        <v>4245</v>
      </c>
      <c r="AG1386" s="16" t="s">
        <v>7738</v>
      </c>
    </row>
    <row r="1387" spans="1:33" x14ac:dyDescent="0.35">
      <c r="A1387" t="s">
        <v>1813</v>
      </c>
      <c r="B1387" t="s">
        <v>3312</v>
      </c>
      <c r="C1387" t="s">
        <v>3313</v>
      </c>
      <c r="D1387" t="s">
        <v>3314</v>
      </c>
      <c r="E1387" t="s">
        <v>3315</v>
      </c>
      <c r="F1387" t="s">
        <v>3316</v>
      </c>
      <c r="G1387" s="1">
        <v>-114.58940756553081</v>
      </c>
      <c r="H1387" s="1">
        <v>137.59</v>
      </c>
      <c r="I1387" s="2">
        <v>-15766.35658694138</v>
      </c>
      <c r="J1387" s="3">
        <v>-1.749166825808814E-3</v>
      </c>
      <c r="K1387" s="4">
        <v>9013638.0099999998</v>
      </c>
      <c r="L1387" s="5">
        <v>425001</v>
      </c>
      <c r="M1387" s="6">
        <v>21.20851012</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ca="1">IF(AND(A1386="SVOL",C1386="Cash"),                                     SUM(INDIRECT(ADDRESS(ROW()-(COUNTIF(A:A,"SVOL")),COLUMN())):INDIRECT(ADDRESS(ROW()-1,COLUMN()))),                                    IF(AND(A1387="TYA",C1387="Cash"), SUM(INDIRECT(ADDRESS(ROW()-(COUNTIF(A:A,"TYA")-1),COLUMN())):INDIRECT(ADDRESS(ROW()-1,COLUMN()))),                                    IF(AND(A1387="SVOL",ISNUMBER(FIND(" Govt",C1387))),"", IF(AND(A1387="SVOL",ISNUMBER(FIND(" Index",C1387))),J1387,                                    IF(ISNUMBER(N1387),Q1387*N1387,IF(ISNUMBER(R1387),J1387*R1387," "))))))</f>
        <v xml:space="preserve"> </v>
      </c>
      <c r="AB1387" s="8" t="s">
        <v>4245</v>
      </c>
      <c r="AG1387" s="16" t="s">
        <v>7738</v>
      </c>
    </row>
    <row r="1388" spans="1:33" x14ac:dyDescent="0.35">
      <c r="A1388" t="s">
        <v>1813</v>
      </c>
      <c r="B1388" t="s">
        <v>3317</v>
      </c>
      <c r="C1388" t="s">
        <v>3318</v>
      </c>
      <c r="D1388" t="s">
        <v>3319</v>
      </c>
      <c r="E1388" t="s">
        <v>3320</v>
      </c>
      <c r="F1388" t="s">
        <v>3321</v>
      </c>
      <c r="G1388" s="1">
        <v>-97.873477316316709</v>
      </c>
      <c r="H1388" s="1">
        <v>250.4</v>
      </c>
      <c r="I1388" s="2">
        <v>-24507.518720005701</v>
      </c>
      <c r="J1388" s="3">
        <v>-2.718937535855814E-3</v>
      </c>
      <c r="K1388" s="4">
        <v>9013638.0099999998</v>
      </c>
      <c r="L1388" s="5">
        <v>425001</v>
      </c>
      <c r="M1388" s="6">
        <v>21.20851012</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ca="1">IF(AND(A1387="SVOL",C1387="Cash"),                                     SUM(INDIRECT(ADDRESS(ROW()-(COUNTIF(A:A,"SVOL")),COLUMN())):INDIRECT(ADDRESS(ROW()-1,COLUMN()))),                                    IF(AND(A1388="TYA",C1388="Cash"), SUM(INDIRECT(ADDRESS(ROW()-(COUNTIF(A:A,"TYA")-1),COLUMN())):INDIRECT(ADDRESS(ROW()-1,COLUMN()))),                                    IF(AND(A1388="SVOL",ISNUMBER(FIND(" Govt",C1388))),"", IF(AND(A1388="SVOL",ISNUMBER(FIND(" Index",C1388))),J1388,                                    IF(ISNUMBER(N1388),Q1388*N1388,IF(ISNUMBER(R1388),J1388*R1388," "))))))</f>
        <v xml:space="preserve"> </v>
      </c>
      <c r="AB1388" s="8" t="s">
        <v>4245</v>
      </c>
      <c r="AG1388" s="16" t="s">
        <v>7738</v>
      </c>
    </row>
    <row r="1389" spans="1:33" x14ac:dyDescent="0.35">
      <c r="A1389" t="s">
        <v>1813</v>
      </c>
      <c r="B1389" t="s">
        <v>3322</v>
      </c>
      <c r="C1389" t="s">
        <v>3323</v>
      </c>
      <c r="D1389" t="s">
        <v>3324</v>
      </c>
      <c r="E1389" t="s">
        <v>3325</v>
      </c>
      <c r="G1389" s="1">
        <v>-603.37685370989664</v>
      </c>
      <c r="H1389" s="1">
        <v>64.452960000000004</v>
      </c>
      <c r="I1389" s="2">
        <v>-38889.424217089821</v>
      </c>
      <c r="J1389" s="3">
        <v>-4.3145092108141832E-3</v>
      </c>
      <c r="K1389" s="4">
        <v>9013638.0099999998</v>
      </c>
      <c r="L1389" s="5">
        <v>425001</v>
      </c>
      <c r="M1389" s="6">
        <v>21.20851012</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ca="1">IF(AND(A1388="SVOL",C1388="Cash"),                                     SUM(INDIRECT(ADDRESS(ROW()-(COUNTIF(A:A,"SVOL")),COLUMN())):INDIRECT(ADDRESS(ROW()-1,COLUMN()))),                                    IF(AND(A1389="TYA",C1389="Cash"), SUM(INDIRECT(ADDRESS(ROW()-(COUNTIF(A:A,"TYA")-1),COLUMN())):INDIRECT(ADDRESS(ROW()-1,COLUMN()))),                                    IF(AND(A1389="SVOL",ISNUMBER(FIND(" Govt",C1389))),"", IF(AND(A1389="SVOL",ISNUMBER(FIND(" Index",C1389))),J1389,                                    IF(ISNUMBER(N1389),Q1389*N1389,IF(ISNUMBER(R1389),J1389*R1389," "))))))</f>
        <v xml:space="preserve"> </v>
      </c>
      <c r="AB1389" s="8" t="s">
        <v>4245</v>
      </c>
      <c r="AG1389" s="16" t="s">
        <v>7738</v>
      </c>
    </row>
    <row r="1390" spans="1:33" x14ac:dyDescent="0.35">
      <c r="A1390" t="s">
        <v>1813</v>
      </c>
      <c r="B1390" t="s">
        <v>3326</v>
      </c>
      <c r="C1390" t="s">
        <v>3327</v>
      </c>
      <c r="D1390" t="s">
        <v>3328</v>
      </c>
      <c r="E1390" t="s">
        <v>3329</v>
      </c>
      <c r="F1390" t="s">
        <v>3330</v>
      </c>
      <c r="G1390" s="1">
        <v>-601.26177682122056</v>
      </c>
      <c r="H1390" s="1">
        <v>57.865276000000009</v>
      </c>
      <c r="I1390" s="2">
        <v>-34792.178664010338</v>
      </c>
      <c r="J1390" s="3">
        <v>-3.859948516393809E-3</v>
      </c>
      <c r="K1390" s="4">
        <v>9013638.0099999998</v>
      </c>
      <c r="L1390" s="5">
        <v>425001</v>
      </c>
      <c r="M1390" s="6">
        <v>21.20851012</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ca="1">IF(AND(A1389="SVOL",C1389="Cash"),                                     SUM(INDIRECT(ADDRESS(ROW()-(COUNTIF(A:A,"SVOL")),COLUMN())):INDIRECT(ADDRESS(ROW()-1,COLUMN()))),                                    IF(AND(A1390="TYA",C1390="Cash"), SUM(INDIRECT(ADDRESS(ROW()-(COUNTIF(A:A,"TYA")-1),COLUMN())):INDIRECT(ADDRESS(ROW()-1,COLUMN()))),                                    IF(AND(A1390="SVOL",ISNUMBER(FIND(" Govt",C1390))),"", IF(AND(A1390="SVOL",ISNUMBER(FIND(" Index",C1390))),J1390,                                    IF(ISNUMBER(N1390),Q1390*N1390,IF(ISNUMBER(R1390),J1390*R1390," "))))))</f>
        <v xml:space="preserve"> </v>
      </c>
      <c r="AB1390" s="8" t="s">
        <v>4245</v>
      </c>
      <c r="AG1390" s="16" t="s">
        <v>7738</v>
      </c>
    </row>
    <row r="1391" spans="1:33" x14ac:dyDescent="0.35">
      <c r="A1391" t="s">
        <v>1813</v>
      </c>
      <c r="B1391" t="s">
        <v>3331</v>
      </c>
      <c r="C1391" t="s">
        <v>3332</v>
      </c>
      <c r="D1391" t="s">
        <v>3333</v>
      </c>
      <c r="E1391" t="s">
        <v>3334</v>
      </c>
      <c r="G1391" s="1">
        <v>-4.4007244941808494</v>
      </c>
      <c r="H1391" s="1">
        <v>1485.1224</v>
      </c>
      <c r="I1391" s="2">
        <v>-6535.6145225366481</v>
      </c>
      <c r="J1391" s="3">
        <v>-7.2508065170642994E-4</v>
      </c>
      <c r="K1391" s="4">
        <v>9013638.0099999998</v>
      </c>
      <c r="L1391" s="5">
        <v>425001</v>
      </c>
      <c r="M1391" s="6">
        <v>21.20851012</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ca="1">IF(AND(A1390="SVOL",C1390="Cash"),                                     SUM(INDIRECT(ADDRESS(ROW()-(COUNTIF(A:A,"SVOL")),COLUMN())):INDIRECT(ADDRESS(ROW()-1,COLUMN()))),                                    IF(AND(A1391="TYA",C1391="Cash"), SUM(INDIRECT(ADDRESS(ROW()-(COUNTIF(A:A,"TYA")-1),COLUMN())):INDIRECT(ADDRESS(ROW()-1,COLUMN()))),                                    IF(AND(A1391="SVOL",ISNUMBER(FIND(" Govt",C1391))),"", IF(AND(A1391="SVOL",ISNUMBER(FIND(" Index",C1391))),J1391,                                    IF(ISNUMBER(N1391),Q1391*N1391,IF(ISNUMBER(R1391),J1391*R1391," "))))))</f>
        <v xml:space="preserve"> </v>
      </c>
      <c r="AB1391" s="8" t="s">
        <v>4245</v>
      </c>
      <c r="AG1391" s="16" t="s">
        <v>7738</v>
      </c>
    </row>
    <row r="1392" spans="1:33" x14ac:dyDescent="0.35">
      <c r="A1392" t="s">
        <v>1813</v>
      </c>
      <c r="B1392" t="s">
        <v>3335</v>
      </c>
      <c r="C1392" t="s">
        <v>3336</v>
      </c>
      <c r="D1392" t="s">
        <v>3337</v>
      </c>
      <c r="E1392" t="s">
        <v>3338</v>
      </c>
      <c r="G1392" s="1">
        <v>-534.97799626158189</v>
      </c>
      <c r="H1392" s="1">
        <v>44.347320000000003</v>
      </c>
      <c r="I1392" s="2">
        <v>-23724.840393171169</v>
      </c>
      <c r="J1392" s="3">
        <v>-2.632104857866505E-3</v>
      </c>
      <c r="K1392" s="4">
        <v>9013638.0099999998</v>
      </c>
      <c r="L1392" s="5">
        <v>425001</v>
      </c>
      <c r="M1392" s="6">
        <v>21.20851012</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ca="1">IF(AND(A1391="SVOL",C1391="Cash"),                                     SUM(INDIRECT(ADDRESS(ROW()-(COUNTIF(A:A,"SVOL")),COLUMN())):INDIRECT(ADDRESS(ROW()-1,COLUMN()))),                                    IF(AND(A1392="TYA",C1392="Cash"), SUM(INDIRECT(ADDRESS(ROW()-(COUNTIF(A:A,"TYA")-1),COLUMN())):INDIRECT(ADDRESS(ROW()-1,COLUMN()))),                                    IF(AND(A1392="SVOL",ISNUMBER(FIND(" Govt",C1392))),"", IF(AND(A1392="SVOL",ISNUMBER(FIND(" Index",C1392))),J1392,                                    IF(ISNUMBER(N1392),Q1392*N1392,IF(ISNUMBER(R1392),J1392*R1392," "))))))</f>
        <v xml:space="preserve"> </v>
      </c>
      <c r="AB1392" s="8" t="s">
        <v>4245</v>
      </c>
      <c r="AG1392" s="16" t="s">
        <v>7738</v>
      </c>
    </row>
    <row r="1393" spans="1:33" x14ac:dyDescent="0.35">
      <c r="A1393" t="s">
        <v>1813</v>
      </c>
      <c r="B1393" t="s">
        <v>3339</v>
      </c>
      <c r="C1393" t="s">
        <v>3340</v>
      </c>
      <c r="D1393" t="s">
        <v>3341</v>
      </c>
      <c r="E1393" t="s">
        <v>3342</v>
      </c>
      <c r="G1393" s="1">
        <v>-772.95826038100518</v>
      </c>
      <c r="H1393" s="1">
        <v>37.622010000000003</v>
      </c>
      <c r="I1393" s="2">
        <v>-29080.243401636781</v>
      </c>
      <c r="J1393" s="3">
        <v>-3.226249309033077E-3</v>
      </c>
      <c r="K1393" s="4">
        <v>9013638.0099999998</v>
      </c>
      <c r="L1393" s="5">
        <v>425001</v>
      </c>
      <c r="M1393" s="6">
        <v>21.20851012</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ca="1">IF(AND(A1392="SVOL",C1392="Cash"),                                     SUM(INDIRECT(ADDRESS(ROW()-(COUNTIF(A:A,"SVOL")),COLUMN())):INDIRECT(ADDRESS(ROW()-1,COLUMN()))),                                    IF(AND(A1393="TYA",C1393="Cash"), SUM(INDIRECT(ADDRESS(ROW()-(COUNTIF(A:A,"TYA")-1),COLUMN())):INDIRECT(ADDRESS(ROW()-1,COLUMN()))),                                    IF(AND(A1393="SVOL",ISNUMBER(FIND(" Govt",C1393))),"", IF(AND(A1393="SVOL",ISNUMBER(FIND(" Index",C1393))),J1393,                                    IF(ISNUMBER(N1393),Q1393*N1393,IF(ISNUMBER(R1393),J1393*R1393," "))))))</f>
        <v xml:space="preserve"> </v>
      </c>
      <c r="AB1393" s="8" t="s">
        <v>4245</v>
      </c>
      <c r="AG1393" s="16" t="s">
        <v>7738</v>
      </c>
    </row>
    <row r="1394" spans="1:33" x14ac:dyDescent="0.35">
      <c r="A1394" t="s">
        <v>1813</v>
      </c>
      <c r="B1394" t="s">
        <v>3343</v>
      </c>
      <c r="C1394" t="s">
        <v>3344</v>
      </c>
      <c r="D1394" t="s">
        <v>3345</v>
      </c>
      <c r="E1394" t="s">
        <v>3346</v>
      </c>
      <c r="G1394" s="1">
        <v>-258.68754914242919</v>
      </c>
      <c r="H1394" s="1">
        <v>33.590736</v>
      </c>
      <c r="I1394" s="2">
        <v>-8689.5051697303679</v>
      </c>
      <c r="J1394" s="3">
        <v>-9.6403973180307113E-4</v>
      </c>
      <c r="K1394" s="4">
        <v>9013638.0099999998</v>
      </c>
      <c r="L1394" s="5">
        <v>425001</v>
      </c>
      <c r="M1394" s="6">
        <v>21.20851012</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ca="1">IF(AND(A1393="SVOL",C1393="Cash"),                                     SUM(INDIRECT(ADDRESS(ROW()-(COUNTIF(A:A,"SVOL")),COLUMN())):INDIRECT(ADDRESS(ROW()-1,COLUMN()))),                                    IF(AND(A1394="TYA",C1394="Cash"), SUM(INDIRECT(ADDRESS(ROW()-(COUNTIF(A:A,"TYA")-1),COLUMN())):INDIRECT(ADDRESS(ROW()-1,COLUMN()))),                                    IF(AND(A1394="SVOL",ISNUMBER(FIND(" Govt",C1394))),"", IF(AND(A1394="SVOL",ISNUMBER(FIND(" Index",C1394))),J1394,                                    IF(ISNUMBER(N1394),Q1394*N1394,IF(ISNUMBER(R1394),J1394*R1394," "))))))</f>
        <v xml:space="preserve"> </v>
      </c>
      <c r="AB1394" s="8" t="s">
        <v>4245</v>
      </c>
      <c r="AG1394" s="16" t="s">
        <v>7738</v>
      </c>
    </row>
    <row r="1395" spans="1:33" x14ac:dyDescent="0.35">
      <c r="A1395" t="s">
        <v>1813</v>
      </c>
      <c r="B1395" t="s">
        <v>3347</v>
      </c>
      <c r="C1395" t="s">
        <v>3348</v>
      </c>
      <c r="D1395" t="s">
        <v>3349</v>
      </c>
      <c r="E1395" t="s">
        <v>3350</v>
      </c>
      <c r="F1395" t="s">
        <v>3351</v>
      </c>
      <c r="G1395" s="1">
        <v>-18.455751560866972</v>
      </c>
      <c r="H1395" s="1">
        <v>337.73</v>
      </c>
      <c r="I1395" s="2">
        <v>-6233.0609746516011</v>
      </c>
      <c r="J1395" s="3">
        <v>-6.915144548445874E-4</v>
      </c>
      <c r="K1395" s="4">
        <v>9013638.0099999998</v>
      </c>
      <c r="L1395" s="5">
        <v>425001</v>
      </c>
      <c r="M1395" s="6">
        <v>21.20851012</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ca="1">IF(AND(A1394="SVOL",C1394="Cash"),                                     SUM(INDIRECT(ADDRESS(ROW()-(COUNTIF(A:A,"SVOL")),COLUMN())):INDIRECT(ADDRESS(ROW()-1,COLUMN()))),                                    IF(AND(A1395="TYA",C1395="Cash"), SUM(INDIRECT(ADDRESS(ROW()-(COUNTIF(A:A,"TYA")-1),COLUMN())):INDIRECT(ADDRESS(ROW()-1,COLUMN()))),                                    IF(AND(A1395="SVOL",ISNUMBER(FIND(" Govt",C1395))),"", IF(AND(A1395="SVOL",ISNUMBER(FIND(" Index",C1395))),J1395,                                    IF(ISNUMBER(N1395),Q1395*N1395,IF(ISNUMBER(R1395),J1395*R1395," "))))))</f>
        <v xml:space="preserve"> </v>
      </c>
      <c r="AB1395" s="8" t="s">
        <v>4245</v>
      </c>
      <c r="AG1395" s="16" t="s">
        <v>7738</v>
      </c>
    </row>
    <row r="1396" spans="1:33" x14ac:dyDescent="0.35">
      <c r="A1396" t="s">
        <v>1813</v>
      </c>
      <c r="B1396" t="s">
        <v>3352</v>
      </c>
      <c r="C1396" t="s">
        <v>3353</v>
      </c>
      <c r="D1396" t="s">
        <v>3354</v>
      </c>
      <c r="E1396" t="s">
        <v>3355</v>
      </c>
      <c r="G1396" s="1">
        <v>-36.672704118173741</v>
      </c>
      <c r="H1396" s="1">
        <v>169.58340000000001</v>
      </c>
      <c r="I1396" s="2">
        <v>-6219.0818515539049</v>
      </c>
      <c r="J1396" s="3">
        <v>-6.8996356905549894E-4</v>
      </c>
      <c r="K1396" s="4">
        <v>9013638.0099999998</v>
      </c>
      <c r="L1396" s="5">
        <v>425001</v>
      </c>
      <c r="M1396" s="6">
        <v>21.20851012</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ca="1">IF(AND(A1395="SVOL",C1395="Cash"),                                     SUM(INDIRECT(ADDRESS(ROW()-(COUNTIF(A:A,"SVOL")),COLUMN())):INDIRECT(ADDRESS(ROW()-1,COLUMN()))),                                    IF(AND(A1396="TYA",C1396="Cash"), SUM(INDIRECT(ADDRESS(ROW()-(COUNTIF(A:A,"TYA")-1),COLUMN())):INDIRECT(ADDRESS(ROW()-1,COLUMN()))),                                    IF(AND(A1396="SVOL",ISNUMBER(FIND(" Govt",C1396))),"", IF(AND(A1396="SVOL",ISNUMBER(FIND(" Index",C1396))),J1396,                                    IF(ISNUMBER(N1396),Q1396*N1396,IF(ISNUMBER(R1396),J1396*R1396," "))))))</f>
        <v xml:space="preserve"> </v>
      </c>
      <c r="AB1396" s="8" t="s">
        <v>4245</v>
      </c>
      <c r="AG1396" s="16" t="s">
        <v>7738</v>
      </c>
    </row>
    <row r="1397" spans="1:33" x14ac:dyDescent="0.35">
      <c r="A1397" t="s">
        <v>1813</v>
      </c>
      <c r="B1397" t="s">
        <v>3356</v>
      </c>
      <c r="C1397" t="s">
        <v>3357</v>
      </c>
      <c r="D1397" t="s">
        <v>3358</v>
      </c>
      <c r="E1397" t="s">
        <v>3359</v>
      </c>
      <c r="G1397" s="1">
        <v>-872.0257327151229</v>
      </c>
      <c r="H1397" s="1">
        <v>71.794432</v>
      </c>
      <c r="I1397" s="2">
        <v>-62606.592169666073</v>
      </c>
      <c r="J1397" s="3">
        <v>-6.9457628651392964E-3</v>
      </c>
      <c r="K1397" s="4">
        <v>9013638.0099999998</v>
      </c>
      <c r="L1397" s="5">
        <v>425001</v>
      </c>
      <c r="M1397" s="6">
        <v>21.20851012</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ca="1">IF(AND(A1396="SVOL",C1396="Cash"),                                     SUM(INDIRECT(ADDRESS(ROW()-(COUNTIF(A:A,"SVOL")),COLUMN())):INDIRECT(ADDRESS(ROW()-1,COLUMN()))),                                    IF(AND(A1397="TYA",C1397="Cash"), SUM(INDIRECT(ADDRESS(ROW()-(COUNTIF(A:A,"TYA")-1),COLUMN())):INDIRECT(ADDRESS(ROW()-1,COLUMN()))),                                    IF(AND(A1397="SVOL",ISNUMBER(FIND(" Govt",C1397))),"", IF(AND(A1397="SVOL",ISNUMBER(FIND(" Index",C1397))),J1397,                                    IF(ISNUMBER(N1397),Q1397*N1397,IF(ISNUMBER(R1397),J1397*R1397," "))))))</f>
        <v xml:space="preserve"> </v>
      </c>
      <c r="AB1397" s="8" t="s">
        <v>4245</v>
      </c>
      <c r="AG1397" s="16" t="s">
        <v>7738</v>
      </c>
    </row>
    <row r="1398" spans="1:33" x14ac:dyDescent="0.35">
      <c r="A1398" t="s">
        <v>1813</v>
      </c>
      <c r="B1398" t="s">
        <v>3360</v>
      </c>
      <c r="C1398" t="s">
        <v>3361</v>
      </c>
      <c r="D1398" t="s">
        <v>3362</v>
      </c>
      <c r="E1398" t="s">
        <v>3363</v>
      </c>
      <c r="F1398" t="s">
        <v>3364</v>
      </c>
      <c r="G1398" s="1">
        <v>-313.33840681434958</v>
      </c>
      <c r="H1398" s="1">
        <v>60.091958000000012</v>
      </c>
      <c r="I1398" s="2">
        <v>-18829.118382074808</v>
      </c>
      <c r="J1398" s="3">
        <v>-2.088958793462221E-3</v>
      </c>
      <c r="K1398" s="4">
        <v>9013638.0099999998</v>
      </c>
      <c r="L1398" s="5">
        <v>425001</v>
      </c>
      <c r="M1398" s="6">
        <v>21.20851012</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ca="1">IF(AND(A1397="SVOL",C1397="Cash"),                                     SUM(INDIRECT(ADDRESS(ROW()-(COUNTIF(A:A,"SVOL")),COLUMN())):INDIRECT(ADDRESS(ROW()-1,COLUMN()))),                                    IF(AND(A1398="TYA",C1398="Cash"), SUM(INDIRECT(ADDRESS(ROW()-(COUNTIF(A:A,"TYA")-1),COLUMN())):INDIRECT(ADDRESS(ROW()-1,COLUMN()))),                                    IF(AND(A1398="SVOL",ISNUMBER(FIND(" Govt",C1398))),"", IF(AND(A1398="SVOL",ISNUMBER(FIND(" Index",C1398))),J1398,                                    IF(ISNUMBER(N1398),Q1398*N1398,IF(ISNUMBER(R1398),J1398*R1398," "))))))</f>
        <v xml:space="preserve"> </v>
      </c>
      <c r="AB1398" s="8" t="s">
        <v>4245</v>
      </c>
      <c r="AG1398" s="16" t="s">
        <v>7738</v>
      </c>
    </row>
    <row r="1399" spans="1:33" x14ac:dyDescent="0.35">
      <c r="A1399" t="s">
        <v>1813</v>
      </c>
      <c r="B1399" t="s">
        <v>3365</v>
      </c>
      <c r="C1399" t="s">
        <v>3366</v>
      </c>
      <c r="D1399" t="s">
        <v>3367</v>
      </c>
      <c r="E1399" t="s">
        <v>3368</v>
      </c>
      <c r="G1399" s="1">
        <v>-893.79055618246696</v>
      </c>
      <c r="H1399" s="1">
        <v>6.1855600000000006</v>
      </c>
      <c r="I1399" s="2">
        <v>-5528.5951127000208</v>
      </c>
      <c r="J1399" s="3">
        <v>-6.1335890198457399E-4</v>
      </c>
      <c r="K1399" s="4">
        <v>9013638.0099999998</v>
      </c>
      <c r="L1399" s="5">
        <v>425001</v>
      </c>
      <c r="M1399" s="6">
        <v>21.20851012</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ca="1">IF(AND(A1398="SVOL",C1398="Cash"),                                     SUM(INDIRECT(ADDRESS(ROW()-(COUNTIF(A:A,"SVOL")),COLUMN())):INDIRECT(ADDRESS(ROW()-1,COLUMN()))),                                    IF(AND(A1399="TYA",C1399="Cash"), SUM(INDIRECT(ADDRESS(ROW()-(COUNTIF(A:A,"TYA")-1),COLUMN())):INDIRECT(ADDRESS(ROW()-1,COLUMN()))),                                    IF(AND(A1399="SVOL",ISNUMBER(FIND(" Govt",C1399))),"", IF(AND(A1399="SVOL",ISNUMBER(FIND(" Index",C1399))),J1399,                                    IF(ISNUMBER(N1399),Q1399*N1399,IF(ISNUMBER(R1399),J1399*R1399," "))))))</f>
        <v xml:space="preserve"> </v>
      </c>
      <c r="AB1399" s="8" t="s">
        <v>4245</v>
      </c>
      <c r="AG1399" s="16" t="s">
        <v>7738</v>
      </c>
    </row>
    <row r="1400" spans="1:33" x14ac:dyDescent="0.35">
      <c r="A1400" t="s">
        <v>1813</v>
      </c>
      <c r="B1400" t="s">
        <v>767</v>
      </c>
      <c r="C1400" t="s">
        <v>3369</v>
      </c>
      <c r="D1400" t="s">
        <v>769</v>
      </c>
      <c r="E1400" t="s">
        <v>770</v>
      </c>
      <c r="F1400" t="s">
        <v>771</v>
      </c>
      <c r="G1400" s="1">
        <v>-62.360654072578228</v>
      </c>
      <c r="H1400" s="1">
        <v>113.42</v>
      </c>
      <c r="I1400" s="2">
        <v>-7072.9453849118227</v>
      </c>
      <c r="J1400" s="3">
        <v>-7.8469374708246386E-4</v>
      </c>
      <c r="K1400" s="4">
        <v>9013638.0099999998</v>
      </c>
      <c r="L1400" s="5">
        <v>425001</v>
      </c>
      <c r="M1400" s="6">
        <v>21.20851012</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ca="1">IF(AND(A1399="SVOL",C1399="Cash"),                                     SUM(INDIRECT(ADDRESS(ROW()-(COUNTIF(A:A,"SVOL")),COLUMN())):INDIRECT(ADDRESS(ROW()-1,COLUMN()))),                                    IF(AND(A1400="TYA",C1400="Cash"), SUM(INDIRECT(ADDRESS(ROW()-(COUNTIF(A:A,"TYA")-1),COLUMN())):INDIRECT(ADDRESS(ROW()-1,COLUMN()))),                                    IF(AND(A1400="SVOL",ISNUMBER(FIND(" Govt",C1400))),"", IF(AND(A1400="SVOL",ISNUMBER(FIND(" Index",C1400))),J1400,                                    IF(ISNUMBER(N1400),Q1400*N1400,IF(ISNUMBER(R1400),J1400*R1400," "))))))</f>
        <v xml:space="preserve"> </v>
      </c>
      <c r="AB1400" s="8" t="s">
        <v>4245</v>
      </c>
      <c r="AG1400" s="16" t="s">
        <v>7738</v>
      </c>
    </row>
    <row r="1401" spans="1:33" x14ac:dyDescent="0.35">
      <c r="A1401" t="s">
        <v>1813</v>
      </c>
      <c r="B1401" t="s">
        <v>3370</v>
      </c>
      <c r="C1401" t="s">
        <v>3371</v>
      </c>
      <c r="D1401" t="s">
        <v>3372</v>
      </c>
      <c r="E1401" t="s">
        <v>3373</v>
      </c>
      <c r="F1401" t="s">
        <v>3374</v>
      </c>
      <c r="G1401" s="1">
        <v>-84.091363396556531</v>
      </c>
      <c r="H1401" s="1">
        <v>191.66</v>
      </c>
      <c r="I1401" s="2">
        <v>-16116.950708584031</v>
      </c>
      <c r="J1401" s="3">
        <v>-1.7880627878225639E-3</v>
      </c>
      <c r="K1401" s="4">
        <v>9013638.0099999998</v>
      </c>
      <c r="L1401" s="5">
        <v>425001</v>
      </c>
      <c r="M1401" s="6">
        <v>21.20851012</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ca="1">IF(AND(A1400="SVOL",C1400="Cash"),                                     SUM(INDIRECT(ADDRESS(ROW()-(COUNTIF(A:A,"SVOL")),COLUMN())):INDIRECT(ADDRESS(ROW()-1,COLUMN()))),                                    IF(AND(A1401="TYA",C1401="Cash"), SUM(INDIRECT(ADDRESS(ROW()-(COUNTIF(A:A,"TYA")-1),COLUMN())):INDIRECT(ADDRESS(ROW()-1,COLUMN()))),                                    IF(AND(A1401="SVOL",ISNUMBER(FIND(" Govt",C1401))),"", IF(AND(A1401="SVOL",ISNUMBER(FIND(" Index",C1401))),J1401,                                    IF(ISNUMBER(N1401),Q1401*N1401,IF(ISNUMBER(R1401),J1401*R1401," "))))))</f>
        <v xml:space="preserve"> </v>
      </c>
      <c r="AB1401" s="8" t="s">
        <v>4245</v>
      </c>
      <c r="AG1401" s="16" t="s">
        <v>7738</v>
      </c>
    </row>
    <row r="1402" spans="1:33" x14ac:dyDescent="0.35">
      <c r="A1402" t="s">
        <v>1813</v>
      </c>
      <c r="B1402" t="s">
        <v>3375</v>
      </c>
      <c r="C1402" t="s">
        <v>3376</v>
      </c>
      <c r="D1402" t="s">
        <v>3377</v>
      </c>
      <c r="E1402" t="s">
        <v>3378</v>
      </c>
      <c r="F1402" t="s">
        <v>3379</v>
      </c>
      <c r="G1402" s="1">
        <v>-875.94885920218337</v>
      </c>
      <c r="H1402" s="1">
        <v>23.08493</v>
      </c>
      <c r="I1402" s="2">
        <v>-20221.218098262259</v>
      </c>
      <c r="J1402" s="3">
        <v>-2.2434025058281951E-3</v>
      </c>
      <c r="K1402" s="4">
        <v>9013638.0099999998</v>
      </c>
      <c r="L1402" s="5">
        <v>425001</v>
      </c>
      <c r="M1402" s="6">
        <v>21.20851012</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ca="1">IF(AND(A1401="SVOL",C1401="Cash"),                                     SUM(INDIRECT(ADDRESS(ROW()-(COUNTIF(A:A,"SVOL")),COLUMN())):INDIRECT(ADDRESS(ROW()-1,COLUMN()))),                                    IF(AND(A1402="TYA",C1402="Cash"), SUM(INDIRECT(ADDRESS(ROW()-(COUNTIF(A:A,"TYA")-1),COLUMN())):INDIRECT(ADDRESS(ROW()-1,COLUMN()))),                                    IF(AND(A1402="SVOL",ISNUMBER(FIND(" Govt",C1402))),"", IF(AND(A1402="SVOL",ISNUMBER(FIND(" Index",C1402))),J1402,                                    IF(ISNUMBER(N1402),Q1402*N1402,IF(ISNUMBER(R1402),J1402*R1402," "))))))</f>
        <v xml:space="preserve"> </v>
      </c>
      <c r="AB1402" s="8" t="s">
        <v>4245</v>
      </c>
      <c r="AG1402" s="16" t="s">
        <v>7738</v>
      </c>
    </row>
    <row r="1403" spans="1:33" x14ac:dyDescent="0.35">
      <c r="A1403" t="s">
        <v>1813</v>
      </c>
      <c r="B1403" t="s">
        <v>3380</v>
      </c>
      <c r="C1403" t="s">
        <v>3381</v>
      </c>
      <c r="D1403" t="s">
        <v>3382</v>
      </c>
      <c r="E1403" t="s">
        <v>3383</v>
      </c>
      <c r="G1403" s="1">
        <v>-23.027046771876531</v>
      </c>
      <c r="H1403" s="1">
        <v>288.48</v>
      </c>
      <c r="I1403" s="2">
        <v>-6642.8424527509433</v>
      </c>
      <c r="J1403" s="3">
        <v>-7.3697683947160678E-4</v>
      </c>
      <c r="K1403" s="4">
        <v>9013638.0099999998</v>
      </c>
      <c r="L1403" s="5">
        <v>425001</v>
      </c>
      <c r="M1403" s="6">
        <v>21.20851012</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ca="1">IF(AND(A1402="SVOL",C1402="Cash"),                                     SUM(INDIRECT(ADDRESS(ROW()-(COUNTIF(A:A,"SVOL")),COLUMN())):INDIRECT(ADDRESS(ROW()-1,COLUMN()))),                                    IF(AND(A1403="TYA",C1403="Cash"), SUM(INDIRECT(ADDRESS(ROW()-(COUNTIF(A:A,"TYA")-1),COLUMN())):INDIRECT(ADDRESS(ROW()-1,COLUMN()))),                                    IF(AND(A1403="SVOL",ISNUMBER(FIND(" Govt",C1403))),"", IF(AND(A1403="SVOL",ISNUMBER(FIND(" Index",C1403))),J1403,                                    IF(ISNUMBER(N1403),Q1403*N1403,IF(ISNUMBER(R1403),J1403*R1403," "))))))</f>
        <v xml:space="preserve"> </v>
      </c>
      <c r="AB1403" s="8" t="s">
        <v>4245</v>
      </c>
      <c r="AG1403" s="16" t="s">
        <v>7738</v>
      </c>
    </row>
    <row r="1404" spans="1:33" x14ac:dyDescent="0.35">
      <c r="A1404" t="s">
        <v>1813</v>
      </c>
      <c r="B1404" t="s">
        <v>3384</v>
      </c>
      <c r="C1404" t="s">
        <v>3385</v>
      </c>
      <c r="D1404" t="s">
        <v>3386</v>
      </c>
      <c r="E1404" t="s">
        <v>3387</v>
      </c>
      <c r="G1404" s="1">
        <v>-956.62880826216553</v>
      </c>
      <c r="H1404" s="1">
        <v>100.8852</v>
      </c>
      <c r="I1404" s="2">
        <v>-96509.688647290241</v>
      </c>
      <c r="J1404" s="3">
        <v>-1.0707073940646329E-2</v>
      </c>
      <c r="K1404" s="4">
        <v>9013638.0099999998</v>
      </c>
      <c r="L1404" s="5">
        <v>425001</v>
      </c>
      <c r="M1404" s="6">
        <v>21.20851012</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ca="1">IF(AND(A1403="SVOL",C1403="Cash"),                                     SUM(INDIRECT(ADDRESS(ROW()-(COUNTIF(A:A,"SVOL")),COLUMN())):INDIRECT(ADDRESS(ROW()-1,COLUMN()))),                                    IF(AND(A1404="TYA",C1404="Cash"), SUM(INDIRECT(ADDRESS(ROW()-(COUNTIF(A:A,"TYA")-1),COLUMN())):INDIRECT(ADDRESS(ROW()-1,COLUMN()))),                                    IF(AND(A1404="SVOL",ISNUMBER(FIND(" Govt",C1404))),"", IF(AND(A1404="SVOL",ISNUMBER(FIND(" Index",C1404))),J1404,                                    IF(ISNUMBER(N1404),Q1404*N1404,IF(ISNUMBER(R1404),J1404*R1404," "))))))</f>
        <v xml:space="preserve"> </v>
      </c>
      <c r="AB1404" s="8" t="s">
        <v>4245</v>
      </c>
      <c r="AG1404" s="16" t="s">
        <v>7738</v>
      </c>
    </row>
    <row r="1405" spans="1:33" x14ac:dyDescent="0.35">
      <c r="A1405" t="s">
        <v>1813</v>
      </c>
      <c r="B1405" t="s">
        <v>782</v>
      </c>
      <c r="C1405" t="s">
        <v>3388</v>
      </c>
      <c r="D1405" t="s">
        <v>784</v>
      </c>
      <c r="E1405" t="s">
        <v>785</v>
      </c>
      <c r="F1405" t="s">
        <v>786</v>
      </c>
      <c r="G1405" s="1">
        <v>-36.433905114613538</v>
      </c>
      <c r="H1405" s="1">
        <v>217.29499999999999</v>
      </c>
      <c r="I1405" s="2">
        <v>-7916.9054118799486</v>
      </c>
      <c r="J1405" s="3">
        <v>-8.7832520044589068E-4</v>
      </c>
      <c r="K1405" s="4">
        <v>9013638.0099999998</v>
      </c>
      <c r="L1405" s="5">
        <v>425001</v>
      </c>
      <c r="M1405" s="6">
        <v>21.20851012</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ca="1">IF(AND(A1404="SVOL",C1404="Cash"),                                     SUM(INDIRECT(ADDRESS(ROW()-(COUNTIF(A:A,"SVOL")),COLUMN())):INDIRECT(ADDRESS(ROW()-1,COLUMN()))),                                    IF(AND(A1405="TYA",C1405="Cash"), SUM(INDIRECT(ADDRESS(ROW()-(COUNTIF(A:A,"TYA")-1),COLUMN())):INDIRECT(ADDRESS(ROW()-1,COLUMN()))),                                    IF(AND(A1405="SVOL",ISNUMBER(FIND(" Govt",C1405))),"", IF(AND(A1405="SVOL",ISNUMBER(FIND(" Index",C1405))),J1405,                                    IF(ISNUMBER(N1405),Q1405*N1405,IF(ISNUMBER(R1405),J1405*R1405," "))))))</f>
        <v xml:space="preserve"> </v>
      </c>
      <c r="AB1405" s="8" t="s">
        <v>4245</v>
      </c>
      <c r="AG1405" s="16" t="s">
        <v>7738</v>
      </c>
    </row>
    <row r="1406" spans="1:33" x14ac:dyDescent="0.35">
      <c r="A1406" t="s">
        <v>1813</v>
      </c>
      <c r="B1406" t="s">
        <v>242</v>
      </c>
      <c r="C1406" t="s">
        <v>3389</v>
      </c>
      <c r="D1406" t="s">
        <v>244</v>
      </c>
      <c r="E1406" t="s">
        <v>245</v>
      </c>
      <c r="F1406" t="s">
        <v>246</v>
      </c>
      <c r="G1406" s="1">
        <v>-490.76606645957901</v>
      </c>
      <c r="H1406" s="1">
        <v>25.34</v>
      </c>
      <c r="I1406" s="2">
        <v>-12436.01212408573</v>
      </c>
      <c r="J1406" s="3">
        <v>-1.379688435489516E-3</v>
      </c>
      <c r="K1406" s="4">
        <v>9013638.0099999998</v>
      </c>
      <c r="L1406" s="5">
        <v>425001</v>
      </c>
      <c r="M1406" s="6">
        <v>21.20851012</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ca="1">IF(AND(A1405="SVOL",C1405="Cash"),                                     SUM(INDIRECT(ADDRESS(ROW()-(COUNTIF(A:A,"SVOL")),COLUMN())):INDIRECT(ADDRESS(ROW()-1,COLUMN()))),                                    IF(AND(A1406="TYA",C1406="Cash"), SUM(INDIRECT(ADDRESS(ROW()-(COUNTIF(A:A,"TYA")-1),COLUMN())):INDIRECT(ADDRESS(ROW()-1,COLUMN()))),                                    IF(AND(A1406="SVOL",ISNUMBER(FIND(" Govt",C1406))),"", IF(AND(A1406="SVOL",ISNUMBER(FIND(" Index",C1406))),J1406,                                    IF(ISNUMBER(N1406),Q1406*N1406,IF(ISNUMBER(R1406),J1406*R1406," "))))))</f>
        <v xml:space="preserve"> </v>
      </c>
      <c r="AB1406" s="8" t="s">
        <v>4245</v>
      </c>
      <c r="AG1406" s="16" t="s">
        <v>7738</v>
      </c>
    </row>
    <row r="1407" spans="1:33" x14ac:dyDescent="0.35">
      <c r="A1407" t="s">
        <v>1813</v>
      </c>
      <c r="B1407" t="s">
        <v>3390</v>
      </c>
      <c r="C1407" t="s">
        <v>3391</v>
      </c>
      <c r="D1407" t="s">
        <v>3392</v>
      </c>
      <c r="E1407" t="s">
        <v>3393</v>
      </c>
      <c r="F1407" t="s">
        <v>3394</v>
      </c>
      <c r="G1407" s="1">
        <v>-94.632633696571119</v>
      </c>
      <c r="H1407" s="1">
        <v>58.654930000000007</v>
      </c>
      <c r="I1407" s="2">
        <v>-5550.6705051880208</v>
      </c>
      <c r="J1407" s="3">
        <v>-6.1580801215113592E-4</v>
      </c>
      <c r="K1407" s="4">
        <v>9013638.0099999998</v>
      </c>
      <c r="L1407" s="5">
        <v>425001</v>
      </c>
      <c r="M1407" s="6">
        <v>21.20851012</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ca="1">IF(AND(A1406="SVOL",C1406="Cash"),                                     SUM(INDIRECT(ADDRESS(ROW()-(COUNTIF(A:A,"SVOL")),COLUMN())):INDIRECT(ADDRESS(ROW()-1,COLUMN()))),                                    IF(AND(A1407="TYA",C1407="Cash"), SUM(INDIRECT(ADDRESS(ROW()-(COUNTIF(A:A,"TYA")-1),COLUMN())):INDIRECT(ADDRESS(ROW()-1,COLUMN()))),                                    IF(AND(A1407="SVOL",ISNUMBER(FIND(" Govt",C1407))),"", IF(AND(A1407="SVOL",ISNUMBER(FIND(" Index",C1407))),J1407,                                    IF(ISNUMBER(N1407),Q1407*N1407,IF(ISNUMBER(R1407),J1407*R1407," "))))))</f>
        <v xml:space="preserve"> </v>
      </c>
      <c r="AB1407" s="8" t="s">
        <v>4245</v>
      </c>
      <c r="AG1407" s="16" t="s">
        <v>7738</v>
      </c>
    </row>
    <row r="1408" spans="1:33" x14ac:dyDescent="0.35">
      <c r="A1408" t="s">
        <v>1813</v>
      </c>
      <c r="B1408" t="s">
        <v>3395</v>
      </c>
      <c r="C1408" t="s">
        <v>3396</v>
      </c>
      <c r="D1408" t="s">
        <v>3397</v>
      </c>
      <c r="E1408" t="s">
        <v>3398</v>
      </c>
      <c r="G1408" s="1">
        <v>-597.27042204742861</v>
      </c>
      <c r="H1408" s="1">
        <v>137.86398</v>
      </c>
      <c r="I1408" s="2">
        <v>-82342.077519738261</v>
      </c>
      <c r="J1408" s="3">
        <v>-9.1352767249345372E-3</v>
      </c>
      <c r="K1408" s="4">
        <v>9013638.0099999998</v>
      </c>
      <c r="L1408" s="5">
        <v>425001</v>
      </c>
      <c r="M1408" s="6">
        <v>21.20851012</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ca="1">IF(AND(A1407="SVOL",C1407="Cash"),                                     SUM(INDIRECT(ADDRESS(ROW()-(COUNTIF(A:A,"SVOL")),COLUMN())):INDIRECT(ADDRESS(ROW()-1,COLUMN()))),                                    IF(AND(A1408="TYA",C1408="Cash"), SUM(INDIRECT(ADDRESS(ROW()-(COUNTIF(A:A,"TYA")-1),COLUMN())):INDIRECT(ADDRESS(ROW()-1,COLUMN()))),                                    IF(AND(A1408="SVOL",ISNUMBER(FIND(" Govt",C1408))),"", IF(AND(A1408="SVOL",ISNUMBER(FIND(" Index",C1408))),J1408,                                    IF(ISNUMBER(N1408),Q1408*N1408,IF(ISNUMBER(R1408),J1408*R1408," "))))))</f>
        <v xml:space="preserve"> </v>
      </c>
      <c r="AB1408" s="8" t="s">
        <v>4245</v>
      </c>
      <c r="AG1408" s="16" t="s">
        <v>7738</v>
      </c>
    </row>
    <row r="1409" spans="1:33" x14ac:dyDescent="0.35">
      <c r="A1409" t="s">
        <v>1813</v>
      </c>
      <c r="B1409" t="s">
        <v>3399</v>
      </c>
      <c r="C1409" t="s">
        <v>3400</v>
      </c>
      <c r="D1409" t="s">
        <v>3401</v>
      </c>
      <c r="E1409" t="s">
        <v>3402</v>
      </c>
      <c r="F1409" t="s">
        <v>3403</v>
      </c>
      <c r="G1409" s="1">
        <v>-97.805249029585212</v>
      </c>
      <c r="H1409" s="1">
        <v>53.52</v>
      </c>
      <c r="I1409" s="2">
        <v>-5234.5369280634013</v>
      </c>
      <c r="J1409" s="3">
        <v>-5.8073520616825855E-4</v>
      </c>
      <c r="K1409" s="4">
        <v>9013638.0099999998</v>
      </c>
      <c r="L1409" s="5">
        <v>425001</v>
      </c>
      <c r="M1409" s="6">
        <v>21.20851012</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ca="1">IF(AND(A1408="SVOL",C1408="Cash"),                                     SUM(INDIRECT(ADDRESS(ROW()-(COUNTIF(A:A,"SVOL")),COLUMN())):INDIRECT(ADDRESS(ROW()-1,COLUMN()))),                                    IF(AND(A1409="TYA",C1409="Cash"), SUM(INDIRECT(ADDRESS(ROW()-(COUNTIF(A:A,"TYA")-1),COLUMN())):INDIRECT(ADDRESS(ROW()-1,COLUMN()))),                                    IF(AND(A1409="SVOL",ISNUMBER(FIND(" Govt",C1409))),"", IF(AND(A1409="SVOL",ISNUMBER(FIND(" Index",C1409))),J1409,                                    IF(ISNUMBER(N1409),Q1409*N1409,IF(ISNUMBER(R1409),J1409*R1409," "))))))</f>
        <v xml:space="preserve"> </v>
      </c>
      <c r="AB1409" s="8" t="s">
        <v>4245</v>
      </c>
      <c r="AG1409" s="16" t="s">
        <v>7738</v>
      </c>
    </row>
    <row r="1410" spans="1:33" x14ac:dyDescent="0.35">
      <c r="A1410" t="s">
        <v>1813</v>
      </c>
      <c r="B1410" t="s">
        <v>3404</v>
      </c>
      <c r="C1410" t="s">
        <v>3405</v>
      </c>
      <c r="D1410" t="s">
        <v>3406</v>
      </c>
      <c r="E1410" t="s">
        <v>3407</v>
      </c>
      <c r="G1410" s="1">
        <v>-11973.75729408551</v>
      </c>
      <c r="H1410" s="1">
        <v>2.0176959999999999</v>
      </c>
      <c r="I1410" s="2">
        <v>-24159.402197247149</v>
      </c>
      <c r="J1410" s="3">
        <v>-2.6803164460835892E-3</v>
      </c>
      <c r="K1410" s="4">
        <v>9013638.0099999998</v>
      </c>
      <c r="L1410" s="5">
        <v>425001</v>
      </c>
      <c r="M1410" s="6">
        <v>21.20851012</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ca="1">IF(AND(A1409="SVOL",C1409="Cash"),                                     SUM(INDIRECT(ADDRESS(ROW()-(COUNTIF(A:A,"SVOL")),COLUMN())):INDIRECT(ADDRESS(ROW()-1,COLUMN()))),                                    IF(AND(A1410="TYA",C1410="Cash"), SUM(INDIRECT(ADDRESS(ROW()-(COUNTIF(A:A,"TYA")-1),COLUMN())):INDIRECT(ADDRESS(ROW()-1,COLUMN()))),                                    IF(AND(A1410="SVOL",ISNUMBER(FIND(" Govt",C1410))),"", IF(AND(A1410="SVOL",ISNUMBER(FIND(" Index",C1410))),J1410,                                    IF(ISNUMBER(N1410),Q1410*N1410,IF(ISNUMBER(R1410),J1410*R1410," "))))))</f>
        <v xml:space="preserve"> </v>
      </c>
      <c r="AB1410" s="8" t="s">
        <v>4245</v>
      </c>
      <c r="AG1410" s="16" t="s">
        <v>7738</v>
      </c>
    </row>
    <row r="1411" spans="1:33" x14ac:dyDescent="0.35">
      <c r="A1411" t="s">
        <v>1813</v>
      </c>
      <c r="B1411" t="s">
        <v>3408</v>
      </c>
      <c r="C1411" t="s">
        <v>3409</v>
      </c>
      <c r="D1411" t="s">
        <v>3410</v>
      </c>
      <c r="E1411" t="s">
        <v>3411</v>
      </c>
      <c r="F1411" t="s">
        <v>3412</v>
      </c>
      <c r="G1411" s="1">
        <v>-13.986798779954629</v>
      </c>
      <c r="H1411" s="1">
        <v>377.39</v>
      </c>
      <c r="I1411" s="2">
        <v>-5278.4779915670797</v>
      </c>
      <c r="J1411" s="3">
        <v>-5.8561015937304989E-4</v>
      </c>
      <c r="K1411" s="4">
        <v>9013638.0099999998</v>
      </c>
      <c r="L1411" s="5">
        <v>425001</v>
      </c>
      <c r="M1411" s="6">
        <v>21.20851012</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ca="1">IF(AND(A1410="SVOL",C1410="Cash"),                                     SUM(INDIRECT(ADDRESS(ROW()-(COUNTIF(A:A,"SVOL")),COLUMN())):INDIRECT(ADDRESS(ROW()-1,COLUMN()))),                                    IF(AND(A1411="TYA",C1411="Cash"), SUM(INDIRECT(ADDRESS(ROW()-(COUNTIF(A:A,"TYA")-1),COLUMN())):INDIRECT(ADDRESS(ROW()-1,COLUMN()))),                                    IF(AND(A1411="SVOL",ISNUMBER(FIND(" Govt",C1411))),"", IF(AND(A1411="SVOL",ISNUMBER(FIND(" Index",C1411))),J1411,                                    IF(ISNUMBER(N1411),Q1411*N1411,IF(ISNUMBER(R1411),J1411*R1411," "))))))</f>
        <v xml:space="preserve"> </v>
      </c>
      <c r="AB1411" s="8" t="s">
        <v>4245</v>
      </c>
      <c r="AG1411" s="16" t="s">
        <v>7738</v>
      </c>
    </row>
    <row r="1412" spans="1:33" x14ac:dyDescent="0.35">
      <c r="A1412" t="s">
        <v>1813</v>
      </c>
      <c r="B1412" t="s">
        <v>3413</v>
      </c>
      <c r="C1412" t="s">
        <v>3414</v>
      </c>
      <c r="D1412" t="s">
        <v>3415</v>
      </c>
      <c r="E1412" t="s">
        <v>3416</v>
      </c>
      <c r="F1412" t="s">
        <v>3417</v>
      </c>
      <c r="G1412" s="1">
        <v>-338.6511011917309</v>
      </c>
      <c r="H1412" s="1">
        <v>60</v>
      </c>
      <c r="I1412" s="2">
        <v>-20319.06607150385</v>
      </c>
      <c r="J1412" s="3">
        <v>-2.2542580530703891E-3</v>
      </c>
      <c r="K1412" s="4">
        <v>9013638.0099999998</v>
      </c>
      <c r="L1412" s="5">
        <v>425001</v>
      </c>
      <c r="M1412" s="6">
        <v>21.20851012</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ca="1">IF(AND(A1411="SVOL",C1411="Cash"),                                     SUM(INDIRECT(ADDRESS(ROW()-(COUNTIF(A:A,"SVOL")),COLUMN())):INDIRECT(ADDRESS(ROW()-1,COLUMN()))),                                    IF(AND(A1412="TYA",C1412="Cash"), SUM(INDIRECT(ADDRESS(ROW()-(COUNTIF(A:A,"TYA")-1),COLUMN())):INDIRECT(ADDRESS(ROW()-1,COLUMN()))),                                    IF(AND(A1412="SVOL",ISNUMBER(FIND(" Govt",C1412))),"", IF(AND(A1412="SVOL",ISNUMBER(FIND(" Index",C1412))),J1412,                                    IF(ISNUMBER(N1412),Q1412*N1412,IF(ISNUMBER(R1412),J1412*R1412," "))))))</f>
        <v xml:space="preserve"> </v>
      </c>
      <c r="AB1412" s="8" t="s">
        <v>4245</v>
      </c>
      <c r="AG1412" s="16" t="s">
        <v>7738</v>
      </c>
    </row>
    <row r="1413" spans="1:33" x14ac:dyDescent="0.35">
      <c r="A1413" t="s">
        <v>1813</v>
      </c>
      <c r="B1413" t="s">
        <v>3418</v>
      </c>
      <c r="C1413" t="s">
        <v>3419</v>
      </c>
      <c r="D1413" t="s">
        <v>3420</v>
      </c>
      <c r="E1413" t="s">
        <v>3421</v>
      </c>
      <c r="F1413" t="s">
        <v>3422</v>
      </c>
      <c r="G1413" s="1">
        <v>-190.15223512065151</v>
      </c>
      <c r="H1413" s="1">
        <v>32.53</v>
      </c>
      <c r="I1413" s="2">
        <v>-6185.6522084747949</v>
      </c>
      <c r="J1413" s="3">
        <v>-6.8625478431819065E-4</v>
      </c>
      <c r="K1413" s="4">
        <v>9013638.0099999998</v>
      </c>
      <c r="L1413" s="5">
        <v>425001</v>
      </c>
      <c r="M1413" s="6">
        <v>21.20851012</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ca="1">IF(AND(A1412="SVOL",C1412="Cash"),                                     SUM(INDIRECT(ADDRESS(ROW()-(COUNTIF(A:A,"SVOL")),COLUMN())):INDIRECT(ADDRESS(ROW()-1,COLUMN()))),                                    IF(AND(A1413="TYA",C1413="Cash"), SUM(INDIRECT(ADDRESS(ROW()-(COUNTIF(A:A,"TYA")-1),COLUMN())):INDIRECT(ADDRESS(ROW()-1,COLUMN()))),                                    IF(AND(A1413="SVOL",ISNUMBER(FIND(" Govt",C1413))),"", IF(AND(A1413="SVOL",ISNUMBER(FIND(" Index",C1413))),J1413,                                    IF(ISNUMBER(N1413),Q1413*N1413,IF(ISNUMBER(R1413),J1413*R1413," "))))))</f>
        <v xml:space="preserve"> </v>
      </c>
      <c r="AB1413" s="8" t="s">
        <v>4245</v>
      </c>
      <c r="AG1413" s="16" t="s">
        <v>7738</v>
      </c>
    </row>
    <row r="1414" spans="1:33" x14ac:dyDescent="0.35">
      <c r="A1414" t="s">
        <v>1813</v>
      </c>
      <c r="B1414" t="s">
        <v>3423</v>
      </c>
      <c r="C1414" t="s">
        <v>3424</v>
      </c>
      <c r="D1414" t="s">
        <v>3425</v>
      </c>
      <c r="E1414" t="s">
        <v>3426</v>
      </c>
      <c r="G1414" s="1">
        <v>-173.67510387499769</v>
      </c>
      <c r="H1414" s="1">
        <v>64.895960000000002</v>
      </c>
      <c r="I1414" s="2">
        <v>-11270.812594067689</v>
      </c>
      <c r="J1414" s="3">
        <v>-1.250417709426928E-3</v>
      </c>
      <c r="K1414" s="4">
        <v>9013638.0099999998</v>
      </c>
      <c r="L1414" s="5">
        <v>425001</v>
      </c>
      <c r="M1414" s="6">
        <v>21.20851012</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ca="1">IF(AND(A1413="SVOL",C1413="Cash"),                                     SUM(INDIRECT(ADDRESS(ROW()-(COUNTIF(A:A,"SVOL")),COLUMN())):INDIRECT(ADDRESS(ROW()-1,COLUMN()))),                                    IF(AND(A1414="TYA",C1414="Cash"), SUM(INDIRECT(ADDRESS(ROW()-(COUNTIF(A:A,"TYA")-1),COLUMN())):INDIRECT(ADDRESS(ROW()-1,COLUMN()))),                                    IF(AND(A1414="SVOL",ISNUMBER(FIND(" Govt",C1414))),"", IF(AND(A1414="SVOL",ISNUMBER(FIND(" Index",C1414))),J1414,                                    IF(ISNUMBER(N1414),Q1414*N1414,IF(ISNUMBER(R1414),J1414*R1414," "))))))</f>
        <v xml:space="preserve"> </v>
      </c>
      <c r="AB1414" s="8" t="s">
        <v>4245</v>
      </c>
      <c r="AG1414" s="16" t="s">
        <v>7738</v>
      </c>
    </row>
    <row r="1415" spans="1:33" x14ac:dyDescent="0.35">
      <c r="A1415" t="s">
        <v>1813</v>
      </c>
      <c r="B1415" t="s">
        <v>3427</v>
      </c>
      <c r="C1415" t="s">
        <v>3428</v>
      </c>
      <c r="D1415" t="s">
        <v>3429</v>
      </c>
      <c r="E1415" t="s">
        <v>3430</v>
      </c>
      <c r="F1415" t="s">
        <v>3431</v>
      </c>
      <c r="G1415" s="1">
        <v>-1151.454681023924</v>
      </c>
      <c r="H1415" s="1">
        <v>74.426668000000006</v>
      </c>
      <c r="I1415" s="2">
        <v>-85698.9352616135</v>
      </c>
      <c r="J1415" s="3">
        <v>-9.5076965778453197E-3</v>
      </c>
      <c r="K1415" s="4">
        <v>9013638.0099999998</v>
      </c>
      <c r="L1415" s="5">
        <v>425001</v>
      </c>
      <c r="M1415" s="6">
        <v>21.20851012</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ca="1">IF(AND(A1414="SVOL",C1414="Cash"),                                     SUM(INDIRECT(ADDRESS(ROW()-(COUNTIF(A:A,"SVOL")),COLUMN())):INDIRECT(ADDRESS(ROW()-1,COLUMN()))),                                    IF(AND(A1415="TYA",C1415="Cash"), SUM(INDIRECT(ADDRESS(ROW()-(COUNTIF(A:A,"TYA")-1),COLUMN())):INDIRECT(ADDRESS(ROW()-1,COLUMN()))),                                    IF(AND(A1415="SVOL",ISNUMBER(FIND(" Govt",C1415))),"", IF(AND(A1415="SVOL",ISNUMBER(FIND(" Index",C1415))),J1415,                                    IF(ISNUMBER(N1415),Q1415*N1415,IF(ISNUMBER(R1415),J1415*R1415," "))))))</f>
        <v xml:space="preserve"> </v>
      </c>
      <c r="AB1415" s="8" t="s">
        <v>4245</v>
      </c>
      <c r="AG1415" s="16" t="s">
        <v>7738</v>
      </c>
    </row>
    <row r="1416" spans="1:33" x14ac:dyDescent="0.35">
      <c r="A1416" t="s">
        <v>1813</v>
      </c>
      <c r="B1416" t="s">
        <v>3432</v>
      </c>
      <c r="C1416" t="s">
        <v>3433</v>
      </c>
      <c r="D1416" t="s">
        <v>3434</v>
      </c>
      <c r="E1416" t="s">
        <v>3435</v>
      </c>
      <c r="F1416" t="s">
        <v>3436</v>
      </c>
      <c r="G1416" s="1">
        <v>-16.306560528825159</v>
      </c>
      <c r="H1416" s="1">
        <v>382.14</v>
      </c>
      <c r="I1416" s="2">
        <v>-6231.3890404852464</v>
      </c>
      <c r="J1416" s="3">
        <v>-6.9132896546011242E-4</v>
      </c>
      <c r="K1416" s="4">
        <v>9013638.0099999998</v>
      </c>
      <c r="L1416" s="5">
        <v>425001</v>
      </c>
      <c r="M1416" s="6">
        <v>21.20851012</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ca="1">IF(AND(A1415="SVOL",C1415="Cash"),                                     SUM(INDIRECT(ADDRESS(ROW()-(COUNTIF(A:A,"SVOL")),COLUMN())):INDIRECT(ADDRESS(ROW()-1,COLUMN()))),                                    IF(AND(A1416="TYA",C1416="Cash"), SUM(INDIRECT(ADDRESS(ROW()-(COUNTIF(A:A,"TYA")-1),COLUMN())):INDIRECT(ADDRESS(ROW()-1,COLUMN()))),                                    IF(AND(A1416="SVOL",ISNUMBER(FIND(" Govt",C1416))),"", IF(AND(A1416="SVOL",ISNUMBER(FIND(" Index",C1416))),J1416,                                    IF(ISNUMBER(N1416),Q1416*N1416,IF(ISNUMBER(R1416),J1416*R1416," "))))))</f>
        <v xml:space="preserve"> </v>
      </c>
      <c r="AB1416" s="8" t="s">
        <v>4245</v>
      </c>
      <c r="AG1416" s="16" t="s">
        <v>7738</v>
      </c>
    </row>
    <row r="1417" spans="1:33" x14ac:dyDescent="0.35">
      <c r="A1417" t="s">
        <v>1813</v>
      </c>
      <c r="B1417" t="s">
        <v>3437</v>
      </c>
      <c r="C1417" t="s">
        <v>3438</v>
      </c>
      <c r="D1417" t="s">
        <v>3439</v>
      </c>
      <c r="E1417" t="s">
        <v>3440</v>
      </c>
      <c r="G1417" s="1">
        <v>-1410.8586271770339</v>
      </c>
      <c r="H1417" s="1">
        <v>5.9234600000000004</v>
      </c>
      <c r="I1417" s="2">
        <v>-8357.1646437380732</v>
      </c>
      <c r="J1417" s="3">
        <v>-9.2716887836702389E-4</v>
      </c>
      <c r="K1417" s="4">
        <v>9013638.0099999998</v>
      </c>
      <c r="L1417" s="5">
        <v>425001</v>
      </c>
      <c r="M1417" s="6">
        <v>21.20851012</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ca="1">IF(AND(A1416="SVOL",C1416="Cash"),                                     SUM(INDIRECT(ADDRESS(ROW()-(COUNTIF(A:A,"SVOL")),COLUMN())):INDIRECT(ADDRESS(ROW()-1,COLUMN()))),                                    IF(AND(A1417="TYA",C1417="Cash"), SUM(INDIRECT(ADDRESS(ROW()-(COUNTIF(A:A,"TYA")-1),COLUMN())):INDIRECT(ADDRESS(ROW()-1,COLUMN()))),                                    IF(AND(A1417="SVOL",ISNUMBER(FIND(" Govt",C1417))),"", IF(AND(A1417="SVOL",ISNUMBER(FIND(" Index",C1417))),J1417,                                    IF(ISNUMBER(N1417),Q1417*N1417,IF(ISNUMBER(R1417),J1417*R1417," "))))))</f>
        <v xml:space="preserve"> </v>
      </c>
      <c r="AB1417" s="8" t="s">
        <v>4245</v>
      </c>
      <c r="AG1417" s="16" t="s">
        <v>7738</v>
      </c>
    </row>
    <row r="1418" spans="1:33" x14ac:dyDescent="0.35">
      <c r="A1418" t="s">
        <v>1813</v>
      </c>
      <c r="B1418" t="s">
        <v>3441</v>
      </c>
      <c r="C1418" t="s">
        <v>3442</v>
      </c>
      <c r="D1418" t="s">
        <v>3443</v>
      </c>
      <c r="E1418" t="s">
        <v>3444</v>
      </c>
      <c r="G1418" s="1">
        <v>-102.9905988211782</v>
      </c>
      <c r="H1418" s="1">
        <v>44.321820000000002</v>
      </c>
      <c r="I1418" s="2">
        <v>-4564.7307826444694</v>
      </c>
      <c r="J1418" s="3">
        <v>-5.0642490607901271E-4</v>
      </c>
      <c r="K1418" s="4">
        <v>9013638.0099999998</v>
      </c>
      <c r="L1418" s="5">
        <v>425001</v>
      </c>
      <c r="M1418" s="6">
        <v>21.20851012</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ca="1">IF(AND(A1417="SVOL",C1417="Cash"),                                     SUM(INDIRECT(ADDRESS(ROW()-(COUNTIF(A:A,"SVOL")),COLUMN())):INDIRECT(ADDRESS(ROW()-1,COLUMN()))),                                    IF(AND(A1418="TYA",C1418="Cash"), SUM(INDIRECT(ADDRESS(ROW()-(COUNTIF(A:A,"TYA")-1),COLUMN())):INDIRECT(ADDRESS(ROW()-1,COLUMN()))),                                    IF(AND(A1418="SVOL",ISNUMBER(FIND(" Govt",C1418))),"", IF(AND(A1418="SVOL",ISNUMBER(FIND(" Index",C1418))),J1418,                                    IF(ISNUMBER(N1418),Q1418*N1418,IF(ISNUMBER(R1418),J1418*R1418," "))))))</f>
        <v xml:space="preserve"> </v>
      </c>
      <c r="AB1418" s="8" t="s">
        <v>4245</v>
      </c>
      <c r="AG1418" s="16" t="s">
        <v>7738</v>
      </c>
    </row>
    <row r="1419" spans="1:33" x14ac:dyDescent="0.35">
      <c r="A1419" t="s">
        <v>1813</v>
      </c>
      <c r="B1419" t="s">
        <v>3445</v>
      </c>
      <c r="C1419" t="s">
        <v>3446</v>
      </c>
      <c r="D1419" t="s">
        <v>3447</v>
      </c>
      <c r="E1419" t="s">
        <v>3448</v>
      </c>
      <c r="F1419" t="s">
        <v>3449</v>
      </c>
      <c r="G1419" s="1">
        <v>-89.447283904978178</v>
      </c>
      <c r="H1419" s="1">
        <v>79.92</v>
      </c>
      <c r="I1419" s="2">
        <v>-7148.6269296858563</v>
      </c>
      <c r="J1419" s="3">
        <v>-7.9309008435383759E-4</v>
      </c>
      <c r="K1419" s="4">
        <v>9013638.0099999998</v>
      </c>
      <c r="L1419" s="5">
        <v>425001</v>
      </c>
      <c r="M1419" s="6">
        <v>21.20851012</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ca="1">IF(AND(A1418="SVOL",C1418="Cash"),                                     SUM(INDIRECT(ADDRESS(ROW()-(COUNTIF(A:A,"SVOL")),COLUMN())):INDIRECT(ADDRESS(ROW()-1,COLUMN()))),                                    IF(AND(A1419="TYA",C1419="Cash"), SUM(INDIRECT(ADDRESS(ROW()-(COUNTIF(A:A,"TYA")-1),COLUMN())):INDIRECT(ADDRESS(ROW()-1,COLUMN()))),                                    IF(AND(A1419="SVOL",ISNUMBER(FIND(" Govt",C1419))),"", IF(AND(A1419="SVOL",ISNUMBER(FIND(" Index",C1419))),J1419,                                    IF(ISNUMBER(N1419),Q1419*N1419,IF(ISNUMBER(R1419),J1419*R1419," "))))))</f>
        <v xml:space="preserve"> </v>
      </c>
      <c r="AB1419" s="8" t="s">
        <v>4245</v>
      </c>
      <c r="AG1419" s="16" t="s">
        <v>7738</v>
      </c>
    </row>
    <row r="1420" spans="1:33" x14ac:dyDescent="0.35">
      <c r="A1420" t="s">
        <v>1813</v>
      </c>
      <c r="B1420" t="s">
        <v>812</v>
      </c>
      <c r="C1420" t="s">
        <v>3450</v>
      </c>
      <c r="D1420" t="s">
        <v>814</v>
      </c>
      <c r="E1420" t="s">
        <v>815</v>
      </c>
      <c r="F1420" t="s">
        <v>816</v>
      </c>
      <c r="G1420" s="1">
        <v>-1210.608605620122</v>
      </c>
      <c r="H1420" s="1">
        <v>81.06</v>
      </c>
      <c r="I1420" s="2">
        <v>-98131.933571567119</v>
      </c>
      <c r="J1420" s="3">
        <v>-1.0887050651767529E-2</v>
      </c>
      <c r="K1420" s="4">
        <v>9013638.0099999998</v>
      </c>
      <c r="L1420" s="5">
        <v>425001</v>
      </c>
      <c r="M1420" s="6">
        <v>21.20851012</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ca="1">IF(AND(A1419="SVOL",C1419="Cash"),                                     SUM(INDIRECT(ADDRESS(ROW()-(COUNTIF(A:A,"SVOL")),COLUMN())):INDIRECT(ADDRESS(ROW()-1,COLUMN()))),                                    IF(AND(A1420="TYA",C1420="Cash"), SUM(INDIRECT(ADDRESS(ROW()-(COUNTIF(A:A,"TYA")-1),COLUMN())):INDIRECT(ADDRESS(ROW()-1,COLUMN()))),                                    IF(AND(A1420="SVOL",ISNUMBER(FIND(" Govt",C1420))),"", IF(AND(A1420="SVOL",ISNUMBER(FIND(" Index",C1420))),J1420,                                    IF(ISNUMBER(N1420),Q1420*N1420,IF(ISNUMBER(R1420),J1420*R1420," "))))))</f>
        <v xml:space="preserve"> </v>
      </c>
      <c r="AB1420" s="8" t="s">
        <v>4245</v>
      </c>
      <c r="AG1420" s="16" t="s">
        <v>7738</v>
      </c>
    </row>
    <row r="1421" spans="1:33" x14ac:dyDescent="0.35">
      <c r="A1421" t="s">
        <v>1813</v>
      </c>
      <c r="B1421" t="s">
        <v>3451</v>
      </c>
      <c r="C1421" t="s">
        <v>3452</v>
      </c>
      <c r="D1421" t="s">
        <v>3453</v>
      </c>
      <c r="E1421" t="s">
        <v>3454</v>
      </c>
      <c r="F1421" t="s">
        <v>3455</v>
      </c>
      <c r="G1421" s="1">
        <v>-910.50648643168097</v>
      </c>
      <c r="H1421" s="1">
        <v>63.25</v>
      </c>
      <c r="I1421" s="2">
        <v>-57589.535266803818</v>
      </c>
      <c r="J1421" s="3">
        <v>-6.3891555443997498E-3</v>
      </c>
      <c r="K1421" s="4">
        <v>9013638.0099999998</v>
      </c>
      <c r="L1421" s="5">
        <v>425001</v>
      </c>
      <c r="M1421" s="6">
        <v>21.20851012</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ca="1">IF(AND(A1420="SVOL",C1420="Cash"),                                     SUM(INDIRECT(ADDRESS(ROW()-(COUNTIF(A:A,"SVOL")),COLUMN())):INDIRECT(ADDRESS(ROW()-1,COLUMN()))),                                    IF(AND(A1421="TYA",C1421="Cash"), SUM(INDIRECT(ADDRESS(ROW()-(COUNTIF(A:A,"TYA")-1),COLUMN())):INDIRECT(ADDRESS(ROW()-1,COLUMN()))),                                    IF(AND(A1421="SVOL",ISNUMBER(FIND(" Govt",C1421))),"", IF(AND(A1421="SVOL",ISNUMBER(FIND(" Index",C1421))),J1421,                                    IF(ISNUMBER(N1421),Q1421*N1421,IF(ISNUMBER(R1421),J1421*R1421," "))))))</f>
        <v xml:space="preserve"> </v>
      </c>
      <c r="AB1421" s="8" t="s">
        <v>4245</v>
      </c>
      <c r="AG1421" s="16" t="s">
        <v>7738</v>
      </c>
    </row>
    <row r="1422" spans="1:33" x14ac:dyDescent="0.35">
      <c r="A1422" t="s">
        <v>1813</v>
      </c>
      <c r="B1422" t="s">
        <v>285</v>
      </c>
      <c r="C1422" t="s">
        <v>3456</v>
      </c>
      <c r="D1422" t="s">
        <v>287</v>
      </c>
      <c r="E1422" t="s">
        <v>288</v>
      </c>
      <c r="F1422" t="s">
        <v>289</v>
      </c>
      <c r="G1422" s="1">
        <v>-838.15038835294013</v>
      </c>
      <c r="H1422" s="1">
        <v>59.01</v>
      </c>
      <c r="I1422" s="2">
        <v>-49459.254416706986</v>
      </c>
      <c r="J1422" s="3">
        <v>-5.4871578336999349E-3</v>
      </c>
      <c r="K1422" s="4">
        <v>9013638.0099999998</v>
      </c>
      <c r="L1422" s="5">
        <v>425001</v>
      </c>
      <c r="M1422" s="6">
        <v>21.20851012</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ca="1">IF(AND(A1421="SVOL",C1421="Cash"),                                     SUM(INDIRECT(ADDRESS(ROW()-(COUNTIF(A:A,"SVOL")),COLUMN())):INDIRECT(ADDRESS(ROW()-1,COLUMN()))),                                    IF(AND(A1422="TYA",C1422="Cash"), SUM(INDIRECT(ADDRESS(ROW()-(COUNTIF(A:A,"TYA")-1),COLUMN())):INDIRECT(ADDRESS(ROW()-1,COLUMN()))),                                    IF(AND(A1422="SVOL",ISNUMBER(FIND(" Govt",C1422))),"", IF(AND(A1422="SVOL",ISNUMBER(FIND(" Index",C1422))),J1422,                                    IF(ISNUMBER(N1422),Q1422*N1422,IF(ISNUMBER(R1422),J1422*R1422," "))))))</f>
        <v xml:space="preserve"> </v>
      </c>
      <c r="AB1422" s="8" t="s">
        <v>4245</v>
      </c>
      <c r="AG1422" s="16" t="s">
        <v>7738</v>
      </c>
    </row>
    <row r="1423" spans="1:33" x14ac:dyDescent="0.35">
      <c r="A1423" t="s">
        <v>1813</v>
      </c>
      <c r="B1423" t="s">
        <v>3457</v>
      </c>
      <c r="C1423" t="s">
        <v>3458</v>
      </c>
      <c r="D1423" t="s">
        <v>3459</v>
      </c>
      <c r="E1423" t="s">
        <v>3460</v>
      </c>
      <c r="F1423" t="s">
        <v>3461</v>
      </c>
      <c r="G1423" s="1">
        <v>-204.13903390060619</v>
      </c>
      <c r="H1423" s="1">
        <v>162.53</v>
      </c>
      <c r="I1423" s="2">
        <v>-33178.717179865533</v>
      </c>
      <c r="J1423" s="3">
        <v>-3.6809462664304979E-3</v>
      </c>
      <c r="K1423" s="4">
        <v>9013638.0099999998</v>
      </c>
      <c r="L1423" s="5">
        <v>425001</v>
      </c>
      <c r="M1423" s="6">
        <v>21.20851012</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ca="1">IF(AND(A1422="SVOL",C1422="Cash"),                                     SUM(INDIRECT(ADDRESS(ROW()-(COUNTIF(A:A,"SVOL")),COLUMN())):INDIRECT(ADDRESS(ROW()-1,COLUMN()))),                                    IF(AND(A1423="TYA",C1423="Cash"), SUM(INDIRECT(ADDRESS(ROW()-(COUNTIF(A:A,"TYA")-1),COLUMN())):INDIRECT(ADDRESS(ROW()-1,COLUMN()))),                                    IF(AND(A1423="SVOL",ISNUMBER(FIND(" Govt",C1423))),"", IF(AND(A1423="SVOL",ISNUMBER(FIND(" Index",C1423))),J1423,                                    IF(ISNUMBER(N1423),Q1423*N1423,IF(ISNUMBER(R1423),J1423*R1423," "))))))</f>
        <v xml:space="preserve"> </v>
      </c>
      <c r="AB1423" s="8" t="s">
        <v>4245</v>
      </c>
      <c r="AG1423" s="16" t="s">
        <v>7738</v>
      </c>
    </row>
    <row r="1424" spans="1:33" x14ac:dyDescent="0.35">
      <c r="A1424" t="s">
        <v>1813</v>
      </c>
      <c r="B1424" t="s">
        <v>295</v>
      </c>
      <c r="C1424" t="s">
        <v>3462</v>
      </c>
      <c r="D1424" t="s">
        <v>297</v>
      </c>
      <c r="E1424" t="s">
        <v>298</v>
      </c>
      <c r="F1424" t="s">
        <v>299</v>
      </c>
      <c r="G1424" s="1">
        <v>-1539.810089099542</v>
      </c>
      <c r="H1424" s="1">
        <v>64.14</v>
      </c>
      <c r="I1424" s="2">
        <v>-98763.419114844655</v>
      </c>
      <c r="J1424" s="3">
        <v>-1.0957109549470869E-2</v>
      </c>
      <c r="K1424" s="4">
        <v>9013638.0099999998</v>
      </c>
      <c r="L1424" s="5">
        <v>425001</v>
      </c>
      <c r="M1424" s="6">
        <v>21.20851012</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ca="1">IF(AND(A1423="SVOL",C1423="Cash"),                                     SUM(INDIRECT(ADDRESS(ROW()-(COUNTIF(A:A,"SVOL")),COLUMN())):INDIRECT(ADDRESS(ROW()-1,COLUMN()))),                                    IF(AND(A1424="TYA",C1424="Cash"), SUM(INDIRECT(ADDRESS(ROW()-(COUNTIF(A:A,"TYA")-1),COLUMN())):INDIRECT(ADDRESS(ROW()-1,COLUMN()))),                                    IF(AND(A1424="SVOL",ISNUMBER(FIND(" Govt",C1424))),"", IF(AND(A1424="SVOL",ISNUMBER(FIND(" Index",C1424))),J1424,                                    IF(ISNUMBER(N1424),Q1424*N1424,IF(ISNUMBER(R1424),J1424*R1424," "))))))</f>
        <v xml:space="preserve"> </v>
      </c>
      <c r="AB1424" s="8" t="s">
        <v>4245</v>
      </c>
      <c r="AG1424" s="16" t="s">
        <v>7738</v>
      </c>
    </row>
    <row r="1425" spans="1:33" x14ac:dyDescent="0.35">
      <c r="A1425" t="s">
        <v>1813</v>
      </c>
      <c r="B1425" t="s">
        <v>3463</v>
      </c>
      <c r="C1425" t="s">
        <v>3464</v>
      </c>
      <c r="D1425" t="s">
        <v>3465</v>
      </c>
      <c r="E1425" t="s">
        <v>3466</v>
      </c>
      <c r="F1425" t="s">
        <v>3467</v>
      </c>
      <c r="G1425" s="1">
        <v>-231.22566373300609</v>
      </c>
      <c r="H1425" s="1">
        <v>79.680000000000007</v>
      </c>
      <c r="I1425" s="2">
        <v>-18424.06088624593</v>
      </c>
      <c r="J1425" s="3">
        <v>-2.0440205015783549E-3</v>
      </c>
      <c r="K1425" s="4">
        <v>9013638.0099999998</v>
      </c>
      <c r="L1425" s="5">
        <v>425001</v>
      </c>
      <c r="M1425" s="6">
        <v>21.20851012</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ca="1">IF(AND(A1424="SVOL",C1424="Cash"),                                     SUM(INDIRECT(ADDRESS(ROW()-(COUNTIF(A:A,"SVOL")),COLUMN())):INDIRECT(ADDRESS(ROW()-1,COLUMN()))),                                    IF(AND(A1425="TYA",C1425="Cash"), SUM(INDIRECT(ADDRESS(ROW()-(COUNTIF(A:A,"TYA")-1),COLUMN())):INDIRECT(ADDRESS(ROW()-1,COLUMN()))),                                    IF(AND(A1425="SVOL",ISNUMBER(FIND(" Govt",C1425))),"", IF(AND(A1425="SVOL",ISNUMBER(FIND(" Index",C1425))),J1425,                                    IF(ISNUMBER(N1425),Q1425*N1425,IF(ISNUMBER(R1425),J1425*R1425," "))))))</f>
        <v xml:space="preserve"> </v>
      </c>
      <c r="AB1425" s="8" t="s">
        <v>4245</v>
      </c>
      <c r="AG1425" s="16" t="s">
        <v>7738</v>
      </c>
    </row>
    <row r="1426" spans="1:33" x14ac:dyDescent="0.35">
      <c r="A1426" t="s">
        <v>1813</v>
      </c>
      <c r="B1426" t="s">
        <v>3468</v>
      </c>
      <c r="C1426" t="s">
        <v>3469</v>
      </c>
      <c r="D1426" t="s">
        <v>3470</v>
      </c>
      <c r="E1426" t="s">
        <v>3471</v>
      </c>
      <c r="G1426" s="1">
        <v>-33.943572648914298</v>
      </c>
      <c r="H1426" s="1">
        <v>226.03504000000001</v>
      </c>
      <c r="I1426" s="2">
        <v>-7672.4368014402489</v>
      </c>
      <c r="J1426" s="3">
        <v>-8.5120312053004767E-4</v>
      </c>
      <c r="K1426" s="4">
        <v>9013638.0099999998</v>
      </c>
      <c r="L1426" s="5">
        <v>425001</v>
      </c>
      <c r="M1426" s="6">
        <v>21.20851012</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ca="1">IF(AND(A1425="SVOL",C1425="Cash"),                                     SUM(INDIRECT(ADDRESS(ROW()-(COUNTIF(A:A,"SVOL")),COLUMN())):INDIRECT(ADDRESS(ROW()-1,COLUMN()))),                                    IF(AND(A1426="TYA",C1426="Cash"), SUM(INDIRECT(ADDRESS(ROW()-(COUNTIF(A:A,"TYA")-1),COLUMN())):INDIRECT(ADDRESS(ROW()-1,COLUMN()))),                                    IF(AND(A1426="SVOL",ISNUMBER(FIND(" Govt",C1426))),"", IF(AND(A1426="SVOL",ISNUMBER(FIND(" Index",C1426))),J1426,                                    IF(ISNUMBER(N1426),Q1426*N1426,IF(ISNUMBER(R1426),J1426*R1426," "))))))</f>
        <v xml:space="preserve"> </v>
      </c>
      <c r="AB1426" s="8" t="s">
        <v>4245</v>
      </c>
      <c r="AG1426" s="16" t="s">
        <v>7738</v>
      </c>
    </row>
    <row r="1427" spans="1:33" x14ac:dyDescent="0.35">
      <c r="A1427" t="s">
        <v>1813</v>
      </c>
      <c r="B1427" t="s">
        <v>3472</v>
      </c>
      <c r="C1427" t="s">
        <v>3473</v>
      </c>
      <c r="D1427" t="s">
        <v>3474</v>
      </c>
      <c r="E1427" t="s">
        <v>3475</v>
      </c>
      <c r="G1427" s="1">
        <v>-771.45723807291245</v>
      </c>
      <c r="H1427" s="1">
        <v>30.940477999999999</v>
      </c>
      <c r="I1427" s="2">
        <v>-23869.255702535709</v>
      </c>
      <c r="J1427" s="3">
        <v>-2.6481267248645271E-3</v>
      </c>
      <c r="K1427" s="4">
        <v>9013638.0099999998</v>
      </c>
      <c r="L1427" s="5">
        <v>425001</v>
      </c>
      <c r="M1427" s="6">
        <v>21.20851012</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ca="1">IF(AND(A1426="SVOL",C1426="Cash"),                                     SUM(INDIRECT(ADDRESS(ROW()-(COUNTIF(A:A,"SVOL")),COLUMN())):INDIRECT(ADDRESS(ROW()-1,COLUMN()))),                                    IF(AND(A1427="TYA",C1427="Cash"), SUM(INDIRECT(ADDRESS(ROW()-(COUNTIF(A:A,"TYA")-1),COLUMN())):INDIRECT(ADDRESS(ROW()-1,COLUMN()))),                                    IF(AND(A1427="SVOL",ISNUMBER(FIND(" Govt",C1427))),"", IF(AND(A1427="SVOL",ISNUMBER(FIND(" Index",C1427))),J1427,                                    IF(ISNUMBER(N1427),Q1427*N1427,IF(ISNUMBER(R1427),J1427*R1427," "))))))</f>
        <v xml:space="preserve"> </v>
      </c>
      <c r="AB1427" s="8" t="s">
        <v>4245</v>
      </c>
      <c r="AG1427" s="16" t="s">
        <v>7738</v>
      </c>
    </row>
    <row r="1428" spans="1:33" x14ac:dyDescent="0.35">
      <c r="A1428" t="s">
        <v>1813</v>
      </c>
      <c r="B1428" t="s">
        <v>3476</v>
      </c>
      <c r="C1428" t="s">
        <v>3477</v>
      </c>
      <c r="D1428" t="s">
        <v>3478</v>
      </c>
      <c r="E1428" t="s">
        <v>3479</v>
      </c>
      <c r="F1428" t="s">
        <v>3480</v>
      </c>
      <c r="G1428" s="1">
        <v>-29.98633201848811</v>
      </c>
      <c r="H1428" s="1">
        <v>461.04</v>
      </c>
      <c r="I1428" s="2">
        <v>-13824.898513803761</v>
      </c>
      <c r="J1428" s="3">
        <v>-1.533775651791874E-3</v>
      </c>
      <c r="K1428" s="4">
        <v>9013638.0099999998</v>
      </c>
      <c r="L1428" s="5">
        <v>425001</v>
      </c>
      <c r="M1428" s="6">
        <v>21.20851012</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ca="1">IF(AND(A1427="SVOL",C1427="Cash"),                                     SUM(INDIRECT(ADDRESS(ROW()-(COUNTIF(A:A,"SVOL")),COLUMN())):INDIRECT(ADDRESS(ROW()-1,COLUMN()))),                                    IF(AND(A1428="TYA",C1428="Cash"), SUM(INDIRECT(ADDRESS(ROW()-(COUNTIF(A:A,"TYA")-1),COLUMN())):INDIRECT(ADDRESS(ROW()-1,COLUMN()))),                                    IF(AND(A1428="SVOL",ISNUMBER(FIND(" Govt",C1428))),"", IF(AND(A1428="SVOL",ISNUMBER(FIND(" Index",C1428))),J1428,                                    IF(ISNUMBER(N1428),Q1428*N1428,IF(ISNUMBER(R1428),J1428*R1428," "))))))</f>
        <v xml:space="preserve"> </v>
      </c>
      <c r="AB1428" s="8" t="s">
        <v>4245</v>
      </c>
      <c r="AG1428" s="16" t="s">
        <v>7738</v>
      </c>
    </row>
    <row r="1429" spans="1:33" x14ac:dyDescent="0.35">
      <c r="A1429" t="s">
        <v>1813</v>
      </c>
      <c r="B1429" t="s">
        <v>3481</v>
      </c>
      <c r="C1429" t="s">
        <v>3482</v>
      </c>
      <c r="D1429" t="s">
        <v>3483</v>
      </c>
      <c r="E1429" t="s">
        <v>3484</v>
      </c>
      <c r="G1429" s="1">
        <v>-584.95521629239545</v>
      </c>
      <c r="H1429" s="1">
        <v>29.721764999999991</v>
      </c>
      <c r="I1429" s="2">
        <v>-17385.901474166749</v>
      </c>
      <c r="J1429" s="3">
        <v>-1.9288439867319171E-3</v>
      </c>
      <c r="K1429" s="4">
        <v>9013638.0099999998</v>
      </c>
      <c r="L1429" s="5">
        <v>425001</v>
      </c>
      <c r="M1429" s="6">
        <v>21.20851012</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ca="1">IF(AND(A1428="SVOL",C1428="Cash"),                                     SUM(INDIRECT(ADDRESS(ROW()-(COUNTIF(A:A,"SVOL")),COLUMN())):INDIRECT(ADDRESS(ROW()-1,COLUMN()))),                                    IF(AND(A1429="TYA",C1429="Cash"), SUM(INDIRECT(ADDRESS(ROW()-(COUNTIF(A:A,"TYA")-1),COLUMN())):INDIRECT(ADDRESS(ROW()-1,COLUMN()))),                                    IF(AND(A1429="SVOL",ISNUMBER(FIND(" Govt",C1429))),"", IF(AND(A1429="SVOL",ISNUMBER(FIND(" Index",C1429))),J1429,                                    IF(ISNUMBER(N1429),Q1429*N1429,IF(ISNUMBER(R1429),J1429*R1429," "))))))</f>
        <v xml:space="preserve"> </v>
      </c>
      <c r="AB1429" s="8" t="s">
        <v>4245</v>
      </c>
      <c r="AG1429" s="16" t="s">
        <v>7738</v>
      </c>
    </row>
    <row r="1430" spans="1:33" x14ac:dyDescent="0.35">
      <c r="A1430" t="s">
        <v>1813</v>
      </c>
      <c r="B1430" t="s">
        <v>3485</v>
      </c>
      <c r="C1430" t="s">
        <v>3486</v>
      </c>
      <c r="D1430" t="s">
        <v>3487</v>
      </c>
      <c r="E1430" t="s">
        <v>3488</v>
      </c>
      <c r="G1430" s="1">
        <v>-1071.934612838377</v>
      </c>
      <c r="H1430" s="1">
        <v>40.15372</v>
      </c>
      <c r="I1430" s="2">
        <v>-43042.162302220597</v>
      </c>
      <c r="J1430" s="3">
        <v>-4.7752264129609307E-3</v>
      </c>
      <c r="K1430" s="4">
        <v>9013638.0099999998</v>
      </c>
      <c r="L1430" s="5">
        <v>425001</v>
      </c>
      <c r="M1430" s="6">
        <v>21.20851012</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ca="1">IF(AND(A1429="SVOL",C1429="Cash"),                                     SUM(INDIRECT(ADDRESS(ROW()-(COUNTIF(A:A,"SVOL")),COLUMN())):INDIRECT(ADDRESS(ROW()-1,COLUMN()))),                                    IF(AND(A1430="TYA",C1430="Cash"), SUM(INDIRECT(ADDRESS(ROW()-(COUNTIF(A:A,"TYA")-1),COLUMN())):INDIRECT(ADDRESS(ROW()-1,COLUMN()))),                                    IF(AND(A1430="SVOL",ISNUMBER(FIND(" Govt",C1430))),"", IF(AND(A1430="SVOL",ISNUMBER(FIND(" Index",C1430))),J1430,                                    IF(ISNUMBER(N1430),Q1430*N1430,IF(ISNUMBER(R1430),J1430*R1430," "))))))</f>
        <v xml:space="preserve"> </v>
      </c>
      <c r="AB1430" s="8" t="s">
        <v>4245</v>
      </c>
      <c r="AG1430" s="16" t="s">
        <v>7738</v>
      </c>
    </row>
    <row r="1431" spans="1:33" x14ac:dyDescent="0.35">
      <c r="A1431" t="s">
        <v>1813</v>
      </c>
      <c r="B1431" t="s">
        <v>3489</v>
      </c>
      <c r="C1431" t="s">
        <v>3490</v>
      </c>
      <c r="D1431" t="s">
        <v>3491</v>
      </c>
      <c r="E1431" t="s">
        <v>3492</v>
      </c>
      <c r="G1431" s="1">
        <v>-121.0369806616562</v>
      </c>
      <c r="H1431" s="1">
        <v>111.91670000000001</v>
      </c>
      <c r="I1431" s="2">
        <v>-13546.059453616381</v>
      </c>
      <c r="J1431" s="3">
        <v>-1.5028404112288479E-3</v>
      </c>
      <c r="K1431" s="4">
        <v>9013638.0099999998</v>
      </c>
      <c r="L1431" s="5">
        <v>425001</v>
      </c>
      <c r="M1431" s="6">
        <v>21.20851012</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ca="1">IF(AND(A1430="SVOL",C1430="Cash"),                                     SUM(INDIRECT(ADDRESS(ROW()-(COUNTIF(A:A,"SVOL")),COLUMN())):INDIRECT(ADDRESS(ROW()-1,COLUMN()))),                                    IF(AND(A1431="TYA",C1431="Cash"), SUM(INDIRECT(ADDRESS(ROW()-(COUNTIF(A:A,"TYA")-1),COLUMN())):INDIRECT(ADDRESS(ROW()-1,COLUMN()))),                                    IF(AND(A1431="SVOL",ISNUMBER(FIND(" Govt",C1431))),"", IF(AND(A1431="SVOL",ISNUMBER(FIND(" Index",C1431))),J1431,                                    IF(ISNUMBER(N1431),Q1431*N1431,IF(ISNUMBER(R1431),J1431*R1431," "))))))</f>
        <v xml:space="preserve"> </v>
      </c>
      <c r="AB1431" s="8" t="s">
        <v>4245</v>
      </c>
      <c r="AG1431" s="16" t="s">
        <v>7738</v>
      </c>
    </row>
    <row r="1432" spans="1:33" x14ac:dyDescent="0.35">
      <c r="A1432" t="s">
        <v>1813</v>
      </c>
      <c r="B1432" t="s">
        <v>3493</v>
      </c>
      <c r="C1432" t="s">
        <v>3494</v>
      </c>
      <c r="D1432" t="s">
        <v>3495</v>
      </c>
      <c r="E1432" t="s">
        <v>3496</v>
      </c>
      <c r="G1432" s="1">
        <v>-114.4529509920678</v>
      </c>
      <c r="H1432" s="1">
        <v>187.76844</v>
      </c>
      <c r="I1432" s="2">
        <v>-21490.652061177021</v>
      </c>
      <c r="J1432" s="3">
        <v>-2.384237312096919E-3</v>
      </c>
      <c r="K1432" s="4">
        <v>9013638.0099999998</v>
      </c>
      <c r="L1432" s="5">
        <v>425001</v>
      </c>
      <c r="M1432" s="6">
        <v>21.20851012</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ca="1">IF(AND(A1431="SVOL",C1431="Cash"),                                     SUM(INDIRECT(ADDRESS(ROW()-(COUNTIF(A:A,"SVOL")),COLUMN())):INDIRECT(ADDRESS(ROW()-1,COLUMN()))),                                    IF(AND(A1432="TYA",C1432="Cash"), SUM(INDIRECT(ADDRESS(ROW()-(COUNTIF(A:A,"TYA")-1),COLUMN())):INDIRECT(ADDRESS(ROW()-1,COLUMN()))),                                    IF(AND(A1432="SVOL",ISNUMBER(FIND(" Govt",C1432))),"", IF(AND(A1432="SVOL",ISNUMBER(FIND(" Index",C1432))),J1432,                                    IF(ISNUMBER(N1432),Q1432*N1432,IF(ISNUMBER(R1432),J1432*R1432," "))))))</f>
        <v xml:space="preserve"> </v>
      </c>
      <c r="AB1432" s="8" t="s">
        <v>4245</v>
      </c>
      <c r="AG1432" s="16" t="s">
        <v>7738</v>
      </c>
    </row>
    <row r="1433" spans="1:33" x14ac:dyDescent="0.35">
      <c r="A1433" t="s">
        <v>1813</v>
      </c>
      <c r="B1433" t="s">
        <v>3497</v>
      </c>
      <c r="C1433" t="s">
        <v>3498</v>
      </c>
      <c r="D1433" t="s">
        <v>3499</v>
      </c>
      <c r="E1433" t="s">
        <v>3500</v>
      </c>
      <c r="F1433" t="s">
        <v>3501</v>
      </c>
      <c r="G1433" s="1">
        <v>-448.32807211259473</v>
      </c>
      <c r="H1433" s="1">
        <v>115.45</v>
      </c>
      <c r="I1433" s="2">
        <v>-51759.475925399063</v>
      </c>
      <c r="J1433" s="3">
        <v>-5.7423512978861078E-3</v>
      </c>
      <c r="K1433" s="4">
        <v>9013638.0099999998</v>
      </c>
      <c r="L1433" s="5">
        <v>425001</v>
      </c>
      <c r="M1433" s="6">
        <v>21.20851012</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ca="1">IF(AND(A1432="SVOL",C1432="Cash"),                                     SUM(INDIRECT(ADDRESS(ROW()-(COUNTIF(A:A,"SVOL")),COLUMN())):INDIRECT(ADDRESS(ROW()-1,COLUMN()))),                                    IF(AND(A1433="TYA",C1433="Cash"), SUM(INDIRECT(ADDRESS(ROW()-(COUNTIF(A:A,"TYA")-1),COLUMN())):INDIRECT(ADDRESS(ROW()-1,COLUMN()))),                                    IF(AND(A1433="SVOL",ISNUMBER(FIND(" Govt",C1433))),"", IF(AND(A1433="SVOL",ISNUMBER(FIND(" Index",C1433))),J1433,                                    IF(ISNUMBER(N1433),Q1433*N1433,IF(ISNUMBER(R1433),J1433*R1433," "))))))</f>
        <v xml:space="preserve"> </v>
      </c>
      <c r="AB1433" s="8" t="s">
        <v>4245</v>
      </c>
      <c r="AG1433" s="16" t="s">
        <v>7738</v>
      </c>
    </row>
    <row r="1434" spans="1:33" x14ac:dyDescent="0.35">
      <c r="A1434" t="s">
        <v>1813</v>
      </c>
      <c r="B1434" t="s">
        <v>310</v>
      </c>
      <c r="C1434" t="s">
        <v>3502</v>
      </c>
      <c r="D1434" t="s">
        <v>312</v>
      </c>
      <c r="E1434" t="s">
        <v>313</v>
      </c>
      <c r="F1434" t="s">
        <v>314</v>
      </c>
      <c r="G1434" s="1">
        <v>-107.2207525985303</v>
      </c>
      <c r="H1434" s="1">
        <v>69.12</v>
      </c>
      <c r="I1434" s="2">
        <v>-7411.0984196104137</v>
      </c>
      <c r="J1434" s="3">
        <v>-8.2220945764499521E-4</v>
      </c>
      <c r="K1434" s="4">
        <v>9013638.0099999998</v>
      </c>
      <c r="L1434" s="5">
        <v>425001</v>
      </c>
      <c r="M1434" s="6">
        <v>21.20851012</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ca="1">IF(AND(A1433="SVOL",C1433="Cash"),                                     SUM(INDIRECT(ADDRESS(ROW()-(COUNTIF(A:A,"SVOL")),COLUMN())):INDIRECT(ADDRESS(ROW()-1,COLUMN()))),                                    IF(AND(A1434="TYA",C1434="Cash"), SUM(INDIRECT(ADDRESS(ROW()-(COUNTIF(A:A,"TYA")-1),COLUMN())):INDIRECT(ADDRESS(ROW()-1,COLUMN()))),                                    IF(AND(A1434="SVOL",ISNUMBER(FIND(" Govt",C1434))),"", IF(AND(A1434="SVOL",ISNUMBER(FIND(" Index",C1434))),J1434,                                    IF(ISNUMBER(N1434),Q1434*N1434,IF(ISNUMBER(R1434),J1434*R1434," "))))))</f>
        <v xml:space="preserve"> </v>
      </c>
      <c r="AB1434" s="8" t="s">
        <v>4245</v>
      </c>
      <c r="AG1434" s="16" t="s">
        <v>7738</v>
      </c>
    </row>
    <row r="1435" spans="1:33" x14ac:dyDescent="0.35">
      <c r="A1435" t="s">
        <v>1813</v>
      </c>
      <c r="B1435" t="s">
        <v>3503</v>
      </c>
      <c r="C1435" t="s">
        <v>3504</v>
      </c>
      <c r="D1435" t="s">
        <v>3505</v>
      </c>
      <c r="E1435" t="s">
        <v>3506</v>
      </c>
      <c r="F1435" t="s">
        <v>3507</v>
      </c>
      <c r="G1435" s="1">
        <v>-138.9469059286713</v>
      </c>
      <c r="H1435" s="1">
        <v>47.663800000000002</v>
      </c>
      <c r="I1435" s="2">
        <v>-6622.7375348030037</v>
      </c>
      <c r="J1435" s="3">
        <v>-7.3474633965281725E-4</v>
      </c>
      <c r="K1435" s="4">
        <v>9013638.0099999998</v>
      </c>
      <c r="L1435" s="5">
        <v>425001</v>
      </c>
      <c r="M1435" s="6">
        <v>21.20851012</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ca="1">IF(AND(A1434="SVOL",C1434="Cash"),                                     SUM(INDIRECT(ADDRESS(ROW()-(COUNTIF(A:A,"SVOL")),COLUMN())):INDIRECT(ADDRESS(ROW()-1,COLUMN()))),                                    IF(AND(A1435="TYA",C1435="Cash"), SUM(INDIRECT(ADDRESS(ROW()-(COUNTIF(A:A,"TYA")-1),COLUMN())):INDIRECT(ADDRESS(ROW()-1,COLUMN()))),                                    IF(AND(A1435="SVOL",ISNUMBER(FIND(" Govt",C1435))),"", IF(AND(A1435="SVOL",ISNUMBER(FIND(" Index",C1435))),J1435,                                    IF(ISNUMBER(N1435),Q1435*N1435,IF(ISNUMBER(R1435),J1435*R1435," "))))))</f>
        <v xml:space="preserve"> </v>
      </c>
      <c r="AB1435" s="8" t="s">
        <v>4245</v>
      </c>
      <c r="AG1435" s="16" t="s">
        <v>7738</v>
      </c>
    </row>
    <row r="1436" spans="1:33" x14ac:dyDescent="0.35">
      <c r="A1436" t="s">
        <v>1813</v>
      </c>
      <c r="B1436" t="s">
        <v>3508</v>
      </c>
      <c r="C1436" t="s">
        <v>3509</v>
      </c>
      <c r="D1436" t="s">
        <v>3510</v>
      </c>
      <c r="E1436" t="s">
        <v>3511</v>
      </c>
      <c r="F1436" t="s">
        <v>3512</v>
      </c>
      <c r="G1436" s="1">
        <v>-206.04942592908779</v>
      </c>
      <c r="H1436" s="1">
        <v>173.85</v>
      </c>
      <c r="I1436" s="2">
        <v>-35821.692697771912</v>
      </c>
      <c r="J1436" s="3">
        <v>-3.9741658870735943E-3</v>
      </c>
      <c r="K1436" s="4">
        <v>9013638.0099999998</v>
      </c>
      <c r="L1436" s="5">
        <v>425001</v>
      </c>
      <c r="M1436" s="6">
        <v>21.20851012</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ca="1">IF(AND(A1435="SVOL",C1435="Cash"),                                     SUM(INDIRECT(ADDRESS(ROW()-(COUNTIF(A:A,"SVOL")),COLUMN())):INDIRECT(ADDRESS(ROW()-1,COLUMN()))),                                    IF(AND(A1436="TYA",C1436="Cash"), SUM(INDIRECT(ADDRESS(ROW()-(COUNTIF(A:A,"TYA")-1),COLUMN())):INDIRECT(ADDRESS(ROW()-1,COLUMN()))),                                    IF(AND(A1436="SVOL",ISNUMBER(FIND(" Govt",C1436))),"", IF(AND(A1436="SVOL",ISNUMBER(FIND(" Index",C1436))),J1436,                                    IF(ISNUMBER(N1436),Q1436*N1436,IF(ISNUMBER(R1436),J1436*R1436," "))))))</f>
        <v xml:space="preserve"> </v>
      </c>
      <c r="AB1436" s="8" t="s">
        <v>4245</v>
      </c>
      <c r="AG1436" s="16" t="s">
        <v>7738</v>
      </c>
    </row>
    <row r="1437" spans="1:33" x14ac:dyDescent="0.35">
      <c r="A1437" t="s">
        <v>1813</v>
      </c>
      <c r="B1437" t="s">
        <v>3513</v>
      </c>
      <c r="C1437" t="s">
        <v>3514</v>
      </c>
      <c r="D1437" t="s">
        <v>3515</v>
      </c>
      <c r="E1437" t="s">
        <v>3516</v>
      </c>
      <c r="F1437" t="s">
        <v>3517</v>
      </c>
      <c r="G1437" s="1">
        <v>-46.565805694239209</v>
      </c>
      <c r="H1437" s="1">
        <v>117.181808</v>
      </c>
      <c r="I1437" s="2">
        <v>-5456.665302227646</v>
      </c>
      <c r="J1437" s="3">
        <v>-6.0537879335445445E-4</v>
      </c>
      <c r="K1437" s="4">
        <v>9013638.0099999998</v>
      </c>
      <c r="L1437" s="5">
        <v>425001</v>
      </c>
      <c r="M1437" s="6">
        <v>21.20851012</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ca="1">IF(AND(A1436="SVOL",C1436="Cash"),                                     SUM(INDIRECT(ADDRESS(ROW()-(COUNTIF(A:A,"SVOL")),COLUMN())):INDIRECT(ADDRESS(ROW()-1,COLUMN()))),                                    IF(AND(A1437="TYA",C1437="Cash"), SUM(INDIRECT(ADDRESS(ROW()-(COUNTIF(A:A,"TYA")-1),COLUMN())):INDIRECT(ADDRESS(ROW()-1,COLUMN()))),                                    IF(AND(A1437="SVOL",ISNUMBER(FIND(" Govt",C1437))),"", IF(AND(A1437="SVOL",ISNUMBER(FIND(" Index",C1437))),J1437,                                    IF(ISNUMBER(N1437),Q1437*N1437,IF(ISNUMBER(R1437),J1437*R1437," "))))))</f>
        <v xml:space="preserve"> </v>
      </c>
      <c r="AB1437" s="8" t="s">
        <v>4245</v>
      </c>
      <c r="AG1437" s="16" t="s">
        <v>7738</v>
      </c>
    </row>
    <row r="1438" spans="1:33" x14ac:dyDescent="0.35">
      <c r="A1438" t="s">
        <v>1813</v>
      </c>
      <c r="B1438" t="s">
        <v>3518</v>
      </c>
      <c r="C1438" t="s">
        <v>3519</v>
      </c>
      <c r="D1438" t="s">
        <v>3520</v>
      </c>
      <c r="E1438" t="s">
        <v>3521</v>
      </c>
      <c r="G1438" s="1">
        <v>-108.82411733672021</v>
      </c>
      <c r="H1438" s="1">
        <v>208.52076</v>
      </c>
      <c r="I1438" s="2">
        <v>-22692.08765338207</v>
      </c>
      <c r="J1438" s="3">
        <v>-2.5175281754389058E-3</v>
      </c>
      <c r="K1438" s="4">
        <v>9013638.0099999998</v>
      </c>
      <c r="L1438" s="5">
        <v>425001</v>
      </c>
      <c r="M1438" s="6">
        <v>21.20851012</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ca="1">IF(AND(A1437="SVOL",C1437="Cash"),                                     SUM(INDIRECT(ADDRESS(ROW()-(COUNTIF(A:A,"SVOL")),COLUMN())):INDIRECT(ADDRESS(ROW()-1,COLUMN()))),                                    IF(AND(A1438="TYA",C1438="Cash"), SUM(INDIRECT(ADDRESS(ROW()-(COUNTIF(A:A,"TYA")-1),COLUMN())):INDIRECT(ADDRESS(ROW()-1,COLUMN()))),                                    IF(AND(A1438="SVOL",ISNUMBER(FIND(" Govt",C1438))),"", IF(AND(A1438="SVOL",ISNUMBER(FIND(" Index",C1438))),J1438,                                    IF(ISNUMBER(N1438),Q1438*N1438,IF(ISNUMBER(R1438),J1438*R1438," "))))))</f>
        <v xml:space="preserve"> </v>
      </c>
      <c r="AB1438" s="8" t="s">
        <v>4245</v>
      </c>
      <c r="AG1438" s="16" t="s">
        <v>7738</v>
      </c>
    </row>
    <row r="1439" spans="1:33" x14ac:dyDescent="0.35">
      <c r="A1439" t="s">
        <v>1813</v>
      </c>
      <c r="B1439" t="s">
        <v>3522</v>
      </c>
      <c r="C1439" t="s">
        <v>3523</v>
      </c>
      <c r="D1439" t="s">
        <v>3524</v>
      </c>
      <c r="E1439" t="s">
        <v>3525</v>
      </c>
      <c r="F1439" t="s">
        <v>3526</v>
      </c>
      <c r="G1439" s="1">
        <v>-145.46270731152819</v>
      </c>
      <c r="H1439" s="1">
        <v>117.04</v>
      </c>
      <c r="I1439" s="2">
        <v>-17024.95526374126</v>
      </c>
      <c r="J1439" s="3">
        <v>-1.888799532980276E-3</v>
      </c>
      <c r="K1439" s="4">
        <v>9013638.0099999998</v>
      </c>
      <c r="L1439" s="5">
        <v>425001</v>
      </c>
      <c r="M1439" s="6">
        <v>21.20851012</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ca="1">IF(AND(A1438="SVOL",C1438="Cash"),                                     SUM(INDIRECT(ADDRESS(ROW()-(COUNTIF(A:A,"SVOL")),COLUMN())):INDIRECT(ADDRESS(ROW()-1,COLUMN()))),                                    IF(AND(A1439="TYA",C1439="Cash"), SUM(INDIRECT(ADDRESS(ROW()-(COUNTIF(A:A,"TYA")-1),COLUMN())):INDIRECT(ADDRESS(ROW()-1,COLUMN()))),                                    IF(AND(A1439="SVOL",ISNUMBER(FIND(" Govt",C1439))),"", IF(AND(A1439="SVOL",ISNUMBER(FIND(" Index",C1439))),J1439,                                    IF(ISNUMBER(N1439),Q1439*N1439,IF(ISNUMBER(R1439),J1439*R1439," "))))))</f>
        <v xml:space="preserve"> </v>
      </c>
      <c r="AB1439" s="8" t="s">
        <v>4245</v>
      </c>
      <c r="AG1439" s="16" t="s">
        <v>7738</v>
      </c>
    </row>
    <row r="1440" spans="1:33" x14ac:dyDescent="0.35">
      <c r="A1440" t="s">
        <v>1813</v>
      </c>
      <c r="B1440" t="s">
        <v>3527</v>
      </c>
      <c r="C1440" t="s">
        <v>3528</v>
      </c>
      <c r="D1440" t="s">
        <v>3529</v>
      </c>
      <c r="E1440" t="s">
        <v>3530</v>
      </c>
      <c r="G1440" s="1">
        <v>-1384.9318782190689</v>
      </c>
      <c r="H1440" s="1">
        <v>11.521915999999999</v>
      </c>
      <c r="I1440" s="2">
        <v>-15957.06876656235</v>
      </c>
      <c r="J1440" s="3">
        <v>-1.7703250062692879E-3</v>
      </c>
      <c r="K1440" s="4">
        <v>9013638.0099999998</v>
      </c>
      <c r="L1440" s="5">
        <v>425001</v>
      </c>
      <c r="M1440" s="6">
        <v>21.20851012</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ca="1">IF(AND(A1439="SVOL",C1439="Cash"),                                     SUM(INDIRECT(ADDRESS(ROW()-(COUNTIF(A:A,"SVOL")),COLUMN())):INDIRECT(ADDRESS(ROW()-1,COLUMN()))),                                    IF(AND(A1440="TYA",C1440="Cash"), SUM(INDIRECT(ADDRESS(ROW()-(COUNTIF(A:A,"TYA")-1),COLUMN())):INDIRECT(ADDRESS(ROW()-1,COLUMN()))),                                    IF(AND(A1440="SVOL",ISNUMBER(FIND(" Govt",C1440))),"", IF(AND(A1440="SVOL",ISNUMBER(FIND(" Index",C1440))),J1440,                                    IF(ISNUMBER(N1440),Q1440*N1440,IF(ISNUMBER(R1440),J1440*R1440," "))))))</f>
        <v xml:space="preserve"> </v>
      </c>
      <c r="AB1440" s="8" t="s">
        <v>4245</v>
      </c>
      <c r="AG1440" s="16" t="s">
        <v>7738</v>
      </c>
    </row>
    <row r="1441" spans="1:33" x14ac:dyDescent="0.35">
      <c r="A1441" t="s">
        <v>1813</v>
      </c>
      <c r="B1441" t="s">
        <v>3531</v>
      </c>
      <c r="C1441" t="s">
        <v>3532</v>
      </c>
      <c r="D1441" t="s">
        <v>3533</v>
      </c>
      <c r="E1441" t="s">
        <v>3534</v>
      </c>
      <c r="G1441" s="1">
        <v>-296.31544927484379</v>
      </c>
      <c r="H1441" s="1">
        <v>19.822890000000001</v>
      </c>
      <c r="I1441" s="2">
        <v>-5873.8285562758074</v>
      </c>
      <c r="J1441" s="3">
        <v>-6.5166013431637777E-4</v>
      </c>
      <c r="K1441" s="4">
        <v>9013638.0099999998</v>
      </c>
      <c r="L1441" s="5">
        <v>425001</v>
      </c>
      <c r="M1441" s="6">
        <v>21.20851012</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ca="1">IF(AND(A1440="SVOL",C1440="Cash"),                                     SUM(INDIRECT(ADDRESS(ROW()-(COUNTIF(A:A,"SVOL")),COLUMN())):INDIRECT(ADDRESS(ROW()-1,COLUMN()))),                                    IF(AND(A1441="TYA",C1441="Cash"), SUM(INDIRECT(ADDRESS(ROW()-(COUNTIF(A:A,"TYA")-1),COLUMN())):INDIRECT(ADDRESS(ROW()-1,COLUMN()))),                                    IF(AND(A1441="SVOL",ISNUMBER(FIND(" Govt",C1441))),"", IF(AND(A1441="SVOL",ISNUMBER(FIND(" Index",C1441))),J1441,                                    IF(ISNUMBER(N1441),Q1441*N1441,IF(ISNUMBER(R1441),J1441*R1441," "))))))</f>
        <v xml:space="preserve"> </v>
      </c>
      <c r="AB1441" s="8" t="s">
        <v>4245</v>
      </c>
      <c r="AG1441" s="16" t="s">
        <v>7738</v>
      </c>
    </row>
    <row r="1442" spans="1:33" x14ac:dyDescent="0.35">
      <c r="A1442" t="s">
        <v>1813</v>
      </c>
      <c r="B1442" t="s">
        <v>3535</v>
      </c>
      <c r="C1442" t="s">
        <v>3536</v>
      </c>
      <c r="D1442" t="s">
        <v>3537</v>
      </c>
      <c r="E1442" t="s">
        <v>3538</v>
      </c>
      <c r="G1442" s="1">
        <v>-117.93259361537361</v>
      </c>
      <c r="H1442" s="1">
        <v>242.59976</v>
      </c>
      <c r="I1442" s="2">
        <v>-28610.418907267169</v>
      </c>
      <c r="J1442" s="3">
        <v>-3.174125572330053E-3</v>
      </c>
      <c r="K1442" s="4">
        <v>9013638.0099999998</v>
      </c>
      <c r="L1442" s="5">
        <v>425001</v>
      </c>
      <c r="M1442" s="6">
        <v>21.20851012</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ca="1">IF(AND(A1441="SVOL",C1441="Cash"),                                     SUM(INDIRECT(ADDRESS(ROW()-(COUNTIF(A:A,"SVOL")),COLUMN())):INDIRECT(ADDRESS(ROW()-1,COLUMN()))),                                    IF(AND(A1442="TYA",C1442="Cash"), SUM(INDIRECT(ADDRESS(ROW()-(COUNTIF(A:A,"TYA")-1),COLUMN())):INDIRECT(ADDRESS(ROW()-1,COLUMN()))),                                    IF(AND(A1442="SVOL",ISNUMBER(FIND(" Govt",C1442))),"", IF(AND(A1442="SVOL",ISNUMBER(FIND(" Index",C1442))),J1442,                                    IF(ISNUMBER(N1442),Q1442*N1442,IF(ISNUMBER(R1442),J1442*R1442," "))))))</f>
        <v xml:space="preserve"> </v>
      </c>
      <c r="AB1442" s="8" t="s">
        <v>4245</v>
      </c>
      <c r="AG1442" s="16" t="s">
        <v>7738</v>
      </c>
    </row>
    <row r="1443" spans="1:33" x14ac:dyDescent="0.35">
      <c r="A1443" t="s">
        <v>1813</v>
      </c>
      <c r="B1443" t="s">
        <v>3539</v>
      </c>
      <c r="C1443" t="s">
        <v>3540</v>
      </c>
      <c r="D1443" t="s">
        <v>3541</v>
      </c>
      <c r="E1443" t="s">
        <v>3542</v>
      </c>
      <c r="F1443" t="s">
        <v>3543</v>
      </c>
      <c r="G1443" s="1">
        <v>-28.82645114405285</v>
      </c>
      <c r="H1443" s="1">
        <v>514.78</v>
      </c>
      <c r="I1443" s="2">
        <v>-14839.280519935521</v>
      </c>
      <c r="J1443" s="3">
        <v>-1.646314230000404E-3</v>
      </c>
      <c r="K1443" s="4">
        <v>9013638.0099999998</v>
      </c>
      <c r="L1443" s="5">
        <v>425001</v>
      </c>
      <c r="M1443" s="6">
        <v>21.20851012</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ca="1">IF(AND(A1442="SVOL",C1442="Cash"),                                     SUM(INDIRECT(ADDRESS(ROW()-(COUNTIF(A:A,"SVOL")),COLUMN())):INDIRECT(ADDRESS(ROW()-1,COLUMN()))),                                    IF(AND(A1443="TYA",C1443="Cash"), SUM(INDIRECT(ADDRESS(ROW()-(COUNTIF(A:A,"TYA")-1),COLUMN())):INDIRECT(ADDRESS(ROW()-1,COLUMN()))),                                    IF(AND(A1443="SVOL",ISNUMBER(FIND(" Govt",C1443))),"", IF(AND(A1443="SVOL",ISNUMBER(FIND(" Index",C1443))),J1443,                                    IF(ISNUMBER(N1443),Q1443*N1443,IF(ISNUMBER(R1443),J1443*R1443," "))))))</f>
        <v xml:space="preserve"> </v>
      </c>
      <c r="AB1443" s="8" t="s">
        <v>4245</v>
      </c>
      <c r="AG1443" s="16" t="s">
        <v>7738</v>
      </c>
    </row>
    <row r="1444" spans="1:33" x14ac:dyDescent="0.35">
      <c r="A1444" t="s">
        <v>1813</v>
      </c>
      <c r="B1444" t="s">
        <v>3544</v>
      </c>
      <c r="C1444" t="s">
        <v>3545</v>
      </c>
      <c r="D1444" t="s">
        <v>3546</v>
      </c>
      <c r="E1444" t="s">
        <v>3547</v>
      </c>
      <c r="F1444" t="s">
        <v>3548</v>
      </c>
      <c r="G1444" s="1">
        <v>-2095.4612562407651</v>
      </c>
      <c r="H1444" s="1">
        <v>42.726684000000013</v>
      </c>
      <c r="I1444" s="2">
        <v>-89532.110929642193</v>
      </c>
      <c r="J1444" s="3">
        <v>-9.9329605682314491E-3</v>
      </c>
      <c r="K1444" s="4">
        <v>9013638.0099999998</v>
      </c>
      <c r="L1444" s="5">
        <v>425001</v>
      </c>
      <c r="M1444" s="6">
        <v>21.20851012</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ca="1">IF(AND(A1443="SVOL",C1443="Cash"),                                     SUM(INDIRECT(ADDRESS(ROW()-(COUNTIF(A:A,"SVOL")),COLUMN())):INDIRECT(ADDRESS(ROW()-1,COLUMN()))),                                    IF(AND(A1444="TYA",C1444="Cash"), SUM(INDIRECT(ADDRESS(ROW()-(COUNTIF(A:A,"TYA")-1),COLUMN())):INDIRECT(ADDRESS(ROW()-1,COLUMN()))),                                    IF(AND(A1444="SVOL",ISNUMBER(FIND(" Govt",C1444))),"", IF(AND(A1444="SVOL",ISNUMBER(FIND(" Index",C1444))),J1444,                                    IF(ISNUMBER(N1444),Q1444*N1444,IF(ISNUMBER(R1444),J1444*R1444," "))))))</f>
        <v xml:space="preserve"> </v>
      </c>
      <c r="AB1444" s="8" t="s">
        <v>4245</v>
      </c>
      <c r="AG1444" s="16" t="s">
        <v>7738</v>
      </c>
    </row>
    <row r="1445" spans="1:33" x14ac:dyDescent="0.35">
      <c r="A1445" t="s">
        <v>1813</v>
      </c>
      <c r="B1445" t="s">
        <v>3549</v>
      </c>
      <c r="C1445" t="s">
        <v>3550</v>
      </c>
      <c r="D1445" t="s">
        <v>3551</v>
      </c>
      <c r="E1445" t="s">
        <v>3552</v>
      </c>
      <c r="G1445" s="1">
        <v>-2795.8928478262001</v>
      </c>
      <c r="H1445" s="1">
        <v>7.0368607999999986</v>
      </c>
      <c r="I1445" s="2">
        <v>-19674.308781868549</v>
      </c>
      <c r="J1445" s="3">
        <v>-2.1827267480723422E-3</v>
      </c>
      <c r="K1445" s="4">
        <v>9013638.0099999998</v>
      </c>
      <c r="L1445" s="5">
        <v>425001</v>
      </c>
      <c r="M1445" s="6">
        <v>21.20851012</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ca="1">IF(AND(A1444="SVOL",C1444="Cash"),                                     SUM(INDIRECT(ADDRESS(ROW()-(COUNTIF(A:A,"SVOL")),COLUMN())):INDIRECT(ADDRESS(ROW()-1,COLUMN()))),                                    IF(AND(A1445="TYA",C1445="Cash"), SUM(INDIRECT(ADDRESS(ROW()-(COUNTIF(A:A,"TYA")-1),COLUMN())):INDIRECT(ADDRESS(ROW()-1,COLUMN()))),                                    IF(AND(A1445="SVOL",ISNUMBER(FIND(" Govt",C1445))),"", IF(AND(A1445="SVOL",ISNUMBER(FIND(" Index",C1445))),J1445,                                    IF(ISNUMBER(N1445),Q1445*N1445,IF(ISNUMBER(R1445),J1445*R1445," "))))))</f>
        <v xml:space="preserve"> </v>
      </c>
      <c r="AB1445" s="8" t="s">
        <v>4245</v>
      </c>
      <c r="AG1445" s="16" t="s">
        <v>7738</v>
      </c>
    </row>
    <row r="1446" spans="1:33" x14ac:dyDescent="0.35">
      <c r="A1446" t="s">
        <v>1813</v>
      </c>
      <c r="B1446" t="s">
        <v>3553</v>
      </c>
      <c r="C1446" t="s">
        <v>3554</v>
      </c>
      <c r="D1446" t="s">
        <v>3555</v>
      </c>
      <c r="E1446" t="s">
        <v>3556</v>
      </c>
      <c r="F1446" t="s">
        <v>3557</v>
      </c>
      <c r="G1446" s="1">
        <v>-210.68894942682891</v>
      </c>
      <c r="H1446" s="1">
        <v>70.5</v>
      </c>
      <c r="I1446" s="2">
        <v>-14853.570934591429</v>
      </c>
      <c r="J1446" s="3">
        <v>-1.6478996514073939E-3</v>
      </c>
      <c r="K1446" s="4">
        <v>9013638.0099999998</v>
      </c>
      <c r="L1446" s="5">
        <v>425001</v>
      </c>
      <c r="M1446" s="6">
        <v>21.20851012</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ca="1">IF(AND(A1445="SVOL",C1445="Cash"),                                     SUM(INDIRECT(ADDRESS(ROW()-(COUNTIF(A:A,"SVOL")),COLUMN())):INDIRECT(ADDRESS(ROW()-1,COLUMN()))),                                    IF(AND(A1446="TYA",C1446="Cash"), SUM(INDIRECT(ADDRESS(ROW()-(COUNTIF(A:A,"TYA")-1),COLUMN())):INDIRECT(ADDRESS(ROW()-1,COLUMN()))),                                    IF(AND(A1446="SVOL",ISNUMBER(FIND(" Govt",C1446))),"", IF(AND(A1446="SVOL",ISNUMBER(FIND(" Index",C1446))),J1446,                                    IF(ISNUMBER(N1446),Q1446*N1446,IF(ISNUMBER(R1446),J1446*R1446," "))))))</f>
        <v xml:space="preserve"> </v>
      </c>
      <c r="AB1446" s="8" t="s">
        <v>4245</v>
      </c>
      <c r="AG1446" s="16" t="s">
        <v>7738</v>
      </c>
    </row>
    <row r="1447" spans="1:33" x14ac:dyDescent="0.35">
      <c r="A1447" t="s">
        <v>1813</v>
      </c>
      <c r="B1447" t="s">
        <v>3558</v>
      </c>
      <c r="C1447" t="s">
        <v>3559</v>
      </c>
      <c r="D1447" t="s">
        <v>3560</v>
      </c>
      <c r="E1447" t="s">
        <v>3561</v>
      </c>
      <c r="G1447" s="1">
        <v>-240.50471072848819</v>
      </c>
      <c r="H1447" s="1">
        <v>50.700623999999998</v>
      </c>
      <c r="I1447" s="2">
        <v>-12193.738908873849</v>
      </c>
      <c r="J1447" s="3">
        <v>-1.3528099192962649E-3</v>
      </c>
      <c r="K1447" s="4">
        <v>9013638.0099999998</v>
      </c>
      <c r="L1447" s="5">
        <v>425001</v>
      </c>
      <c r="M1447" s="6">
        <v>21.20851012</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ca="1">IF(AND(A1446="SVOL",C1446="Cash"),                                     SUM(INDIRECT(ADDRESS(ROW()-(COUNTIF(A:A,"SVOL")),COLUMN())):INDIRECT(ADDRESS(ROW()-1,COLUMN()))),                                    IF(AND(A1447="TYA",C1447="Cash"), SUM(INDIRECT(ADDRESS(ROW()-(COUNTIF(A:A,"TYA")-1),COLUMN())):INDIRECT(ADDRESS(ROW()-1,COLUMN()))),                                    IF(AND(A1447="SVOL",ISNUMBER(FIND(" Govt",C1447))),"", IF(AND(A1447="SVOL",ISNUMBER(FIND(" Index",C1447))),J1447,                                    IF(ISNUMBER(N1447),Q1447*N1447,IF(ISNUMBER(R1447),J1447*R1447," "))))))</f>
        <v xml:space="preserve"> </v>
      </c>
      <c r="AB1447" s="8" t="s">
        <v>4245</v>
      </c>
      <c r="AG1447" s="16" t="s">
        <v>7738</v>
      </c>
    </row>
    <row r="1448" spans="1:33" x14ac:dyDescent="0.35">
      <c r="A1448" t="s">
        <v>1813</v>
      </c>
      <c r="B1448" t="s">
        <v>3562</v>
      </c>
      <c r="C1448" t="s">
        <v>3563</v>
      </c>
      <c r="D1448" t="s">
        <v>3564</v>
      </c>
      <c r="E1448" t="s">
        <v>3565</v>
      </c>
      <c r="G1448" s="1">
        <v>-1352.489327878247</v>
      </c>
      <c r="H1448" s="1">
        <v>10.108794</v>
      </c>
      <c r="I1448" s="2">
        <v>-13672.03600271966</v>
      </c>
      <c r="J1448" s="3">
        <v>-1.516816626932599E-3</v>
      </c>
      <c r="K1448" s="4">
        <v>9013638.0099999998</v>
      </c>
      <c r="L1448" s="5">
        <v>425001</v>
      </c>
      <c r="M1448" s="6">
        <v>21.20851012</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ca="1">IF(AND(A1447="SVOL",C1447="Cash"),                                     SUM(INDIRECT(ADDRESS(ROW()-(COUNTIF(A:A,"SVOL")),COLUMN())):INDIRECT(ADDRESS(ROW()-1,COLUMN()))),                                    IF(AND(A1448="TYA",C1448="Cash"), SUM(INDIRECT(ADDRESS(ROW()-(COUNTIF(A:A,"TYA")-1),COLUMN())):INDIRECT(ADDRESS(ROW()-1,COLUMN()))),                                    IF(AND(A1448="SVOL",ISNUMBER(FIND(" Govt",C1448))),"", IF(AND(A1448="SVOL",ISNUMBER(FIND(" Index",C1448))),J1448,                                    IF(ISNUMBER(N1448),Q1448*N1448,IF(ISNUMBER(R1448),J1448*R1448," "))))))</f>
        <v xml:space="preserve"> </v>
      </c>
      <c r="AB1448" s="8" t="s">
        <v>4245</v>
      </c>
      <c r="AG1448" s="16" t="s">
        <v>7738</v>
      </c>
    </row>
    <row r="1449" spans="1:33" x14ac:dyDescent="0.35">
      <c r="A1449" t="s">
        <v>1813</v>
      </c>
      <c r="B1449" t="s">
        <v>3566</v>
      </c>
      <c r="C1449" t="s">
        <v>3567</v>
      </c>
      <c r="D1449" t="s">
        <v>3568</v>
      </c>
      <c r="E1449" t="s">
        <v>3569</v>
      </c>
      <c r="G1449" s="1">
        <v>-193.80244846078611</v>
      </c>
      <c r="H1449" s="1">
        <v>110.39652</v>
      </c>
      <c r="I1449" s="2">
        <v>-21395.115877550139</v>
      </c>
      <c r="J1449" s="3">
        <v>-2.3736382417192431E-3</v>
      </c>
      <c r="K1449" s="4">
        <v>9013638.0099999998</v>
      </c>
      <c r="L1449" s="5">
        <v>425001</v>
      </c>
      <c r="M1449" s="6">
        <v>21.20851012</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ca="1">IF(AND(A1448="SVOL",C1448="Cash"),                                     SUM(INDIRECT(ADDRESS(ROW()-(COUNTIF(A:A,"SVOL")),COLUMN())):INDIRECT(ADDRESS(ROW()-1,COLUMN()))),                                    IF(AND(A1449="TYA",C1449="Cash"), SUM(INDIRECT(ADDRESS(ROW()-(COUNTIF(A:A,"TYA")-1),COLUMN())):INDIRECT(ADDRESS(ROW()-1,COLUMN()))),                                    IF(AND(A1449="SVOL",ISNUMBER(FIND(" Govt",C1449))),"", IF(AND(A1449="SVOL",ISNUMBER(FIND(" Index",C1449))),J1449,                                    IF(ISNUMBER(N1449),Q1449*N1449,IF(ISNUMBER(R1449),J1449*R1449," "))))))</f>
        <v xml:space="preserve"> </v>
      </c>
      <c r="AB1449" s="8" t="s">
        <v>4245</v>
      </c>
      <c r="AG1449" s="16" t="s">
        <v>7738</v>
      </c>
    </row>
    <row r="1450" spans="1:33" x14ac:dyDescent="0.35">
      <c r="A1450" t="s">
        <v>1813</v>
      </c>
      <c r="B1450" t="s">
        <v>3570</v>
      </c>
      <c r="C1450" t="s">
        <v>3571</v>
      </c>
      <c r="D1450" t="s">
        <v>3572</v>
      </c>
      <c r="E1450" t="s">
        <v>3573</v>
      </c>
      <c r="F1450" t="s">
        <v>3574</v>
      </c>
      <c r="G1450" s="1">
        <v>-67.238976573879484</v>
      </c>
      <c r="H1450" s="1">
        <v>132.54</v>
      </c>
      <c r="I1450" s="2">
        <v>-8911.8539551019858</v>
      </c>
      <c r="J1450" s="3">
        <v>-9.8870777206882588E-4</v>
      </c>
      <c r="K1450" s="4">
        <v>9013638.0099999998</v>
      </c>
      <c r="L1450" s="5">
        <v>425001</v>
      </c>
      <c r="M1450" s="6">
        <v>21.20851012</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ca="1">IF(AND(A1449="SVOL",C1449="Cash"),                                     SUM(INDIRECT(ADDRESS(ROW()-(COUNTIF(A:A,"SVOL")),COLUMN())):INDIRECT(ADDRESS(ROW()-1,COLUMN()))),                                    IF(AND(A1450="TYA",C1450="Cash"), SUM(INDIRECT(ADDRESS(ROW()-(COUNTIF(A:A,"TYA")-1),COLUMN())):INDIRECT(ADDRESS(ROW()-1,COLUMN()))),                                    IF(AND(A1450="SVOL",ISNUMBER(FIND(" Govt",C1450))),"", IF(AND(A1450="SVOL",ISNUMBER(FIND(" Index",C1450))),J1450,                                    IF(ISNUMBER(N1450),Q1450*N1450,IF(ISNUMBER(R1450),J1450*R1450," "))))))</f>
        <v xml:space="preserve"> </v>
      </c>
      <c r="AB1450" s="8" t="s">
        <v>4245</v>
      </c>
      <c r="AG1450" s="16" t="s">
        <v>7738</v>
      </c>
    </row>
    <row r="1451" spans="1:33" x14ac:dyDescent="0.35">
      <c r="A1451" t="s">
        <v>1813</v>
      </c>
      <c r="B1451" t="s">
        <v>3575</v>
      </c>
      <c r="C1451" t="s">
        <v>3576</v>
      </c>
      <c r="D1451" t="s">
        <v>3577</v>
      </c>
      <c r="E1451" t="s">
        <v>3578</v>
      </c>
      <c r="G1451" s="1">
        <v>-861.38211998501106</v>
      </c>
      <c r="H1451" s="1">
        <v>28.462987999999999</v>
      </c>
      <c r="I1451" s="2">
        <v>-24517.508944547932</v>
      </c>
      <c r="J1451" s="3">
        <v>-2.720045881290936E-3</v>
      </c>
      <c r="K1451" s="4">
        <v>9013638.0099999998</v>
      </c>
      <c r="L1451" s="5">
        <v>425001</v>
      </c>
      <c r="M1451" s="6">
        <v>21.20851012</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ca="1">IF(AND(A1450="SVOL",C1450="Cash"),                                     SUM(INDIRECT(ADDRESS(ROW()-(COUNTIF(A:A,"SVOL")),COLUMN())):INDIRECT(ADDRESS(ROW()-1,COLUMN()))),                                    IF(AND(A1451="TYA",C1451="Cash"), SUM(INDIRECT(ADDRESS(ROW()-(COUNTIF(A:A,"TYA")-1),COLUMN())):INDIRECT(ADDRESS(ROW()-1,COLUMN()))),                                    IF(AND(A1451="SVOL",ISNUMBER(FIND(" Govt",C1451))),"", IF(AND(A1451="SVOL",ISNUMBER(FIND(" Index",C1451))),J1451,                                    IF(ISNUMBER(N1451),Q1451*N1451,IF(ISNUMBER(R1451),J1451*R1451," "))))))</f>
        <v xml:space="preserve"> </v>
      </c>
      <c r="AB1451" s="8" t="s">
        <v>4245</v>
      </c>
      <c r="AG1451" s="16" t="s">
        <v>7738</v>
      </c>
    </row>
    <row r="1452" spans="1:33" x14ac:dyDescent="0.35">
      <c r="A1452" t="s">
        <v>1813</v>
      </c>
      <c r="B1452" t="s">
        <v>3579</v>
      </c>
      <c r="C1452" t="s">
        <v>3580</v>
      </c>
      <c r="D1452" t="s">
        <v>3581</v>
      </c>
      <c r="E1452" t="s">
        <v>3582</v>
      </c>
      <c r="F1452" t="s">
        <v>3583</v>
      </c>
      <c r="G1452" s="1">
        <v>-2333.6462052203819</v>
      </c>
      <c r="H1452" s="1">
        <v>45.56</v>
      </c>
      <c r="I1452" s="2">
        <v>-106320.92110984059</v>
      </c>
      <c r="J1452" s="3">
        <v>-1.1795561458301849E-2</v>
      </c>
      <c r="K1452" s="4">
        <v>9013638.0099999998</v>
      </c>
      <c r="L1452" s="5">
        <v>425001</v>
      </c>
      <c r="M1452" s="6">
        <v>21.20851012</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ca="1">IF(AND(A1451="SVOL",C1451="Cash"),                                     SUM(INDIRECT(ADDRESS(ROW()-(COUNTIF(A:A,"SVOL")),COLUMN())):INDIRECT(ADDRESS(ROW()-1,COLUMN()))),                                    IF(AND(A1452="TYA",C1452="Cash"), SUM(INDIRECT(ADDRESS(ROW()-(COUNTIF(A:A,"TYA")-1),COLUMN())):INDIRECT(ADDRESS(ROW()-1,COLUMN()))),                                    IF(AND(A1452="SVOL",ISNUMBER(FIND(" Govt",C1452))),"", IF(AND(A1452="SVOL",ISNUMBER(FIND(" Index",C1452))),J1452,                                    IF(ISNUMBER(N1452),Q1452*N1452,IF(ISNUMBER(R1452),J1452*R1452," "))))))</f>
        <v xml:space="preserve"> </v>
      </c>
      <c r="AB1452" s="8" t="s">
        <v>4245</v>
      </c>
      <c r="AG1452" s="16" t="s">
        <v>7738</v>
      </c>
    </row>
    <row r="1453" spans="1:33" x14ac:dyDescent="0.35">
      <c r="A1453" t="s">
        <v>1813</v>
      </c>
      <c r="B1453" t="s">
        <v>3584</v>
      </c>
      <c r="C1453" t="s">
        <v>3585</v>
      </c>
      <c r="D1453" t="s">
        <v>3586</v>
      </c>
      <c r="E1453" t="s">
        <v>3587</v>
      </c>
      <c r="G1453" s="1">
        <v>-600.95474953092889</v>
      </c>
      <c r="H1453" s="1">
        <v>48.561888000000003</v>
      </c>
      <c r="I1453" s="2">
        <v>-29183.49723978902</v>
      </c>
      <c r="J1453" s="3">
        <v>-3.237704599121019E-3</v>
      </c>
      <c r="K1453" s="4">
        <v>9013638.0099999998</v>
      </c>
      <c r="L1453" s="5">
        <v>425001</v>
      </c>
      <c r="M1453" s="6">
        <v>21.20851012</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ca="1">IF(AND(A1452="SVOL",C1452="Cash"),                                     SUM(INDIRECT(ADDRESS(ROW()-(COUNTIF(A:A,"SVOL")),COLUMN())):INDIRECT(ADDRESS(ROW()-1,COLUMN()))),                                    IF(AND(A1453="TYA",C1453="Cash"), SUM(INDIRECT(ADDRESS(ROW()-(COUNTIF(A:A,"TYA")-1),COLUMN())):INDIRECT(ADDRESS(ROW()-1,COLUMN()))),                                    IF(AND(A1453="SVOL",ISNUMBER(FIND(" Govt",C1453))),"", IF(AND(A1453="SVOL",ISNUMBER(FIND(" Index",C1453))),J1453,                                    IF(ISNUMBER(N1453),Q1453*N1453,IF(ISNUMBER(R1453),J1453*R1453," "))))))</f>
        <v xml:space="preserve"> </v>
      </c>
      <c r="AB1453" s="8" t="s">
        <v>4245</v>
      </c>
      <c r="AG1453" s="16" t="s">
        <v>7738</v>
      </c>
    </row>
    <row r="1454" spans="1:33" x14ac:dyDescent="0.35">
      <c r="A1454" t="s">
        <v>1813</v>
      </c>
      <c r="B1454" t="s">
        <v>3588</v>
      </c>
      <c r="C1454" t="s">
        <v>3589</v>
      </c>
      <c r="D1454" t="s">
        <v>3590</v>
      </c>
      <c r="E1454" t="s">
        <v>3591</v>
      </c>
      <c r="F1454" t="s">
        <v>3592</v>
      </c>
      <c r="G1454" s="1">
        <v>-504.95755009972811</v>
      </c>
      <c r="H1454" s="1">
        <v>60.1</v>
      </c>
      <c r="I1454" s="2">
        <v>-30347.948760993659</v>
      </c>
      <c r="J1454" s="3">
        <v>-3.366892338845285E-3</v>
      </c>
      <c r="K1454" s="4">
        <v>9013638.0099999998</v>
      </c>
      <c r="L1454" s="5">
        <v>425001</v>
      </c>
      <c r="M1454" s="6">
        <v>21.20851012</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ca="1">IF(AND(A1453="SVOL",C1453="Cash"),                                     SUM(INDIRECT(ADDRESS(ROW()-(COUNTIF(A:A,"SVOL")),COLUMN())):INDIRECT(ADDRESS(ROW()-1,COLUMN()))),                                    IF(AND(A1454="TYA",C1454="Cash"), SUM(INDIRECT(ADDRESS(ROW()-(COUNTIF(A:A,"TYA")-1),COLUMN())):INDIRECT(ADDRESS(ROW()-1,COLUMN()))),                                    IF(AND(A1454="SVOL",ISNUMBER(FIND(" Govt",C1454))),"", IF(AND(A1454="SVOL",ISNUMBER(FIND(" Index",C1454))),J1454,                                    IF(ISNUMBER(N1454),Q1454*N1454,IF(ISNUMBER(R1454),J1454*R1454," "))))))</f>
        <v xml:space="preserve"> </v>
      </c>
      <c r="AB1454" s="8" t="s">
        <v>4245</v>
      </c>
      <c r="AG1454" s="16" t="s">
        <v>7738</v>
      </c>
    </row>
    <row r="1455" spans="1:33" x14ac:dyDescent="0.35">
      <c r="A1455" t="s">
        <v>1813</v>
      </c>
      <c r="B1455" t="s">
        <v>3593</v>
      </c>
      <c r="C1455" t="s">
        <v>3594</v>
      </c>
      <c r="D1455" t="s">
        <v>3595</v>
      </c>
      <c r="E1455" t="s">
        <v>3596</v>
      </c>
      <c r="F1455" t="s">
        <v>3597</v>
      </c>
      <c r="G1455" s="1">
        <v>-368.43274835002461</v>
      </c>
      <c r="H1455" s="1">
        <v>98.89</v>
      </c>
      <c r="I1455" s="2">
        <v>-36434.314484333932</v>
      </c>
      <c r="J1455" s="3">
        <v>-4.0421319831030053E-3</v>
      </c>
      <c r="K1455" s="4">
        <v>9013638.0099999998</v>
      </c>
      <c r="L1455" s="5">
        <v>425001</v>
      </c>
      <c r="M1455" s="6">
        <v>21.20851012</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ca="1">IF(AND(A1454="SVOL",C1454="Cash"),                                     SUM(INDIRECT(ADDRESS(ROW()-(COUNTIF(A:A,"SVOL")),COLUMN())):INDIRECT(ADDRESS(ROW()-1,COLUMN()))),                                    IF(AND(A1455="TYA",C1455="Cash"), SUM(INDIRECT(ADDRESS(ROW()-(COUNTIF(A:A,"TYA")-1),COLUMN())):INDIRECT(ADDRESS(ROW()-1,COLUMN()))),                                    IF(AND(A1455="SVOL",ISNUMBER(FIND(" Govt",C1455))),"", IF(AND(A1455="SVOL",ISNUMBER(FIND(" Index",C1455))),J1455,                                    IF(ISNUMBER(N1455),Q1455*N1455,IF(ISNUMBER(R1455),J1455*R1455," "))))))</f>
        <v xml:space="preserve"> </v>
      </c>
      <c r="AB1455" s="8" t="s">
        <v>4245</v>
      </c>
      <c r="AG1455" s="16" t="s">
        <v>7738</v>
      </c>
    </row>
    <row r="1456" spans="1:33" x14ac:dyDescent="0.35">
      <c r="A1456" t="s">
        <v>1813</v>
      </c>
      <c r="B1456" t="s">
        <v>3598</v>
      </c>
      <c r="C1456" t="s">
        <v>3599</v>
      </c>
      <c r="D1456" t="s">
        <v>3600</v>
      </c>
      <c r="E1456" t="s">
        <v>3601</v>
      </c>
      <c r="G1456" s="1">
        <v>-160.81407182611261</v>
      </c>
      <c r="H1456" s="1">
        <v>98.444760000000002</v>
      </c>
      <c r="I1456" s="2">
        <v>-15831.302705544411</v>
      </c>
      <c r="J1456" s="3">
        <v>-1.7563721427442159E-3</v>
      </c>
      <c r="K1456" s="4">
        <v>9013638.0099999998</v>
      </c>
      <c r="L1456" s="5">
        <v>425001</v>
      </c>
      <c r="M1456" s="6">
        <v>21.20851012</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ca="1">IF(AND(A1455="SVOL",C1455="Cash"),                                     SUM(INDIRECT(ADDRESS(ROW()-(COUNTIF(A:A,"SVOL")),COLUMN())):INDIRECT(ADDRESS(ROW()-1,COLUMN()))),                                    IF(AND(A1456="TYA",C1456="Cash"), SUM(INDIRECT(ADDRESS(ROW()-(COUNTIF(A:A,"TYA")-1),COLUMN())):INDIRECT(ADDRESS(ROW()-1,COLUMN()))),                                    IF(AND(A1456="SVOL",ISNUMBER(FIND(" Govt",C1456))),"", IF(AND(A1456="SVOL",ISNUMBER(FIND(" Index",C1456))),J1456,                                    IF(ISNUMBER(N1456),Q1456*N1456,IF(ISNUMBER(R1456),J1456*R1456," "))))))</f>
        <v xml:space="preserve"> </v>
      </c>
      <c r="AB1456" s="8" t="s">
        <v>4245</v>
      </c>
      <c r="AG1456" s="16" t="s">
        <v>7738</v>
      </c>
    </row>
    <row r="1457" spans="1:33" x14ac:dyDescent="0.35">
      <c r="A1457" t="s">
        <v>1813</v>
      </c>
      <c r="B1457" t="s">
        <v>3602</v>
      </c>
      <c r="C1457" t="s">
        <v>3603</v>
      </c>
      <c r="D1457" t="s">
        <v>3604</v>
      </c>
      <c r="E1457" t="s">
        <v>3605</v>
      </c>
      <c r="F1457" t="s">
        <v>3606</v>
      </c>
      <c r="G1457" s="1">
        <v>-21.116654743394921</v>
      </c>
      <c r="H1457" s="1">
        <v>2325.96</v>
      </c>
      <c r="I1457" s="2">
        <v>-49116.494266946858</v>
      </c>
      <c r="J1457" s="3">
        <v>-5.4491309959924673E-3</v>
      </c>
      <c r="K1457" s="4">
        <v>9013638.0099999998</v>
      </c>
      <c r="L1457" s="5">
        <v>425001</v>
      </c>
      <c r="M1457" s="6">
        <v>21.20851012</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ca="1">IF(AND(A1456="SVOL",C1456="Cash"),                                     SUM(INDIRECT(ADDRESS(ROW()-(COUNTIF(A:A,"SVOL")),COLUMN())):INDIRECT(ADDRESS(ROW()-1,COLUMN()))),                                    IF(AND(A1457="TYA",C1457="Cash"), SUM(INDIRECT(ADDRESS(ROW()-(COUNTIF(A:A,"TYA")-1),COLUMN())):INDIRECT(ADDRESS(ROW()-1,COLUMN()))),                                    IF(AND(A1457="SVOL",ISNUMBER(FIND(" Govt",C1457))),"", IF(AND(A1457="SVOL",ISNUMBER(FIND(" Index",C1457))),J1457,                                    IF(ISNUMBER(N1457),Q1457*N1457,IF(ISNUMBER(R1457),J1457*R1457," "))))))</f>
        <v xml:space="preserve"> </v>
      </c>
      <c r="AB1457" s="8" t="s">
        <v>4245</v>
      </c>
      <c r="AG1457" s="16" t="s">
        <v>7738</v>
      </c>
    </row>
    <row r="1458" spans="1:33" x14ac:dyDescent="0.35">
      <c r="A1458" t="s">
        <v>1813</v>
      </c>
      <c r="B1458" t="s">
        <v>3607</v>
      </c>
      <c r="C1458" t="s">
        <v>3608</v>
      </c>
      <c r="D1458" t="s">
        <v>3609</v>
      </c>
      <c r="E1458" t="s">
        <v>3610</v>
      </c>
      <c r="F1458" t="s">
        <v>3611</v>
      </c>
      <c r="G1458" s="1">
        <v>-226.75671095209381</v>
      </c>
      <c r="H1458" s="1">
        <v>302.98</v>
      </c>
      <c r="I1458" s="2">
        <v>-68702.748284265384</v>
      </c>
      <c r="J1458" s="3">
        <v>-7.6220886847291293E-3</v>
      </c>
      <c r="K1458" s="4">
        <v>9013638.0099999998</v>
      </c>
      <c r="L1458" s="5">
        <v>425001</v>
      </c>
      <c r="M1458" s="6">
        <v>21.20851012</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ca="1">IF(AND(A1457="SVOL",C1457="Cash"),                                     SUM(INDIRECT(ADDRESS(ROW()-(COUNTIF(A:A,"SVOL")),COLUMN())):INDIRECT(ADDRESS(ROW()-1,COLUMN()))),                                    IF(AND(A1458="TYA",C1458="Cash"), SUM(INDIRECT(ADDRESS(ROW()-(COUNTIF(A:A,"TYA")-1),COLUMN())):INDIRECT(ADDRESS(ROW()-1,COLUMN()))),                                    IF(AND(A1458="SVOL",ISNUMBER(FIND(" Govt",C1458))),"", IF(AND(A1458="SVOL",ISNUMBER(FIND(" Index",C1458))),J1458,                                    IF(ISNUMBER(N1458),Q1458*N1458,IF(ISNUMBER(R1458),J1458*R1458," "))))))</f>
        <v xml:space="preserve"> </v>
      </c>
      <c r="AB1458" s="8" t="s">
        <v>4245</v>
      </c>
      <c r="AG1458" s="16" t="s">
        <v>7738</v>
      </c>
    </row>
    <row r="1459" spans="1:33" x14ac:dyDescent="0.35">
      <c r="A1459" t="s">
        <v>1813</v>
      </c>
      <c r="B1459" t="s">
        <v>3612</v>
      </c>
      <c r="C1459" t="s">
        <v>3613</v>
      </c>
      <c r="D1459" t="s">
        <v>3614</v>
      </c>
      <c r="E1459" t="s">
        <v>3615</v>
      </c>
      <c r="G1459" s="1">
        <v>-341.58491752118482</v>
      </c>
      <c r="H1459" s="1">
        <v>40.573079999999997</v>
      </c>
      <c r="I1459" s="2">
        <v>-13859.15218538043</v>
      </c>
      <c r="J1459" s="3">
        <v>-1.5375758567189709E-3</v>
      </c>
      <c r="K1459" s="4">
        <v>9013638.0099999998</v>
      </c>
      <c r="L1459" s="5">
        <v>425001</v>
      </c>
      <c r="M1459" s="6">
        <v>21.20851012</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ca="1">IF(AND(A1458="SVOL",C1458="Cash"),                                     SUM(INDIRECT(ADDRESS(ROW()-(COUNTIF(A:A,"SVOL")),COLUMN())):INDIRECT(ADDRESS(ROW()-1,COLUMN()))),                                    IF(AND(A1459="TYA",C1459="Cash"), SUM(INDIRECT(ADDRESS(ROW()-(COUNTIF(A:A,"TYA")-1),COLUMN())):INDIRECT(ADDRESS(ROW()-1,COLUMN()))),                                    IF(AND(A1459="SVOL",ISNUMBER(FIND(" Govt",C1459))),"", IF(AND(A1459="SVOL",ISNUMBER(FIND(" Index",C1459))),J1459,                                    IF(ISNUMBER(N1459),Q1459*N1459,IF(ISNUMBER(R1459),J1459*R1459," "))))))</f>
        <v xml:space="preserve"> </v>
      </c>
      <c r="AB1459" s="8" t="s">
        <v>4245</v>
      </c>
      <c r="AG1459" s="16" t="s">
        <v>7738</v>
      </c>
    </row>
    <row r="1460" spans="1:33" x14ac:dyDescent="0.35">
      <c r="A1460" t="s">
        <v>1813</v>
      </c>
      <c r="B1460" t="s">
        <v>867</v>
      </c>
      <c r="C1460" t="s">
        <v>3616</v>
      </c>
      <c r="D1460" t="s">
        <v>869</v>
      </c>
      <c r="E1460" t="s">
        <v>870</v>
      </c>
      <c r="F1460" t="s">
        <v>871</v>
      </c>
      <c r="G1460" s="1">
        <v>-450.51137728800222</v>
      </c>
      <c r="H1460" s="1">
        <v>222.45</v>
      </c>
      <c r="I1460" s="2">
        <v>-100216.2558777161</v>
      </c>
      <c r="J1460" s="3">
        <v>-1.111829161172583E-2</v>
      </c>
      <c r="K1460" s="4">
        <v>9013638.0099999998</v>
      </c>
      <c r="L1460" s="5">
        <v>425001</v>
      </c>
      <c r="M1460" s="6">
        <v>21.20851012</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ca="1">IF(AND(A1459="SVOL",C1459="Cash"),                                     SUM(INDIRECT(ADDRESS(ROW()-(COUNTIF(A:A,"SVOL")),COLUMN())):INDIRECT(ADDRESS(ROW()-1,COLUMN()))),                                    IF(AND(A1460="TYA",C1460="Cash"), SUM(INDIRECT(ADDRESS(ROW()-(COUNTIF(A:A,"TYA")-1),COLUMN())):INDIRECT(ADDRESS(ROW()-1,COLUMN()))),                                    IF(AND(A1460="SVOL",ISNUMBER(FIND(" Govt",C1460))),"", IF(AND(A1460="SVOL",ISNUMBER(FIND(" Index",C1460))),J1460,                                    IF(ISNUMBER(N1460),Q1460*N1460,IF(ISNUMBER(R1460),J1460*R1460," "))))))</f>
        <v xml:space="preserve"> </v>
      </c>
      <c r="AB1460" s="8" t="s">
        <v>4245</v>
      </c>
      <c r="AG1460" s="16" t="s">
        <v>7738</v>
      </c>
    </row>
    <row r="1461" spans="1:33" x14ac:dyDescent="0.35">
      <c r="A1461" t="s">
        <v>1813</v>
      </c>
      <c r="B1461" t="s">
        <v>3617</v>
      </c>
      <c r="C1461" t="s">
        <v>3618</v>
      </c>
      <c r="D1461" t="s">
        <v>3619</v>
      </c>
      <c r="E1461" t="s">
        <v>3620</v>
      </c>
      <c r="F1461" t="s">
        <v>3621</v>
      </c>
      <c r="G1461" s="1">
        <v>-276.66570269617591</v>
      </c>
      <c r="H1461" s="1">
        <v>84.94</v>
      </c>
      <c r="I1461" s="2">
        <v>-23499.984787013182</v>
      </c>
      <c r="J1461" s="3">
        <v>-2.6071587033938558E-3</v>
      </c>
      <c r="K1461" s="4">
        <v>9013638.0099999998</v>
      </c>
      <c r="L1461" s="5">
        <v>425001</v>
      </c>
      <c r="M1461" s="6">
        <v>21.20851012</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ca="1">IF(AND(A1460="SVOL",C1460="Cash"),                                     SUM(INDIRECT(ADDRESS(ROW()-(COUNTIF(A:A,"SVOL")),COLUMN())):INDIRECT(ADDRESS(ROW()-1,COLUMN()))),                                    IF(AND(A1461="TYA",C1461="Cash"), SUM(INDIRECT(ADDRESS(ROW()-(COUNTIF(A:A,"TYA")-1),COLUMN())):INDIRECT(ADDRESS(ROW()-1,COLUMN()))),                                    IF(AND(A1461="SVOL",ISNUMBER(FIND(" Govt",C1461))),"", IF(AND(A1461="SVOL",ISNUMBER(FIND(" Index",C1461))),J1461,                                    IF(ISNUMBER(N1461),Q1461*N1461,IF(ISNUMBER(R1461),J1461*R1461," "))))))</f>
        <v xml:space="preserve"> </v>
      </c>
      <c r="AB1461" s="8" t="s">
        <v>4245</v>
      </c>
      <c r="AG1461" s="16" t="s">
        <v>7738</v>
      </c>
    </row>
    <row r="1462" spans="1:33" x14ac:dyDescent="0.35">
      <c r="A1462" t="s">
        <v>1813</v>
      </c>
      <c r="B1462" t="s">
        <v>3622</v>
      </c>
      <c r="C1462" t="s">
        <v>3623</v>
      </c>
      <c r="D1462" t="s">
        <v>3624</v>
      </c>
      <c r="E1462" t="s">
        <v>3625</v>
      </c>
      <c r="F1462" t="s">
        <v>3626</v>
      </c>
      <c r="G1462" s="1">
        <v>-3580.9616291020438</v>
      </c>
      <c r="H1462" s="1">
        <v>13.296066</v>
      </c>
      <c r="I1462" s="2">
        <v>-47612.702164008297</v>
      </c>
      <c r="J1462" s="3">
        <v>-5.2822957956804289E-3</v>
      </c>
      <c r="K1462" s="4">
        <v>9013638.0099999998</v>
      </c>
      <c r="L1462" s="5">
        <v>425001</v>
      </c>
      <c r="M1462" s="6">
        <v>21.20851012</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ca="1">IF(AND(A1461="SVOL",C1461="Cash"),                                     SUM(INDIRECT(ADDRESS(ROW()-(COUNTIF(A:A,"SVOL")),COLUMN())):INDIRECT(ADDRESS(ROW()-1,COLUMN()))),                                    IF(AND(A1462="TYA",C1462="Cash"), SUM(INDIRECT(ADDRESS(ROW()-(COUNTIF(A:A,"TYA")-1),COLUMN())):INDIRECT(ADDRESS(ROW()-1,COLUMN()))),                                    IF(AND(A1462="SVOL",ISNUMBER(FIND(" Govt",C1462))),"", IF(AND(A1462="SVOL",ISNUMBER(FIND(" Index",C1462))),J1462,                                    IF(ISNUMBER(N1462),Q1462*N1462,IF(ISNUMBER(R1462),J1462*R1462," "))))))</f>
        <v xml:space="preserve"> </v>
      </c>
      <c r="AB1462" s="8" t="s">
        <v>4245</v>
      </c>
      <c r="AG1462" s="16" t="s">
        <v>7738</v>
      </c>
    </row>
    <row r="1463" spans="1:33" x14ac:dyDescent="0.35">
      <c r="A1463" t="s">
        <v>1813</v>
      </c>
      <c r="B1463" t="s">
        <v>3627</v>
      </c>
      <c r="C1463" t="s">
        <v>3628</v>
      </c>
      <c r="D1463" t="s">
        <v>3629</v>
      </c>
      <c r="E1463" t="s">
        <v>3630</v>
      </c>
      <c r="G1463" s="1">
        <v>-516.76104370427515</v>
      </c>
      <c r="H1463" s="1">
        <v>44.001348</v>
      </c>
      <c r="I1463" s="2">
        <v>-22738.182516875018</v>
      </c>
      <c r="J1463" s="3">
        <v>-2.5226420776659321E-3</v>
      </c>
      <c r="K1463" s="4">
        <v>9013638.0099999998</v>
      </c>
      <c r="L1463" s="5">
        <v>425001</v>
      </c>
      <c r="M1463" s="6">
        <v>21.20851012</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ca="1">IF(AND(A1462="SVOL",C1462="Cash"),                                     SUM(INDIRECT(ADDRESS(ROW()-(COUNTIF(A:A,"SVOL")),COLUMN())):INDIRECT(ADDRESS(ROW()-1,COLUMN()))),                                    IF(AND(A1463="TYA",C1463="Cash"), SUM(INDIRECT(ADDRESS(ROW()-(COUNTIF(A:A,"TYA")-1),COLUMN())):INDIRECT(ADDRESS(ROW()-1,COLUMN()))),                                    IF(AND(A1463="SVOL",ISNUMBER(FIND(" Govt",C1463))),"", IF(AND(A1463="SVOL",ISNUMBER(FIND(" Index",C1463))),J1463,                                    IF(ISNUMBER(N1463),Q1463*N1463,IF(ISNUMBER(R1463),J1463*R1463," "))))))</f>
        <v xml:space="preserve"> </v>
      </c>
      <c r="AB1463" s="8" t="s">
        <v>4245</v>
      </c>
      <c r="AG1463" s="16" t="s">
        <v>7738</v>
      </c>
    </row>
    <row r="1464" spans="1:33" x14ac:dyDescent="0.35">
      <c r="A1464" t="s">
        <v>1813</v>
      </c>
      <c r="B1464" t="s">
        <v>3631</v>
      </c>
      <c r="C1464" t="s">
        <v>3632</v>
      </c>
      <c r="D1464" t="s">
        <v>3633</v>
      </c>
      <c r="E1464" t="s">
        <v>3634</v>
      </c>
      <c r="F1464" t="s">
        <v>3635</v>
      </c>
      <c r="G1464" s="1">
        <v>-505.63983296704288</v>
      </c>
      <c r="H1464" s="1">
        <v>122.659588</v>
      </c>
      <c r="I1464" s="2">
        <v>-62021.573588126303</v>
      </c>
      <c r="J1464" s="3">
        <v>-6.8808591513568346E-3</v>
      </c>
      <c r="K1464" s="4">
        <v>9013638.0099999998</v>
      </c>
      <c r="L1464" s="5">
        <v>425001</v>
      </c>
      <c r="M1464" s="6">
        <v>21.20851012</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ca="1">IF(AND(A1463="SVOL",C1463="Cash"),                                     SUM(INDIRECT(ADDRESS(ROW()-(COUNTIF(A:A,"SVOL")),COLUMN())):INDIRECT(ADDRESS(ROW()-1,COLUMN()))),                                    IF(AND(A1464="TYA",C1464="Cash"), SUM(INDIRECT(ADDRESS(ROW()-(COUNTIF(A:A,"TYA")-1),COLUMN())):INDIRECT(ADDRESS(ROW()-1,COLUMN()))),                                    IF(AND(A1464="SVOL",ISNUMBER(FIND(" Govt",C1464))),"", IF(AND(A1464="SVOL",ISNUMBER(FIND(" Index",C1464))),J1464,                                    IF(ISNUMBER(N1464),Q1464*N1464,IF(ISNUMBER(R1464),J1464*R1464," "))))))</f>
        <v xml:space="preserve"> </v>
      </c>
      <c r="AB1464" s="8" t="s">
        <v>4245</v>
      </c>
      <c r="AG1464" s="16" t="s">
        <v>7738</v>
      </c>
    </row>
    <row r="1465" spans="1:33" x14ac:dyDescent="0.35">
      <c r="A1465" t="s">
        <v>1813</v>
      </c>
      <c r="B1465" t="s">
        <v>3636</v>
      </c>
      <c r="C1465" t="s">
        <v>3637</v>
      </c>
      <c r="D1465" t="s">
        <v>3638</v>
      </c>
      <c r="E1465" t="s">
        <v>3639</v>
      </c>
      <c r="F1465" t="s">
        <v>3640</v>
      </c>
      <c r="G1465" s="1">
        <v>-83.238509812412957</v>
      </c>
      <c r="H1465" s="1">
        <v>194.06992</v>
      </c>
      <c r="I1465" s="2">
        <v>-16154.090940214201</v>
      </c>
      <c r="J1465" s="3">
        <v>-1.792183236368309E-3</v>
      </c>
      <c r="K1465" s="4">
        <v>9013638.0099999998</v>
      </c>
      <c r="L1465" s="5">
        <v>425001</v>
      </c>
      <c r="M1465" s="6">
        <v>21.20851012</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ca="1">IF(AND(A1464="SVOL",C1464="Cash"),                                     SUM(INDIRECT(ADDRESS(ROW()-(COUNTIF(A:A,"SVOL")),COLUMN())):INDIRECT(ADDRESS(ROW()-1,COLUMN()))),                                    IF(AND(A1465="TYA",C1465="Cash"), SUM(INDIRECT(ADDRESS(ROW()-(COUNTIF(A:A,"TYA")-1),COLUMN())):INDIRECT(ADDRESS(ROW()-1,COLUMN()))),                                    IF(AND(A1465="SVOL",ISNUMBER(FIND(" Govt",C1465))),"", IF(AND(A1465="SVOL",ISNUMBER(FIND(" Index",C1465))),J1465,                                    IF(ISNUMBER(N1465),Q1465*N1465,IF(ISNUMBER(R1465),J1465*R1465," "))))))</f>
        <v xml:space="preserve"> </v>
      </c>
      <c r="AB1465" s="8" t="s">
        <v>4245</v>
      </c>
      <c r="AG1465" s="16" t="s">
        <v>7738</v>
      </c>
    </row>
    <row r="1466" spans="1:33" x14ac:dyDescent="0.35">
      <c r="A1466" t="s">
        <v>1813</v>
      </c>
      <c r="B1466" t="s">
        <v>3641</v>
      </c>
      <c r="C1466" t="s">
        <v>3642</v>
      </c>
      <c r="D1466" t="s">
        <v>3643</v>
      </c>
      <c r="E1466" t="s">
        <v>3644</v>
      </c>
      <c r="F1466" t="s">
        <v>3645</v>
      </c>
      <c r="G1466" s="1">
        <v>-2083.0778221989999</v>
      </c>
      <c r="H1466" s="1">
        <v>44.619008000000001</v>
      </c>
      <c r="I1466" s="2">
        <v>-92944.866013319755</v>
      </c>
      <c r="J1466" s="3">
        <v>-1.0311581839674939E-2</v>
      </c>
      <c r="K1466" s="4">
        <v>9013638.0099999998</v>
      </c>
      <c r="L1466" s="5">
        <v>425001</v>
      </c>
      <c r="M1466" s="6">
        <v>21.20851012</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ca="1">IF(AND(A1465="SVOL",C1465="Cash"),                                     SUM(INDIRECT(ADDRESS(ROW()-(COUNTIF(A:A,"SVOL")),COLUMN())):INDIRECT(ADDRESS(ROW()-1,COLUMN()))),                                    IF(AND(A1466="TYA",C1466="Cash"), SUM(INDIRECT(ADDRESS(ROW()-(COUNTIF(A:A,"TYA")-1),COLUMN())):INDIRECT(ADDRESS(ROW()-1,COLUMN()))),                                    IF(AND(A1466="SVOL",ISNUMBER(FIND(" Govt",C1466))),"", IF(AND(A1466="SVOL",ISNUMBER(FIND(" Index",C1466))),J1466,                                    IF(ISNUMBER(N1466),Q1466*N1466,IF(ISNUMBER(R1466),J1466*R1466," "))))))</f>
        <v xml:space="preserve"> </v>
      </c>
      <c r="AB1466" s="8" t="s">
        <v>4245</v>
      </c>
      <c r="AG1466" s="16" t="s">
        <v>7738</v>
      </c>
    </row>
    <row r="1467" spans="1:33" x14ac:dyDescent="0.35">
      <c r="A1467" t="s">
        <v>1813</v>
      </c>
      <c r="B1467" t="s">
        <v>3646</v>
      </c>
      <c r="C1467" t="s">
        <v>3647</v>
      </c>
      <c r="D1467" t="s">
        <v>3648</v>
      </c>
      <c r="E1467" t="s">
        <v>3649</v>
      </c>
      <c r="F1467" t="s">
        <v>3650</v>
      </c>
      <c r="G1467" s="1">
        <v>-371.19599396264971</v>
      </c>
      <c r="H1467" s="1">
        <v>83.76</v>
      </c>
      <c r="I1467" s="2">
        <v>-31091.376454311539</v>
      </c>
      <c r="J1467" s="3">
        <v>-3.449370433982133E-3</v>
      </c>
      <c r="K1467" s="4">
        <v>9013638.0099999998</v>
      </c>
      <c r="L1467" s="5">
        <v>425001</v>
      </c>
      <c r="M1467" s="6">
        <v>21.20851012</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ca="1">IF(AND(A1466="SVOL",C1466="Cash"),                                     SUM(INDIRECT(ADDRESS(ROW()-(COUNTIF(A:A,"SVOL")),COLUMN())):INDIRECT(ADDRESS(ROW()-1,COLUMN()))),                                    IF(AND(A1467="TYA",C1467="Cash"), SUM(INDIRECT(ADDRESS(ROW()-(COUNTIF(A:A,"TYA")-1),COLUMN())):INDIRECT(ADDRESS(ROW()-1,COLUMN()))),                                    IF(AND(A1467="SVOL",ISNUMBER(FIND(" Govt",C1467))),"", IF(AND(A1467="SVOL",ISNUMBER(FIND(" Index",C1467))),J1467,                                    IF(ISNUMBER(N1467),Q1467*N1467,IF(ISNUMBER(R1467),J1467*R1467," "))))))</f>
        <v xml:space="preserve"> </v>
      </c>
      <c r="AB1467" s="8" t="s">
        <v>4245</v>
      </c>
      <c r="AG1467" s="16" t="s">
        <v>7738</v>
      </c>
    </row>
    <row r="1468" spans="1:33" x14ac:dyDescent="0.35">
      <c r="A1468" t="s">
        <v>1813</v>
      </c>
      <c r="B1468" t="s">
        <v>3651</v>
      </c>
      <c r="C1468" t="s">
        <v>3652</v>
      </c>
      <c r="D1468" t="s">
        <v>3653</v>
      </c>
      <c r="E1468" t="s">
        <v>3654</v>
      </c>
      <c r="F1468" t="s">
        <v>3655</v>
      </c>
      <c r="G1468" s="1">
        <v>-206.59525222293971</v>
      </c>
      <c r="H1468" s="1">
        <v>87.57</v>
      </c>
      <c r="I1468" s="2">
        <v>-18091.546237162831</v>
      </c>
      <c r="J1468" s="3">
        <v>-2.0071303304050512E-3</v>
      </c>
      <c r="K1468" s="4">
        <v>9013638.0099999998</v>
      </c>
      <c r="L1468" s="5">
        <v>425001</v>
      </c>
      <c r="M1468" s="6">
        <v>21.20851012</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ca="1">IF(AND(A1467="SVOL",C1467="Cash"),                                     SUM(INDIRECT(ADDRESS(ROW()-(COUNTIF(A:A,"SVOL")),COLUMN())):INDIRECT(ADDRESS(ROW()-1,COLUMN()))),                                    IF(AND(A1468="TYA",C1468="Cash"), SUM(INDIRECT(ADDRESS(ROW()-(COUNTIF(A:A,"TYA")-1),COLUMN())):INDIRECT(ADDRESS(ROW()-1,COLUMN()))),                                    IF(AND(A1468="SVOL",ISNUMBER(FIND(" Govt",C1468))),"", IF(AND(A1468="SVOL",ISNUMBER(FIND(" Index",C1468))),J1468,                                    IF(ISNUMBER(N1468),Q1468*N1468,IF(ISNUMBER(R1468),J1468*R1468," "))))))</f>
        <v xml:space="preserve"> </v>
      </c>
      <c r="AB1468" s="8" t="s">
        <v>4245</v>
      </c>
      <c r="AG1468" s="16" t="s">
        <v>7738</v>
      </c>
    </row>
    <row r="1469" spans="1:33" x14ac:dyDescent="0.35">
      <c r="A1469" t="s">
        <v>1813</v>
      </c>
      <c r="B1469" t="s">
        <v>3656</v>
      </c>
      <c r="C1469" t="s">
        <v>3657</v>
      </c>
      <c r="D1469" t="s">
        <v>3658</v>
      </c>
      <c r="E1469" t="s">
        <v>3659</v>
      </c>
      <c r="G1469" s="1">
        <v>-1013.08771553247</v>
      </c>
      <c r="H1469" s="1">
        <v>16.538509999999999</v>
      </c>
      <c r="I1469" s="2">
        <v>-16754.961314210908</v>
      </c>
      <c r="J1469" s="3">
        <v>-1.8588455954879101E-3</v>
      </c>
      <c r="K1469" s="4">
        <v>9013638.0099999998</v>
      </c>
      <c r="L1469" s="5">
        <v>425001</v>
      </c>
      <c r="M1469" s="6">
        <v>21.20851012</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ca="1">IF(AND(A1468="SVOL",C1468="Cash"),                                     SUM(INDIRECT(ADDRESS(ROW()-(COUNTIF(A:A,"SVOL")),COLUMN())):INDIRECT(ADDRESS(ROW()-1,COLUMN()))),                                    IF(AND(A1469="TYA",C1469="Cash"), SUM(INDIRECT(ADDRESS(ROW()-(COUNTIF(A:A,"TYA")-1),COLUMN())):INDIRECT(ADDRESS(ROW()-1,COLUMN()))),                                    IF(AND(A1469="SVOL",ISNUMBER(FIND(" Govt",C1469))),"", IF(AND(A1469="SVOL",ISNUMBER(FIND(" Index",C1469))),J1469,                                    IF(ISNUMBER(N1469),Q1469*N1469,IF(ISNUMBER(R1469),J1469*R1469," "))))))</f>
        <v xml:space="preserve"> </v>
      </c>
      <c r="AB1469" s="8" t="s">
        <v>4245</v>
      </c>
      <c r="AG1469" s="16" t="s">
        <v>7738</v>
      </c>
    </row>
    <row r="1470" spans="1:33" x14ac:dyDescent="0.35">
      <c r="A1470" t="s">
        <v>1813</v>
      </c>
      <c r="B1470" t="s">
        <v>3660</v>
      </c>
      <c r="C1470" t="s">
        <v>3661</v>
      </c>
      <c r="D1470" t="s">
        <v>3662</v>
      </c>
      <c r="E1470" t="s">
        <v>3663</v>
      </c>
      <c r="F1470" t="s">
        <v>3664</v>
      </c>
      <c r="G1470" s="1">
        <v>-490.49315331265302</v>
      </c>
      <c r="H1470" s="1">
        <v>82.51</v>
      </c>
      <c r="I1470" s="2">
        <v>-40470.590079827001</v>
      </c>
      <c r="J1470" s="3">
        <v>-4.4899284878012324E-3</v>
      </c>
      <c r="K1470" s="4">
        <v>9013638.0099999998</v>
      </c>
      <c r="L1470" s="5">
        <v>425001</v>
      </c>
      <c r="M1470" s="6">
        <v>21.20851012</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ca="1">IF(AND(A1469="SVOL",C1469="Cash"),                                     SUM(INDIRECT(ADDRESS(ROW()-(COUNTIF(A:A,"SVOL")),COLUMN())):INDIRECT(ADDRESS(ROW()-1,COLUMN()))),                                    IF(AND(A1470="TYA",C1470="Cash"), SUM(INDIRECT(ADDRESS(ROW()-(COUNTIF(A:A,"TYA")-1),COLUMN())):INDIRECT(ADDRESS(ROW()-1,COLUMN()))),                                    IF(AND(A1470="SVOL",ISNUMBER(FIND(" Govt",C1470))),"", IF(AND(A1470="SVOL",ISNUMBER(FIND(" Index",C1470))),J1470,                                    IF(ISNUMBER(N1470),Q1470*N1470,IF(ISNUMBER(R1470),J1470*R1470," "))))))</f>
        <v xml:space="preserve"> </v>
      </c>
      <c r="AB1470" s="8" t="s">
        <v>4245</v>
      </c>
      <c r="AG1470" s="16" t="s">
        <v>7738</v>
      </c>
    </row>
    <row r="1471" spans="1:33" x14ac:dyDescent="0.35">
      <c r="A1471" t="s">
        <v>1813</v>
      </c>
      <c r="B1471" t="s">
        <v>3665</v>
      </c>
      <c r="C1471" t="s">
        <v>3666</v>
      </c>
      <c r="D1471" t="s">
        <v>3667</v>
      </c>
      <c r="E1471" t="s">
        <v>3668</v>
      </c>
      <c r="F1471" t="s">
        <v>3669</v>
      </c>
      <c r="G1471" s="1">
        <v>-473.09494019612413</v>
      </c>
      <c r="H1471" s="1">
        <v>117.46</v>
      </c>
      <c r="I1471" s="2">
        <v>-55569.731675436728</v>
      </c>
      <c r="J1471" s="3">
        <v>-6.1650724839167051E-3</v>
      </c>
      <c r="K1471" s="4">
        <v>9013638.0099999998</v>
      </c>
      <c r="L1471" s="5">
        <v>425001</v>
      </c>
      <c r="M1471" s="6">
        <v>21.20851012</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ca="1">IF(AND(A1470="SVOL",C1470="Cash"),                                     SUM(INDIRECT(ADDRESS(ROW()-(COUNTIF(A:A,"SVOL")),COLUMN())):INDIRECT(ADDRESS(ROW()-1,COLUMN()))),                                    IF(AND(A1471="TYA",C1471="Cash"), SUM(INDIRECT(ADDRESS(ROW()-(COUNTIF(A:A,"TYA")-1),COLUMN())):INDIRECT(ADDRESS(ROW()-1,COLUMN()))),                                    IF(AND(A1471="SVOL",ISNUMBER(FIND(" Govt",C1471))),"", IF(AND(A1471="SVOL",ISNUMBER(FIND(" Index",C1471))),J1471,                                    IF(ISNUMBER(N1471),Q1471*N1471,IF(ISNUMBER(R1471),J1471*R1471," "))))))</f>
        <v xml:space="preserve"> </v>
      </c>
      <c r="AB1471" s="8" t="s">
        <v>4245</v>
      </c>
      <c r="AG1471" s="16" t="s">
        <v>7738</v>
      </c>
    </row>
    <row r="1472" spans="1:33" x14ac:dyDescent="0.35">
      <c r="A1472" t="s">
        <v>1813</v>
      </c>
      <c r="B1472" t="s">
        <v>3670</v>
      </c>
      <c r="C1472" t="s">
        <v>3671</v>
      </c>
      <c r="D1472" t="s">
        <v>3672</v>
      </c>
      <c r="E1472" t="s">
        <v>3673</v>
      </c>
      <c r="G1472" s="1">
        <v>-1883.851224943061</v>
      </c>
      <c r="H1472" s="1">
        <v>11.170702</v>
      </c>
      <c r="I1472" s="2">
        <v>-21043.940646173891</v>
      </c>
      <c r="J1472" s="3">
        <v>-2.334677809651011E-3</v>
      </c>
      <c r="K1472" s="4">
        <v>9013638.0099999998</v>
      </c>
      <c r="L1472" s="5">
        <v>425001</v>
      </c>
      <c r="M1472" s="6">
        <v>21.20851012</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ca="1">IF(AND(A1471="SVOL",C1471="Cash"),                                     SUM(INDIRECT(ADDRESS(ROW()-(COUNTIF(A:A,"SVOL")),COLUMN())):INDIRECT(ADDRESS(ROW()-1,COLUMN()))),                                    IF(AND(A1472="TYA",C1472="Cash"), SUM(INDIRECT(ADDRESS(ROW()-(COUNTIF(A:A,"TYA")-1),COLUMN())):INDIRECT(ADDRESS(ROW()-1,COLUMN()))),                                    IF(AND(A1472="SVOL",ISNUMBER(FIND(" Govt",C1472))),"", IF(AND(A1472="SVOL",ISNUMBER(FIND(" Index",C1472))),J1472,                                    IF(ISNUMBER(N1472),Q1472*N1472,IF(ISNUMBER(R1472),J1472*R1472," "))))))</f>
        <v xml:space="preserve"> </v>
      </c>
      <c r="AB1472" s="8" t="s">
        <v>4245</v>
      </c>
      <c r="AG1472" s="16" t="s">
        <v>7738</v>
      </c>
    </row>
    <row r="1473" spans="1:33" x14ac:dyDescent="0.35">
      <c r="A1473" t="s">
        <v>1813</v>
      </c>
      <c r="B1473" t="s">
        <v>3674</v>
      </c>
      <c r="C1473" t="s">
        <v>3675</v>
      </c>
      <c r="D1473" t="s">
        <v>3676</v>
      </c>
      <c r="E1473" t="s">
        <v>3677</v>
      </c>
      <c r="G1473" s="1">
        <v>-460.60916372426209</v>
      </c>
      <c r="H1473" s="1">
        <v>124.18298</v>
      </c>
      <c r="I1473" s="2">
        <v>-57199.818566586771</v>
      </c>
      <c r="J1473" s="3">
        <v>-6.3459192063324019E-3</v>
      </c>
      <c r="K1473" s="4">
        <v>9013638.0099999998</v>
      </c>
      <c r="L1473" s="5">
        <v>425001</v>
      </c>
      <c r="M1473" s="6">
        <v>21.20851012</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ca="1">IF(AND(A1472="SVOL",C1472="Cash"),                                     SUM(INDIRECT(ADDRESS(ROW()-(COUNTIF(A:A,"SVOL")),COLUMN())):INDIRECT(ADDRESS(ROW()-1,COLUMN()))),                                    IF(AND(A1473="TYA",C1473="Cash"), SUM(INDIRECT(ADDRESS(ROW()-(COUNTIF(A:A,"TYA")-1),COLUMN())):INDIRECT(ADDRESS(ROW()-1,COLUMN()))),                                    IF(AND(A1473="SVOL",ISNUMBER(FIND(" Govt",C1473))),"", IF(AND(A1473="SVOL",ISNUMBER(FIND(" Index",C1473))),J1473,                                    IF(ISNUMBER(N1473),Q1473*N1473,IF(ISNUMBER(R1473),J1473*R1473," "))))))</f>
        <v xml:space="preserve"> </v>
      </c>
      <c r="AB1473" s="8" t="s">
        <v>4245</v>
      </c>
      <c r="AG1473" s="16" t="s">
        <v>7738</v>
      </c>
    </row>
    <row r="1474" spans="1:33" x14ac:dyDescent="0.35">
      <c r="A1474" t="s">
        <v>1813</v>
      </c>
      <c r="B1474" t="s">
        <v>3678</v>
      </c>
      <c r="C1474" t="s">
        <v>3679</v>
      </c>
      <c r="D1474" t="s">
        <v>3680</v>
      </c>
      <c r="E1474" t="s">
        <v>3681</v>
      </c>
      <c r="G1474" s="1">
        <v>-667.1020735171046</v>
      </c>
      <c r="H1474" s="1">
        <v>73.094448</v>
      </c>
      <c r="I1474" s="2">
        <v>-48761.457823388177</v>
      </c>
      <c r="J1474" s="3">
        <v>-5.4097421894789598E-3</v>
      </c>
      <c r="K1474" s="4">
        <v>9013638.0099999998</v>
      </c>
      <c r="L1474" s="5">
        <v>425001</v>
      </c>
      <c r="M1474" s="6">
        <v>21.20851012</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ca="1">IF(AND(A1473="SVOL",C1473="Cash"),                                     SUM(INDIRECT(ADDRESS(ROW()-(COUNTIF(A:A,"SVOL")),COLUMN())):INDIRECT(ADDRESS(ROW()-1,COLUMN()))),                                    IF(AND(A1474="TYA",C1474="Cash"), SUM(INDIRECT(ADDRESS(ROW()-(COUNTIF(A:A,"TYA")-1),COLUMN())):INDIRECT(ADDRESS(ROW()-1,COLUMN()))),                                    IF(AND(A1474="SVOL",ISNUMBER(FIND(" Govt",C1474))),"", IF(AND(A1474="SVOL",ISNUMBER(FIND(" Index",C1474))),J1474,                                    IF(ISNUMBER(N1474),Q1474*N1474,IF(ISNUMBER(R1474),J1474*R1474," "))))))</f>
        <v xml:space="preserve"> </v>
      </c>
      <c r="AB1474" s="8" t="s">
        <v>4245</v>
      </c>
      <c r="AG1474" s="16" t="s">
        <v>7738</v>
      </c>
    </row>
    <row r="1475" spans="1:33" x14ac:dyDescent="0.35">
      <c r="A1475" t="s">
        <v>1813</v>
      </c>
      <c r="B1475" t="s">
        <v>3682</v>
      </c>
      <c r="C1475" t="s">
        <v>3683</v>
      </c>
      <c r="D1475" t="s">
        <v>3684</v>
      </c>
      <c r="E1475" t="s">
        <v>3685</v>
      </c>
      <c r="G1475" s="1">
        <v>-226.65436852199659</v>
      </c>
      <c r="H1475" s="1">
        <v>62.484639999999999</v>
      </c>
      <c r="I1475" s="2">
        <v>-14162.416621524289</v>
      </c>
      <c r="J1475" s="3">
        <v>-1.571220921653619E-3</v>
      </c>
      <c r="K1475" s="4">
        <v>9013638.0099999998</v>
      </c>
      <c r="L1475" s="5">
        <v>425001</v>
      </c>
      <c r="M1475" s="6">
        <v>21.20851012</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ca="1">IF(AND(A1474="SVOL",C1474="Cash"),                                     SUM(INDIRECT(ADDRESS(ROW()-(COUNTIF(A:A,"SVOL")),COLUMN())):INDIRECT(ADDRESS(ROW()-1,COLUMN()))),                                    IF(AND(A1475="TYA",C1475="Cash"), SUM(INDIRECT(ADDRESS(ROW()-(COUNTIF(A:A,"TYA")-1),COLUMN())):INDIRECT(ADDRESS(ROW()-1,COLUMN()))),                                    IF(AND(A1475="SVOL",ISNUMBER(FIND(" Govt",C1475))),"", IF(AND(A1475="SVOL",ISNUMBER(FIND(" Index",C1475))),J1475,                                    IF(ISNUMBER(N1475),Q1475*N1475,IF(ISNUMBER(R1475),J1475*R1475," "))))))</f>
        <v xml:space="preserve"> </v>
      </c>
      <c r="AB1475" s="8" t="s">
        <v>4245</v>
      </c>
      <c r="AG1475" s="16" t="s">
        <v>7738</v>
      </c>
    </row>
    <row r="1476" spans="1:33" x14ac:dyDescent="0.35">
      <c r="A1476" t="s">
        <v>1813</v>
      </c>
      <c r="B1476" t="s">
        <v>3686</v>
      </c>
      <c r="C1476" t="s">
        <v>3687</v>
      </c>
      <c r="D1476" t="s">
        <v>3688</v>
      </c>
      <c r="E1476" t="s">
        <v>3689</v>
      </c>
      <c r="G1476" s="1">
        <v>-60.109120610439177</v>
      </c>
      <c r="H1476" s="1">
        <v>171.16092</v>
      </c>
      <c r="I1476" s="2">
        <v>-10288.33238407373</v>
      </c>
      <c r="J1476" s="3">
        <v>-1.141418412039573E-3</v>
      </c>
      <c r="K1476" s="4">
        <v>9013638.0099999998</v>
      </c>
      <c r="L1476" s="5">
        <v>425001</v>
      </c>
      <c r="M1476" s="6">
        <v>21.20851012</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ca="1">IF(AND(A1475="SVOL",C1475="Cash"),                                     SUM(INDIRECT(ADDRESS(ROW()-(COUNTIF(A:A,"SVOL")),COLUMN())):INDIRECT(ADDRESS(ROW()-1,COLUMN()))),                                    IF(AND(A1476="TYA",C1476="Cash"), SUM(INDIRECT(ADDRESS(ROW()-(COUNTIF(A:A,"TYA")-1),COLUMN())):INDIRECT(ADDRESS(ROW()-1,COLUMN()))),                                    IF(AND(A1476="SVOL",ISNUMBER(FIND(" Govt",C1476))),"", IF(AND(A1476="SVOL",ISNUMBER(FIND(" Index",C1476))),J1476,                                    IF(ISNUMBER(N1476),Q1476*N1476,IF(ISNUMBER(R1476),J1476*R1476," "))))))</f>
        <v xml:space="preserve"> </v>
      </c>
      <c r="AB1476" s="8" t="s">
        <v>4245</v>
      </c>
      <c r="AG1476" s="16" t="s">
        <v>7738</v>
      </c>
    </row>
    <row r="1477" spans="1:33" x14ac:dyDescent="0.35">
      <c r="A1477" t="s">
        <v>1813</v>
      </c>
      <c r="B1477" t="s">
        <v>3690</v>
      </c>
      <c r="C1477" t="s">
        <v>3691</v>
      </c>
      <c r="D1477" t="s">
        <v>3692</v>
      </c>
      <c r="E1477" t="s">
        <v>3693</v>
      </c>
      <c r="F1477" t="s">
        <v>3694</v>
      </c>
      <c r="G1477" s="1">
        <v>-47.657458281942993</v>
      </c>
      <c r="H1477" s="1">
        <v>146.30000000000001</v>
      </c>
      <c r="I1477" s="2">
        <v>-6972.2861466482591</v>
      </c>
      <c r="J1477" s="3">
        <v>-7.7352630967795642E-4</v>
      </c>
      <c r="K1477" s="4">
        <v>9013638.0099999998</v>
      </c>
      <c r="L1477" s="5">
        <v>425001</v>
      </c>
      <c r="M1477" s="6">
        <v>21.20851012</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ca="1">IF(AND(A1476="SVOL",C1476="Cash"),                                     SUM(INDIRECT(ADDRESS(ROW()-(COUNTIF(A:A,"SVOL")),COLUMN())):INDIRECT(ADDRESS(ROW()-1,COLUMN()))),                                    IF(AND(A1477="TYA",C1477="Cash"), SUM(INDIRECT(ADDRESS(ROW()-(COUNTIF(A:A,"TYA")-1),COLUMN())):INDIRECT(ADDRESS(ROW()-1,COLUMN()))),                                    IF(AND(A1477="SVOL",ISNUMBER(FIND(" Govt",C1477))),"", IF(AND(A1477="SVOL",ISNUMBER(FIND(" Index",C1477))),J1477,                                    IF(ISNUMBER(N1477),Q1477*N1477,IF(ISNUMBER(R1477),J1477*R1477," "))))))</f>
        <v xml:space="preserve"> </v>
      </c>
      <c r="AB1477" s="8" t="s">
        <v>4245</v>
      </c>
      <c r="AG1477" s="16" t="s">
        <v>7738</v>
      </c>
    </row>
    <row r="1478" spans="1:33" x14ac:dyDescent="0.35">
      <c r="A1478" t="s">
        <v>1813</v>
      </c>
      <c r="B1478" t="s">
        <v>3695</v>
      </c>
      <c r="C1478" t="s">
        <v>3696</v>
      </c>
      <c r="D1478" t="s">
        <v>3697</v>
      </c>
      <c r="E1478" t="s">
        <v>3698</v>
      </c>
      <c r="G1478" s="1">
        <v>-8548.9019850251025</v>
      </c>
      <c r="H1478" s="1">
        <v>4.707465</v>
      </c>
      <c r="I1478" s="2">
        <v>-40243.656882936193</v>
      </c>
      <c r="J1478" s="3">
        <v>-4.4647518391895341E-3</v>
      </c>
      <c r="K1478" s="4">
        <v>9013638.0099999998</v>
      </c>
      <c r="L1478" s="5">
        <v>425001</v>
      </c>
      <c r="M1478" s="6">
        <v>21.20851012</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ca="1">IF(AND(A1477="SVOL",C1477="Cash"),                                     SUM(INDIRECT(ADDRESS(ROW()-(COUNTIF(A:A,"SVOL")),COLUMN())):INDIRECT(ADDRESS(ROW()-1,COLUMN()))),                                    IF(AND(A1478="TYA",C1478="Cash"), SUM(INDIRECT(ADDRESS(ROW()-(COUNTIF(A:A,"TYA")-1),COLUMN())):INDIRECT(ADDRESS(ROW()-1,COLUMN()))),                                    IF(AND(A1478="SVOL",ISNUMBER(FIND(" Govt",C1478))),"", IF(AND(A1478="SVOL",ISNUMBER(FIND(" Index",C1478))),J1478,                                    IF(ISNUMBER(N1478),Q1478*N1478,IF(ISNUMBER(R1478),J1478*R1478," "))))))</f>
        <v xml:space="preserve"> </v>
      </c>
      <c r="AB1478" s="8" t="s">
        <v>4245</v>
      </c>
      <c r="AG1478" s="16" t="s">
        <v>7738</v>
      </c>
    </row>
    <row r="1479" spans="1:33" x14ac:dyDescent="0.35">
      <c r="A1479" t="s">
        <v>1813</v>
      </c>
      <c r="B1479" t="s">
        <v>3699</v>
      </c>
      <c r="C1479" t="s">
        <v>3700</v>
      </c>
      <c r="D1479" t="s">
        <v>3701</v>
      </c>
      <c r="E1479" t="s">
        <v>3702</v>
      </c>
      <c r="F1479" t="s">
        <v>3703</v>
      </c>
      <c r="G1479" s="1">
        <v>-1192.221082345987</v>
      </c>
      <c r="H1479" s="1">
        <v>31.62</v>
      </c>
      <c r="I1479" s="2">
        <v>-37698.030623780112</v>
      </c>
      <c r="J1479" s="3">
        <v>-4.1823324369091351E-3</v>
      </c>
      <c r="K1479" s="4">
        <v>9013638.0099999998</v>
      </c>
      <c r="L1479" s="5">
        <v>425001</v>
      </c>
      <c r="M1479" s="6">
        <v>21.20851012</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ca="1">IF(AND(A1478="SVOL",C1478="Cash"),                                     SUM(INDIRECT(ADDRESS(ROW()-(COUNTIF(A:A,"SVOL")),COLUMN())):INDIRECT(ADDRESS(ROW()-1,COLUMN()))),                                    IF(AND(A1479="TYA",C1479="Cash"), SUM(INDIRECT(ADDRESS(ROW()-(COUNTIF(A:A,"TYA")-1),COLUMN())):INDIRECT(ADDRESS(ROW()-1,COLUMN()))),                                    IF(AND(A1479="SVOL",ISNUMBER(FIND(" Govt",C1479))),"", IF(AND(A1479="SVOL",ISNUMBER(FIND(" Index",C1479))),J1479,                                    IF(ISNUMBER(N1479),Q1479*N1479,IF(ISNUMBER(R1479),J1479*R1479," "))))))</f>
        <v xml:space="preserve"> </v>
      </c>
      <c r="AB1479" s="8" t="s">
        <v>4245</v>
      </c>
      <c r="AG1479" s="16" t="s">
        <v>7738</v>
      </c>
    </row>
    <row r="1480" spans="1:33" x14ac:dyDescent="0.35">
      <c r="A1480" t="s">
        <v>1813</v>
      </c>
      <c r="B1480" t="s">
        <v>3704</v>
      </c>
      <c r="C1480" t="s">
        <v>3705</v>
      </c>
      <c r="D1480" t="s">
        <v>3706</v>
      </c>
      <c r="E1480" t="s">
        <v>3707</v>
      </c>
      <c r="G1480" s="1">
        <v>-414.96443990089801</v>
      </c>
      <c r="H1480" s="1">
        <v>14.022349999999999</v>
      </c>
      <c r="I1480" s="2">
        <v>-5818.7766138443567</v>
      </c>
      <c r="J1480" s="3">
        <v>-6.4555250692215863E-4</v>
      </c>
      <c r="K1480" s="4">
        <v>9013638.0099999998</v>
      </c>
      <c r="L1480" s="5">
        <v>425001</v>
      </c>
      <c r="M1480" s="6">
        <v>21.20851012</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ca="1">IF(AND(A1479="SVOL",C1479="Cash"),                                     SUM(INDIRECT(ADDRESS(ROW()-(COUNTIF(A:A,"SVOL")),COLUMN())):INDIRECT(ADDRESS(ROW()-1,COLUMN()))),                                    IF(AND(A1480="TYA",C1480="Cash"), SUM(INDIRECT(ADDRESS(ROW()-(COUNTIF(A:A,"TYA")-1),COLUMN())):INDIRECT(ADDRESS(ROW()-1,COLUMN()))),                                    IF(AND(A1480="SVOL",ISNUMBER(FIND(" Govt",C1480))),"", IF(AND(A1480="SVOL",ISNUMBER(FIND(" Index",C1480))),J1480,                                    IF(ISNUMBER(N1480),Q1480*N1480,IF(ISNUMBER(R1480),J1480*R1480," "))))))</f>
        <v xml:space="preserve"> </v>
      </c>
      <c r="AB1480" s="8" t="s">
        <v>4245</v>
      </c>
      <c r="AG1480" s="16" t="s">
        <v>7738</v>
      </c>
    </row>
    <row r="1481" spans="1:33" x14ac:dyDescent="0.35">
      <c r="A1481" t="s">
        <v>1813</v>
      </c>
      <c r="B1481" t="s">
        <v>901</v>
      </c>
      <c r="C1481" t="s">
        <v>3708</v>
      </c>
      <c r="D1481" t="s">
        <v>903</v>
      </c>
      <c r="E1481" t="s">
        <v>904</v>
      </c>
      <c r="F1481" t="s">
        <v>905</v>
      </c>
      <c r="G1481" s="1">
        <v>-39.845319451187841</v>
      </c>
      <c r="H1481" s="1">
        <v>160.49</v>
      </c>
      <c r="I1481" s="2">
        <v>-6394.7753187211374</v>
      </c>
      <c r="J1481" s="3">
        <v>-7.0945552856977183E-4</v>
      </c>
      <c r="K1481" s="4">
        <v>9013638.0099999998</v>
      </c>
      <c r="L1481" s="5">
        <v>425001</v>
      </c>
      <c r="M1481" s="6">
        <v>21.20851012</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ca="1">IF(AND(A1480="SVOL",C1480="Cash"),                                     SUM(INDIRECT(ADDRESS(ROW()-(COUNTIF(A:A,"SVOL")),COLUMN())):INDIRECT(ADDRESS(ROW()-1,COLUMN()))),                                    IF(AND(A1481="TYA",C1481="Cash"), SUM(INDIRECT(ADDRESS(ROW()-(COUNTIF(A:A,"TYA")-1),COLUMN())):INDIRECT(ADDRESS(ROW()-1,COLUMN()))),                                    IF(AND(A1481="SVOL",ISNUMBER(FIND(" Govt",C1481))),"", IF(AND(A1481="SVOL",ISNUMBER(FIND(" Index",C1481))),J1481,                                    IF(ISNUMBER(N1481),Q1481*N1481,IF(ISNUMBER(R1481),J1481*R1481," "))))))</f>
        <v xml:space="preserve"> </v>
      </c>
      <c r="AB1481" s="8" t="s">
        <v>4245</v>
      </c>
      <c r="AG1481" s="16" t="s">
        <v>7738</v>
      </c>
    </row>
    <row r="1482" spans="1:33" x14ac:dyDescent="0.35">
      <c r="A1482" t="s">
        <v>1813</v>
      </c>
      <c r="B1482" t="s">
        <v>3709</v>
      </c>
      <c r="C1482" t="s">
        <v>3710</v>
      </c>
      <c r="D1482" t="s">
        <v>3711</v>
      </c>
      <c r="E1482" t="s">
        <v>3712</v>
      </c>
      <c r="F1482" t="s">
        <v>3713</v>
      </c>
      <c r="G1482" s="1">
        <v>-263.2588443534388</v>
      </c>
      <c r="H1482" s="1">
        <v>191.13183799999999</v>
      </c>
      <c r="I1482" s="2">
        <v>-50317.146791028681</v>
      </c>
      <c r="J1482" s="3">
        <v>-5.5823349834112851E-3</v>
      </c>
      <c r="K1482" s="4">
        <v>9013638.0099999998</v>
      </c>
      <c r="L1482" s="5">
        <v>425001</v>
      </c>
      <c r="M1482" s="6">
        <v>21.20851012</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ca="1">IF(AND(A1481="SVOL",C1481="Cash"),                                     SUM(INDIRECT(ADDRESS(ROW()-(COUNTIF(A:A,"SVOL")),COLUMN())):INDIRECT(ADDRESS(ROW()-1,COLUMN()))),                                    IF(AND(A1482="TYA",C1482="Cash"), SUM(INDIRECT(ADDRESS(ROW()-(COUNTIF(A:A,"TYA")-1),COLUMN())):INDIRECT(ADDRESS(ROW()-1,COLUMN()))),                                    IF(AND(A1482="SVOL",ISNUMBER(FIND(" Govt",C1482))),"", IF(AND(A1482="SVOL",ISNUMBER(FIND(" Index",C1482))),J1482,                                    IF(ISNUMBER(N1482),Q1482*N1482,IF(ISNUMBER(R1482),J1482*R1482," "))))))</f>
        <v xml:space="preserve"> </v>
      </c>
      <c r="AB1482" s="8" t="s">
        <v>4245</v>
      </c>
      <c r="AG1482" s="16" t="s">
        <v>7738</v>
      </c>
    </row>
    <row r="1483" spans="1:33" x14ac:dyDescent="0.35">
      <c r="A1483" t="s">
        <v>1813</v>
      </c>
      <c r="B1483" t="s">
        <v>3714</v>
      </c>
      <c r="C1483" t="s">
        <v>3715</v>
      </c>
      <c r="D1483" t="s">
        <v>3716</v>
      </c>
      <c r="E1483" t="s">
        <v>3717</v>
      </c>
      <c r="G1483" s="1">
        <v>-316.20399485707202</v>
      </c>
      <c r="H1483" s="1">
        <v>31.960474000000001</v>
      </c>
      <c r="I1483" s="2">
        <v>-10106.02955632558</v>
      </c>
      <c r="J1483" s="3">
        <v>-1.1211931902649799E-3</v>
      </c>
      <c r="K1483" s="4">
        <v>9013638.0099999998</v>
      </c>
      <c r="L1483" s="5">
        <v>425001</v>
      </c>
      <c r="M1483" s="6">
        <v>21.20851012</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ca="1">IF(AND(A1482="SVOL",C1482="Cash"),                                     SUM(INDIRECT(ADDRESS(ROW()-(COUNTIF(A:A,"SVOL")),COLUMN())):INDIRECT(ADDRESS(ROW()-1,COLUMN()))),                                    IF(AND(A1483="TYA",C1483="Cash"), SUM(INDIRECT(ADDRESS(ROW()-(COUNTIF(A:A,"TYA")-1),COLUMN())):INDIRECT(ADDRESS(ROW()-1,COLUMN()))),                                    IF(AND(A1483="SVOL",ISNUMBER(FIND(" Govt",C1483))),"", IF(AND(A1483="SVOL",ISNUMBER(FIND(" Index",C1483))),J1483,                                    IF(ISNUMBER(N1483),Q1483*N1483,IF(ISNUMBER(R1483),J1483*R1483," "))))))</f>
        <v xml:space="preserve"> </v>
      </c>
      <c r="AB1483" s="8" t="s">
        <v>4245</v>
      </c>
      <c r="AG1483" s="16" t="s">
        <v>7738</v>
      </c>
    </row>
    <row r="1484" spans="1:33" x14ac:dyDescent="0.35">
      <c r="A1484" t="s">
        <v>1813</v>
      </c>
      <c r="B1484" t="s">
        <v>3718</v>
      </c>
      <c r="C1484" t="s">
        <v>3719</v>
      </c>
      <c r="D1484" t="s">
        <v>3720</v>
      </c>
      <c r="E1484" t="s">
        <v>3721</v>
      </c>
      <c r="G1484" s="1">
        <v>-2136.9099404301419</v>
      </c>
      <c r="H1484" s="1">
        <v>45.968490000000003</v>
      </c>
      <c r="I1484" s="2">
        <v>-98230.523227563579</v>
      </c>
      <c r="J1484" s="3">
        <v>-1.0897988483516171E-2</v>
      </c>
      <c r="K1484" s="4">
        <v>9013638.0099999998</v>
      </c>
      <c r="L1484" s="5">
        <v>425001</v>
      </c>
      <c r="M1484" s="6">
        <v>21.20851012</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ca="1">IF(AND(A1483="SVOL",C1483="Cash"),                                     SUM(INDIRECT(ADDRESS(ROW()-(COUNTIF(A:A,"SVOL")),COLUMN())):INDIRECT(ADDRESS(ROW()-1,COLUMN()))),                                    IF(AND(A1484="TYA",C1484="Cash"), SUM(INDIRECT(ADDRESS(ROW()-(COUNTIF(A:A,"TYA")-1),COLUMN())):INDIRECT(ADDRESS(ROW()-1,COLUMN()))),                                    IF(AND(A1484="SVOL",ISNUMBER(FIND(" Govt",C1484))),"", IF(AND(A1484="SVOL",ISNUMBER(FIND(" Index",C1484))),J1484,                                    IF(ISNUMBER(N1484),Q1484*N1484,IF(ISNUMBER(R1484),J1484*R1484," "))))))</f>
        <v xml:space="preserve"> </v>
      </c>
      <c r="AB1484" s="8" t="s">
        <v>4245</v>
      </c>
      <c r="AG1484" s="16" t="s">
        <v>7738</v>
      </c>
    </row>
    <row r="1485" spans="1:33" x14ac:dyDescent="0.35">
      <c r="A1485" t="s">
        <v>1813</v>
      </c>
      <c r="B1485" t="s">
        <v>3722</v>
      </c>
      <c r="C1485" t="s">
        <v>3723</v>
      </c>
      <c r="D1485" t="s">
        <v>3724</v>
      </c>
      <c r="E1485" t="s">
        <v>3725</v>
      </c>
      <c r="G1485" s="1">
        <v>-123.62965555745269</v>
      </c>
      <c r="H1485" s="1">
        <v>146.19937999999999</v>
      </c>
      <c r="I1485" s="2">
        <v>-18074.57899211314</v>
      </c>
      <c r="J1485" s="3">
        <v>-2.0052479334160809E-3</v>
      </c>
      <c r="K1485" s="4">
        <v>9013638.0099999998</v>
      </c>
      <c r="L1485" s="5">
        <v>425001</v>
      </c>
      <c r="M1485" s="6">
        <v>21.20851012</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ca="1">IF(AND(A1484="SVOL",C1484="Cash"),                                     SUM(INDIRECT(ADDRESS(ROW()-(COUNTIF(A:A,"SVOL")),COLUMN())):INDIRECT(ADDRESS(ROW()-1,COLUMN()))),                                    IF(AND(A1485="TYA",C1485="Cash"), SUM(INDIRECT(ADDRESS(ROW()-(COUNTIF(A:A,"TYA")-1),COLUMN())):INDIRECT(ADDRESS(ROW()-1,COLUMN()))),                                    IF(AND(A1485="SVOL",ISNUMBER(FIND(" Govt",C1485))),"", IF(AND(A1485="SVOL",ISNUMBER(FIND(" Index",C1485))),J1485,                                    IF(ISNUMBER(N1485),Q1485*N1485,IF(ISNUMBER(R1485),J1485*R1485," "))))))</f>
        <v xml:space="preserve"> </v>
      </c>
      <c r="AB1485" s="8" t="s">
        <v>4245</v>
      </c>
      <c r="AG1485" s="16" t="s">
        <v>7738</v>
      </c>
    </row>
    <row r="1486" spans="1:33" x14ac:dyDescent="0.35">
      <c r="A1486" t="s">
        <v>1813</v>
      </c>
      <c r="B1486" t="s">
        <v>3726</v>
      </c>
      <c r="C1486" t="s">
        <v>3727</v>
      </c>
      <c r="D1486" t="s">
        <v>3728</v>
      </c>
      <c r="E1486" t="s">
        <v>3729</v>
      </c>
      <c r="F1486" t="s">
        <v>3730</v>
      </c>
      <c r="G1486" s="1">
        <v>-299.31749389102919</v>
      </c>
      <c r="H1486" s="1">
        <v>74.8</v>
      </c>
      <c r="I1486" s="2">
        <v>-22388.94854304898</v>
      </c>
      <c r="J1486" s="3">
        <v>-2.4838970145251021E-3</v>
      </c>
      <c r="K1486" s="4">
        <v>9013638.0099999998</v>
      </c>
      <c r="L1486" s="5">
        <v>425001</v>
      </c>
      <c r="M1486" s="6">
        <v>21.20851012</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ca="1">IF(AND(A1485="SVOL",C1485="Cash"),                                     SUM(INDIRECT(ADDRESS(ROW()-(COUNTIF(A:A,"SVOL")),COLUMN())):INDIRECT(ADDRESS(ROW()-1,COLUMN()))),                                    IF(AND(A1486="TYA",C1486="Cash"), SUM(INDIRECT(ADDRESS(ROW()-(COUNTIF(A:A,"TYA")-1),COLUMN())):INDIRECT(ADDRESS(ROW()-1,COLUMN()))),                                    IF(AND(A1486="SVOL",ISNUMBER(FIND(" Govt",C1486))),"", IF(AND(A1486="SVOL",ISNUMBER(FIND(" Index",C1486))),J1486,                                    IF(ISNUMBER(N1486),Q1486*N1486,IF(ISNUMBER(R1486),J1486*R1486," "))))))</f>
        <v xml:space="preserve"> </v>
      </c>
      <c r="AB1486" s="8" t="s">
        <v>4245</v>
      </c>
      <c r="AG1486" s="16" t="s">
        <v>7738</v>
      </c>
    </row>
    <row r="1487" spans="1:33" x14ac:dyDescent="0.35">
      <c r="A1487" t="s">
        <v>1813</v>
      </c>
      <c r="B1487" t="s">
        <v>3731</v>
      </c>
      <c r="C1487" t="s">
        <v>3732</v>
      </c>
      <c r="D1487" t="s">
        <v>3733</v>
      </c>
      <c r="E1487" t="s">
        <v>3734</v>
      </c>
      <c r="G1487" s="1">
        <v>-419.09225124815288</v>
      </c>
      <c r="H1487" s="1">
        <v>32.368247999999987</v>
      </c>
      <c r="I1487" s="2">
        <v>-13565.28192327852</v>
      </c>
      <c r="J1487" s="3">
        <v>-1.504973009591553E-3</v>
      </c>
      <c r="K1487" s="4">
        <v>9013638.0099999998</v>
      </c>
      <c r="L1487" s="5">
        <v>425001</v>
      </c>
      <c r="M1487" s="6">
        <v>21.20851012</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ca="1">IF(AND(A1486="SVOL",C1486="Cash"),                                     SUM(INDIRECT(ADDRESS(ROW()-(COUNTIF(A:A,"SVOL")),COLUMN())):INDIRECT(ADDRESS(ROW()-1,COLUMN()))),                                    IF(AND(A1487="TYA",C1487="Cash"), SUM(INDIRECT(ADDRESS(ROW()-(COUNTIF(A:A,"TYA")-1),COLUMN())):INDIRECT(ADDRESS(ROW()-1,COLUMN()))),                                    IF(AND(A1487="SVOL",ISNUMBER(FIND(" Govt",C1487))),"", IF(AND(A1487="SVOL",ISNUMBER(FIND(" Index",C1487))),J1487,                                    IF(ISNUMBER(N1487),Q1487*N1487,IF(ISNUMBER(R1487),J1487*R1487," "))))))</f>
        <v xml:space="preserve"> </v>
      </c>
      <c r="AB1487" s="8" t="s">
        <v>4245</v>
      </c>
      <c r="AG1487" s="16" t="s">
        <v>7738</v>
      </c>
    </row>
    <row r="1488" spans="1:33" x14ac:dyDescent="0.35">
      <c r="A1488" t="s">
        <v>1813</v>
      </c>
      <c r="B1488" t="s">
        <v>3735</v>
      </c>
      <c r="C1488" t="s">
        <v>3736</v>
      </c>
      <c r="D1488" t="s">
        <v>3737</v>
      </c>
      <c r="E1488" t="s">
        <v>3738</v>
      </c>
      <c r="F1488" t="s">
        <v>3739</v>
      </c>
      <c r="G1488" s="1">
        <v>-2582.6112235035748</v>
      </c>
      <c r="H1488" s="1">
        <v>13.303179999999999</v>
      </c>
      <c r="I1488" s="2">
        <v>-34356.941976288283</v>
      </c>
      <c r="J1488" s="3">
        <v>-3.811662054563503E-3</v>
      </c>
      <c r="K1488" s="4">
        <v>9013638.0099999998</v>
      </c>
      <c r="L1488" s="5">
        <v>425001</v>
      </c>
      <c r="M1488" s="6">
        <v>21.20851012</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ca="1">IF(AND(A1487="SVOL",C1487="Cash"),                                     SUM(INDIRECT(ADDRESS(ROW()-(COUNTIF(A:A,"SVOL")),COLUMN())):INDIRECT(ADDRESS(ROW()-1,COLUMN()))),                                    IF(AND(A1488="TYA",C1488="Cash"), SUM(INDIRECT(ADDRESS(ROW()-(COUNTIF(A:A,"TYA")-1),COLUMN())):INDIRECT(ADDRESS(ROW()-1,COLUMN()))),                                    IF(AND(A1488="SVOL",ISNUMBER(FIND(" Govt",C1488))),"", IF(AND(A1488="SVOL",ISNUMBER(FIND(" Index",C1488))),J1488,                                    IF(ISNUMBER(N1488),Q1488*N1488,IF(ISNUMBER(R1488),J1488*R1488," "))))))</f>
        <v xml:space="preserve"> </v>
      </c>
      <c r="AB1488" s="8" t="s">
        <v>4245</v>
      </c>
      <c r="AG1488" s="16" t="s">
        <v>7738</v>
      </c>
    </row>
    <row r="1489" spans="1:33" x14ac:dyDescent="0.35">
      <c r="A1489" t="s">
        <v>1813</v>
      </c>
      <c r="B1489" t="s">
        <v>3740</v>
      </c>
      <c r="C1489" t="s">
        <v>3741</v>
      </c>
      <c r="D1489" t="s">
        <v>3742</v>
      </c>
      <c r="E1489" t="s">
        <v>3743</v>
      </c>
      <c r="G1489" s="1">
        <v>-11596.045498740001</v>
      </c>
      <c r="H1489" s="1">
        <v>1.2714555000000001</v>
      </c>
      <c r="I1489" s="2">
        <v>-14743.85582762322</v>
      </c>
      <c r="J1489" s="3">
        <v>-1.635727528803125E-3</v>
      </c>
      <c r="K1489" s="4">
        <v>9013638.0099999998</v>
      </c>
      <c r="L1489" s="5">
        <v>425001</v>
      </c>
      <c r="M1489" s="6">
        <v>21.20851012</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ca="1">IF(AND(A1488="SVOL",C1488="Cash"),                                     SUM(INDIRECT(ADDRESS(ROW()-(COUNTIF(A:A,"SVOL")),COLUMN())):INDIRECT(ADDRESS(ROW()-1,COLUMN()))),                                    IF(AND(A1489="TYA",C1489="Cash"), SUM(INDIRECT(ADDRESS(ROW()-(COUNTIF(A:A,"TYA")-1),COLUMN())):INDIRECT(ADDRESS(ROW()-1,COLUMN()))),                                    IF(AND(A1489="SVOL",ISNUMBER(FIND(" Govt",C1489))),"", IF(AND(A1489="SVOL",ISNUMBER(FIND(" Index",C1489))),J1489,                                    IF(ISNUMBER(N1489),Q1489*N1489,IF(ISNUMBER(R1489),J1489*R1489," "))))))</f>
        <v xml:space="preserve"> </v>
      </c>
      <c r="AB1489" s="8" t="s">
        <v>4245</v>
      </c>
      <c r="AG1489" s="16" t="s">
        <v>7738</v>
      </c>
    </row>
    <row r="1490" spans="1:33" x14ac:dyDescent="0.35">
      <c r="A1490" t="s">
        <v>1813</v>
      </c>
      <c r="B1490" t="s">
        <v>3744</v>
      </c>
      <c r="C1490" t="s">
        <v>3745</v>
      </c>
      <c r="D1490" t="s">
        <v>3746</v>
      </c>
      <c r="E1490" t="s">
        <v>3747</v>
      </c>
      <c r="G1490" s="1">
        <v>-261.4849088984202</v>
      </c>
      <c r="H1490" s="1">
        <v>19.667984000000001</v>
      </c>
      <c r="I1490" s="2">
        <v>-5142.8810044555867</v>
      </c>
      <c r="J1490" s="3">
        <v>-5.7056662345990826E-4</v>
      </c>
      <c r="K1490" s="4">
        <v>9013638.0099999998</v>
      </c>
      <c r="L1490" s="5">
        <v>425001</v>
      </c>
      <c r="M1490" s="6">
        <v>21.20851012</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ca="1">IF(AND(A1489="SVOL",C1489="Cash"),                                     SUM(INDIRECT(ADDRESS(ROW()-(COUNTIF(A:A,"SVOL")),COLUMN())):INDIRECT(ADDRESS(ROW()-1,COLUMN()))),                                    IF(AND(A1490="TYA",C1490="Cash"), SUM(INDIRECT(ADDRESS(ROW()-(COUNTIF(A:A,"TYA")-1),COLUMN())):INDIRECT(ADDRESS(ROW()-1,COLUMN()))),                                    IF(AND(A1490="SVOL",ISNUMBER(FIND(" Govt",C1490))),"", IF(AND(A1490="SVOL",ISNUMBER(FIND(" Index",C1490))),J1490,                                    IF(ISNUMBER(N1490),Q1490*N1490,IF(ISNUMBER(R1490),J1490*R1490," "))))))</f>
        <v xml:space="preserve"> </v>
      </c>
      <c r="AB1490" s="8" t="s">
        <v>4245</v>
      </c>
      <c r="AG1490" s="16" t="s">
        <v>7738</v>
      </c>
    </row>
    <row r="1491" spans="1:33" x14ac:dyDescent="0.35">
      <c r="A1491" t="s">
        <v>1813</v>
      </c>
      <c r="B1491" t="s">
        <v>3748</v>
      </c>
      <c r="C1491" t="s">
        <v>3749</v>
      </c>
      <c r="D1491" t="s">
        <v>3750</v>
      </c>
      <c r="E1491" t="s">
        <v>3751</v>
      </c>
      <c r="G1491" s="1">
        <v>-288.26451144052851</v>
      </c>
      <c r="H1491" s="1">
        <v>36.700225000000003</v>
      </c>
      <c r="I1491" s="2">
        <v>-10579.372429382471</v>
      </c>
      <c r="J1491" s="3">
        <v>-1.1737072664384121E-3</v>
      </c>
      <c r="K1491" s="4">
        <v>9013638.0099999998</v>
      </c>
      <c r="L1491" s="5">
        <v>425001</v>
      </c>
      <c r="M1491" s="6">
        <v>21.20851012</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ca="1">IF(AND(A1490="SVOL",C1490="Cash"),                                     SUM(INDIRECT(ADDRESS(ROW()-(COUNTIF(A:A,"SVOL")),COLUMN())):INDIRECT(ADDRESS(ROW()-1,COLUMN()))),                                    IF(AND(A1491="TYA",C1491="Cash"), SUM(INDIRECT(ADDRESS(ROW()-(COUNTIF(A:A,"TYA")-1),COLUMN())):INDIRECT(ADDRESS(ROW()-1,COLUMN()))),                                    IF(AND(A1491="SVOL",ISNUMBER(FIND(" Govt",C1491))),"", IF(AND(A1491="SVOL",ISNUMBER(FIND(" Index",C1491))),J1491,                                    IF(ISNUMBER(N1491),Q1491*N1491,IF(ISNUMBER(R1491),J1491*R1491," "))))))</f>
        <v xml:space="preserve"> </v>
      </c>
      <c r="AB1491" s="8" t="s">
        <v>4245</v>
      </c>
      <c r="AG1491" s="16" t="s">
        <v>7738</v>
      </c>
    </row>
    <row r="1492" spans="1:33" x14ac:dyDescent="0.35">
      <c r="A1492" t="s">
        <v>1813</v>
      </c>
      <c r="B1492" t="s">
        <v>3752</v>
      </c>
      <c r="C1492" t="s">
        <v>3753</v>
      </c>
      <c r="D1492" t="s">
        <v>3754</v>
      </c>
      <c r="E1492" t="s">
        <v>3755</v>
      </c>
      <c r="F1492" t="s">
        <v>3756</v>
      </c>
      <c r="G1492" s="1">
        <v>-560.90474521954661</v>
      </c>
      <c r="H1492" s="1">
        <v>9.9667139999999996</v>
      </c>
      <c r="I1492" s="2">
        <v>-5590.3771768460883</v>
      </c>
      <c r="J1492" s="3">
        <v>-6.2021318924100979E-4</v>
      </c>
      <c r="K1492" s="4">
        <v>9013638.0099999998</v>
      </c>
      <c r="L1492" s="5">
        <v>425001</v>
      </c>
      <c r="M1492" s="6">
        <v>21.20851012</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ca="1">IF(AND(A1491="SVOL",C1491="Cash"),                                     SUM(INDIRECT(ADDRESS(ROW()-(COUNTIF(A:A,"SVOL")),COLUMN())):INDIRECT(ADDRESS(ROW()-1,COLUMN()))),                                    IF(AND(A1492="TYA",C1492="Cash"), SUM(INDIRECT(ADDRESS(ROW()-(COUNTIF(A:A,"TYA")-1),COLUMN())):INDIRECT(ADDRESS(ROW()-1,COLUMN()))),                                    IF(AND(A1492="SVOL",ISNUMBER(FIND(" Govt",C1492))),"", IF(AND(A1492="SVOL",ISNUMBER(FIND(" Index",C1492))),J1492,                                    IF(ISNUMBER(N1492),Q1492*N1492,IF(ISNUMBER(R1492),J1492*R1492," "))))))</f>
        <v xml:space="preserve"> </v>
      </c>
      <c r="AB1492" s="8" t="s">
        <v>4245</v>
      </c>
      <c r="AG1492" s="16" t="s">
        <v>7738</v>
      </c>
    </row>
    <row r="1493" spans="1:33" x14ac:dyDescent="0.35">
      <c r="A1493" t="s">
        <v>1813</v>
      </c>
      <c r="B1493" t="s">
        <v>3757</v>
      </c>
      <c r="C1493" t="s">
        <v>3758</v>
      </c>
      <c r="D1493" t="s">
        <v>3759</v>
      </c>
      <c r="E1493" t="s">
        <v>3760</v>
      </c>
      <c r="G1493" s="1">
        <v>-201.7851580083699</v>
      </c>
      <c r="H1493" s="1">
        <v>234.21256</v>
      </c>
      <c r="I1493" s="2">
        <v>-47260.618427144807</v>
      </c>
      <c r="J1493" s="3">
        <v>-5.2432345712921319E-3</v>
      </c>
      <c r="K1493" s="4">
        <v>9013638.0099999998</v>
      </c>
      <c r="L1493" s="5">
        <v>425001</v>
      </c>
      <c r="M1493" s="6">
        <v>21.20851012</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ca="1">IF(AND(A1492="SVOL",C1492="Cash"),                                     SUM(INDIRECT(ADDRESS(ROW()-(COUNTIF(A:A,"SVOL")),COLUMN())):INDIRECT(ADDRESS(ROW()-1,COLUMN()))),                                    IF(AND(A1493="TYA",C1493="Cash"), SUM(INDIRECT(ADDRESS(ROW()-(COUNTIF(A:A,"TYA")-1),COLUMN())):INDIRECT(ADDRESS(ROW()-1,COLUMN()))),                                    IF(AND(A1493="SVOL",ISNUMBER(FIND(" Govt",C1493))),"", IF(AND(A1493="SVOL",ISNUMBER(FIND(" Index",C1493))),J1493,                                    IF(ISNUMBER(N1493),Q1493*N1493,IF(ISNUMBER(R1493),J1493*R1493," "))))))</f>
        <v xml:space="preserve"> </v>
      </c>
      <c r="AB1493" s="8" t="s">
        <v>4245</v>
      </c>
      <c r="AG1493" s="16" t="s">
        <v>7738</v>
      </c>
    </row>
    <row r="1494" spans="1:33" x14ac:dyDescent="0.35">
      <c r="A1494" t="s">
        <v>1813</v>
      </c>
      <c r="B1494" t="s">
        <v>3761</v>
      </c>
      <c r="C1494" t="s">
        <v>3762</v>
      </c>
      <c r="D1494" t="s">
        <v>3763</v>
      </c>
      <c r="E1494" t="s">
        <v>3764</v>
      </c>
      <c r="F1494" t="s">
        <v>3765</v>
      </c>
      <c r="G1494" s="1">
        <v>-523.68621480752097</v>
      </c>
      <c r="H1494" s="1">
        <v>171.91</v>
      </c>
      <c r="I1494" s="2">
        <v>-90026.897187560928</v>
      </c>
      <c r="J1494" s="3">
        <v>-9.9878536377523038E-3</v>
      </c>
      <c r="K1494" s="4">
        <v>9013638.0099999998</v>
      </c>
      <c r="L1494" s="5">
        <v>425001</v>
      </c>
      <c r="M1494" s="6">
        <v>21.20851012</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ca="1">IF(AND(A1493="SVOL",C1493="Cash"),                                     SUM(INDIRECT(ADDRESS(ROW()-(COUNTIF(A:A,"SVOL")),COLUMN())):INDIRECT(ADDRESS(ROW()-1,COLUMN()))),                                    IF(AND(A1494="TYA",C1494="Cash"), SUM(INDIRECT(ADDRESS(ROW()-(COUNTIF(A:A,"TYA")-1),COLUMN())):INDIRECT(ADDRESS(ROW()-1,COLUMN()))),                                    IF(AND(A1494="SVOL",ISNUMBER(FIND(" Govt",C1494))),"", IF(AND(A1494="SVOL",ISNUMBER(FIND(" Index",C1494))),J1494,                                    IF(ISNUMBER(N1494),Q1494*N1494,IF(ISNUMBER(R1494),J1494*R1494," "))))))</f>
        <v xml:space="preserve"> </v>
      </c>
      <c r="AB1494" s="8" t="s">
        <v>4245</v>
      </c>
      <c r="AG1494" s="16" t="s">
        <v>7738</v>
      </c>
    </row>
    <row r="1495" spans="1:33" x14ac:dyDescent="0.35">
      <c r="A1495" t="s">
        <v>1813</v>
      </c>
      <c r="B1495" t="s">
        <v>926</v>
      </c>
      <c r="C1495" t="s">
        <v>3766</v>
      </c>
      <c r="D1495" t="s">
        <v>928</v>
      </c>
      <c r="E1495" t="s">
        <v>929</v>
      </c>
      <c r="F1495" t="s">
        <v>930</v>
      </c>
      <c r="G1495" s="1">
        <v>-522.04873592596527</v>
      </c>
      <c r="H1495" s="1">
        <v>31.97</v>
      </c>
      <c r="I1495" s="2">
        <v>-16689.898087553109</v>
      </c>
      <c r="J1495" s="3">
        <v>-1.851627286234131E-3</v>
      </c>
      <c r="K1495" s="4">
        <v>9013638.0099999998</v>
      </c>
      <c r="L1495" s="5">
        <v>425001</v>
      </c>
      <c r="M1495" s="6">
        <v>21.20851012</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ca="1">IF(AND(A1494="SVOL",C1494="Cash"),                                     SUM(INDIRECT(ADDRESS(ROW()-(COUNTIF(A:A,"SVOL")),COLUMN())):INDIRECT(ADDRESS(ROW()-1,COLUMN()))),                                    IF(AND(A1495="TYA",C1495="Cash"), SUM(INDIRECT(ADDRESS(ROW()-(COUNTIF(A:A,"TYA")-1),COLUMN())):INDIRECT(ADDRESS(ROW()-1,COLUMN()))),                                    IF(AND(A1495="SVOL",ISNUMBER(FIND(" Govt",C1495))),"", IF(AND(A1495="SVOL",ISNUMBER(FIND(" Index",C1495))),J1495,                                    IF(ISNUMBER(N1495),Q1495*N1495,IF(ISNUMBER(R1495),J1495*R1495," "))))))</f>
        <v xml:space="preserve"> </v>
      </c>
      <c r="AB1495" s="8" t="s">
        <v>4245</v>
      </c>
      <c r="AG1495" s="16" t="s">
        <v>7738</v>
      </c>
    </row>
    <row r="1496" spans="1:33" x14ac:dyDescent="0.35">
      <c r="A1496" t="s">
        <v>1813</v>
      </c>
      <c r="B1496" t="s">
        <v>3767</v>
      </c>
      <c r="C1496" t="s">
        <v>3768</v>
      </c>
      <c r="D1496" t="s">
        <v>3769</v>
      </c>
      <c r="E1496" t="s">
        <v>3770</v>
      </c>
      <c r="F1496" t="s">
        <v>3771</v>
      </c>
      <c r="G1496" s="1">
        <v>-1819.000238404783</v>
      </c>
      <c r="H1496" s="1">
        <v>28.09</v>
      </c>
      <c r="I1496" s="2">
        <v>-51095.716696790361</v>
      </c>
      <c r="J1496" s="3">
        <v>-5.6687118608605364E-3</v>
      </c>
      <c r="K1496" s="4">
        <v>9013638.0099999998</v>
      </c>
      <c r="L1496" s="5">
        <v>425001</v>
      </c>
      <c r="M1496" s="6">
        <v>21.20851012</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ca="1">IF(AND(A1495="SVOL",C1495="Cash"),                                     SUM(INDIRECT(ADDRESS(ROW()-(COUNTIF(A:A,"SVOL")),COLUMN())):INDIRECT(ADDRESS(ROW()-1,COLUMN()))),                                    IF(AND(A1496="TYA",C1496="Cash"), SUM(INDIRECT(ADDRESS(ROW()-(COUNTIF(A:A,"TYA")-1),COLUMN())):INDIRECT(ADDRESS(ROW()-1,COLUMN()))),                                    IF(AND(A1496="SVOL",ISNUMBER(FIND(" Govt",C1496))),"", IF(AND(A1496="SVOL",ISNUMBER(FIND(" Index",C1496))),J1496,                                    IF(ISNUMBER(N1496),Q1496*N1496,IF(ISNUMBER(R1496),J1496*R1496," "))))))</f>
        <v xml:space="preserve"> </v>
      </c>
      <c r="AB1496" s="8" t="s">
        <v>4245</v>
      </c>
      <c r="AG1496" s="16" t="s">
        <v>7738</v>
      </c>
    </row>
    <row r="1497" spans="1:33" x14ac:dyDescent="0.35">
      <c r="A1497" t="s">
        <v>1813</v>
      </c>
      <c r="B1497" t="s">
        <v>3772</v>
      </c>
      <c r="C1497" t="s">
        <v>3773</v>
      </c>
      <c r="D1497" t="s">
        <v>3774</v>
      </c>
      <c r="E1497" t="s">
        <v>3775</v>
      </c>
      <c r="F1497" t="s">
        <v>3776</v>
      </c>
      <c r="G1497" s="1">
        <v>-693.81344777248137</v>
      </c>
      <c r="H1497" s="1">
        <v>85.09</v>
      </c>
      <c r="I1497" s="2">
        <v>-59036.586270960441</v>
      </c>
      <c r="J1497" s="3">
        <v>-6.5496957172523993E-3</v>
      </c>
      <c r="K1497" s="4">
        <v>9013638.0099999998</v>
      </c>
      <c r="L1497" s="5">
        <v>425001</v>
      </c>
      <c r="M1497" s="6">
        <v>21.20851012</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ca="1">IF(AND(A1496="SVOL",C1496="Cash"),                                     SUM(INDIRECT(ADDRESS(ROW()-(COUNTIF(A:A,"SVOL")),COLUMN())):INDIRECT(ADDRESS(ROW()-1,COLUMN()))),                                    IF(AND(A1497="TYA",C1497="Cash"), SUM(INDIRECT(ADDRESS(ROW()-(COUNTIF(A:A,"TYA")-1),COLUMN())):INDIRECT(ADDRESS(ROW()-1,COLUMN()))),                                    IF(AND(A1497="SVOL",ISNUMBER(FIND(" Govt",C1497))),"", IF(AND(A1497="SVOL",ISNUMBER(FIND(" Index",C1497))),J1497,                                    IF(ISNUMBER(N1497),Q1497*N1497,IF(ISNUMBER(R1497),J1497*R1497," "))))))</f>
        <v xml:space="preserve"> </v>
      </c>
      <c r="AB1497" s="8" t="s">
        <v>4245</v>
      </c>
      <c r="AG1497" s="16" t="s">
        <v>7738</v>
      </c>
    </row>
    <row r="1498" spans="1:33" x14ac:dyDescent="0.35">
      <c r="A1498" t="s">
        <v>1813</v>
      </c>
      <c r="B1498" t="s">
        <v>3777</v>
      </c>
      <c r="C1498" t="s">
        <v>3778</v>
      </c>
      <c r="D1498" t="s">
        <v>3779</v>
      </c>
      <c r="E1498" t="s">
        <v>3780</v>
      </c>
      <c r="F1498" t="s">
        <v>3781</v>
      </c>
      <c r="G1498" s="1">
        <v>-1614.6224055006171</v>
      </c>
      <c r="H1498" s="1">
        <v>60.57</v>
      </c>
      <c r="I1498" s="2">
        <v>-97797.679101172369</v>
      </c>
      <c r="J1498" s="3">
        <v>-1.0849967459606509E-2</v>
      </c>
      <c r="K1498" s="4">
        <v>9013638.0099999998</v>
      </c>
      <c r="L1498" s="5">
        <v>425001</v>
      </c>
      <c r="M1498" s="6">
        <v>21.20851012</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ca="1">IF(AND(A1497="SVOL",C1497="Cash"),                                     SUM(INDIRECT(ADDRESS(ROW()-(COUNTIF(A:A,"SVOL")),COLUMN())):INDIRECT(ADDRESS(ROW()-1,COLUMN()))),                                    IF(AND(A1498="TYA",C1498="Cash"), SUM(INDIRECT(ADDRESS(ROW()-(COUNTIF(A:A,"TYA")-1),COLUMN())):INDIRECT(ADDRESS(ROW()-1,COLUMN()))),                                    IF(AND(A1498="SVOL",ISNUMBER(FIND(" Govt",C1498))),"", IF(AND(A1498="SVOL",ISNUMBER(FIND(" Index",C1498))),J1498,                                    IF(ISNUMBER(N1498),Q1498*N1498,IF(ISNUMBER(R1498),J1498*R1498," "))))))</f>
        <v xml:space="preserve"> </v>
      </c>
      <c r="AB1498" s="8" t="s">
        <v>4245</v>
      </c>
      <c r="AG1498" s="16" t="s">
        <v>7738</v>
      </c>
    </row>
    <row r="1499" spans="1:33" x14ac:dyDescent="0.35">
      <c r="A1499" t="s">
        <v>1813</v>
      </c>
      <c r="B1499" t="s">
        <v>931</v>
      </c>
      <c r="C1499" t="s">
        <v>3782</v>
      </c>
      <c r="D1499" t="s">
        <v>933</v>
      </c>
      <c r="E1499" t="s">
        <v>934</v>
      </c>
      <c r="F1499" t="s">
        <v>935</v>
      </c>
      <c r="G1499" s="1">
        <v>-3061.0279700647552</v>
      </c>
      <c r="H1499" s="1">
        <v>24.12</v>
      </c>
      <c r="I1499" s="2">
        <v>-73831.994637961892</v>
      </c>
      <c r="J1499" s="3">
        <v>-8.1911426391930164E-3</v>
      </c>
      <c r="K1499" s="4">
        <v>9013638.0099999998</v>
      </c>
      <c r="L1499" s="5">
        <v>425001</v>
      </c>
      <c r="M1499" s="6">
        <v>21.20851012</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ca="1">IF(AND(A1498="SVOL",C1498="Cash"),                                     SUM(INDIRECT(ADDRESS(ROW()-(COUNTIF(A:A,"SVOL")),COLUMN())):INDIRECT(ADDRESS(ROW()-1,COLUMN()))),                                    IF(AND(A1499="TYA",C1499="Cash"), SUM(INDIRECT(ADDRESS(ROW()-(COUNTIF(A:A,"TYA")-1),COLUMN())):INDIRECT(ADDRESS(ROW()-1,COLUMN()))),                                    IF(AND(A1499="SVOL",ISNUMBER(FIND(" Govt",C1499))),"", IF(AND(A1499="SVOL",ISNUMBER(FIND(" Index",C1499))),J1499,                                    IF(ISNUMBER(N1499),Q1499*N1499,IF(ISNUMBER(R1499),J1499*R1499," "))))))</f>
        <v xml:space="preserve"> </v>
      </c>
      <c r="AB1499" s="8" t="s">
        <v>4245</v>
      </c>
      <c r="AG1499" s="16" t="s">
        <v>7738</v>
      </c>
    </row>
    <row r="1500" spans="1:33" x14ac:dyDescent="0.35">
      <c r="A1500" t="s">
        <v>1813</v>
      </c>
      <c r="B1500" t="s">
        <v>3783</v>
      </c>
      <c r="C1500" t="s">
        <v>3784</v>
      </c>
      <c r="D1500" t="s">
        <v>3785</v>
      </c>
      <c r="E1500" t="s">
        <v>3786</v>
      </c>
      <c r="F1500" t="s">
        <v>3787</v>
      </c>
      <c r="G1500" s="1">
        <v>-381.12320968208093</v>
      </c>
      <c r="H1500" s="1">
        <v>238.73</v>
      </c>
      <c r="I1500" s="2">
        <v>-90985.543847403169</v>
      </c>
      <c r="J1500" s="3">
        <v>-1.0094208769695551E-2</v>
      </c>
      <c r="K1500" s="4">
        <v>9013638.0099999998</v>
      </c>
      <c r="L1500" s="5">
        <v>425001</v>
      </c>
      <c r="M1500" s="6">
        <v>21.20851012</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ca="1">IF(AND(A1499="SVOL",C1499="Cash"),                                     SUM(INDIRECT(ADDRESS(ROW()-(COUNTIF(A:A,"SVOL")),COLUMN())):INDIRECT(ADDRESS(ROW()-1,COLUMN()))),                                    IF(AND(A1500="TYA",C1500="Cash"), SUM(INDIRECT(ADDRESS(ROW()-(COUNTIF(A:A,"TYA")-1),COLUMN())):INDIRECT(ADDRESS(ROW()-1,COLUMN()))),                                    IF(AND(A1500="SVOL",ISNUMBER(FIND(" Govt",C1500))),"", IF(AND(A1500="SVOL",ISNUMBER(FIND(" Index",C1500))),J1500,                                    IF(ISNUMBER(N1500),Q1500*N1500,IF(ISNUMBER(R1500),J1500*R1500," "))))))</f>
        <v xml:space="preserve"> </v>
      </c>
      <c r="AB1500" s="8" t="s">
        <v>4245</v>
      </c>
      <c r="AG1500" s="16" t="s">
        <v>7738</v>
      </c>
    </row>
    <row r="1501" spans="1:33" x14ac:dyDescent="0.35">
      <c r="A1501" t="s">
        <v>1813</v>
      </c>
      <c r="B1501" t="s">
        <v>3788</v>
      </c>
      <c r="C1501" t="s">
        <v>3789</v>
      </c>
      <c r="D1501" t="s">
        <v>3790</v>
      </c>
      <c r="E1501" t="s">
        <v>3791</v>
      </c>
      <c r="G1501" s="1">
        <v>-658.36885281547438</v>
      </c>
      <c r="H1501" s="1">
        <v>6.4560472000000004</v>
      </c>
      <c r="I1501" s="2">
        <v>-4250.460388786556</v>
      </c>
      <c r="J1501" s="3">
        <v>-4.7155880722866479E-4</v>
      </c>
      <c r="K1501" s="4">
        <v>9013638.0099999998</v>
      </c>
      <c r="L1501" s="5">
        <v>425001</v>
      </c>
      <c r="M1501" s="6">
        <v>21.20851012</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ca="1">IF(AND(A1500="SVOL",C1500="Cash"),                                     SUM(INDIRECT(ADDRESS(ROW()-(COUNTIF(A:A,"SVOL")),COLUMN())):INDIRECT(ADDRESS(ROW()-1,COLUMN()))),                                    IF(AND(A1501="TYA",C1501="Cash"), SUM(INDIRECT(ADDRESS(ROW()-(COUNTIF(A:A,"TYA")-1),COLUMN())):INDIRECT(ADDRESS(ROW()-1,COLUMN()))),                                    IF(AND(A1501="SVOL",ISNUMBER(FIND(" Govt",C1501))),"", IF(AND(A1501="SVOL",ISNUMBER(FIND(" Index",C1501))),J1501,                                    IF(ISNUMBER(N1501),Q1501*N1501,IF(ISNUMBER(R1501),J1501*R1501," "))))))</f>
        <v xml:space="preserve"> </v>
      </c>
      <c r="AB1501" s="8" t="s">
        <v>4245</v>
      </c>
      <c r="AG1501" s="16" t="s">
        <v>7738</v>
      </c>
    </row>
    <row r="1502" spans="1:33" x14ac:dyDescent="0.35">
      <c r="A1502" t="s">
        <v>1813</v>
      </c>
      <c r="B1502" t="s">
        <v>3792</v>
      </c>
      <c r="C1502" t="s">
        <v>3793</v>
      </c>
      <c r="D1502" t="s">
        <v>3794</v>
      </c>
      <c r="E1502" t="s">
        <v>3795</v>
      </c>
      <c r="G1502" s="1">
        <v>-326.57469444025787</v>
      </c>
      <c r="H1502" s="1">
        <v>29.026071999999999</v>
      </c>
      <c r="I1502" s="2">
        <v>-9479.180594200925</v>
      </c>
      <c r="J1502" s="3">
        <v>-1.05164868876301E-3</v>
      </c>
      <c r="K1502" s="4">
        <v>9013638.0099999998</v>
      </c>
      <c r="L1502" s="5">
        <v>425001</v>
      </c>
      <c r="M1502" s="6">
        <v>21.20851012</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ca="1">IF(AND(A1501="SVOL",C1501="Cash"),                                     SUM(INDIRECT(ADDRESS(ROW()-(COUNTIF(A:A,"SVOL")),COLUMN())):INDIRECT(ADDRESS(ROW()-1,COLUMN()))),                                    IF(AND(A1502="TYA",C1502="Cash"), SUM(INDIRECT(ADDRESS(ROW()-(COUNTIF(A:A,"TYA")-1),COLUMN())):INDIRECT(ADDRESS(ROW()-1,COLUMN()))),                                    IF(AND(A1502="SVOL",ISNUMBER(FIND(" Govt",C1502))),"", IF(AND(A1502="SVOL",ISNUMBER(FIND(" Index",C1502))),J1502,                                    IF(ISNUMBER(N1502),Q1502*N1502,IF(ISNUMBER(R1502),J1502*R1502," "))))))</f>
        <v xml:space="preserve"> </v>
      </c>
      <c r="AB1502" s="8" t="s">
        <v>4245</v>
      </c>
      <c r="AG1502" s="16" t="s">
        <v>7738</v>
      </c>
    </row>
    <row r="1503" spans="1:33" x14ac:dyDescent="0.35">
      <c r="A1503" t="s">
        <v>1813</v>
      </c>
      <c r="B1503" t="s">
        <v>3796</v>
      </c>
      <c r="C1503" t="s">
        <v>3797</v>
      </c>
      <c r="D1503" t="s">
        <v>3798</v>
      </c>
      <c r="E1503" t="s">
        <v>3799</v>
      </c>
      <c r="G1503" s="1">
        <v>-2.5244466090649831</v>
      </c>
      <c r="H1503" s="1">
        <v>11211.66</v>
      </c>
      <c r="I1503" s="2">
        <v>-28303.237068989511</v>
      </c>
      <c r="J1503" s="3">
        <v>-3.140045899068617E-3</v>
      </c>
      <c r="K1503" s="4">
        <v>9013638.0099999998</v>
      </c>
      <c r="L1503" s="5">
        <v>425001</v>
      </c>
      <c r="M1503" s="6">
        <v>21.20851012</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ca="1">IF(AND(A1502="SVOL",C1502="Cash"),                                     SUM(INDIRECT(ADDRESS(ROW()-(COUNTIF(A:A,"SVOL")),COLUMN())):INDIRECT(ADDRESS(ROW()-1,COLUMN()))),                                    IF(AND(A1503="TYA",C1503="Cash"), SUM(INDIRECT(ADDRESS(ROW()-(COUNTIF(A:A,"TYA")-1),COLUMN())):INDIRECT(ADDRESS(ROW()-1,COLUMN()))),                                    IF(AND(A1503="SVOL",ISNUMBER(FIND(" Govt",C1503))),"", IF(AND(A1503="SVOL",ISNUMBER(FIND(" Index",C1503))),J1503,                                    IF(ISNUMBER(N1503),Q1503*N1503,IF(ISNUMBER(R1503),J1503*R1503," "))))))</f>
        <v xml:space="preserve"> </v>
      </c>
      <c r="AB1503" s="8" t="s">
        <v>4245</v>
      </c>
      <c r="AG1503" s="16" t="s">
        <v>7738</v>
      </c>
    </row>
    <row r="1504" spans="1:33" x14ac:dyDescent="0.35">
      <c r="A1504" t="s">
        <v>1813</v>
      </c>
      <c r="B1504" t="s">
        <v>3800</v>
      </c>
      <c r="C1504" t="s">
        <v>3801</v>
      </c>
      <c r="D1504" t="s">
        <v>3802</v>
      </c>
      <c r="E1504" t="s">
        <v>3803</v>
      </c>
      <c r="F1504" t="s">
        <v>3804</v>
      </c>
      <c r="G1504" s="1">
        <v>-343.15416811600898</v>
      </c>
      <c r="H1504" s="1">
        <v>274.47000000000003</v>
      </c>
      <c r="I1504" s="2">
        <v>-94185.524522800988</v>
      </c>
      <c r="J1504" s="3">
        <v>-1.0449224210946651E-2</v>
      </c>
      <c r="K1504" s="4">
        <v>9013638.0099999998</v>
      </c>
      <c r="L1504" s="5">
        <v>425001</v>
      </c>
      <c r="M1504" s="6">
        <v>21.20851012</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ca="1">IF(AND(A1503="SVOL",C1503="Cash"),                                     SUM(INDIRECT(ADDRESS(ROW()-(COUNTIF(A:A,"SVOL")),COLUMN())):INDIRECT(ADDRESS(ROW()-1,COLUMN()))),                                    IF(AND(A1504="TYA",C1504="Cash"), SUM(INDIRECT(ADDRESS(ROW()-(COUNTIF(A:A,"TYA")-1),COLUMN())):INDIRECT(ADDRESS(ROW()-1,COLUMN()))),                                    IF(AND(A1504="SVOL",ISNUMBER(FIND(" Govt",C1504))),"", IF(AND(A1504="SVOL",ISNUMBER(FIND(" Index",C1504))),J1504,                                    IF(ISNUMBER(N1504),Q1504*N1504,IF(ISNUMBER(R1504),J1504*R1504," "))))))</f>
        <v xml:space="preserve"> </v>
      </c>
      <c r="AB1504" s="8" t="s">
        <v>4245</v>
      </c>
      <c r="AG1504" s="16" t="s">
        <v>7738</v>
      </c>
    </row>
    <row r="1505" spans="1:33" x14ac:dyDescent="0.35">
      <c r="A1505" t="s">
        <v>1813</v>
      </c>
      <c r="B1505" t="s">
        <v>961</v>
      </c>
      <c r="C1505" t="s">
        <v>3805</v>
      </c>
      <c r="D1505" t="s">
        <v>963</v>
      </c>
      <c r="E1505" t="s">
        <v>964</v>
      </c>
      <c r="F1505" t="s">
        <v>965</v>
      </c>
      <c r="G1505" s="1">
        <v>-16.784158535945561</v>
      </c>
      <c r="H1505" s="1">
        <v>318.83999999999997</v>
      </c>
      <c r="I1505" s="2">
        <v>-5351.4611076008823</v>
      </c>
      <c r="J1505" s="3">
        <v>-5.9370712487719285E-4</v>
      </c>
      <c r="K1505" s="4">
        <v>9013638.0099999998</v>
      </c>
      <c r="L1505" s="5">
        <v>425001</v>
      </c>
      <c r="M1505" s="6">
        <v>21.20851012</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ca="1">IF(AND(A1504="SVOL",C1504="Cash"),                                     SUM(INDIRECT(ADDRESS(ROW()-(COUNTIF(A:A,"SVOL")),COLUMN())):INDIRECT(ADDRESS(ROW()-1,COLUMN()))),                                    IF(AND(A1505="TYA",C1505="Cash"), SUM(INDIRECT(ADDRESS(ROW()-(COUNTIF(A:A,"TYA")-1),COLUMN())):INDIRECT(ADDRESS(ROW()-1,COLUMN()))),                                    IF(AND(A1505="SVOL",ISNUMBER(FIND(" Govt",C1505))),"", IF(AND(A1505="SVOL",ISNUMBER(FIND(" Index",C1505))),J1505,                                    IF(ISNUMBER(N1505),Q1505*N1505,IF(ISNUMBER(R1505),J1505*R1505," "))))))</f>
        <v xml:space="preserve"> </v>
      </c>
      <c r="AB1505" s="8" t="s">
        <v>4245</v>
      </c>
      <c r="AG1505" s="16" t="s">
        <v>7738</v>
      </c>
    </row>
    <row r="1506" spans="1:33" x14ac:dyDescent="0.35">
      <c r="A1506" t="s">
        <v>1813</v>
      </c>
      <c r="B1506" t="s">
        <v>3806</v>
      </c>
      <c r="C1506" t="s">
        <v>3807</v>
      </c>
      <c r="D1506" t="s">
        <v>3808</v>
      </c>
      <c r="E1506" t="s">
        <v>3809</v>
      </c>
      <c r="G1506" s="1">
        <v>-137.54822605067579</v>
      </c>
      <c r="H1506" s="1">
        <v>47.635089999999998</v>
      </c>
      <c r="I1506" s="2">
        <v>-6552.122127264287</v>
      </c>
      <c r="J1506" s="3">
        <v>-7.2691205482127937E-4</v>
      </c>
      <c r="K1506" s="4">
        <v>9013638.0099999998</v>
      </c>
      <c r="L1506" s="5">
        <v>425001</v>
      </c>
      <c r="M1506" s="6">
        <v>21.20851012</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ca="1">IF(AND(A1505="SVOL",C1505="Cash"),                                     SUM(INDIRECT(ADDRESS(ROW()-(COUNTIF(A:A,"SVOL")),COLUMN())):INDIRECT(ADDRESS(ROW()-1,COLUMN()))),                                    IF(AND(A1506="TYA",C1506="Cash"), SUM(INDIRECT(ADDRESS(ROW()-(COUNTIF(A:A,"TYA")-1),COLUMN())):INDIRECT(ADDRESS(ROW()-1,COLUMN()))),                                    IF(AND(A1506="SVOL",ISNUMBER(FIND(" Govt",C1506))),"", IF(AND(A1506="SVOL",ISNUMBER(FIND(" Index",C1506))),J1506,                                    IF(ISNUMBER(N1506),Q1506*N1506,IF(ISNUMBER(R1506),J1506*R1506," "))))))</f>
        <v xml:space="preserve"> </v>
      </c>
      <c r="AB1506" s="8" t="s">
        <v>4245</v>
      </c>
      <c r="AG1506" s="16" t="s">
        <v>7738</v>
      </c>
    </row>
    <row r="1507" spans="1:33" x14ac:dyDescent="0.35">
      <c r="A1507" t="s">
        <v>1813</v>
      </c>
      <c r="B1507" t="s">
        <v>3810</v>
      </c>
      <c r="C1507" t="s">
        <v>3811</v>
      </c>
      <c r="D1507" t="s">
        <v>3812</v>
      </c>
      <c r="E1507" t="s">
        <v>3813</v>
      </c>
      <c r="F1507" t="s">
        <v>3814</v>
      </c>
      <c r="G1507" s="1">
        <v>-749.0442458816193</v>
      </c>
      <c r="H1507" s="1">
        <v>50.92</v>
      </c>
      <c r="I1507" s="2">
        <v>-38141.333000292063</v>
      </c>
      <c r="J1507" s="3">
        <v>-4.2315137304135041E-3</v>
      </c>
      <c r="K1507" s="4">
        <v>9013638.0099999998</v>
      </c>
      <c r="L1507" s="5">
        <v>425001</v>
      </c>
      <c r="M1507" s="6">
        <v>21.20851012</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ca="1">IF(AND(A1506="SVOL",C1506="Cash"),                                     SUM(INDIRECT(ADDRESS(ROW()-(COUNTIF(A:A,"SVOL")),COLUMN())):INDIRECT(ADDRESS(ROW()-1,COLUMN()))),                                    IF(AND(A1507="TYA",C1507="Cash"), SUM(INDIRECT(ADDRESS(ROW()-(COUNTIF(A:A,"TYA")-1),COLUMN())):INDIRECT(ADDRESS(ROW()-1,COLUMN()))),                                    IF(AND(A1507="SVOL",ISNUMBER(FIND(" Govt",C1507))),"", IF(AND(A1507="SVOL",ISNUMBER(FIND(" Index",C1507))),J1507,                                    IF(ISNUMBER(N1507),Q1507*N1507,IF(ISNUMBER(R1507),J1507*R1507," "))))))</f>
        <v xml:space="preserve"> </v>
      </c>
      <c r="AB1507" s="8" t="s">
        <v>4245</v>
      </c>
      <c r="AG1507" s="16" t="s">
        <v>7738</v>
      </c>
    </row>
    <row r="1508" spans="1:33" x14ac:dyDescent="0.35">
      <c r="A1508" t="s">
        <v>1813</v>
      </c>
      <c r="B1508" t="s">
        <v>3815</v>
      </c>
      <c r="C1508" t="s">
        <v>3816</v>
      </c>
      <c r="D1508" t="s">
        <v>3817</v>
      </c>
      <c r="E1508" t="s">
        <v>3818</v>
      </c>
      <c r="F1508" t="s">
        <v>3819</v>
      </c>
      <c r="G1508" s="1">
        <v>-504.61640866607058</v>
      </c>
      <c r="H1508" s="1">
        <v>76.83</v>
      </c>
      <c r="I1508" s="2">
        <v>-38769.678677814212</v>
      </c>
      <c r="J1508" s="3">
        <v>-4.3012242820048866E-3</v>
      </c>
      <c r="K1508" s="4">
        <v>9013638.0099999998</v>
      </c>
      <c r="L1508" s="5">
        <v>425001</v>
      </c>
      <c r="M1508" s="6">
        <v>21.20851012</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ca="1">IF(AND(A1507="SVOL",C1507="Cash"),                                     SUM(INDIRECT(ADDRESS(ROW()-(COUNTIF(A:A,"SVOL")),COLUMN())):INDIRECT(ADDRESS(ROW()-1,COLUMN()))),                                    IF(AND(A1508="TYA",C1508="Cash"), SUM(INDIRECT(ADDRESS(ROW()-(COUNTIF(A:A,"TYA")-1),COLUMN())):INDIRECT(ADDRESS(ROW()-1,COLUMN()))),                                    IF(AND(A1508="SVOL",ISNUMBER(FIND(" Govt",C1508))),"", IF(AND(A1508="SVOL",ISNUMBER(FIND(" Index",C1508))),J1508,                                    IF(ISNUMBER(N1508),Q1508*N1508,IF(ISNUMBER(R1508),J1508*R1508," "))))))</f>
        <v xml:space="preserve"> </v>
      </c>
      <c r="AB1508" s="8" t="s">
        <v>4245</v>
      </c>
      <c r="AG1508" s="16" t="s">
        <v>7738</v>
      </c>
    </row>
    <row r="1509" spans="1:33" x14ac:dyDescent="0.35">
      <c r="A1509" t="s">
        <v>1813</v>
      </c>
      <c r="B1509" t="s">
        <v>3820</v>
      </c>
      <c r="C1509" t="s">
        <v>3821</v>
      </c>
      <c r="D1509" t="s">
        <v>3822</v>
      </c>
      <c r="E1509" t="s">
        <v>3823</v>
      </c>
      <c r="G1509" s="1">
        <v>-532.52177793924841</v>
      </c>
      <c r="H1509" s="1">
        <v>82.14</v>
      </c>
      <c r="I1509" s="2">
        <v>-43741.338839929856</v>
      </c>
      <c r="J1509" s="3">
        <v>-4.8527951523460238E-3</v>
      </c>
      <c r="K1509" s="4">
        <v>9013638.0099999998</v>
      </c>
      <c r="L1509" s="5">
        <v>425001</v>
      </c>
      <c r="M1509" s="6">
        <v>21.20851012</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ca="1">IF(AND(A1508="SVOL",C1508="Cash"),                                     SUM(INDIRECT(ADDRESS(ROW()-(COUNTIF(A:A,"SVOL")),COLUMN())):INDIRECT(ADDRESS(ROW()-1,COLUMN()))),                                    IF(AND(A1509="TYA",C1509="Cash"), SUM(INDIRECT(ADDRESS(ROW()-(COUNTIF(A:A,"TYA")-1),COLUMN())):INDIRECT(ADDRESS(ROW()-1,COLUMN()))),                                    IF(AND(A1509="SVOL",ISNUMBER(FIND(" Govt",C1509))),"", IF(AND(A1509="SVOL",ISNUMBER(FIND(" Index",C1509))),J1509,                                    IF(ISNUMBER(N1509),Q1509*N1509,IF(ISNUMBER(R1509),J1509*R1509," "))))))</f>
        <v xml:space="preserve"> </v>
      </c>
      <c r="AB1509" s="8" t="s">
        <v>4245</v>
      </c>
      <c r="AG1509" s="16" t="s">
        <v>7738</v>
      </c>
    </row>
    <row r="1510" spans="1:33" x14ac:dyDescent="0.35">
      <c r="A1510" t="s">
        <v>1813</v>
      </c>
      <c r="B1510" t="s">
        <v>3824</v>
      </c>
      <c r="C1510" t="s">
        <v>3825</v>
      </c>
      <c r="D1510" t="s">
        <v>3826</v>
      </c>
      <c r="E1510" t="s">
        <v>3827</v>
      </c>
      <c r="F1510" t="s">
        <v>3828</v>
      </c>
      <c r="G1510" s="1">
        <v>-763.23572952176846</v>
      </c>
      <c r="H1510" s="1">
        <v>138.87</v>
      </c>
      <c r="I1510" s="2">
        <v>-105990.54575868799</v>
      </c>
      <c r="J1510" s="3">
        <v>-1.175890862724894E-2</v>
      </c>
      <c r="K1510" s="4">
        <v>9013638.0099999998</v>
      </c>
      <c r="L1510" s="5">
        <v>425001</v>
      </c>
      <c r="M1510" s="6">
        <v>21.20851012</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ca="1">IF(AND(A1509="SVOL",C1509="Cash"),                                     SUM(INDIRECT(ADDRESS(ROW()-(COUNTIF(A:A,"SVOL")),COLUMN())):INDIRECT(ADDRESS(ROW()-1,COLUMN()))),                                    IF(AND(A1510="TYA",C1510="Cash"), SUM(INDIRECT(ADDRESS(ROW()-(COUNTIF(A:A,"TYA")-1),COLUMN())):INDIRECT(ADDRESS(ROW()-1,COLUMN()))),                                    IF(AND(A1510="SVOL",ISNUMBER(FIND(" Govt",C1510))),"", IF(AND(A1510="SVOL",ISNUMBER(FIND(" Index",C1510))),J1510,                                    IF(ISNUMBER(N1510),Q1510*N1510,IF(ISNUMBER(R1510),J1510*R1510," "))))))</f>
        <v xml:space="preserve"> </v>
      </c>
      <c r="AB1510" s="8" t="s">
        <v>4245</v>
      </c>
      <c r="AG1510" s="16" t="s">
        <v>7738</v>
      </c>
    </row>
    <row r="1511" spans="1:33" x14ac:dyDescent="0.35">
      <c r="A1511" t="s">
        <v>1813</v>
      </c>
      <c r="B1511" t="s">
        <v>444</v>
      </c>
      <c r="C1511" t="s">
        <v>3829</v>
      </c>
      <c r="D1511" t="s">
        <v>446</v>
      </c>
      <c r="E1511" t="s">
        <v>447</v>
      </c>
      <c r="F1511" t="s">
        <v>448</v>
      </c>
      <c r="G1511" s="1">
        <v>-481.11176388707372</v>
      </c>
      <c r="H1511" s="1">
        <v>37.549999999999997</v>
      </c>
      <c r="I1511" s="2">
        <v>-18065.746733959619</v>
      </c>
      <c r="J1511" s="3">
        <v>-2.004268056240658E-3</v>
      </c>
      <c r="K1511" s="4">
        <v>9013638.0099999998</v>
      </c>
      <c r="L1511" s="5">
        <v>425001</v>
      </c>
      <c r="M1511" s="6">
        <v>21.20851012</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ca="1">IF(AND(A1510="SVOL",C1510="Cash"),                                     SUM(INDIRECT(ADDRESS(ROW()-(COUNTIF(A:A,"SVOL")),COLUMN())):INDIRECT(ADDRESS(ROW()-1,COLUMN()))),                                    IF(AND(A1511="TYA",C1511="Cash"), SUM(INDIRECT(ADDRESS(ROW()-(COUNTIF(A:A,"TYA")-1),COLUMN())):INDIRECT(ADDRESS(ROW()-1,COLUMN()))),                                    IF(AND(A1511="SVOL",ISNUMBER(FIND(" Govt",C1511))),"", IF(AND(A1511="SVOL",ISNUMBER(FIND(" Index",C1511))),J1511,                                    IF(ISNUMBER(N1511),Q1511*N1511,IF(ISNUMBER(R1511),J1511*R1511," "))))))</f>
        <v xml:space="preserve"> </v>
      </c>
      <c r="AB1511" s="8" t="s">
        <v>4245</v>
      </c>
      <c r="AG1511" s="16" t="s">
        <v>7738</v>
      </c>
    </row>
    <row r="1512" spans="1:33" x14ac:dyDescent="0.35">
      <c r="A1512" t="s">
        <v>1813</v>
      </c>
      <c r="B1512" t="s">
        <v>3830</v>
      </c>
      <c r="C1512" t="s">
        <v>3831</v>
      </c>
      <c r="D1512" t="s">
        <v>3832</v>
      </c>
      <c r="E1512" t="s">
        <v>3833</v>
      </c>
      <c r="G1512" s="1">
        <v>-1201.056645477714</v>
      </c>
      <c r="H1512" s="1">
        <v>21.166491000000001</v>
      </c>
      <c r="I1512" s="2">
        <v>-25422.154676994229</v>
      </c>
      <c r="J1512" s="3">
        <v>-2.8204099885961839E-3</v>
      </c>
      <c r="K1512" s="4">
        <v>9013638.0099999998</v>
      </c>
      <c r="L1512" s="5">
        <v>425001</v>
      </c>
      <c r="M1512" s="6">
        <v>21.20851012</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ca="1">IF(AND(A1511="SVOL",C1511="Cash"),                                     SUM(INDIRECT(ADDRESS(ROW()-(COUNTIF(A:A,"SVOL")),COLUMN())):INDIRECT(ADDRESS(ROW()-1,COLUMN()))),                                    IF(AND(A1512="TYA",C1512="Cash"), SUM(INDIRECT(ADDRESS(ROW()-(COUNTIF(A:A,"TYA")-1),COLUMN())):INDIRECT(ADDRESS(ROW()-1,COLUMN()))),                                    IF(AND(A1512="SVOL",ISNUMBER(FIND(" Govt",C1512))),"", IF(AND(A1512="SVOL",ISNUMBER(FIND(" Index",C1512))),J1512,                                    IF(ISNUMBER(N1512),Q1512*N1512,IF(ISNUMBER(R1512),J1512*R1512," "))))))</f>
        <v xml:space="preserve"> </v>
      </c>
      <c r="AB1512" s="8" t="s">
        <v>4245</v>
      </c>
      <c r="AG1512" s="16" t="s">
        <v>7738</v>
      </c>
    </row>
    <row r="1513" spans="1:33" x14ac:dyDescent="0.35">
      <c r="A1513" t="s">
        <v>1813</v>
      </c>
      <c r="B1513" t="s">
        <v>3834</v>
      </c>
      <c r="C1513" t="s">
        <v>3835</v>
      </c>
      <c r="D1513" t="s">
        <v>3836</v>
      </c>
      <c r="E1513" t="s">
        <v>3837</v>
      </c>
      <c r="F1513" t="s">
        <v>3838</v>
      </c>
      <c r="G1513" s="1">
        <v>-130.2477993704068</v>
      </c>
      <c r="H1513" s="1">
        <v>596.97</v>
      </c>
      <c r="I1513" s="2">
        <v>-77754.028790151759</v>
      </c>
      <c r="J1513" s="3">
        <v>-8.6262648559759236E-3</v>
      </c>
      <c r="K1513" s="4">
        <v>9013638.0099999998</v>
      </c>
      <c r="L1513" s="5">
        <v>425001</v>
      </c>
      <c r="M1513" s="6">
        <v>21.20851012</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ca="1">IF(AND(A1512="SVOL",C1512="Cash"),                                     SUM(INDIRECT(ADDRESS(ROW()-(COUNTIF(A:A,"SVOL")),COLUMN())):INDIRECT(ADDRESS(ROW()-1,COLUMN()))),                                    IF(AND(A1513="TYA",C1513="Cash"), SUM(INDIRECT(ADDRESS(ROW()-(COUNTIF(A:A,"TYA")-1),COLUMN())):INDIRECT(ADDRESS(ROW()-1,COLUMN()))),                                    IF(AND(A1513="SVOL",ISNUMBER(FIND(" Govt",C1513))),"", IF(AND(A1513="SVOL",ISNUMBER(FIND(" Index",C1513))),J1513,                                    IF(ISNUMBER(N1513),Q1513*N1513,IF(ISNUMBER(R1513),J1513*R1513," "))))))</f>
        <v xml:space="preserve"> </v>
      </c>
      <c r="AB1513" s="8" t="s">
        <v>4245</v>
      </c>
      <c r="AG1513" s="16" t="s">
        <v>7738</v>
      </c>
    </row>
    <row r="1514" spans="1:33" x14ac:dyDescent="0.35">
      <c r="A1514" t="s">
        <v>1813</v>
      </c>
      <c r="B1514" t="s">
        <v>986</v>
      </c>
      <c r="C1514" t="s">
        <v>3839</v>
      </c>
      <c r="D1514" t="s">
        <v>988</v>
      </c>
      <c r="E1514" t="s">
        <v>989</v>
      </c>
      <c r="F1514" t="s">
        <v>990</v>
      </c>
      <c r="G1514" s="1">
        <v>-217.1024083795885</v>
      </c>
      <c r="H1514" s="1">
        <v>296.83999999999997</v>
      </c>
      <c r="I1514" s="2">
        <v>-64444.678903397049</v>
      </c>
      <c r="J1514" s="3">
        <v>-7.1496857131271739E-3</v>
      </c>
      <c r="K1514" s="4">
        <v>9013638.0099999998</v>
      </c>
      <c r="L1514" s="5">
        <v>425001</v>
      </c>
      <c r="M1514" s="6">
        <v>21.20851012</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ca="1">IF(AND(A1513="SVOL",C1513="Cash"),                                     SUM(INDIRECT(ADDRESS(ROW()-(COUNTIF(A:A,"SVOL")),COLUMN())):INDIRECT(ADDRESS(ROW()-1,COLUMN()))),                                    IF(AND(A1514="TYA",C1514="Cash"), SUM(INDIRECT(ADDRESS(ROW()-(COUNTIF(A:A,"TYA")-1),COLUMN())):INDIRECT(ADDRESS(ROW()-1,COLUMN()))),                                    IF(AND(A1514="SVOL",ISNUMBER(FIND(" Govt",C1514))),"", IF(AND(A1514="SVOL",ISNUMBER(FIND(" Index",C1514))),J1514,                                    IF(ISNUMBER(N1514),Q1514*N1514,IF(ISNUMBER(R1514),J1514*R1514," "))))))</f>
        <v xml:space="preserve"> </v>
      </c>
      <c r="AB1514" s="8" t="s">
        <v>4245</v>
      </c>
      <c r="AG1514" s="16" t="s">
        <v>7738</v>
      </c>
    </row>
    <row r="1515" spans="1:33" x14ac:dyDescent="0.35">
      <c r="A1515" t="s">
        <v>1813</v>
      </c>
      <c r="B1515" t="s">
        <v>3840</v>
      </c>
      <c r="C1515" t="s">
        <v>3841</v>
      </c>
      <c r="D1515" t="s">
        <v>3842</v>
      </c>
      <c r="E1515" t="s">
        <v>3843</v>
      </c>
      <c r="G1515" s="1">
        <v>-118.1372784755681</v>
      </c>
      <c r="H1515" s="1">
        <v>148.61070000000001</v>
      </c>
      <c r="I1515" s="2">
        <v>-17556.463650349098</v>
      </c>
      <c r="J1515" s="3">
        <v>-1.9477666654542189E-3</v>
      </c>
      <c r="K1515" s="4">
        <v>9013638.0099999998</v>
      </c>
      <c r="L1515" s="5">
        <v>425001</v>
      </c>
      <c r="M1515" s="6">
        <v>21.20851012</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ca="1">IF(AND(A1514="SVOL",C1514="Cash"),                                     SUM(INDIRECT(ADDRESS(ROW()-(COUNTIF(A:A,"SVOL")),COLUMN())):INDIRECT(ADDRESS(ROW()-1,COLUMN()))),                                    IF(AND(A1515="TYA",C1515="Cash"), SUM(INDIRECT(ADDRESS(ROW()-(COUNTIF(A:A,"TYA")-1),COLUMN())):INDIRECT(ADDRESS(ROW()-1,COLUMN()))),                                    IF(AND(A1515="SVOL",ISNUMBER(FIND(" Govt",C1515))),"", IF(AND(A1515="SVOL",ISNUMBER(FIND(" Index",C1515))),J1515,                                    IF(ISNUMBER(N1515),Q1515*N1515,IF(ISNUMBER(R1515),J1515*R1515," "))))))</f>
        <v xml:space="preserve"> </v>
      </c>
      <c r="AB1515" s="8" t="s">
        <v>4245</v>
      </c>
      <c r="AG1515" s="16" t="s">
        <v>7738</v>
      </c>
    </row>
    <row r="1516" spans="1:33" x14ac:dyDescent="0.35">
      <c r="A1516" t="s">
        <v>1813</v>
      </c>
      <c r="B1516" t="s">
        <v>3844</v>
      </c>
      <c r="C1516" t="s">
        <v>3845</v>
      </c>
      <c r="D1516" t="s">
        <v>3846</v>
      </c>
      <c r="E1516" t="s">
        <v>3847</v>
      </c>
      <c r="F1516" t="s">
        <v>3848</v>
      </c>
      <c r="G1516" s="1">
        <v>-1350.885963140058</v>
      </c>
      <c r="H1516" s="1">
        <v>42.05</v>
      </c>
      <c r="I1516" s="2">
        <v>-56804.754750039407</v>
      </c>
      <c r="J1516" s="3">
        <v>-6.3020896431627846E-3</v>
      </c>
      <c r="K1516" s="4">
        <v>9013638.0099999998</v>
      </c>
      <c r="L1516" s="5">
        <v>425001</v>
      </c>
      <c r="M1516" s="6">
        <v>21.20851012</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ca="1">IF(AND(A1515="SVOL",C1515="Cash"),                                     SUM(INDIRECT(ADDRESS(ROW()-(COUNTIF(A:A,"SVOL")),COLUMN())):INDIRECT(ADDRESS(ROW()-1,COLUMN()))),                                    IF(AND(A1516="TYA",C1516="Cash"), SUM(INDIRECT(ADDRESS(ROW()-(COUNTIF(A:A,"TYA")-1),COLUMN())):INDIRECT(ADDRESS(ROW()-1,COLUMN()))),                                    IF(AND(A1516="SVOL",ISNUMBER(FIND(" Govt",C1516))),"", IF(AND(A1516="SVOL",ISNUMBER(FIND(" Index",C1516))),J1516,                                    IF(ISNUMBER(N1516),Q1516*N1516,IF(ISNUMBER(R1516),J1516*R1516," "))))))</f>
        <v xml:space="preserve"> </v>
      </c>
      <c r="AB1516" s="8" t="s">
        <v>4245</v>
      </c>
      <c r="AG1516" s="16" t="s">
        <v>7738</v>
      </c>
    </row>
    <row r="1517" spans="1:33" x14ac:dyDescent="0.35">
      <c r="A1517" t="s">
        <v>1813</v>
      </c>
      <c r="B1517" t="s">
        <v>3849</v>
      </c>
      <c r="C1517" t="s">
        <v>3850</v>
      </c>
      <c r="D1517" t="s">
        <v>3851</v>
      </c>
      <c r="E1517" t="s">
        <v>3852</v>
      </c>
      <c r="F1517" t="s">
        <v>3853</v>
      </c>
      <c r="G1517" s="1">
        <v>-352.60378582831981</v>
      </c>
      <c r="H1517" s="1">
        <v>93.14</v>
      </c>
      <c r="I1517" s="2">
        <v>-32841.516612049702</v>
      </c>
      <c r="J1517" s="3">
        <v>-3.6435362253969309E-3</v>
      </c>
      <c r="K1517" s="4">
        <v>9013638.0099999998</v>
      </c>
      <c r="L1517" s="5">
        <v>425001</v>
      </c>
      <c r="M1517" s="6">
        <v>21.20851012</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ca="1">IF(AND(A1516="SVOL",C1516="Cash"),                                     SUM(INDIRECT(ADDRESS(ROW()-(COUNTIF(A:A,"SVOL")),COLUMN())):INDIRECT(ADDRESS(ROW()-1,COLUMN()))),                                    IF(AND(A1517="TYA",C1517="Cash"), SUM(INDIRECT(ADDRESS(ROW()-(COUNTIF(A:A,"TYA")-1),COLUMN())):INDIRECT(ADDRESS(ROW()-1,COLUMN()))),                                    IF(AND(A1517="SVOL",ISNUMBER(FIND(" Govt",C1517))),"", IF(AND(A1517="SVOL",ISNUMBER(FIND(" Index",C1517))),J1517,                                    IF(ISNUMBER(N1517),Q1517*N1517,IF(ISNUMBER(R1517),J1517*R1517," "))))))</f>
        <v xml:space="preserve"> </v>
      </c>
      <c r="AB1517" s="8" t="s">
        <v>4245</v>
      </c>
      <c r="AG1517" s="16" t="s">
        <v>7738</v>
      </c>
    </row>
    <row r="1518" spans="1:33" x14ac:dyDescent="0.35">
      <c r="A1518" t="s">
        <v>1813</v>
      </c>
      <c r="B1518" t="s">
        <v>3854</v>
      </c>
      <c r="C1518" t="s">
        <v>3855</v>
      </c>
      <c r="D1518" t="s">
        <v>3856</v>
      </c>
      <c r="E1518" t="s">
        <v>3857</v>
      </c>
      <c r="F1518" t="s">
        <v>3858</v>
      </c>
      <c r="G1518" s="1">
        <v>-258.78989157252653</v>
      </c>
      <c r="H1518" s="1">
        <v>353.69</v>
      </c>
      <c r="I1518" s="2">
        <v>-91531.396750286891</v>
      </c>
      <c r="J1518" s="3">
        <v>-1.015476732577226E-2</v>
      </c>
      <c r="K1518" s="4">
        <v>9013638.0099999998</v>
      </c>
      <c r="L1518" s="5">
        <v>425001</v>
      </c>
      <c r="M1518" s="6">
        <v>21.20851012</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ca="1">IF(AND(A1517="SVOL",C1517="Cash"),                                     SUM(INDIRECT(ADDRESS(ROW()-(COUNTIF(A:A,"SVOL")),COLUMN())):INDIRECT(ADDRESS(ROW()-1,COLUMN()))),                                    IF(AND(A1518="TYA",C1518="Cash"), SUM(INDIRECT(ADDRESS(ROW()-(COUNTIF(A:A,"TYA")-1),COLUMN())):INDIRECT(ADDRESS(ROW()-1,COLUMN()))),                                    IF(AND(A1518="SVOL",ISNUMBER(FIND(" Govt",C1518))),"", IF(AND(A1518="SVOL",ISNUMBER(FIND(" Index",C1518))),J1518,                                    IF(ISNUMBER(N1518),Q1518*N1518,IF(ISNUMBER(R1518),J1518*R1518," "))))))</f>
        <v xml:space="preserve"> </v>
      </c>
      <c r="AB1518" s="8" t="s">
        <v>4245</v>
      </c>
      <c r="AG1518" s="16" t="s">
        <v>7738</v>
      </c>
    </row>
    <row r="1519" spans="1:33" x14ac:dyDescent="0.35">
      <c r="A1519" t="s">
        <v>1813</v>
      </c>
      <c r="B1519" t="s">
        <v>3859</v>
      </c>
      <c r="C1519" t="s">
        <v>3860</v>
      </c>
      <c r="D1519" t="s">
        <v>3861</v>
      </c>
      <c r="E1519" t="s">
        <v>3862</v>
      </c>
      <c r="G1519" s="1">
        <v>-3035.5447049705449</v>
      </c>
      <c r="H1519" s="1">
        <v>24.102716000000001</v>
      </c>
      <c r="I1519" s="2">
        <v>-73164.871929208821</v>
      </c>
      <c r="J1519" s="3">
        <v>-8.1171300476053643E-3</v>
      </c>
      <c r="K1519" s="4">
        <v>9013638.0099999998</v>
      </c>
      <c r="L1519" s="5">
        <v>425001</v>
      </c>
      <c r="M1519" s="6">
        <v>21.20851012</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ca="1">IF(AND(A1518="SVOL",C1518="Cash"),                                     SUM(INDIRECT(ADDRESS(ROW()-(COUNTIF(A:A,"SVOL")),COLUMN())):INDIRECT(ADDRESS(ROW()-1,COLUMN()))),                                    IF(AND(A1519="TYA",C1519="Cash"), SUM(INDIRECT(ADDRESS(ROW()-(COUNTIF(A:A,"TYA")-1),COLUMN())):INDIRECT(ADDRESS(ROW()-1,COLUMN()))),                                    IF(AND(A1519="SVOL",ISNUMBER(FIND(" Govt",C1519))),"", IF(AND(A1519="SVOL",ISNUMBER(FIND(" Index",C1519))),J1519,                                    IF(ISNUMBER(N1519),Q1519*N1519,IF(ISNUMBER(R1519),J1519*R1519," "))))))</f>
        <v xml:space="preserve"> </v>
      </c>
      <c r="AB1519" s="8" t="s">
        <v>4245</v>
      </c>
      <c r="AG1519" s="16" t="s">
        <v>7738</v>
      </c>
    </row>
    <row r="1520" spans="1:33" x14ac:dyDescent="0.35">
      <c r="A1520" t="s">
        <v>1813</v>
      </c>
      <c r="B1520" t="s">
        <v>3863</v>
      </c>
      <c r="C1520" t="s">
        <v>3864</v>
      </c>
      <c r="D1520" t="s">
        <v>3865</v>
      </c>
      <c r="E1520" t="s">
        <v>3866</v>
      </c>
      <c r="F1520" t="s">
        <v>3867</v>
      </c>
      <c r="G1520" s="1">
        <v>-886.38778707210065</v>
      </c>
      <c r="H1520" s="1">
        <v>97.767702000000014</v>
      </c>
      <c r="I1520" s="2">
        <v>-86660.097022904607</v>
      </c>
      <c r="J1520" s="3">
        <v>-9.6143307426769641E-3</v>
      </c>
      <c r="K1520" s="4">
        <v>9013638.0099999998</v>
      </c>
      <c r="L1520" s="5">
        <v>425001</v>
      </c>
      <c r="M1520" s="6">
        <v>21.20851012</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ca="1">IF(AND(A1519="SVOL",C1519="Cash"),                                     SUM(INDIRECT(ADDRESS(ROW()-(COUNTIF(A:A,"SVOL")),COLUMN())):INDIRECT(ADDRESS(ROW()-1,COLUMN()))),                                    IF(AND(A1520="TYA",C1520="Cash"), SUM(INDIRECT(ADDRESS(ROW()-(COUNTIF(A:A,"TYA")-1),COLUMN())):INDIRECT(ADDRESS(ROW()-1,COLUMN()))),                                    IF(AND(A1520="SVOL",ISNUMBER(FIND(" Govt",C1520))),"", IF(AND(A1520="SVOL",ISNUMBER(FIND(" Index",C1520))),J1520,                                    IF(ISNUMBER(N1520),Q1520*N1520,IF(ISNUMBER(R1520),J1520*R1520," "))))))</f>
        <v xml:space="preserve"> </v>
      </c>
      <c r="AB1520" s="8" t="s">
        <v>4245</v>
      </c>
      <c r="AG1520" s="16" t="s">
        <v>7738</v>
      </c>
    </row>
    <row r="1521" spans="1:33" x14ac:dyDescent="0.35">
      <c r="A1521" t="s">
        <v>1813</v>
      </c>
      <c r="B1521" t="s">
        <v>3868</v>
      </c>
      <c r="C1521" t="s">
        <v>3869</v>
      </c>
      <c r="D1521" t="s">
        <v>3870</v>
      </c>
      <c r="E1521" t="s">
        <v>3871</v>
      </c>
      <c r="F1521" t="s">
        <v>3872</v>
      </c>
      <c r="G1521" s="1">
        <v>-1191.3682287618431</v>
      </c>
      <c r="H1521" s="1">
        <v>82.65</v>
      </c>
      <c r="I1521" s="2">
        <v>-98466.58410716636</v>
      </c>
      <c r="J1521" s="3">
        <v>-1.092417778458871E-2</v>
      </c>
      <c r="K1521" s="4">
        <v>9013638.0099999998</v>
      </c>
      <c r="L1521" s="5">
        <v>425001</v>
      </c>
      <c r="M1521" s="6">
        <v>21.20851012</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ca="1">IF(AND(A1520="SVOL",C1520="Cash"),                                     SUM(INDIRECT(ADDRESS(ROW()-(COUNTIF(A:A,"SVOL")),COLUMN())):INDIRECT(ADDRESS(ROW()-1,COLUMN()))),                                    IF(AND(A1521="TYA",C1521="Cash"), SUM(INDIRECT(ADDRESS(ROW()-(COUNTIF(A:A,"TYA")-1),COLUMN())):INDIRECT(ADDRESS(ROW()-1,COLUMN()))),                                    IF(AND(A1521="SVOL",ISNUMBER(FIND(" Govt",C1521))),"", IF(AND(A1521="SVOL",ISNUMBER(FIND(" Index",C1521))),J1521,                                    IF(ISNUMBER(N1521),Q1521*N1521,IF(ISNUMBER(R1521),J1521*R1521," "))))))</f>
        <v xml:space="preserve"> </v>
      </c>
      <c r="AB1521" s="8" t="s">
        <v>4245</v>
      </c>
      <c r="AG1521" s="16" t="s">
        <v>7738</v>
      </c>
    </row>
    <row r="1522" spans="1:33" x14ac:dyDescent="0.35">
      <c r="A1522" t="s">
        <v>1813</v>
      </c>
      <c r="B1522" t="s">
        <v>3873</v>
      </c>
      <c r="C1522" t="s">
        <v>3874</v>
      </c>
      <c r="D1522" t="s">
        <v>3875</v>
      </c>
      <c r="E1522" t="s">
        <v>3876</v>
      </c>
      <c r="G1522" s="1">
        <v>-3216.0426375186912</v>
      </c>
      <c r="H1522" s="1">
        <v>14.750988</v>
      </c>
      <c r="I1522" s="2">
        <v>-47439.806353526561</v>
      </c>
      <c r="J1522" s="3">
        <v>-5.2631142165788566E-3</v>
      </c>
      <c r="K1522" s="4">
        <v>9013638.0099999998</v>
      </c>
      <c r="L1522" s="5">
        <v>425001</v>
      </c>
      <c r="M1522" s="6">
        <v>21.20851012</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ca="1">IF(AND(A1521="SVOL",C1521="Cash"),                                     SUM(INDIRECT(ADDRESS(ROW()-(COUNTIF(A:A,"SVOL")),COLUMN())):INDIRECT(ADDRESS(ROW()-1,COLUMN()))),                                    IF(AND(A1522="TYA",C1522="Cash"), SUM(INDIRECT(ADDRESS(ROW()-(COUNTIF(A:A,"TYA")-1),COLUMN())):INDIRECT(ADDRESS(ROW()-1,COLUMN()))),                                    IF(AND(A1522="SVOL",ISNUMBER(FIND(" Govt",C1522))),"", IF(AND(A1522="SVOL",ISNUMBER(FIND(" Index",C1522))),J1522,                                    IF(ISNUMBER(N1522),Q1522*N1522,IF(ISNUMBER(R1522),J1522*R1522," "))))))</f>
        <v xml:space="preserve"> </v>
      </c>
      <c r="AB1522" s="8" t="s">
        <v>4245</v>
      </c>
      <c r="AG1522" s="16" t="s">
        <v>7738</v>
      </c>
    </row>
    <row r="1523" spans="1:33" x14ac:dyDescent="0.35">
      <c r="A1523" t="s">
        <v>1813</v>
      </c>
      <c r="B1523" t="s">
        <v>3877</v>
      </c>
      <c r="C1523" t="s">
        <v>3878</v>
      </c>
      <c r="D1523" t="s">
        <v>3879</v>
      </c>
      <c r="E1523" t="s">
        <v>3880</v>
      </c>
      <c r="G1523" s="1">
        <v>-9079.4792567925033</v>
      </c>
      <c r="H1523" s="1">
        <v>4.2013331999999997</v>
      </c>
      <c r="I1523" s="2">
        <v>-38145.917640273663</v>
      </c>
      <c r="J1523" s="3">
        <v>-4.2320223641057518E-3</v>
      </c>
      <c r="K1523" s="4">
        <v>9013638.0099999998</v>
      </c>
      <c r="L1523" s="5">
        <v>425001</v>
      </c>
      <c r="M1523" s="6">
        <v>21.20851012</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ca="1">IF(AND(A1522="SVOL",C1522="Cash"),                                     SUM(INDIRECT(ADDRESS(ROW()-(COUNTIF(A:A,"SVOL")),COLUMN())):INDIRECT(ADDRESS(ROW()-1,COLUMN()))),                                    IF(AND(A1523="TYA",C1523="Cash"), SUM(INDIRECT(ADDRESS(ROW()-(COUNTIF(A:A,"TYA")-1),COLUMN())):INDIRECT(ADDRESS(ROW()-1,COLUMN()))),                                    IF(AND(A1523="SVOL",ISNUMBER(FIND(" Govt",C1523))),"", IF(AND(A1523="SVOL",ISNUMBER(FIND(" Index",C1523))),J1523,                                    IF(ISNUMBER(N1523),Q1523*N1523,IF(ISNUMBER(R1523),J1523*R1523," "))))))</f>
        <v xml:space="preserve"> </v>
      </c>
      <c r="AB1523" s="8" t="s">
        <v>4245</v>
      </c>
      <c r="AG1523" s="16" t="s">
        <v>7738</v>
      </c>
    </row>
    <row r="1524" spans="1:33" x14ac:dyDescent="0.35">
      <c r="A1524" t="s">
        <v>1813</v>
      </c>
      <c r="B1524" t="s">
        <v>3881</v>
      </c>
      <c r="C1524" t="s">
        <v>3882</v>
      </c>
      <c r="D1524" t="s">
        <v>3883</v>
      </c>
      <c r="E1524" t="s">
        <v>3884</v>
      </c>
      <c r="G1524" s="1">
        <v>-6594.7073964618794</v>
      </c>
      <c r="H1524" s="1">
        <v>4.1925515999999998</v>
      </c>
      <c r="I1524" s="2">
        <v>-27648.65104656808</v>
      </c>
      <c r="J1524" s="3">
        <v>-3.0674241650145971E-3</v>
      </c>
      <c r="K1524" s="4">
        <v>9013638.0099999998</v>
      </c>
      <c r="L1524" s="5">
        <v>425001</v>
      </c>
      <c r="M1524" s="6">
        <v>21.20851012</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ca="1">IF(AND(A1523="SVOL",C1523="Cash"),                                     SUM(INDIRECT(ADDRESS(ROW()-(COUNTIF(A:A,"SVOL")),COLUMN())):INDIRECT(ADDRESS(ROW()-1,COLUMN()))),                                    IF(AND(A1524="TYA",C1524="Cash"), SUM(INDIRECT(ADDRESS(ROW()-(COUNTIF(A:A,"TYA")-1),COLUMN())):INDIRECT(ADDRESS(ROW()-1,COLUMN()))),                                    IF(AND(A1524="SVOL",ISNUMBER(FIND(" Govt",C1524))),"", IF(AND(A1524="SVOL",ISNUMBER(FIND(" Index",C1524))),J1524,                                    IF(ISNUMBER(N1524),Q1524*N1524,IF(ISNUMBER(R1524),J1524*R1524," "))))))</f>
        <v xml:space="preserve"> </v>
      </c>
      <c r="AB1524" s="8" t="s">
        <v>4245</v>
      </c>
      <c r="AG1524" s="16" t="s">
        <v>7738</v>
      </c>
    </row>
    <row r="1525" spans="1:33" x14ac:dyDescent="0.35">
      <c r="A1525" t="s">
        <v>1813</v>
      </c>
      <c r="B1525" t="s">
        <v>1016</v>
      </c>
      <c r="C1525" t="s">
        <v>3885</v>
      </c>
      <c r="D1525" t="s">
        <v>1018</v>
      </c>
      <c r="E1525" t="s">
        <v>1019</v>
      </c>
      <c r="F1525" t="s">
        <v>1020</v>
      </c>
      <c r="G1525" s="1">
        <v>-977.91603372238922</v>
      </c>
      <c r="H1525" s="1">
        <v>101.16</v>
      </c>
      <c r="I1525" s="2">
        <v>-98925.985971356888</v>
      </c>
      <c r="J1525" s="3">
        <v>-1.097514520348004E-2</v>
      </c>
      <c r="K1525" s="4">
        <v>9013638.0099999998</v>
      </c>
      <c r="L1525" s="5">
        <v>425001</v>
      </c>
      <c r="M1525" s="6">
        <v>21.20851012</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ca="1">IF(AND(A1524="SVOL",C1524="Cash"),                                     SUM(INDIRECT(ADDRESS(ROW()-(COUNTIF(A:A,"SVOL")),COLUMN())):INDIRECT(ADDRESS(ROW()-1,COLUMN()))),                                    IF(AND(A1525="TYA",C1525="Cash"), SUM(INDIRECT(ADDRESS(ROW()-(COUNTIF(A:A,"TYA")-1),COLUMN())):INDIRECT(ADDRESS(ROW()-1,COLUMN()))),                                    IF(AND(A1525="SVOL",ISNUMBER(FIND(" Govt",C1525))),"", IF(AND(A1525="SVOL",ISNUMBER(FIND(" Index",C1525))),J1525,                                    IF(ISNUMBER(N1525),Q1525*N1525,IF(ISNUMBER(R1525),J1525*R1525," "))))))</f>
        <v xml:space="preserve"> </v>
      </c>
      <c r="AB1525" s="8" t="s">
        <v>4245</v>
      </c>
      <c r="AG1525" s="16" t="s">
        <v>7738</v>
      </c>
    </row>
    <row r="1526" spans="1:33" x14ac:dyDescent="0.35">
      <c r="A1526" t="s">
        <v>1813</v>
      </c>
      <c r="B1526" t="s">
        <v>3886</v>
      </c>
      <c r="C1526" t="s">
        <v>3887</v>
      </c>
      <c r="D1526" t="s">
        <v>3888</v>
      </c>
      <c r="E1526" t="s">
        <v>3889</v>
      </c>
      <c r="F1526" t="s">
        <v>3890</v>
      </c>
      <c r="G1526" s="1">
        <v>-630.4975976856623</v>
      </c>
      <c r="H1526" s="1">
        <v>154</v>
      </c>
      <c r="I1526" s="2">
        <v>-97096.630043591998</v>
      </c>
      <c r="J1526" s="3">
        <v>-1.0772190977258031E-2</v>
      </c>
      <c r="K1526" s="4">
        <v>9013638.0099999998</v>
      </c>
      <c r="L1526" s="5">
        <v>425001</v>
      </c>
      <c r="M1526" s="6">
        <v>21.20851012</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ca="1">IF(AND(A1525="SVOL",C1525="Cash"),                                     SUM(INDIRECT(ADDRESS(ROW()-(COUNTIF(A:A,"SVOL")),COLUMN())):INDIRECT(ADDRESS(ROW()-1,COLUMN()))),                                    IF(AND(A1526="TYA",C1526="Cash"), SUM(INDIRECT(ADDRESS(ROW()-(COUNTIF(A:A,"TYA")-1),COLUMN())):INDIRECT(ADDRESS(ROW()-1,COLUMN()))),                                    IF(AND(A1526="SVOL",ISNUMBER(FIND(" Govt",C1526))),"", IF(AND(A1526="SVOL",ISNUMBER(FIND(" Index",C1526))),J1526,                                    IF(ISNUMBER(N1526),Q1526*N1526,IF(ISNUMBER(R1526),J1526*R1526," "))))))</f>
        <v xml:space="preserve"> </v>
      </c>
      <c r="AB1526" s="8" t="s">
        <v>4245</v>
      </c>
      <c r="AG1526" s="16" t="s">
        <v>7738</v>
      </c>
    </row>
    <row r="1527" spans="1:33" x14ac:dyDescent="0.35">
      <c r="A1527" t="s">
        <v>1813</v>
      </c>
      <c r="B1527" t="s">
        <v>3891</v>
      </c>
      <c r="C1527" t="s">
        <v>3892</v>
      </c>
      <c r="D1527" t="s">
        <v>3893</v>
      </c>
      <c r="E1527" t="s">
        <v>3894</v>
      </c>
      <c r="G1527" s="1">
        <v>-36.672704118173741</v>
      </c>
      <c r="H1527" s="1">
        <v>228.66</v>
      </c>
      <c r="I1527" s="2">
        <v>-8385.580523661607</v>
      </c>
      <c r="J1527" s="3">
        <v>-9.3032142120178256E-4</v>
      </c>
      <c r="K1527" s="4">
        <v>9013638.0099999998</v>
      </c>
      <c r="L1527" s="5">
        <v>425001</v>
      </c>
      <c r="M1527" s="6">
        <v>21.20851012</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ca="1">IF(AND(A1526="SVOL",C1526="Cash"),                                     SUM(INDIRECT(ADDRESS(ROW()-(COUNTIF(A:A,"SVOL")),COLUMN())):INDIRECT(ADDRESS(ROW()-1,COLUMN()))),                                    IF(AND(A1527="TYA",C1527="Cash"), SUM(INDIRECT(ADDRESS(ROW()-(COUNTIF(A:A,"TYA")-1),COLUMN())):INDIRECT(ADDRESS(ROW()-1,COLUMN()))),                                    IF(AND(A1527="SVOL",ISNUMBER(FIND(" Govt",C1527))),"", IF(AND(A1527="SVOL",ISNUMBER(FIND(" Index",C1527))),J1527,                                    IF(ISNUMBER(N1527),Q1527*N1527,IF(ISNUMBER(R1527),J1527*R1527," "))))))</f>
        <v xml:space="preserve"> </v>
      </c>
      <c r="AB1527" s="8" t="s">
        <v>4245</v>
      </c>
      <c r="AG1527" s="16" t="s">
        <v>7738</v>
      </c>
    </row>
    <row r="1528" spans="1:33" x14ac:dyDescent="0.35">
      <c r="A1528" t="s">
        <v>1813</v>
      </c>
      <c r="B1528" t="s">
        <v>3895</v>
      </c>
      <c r="C1528" t="s">
        <v>3896</v>
      </c>
      <c r="D1528" t="s">
        <v>3897</v>
      </c>
      <c r="E1528" t="s">
        <v>3898</v>
      </c>
      <c r="F1528" t="s">
        <v>3899</v>
      </c>
      <c r="G1528" s="1">
        <v>-157.36854334617249</v>
      </c>
      <c r="H1528" s="1">
        <v>225.97</v>
      </c>
      <c r="I1528" s="2">
        <v>-35560.569739934603</v>
      </c>
      <c r="J1528" s="3">
        <v>-3.9451961239715463E-3</v>
      </c>
      <c r="K1528" s="4">
        <v>9013638.0099999998</v>
      </c>
      <c r="L1528" s="5">
        <v>425001</v>
      </c>
      <c r="M1528" s="6">
        <v>21.20851012</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ca="1">IF(AND(A1527="SVOL",C1527="Cash"),                                     SUM(INDIRECT(ADDRESS(ROW()-(COUNTIF(A:A,"SVOL")),COLUMN())):INDIRECT(ADDRESS(ROW()-1,COLUMN()))),                                    IF(AND(A1528="TYA",C1528="Cash"), SUM(INDIRECT(ADDRESS(ROW()-(COUNTIF(A:A,"TYA")-1),COLUMN())):INDIRECT(ADDRESS(ROW()-1,COLUMN()))),                                    IF(AND(A1528="SVOL",ISNUMBER(FIND(" Govt",C1528))),"", IF(AND(A1528="SVOL",ISNUMBER(FIND(" Index",C1528))),J1528,                                    IF(ISNUMBER(N1528),Q1528*N1528,IF(ISNUMBER(R1528),J1528*R1528," "))))))</f>
        <v xml:space="preserve"> </v>
      </c>
      <c r="AB1528" s="8" t="s">
        <v>4245</v>
      </c>
      <c r="AG1528" s="16" t="s">
        <v>7738</v>
      </c>
    </row>
    <row r="1529" spans="1:33" x14ac:dyDescent="0.35">
      <c r="A1529" t="s">
        <v>1813</v>
      </c>
      <c r="B1529" t="s">
        <v>3900</v>
      </c>
      <c r="C1529" t="s">
        <v>3901</v>
      </c>
      <c r="D1529" t="s">
        <v>3902</v>
      </c>
      <c r="E1529" t="s">
        <v>3903</v>
      </c>
      <c r="F1529" t="s">
        <v>3904</v>
      </c>
      <c r="G1529" s="1">
        <v>-1222.207414364475</v>
      </c>
      <c r="H1529" s="1">
        <v>70.819999999999993</v>
      </c>
      <c r="I1529" s="2">
        <v>-86556.729085292114</v>
      </c>
      <c r="J1529" s="3">
        <v>-9.6028627940531325E-3</v>
      </c>
      <c r="K1529" s="4">
        <v>9013638.0099999998</v>
      </c>
      <c r="L1529" s="5">
        <v>425001</v>
      </c>
      <c r="M1529" s="6">
        <v>21.20851012</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ca="1">IF(AND(A1528="SVOL",C1528="Cash"),                                     SUM(INDIRECT(ADDRESS(ROW()-(COUNTIF(A:A,"SVOL")),COLUMN())):INDIRECT(ADDRESS(ROW()-1,COLUMN()))),                                    IF(AND(A1529="TYA",C1529="Cash"), SUM(INDIRECT(ADDRESS(ROW()-(COUNTIF(A:A,"TYA")-1),COLUMN())):INDIRECT(ADDRESS(ROW()-1,COLUMN()))),                                    IF(AND(A1529="SVOL",ISNUMBER(FIND(" Govt",C1529))),"", IF(AND(A1529="SVOL",ISNUMBER(FIND(" Index",C1529))),J1529,                                    IF(ISNUMBER(N1529),Q1529*N1529,IF(ISNUMBER(R1529),J1529*R1529," "))))))</f>
        <v xml:space="preserve"> </v>
      </c>
      <c r="AB1529" s="8" t="s">
        <v>4245</v>
      </c>
      <c r="AG1529" s="16" t="s">
        <v>7738</v>
      </c>
    </row>
    <row r="1530" spans="1:33" x14ac:dyDescent="0.35">
      <c r="A1530" t="s">
        <v>1813</v>
      </c>
      <c r="B1530" t="s">
        <v>3905</v>
      </c>
      <c r="C1530" t="s">
        <v>3906</v>
      </c>
      <c r="D1530" t="s">
        <v>3907</v>
      </c>
      <c r="E1530" t="s">
        <v>3908</v>
      </c>
      <c r="F1530" t="s">
        <v>3909</v>
      </c>
      <c r="G1530" s="1">
        <v>-136.729486609898</v>
      </c>
      <c r="H1530" s="1">
        <v>81.049802000000014</v>
      </c>
      <c r="I1530" s="2">
        <v>-11081.89781729389</v>
      </c>
      <c r="J1530" s="3">
        <v>-1.2294589382222029E-3</v>
      </c>
      <c r="K1530" s="4">
        <v>9013638.0099999998</v>
      </c>
      <c r="L1530" s="5">
        <v>425001</v>
      </c>
      <c r="M1530" s="6">
        <v>21.20851012</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ca="1">IF(AND(A1529="SVOL",C1529="Cash"),                                     SUM(INDIRECT(ADDRESS(ROW()-(COUNTIF(A:A,"SVOL")),COLUMN())):INDIRECT(ADDRESS(ROW()-1,COLUMN()))),                                    IF(AND(A1530="TYA",C1530="Cash"), SUM(INDIRECT(ADDRESS(ROW()-(COUNTIF(A:A,"TYA")-1),COLUMN())):INDIRECT(ADDRESS(ROW()-1,COLUMN()))),                                    IF(AND(A1530="SVOL",ISNUMBER(FIND(" Govt",C1530))),"", IF(AND(A1530="SVOL",ISNUMBER(FIND(" Index",C1530))),J1530,                                    IF(ISNUMBER(N1530),Q1530*N1530,IF(ISNUMBER(R1530),J1530*R1530," "))))))</f>
        <v xml:space="preserve"> </v>
      </c>
      <c r="AB1530" s="8" t="s">
        <v>4245</v>
      </c>
      <c r="AG1530" s="16" t="s">
        <v>7738</v>
      </c>
    </row>
    <row r="1531" spans="1:33" x14ac:dyDescent="0.35">
      <c r="A1531" t="s">
        <v>1813</v>
      </c>
      <c r="B1531" t="s">
        <v>1035</v>
      </c>
      <c r="C1531" t="s">
        <v>3910</v>
      </c>
      <c r="D1531" t="s">
        <v>1037</v>
      </c>
      <c r="E1531" t="s">
        <v>1038</v>
      </c>
      <c r="F1531" t="s">
        <v>1039</v>
      </c>
      <c r="G1531" s="1">
        <v>-70.855075770648241</v>
      </c>
      <c r="H1531" s="1">
        <v>190.37</v>
      </c>
      <c r="I1531" s="2">
        <v>-13488.680774458309</v>
      </c>
      <c r="J1531" s="3">
        <v>-1.496474648692743E-3</v>
      </c>
      <c r="K1531" s="4">
        <v>9013638.0099999998</v>
      </c>
      <c r="L1531" s="5">
        <v>425001</v>
      </c>
      <c r="M1531" s="6">
        <v>21.20851012</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ca="1">IF(AND(A1530="SVOL",C1530="Cash"),                                     SUM(INDIRECT(ADDRESS(ROW()-(COUNTIF(A:A,"SVOL")),COLUMN())):INDIRECT(ADDRESS(ROW()-1,COLUMN()))),                                    IF(AND(A1531="TYA",C1531="Cash"), SUM(INDIRECT(ADDRESS(ROW()-(COUNTIF(A:A,"TYA")-1),COLUMN())):INDIRECT(ADDRESS(ROW()-1,COLUMN()))),                                    IF(AND(A1531="SVOL",ISNUMBER(FIND(" Govt",C1531))),"", IF(AND(A1531="SVOL",ISNUMBER(FIND(" Index",C1531))),J1531,                                    IF(ISNUMBER(N1531),Q1531*N1531,IF(ISNUMBER(R1531),J1531*R1531," "))))))</f>
        <v xml:space="preserve"> </v>
      </c>
      <c r="AB1531" s="8" t="s">
        <v>4245</v>
      </c>
      <c r="AG1531" s="16" t="s">
        <v>7738</v>
      </c>
    </row>
    <row r="1532" spans="1:33" x14ac:dyDescent="0.35">
      <c r="A1532" t="s">
        <v>1813</v>
      </c>
      <c r="B1532" t="s">
        <v>3911</v>
      </c>
      <c r="C1532" t="s">
        <v>3912</v>
      </c>
      <c r="D1532" t="s">
        <v>3913</v>
      </c>
      <c r="E1532" t="s">
        <v>3914</v>
      </c>
      <c r="F1532" t="s">
        <v>3915</v>
      </c>
      <c r="G1532" s="1">
        <v>-1794.062799604425</v>
      </c>
      <c r="H1532" s="1">
        <v>49.85</v>
      </c>
      <c r="I1532" s="2">
        <v>-89434.030560280589</v>
      </c>
      <c r="J1532" s="3">
        <v>-9.92207923826759E-3</v>
      </c>
      <c r="K1532" s="4">
        <v>9013638.0099999998</v>
      </c>
      <c r="L1532" s="5">
        <v>425001</v>
      </c>
      <c r="M1532" s="6">
        <v>21.20851012</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ca="1">IF(AND(A1531="SVOL",C1531="Cash"),                                     SUM(INDIRECT(ADDRESS(ROW()-(COUNTIF(A:A,"SVOL")),COLUMN())):INDIRECT(ADDRESS(ROW()-1,COLUMN()))),                                    IF(AND(A1532="TYA",C1532="Cash"), SUM(INDIRECT(ADDRESS(ROW()-(COUNTIF(A:A,"TYA")-1),COLUMN())):INDIRECT(ADDRESS(ROW()-1,COLUMN()))),                                    IF(AND(A1532="SVOL",ISNUMBER(FIND(" Govt",C1532))),"", IF(AND(A1532="SVOL",ISNUMBER(FIND(" Index",C1532))),J1532,                                    IF(ISNUMBER(N1532),Q1532*N1532,IF(ISNUMBER(R1532),J1532*R1532," "))))))</f>
        <v xml:space="preserve"> </v>
      </c>
      <c r="AB1532" s="8" t="s">
        <v>4245</v>
      </c>
      <c r="AG1532" s="16" t="s">
        <v>7738</v>
      </c>
    </row>
    <row r="1533" spans="1:33" x14ac:dyDescent="0.35">
      <c r="A1533" t="s">
        <v>1813</v>
      </c>
      <c r="B1533" t="s">
        <v>3916</v>
      </c>
      <c r="C1533" t="s">
        <v>3917</v>
      </c>
      <c r="D1533" t="s">
        <v>3918</v>
      </c>
      <c r="E1533" t="s">
        <v>3919</v>
      </c>
      <c r="G1533" s="1">
        <v>-891.09553885657317</v>
      </c>
      <c r="H1533" s="1">
        <v>61.687855999999996</v>
      </c>
      <c r="I1533" s="2">
        <v>-54969.773283226692</v>
      </c>
      <c r="J1533" s="3">
        <v>-6.098511302788239E-3</v>
      </c>
      <c r="K1533" s="4">
        <v>9013638.0099999998</v>
      </c>
      <c r="L1533" s="5">
        <v>425001</v>
      </c>
      <c r="M1533" s="6">
        <v>21.20851012</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ca="1">IF(AND(A1532="SVOL",C1532="Cash"),                                     SUM(INDIRECT(ADDRESS(ROW()-(COUNTIF(A:A,"SVOL")),COLUMN())):INDIRECT(ADDRESS(ROW()-1,COLUMN()))),                                    IF(AND(A1533="TYA",C1533="Cash"), SUM(INDIRECT(ADDRESS(ROW()-(COUNTIF(A:A,"TYA")-1),COLUMN())):INDIRECT(ADDRESS(ROW()-1,COLUMN()))),                                    IF(AND(A1533="SVOL",ISNUMBER(FIND(" Govt",C1533))),"", IF(AND(A1533="SVOL",ISNUMBER(FIND(" Index",C1533))),J1533,                                    IF(ISNUMBER(N1533),Q1533*N1533,IF(ISNUMBER(R1533),J1533*R1533," "))))))</f>
        <v xml:space="preserve"> </v>
      </c>
      <c r="AB1533" s="8" t="s">
        <v>4245</v>
      </c>
      <c r="AG1533" s="16" t="s">
        <v>7738</v>
      </c>
    </row>
    <row r="1534" spans="1:33" x14ac:dyDescent="0.35">
      <c r="A1534" t="s">
        <v>1813</v>
      </c>
      <c r="B1534" t="s">
        <v>3920</v>
      </c>
      <c r="C1534" t="s">
        <v>3921</v>
      </c>
      <c r="D1534" t="s">
        <v>3922</v>
      </c>
      <c r="E1534" t="s">
        <v>3923</v>
      </c>
      <c r="F1534" t="s">
        <v>3924</v>
      </c>
      <c r="G1534" s="1">
        <v>-313.67954824800699</v>
      </c>
      <c r="H1534" s="1">
        <v>115.82</v>
      </c>
      <c r="I1534" s="2">
        <v>-36330.365278084173</v>
      </c>
      <c r="J1534" s="3">
        <v>-4.0305995467954424E-3</v>
      </c>
      <c r="K1534" s="4">
        <v>9013638.0099999998</v>
      </c>
      <c r="L1534" s="5">
        <v>425001</v>
      </c>
      <c r="M1534" s="6">
        <v>21.20851012</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ca="1">IF(AND(A1533="SVOL",C1533="Cash"),                                     SUM(INDIRECT(ADDRESS(ROW()-(COUNTIF(A:A,"SVOL")),COLUMN())):INDIRECT(ADDRESS(ROW()-1,COLUMN()))),                                    IF(AND(A1534="TYA",C1534="Cash"), SUM(INDIRECT(ADDRESS(ROW()-(COUNTIF(A:A,"TYA")-1),COLUMN())):INDIRECT(ADDRESS(ROW()-1,COLUMN()))),                                    IF(AND(A1534="SVOL",ISNUMBER(FIND(" Govt",C1534))),"", IF(AND(A1534="SVOL",ISNUMBER(FIND(" Index",C1534))),J1534,                                    IF(ISNUMBER(N1534),Q1534*N1534,IF(ISNUMBER(R1534),J1534*R1534," "))))))</f>
        <v xml:space="preserve"> </v>
      </c>
      <c r="AB1534" s="8" t="s">
        <v>4245</v>
      </c>
      <c r="AG1534" s="16" t="s">
        <v>7738</v>
      </c>
    </row>
    <row r="1535" spans="1:33" x14ac:dyDescent="0.35">
      <c r="A1535" t="s">
        <v>1813</v>
      </c>
      <c r="B1535" t="s">
        <v>3925</v>
      </c>
      <c r="C1535" t="s">
        <v>3926</v>
      </c>
      <c r="D1535" t="s">
        <v>3927</v>
      </c>
      <c r="E1535" t="s">
        <v>3928</v>
      </c>
      <c r="F1535" t="s">
        <v>3929</v>
      </c>
      <c r="G1535" s="1">
        <v>-422.70835044492168</v>
      </c>
      <c r="H1535" s="1">
        <v>94.51</v>
      </c>
      <c r="I1535" s="2">
        <v>-39950.166200549553</v>
      </c>
      <c r="J1535" s="3">
        <v>-4.4321911037727103E-3</v>
      </c>
      <c r="K1535" s="4">
        <v>9013638.0099999998</v>
      </c>
      <c r="L1535" s="5">
        <v>425001</v>
      </c>
      <c r="M1535" s="6">
        <v>21.20851012</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ca="1">IF(AND(A1534="SVOL",C1534="Cash"),                                     SUM(INDIRECT(ADDRESS(ROW()-(COUNTIF(A:A,"SVOL")),COLUMN())):INDIRECT(ADDRESS(ROW()-1,COLUMN()))),                                    IF(AND(A1535="TYA",C1535="Cash"), SUM(INDIRECT(ADDRESS(ROW()-(COUNTIF(A:A,"TYA")-1),COLUMN())):INDIRECT(ADDRESS(ROW()-1,COLUMN()))),                                    IF(AND(A1535="SVOL",ISNUMBER(FIND(" Govt",C1535))),"", IF(AND(A1535="SVOL",ISNUMBER(FIND(" Index",C1535))),J1535,                                    IF(ISNUMBER(N1535),Q1535*N1535,IF(ISNUMBER(R1535),J1535*R1535," "))))))</f>
        <v xml:space="preserve"> </v>
      </c>
      <c r="AB1535" s="8" t="s">
        <v>4245</v>
      </c>
      <c r="AG1535" s="16" t="s">
        <v>7738</v>
      </c>
    </row>
    <row r="1536" spans="1:33" x14ac:dyDescent="0.35">
      <c r="A1536" t="s">
        <v>1813</v>
      </c>
      <c r="B1536" t="s">
        <v>3930</v>
      </c>
      <c r="C1536" t="s">
        <v>3931</v>
      </c>
      <c r="D1536" t="s">
        <v>3932</v>
      </c>
      <c r="E1536" t="s">
        <v>3933</v>
      </c>
      <c r="G1536" s="1">
        <v>-25.892634814598949</v>
      </c>
      <c r="H1536" s="1">
        <v>1409.6268</v>
      </c>
      <c r="I1536" s="2">
        <v>-36498.951957271704</v>
      </c>
      <c r="J1536" s="3">
        <v>-4.0493030579637958E-3</v>
      </c>
      <c r="K1536" s="4">
        <v>9013638.0099999998</v>
      </c>
      <c r="L1536" s="5">
        <v>425001</v>
      </c>
      <c r="M1536" s="6">
        <v>21.20851012</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ca="1">IF(AND(A1535="SVOL",C1535="Cash"),                                     SUM(INDIRECT(ADDRESS(ROW()-(COUNTIF(A:A,"SVOL")),COLUMN())):INDIRECT(ADDRESS(ROW()-1,COLUMN()))),                                    IF(AND(A1536="TYA",C1536="Cash"), SUM(INDIRECT(ADDRESS(ROW()-(COUNTIF(A:A,"TYA")-1),COLUMN())):INDIRECT(ADDRESS(ROW()-1,COLUMN()))),                                    IF(AND(A1536="SVOL",ISNUMBER(FIND(" Govt",C1536))),"", IF(AND(A1536="SVOL",ISNUMBER(FIND(" Index",C1536))),J1536,                                    IF(ISNUMBER(N1536),Q1536*N1536,IF(ISNUMBER(R1536),J1536*R1536," "))))))</f>
        <v xml:space="preserve"> </v>
      </c>
      <c r="AB1536" s="8" t="s">
        <v>4245</v>
      </c>
      <c r="AG1536" s="16" t="s">
        <v>7738</v>
      </c>
    </row>
    <row r="1537" spans="1:33" x14ac:dyDescent="0.35">
      <c r="A1537" t="s">
        <v>1813</v>
      </c>
      <c r="B1537" t="s">
        <v>3934</v>
      </c>
      <c r="C1537" t="s">
        <v>3935</v>
      </c>
      <c r="D1537" t="s">
        <v>3936</v>
      </c>
      <c r="E1537" t="s">
        <v>3937</v>
      </c>
      <c r="F1537" t="s">
        <v>3938</v>
      </c>
      <c r="G1537" s="1">
        <v>-869.97888411317831</v>
      </c>
      <c r="H1537" s="1">
        <v>24.422362</v>
      </c>
      <c r="I1537" s="2">
        <v>-21246.939240168089</v>
      </c>
      <c r="J1537" s="3">
        <v>-2.3571990817243941E-3</v>
      </c>
      <c r="K1537" s="4">
        <v>9013638.0099999998</v>
      </c>
      <c r="L1537" s="5">
        <v>425001</v>
      </c>
      <c r="M1537" s="6">
        <v>21.20851012</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ca="1">IF(AND(A1536="SVOL",C1536="Cash"),                                     SUM(INDIRECT(ADDRESS(ROW()-(COUNTIF(A:A,"SVOL")),COLUMN())):INDIRECT(ADDRESS(ROW()-1,COLUMN()))),                                    IF(AND(A1537="TYA",C1537="Cash"), SUM(INDIRECT(ADDRESS(ROW()-(COUNTIF(A:A,"TYA")-1),COLUMN())):INDIRECT(ADDRESS(ROW()-1,COLUMN()))),                                    IF(AND(A1537="SVOL",ISNUMBER(FIND(" Govt",C1537))),"", IF(AND(A1537="SVOL",ISNUMBER(FIND(" Index",C1537))),J1537,                                    IF(ISNUMBER(N1537),Q1537*N1537,IF(ISNUMBER(R1537),J1537*R1537," "))))))</f>
        <v xml:space="preserve"> </v>
      </c>
      <c r="AB1537" s="8" t="s">
        <v>4245</v>
      </c>
      <c r="AG1537" s="16" t="s">
        <v>7738</v>
      </c>
    </row>
    <row r="1538" spans="1:33" x14ac:dyDescent="0.35">
      <c r="A1538" t="s">
        <v>1813</v>
      </c>
      <c r="B1538" t="s">
        <v>3939</v>
      </c>
      <c r="C1538" t="s">
        <v>3940</v>
      </c>
      <c r="D1538" t="s">
        <v>3941</v>
      </c>
      <c r="E1538" t="s">
        <v>3942</v>
      </c>
      <c r="G1538" s="1">
        <v>-10050.026635547891</v>
      </c>
      <c r="H1538" s="1">
        <v>1.5844149999999999</v>
      </c>
      <c r="I1538" s="2">
        <v>-15923.412951761609</v>
      </c>
      <c r="J1538" s="3">
        <v>-1.766591129363716E-3</v>
      </c>
      <c r="K1538" s="4">
        <v>9013638.0099999998</v>
      </c>
      <c r="L1538" s="5">
        <v>425001</v>
      </c>
      <c r="M1538" s="6">
        <v>21.20851012</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ca="1">IF(AND(A1537="SVOL",C1537="Cash"),                                     SUM(INDIRECT(ADDRESS(ROW()-(COUNTIF(A:A,"SVOL")),COLUMN())):INDIRECT(ADDRESS(ROW()-1,COLUMN()))),                                    IF(AND(A1538="TYA",C1538="Cash"), SUM(INDIRECT(ADDRESS(ROW()-(COUNTIF(A:A,"TYA")-1),COLUMN())):INDIRECT(ADDRESS(ROW()-1,COLUMN()))),                                    IF(AND(A1538="SVOL",ISNUMBER(FIND(" Govt",C1538))),"", IF(AND(A1538="SVOL",ISNUMBER(FIND(" Index",C1538))),J1538,                                    IF(ISNUMBER(N1538),Q1538*N1538,IF(ISNUMBER(R1538),J1538*R1538," "))))))</f>
        <v xml:space="preserve"> </v>
      </c>
      <c r="AB1538" s="8" t="s">
        <v>4245</v>
      </c>
      <c r="AG1538" s="16" t="s">
        <v>7738</v>
      </c>
    </row>
    <row r="1539" spans="1:33" x14ac:dyDescent="0.35">
      <c r="A1539" t="s">
        <v>1813</v>
      </c>
      <c r="B1539" t="s">
        <v>3943</v>
      </c>
      <c r="C1539" t="s">
        <v>3944</v>
      </c>
      <c r="D1539" t="s">
        <v>3945</v>
      </c>
      <c r="E1539" t="s">
        <v>3946</v>
      </c>
      <c r="F1539" t="s">
        <v>3947</v>
      </c>
      <c r="G1539" s="1">
        <v>-434.58007233620032</v>
      </c>
      <c r="H1539" s="1">
        <v>41.239857999999998</v>
      </c>
      <c r="I1539" s="2">
        <v>-17922.020472774631</v>
      </c>
      <c r="J1539" s="3">
        <v>-1.9883226343116291E-3</v>
      </c>
      <c r="K1539" s="4">
        <v>9013638.0099999998</v>
      </c>
      <c r="L1539" s="5">
        <v>425001</v>
      </c>
      <c r="M1539" s="6">
        <v>21.20851012</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ca="1">IF(AND(A1538="SVOL",C1538="Cash"),                                     SUM(INDIRECT(ADDRESS(ROW()-(COUNTIF(A:A,"SVOL")),COLUMN())):INDIRECT(ADDRESS(ROW()-1,COLUMN()))),                                    IF(AND(A1539="TYA",C1539="Cash"), SUM(INDIRECT(ADDRESS(ROW()-(COUNTIF(A:A,"TYA")-1),COLUMN())):INDIRECT(ADDRESS(ROW()-1,COLUMN()))),                                    IF(AND(A1539="SVOL",ISNUMBER(FIND(" Govt",C1539))),"", IF(AND(A1539="SVOL",ISNUMBER(FIND(" Index",C1539))),J1539,                                    IF(ISNUMBER(N1539),Q1539*N1539,IF(ISNUMBER(R1539),J1539*R1539," "))))))</f>
        <v xml:space="preserve"> </v>
      </c>
      <c r="AB1539" s="8" t="s">
        <v>4245</v>
      </c>
      <c r="AG1539" s="16" t="s">
        <v>7738</v>
      </c>
    </row>
    <row r="1540" spans="1:33" x14ac:dyDescent="0.35">
      <c r="A1540" t="s">
        <v>1813</v>
      </c>
      <c r="B1540" t="s">
        <v>3948</v>
      </c>
      <c r="C1540" t="s">
        <v>3949</v>
      </c>
      <c r="D1540" t="s">
        <v>3950</v>
      </c>
      <c r="E1540" t="s">
        <v>3951</v>
      </c>
      <c r="G1540" s="1">
        <v>-573.79989141179749</v>
      </c>
      <c r="H1540" s="1">
        <v>8.0825099999999992</v>
      </c>
      <c r="I1540" s="2">
        <v>-4637.7433603347672</v>
      </c>
      <c r="J1540" s="3">
        <v>-5.1452514014757589E-4</v>
      </c>
      <c r="K1540" s="4">
        <v>9013638.0099999998</v>
      </c>
      <c r="L1540" s="5">
        <v>425001</v>
      </c>
      <c r="M1540" s="6">
        <v>21.20851012</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ca="1">IF(AND(A1539="SVOL",C1539="Cash"),                                     SUM(INDIRECT(ADDRESS(ROW()-(COUNTIF(A:A,"SVOL")),COLUMN())):INDIRECT(ADDRESS(ROW()-1,COLUMN()))),                                    IF(AND(A1540="TYA",C1540="Cash"), SUM(INDIRECT(ADDRESS(ROW()-(COUNTIF(A:A,"TYA")-1),COLUMN())):INDIRECT(ADDRESS(ROW()-1,COLUMN()))),                                    IF(AND(A1540="SVOL",ISNUMBER(FIND(" Govt",C1540))),"", IF(AND(A1540="SVOL",ISNUMBER(FIND(" Index",C1540))),J1540,                                    IF(ISNUMBER(N1540),Q1540*N1540,IF(ISNUMBER(R1540),J1540*R1540," "))))))</f>
        <v xml:space="preserve"> </v>
      </c>
      <c r="AB1540" s="8" t="s">
        <v>4245</v>
      </c>
      <c r="AG1540" s="16" t="s">
        <v>7738</v>
      </c>
    </row>
    <row r="1541" spans="1:33" x14ac:dyDescent="0.35">
      <c r="A1541" t="s">
        <v>1813</v>
      </c>
      <c r="B1541" t="s">
        <v>3952</v>
      </c>
      <c r="C1541" t="s">
        <v>3953</v>
      </c>
      <c r="D1541" t="s">
        <v>3954</v>
      </c>
      <c r="E1541" t="s">
        <v>3955</v>
      </c>
      <c r="G1541" s="1">
        <v>-648.57809366950619</v>
      </c>
      <c r="H1541" s="1">
        <v>39.849684000000003</v>
      </c>
      <c r="I1541" s="2">
        <v>-25845.63208205222</v>
      </c>
      <c r="J1541" s="3">
        <v>-2.8673918403843489E-3</v>
      </c>
      <c r="K1541" s="4">
        <v>9013638.0099999998</v>
      </c>
      <c r="L1541" s="5">
        <v>425001</v>
      </c>
      <c r="M1541" s="6">
        <v>21.20851012</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ca="1">IF(AND(A1540="SVOL",C1540="Cash"),                                     SUM(INDIRECT(ADDRESS(ROW()-(COUNTIF(A:A,"SVOL")),COLUMN())):INDIRECT(ADDRESS(ROW()-1,COLUMN()))),                                    IF(AND(A1541="TYA",C1541="Cash"), SUM(INDIRECT(ADDRESS(ROW()-(COUNTIF(A:A,"TYA")-1),COLUMN())):INDIRECT(ADDRESS(ROW()-1,COLUMN()))),                                    IF(AND(A1541="SVOL",ISNUMBER(FIND(" Govt",C1541))),"", IF(AND(A1541="SVOL",ISNUMBER(FIND(" Index",C1541))),J1541,                                    IF(ISNUMBER(N1541),Q1541*N1541,IF(ISNUMBER(R1541),J1541*R1541," "))))))</f>
        <v xml:space="preserve"> </v>
      </c>
      <c r="AB1541" s="8" t="s">
        <v>4245</v>
      </c>
      <c r="AG1541" s="16" t="s">
        <v>7738</v>
      </c>
    </row>
    <row r="1542" spans="1:33" x14ac:dyDescent="0.35">
      <c r="A1542" t="s">
        <v>1813</v>
      </c>
      <c r="B1542" t="s">
        <v>3956</v>
      </c>
      <c r="C1542" t="s">
        <v>3957</v>
      </c>
      <c r="D1542" t="s">
        <v>3958</v>
      </c>
      <c r="E1542" t="s">
        <v>3959</v>
      </c>
      <c r="G1542" s="1">
        <v>-70.377477763527835</v>
      </c>
      <c r="H1542" s="1">
        <v>64.791119999999992</v>
      </c>
      <c r="I1542" s="2">
        <v>-4559.8356070740629</v>
      </c>
      <c r="J1542" s="3">
        <v>-5.0588182063837541E-4</v>
      </c>
      <c r="K1542" s="4">
        <v>9013638.0099999998</v>
      </c>
      <c r="L1542" s="5">
        <v>425001</v>
      </c>
      <c r="M1542" s="6">
        <v>21.20851012</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ca="1">IF(AND(A1541="SVOL",C1541="Cash"),                                     SUM(INDIRECT(ADDRESS(ROW()-(COUNTIF(A:A,"SVOL")),COLUMN())):INDIRECT(ADDRESS(ROW()-1,COLUMN()))),                                    IF(AND(A1542="TYA",C1542="Cash"), SUM(INDIRECT(ADDRESS(ROW()-(COUNTIF(A:A,"TYA")-1),COLUMN())):INDIRECT(ADDRESS(ROW()-1,COLUMN()))),                                    IF(AND(A1542="SVOL",ISNUMBER(FIND(" Govt",C1542))),"", IF(AND(A1542="SVOL",ISNUMBER(FIND(" Index",C1542))),J1542,                                    IF(ISNUMBER(N1542),Q1542*N1542,IF(ISNUMBER(R1542),J1542*R1542," "))))))</f>
        <v xml:space="preserve"> </v>
      </c>
      <c r="AB1542" s="8" t="s">
        <v>4245</v>
      </c>
      <c r="AG1542" s="16" t="s">
        <v>7738</v>
      </c>
    </row>
    <row r="1543" spans="1:33" x14ac:dyDescent="0.35">
      <c r="A1543" t="s">
        <v>1813</v>
      </c>
      <c r="B1543" t="s">
        <v>3960</v>
      </c>
      <c r="C1543" t="s">
        <v>3961</v>
      </c>
      <c r="D1543" t="s">
        <v>3962</v>
      </c>
      <c r="E1543" t="s">
        <v>3963</v>
      </c>
      <c r="F1543" t="s">
        <v>3964</v>
      </c>
      <c r="G1543" s="1">
        <v>-167.39810149570101</v>
      </c>
      <c r="H1543" s="1">
        <v>68.150000000000006</v>
      </c>
      <c r="I1543" s="2">
        <v>-11408.180616932021</v>
      </c>
      <c r="J1543" s="3">
        <v>-1.2656577293513941E-3</v>
      </c>
      <c r="K1543" s="4">
        <v>9013638.0099999998</v>
      </c>
      <c r="L1543" s="5">
        <v>425001</v>
      </c>
      <c r="M1543" s="6">
        <v>21.20851012</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ca="1">IF(AND(A1542="SVOL",C1542="Cash"),                                     SUM(INDIRECT(ADDRESS(ROW()-(COUNTIF(A:A,"SVOL")),COLUMN())):INDIRECT(ADDRESS(ROW()-1,COLUMN()))),                                    IF(AND(A1543="TYA",C1543="Cash"), SUM(INDIRECT(ADDRESS(ROW()-(COUNTIF(A:A,"TYA")-1),COLUMN())):INDIRECT(ADDRESS(ROW()-1,COLUMN()))),                                    IF(AND(A1543="SVOL",ISNUMBER(FIND(" Govt",C1543))),"", IF(AND(A1543="SVOL",ISNUMBER(FIND(" Index",C1543))),J1543,                                    IF(ISNUMBER(N1543),Q1543*N1543,IF(ISNUMBER(R1543),J1543*R1543," "))))))</f>
        <v xml:space="preserve"> </v>
      </c>
      <c r="AB1543" s="8" t="s">
        <v>4245</v>
      </c>
      <c r="AG1543" s="16" t="s">
        <v>7738</v>
      </c>
    </row>
    <row r="1544" spans="1:33" x14ac:dyDescent="0.35">
      <c r="A1544" t="s">
        <v>1813</v>
      </c>
      <c r="B1544" t="s">
        <v>3965</v>
      </c>
      <c r="C1544" t="s">
        <v>3966</v>
      </c>
      <c r="D1544" t="s">
        <v>3967</v>
      </c>
      <c r="E1544" t="s">
        <v>3968</v>
      </c>
      <c r="G1544" s="1">
        <v>-166.2382206212657</v>
      </c>
      <c r="H1544" s="1">
        <v>42.984400000000001</v>
      </c>
      <c r="I1544" s="2">
        <v>-7145.6501704727334</v>
      </c>
      <c r="J1544" s="3">
        <v>-7.9275983377024184E-4</v>
      </c>
      <c r="K1544" s="4">
        <v>9013638.0099999998</v>
      </c>
      <c r="L1544" s="5">
        <v>425001</v>
      </c>
      <c r="M1544" s="6">
        <v>21.20851012</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ca="1">IF(AND(A1543="SVOL",C1543="Cash"),                                     SUM(INDIRECT(ADDRESS(ROW()-(COUNTIF(A:A,"SVOL")),COLUMN())):INDIRECT(ADDRESS(ROW()-1,COLUMN()))),                                    IF(AND(A1544="TYA",C1544="Cash"), SUM(INDIRECT(ADDRESS(ROW()-(COUNTIF(A:A,"TYA")-1),COLUMN())):INDIRECT(ADDRESS(ROW()-1,COLUMN()))),                                    IF(AND(A1544="SVOL",ISNUMBER(FIND(" Govt",C1544))),"", IF(AND(A1544="SVOL",ISNUMBER(FIND(" Index",C1544))),J1544,                                    IF(ISNUMBER(N1544),Q1544*N1544,IF(ISNUMBER(R1544),J1544*R1544," "))))))</f>
        <v xml:space="preserve"> </v>
      </c>
      <c r="AB1544" s="8" t="s">
        <v>4245</v>
      </c>
      <c r="AG1544" s="16" t="s">
        <v>7738</v>
      </c>
    </row>
    <row r="1545" spans="1:33" x14ac:dyDescent="0.35">
      <c r="A1545" t="s">
        <v>1813</v>
      </c>
      <c r="B1545" t="s">
        <v>3969</v>
      </c>
      <c r="C1545" t="s">
        <v>3970</v>
      </c>
      <c r="D1545" t="s">
        <v>3971</v>
      </c>
      <c r="E1545" t="s">
        <v>3972</v>
      </c>
      <c r="F1545" t="s">
        <v>3973</v>
      </c>
      <c r="G1545" s="1">
        <v>-232.45377289417289</v>
      </c>
      <c r="H1545" s="1">
        <v>97.881526000000008</v>
      </c>
      <c r="I1545" s="2">
        <v>-22752.93001533908</v>
      </c>
      <c r="J1545" s="3">
        <v>-2.524278209319733E-3</v>
      </c>
      <c r="K1545" s="4">
        <v>9013638.0099999998</v>
      </c>
      <c r="L1545" s="5">
        <v>425001</v>
      </c>
      <c r="M1545" s="6">
        <v>21.20851012</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ca="1">IF(AND(A1544="SVOL",C1544="Cash"),                                     SUM(INDIRECT(ADDRESS(ROW()-(COUNTIF(A:A,"SVOL")),COLUMN())):INDIRECT(ADDRESS(ROW()-1,COLUMN()))),                                    IF(AND(A1545="TYA",C1545="Cash"), SUM(INDIRECT(ADDRESS(ROW()-(COUNTIF(A:A,"TYA")-1),COLUMN())):INDIRECT(ADDRESS(ROW()-1,COLUMN()))),                                    IF(AND(A1545="SVOL",ISNUMBER(FIND(" Govt",C1545))),"", IF(AND(A1545="SVOL",ISNUMBER(FIND(" Index",C1545))),J1545,                                    IF(ISNUMBER(N1545),Q1545*N1545,IF(ISNUMBER(R1545),J1545*R1545," "))))))</f>
        <v xml:space="preserve"> </v>
      </c>
      <c r="AB1545" s="8" t="s">
        <v>4245</v>
      </c>
      <c r="AG1545" s="16" t="s">
        <v>7738</v>
      </c>
    </row>
    <row r="1546" spans="1:33" x14ac:dyDescent="0.35">
      <c r="A1546" t="s">
        <v>1813</v>
      </c>
      <c r="B1546" t="s">
        <v>3974</v>
      </c>
      <c r="C1546" t="s">
        <v>3975</v>
      </c>
      <c r="D1546" t="s">
        <v>3976</v>
      </c>
      <c r="E1546" t="s">
        <v>3977</v>
      </c>
      <c r="G1546" s="1">
        <v>-604.02502243384583</v>
      </c>
      <c r="H1546" s="1">
        <v>16.432646999999999</v>
      </c>
      <c r="I1546" s="2">
        <v>-9925.7299728224716</v>
      </c>
      <c r="J1546" s="3">
        <v>-1.101190214407387E-3</v>
      </c>
      <c r="K1546" s="4">
        <v>9013638.0099999998</v>
      </c>
      <c r="L1546" s="5">
        <v>425001</v>
      </c>
      <c r="M1546" s="6">
        <v>21.20851012</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ca="1">IF(AND(A1545="SVOL",C1545="Cash"),                                     SUM(INDIRECT(ADDRESS(ROW()-(COUNTIF(A:A,"SVOL")),COLUMN())):INDIRECT(ADDRESS(ROW()-1,COLUMN()))),                                    IF(AND(A1546="TYA",C1546="Cash"), SUM(INDIRECT(ADDRESS(ROW()-(COUNTIF(A:A,"TYA")-1),COLUMN())):INDIRECT(ADDRESS(ROW()-1,COLUMN()))),                                    IF(AND(A1546="SVOL",ISNUMBER(FIND(" Govt",C1546))),"", IF(AND(A1546="SVOL",ISNUMBER(FIND(" Index",C1546))),J1546,                                    IF(ISNUMBER(N1546),Q1546*N1546,IF(ISNUMBER(R1546),J1546*R1546," "))))))</f>
        <v xml:space="preserve"> </v>
      </c>
      <c r="AB1546" s="8" t="s">
        <v>4245</v>
      </c>
      <c r="AG1546" s="16" t="s">
        <v>7738</v>
      </c>
    </row>
    <row r="1547" spans="1:33" x14ac:dyDescent="0.35">
      <c r="A1547" t="s">
        <v>1813</v>
      </c>
      <c r="B1547" t="s">
        <v>3978</v>
      </c>
      <c r="C1547" t="s">
        <v>3979</v>
      </c>
      <c r="D1547" t="s">
        <v>3980</v>
      </c>
      <c r="E1547" t="s">
        <v>3981</v>
      </c>
      <c r="G1547" s="1">
        <v>-80.338807626324794</v>
      </c>
      <c r="H1547" s="1">
        <v>72.339600000000004</v>
      </c>
      <c r="I1547" s="2">
        <v>-5811.6772081652853</v>
      </c>
      <c r="J1547" s="3">
        <v>-6.4476487759078372E-4</v>
      </c>
      <c r="K1547" s="4">
        <v>9013638.0099999998</v>
      </c>
      <c r="L1547" s="5">
        <v>425001</v>
      </c>
      <c r="M1547" s="6">
        <v>21.20851012</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ca="1">IF(AND(A1546="SVOL",C1546="Cash"),                                     SUM(INDIRECT(ADDRESS(ROW()-(COUNTIF(A:A,"SVOL")),COLUMN())):INDIRECT(ADDRESS(ROW()-1,COLUMN()))),                                    IF(AND(A1547="TYA",C1547="Cash"), SUM(INDIRECT(ADDRESS(ROW()-(COUNTIF(A:A,"TYA")-1),COLUMN())):INDIRECT(ADDRESS(ROW()-1,COLUMN()))),                                    IF(AND(A1547="SVOL",ISNUMBER(FIND(" Govt",C1547))),"", IF(AND(A1547="SVOL",ISNUMBER(FIND(" Index",C1547))),J1547,                                    IF(ISNUMBER(N1547),Q1547*N1547,IF(ISNUMBER(R1547),J1547*R1547," "))))))</f>
        <v xml:space="preserve"> </v>
      </c>
      <c r="AB1547" s="8" t="s">
        <v>4245</v>
      </c>
      <c r="AG1547" s="16" t="s">
        <v>7738</v>
      </c>
    </row>
    <row r="1548" spans="1:33" x14ac:dyDescent="0.35">
      <c r="A1548" t="s">
        <v>1813</v>
      </c>
      <c r="B1548" t="s">
        <v>3982</v>
      </c>
      <c r="C1548" t="s">
        <v>3983</v>
      </c>
      <c r="D1548" t="s">
        <v>3984</v>
      </c>
      <c r="E1548" t="s">
        <v>3985</v>
      </c>
      <c r="G1548" s="1">
        <v>-665.90807849930366</v>
      </c>
      <c r="H1548" s="1">
        <v>110.8683</v>
      </c>
      <c r="I1548" s="2">
        <v>-73828.09661948435</v>
      </c>
      <c r="J1548" s="3">
        <v>-8.1907101813471148E-3</v>
      </c>
      <c r="K1548" s="4">
        <v>9013638.0099999998</v>
      </c>
      <c r="L1548" s="5">
        <v>425001</v>
      </c>
      <c r="M1548" s="6">
        <v>21.20851012</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ca="1">IF(AND(A1547="SVOL",C1547="Cash"),                                     SUM(INDIRECT(ADDRESS(ROW()-(COUNTIF(A:A,"SVOL")),COLUMN())):INDIRECT(ADDRESS(ROW()-1,COLUMN()))),                                    IF(AND(A1548="TYA",C1548="Cash"), SUM(INDIRECT(ADDRESS(ROW()-(COUNTIF(A:A,"TYA")-1),COLUMN())):INDIRECT(ADDRESS(ROW()-1,COLUMN()))),                                    IF(AND(A1548="SVOL",ISNUMBER(FIND(" Govt",C1548))),"", IF(AND(A1548="SVOL",ISNUMBER(FIND(" Index",C1548))),J1548,                                    IF(ISNUMBER(N1548),Q1548*N1548,IF(ISNUMBER(R1548),J1548*R1548," "))))))</f>
        <v xml:space="preserve"> </v>
      </c>
      <c r="AB1548" s="8" t="s">
        <v>4245</v>
      </c>
      <c r="AG1548" s="16" t="s">
        <v>7738</v>
      </c>
    </row>
    <row r="1549" spans="1:33" x14ac:dyDescent="0.35">
      <c r="A1549" t="s">
        <v>1813</v>
      </c>
      <c r="B1549" t="s">
        <v>3986</v>
      </c>
      <c r="C1549" t="s">
        <v>3987</v>
      </c>
      <c r="D1549" t="s">
        <v>3988</v>
      </c>
      <c r="E1549" t="s">
        <v>3989</v>
      </c>
      <c r="G1549" s="1">
        <v>-3.0361587595511281</v>
      </c>
      <c r="H1549" s="1">
        <v>2162.8492000000001</v>
      </c>
      <c r="I1549" s="2">
        <v>-6566.7535441681503</v>
      </c>
      <c r="J1549" s="3">
        <v>-7.2853530803908446E-4</v>
      </c>
      <c r="K1549" s="4">
        <v>9013638.0099999998</v>
      </c>
      <c r="L1549" s="5">
        <v>425001</v>
      </c>
      <c r="M1549" s="6">
        <v>21.20851012</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ca="1">IF(AND(A1548="SVOL",C1548="Cash"),                                     SUM(INDIRECT(ADDRESS(ROW()-(COUNTIF(A:A,"SVOL")),COLUMN())):INDIRECT(ADDRESS(ROW()-1,COLUMN()))),                                    IF(AND(A1549="TYA",C1549="Cash"), SUM(INDIRECT(ADDRESS(ROW()-(COUNTIF(A:A,"TYA")-1),COLUMN())):INDIRECT(ADDRESS(ROW()-1,COLUMN()))),                                    IF(AND(A1549="SVOL",ISNUMBER(FIND(" Govt",C1549))),"", IF(AND(A1549="SVOL",ISNUMBER(FIND(" Index",C1549))),J1549,                                    IF(ISNUMBER(N1549),Q1549*N1549,IF(ISNUMBER(R1549),J1549*R1549," "))))))</f>
        <v xml:space="preserve"> </v>
      </c>
      <c r="AB1549" s="8" t="s">
        <v>4245</v>
      </c>
      <c r="AG1549" s="16" t="s">
        <v>7738</v>
      </c>
    </row>
    <row r="1550" spans="1:33" x14ac:dyDescent="0.35">
      <c r="A1550" t="s">
        <v>1813</v>
      </c>
      <c r="B1550" t="s">
        <v>3990</v>
      </c>
      <c r="C1550" t="s">
        <v>3991</v>
      </c>
      <c r="D1550" t="s">
        <v>3992</v>
      </c>
      <c r="E1550" t="s">
        <v>3993</v>
      </c>
      <c r="G1550" s="1">
        <v>-13.54331491619998</v>
      </c>
      <c r="H1550" s="1">
        <v>302.20776000000001</v>
      </c>
      <c r="I1550" s="2">
        <v>-4092.8948637993822</v>
      </c>
      <c r="J1550" s="3">
        <v>-4.5407801591972101E-4</v>
      </c>
      <c r="K1550" s="4">
        <v>9013638.0099999998</v>
      </c>
      <c r="L1550" s="5">
        <v>425001</v>
      </c>
      <c r="M1550" s="6">
        <v>21.20851012</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ca="1">IF(AND(A1549="SVOL",C1549="Cash"),                                     SUM(INDIRECT(ADDRESS(ROW()-(COUNTIF(A:A,"SVOL")),COLUMN())):INDIRECT(ADDRESS(ROW()-1,COLUMN()))),                                    IF(AND(A1550="TYA",C1550="Cash"), SUM(INDIRECT(ADDRESS(ROW()-(COUNTIF(A:A,"TYA")-1),COLUMN())):INDIRECT(ADDRESS(ROW()-1,COLUMN()))),                                    IF(AND(A1550="SVOL",ISNUMBER(FIND(" Govt",C1550))),"", IF(AND(A1550="SVOL",ISNUMBER(FIND(" Index",C1550))),J1550,                                    IF(ISNUMBER(N1550),Q1550*N1550,IF(ISNUMBER(R1550),J1550*R1550," "))))))</f>
        <v xml:space="preserve"> </v>
      </c>
      <c r="AB1550" s="8" t="s">
        <v>4245</v>
      </c>
      <c r="AG1550" s="16" t="s">
        <v>7738</v>
      </c>
    </row>
    <row r="1551" spans="1:33" x14ac:dyDescent="0.35">
      <c r="A1551" t="s">
        <v>1813</v>
      </c>
      <c r="B1551" t="s">
        <v>3994</v>
      </c>
      <c r="C1551" t="s">
        <v>3995</v>
      </c>
      <c r="D1551" t="s">
        <v>3996</v>
      </c>
      <c r="E1551" t="s">
        <v>3997</v>
      </c>
      <c r="F1551" t="s">
        <v>3998</v>
      </c>
      <c r="G1551" s="1">
        <v>-31.99906647706695</v>
      </c>
      <c r="H1551" s="1">
        <v>561.89</v>
      </c>
      <c r="I1551" s="2">
        <v>-17979.955462799149</v>
      </c>
      <c r="J1551" s="3">
        <v>-1.9947501156416139E-3</v>
      </c>
      <c r="K1551" s="4">
        <v>9013638.0099999998</v>
      </c>
      <c r="L1551" s="5">
        <v>425001</v>
      </c>
      <c r="M1551" s="6">
        <v>21.20851012</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ca="1">IF(AND(A1550="SVOL",C1550="Cash"),                                     SUM(INDIRECT(ADDRESS(ROW()-(COUNTIF(A:A,"SVOL")),COLUMN())):INDIRECT(ADDRESS(ROW()-1,COLUMN()))),                                    IF(AND(A1551="TYA",C1551="Cash"), SUM(INDIRECT(ADDRESS(ROW()-(COUNTIF(A:A,"TYA")-1),COLUMN())):INDIRECT(ADDRESS(ROW()-1,COLUMN()))),                                    IF(AND(A1551="SVOL",ISNUMBER(FIND(" Govt",C1551))),"", IF(AND(A1551="SVOL",ISNUMBER(FIND(" Index",C1551))),J1551,                                    IF(ISNUMBER(N1551),Q1551*N1551,IF(ISNUMBER(R1551),J1551*R1551," "))))))</f>
        <v xml:space="preserve"> </v>
      </c>
      <c r="AB1551" s="8" t="s">
        <v>4245</v>
      </c>
      <c r="AG1551" s="16" t="s">
        <v>7738</v>
      </c>
    </row>
    <row r="1552" spans="1:33" x14ac:dyDescent="0.35">
      <c r="A1552" t="s">
        <v>1813</v>
      </c>
      <c r="B1552" t="s">
        <v>3999</v>
      </c>
      <c r="C1552" t="s">
        <v>4000</v>
      </c>
      <c r="D1552" t="s">
        <v>4001</v>
      </c>
      <c r="E1552" t="s">
        <v>4002</v>
      </c>
      <c r="G1552" s="1">
        <v>-13307.620299686059</v>
      </c>
      <c r="H1552" s="1">
        <v>5.0619389999999989</v>
      </c>
      <c r="I1552" s="2">
        <v>-67362.362192172528</v>
      </c>
      <c r="J1552" s="3">
        <v>-7.4733822367215883E-3</v>
      </c>
      <c r="K1552" s="4">
        <v>9013638.0099999998</v>
      </c>
      <c r="L1552" s="5">
        <v>425001</v>
      </c>
      <c r="M1552" s="6">
        <v>21.20851012</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ca="1">IF(AND(A1551="SVOL",C1551="Cash"),                                     SUM(INDIRECT(ADDRESS(ROW()-(COUNTIF(A:A,"SVOL")),COLUMN())):INDIRECT(ADDRESS(ROW()-1,COLUMN()))),                                    IF(AND(A1552="TYA",C1552="Cash"), SUM(INDIRECT(ADDRESS(ROW()-(COUNTIF(A:A,"TYA")-1),COLUMN())):INDIRECT(ADDRESS(ROW()-1,COLUMN()))),                                    IF(AND(A1552="SVOL",ISNUMBER(FIND(" Govt",C1552))),"", IF(AND(A1552="SVOL",ISNUMBER(FIND(" Index",C1552))),J1552,                                    IF(ISNUMBER(N1552),Q1552*N1552,IF(ISNUMBER(R1552),J1552*R1552," "))))))</f>
        <v xml:space="preserve"> </v>
      </c>
      <c r="AB1552" s="8" t="s">
        <v>4245</v>
      </c>
      <c r="AG1552" s="16" t="s">
        <v>7738</v>
      </c>
    </row>
    <row r="1553" spans="1:33" x14ac:dyDescent="0.35">
      <c r="A1553" t="s">
        <v>1813</v>
      </c>
      <c r="B1553" t="s">
        <v>4003</v>
      </c>
      <c r="C1553" t="s">
        <v>4004</v>
      </c>
      <c r="D1553" t="s">
        <v>4005</v>
      </c>
      <c r="E1553" t="s">
        <v>4006</v>
      </c>
      <c r="F1553" t="s">
        <v>4007</v>
      </c>
      <c r="G1553" s="1">
        <v>-746.41745684245711</v>
      </c>
      <c r="H1553" s="1">
        <v>115.07</v>
      </c>
      <c r="I1553" s="2">
        <v>-85890.256758861535</v>
      </c>
      <c r="J1553" s="3">
        <v>-9.5289223578284721E-3</v>
      </c>
      <c r="K1553" s="4">
        <v>9013638.0099999998</v>
      </c>
      <c r="L1553" s="5">
        <v>425001</v>
      </c>
      <c r="M1553" s="6">
        <v>21.20851012</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ca="1">IF(AND(A1552="SVOL",C1552="Cash"),                                     SUM(INDIRECT(ADDRESS(ROW()-(COUNTIF(A:A,"SVOL")),COLUMN())):INDIRECT(ADDRESS(ROW()-1,COLUMN()))),                                    IF(AND(A1553="TYA",C1553="Cash"), SUM(INDIRECT(ADDRESS(ROW()-(COUNTIF(A:A,"TYA")-1),COLUMN())):INDIRECT(ADDRESS(ROW()-1,COLUMN()))),                                    IF(AND(A1553="SVOL",ISNUMBER(FIND(" Govt",C1553))),"", IF(AND(A1553="SVOL",ISNUMBER(FIND(" Index",C1553))),J1553,                                    IF(ISNUMBER(N1553),Q1553*N1553,IF(ISNUMBER(R1553),J1553*R1553," "))))))</f>
        <v xml:space="preserve"> </v>
      </c>
      <c r="AB1553" s="8" t="s">
        <v>4245</v>
      </c>
      <c r="AG1553" s="16" t="s">
        <v>7738</v>
      </c>
    </row>
    <row r="1554" spans="1:33" x14ac:dyDescent="0.35">
      <c r="A1554" t="s">
        <v>1813</v>
      </c>
      <c r="B1554" t="s">
        <v>4008</v>
      </c>
      <c r="C1554" t="s">
        <v>4009</v>
      </c>
      <c r="D1554" t="s">
        <v>4010</v>
      </c>
      <c r="E1554" t="s">
        <v>4011</v>
      </c>
      <c r="G1554" s="1">
        <v>-233.03371333139049</v>
      </c>
      <c r="H1554" s="1">
        <v>32.29072</v>
      </c>
      <c r="I1554" s="2">
        <v>-7524.8263877441987</v>
      </c>
      <c r="J1554" s="3">
        <v>-8.3482677908697147E-4</v>
      </c>
      <c r="K1554" s="4">
        <v>9013638.0099999998</v>
      </c>
      <c r="L1554" s="5">
        <v>425001</v>
      </c>
      <c r="M1554" s="6">
        <v>21.20851012</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ca="1">IF(AND(A1553="SVOL",C1553="Cash"),                                     SUM(INDIRECT(ADDRESS(ROW()-(COUNTIF(A:A,"SVOL")),COLUMN())):INDIRECT(ADDRESS(ROW()-1,COLUMN()))),                                    IF(AND(A1554="TYA",C1554="Cash"), SUM(INDIRECT(ADDRESS(ROW()-(COUNTIF(A:A,"TYA")-1),COLUMN())):INDIRECT(ADDRESS(ROW()-1,COLUMN()))),                                    IF(AND(A1554="SVOL",ISNUMBER(FIND(" Govt",C1554))),"", IF(AND(A1554="SVOL",ISNUMBER(FIND(" Index",C1554))),J1554,                                    IF(ISNUMBER(N1554),Q1554*N1554,IF(ISNUMBER(R1554),J1554*R1554," "))))))</f>
        <v xml:space="preserve"> </v>
      </c>
      <c r="AB1554" s="8" t="s">
        <v>4245</v>
      </c>
      <c r="AG1554" s="16" t="s">
        <v>7738</v>
      </c>
    </row>
    <row r="1555" spans="1:33" x14ac:dyDescent="0.35">
      <c r="A1555" t="s">
        <v>1813</v>
      </c>
      <c r="B1555" t="s">
        <v>4012</v>
      </c>
      <c r="C1555" t="s">
        <v>4013</v>
      </c>
      <c r="D1555" t="s">
        <v>4014</v>
      </c>
      <c r="E1555" t="s">
        <v>4015</v>
      </c>
      <c r="F1555" t="s">
        <v>4016</v>
      </c>
      <c r="G1555" s="1">
        <v>-721.82115947575642</v>
      </c>
      <c r="H1555" s="1">
        <v>18.368348000000001</v>
      </c>
      <c r="I1555" s="2">
        <v>-13258.66225101419</v>
      </c>
      <c r="J1555" s="3">
        <v>-1.470955704711531E-3</v>
      </c>
      <c r="K1555" s="4">
        <v>9013638.0099999998</v>
      </c>
      <c r="L1555" s="5">
        <v>425001</v>
      </c>
      <c r="M1555" s="6">
        <v>21.20851012</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ca="1">IF(AND(A1554="SVOL",C1554="Cash"),                                     SUM(INDIRECT(ADDRESS(ROW()-(COUNTIF(A:A,"SVOL")),COLUMN())):INDIRECT(ADDRESS(ROW()-1,COLUMN()))),                                    IF(AND(A1555="TYA",C1555="Cash"), SUM(INDIRECT(ADDRESS(ROW()-(COUNTIF(A:A,"TYA")-1),COLUMN())):INDIRECT(ADDRESS(ROW()-1,COLUMN()))),                                    IF(AND(A1555="SVOL",ISNUMBER(FIND(" Govt",C1555))),"", IF(AND(A1555="SVOL",ISNUMBER(FIND(" Index",C1555))),J1555,                                    IF(ISNUMBER(N1555),Q1555*N1555,IF(ISNUMBER(R1555),J1555*R1555," "))))))</f>
        <v xml:space="preserve"> </v>
      </c>
      <c r="AB1555" s="8" t="s">
        <v>4245</v>
      </c>
      <c r="AG1555" s="16" t="s">
        <v>7738</v>
      </c>
    </row>
    <row r="1556" spans="1:33" x14ac:dyDescent="0.35">
      <c r="A1556" t="s">
        <v>1813</v>
      </c>
      <c r="B1556" t="s">
        <v>4017</v>
      </c>
      <c r="C1556" t="s">
        <v>4018</v>
      </c>
      <c r="D1556" t="s">
        <v>4019</v>
      </c>
      <c r="E1556" t="s">
        <v>4020</v>
      </c>
      <c r="G1556" s="1">
        <v>-26.370232821719348</v>
      </c>
      <c r="H1556" s="1">
        <v>234.00288</v>
      </c>
      <c r="I1556" s="2">
        <v>-6170.7104265528533</v>
      </c>
      <c r="J1556" s="3">
        <v>-6.8459709827562213E-4</v>
      </c>
      <c r="K1556" s="4">
        <v>9013638.0099999998</v>
      </c>
      <c r="L1556" s="5">
        <v>425001</v>
      </c>
      <c r="M1556" s="6">
        <v>21.20851012</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ca="1">IF(AND(A1555="SVOL",C1555="Cash"),                                     SUM(INDIRECT(ADDRESS(ROW()-(COUNTIF(A:A,"SVOL")),COLUMN())):INDIRECT(ADDRESS(ROW()-1,COLUMN()))),                                    IF(AND(A1556="TYA",C1556="Cash"), SUM(INDIRECT(ADDRESS(ROW()-(COUNTIF(A:A,"TYA")-1),COLUMN())):INDIRECT(ADDRESS(ROW()-1,COLUMN()))),                                    IF(AND(A1556="SVOL",ISNUMBER(FIND(" Govt",C1556))),"", IF(AND(A1556="SVOL",ISNUMBER(FIND(" Index",C1556))),J1556,                                    IF(ISNUMBER(N1556),Q1556*N1556,IF(ISNUMBER(R1556),J1556*R1556," "))))))</f>
        <v xml:space="preserve"> </v>
      </c>
      <c r="AB1556" s="8" t="s">
        <v>4245</v>
      </c>
      <c r="AG1556" s="16" t="s">
        <v>7738</v>
      </c>
    </row>
    <row r="1557" spans="1:33" x14ac:dyDescent="0.35">
      <c r="A1557" t="s">
        <v>1813</v>
      </c>
      <c r="B1557" t="s">
        <v>4021</v>
      </c>
      <c r="C1557" t="s">
        <v>4022</v>
      </c>
      <c r="D1557" t="s">
        <v>4023</v>
      </c>
      <c r="E1557" t="s">
        <v>4024</v>
      </c>
      <c r="G1557" s="1">
        <v>-2230.5873781124728</v>
      </c>
      <c r="H1557" s="1">
        <v>12.787456000000001</v>
      </c>
      <c r="I1557" s="2">
        <v>-28523.537951768609</v>
      </c>
      <c r="J1557" s="3">
        <v>-3.1644867388865351E-3</v>
      </c>
      <c r="K1557" s="4">
        <v>9013638.0099999998</v>
      </c>
      <c r="L1557" s="5">
        <v>425001</v>
      </c>
      <c r="M1557" s="6">
        <v>21.20851012</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ca="1">IF(AND(A1556="SVOL",C1556="Cash"),                                     SUM(INDIRECT(ADDRESS(ROW()-(COUNTIF(A:A,"SVOL")),COLUMN())):INDIRECT(ADDRESS(ROW()-1,COLUMN()))),                                    IF(AND(A1557="TYA",C1557="Cash"), SUM(INDIRECT(ADDRESS(ROW()-(COUNTIF(A:A,"TYA")-1),COLUMN())):INDIRECT(ADDRESS(ROW()-1,COLUMN()))),                                    IF(AND(A1557="SVOL",ISNUMBER(FIND(" Govt",C1557))),"", IF(AND(A1557="SVOL",ISNUMBER(FIND(" Index",C1557))),J1557,                                    IF(ISNUMBER(N1557),Q1557*N1557,IF(ISNUMBER(R1557),J1557*R1557," "))))))</f>
        <v xml:space="preserve"> </v>
      </c>
      <c r="AB1557" s="8" t="s">
        <v>4245</v>
      </c>
      <c r="AG1557" s="16" t="s">
        <v>7738</v>
      </c>
    </row>
    <row r="1558" spans="1:33" x14ac:dyDescent="0.35">
      <c r="A1558" t="s">
        <v>1813</v>
      </c>
      <c r="B1558" t="s">
        <v>4025</v>
      </c>
      <c r="C1558" t="s">
        <v>4026</v>
      </c>
      <c r="D1558" t="s">
        <v>4027</v>
      </c>
      <c r="E1558" t="s">
        <v>4028</v>
      </c>
      <c r="G1558" s="1">
        <v>-578.60998562636723</v>
      </c>
      <c r="H1558" s="1">
        <v>32.166857999999998</v>
      </c>
      <c r="I1558" s="2">
        <v>-18612.065245025398</v>
      </c>
      <c r="J1558" s="3">
        <v>-2.064878268283752E-3</v>
      </c>
      <c r="K1558" s="4">
        <v>9013638.0099999998</v>
      </c>
      <c r="L1558" s="5">
        <v>425001</v>
      </c>
      <c r="M1558" s="6">
        <v>21.20851012</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ca="1">IF(AND(A1557="SVOL",C1557="Cash"),                                     SUM(INDIRECT(ADDRESS(ROW()-(COUNTIF(A:A,"SVOL")),COLUMN())):INDIRECT(ADDRESS(ROW()-1,COLUMN()))),                                    IF(AND(A1558="TYA",C1558="Cash"), SUM(INDIRECT(ADDRESS(ROW()-(COUNTIF(A:A,"TYA")-1),COLUMN())):INDIRECT(ADDRESS(ROW()-1,COLUMN()))),                                    IF(AND(A1558="SVOL",ISNUMBER(FIND(" Govt",C1558))),"", IF(AND(A1558="SVOL",ISNUMBER(FIND(" Index",C1558))),J1558,                                    IF(ISNUMBER(N1558),Q1558*N1558,IF(ISNUMBER(R1558),J1558*R1558," "))))))</f>
        <v xml:space="preserve"> </v>
      </c>
      <c r="AB1558" s="8" t="s">
        <v>4245</v>
      </c>
      <c r="AG1558" s="16" t="s">
        <v>7738</v>
      </c>
    </row>
    <row r="1559" spans="1:33" x14ac:dyDescent="0.35">
      <c r="A1559" t="s">
        <v>1813</v>
      </c>
      <c r="B1559" t="s">
        <v>4029</v>
      </c>
      <c r="C1559" t="s">
        <v>4030</v>
      </c>
      <c r="D1559" t="s">
        <v>4031</v>
      </c>
      <c r="E1559" t="s">
        <v>4032</v>
      </c>
      <c r="G1559" s="1">
        <v>-1335.6710551989361</v>
      </c>
      <c r="H1559" s="1">
        <v>18.553823000000001</v>
      </c>
      <c r="I1559" s="2">
        <v>-24781.804344384291</v>
      </c>
      <c r="J1559" s="3">
        <v>-2.7493676046109919E-3</v>
      </c>
      <c r="K1559" s="4">
        <v>9013638.0099999998</v>
      </c>
      <c r="L1559" s="5">
        <v>425001</v>
      </c>
      <c r="M1559" s="6">
        <v>21.20851012</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ca="1">IF(AND(A1558="SVOL",C1558="Cash"),                                     SUM(INDIRECT(ADDRESS(ROW()-(COUNTIF(A:A,"SVOL")),COLUMN())):INDIRECT(ADDRESS(ROW()-1,COLUMN()))),                                    IF(AND(A1559="TYA",C1559="Cash"), SUM(INDIRECT(ADDRESS(ROW()-(COUNTIF(A:A,"TYA")-1),COLUMN())):INDIRECT(ADDRESS(ROW()-1,COLUMN()))),                                    IF(AND(A1559="SVOL",ISNUMBER(FIND(" Govt",C1559))),"", IF(AND(A1559="SVOL",ISNUMBER(FIND(" Index",C1559))),J1559,                                    IF(ISNUMBER(N1559),Q1559*N1559,IF(ISNUMBER(R1559),J1559*R1559," "))))))</f>
        <v xml:space="preserve"> </v>
      </c>
      <c r="AB1559" s="8" t="s">
        <v>4245</v>
      </c>
      <c r="AG1559" s="16" t="s">
        <v>7738</v>
      </c>
    </row>
    <row r="1560" spans="1:33" x14ac:dyDescent="0.35">
      <c r="A1560" t="s">
        <v>1813</v>
      </c>
      <c r="B1560" t="s">
        <v>4033</v>
      </c>
      <c r="C1560" t="s">
        <v>4034</v>
      </c>
      <c r="D1560" t="s">
        <v>4035</v>
      </c>
      <c r="E1560" t="s">
        <v>4036</v>
      </c>
      <c r="G1560" s="1">
        <v>-24.016356929483081</v>
      </c>
      <c r="H1560" s="1">
        <v>189.04748799999999</v>
      </c>
      <c r="I1560" s="2">
        <v>-4540.2319484301688</v>
      </c>
      <c r="J1560" s="3">
        <v>-5.0370693202823316E-4</v>
      </c>
      <c r="K1560" s="4">
        <v>9013638.0099999998</v>
      </c>
      <c r="L1560" s="5">
        <v>425001</v>
      </c>
      <c r="M1560" s="6">
        <v>21.20851012</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ca="1">IF(AND(A1559="SVOL",C1559="Cash"),                                     SUM(INDIRECT(ADDRESS(ROW()-(COUNTIF(A:A,"SVOL")),COLUMN())):INDIRECT(ADDRESS(ROW()-1,COLUMN()))),                                    IF(AND(A1560="TYA",C1560="Cash"), SUM(INDIRECT(ADDRESS(ROW()-(COUNTIF(A:A,"TYA")-1),COLUMN())):INDIRECT(ADDRESS(ROW()-1,COLUMN()))),                                    IF(AND(A1560="SVOL",ISNUMBER(FIND(" Govt",C1560))),"", IF(AND(A1560="SVOL",ISNUMBER(FIND(" Index",C1560))),J1560,                                    IF(ISNUMBER(N1560),Q1560*N1560,IF(ISNUMBER(R1560),J1560*R1560," "))))))</f>
        <v xml:space="preserve"> </v>
      </c>
      <c r="AB1560" s="8" t="s">
        <v>4245</v>
      </c>
      <c r="AG1560" s="16" t="s">
        <v>7738</v>
      </c>
    </row>
    <row r="1561" spans="1:33" x14ac:dyDescent="0.35">
      <c r="A1561" t="s">
        <v>1813</v>
      </c>
      <c r="B1561" t="s">
        <v>4037</v>
      </c>
      <c r="C1561" t="s">
        <v>4038</v>
      </c>
      <c r="D1561" t="s">
        <v>4039</v>
      </c>
      <c r="E1561" t="s">
        <v>4040</v>
      </c>
      <c r="G1561" s="1">
        <v>-29.611076441464931</v>
      </c>
      <c r="H1561" s="1">
        <v>230.43832</v>
      </c>
      <c r="I1561" s="2">
        <v>-6823.5267085627584</v>
      </c>
      <c r="J1561" s="3">
        <v>-7.5702249202736274E-4</v>
      </c>
      <c r="K1561" s="4">
        <v>9013638.0099999998</v>
      </c>
      <c r="L1561" s="5">
        <v>425001</v>
      </c>
      <c r="M1561" s="6">
        <v>21.20851012</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ca="1">IF(AND(A1560="SVOL",C1560="Cash"),                                     SUM(INDIRECT(ADDRESS(ROW()-(COUNTIF(A:A,"SVOL")),COLUMN())):INDIRECT(ADDRESS(ROW()-1,COLUMN()))),                                    IF(AND(A1561="TYA",C1561="Cash"), SUM(INDIRECT(ADDRESS(ROW()-(COUNTIF(A:A,"TYA")-1),COLUMN())):INDIRECT(ADDRESS(ROW()-1,COLUMN()))),                                    IF(AND(A1561="SVOL",ISNUMBER(FIND(" Govt",C1561))),"", IF(AND(A1561="SVOL",ISNUMBER(FIND(" Index",C1561))),J1561,                                    IF(ISNUMBER(N1561),Q1561*N1561,IF(ISNUMBER(R1561),J1561*R1561," "))))))</f>
        <v xml:space="preserve"> </v>
      </c>
      <c r="AB1561" s="8" t="s">
        <v>4245</v>
      </c>
      <c r="AG1561" s="16" t="s">
        <v>7738</v>
      </c>
    </row>
    <row r="1562" spans="1:33" x14ac:dyDescent="0.35">
      <c r="A1562" t="s">
        <v>1813</v>
      </c>
      <c r="B1562" t="s">
        <v>4041</v>
      </c>
      <c r="C1562" t="s">
        <v>4042</v>
      </c>
      <c r="D1562" t="s">
        <v>4043</v>
      </c>
      <c r="E1562" t="s">
        <v>4044</v>
      </c>
      <c r="G1562" s="1">
        <v>-604.02502243384583</v>
      </c>
      <c r="H1562" s="1">
        <v>22.369353</v>
      </c>
      <c r="I1562" s="2">
        <v>-13511.64894765562</v>
      </c>
      <c r="J1562" s="3">
        <v>-1.4990228066254041E-3</v>
      </c>
      <c r="K1562" s="4">
        <v>9013638.0099999998</v>
      </c>
      <c r="L1562" s="5">
        <v>425001</v>
      </c>
      <c r="M1562" s="6">
        <v>21.20851012</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ca="1">IF(AND(A1561="SVOL",C1561="Cash"),                                     SUM(INDIRECT(ADDRESS(ROW()-(COUNTIF(A:A,"SVOL")),COLUMN())):INDIRECT(ADDRESS(ROW()-1,COLUMN()))),                                    IF(AND(A1562="TYA",C1562="Cash"), SUM(INDIRECT(ADDRESS(ROW()-(COUNTIF(A:A,"TYA")-1),COLUMN())):INDIRECT(ADDRESS(ROW()-1,COLUMN()))),                                    IF(AND(A1562="SVOL",ISNUMBER(FIND(" Govt",C1562))),"", IF(AND(A1562="SVOL",ISNUMBER(FIND(" Index",C1562))),J1562,                                    IF(ISNUMBER(N1562),Q1562*N1562,IF(ISNUMBER(R1562),J1562*R1562," "))))))</f>
        <v xml:space="preserve"> </v>
      </c>
      <c r="AB1562" s="8" t="s">
        <v>4245</v>
      </c>
      <c r="AG1562" s="16" t="s">
        <v>7738</v>
      </c>
    </row>
    <row r="1563" spans="1:33" x14ac:dyDescent="0.35">
      <c r="A1563" t="s">
        <v>1813</v>
      </c>
      <c r="B1563" t="s">
        <v>4045</v>
      </c>
      <c r="C1563" t="s">
        <v>4046</v>
      </c>
      <c r="D1563" t="s">
        <v>4047</v>
      </c>
      <c r="E1563" t="s">
        <v>4048</v>
      </c>
      <c r="G1563" s="1">
        <v>-150.47748638629241</v>
      </c>
      <c r="H1563" s="1">
        <v>107.60939999999999</v>
      </c>
      <c r="I1563" s="2">
        <v>-16192.7920235371</v>
      </c>
      <c r="J1563" s="3">
        <v>-1.796476850476171E-3</v>
      </c>
      <c r="K1563" s="4">
        <v>9013638.0099999998</v>
      </c>
      <c r="L1563" s="5">
        <v>425001</v>
      </c>
      <c r="M1563" s="6">
        <v>21.20851012</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ca="1">IF(AND(A1562="SVOL",C1562="Cash"),                                     SUM(INDIRECT(ADDRESS(ROW()-(COUNTIF(A:A,"SVOL")),COLUMN())):INDIRECT(ADDRESS(ROW()-1,COLUMN()))),                                    IF(AND(A1563="TYA",C1563="Cash"), SUM(INDIRECT(ADDRESS(ROW()-(COUNTIF(A:A,"TYA")-1),COLUMN())):INDIRECT(ADDRESS(ROW()-1,COLUMN()))),                                    IF(AND(A1563="SVOL",ISNUMBER(FIND(" Govt",C1563))),"", IF(AND(A1563="SVOL",ISNUMBER(FIND(" Index",C1563))),J1563,                                    IF(ISNUMBER(N1563),Q1563*N1563,IF(ISNUMBER(R1563),J1563*R1563," "))))))</f>
        <v xml:space="preserve"> </v>
      </c>
      <c r="AB1563" s="8" t="s">
        <v>4245</v>
      </c>
      <c r="AG1563" s="16" t="s">
        <v>7738</v>
      </c>
    </row>
    <row r="1564" spans="1:33" x14ac:dyDescent="0.35">
      <c r="A1564" t="s">
        <v>1813</v>
      </c>
      <c r="B1564" t="s">
        <v>4049</v>
      </c>
      <c r="C1564" t="s">
        <v>4050</v>
      </c>
      <c r="D1564" t="s">
        <v>4051</v>
      </c>
      <c r="E1564" t="s">
        <v>4052</v>
      </c>
      <c r="F1564" t="s">
        <v>4053</v>
      </c>
      <c r="G1564" s="1">
        <v>-474.63007664758248</v>
      </c>
      <c r="H1564" s="1">
        <v>89.01</v>
      </c>
      <c r="I1564" s="2">
        <v>-42246.823122401322</v>
      </c>
      <c r="J1564" s="3">
        <v>-4.6869891020175688E-3</v>
      </c>
      <c r="K1564" s="4">
        <v>9013638.0099999998</v>
      </c>
      <c r="L1564" s="5">
        <v>425001</v>
      </c>
      <c r="M1564" s="6">
        <v>21.20851012</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ca="1">IF(AND(A1563="SVOL",C1563="Cash"),                                     SUM(INDIRECT(ADDRESS(ROW()-(COUNTIF(A:A,"SVOL")),COLUMN())):INDIRECT(ADDRESS(ROW()-1,COLUMN()))),                                    IF(AND(A1564="TYA",C1564="Cash"), SUM(INDIRECT(ADDRESS(ROW()-(COUNTIF(A:A,"TYA")-1),COLUMN())):INDIRECT(ADDRESS(ROW()-1,COLUMN()))),                                    IF(AND(A1564="SVOL",ISNUMBER(FIND(" Govt",C1564))),"", IF(AND(A1564="SVOL",ISNUMBER(FIND(" Index",C1564))),J1564,                                    IF(ISNUMBER(N1564),Q1564*N1564,IF(ISNUMBER(R1564),J1564*R1564," "))))))</f>
        <v xml:space="preserve"> </v>
      </c>
      <c r="AB1564" s="8" t="s">
        <v>4245</v>
      </c>
      <c r="AG1564" s="16" t="s">
        <v>7738</v>
      </c>
    </row>
    <row r="1565" spans="1:33" x14ac:dyDescent="0.35">
      <c r="A1565" t="s">
        <v>1813</v>
      </c>
      <c r="B1565" t="s">
        <v>1099</v>
      </c>
      <c r="C1565" t="s">
        <v>4054</v>
      </c>
      <c r="D1565" t="s">
        <v>1101</v>
      </c>
      <c r="E1565" t="s">
        <v>1102</v>
      </c>
      <c r="F1565" t="s">
        <v>1103</v>
      </c>
      <c r="G1565" s="1">
        <v>-517.30686999812701</v>
      </c>
      <c r="H1565" s="1">
        <v>93.29</v>
      </c>
      <c r="I1565" s="2">
        <v>-48259.557902125271</v>
      </c>
      <c r="J1565" s="3">
        <v>-5.3540599088386593E-3</v>
      </c>
      <c r="K1565" s="4">
        <v>9013638.0099999998</v>
      </c>
      <c r="L1565" s="5">
        <v>425001</v>
      </c>
      <c r="M1565" s="6">
        <v>21.20851012</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ca="1">IF(AND(A1564="SVOL",C1564="Cash"),                                     SUM(INDIRECT(ADDRESS(ROW()-(COUNTIF(A:A,"SVOL")),COLUMN())):INDIRECT(ADDRESS(ROW()-1,COLUMN()))),                                    IF(AND(A1565="TYA",C1565="Cash"), SUM(INDIRECT(ADDRESS(ROW()-(COUNTIF(A:A,"TYA")-1),COLUMN())):INDIRECT(ADDRESS(ROW()-1,COLUMN()))),                                    IF(AND(A1565="SVOL",ISNUMBER(FIND(" Govt",C1565))),"", IF(AND(A1565="SVOL",ISNUMBER(FIND(" Index",C1565))),J1565,                                    IF(ISNUMBER(N1565),Q1565*N1565,IF(ISNUMBER(R1565),J1565*R1565," "))))))</f>
        <v xml:space="preserve"> </v>
      </c>
      <c r="AB1565" s="8" t="s">
        <v>4245</v>
      </c>
      <c r="AG1565" s="16" t="s">
        <v>7738</v>
      </c>
    </row>
    <row r="1566" spans="1:33" x14ac:dyDescent="0.35">
      <c r="A1566" t="s">
        <v>1813</v>
      </c>
      <c r="B1566" t="s">
        <v>4055</v>
      </c>
      <c r="C1566" t="s">
        <v>4056</v>
      </c>
      <c r="D1566" t="s">
        <v>4057</v>
      </c>
      <c r="E1566" t="s">
        <v>4058</v>
      </c>
      <c r="G1566" s="1">
        <v>-134.6144097212219</v>
      </c>
      <c r="H1566" s="1">
        <v>227.29311999999999</v>
      </c>
      <c r="I1566" s="2">
        <v>-30596.92918249487</v>
      </c>
      <c r="J1566" s="3">
        <v>-3.3945149725948301E-3</v>
      </c>
      <c r="K1566" s="4">
        <v>9013638.0099999998</v>
      </c>
      <c r="L1566" s="5">
        <v>425001</v>
      </c>
      <c r="M1566" s="6">
        <v>21.20851012</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ca="1">IF(AND(A1565="SVOL",C1565="Cash"),                                     SUM(INDIRECT(ADDRESS(ROW()-(COUNTIF(A:A,"SVOL")),COLUMN())):INDIRECT(ADDRESS(ROW()-1,COLUMN()))),                                    IF(AND(A1566="TYA",C1566="Cash"), SUM(INDIRECT(ADDRESS(ROW()-(COUNTIF(A:A,"TYA")-1),COLUMN())):INDIRECT(ADDRESS(ROW()-1,COLUMN()))),                                    IF(AND(A1566="SVOL",ISNUMBER(FIND(" Govt",C1566))),"", IF(AND(A1566="SVOL",ISNUMBER(FIND(" Index",C1566))),J1566,                                    IF(ISNUMBER(N1566),Q1566*N1566,IF(ISNUMBER(R1566),J1566*R1566," "))))))</f>
        <v xml:space="preserve"> </v>
      </c>
      <c r="AB1566" s="8" t="s">
        <v>4245</v>
      </c>
      <c r="AG1566" s="16" t="s">
        <v>7738</v>
      </c>
    </row>
    <row r="1567" spans="1:33" x14ac:dyDescent="0.35">
      <c r="A1567" t="s">
        <v>1813</v>
      </c>
      <c r="B1567" t="s">
        <v>4059</v>
      </c>
      <c r="C1567" t="s">
        <v>4060</v>
      </c>
      <c r="D1567" t="s">
        <v>4061</v>
      </c>
      <c r="E1567" t="s">
        <v>4062</v>
      </c>
      <c r="G1567" s="1">
        <v>-3800.4861416606</v>
      </c>
      <c r="H1567" s="1">
        <v>12.064686</v>
      </c>
      <c r="I1567" s="2">
        <v>-45851.671946486662</v>
      </c>
      <c r="J1567" s="3">
        <v>-5.0869218284135048E-3</v>
      </c>
      <c r="K1567" s="4">
        <v>9013638.0099999998</v>
      </c>
      <c r="L1567" s="5">
        <v>425001</v>
      </c>
      <c r="M1567" s="6">
        <v>21.20851012</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ca="1">IF(AND(A1566="SVOL",C1566="Cash"),                                     SUM(INDIRECT(ADDRESS(ROW()-(COUNTIF(A:A,"SVOL")),COLUMN())):INDIRECT(ADDRESS(ROW()-1,COLUMN()))),                                    IF(AND(A1567="TYA",C1567="Cash"), SUM(INDIRECT(ADDRESS(ROW()-(COUNTIF(A:A,"TYA")-1),COLUMN())):INDIRECT(ADDRESS(ROW()-1,COLUMN()))),                                    IF(AND(A1567="SVOL",ISNUMBER(FIND(" Govt",C1567))),"", IF(AND(A1567="SVOL",ISNUMBER(FIND(" Index",C1567))),J1567,                                    IF(ISNUMBER(N1567),Q1567*N1567,IF(ISNUMBER(R1567),J1567*R1567," "))))))</f>
        <v xml:space="preserve"> </v>
      </c>
      <c r="AB1567" s="8" t="s">
        <v>4245</v>
      </c>
      <c r="AG1567" s="16" t="s">
        <v>7738</v>
      </c>
    </row>
    <row r="1568" spans="1:33" x14ac:dyDescent="0.35">
      <c r="A1568" t="s">
        <v>1813</v>
      </c>
      <c r="B1568" t="s">
        <v>4063</v>
      </c>
      <c r="C1568" t="s">
        <v>4064</v>
      </c>
      <c r="D1568" t="s">
        <v>4065</v>
      </c>
      <c r="E1568" t="s">
        <v>4066</v>
      </c>
      <c r="G1568" s="1">
        <v>-22.310649761195929</v>
      </c>
      <c r="H1568" s="1">
        <v>216.06</v>
      </c>
      <c r="I1568" s="2">
        <v>-4820.4389874039935</v>
      </c>
      <c r="J1568" s="3">
        <v>-5.3479394025542776E-4</v>
      </c>
      <c r="K1568" s="4">
        <v>9013638.0099999998</v>
      </c>
      <c r="L1568" s="5">
        <v>425001</v>
      </c>
      <c r="M1568" s="6">
        <v>21.20851012</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ca="1">IF(AND(A1567="SVOL",C1567="Cash"),                                     SUM(INDIRECT(ADDRESS(ROW()-(COUNTIF(A:A,"SVOL")),COLUMN())):INDIRECT(ADDRESS(ROW()-1,COLUMN()))),                                    IF(AND(A1568="TYA",C1568="Cash"), SUM(INDIRECT(ADDRESS(ROW()-(COUNTIF(A:A,"TYA")-1),COLUMN())):INDIRECT(ADDRESS(ROW()-1,COLUMN()))),                                    IF(AND(A1568="SVOL",ISNUMBER(FIND(" Govt",C1568))),"", IF(AND(A1568="SVOL",ISNUMBER(FIND(" Index",C1568))),J1568,                                    IF(ISNUMBER(N1568),Q1568*N1568,IF(ISNUMBER(R1568),J1568*R1568," "))))))</f>
        <v xml:space="preserve"> </v>
      </c>
      <c r="AB1568" s="8" t="s">
        <v>4245</v>
      </c>
      <c r="AG1568" s="16" t="s">
        <v>7738</v>
      </c>
    </row>
    <row r="1569" spans="1:33" x14ac:dyDescent="0.35">
      <c r="A1569" t="s">
        <v>1813</v>
      </c>
      <c r="B1569" t="s">
        <v>4067</v>
      </c>
      <c r="C1569" t="s">
        <v>4068</v>
      </c>
      <c r="D1569" t="s">
        <v>4069</v>
      </c>
      <c r="E1569" t="s">
        <v>4070</v>
      </c>
      <c r="G1569" s="1">
        <v>-906.71981651808358</v>
      </c>
      <c r="H1569" s="1">
        <v>12.790480000000001</v>
      </c>
      <c r="I1569" s="2">
        <v>-11597.38167877822</v>
      </c>
      <c r="J1569" s="3">
        <v>-1.2866482618795799E-3</v>
      </c>
      <c r="K1569" s="4">
        <v>9013638.0099999998</v>
      </c>
      <c r="L1569" s="5">
        <v>425001</v>
      </c>
      <c r="M1569" s="6">
        <v>21.20851012</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ca="1">IF(AND(A1568="SVOL",C1568="Cash"),                                     SUM(INDIRECT(ADDRESS(ROW()-(COUNTIF(A:A,"SVOL")),COLUMN())):INDIRECT(ADDRESS(ROW()-1,COLUMN()))),                                    IF(AND(A1569="TYA",C1569="Cash"), SUM(INDIRECT(ADDRESS(ROW()-(COUNTIF(A:A,"TYA")-1),COLUMN())):INDIRECT(ADDRESS(ROW()-1,COLUMN()))),                                    IF(AND(A1569="SVOL",ISNUMBER(FIND(" Govt",C1569))),"", IF(AND(A1569="SVOL",ISNUMBER(FIND(" Index",C1569))),J1569,                                    IF(ISNUMBER(N1569),Q1569*N1569,IF(ISNUMBER(R1569),J1569*R1569," "))))))</f>
        <v xml:space="preserve"> </v>
      </c>
      <c r="AB1569" s="8" t="s">
        <v>4245</v>
      </c>
      <c r="AG1569" s="16" t="s">
        <v>7738</v>
      </c>
    </row>
    <row r="1570" spans="1:33" x14ac:dyDescent="0.35">
      <c r="A1570" t="s">
        <v>1813</v>
      </c>
      <c r="B1570" t="s">
        <v>4071</v>
      </c>
      <c r="C1570" t="s">
        <v>4072</v>
      </c>
      <c r="D1570" t="s">
        <v>4073</v>
      </c>
      <c r="E1570" t="s">
        <v>4074</v>
      </c>
      <c r="G1570" s="1">
        <v>-397.87325407466068</v>
      </c>
      <c r="H1570" s="1">
        <v>25.628138</v>
      </c>
      <c r="I1570" s="2">
        <v>-10196.750661934469</v>
      </c>
      <c r="J1570" s="3">
        <v>-1.1312580614644041E-3</v>
      </c>
      <c r="K1570" s="4">
        <v>9013638.0099999998</v>
      </c>
      <c r="L1570" s="5">
        <v>425001</v>
      </c>
      <c r="M1570" s="6">
        <v>21.20851012</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ca="1">IF(AND(A1569="SVOL",C1569="Cash"),                                     SUM(INDIRECT(ADDRESS(ROW()-(COUNTIF(A:A,"SVOL")),COLUMN())):INDIRECT(ADDRESS(ROW()-1,COLUMN()))),                                    IF(AND(A1570="TYA",C1570="Cash"), SUM(INDIRECT(ADDRESS(ROW()-(COUNTIF(A:A,"TYA")-1),COLUMN())):INDIRECT(ADDRESS(ROW()-1,COLUMN()))),                                    IF(AND(A1570="SVOL",ISNUMBER(FIND(" Govt",C1570))),"", IF(AND(A1570="SVOL",ISNUMBER(FIND(" Index",C1570))),J1570,                                    IF(ISNUMBER(N1570),Q1570*N1570,IF(ISNUMBER(R1570),J1570*R1570," "))))))</f>
        <v xml:space="preserve"> </v>
      </c>
      <c r="AB1570" s="8" t="s">
        <v>4245</v>
      </c>
      <c r="AG1570" s="16" t="s">
        <v>7738</v>
      </c>
    </row>
    <row r="1571" spans="1:33" x14ac:dyDescent="0.35">
      <c r="A1571" t="s">
        <v>1813</v>
      </c>
      <c r="B1571" t="s">
        <v>4075</v>
      </c>
      <c r="C1571" t="s">
        <v>4076</v>
      </c>
      <c r="D1571" t="s">
        <v>4077</v>
      </c>
      <c r="E1571" t="s">
        <v>4078</v>
      </c>
      <c r="G1571" s="1">
        <v>-1580.4741479915081</v>
      </c>
      <c r="H1571" s="1">
        <v>4.2876210000000006</v>
      </c>
      <c r="I1571" s="2">
        <v>-6776.4741468854991</v>
      </c>
      <c r="J1571" s="3">
        <v>-7.5180233989510954E-4</v>
      </c>
      <c r="K1571" s="4">
        <v>9013638.0099999998</v>
      </c>
      <c r="L1571" s="5">
        <v>425001</v>
      </c>
      <c r="M1571" s="6">
        <v>21.20851012</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ca="1">IF(AND(A1570="SVOL",C1570="Cash"),                                     SUM(INDIRECT(ADDRESS(ROW()-(COUNTIF(A:A,"SVOL")),COLUMN())):INDIRECT(ADDRESS(ROW()-1,COLUMN()))),                                    IF(AND(A1571="TYA",C1571="Cash"), SUM(INDIRECT(ADDRESS(ROW()-(COUNTIF(A:A,"TYA")-1),COLUMN())):INDIRECT(ADDRESS(ROW()-1,COLUMN()))),                                    IF(AND(A1571="SVOL",ISNUMBER(FIND(" Govt",C1571))),"", IF(AND(A1571="SVOL",ISNUMBER(FIND(" Index",C1571))),J1571,                                    IF(ISNUMBER(N1571),Q1571*N1571,IF(ISNUMBER(R1571),J1571*R1571," "))))))</f>
        <v xml:space="preserve"> </v>
      </c>
      <c r="AB1571" s="8" t="s">
        <v>4245</v>
      </c>
      <c r="AG1571" s="16" t="s">
        <v>7738</v>
      </c>
    </row>
    <row r="1572" spans="1:33" x14ac:dyDescent="0.35">
      <c r="A1572" t="s">
        <v>1813</v>
      </c>
      <c r="B1572" t="s">
        <v>4079</v>
      </c>
      <c r="C1572" t="s">
        <v>4080</v>
      </c>
      <c r="D1572" t="s">
        <v>4081</v>
      </c>
      <c r="E1572" t="s">
        <v>4082</v>
      </c>
      <c r="F1572" t="s">
        <v>4083</v>
      </c>
      <c r="G1572" s="1">
        <v>-51.410014052174724</v>
      </c>
      <c r="H1572" s="1">
        <v>233.6</v>
      </c>
      <c r="I1572" s="2">
        <v>-12009.37928258801</v>
      </c>
      <c r="J1572" s="3">
        <v>-1.332356510131031E-3</v>
      </c>
      <c r="K1572" s="4">
        <v>9013638.0099999998</v>
      </c>
      <c r="L1572" s="5">
        <v>425001</v>
      </c>
      <c r="M1572" s="6">
        <v>21.20851012</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ca="1">IF(AND(A1571="SVOL",C1571="Cash"),                                     SUM(INDIRECT(ADDRESS(ROW()-(COUNTIF(A:A,"SVOL")),COLUMN())):INDIRECT(ADDRESS(ROW()-1,COLUMN()))),                                    IF(AND(A1572="TYA",C1572="Cash"), SUM(INDIRECT(ADDRESS(ROW()-(COUNTIF(A:A,"TYA")-1),COLUMN())):INDIRECT(ADDRESS(ROW()-1,COLUMN()))),                                    IF(AND(A1572="SVOL",ISNUMBER(FIND(" Govt",C1572))),"", IF(AND(A1572="SVOL",ISNUMBER(FIND(" Index",C1572))),J1572,                                    IF(ISNUMBER(N1572),Q1572*N1572,IF(ISNUMBER(R1572),J1572*R1572," "))))))</f>
        <v xml:space="preserve"> </v>
      </c>
      <c r="AB1572" s="8" t="s">
        <v>4245</v>
      </c>
      <c r="AG1572" s="16" t="s">
        <v>7738</v>
      </c>
    </row>
    <row r="1573" spans="1:33" x14ac:dyDescent="0.35">
      <c r="A1573" t="s">
        <v>1813</v>
      </c>
      <c r="B1573" t="s">
        <v>1109</v>
      </c>
      <c r="C1573" t="s">
        <v>4084</v>
      </c>
      <c r="D1573" t="s">
        <v>1111</v>
      </c>
      <c r="E1573" t="s">
        <v>1112</v>
      </c>
      <c r="F1573" t="s">
        <v>1113</v>
      </c>
      <c r="G1573" s="1">
        <v>-84.432504830213958</v>
      </c>
      <c r="H1573" s="1">
        <v>389.71</v>
      </c>
      <c r="I1573" s="2">
        <v>-32904.19145738268</v>
      </c>
      <c r="J1573" s="3">
        <v>-3.6504895604724508E-3</v>
      </c>
      <c r="K1573" s="4">
        <v>9013638.0099999998</v>
      </c>
      <c r="L1573" s="5">
        <v>425001</v>
      </c>
      <c r="M1573" s="6">
        <v>21.20851012</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ca="1">IF(AND(A1572="SVOL",C1572="Cash"),                                     SUM(INDIRECT(ADDRESS(ROW()-(COUNTIF(A:A,"SVOL")),COLUMN())):INDIRECT(ADDRESS(ROW()-1,COLUMN()))),                                    IF(AND(A1573="TYA",C1573="Cash"), SUM(INDIRECT(ADDRESS(ROW()-(COUNTIF(A:A,"TYA")-1),COLUMN())):INDIRECT(ADDRESS(ROW()-1,COLUMN()))),                                    IF(AND(A1573="SVOL",ISNUMBER(FIND(" Govt",C1573))),"", IF(AND(A1573="SVOL",ISNUMBER(FIND(" Index",C1573))),J1573,                                    IF(ISNUMBER(N1573),Q1573*N1573,IF(ISNUMBER(R1573),J1573*R1573," "))))))</f>
        <v xml:space="preserve"> </v>
      </c>
      <c r="AB1573" s="8" t="s">
        <v>4245</v>
      </c>
      <c r="AG1573" s="16" t="s">
        <v>7738</v>
      </c>
    </row>
    <row r="1574" spans="1:33" x14ac:dyDescent="0.35">
      <c r="A1574" t="s">
        <v>1813</v>
      </c>
      <c r="B1574" t="s">
        <v>4085</v>
      </c>
      <c r="C1574" t="s">
        <v>4086</v>
      </c>
      <c r="D1574" t="s">
        <v>4087</v>
      </c>
      <c r="E1574" t="s">
        <v>4088</v>
      </c>
      <c r="F1574" t="s">
        <v>4089</v>
      </c>
      <c r="G1574" s="1">
        <v>-65.055671398471929</v>
      </c>
      <c r="H1574" s="1">
        <v>479.03</v>
      </c>
      <c r="I1574" s="2">
        <v>-31163.618270010011</v>
      </c>
      <c r="J1574" s="3">
        <v>-3.457385157406605E-3</v>
      </c>
      <c r="K1574" s="4">
        <v>9013638.0099999998</v>
      </c>
      <c r="L1574" s="5">
        <v>425001</v>
      </c>
      <c r="M1574" s="6">
        <v>21.20851012</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ca="1">IF(AND(A1573="SVOL",C1573="Cash"),                                     SUM(INDIRECT(ADDRESS(ROW()-(COUNTIF(A:A,"SVOL")),COLUMN())):INDIRECT(ADDRESS(ROW()-1,COLUMN()))),                                    IF(AND(A1574="TYA",C1574="Cash"), SUM(INDIRECT(ADDRESS(ROW()-(COUNTIF(A:A,"TYA")-1),COLUMN())):INDIRECT(ADDRESS(ROW()-1,COLUMN()))),                                    IF(AND(A1574="SVOL",ISNUMBER(FIND(" Govt",C1574))),"", IF(AND(A1574="SVOL",ISNUMBER(FIND(" Index",C1574))),J1574,                                    IF(ISNUMBER(N1574),Q1574*N1574,IF(ISNUMBER(R1574),J1574*R1574," "))))))</f>
        <v xml:space="preserve"> </v>
      </c>
      <c r="AB1574" s="8" t="s">
        <v>4245</v>
      </c>
      <c r="AG1574" s="16" t="s">
        <v>7738</v>
      </c>
    </row>
    <row r="1575" spans="1:33" x14ac:dyDescent="0.35">
      <c r="A1575" t="s">
        <v>1813</v>
      </c>
      <c r="B1575" t="s">
        <v>4090</v>
      </c>
      <c r="C1575" t="s">
        <v>4091</v>
      </c>
      <c r="D1575" t="s">
        <v>4092</v>
      </c>
      <c r="E1575" t="s">
        <v>4093</v>
      </c>
      <c r="G1575" s="1">
        <v>-47951.624540185789</v>
      </c>
      <c r="H1575" s="1">
        <v>0.24354332000000001</v>
      </c>
      <c r="I1575" s="2">
        <v>-11678.297839910319</v>
      </c>
      <c r="J1575" s="3">
        <v>-1.2956253431693251E-3</v>
      </c>
      <c r="K1575" s="4">
        <v>9013638.0099999998</v>
      </c>
      <c r="L1575" s="5">
        <v>425001</v>
      </c>
      <c r="M1575" s="6">
        <v>21.20851012</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ca="1">IF(AND(A1574="SVOL",C1574="Cash"),                                     SUM(INDIRECT(ADDRESS(ROW()-(COUNTIF(A:A,"SVOL")),COLUMN())):INDIRECT(ADDRESS(ROW()-1,COLUMN()))),                                    IF(AND(A1575="TYA",C1575="Cash"), SUM(INDIRECT(ADDRESS(ROW()-(COUNTIF(A:A,"TYA")-1),COLUMN())):INDIRECT(ADDRESS(ROW()-1,COLUMN()))),                                    IF(AND(A1575="SVOL",ISNUMBER(FIND(" Govt",C1575))),"", IF(AND(A1575="SVOL",ISNUMBER(FIND(" Index",C1575))),J1575,                                    IF(ISNUMBER(N1575),Q1575*N1575,IF(ISNUMBER(R1575),J1575*R1575," "))))))</f>
        <v xml:space="preserve"> </v>
      </c>
      <c r="AB1575" s="8" t="s">
        <v>4245</v>
      </c>
      <c r="AG1575" s="16" t="s">
        <v>7738</v>
      </c>
    </row>
    <row r="1576" spans="1:33" x14ac:dyDescent="0.35">
      <c r="A1576" t="s">
        <v>1813</v>
      </c>
      <c r="B1576" t="s">
        <v>4094</v>
      </c>
      <c r="C1576" t="s">
        <v>4095</v>
      </c>
      <c r="D1576" t="s">
        <v>4096</v>
      </c>
      <c r="E1576" t="s">
        <v>4097</v>
      </c>
      <c r="G1576" s="1">
        <v>-5001.8498144286059</v>
      </c>
      <c r="H1576" s="1">
        <v>3.4048755000000002</v>
      </c>
      <c r="I1576" s="2">
        <v>-17030.67588782751</v>
      </c>
      <c r="J1576" s="3">
        <v>-1.8894341961517829E-3</v>
      </c>
      <c r="K1576" s="4">
        <v>9013638.0099999998</v>
      </c>
      <c r="L1576" s="5">
        <v>425001</v>
      </c>
      <c r="M1576" s="6">
        <v>21.20851012</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ca="1">IF(AND(A1575="SVOL",C1575="Cash"),                                     SUM(INDIRECT(ADDRESS(ROW()-(COUNTIF(A:A,"SVOL")),COLUMN())):INDIRECT(ADDRESS(ROW()-1,COLUMN()))),                                    IF(AND(A1576="TYA",C1576="Cash"), SUM(INDIRECT(ADDRESS(ROW()-(COUNTIF(A:A,"TYA")-1),COLUMN())):INDIRECT(ADDRESS(ROW()-1,COLUMN()))),                                    IF(AND(A1576="SVOL",ISNUMBER(FIND(" Govt",C1576))),"", IF(AND(A1576="SVOL",ISNUMBER(FIND(" Index",C1576))),J1576,                                    IF(ISNUMBER(N1576),Q1576*N1576,IF(ISNUMBER(R1576),J1576*R1576," "))))))</f>
        <v xml:space="preserve"> </v>
      </c>
      <c r="AB1576" s="8" t="s">
        <v>4245</v>
      </c>
      <c r="AG1576" s="16" t="s">
        <v>7738</v>
      </c>
    </row>
    <row r="1577" spans="1:33" x14ac:dyDescent="0.35">
      <c r="A1577" t="s">
        <v>1813</v>
      </c>
      <c r="B1577" t="s">
        <v>1114</v>
      </c>
      <c r="C1577" t="s">
        <v>4098</v>
      </c>
      <c r="D1577" t="s">
        <v>1116</v>
      </c>
      <c r="E1577" t="s">
        <v>1117</v>
      </c>
      <c r="F1577" t="s">
        <v>1118</v>
      </c>
      <c r="G1577" s="1">
        <v>-69.456395892652779</v>
      </c>
      <c r="H1577" s="1">
        <v>512.98</v>
      </c>
      <c r="I1577" s="2">
        <v>-35629.741965013032</v>
      </c>
      <c r="J1577" s="3">
        <v>-3.9528702978180756E-3</v>
      </c>
      <c r="K1577" s="4">
        <v>9013638.0099999998</v>
      </c>
      <c r="L1577" s="5">
        <v>425001</v>
      </c>
      <c r="M1577" s="6">
        <v>21.20851012</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ca="1">IF(AND(A1576="SVOL",C1576="Cash"),                                     SUM(INDIRECT(ADDRESS(ROW()-(COUNTIF(A:A,"SVOL")),COLUMN())):INDIRECT(ADDRESS(ROW()-1,COLUMN()))),                                    IF(AND(A1577="TYA",C1577="Cash"), SUM(INDIRECT(ADDRESS(ROW()-(COUNTIF(A:A,"TYA")-1),COLUMN())):INDIRECT(ADDRESS(ROW()-1,COLUMN()))),                                    IF(AND(A1577="SVOL",ISNUMBER(FIND(" Govt",C1577))),"", IF(AND(A1577="SVOL",ISNUMBER(FIND(" Index",C1577))),J1577,                                    IF(ISNUMBER(N1577),Q1577*N1577,IF(ISNUMBER(R1577),J1577*R1577," "))))))</f>
        <v xml:space="preserve"> </v>
      </c>
      <c r="AB1577" s="8" t="s">
        <v>4245</v>
      </c>
      <c r="AG1577" s="16" t="s">
        <v>7738</v>
      </c>
    </row>
    <row r="1578" spans="1:33" x14ac:dyDescent="0.35">
      <c r="A1578" t="s">
        <v>1813</v>
      </c>
      <c r="B1578" t="s">
        <v>4099</v>
      </c>
      <c r="C1578" t="s">
        <v>4100</v>
      </c>
      <c r="D1578" t="s">
        <v>4101</v>
      </c>
      <c r="E1578" t="s">
        <v>4102</v>
      </c>
      <c r="F1578" t="s">
        <v>4103</v>
      </c>
      <c r="G1578" s="1">
        <v>-163.03149114488579</v>
      </c>
      <c r="H1578" s="1">
        <v>43.21</v>
      </c>
      <c r="I1578" s="2">
        <v>-7044.5907323705178</v>
      </c>
      <c r="J1578" s="3">
        <v>-7.8154799699688832E-4</v>
      </c>
      <c r="K1578" s="4">
        <v>9013638.0099999998</v>
      </c>
      <c r="L1578" s="5">
        <v>425001</v>
      </c>
      <c r="M1578" s="6">
        <v>21.20851012</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ca="1">IF(AND(A1577="SVOL",C1577="Cash"),                                     SUM(INDIRECT(ADDRESS(ROW()-(COUNTIF(A:A,"SVOL")),COLUMN())):INDIRECT(ADDRESS(ROW()-1,COLUMN()))),                                    IF(AND(A1578="TYA",C1578="Cash"), SUM(INDIRECT(ADDRESS(ROW()-(COUNTIF(A:A,"TYA")-1),COLUMN())):INDIRECT(ADDRESS(ROW()-1,COLUMN()))),                                    IF(AND(A1578="SVOL",ISNUMBER(FIND(" Govt",C1578))),"", IF(AND(A1578="SVOL",ISNUMBER(FIND(" Index",C1578))),J1578,                                    IF(ISNUMBER(N1578),Q1578*N1578,IF(ISNUMBER(R1578),J1578*R1578," "))))))</f>
        <v xml:space="preserve"> </v>
      </c>
      <c r="AB1578" s="8" t="s">
        <v>4245</v>
      </c>
      <c r="AG1578" s="16" t="s">
        <v>7738</v>
      </c>
    </row>
    <row r="1579" spans="1:33" x14ac:dyDescent="0.35">
      <c r="A1579" t="s">
        <v>1813</v>
      </c>
      <c r="B1579" t="s">
        <v>4104</v>
      </c>
      <c r="C1579" t="s">
        <v>4105</v>
      </c>
      <c r="D1579" t="s">
        <v>4106</v>
      </c>
      <c r="E1579" t="s">
        <v>4107</v>
      </c>
      <c r="F1579" t="s">
        <v>4108</v>
      </c>
      <c r="G1579" s="1">
        <v>-102.8200281043494</v>
      </c>
      <c r="H1579" s="1">
        <v>47.116022000000008</v>
      </c>
      <c r="I1579" s="2">
        <v>-4844.4707062051466</v>
      </c>
      <c r="J1579" s="3">
        <v>-5.3746009112308989E-4</v>
      </c>
      <c r="K1579" s="4">
        <v>9013638.0099999998</v>
      </c>
      <c r="L1579" s="5">
        <v>425001</v>
      </c>
      <c r="M1579" s="6">
        <v>21.20851012</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ca="1">IF(AND(A1578="SVOL",C1578="Cash"),                                     SUM(INDIRECT(ADDRESS(ROW()-(COUNTIF(A:A,"SVOL")),COLUMN())):INDIRECT(ADDRESS(ROW()-1,COLUMN()))),                                    IF(AND(A1579="TYA",C1579="Cash"), SUM(INDIRECT(ADDRESS(ROW()-(COUNTIF(A:A,"TYA")-1),COLUMN())):INDIRECT(ADDRESS(ROW()-1,COLUMN()))),                                    IF(AND(A1579="SVOL",ISNUMBER(FIND(" Govt",C1579))),"", IF(AND(A1579="SVOL",ISNUMBER(FIND(" Index",C1579))),J1579,                                    IF(ISNUMBER(N1579),Q1579*N1579,IF(ISNUMBER(R1579),J1579*R1579," "))))))</f>
        <v xml:space="preserve"> </v>
      </c>
      <c r="AB1579" s="8" t="s">
        <v>4245</v>
      </c>
      <c r="AG1579" s="16" t="s">
        <v>7738</v>
      </c>
    </row>
    <row r="1580" spans="1:33" x14ac:dyDescent="0.35">
      <c r="A1580" t="s">
        <v>1813</v>
      </c>
      <c r="B1580" t="s">
        <v>4109</v>
      </c>
      <c r="C1580" t="s">
        <v>4110</v>
      </c>
      <c r="D1580" t="s">
        <v>4111</v>
      </c>
      <c r="E1580" t="s">
        <v>4112</v>
      </c>
      <c r="F1580" t="s">
        <v>4113</v>
      </c>
      <c r="G1580" s="1">
        <v>-585.84218401990472</v>
      </c>
      <c r="H1580" s="1">
        <v>72.37</v>
      </c>
      <c r="I1580" s="2">
        <v>-42397.398857520508</v>
      </c>
      <c r="J1580" s="3">
        <v>-4.7036944251015586E-3</v>
      </c>
      <c r="K1580" s="4">
        <v>9013638.0099999998</v>
      </c>
      <c r="L1580" s="5">
        <v>425001</v>
      </c>
      <c r="M1580" s="6">
        <v>21.20851012</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ca="1">IF(AND(A1579="SVOL",C1579="Cash"),                                     SUM(INDIRECT(ADDRESS(ROW()-(COUNTIF(A:A,"SVOL")),COLUMN())):INDIRECT(ADDRESS(ROW()-1,COLUMN()))),                                    IF(AND(A1580="TYA",C1580="Cash"), SUM(INDIRECT(ADDRESS(ROW()-(COUNTIF(A:A,"TYA")-1),COLUMN())):INDIRECT(ADDRESS(ROW()-1,COLUMN()))),                                    IF(AND(A1580="SVOL",ISNUMBER(FIND(" Govt",C1580))),"", IF(AND(A1580="SVOL",ISNUMBER(FIND(" Index",C1580))),J1580,                                    IF(ISNUMBER(N1580),Q1580*N1580,IF(ISNUMBER(R1580),J1580*R1580," "))))))</f>
        <v xml:space="preserve"> </v>
      </c>
      <c r="AB1580" s="8" t="s">
        <v>4245</v>
      </c>
      <c r="AG1580" s="16" t="s">
        <v>7738</v>
      </c>
    </row>
    <row r="1581" spans="1:33" x14ac:dyDescent="0.35">
      <c r="A1581" t="s">
        <v>1813</v>
      </c>
      <c r="B1581" t="s">
        <v>4114</v>
      </c>
      <c r="C1581" t="s">
        <v>4115</v>
      </c>
      <c r="D1581" t="s">
        <v>4116</v>
      </c>
      <c r="E1581" t="s">
        <v>4117</v>
      </c>
      <c r="F1581" t="s">
        <v>4118</v>
      </c>
      <c r="G1581" s="1">
        <v>-136.32011688950911</v>
      </c>
      <c r="H1581" s="1">
        <v>48.759355999999997</v>
      </c>
      <c r="I1581" s="2">
        <v>-6646.8811093771856</v>
      </c>
      <c r="J1581" s="3">
        <v>-7.3742490013498855E-4</v>
      </c>
      <c r="K1581" s="4">
        <v>9013638.0099999998</v>
      </c>
      <c r="L1581" s="5">
        <v>425001</v>
      </c>
      <c r="M1581" s="6">
        <v>21.20851012</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ca="1">IF(AND(A1580="SVOL",C1580="Cash"),                                     SUM(INDIRECT(ADDRESS(ROW()-(COUNTIF(A:A,"SVOL")),COLUMN())):INDIRECT(ADDRESS(ROW()-1,COLUMN()))),                                    IF(AND(A1581="TYA",C1581="Cash"), SUM(INDIRECT(ADDRESS(ROW()-(COUNTIF(A:A,"TYA")-1),COLUMN())):INDIRECT(ADDRESS(ROW()-1,COLUMN()))),                                    IF(AND(A1581="SVOL",ISNUMBER(FIND(" Govt",C1581))),"", IF(AND(A1581="SVOL",ISNUMBER(FIND(" Index",C1581))),J1581,                                    IF(ISNUMBER(N1581),Q1581*N1581,IF(ISNUMBER(R1581),J1581*R1581," "))))))</f>
        <v xml:space="preserve"> </v>
      </c>
      <c r="AB1581" s="8" t="s">
        <v>4245</v>
      </c>
      <c r="AG1581" s="16" t="s">
        <v>7738</v>
      </c>
    </row>
    <row r="1582" spans="1:33" x14ac:dyDescent="0.35">
      <c r="A1582" t="s">
        <v>1813</v>
      </c>
      <c r="B1582" t="s">
        <v>4119</v>
      </c>
      <c r="C1582" t="s">
        <v>4120</v>
      </c>
      <c r="D1582" t="s">
        <v>4121</v>
      </c>
      <c r="E1582" t="s">
        <v>4122</v>
      </c>
      <c r="F1582" t="s">
        <v>4123</v>
      </c>
      <c r="G1582" s="1">
        <v>-226.00619979804739</v>
      </c>
      <c r="H1582" s="1">
        <v>338.23</v>
      </c>
      <c r="I1582" s="2">
        <v>-76442.076957693585</v>
      </c>
      <c r="J1582" s="3">
        <v>-8.4807129899033499E-3</v>
      </c>
      <c r="K1582" s="4">
        <v>9013638.0099999998</v>
      </c>
      <c r="L1582" s="5">
        <v>425001</v>
      </c>
      <c r="M1582" s="6">
        <v>21.20851012</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ca="1">IF(AND(A1581="SVOL",C1581="Cash"),                                     SUM(INDIRECT(ADDRESS(ROW()-(COUNTIF(A:A,"SVOL")),COLUMN())):INDIRECT(ADDRESS(ROW()-1,COLUMN()))),                                    IF(AND(A1582="TYA",C1582="Cash"), SUM(INDIRECT(ADDRESS(ROW()-(COUNTIF(A:A,"TYA")-1),COLUMN())):INDIRECT(ADDRESS(ROW()-1,COLUMN()))),                                    IF(AND(A1582="SVOL",ISNUMBER(FIND(" Govt",C1582))),"", IF(AND(A1582="SVOL",ISNUMBER(FIND(" Index",C1582))),J1582,                                    IF(ISNUMBER(N1582),Q1582*N1582,IF(ISNUMBER(R1582),J1582*R1582," "))))))</f>
        <v xml:space="preserve"> </v>
      </c>
      <c r="AB1582" s="8" t="s">
        <v>4245</v>
      </c>
      <c r="AG1582" s="16" t="s">
        <v>7738</v>
      </c>
    </row>
    <row r="1583" spans="1:33" x14ac:dyDescent="0.35">
      <c r="A1583" t="s">
        <v>1813</v>
      </c>
      <c r="B1583" t="s">
        <v>4124</v>
      </c>
      <c r="C1583" t="s">
        <v>4125</v>
      </c>
      <c r="D1583" t="s">
        <v>4126</v>
      </c>
      <c r="E1583" t="s">
        <v>4127</v>
      </c>
      <c r="F1583" t="s">
        <v>4128</v>
      </c>
      <c r="G1583" s="1">
        <v>-278.16672500426853</v>
      </c>
      <c r="H1583" s="1">
        <v>187.85</v>
      </c>
      <c r="I1583" s="2">
        <v>-52253.619292051837</v>
      </c>
      <c r="J1583" s="3">
        <v>-5.7971730431242204E-3</v>
      </c>
      <c r="K1583" s="4">
        <v>9013638.0099999998</v>
      </c>
      <c r="L1583" s="5">
        <v>425001</v>
      </c>
      <c r="M1583" s="6">
        <v>21.20851012</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ca="1">IF(AND(A1582="SVOL",C1582="Cash"),                                     SUM(INDIRECT(ADDRESS(ROW()-(COUNTIF(A:A,"SVOL")),COLUMN())):INDIRECT(ADDRESS(ROW()-1,COLUMN()))),                                    IF(AND(A1583="TYA",C1583="Cash"), SUM(INDIRECT(ADDRESS(ROW()-(COUNTIF(A:A,"TYA")-1),COLUMN())):INDIRECT(ADDRESS(ROW()-1,COLUMN()))),                                    IF(AND(A1583="SVOL",ISNUMBER(FIND(" Govt",C1583))),"", IF(AND(A1583="SVOL",ISNUMBER(FIND(" Index",C1583))),J1583,                                    IF(ISNUMBER(N1583),Q1583*N1583,IF(ISNUMBER(R1583),J1583*R1583," "))))))</f>
        <v xml:space="preserve"> </v>
      </c>
      <c r="AB1583" s="8" t="s">
        <v>4245</v>
      </c>
      <c r="AG1583" s="16" t="s">
        <v>7738</v>
      </c>
    </row>
    <row r="1584" spans="1:33" x14ac:dyDescent="0.35">
      <c r="A1584" t="s">
        <v>1813</v>
      </c>
      <c r="B1584" t="s">
        <v>4129</v>
      </c>
      <c r="C1584" t="s">
        <v>4130</v>
      </c>
      <c r="D1584" t="s">
        <v>4131</v>
      </c>
      <c r="E1584" t="s">
        <v>4132</v>
      </c>
      <c r="G1584" s="1">
        <v>-164.737198313173</v>
      </c>
      <c r="H1584" s="1">
        <v>31.279968</v>
      </c>
      <c r="I1584" s="2">
        <v>-5152.9742916457062</v>
      </c>
      <c r="J1584" s="3">
        <v>-5.7168640297389824E-4</v>
      </c>
      <c r="K1584" s="4">
        <v>9013638.0099999998</v>
      </c>
      <c r="L1584" s="5">
        <v>425001</v>
      </c>
      <c r="M1584" s="6">
        <v>21.20851012</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ca="1">IF(AND(A1583="SVOL",C1583="Cash"),                                     SUM(INDIRECT(ADDRESS(ROW()-(COUNTIF(A:A,"SVOL")),COLUMN())):INDIRECT(ADDRESS(ROW()-1,COLUMN()))),                                    IF(AND(A1584="TYA",C1584="Cash"), SUM(INDIRECT(ADDRESS(ROW()-(COUNTIF(A:A,"TYA")-1),COLUMN())):INDIRECT(ADDRESS(ROW()-1,COLUMN()))),                                    IF(AND(A1584="SVOL",ISNUMBER(FIND(" Govt",C1584))),"", IF(AND(A1584="SVOL",ISNUMBER(FIND(" Index",C1584))),J1584,                                    IF(ISNUMBER(N1584),Q1584*N1584,IF(ISNUMBER(R1584),J1584*R1584," "))))))</f>
        <v xml:space="preserve"> </v>
      </c>
      <c r="AB1584" s="8" t="s">
        <v>4245</v>
      </c>
      <c r="AG1584" s="16" t="s">
        <v>7738</v>
      </c>
    </row>
    <row r="1585" spans="1:33" x14ac:dyDescent="0.35">
      <c r="A1585" t="s">
        <v>1813</v>
      </c>
      <c r="B1585" t="s">
        <v>4133</v>
      </c>
      <c r="C1585" t="s">
        <v>4134</v>
      </c>
      <c r="D1585" t="s">
        <v>4135</v>
      </c>
      <c r="E1585" t="s">
        <v>4136</v>
      </c>
      <c r="G1585" s="1">
        <v>-27.632456126251839</v>
      </c>
      <c r="H1585" s="1">
        <v>191.07089999999999</v>
      </c>
      <c r="I1585" s="2">
        <v>-5279.7582612534516</v>
      </c>
      <c r="J1585" s="3">
        <v>-5.8575219632693598E-4</v>
      </c>
      <c r="K1585" s="4">
        <v>9013638.0099999998</v>
      </c>
      <c r="L1585" s="5">
        <v>425001</v>
      </c>
      <c r="M1585" s="6">
        <v>21.20851012</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ca="1">IF(AND(A1584="SVOL",C1584="Cash"),                                     SUM(INDIRECT(ADDRESS(ROW()-(COUNTIF(A:A,"SVOL")),COLUMN())):INDIRECT(ADDRESS(ROW()-1,COLUMN()))),                                    IF(AND(A1585="TYA",C1585="Cash"), SUM(INDIRECT(ADDRESS(ROW()-(COUNTIF(A:A,"TYA")-1),COLUMN())):INDIRECT(ADDRESS(ROW()-1,COLUMN()))),                                    IF(AND(A1585="SVOL",ISNUMBER(FIND(" Govt",C1585))),"", IF(AND(A1585="SVOL",ISNUMBER(FIND(" Index",C1585))),J1585,                                    IF(ISNUMBER(N1585),Q1585*N1585,IF(ISNUMBER(R1585),J1585*R1585," "))))))</f>
        <v xml:space="preserve"> </v>
      </c>
      <c r="AB1585" s="8" t="s">
        <v>4245</v>
      </c>
      <c r="AG1585" s="16" t="s">
        <v>7738</v>
      </c>
    </row>
    <row r="1586" spans="1:33" x14ac:dyDescent="0.35">
      <c r="A1586" t="s">
        <v>1813</v>
      </c>
      <c r="B1586" t="s">
        <v>4137</v>
      </c>
      <c r="C1586" t="s">
        <v>4138</v>
      </c>
      <c r="D1586" t="s">
        <v>4139</v>
      </c>
      <c r="E1586" t="s">
        <v>4140</v>
      </c>
      <c r="F1586" t="s">
        <v>4141</v>
      </c>
      <c r="G1586" s="1">
        <v>-111.82616195290559</v>
      </c>
      <c r="H1586" s="1">
        <v>62.87</v>
      </c>
      <c r="I1586" s="2">
        <v>-7030.5108019791742</v>
      </c>
      <c r="J1586" s="3">
        <v>-7.7998592734468755E-4</v>
      </c>
      <c r="K1586" s="4">
        <v>9013638.0099999998</v>
      </c>
      <c r="L1586" s="5">
        <v>425001</v>
      </c>
      <c r="M1586" s="6">
        <v>21.20851012</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ca="1">IF(AND(A1585="SVOL",C1585="Cash"),                                     SUM(INDIRECT(ADDRESS(ROW()-(COUNTIF(A:A,"SVOL")),COLUMN())):INDIRECT(ADDRESS(ROW()-1,COLUMN()))),                                    IF(AND(A1586="TYA",C1586="Cash"), SUM(INDIRECT(ADDRESS(ROW()-(COUNTIF(A:A,"TYA")-1),COLUMN())):INDIRECT(ADDRESS(ROW()-1,COLUMN()))),                                    IF(AND(A1586="SVOL",ISNUMBER(FIND(" Govt",C1586))),"", IF(AND(A1586="SVOL",ISNUMBER(FIND(" Index",C1586))),J1586,                                    IF(ISNUMBER(N1586),Q1586*N1586,IF(ISNUMBER(R1586),J1586*R1586," "))))))</f>
        <v xml:space="preserve"> </v>
      </c>
      <c r="AB1586" s="8" t="s">
        <v>4245</v>
      </c>
      <c r="AG1586" s="16" t="s">
        <v>7738</v>
      </c>
    </row>
    <row r="1587" spans="1:33" x14ac:dyDescent="0.35">
      <c r="A1587" t="s">
        <v>1813</v>
      </c>
      <c r="B1587" t="s">
        <v>4142</v>
      </c>
      <c r="C1587" t="s">
        <v>4143</v>
      </c>
      <c r="D1587" t="s">
        <v>4144</v>
      </c>
      <c r="E1587" t="s">
        <v>4145</v>
      </c>
      <c r="G1587" s="1">
        <v>-283.14738993566698</v>
      </c>
      <c r="H1587" s="1">
        <v>181.30212</v>
      </c>
      <c r="I1587" s="2">
        <v>-51335.222067803094</v>
      </c>
      <c r="J1587" s="3">
        <v>-5.6952833041276178E-3</v>
      </c>
      <c r="K1587" s="4">
        <v>9013638.0099999998</v>
      </c>
      <c r="L1587" s="5">
        <v>425001</v>
      </c>
      <c r="M1587" s="6">
        <v>21.20851012</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ca="1">IF(AND(A1586="SVOL",C1586="Cash"),                                     SUM(INDIRECT(ADDRESS(ROW()-(COUNTIF(A:A,"SVOL")),COLUMN())):INDIRECT(ADDRESS(ROW()-1,COLUMN()))),                                    IF(AND(A1587="TYA",C1587="Cash"), SUM(INDIRECT(ADDRESS(ROW()-(COUNTIF(A:A,"TYA")-1),COLUMN())):INDIRECT(ADDRESS(ROW()-1,COLUMN()))),                                    IF(AND(A1587="SVOL",ISNUMBER(FIND(" Govt",C1587))),"", IF(AND(A1587="SVOL",ISNUMBER(FIND(" Index",C1587))),J1587,                                    IF(ISNUMBER(N1587),Q1587*N1587,IF(ISNUMBER(R1587),J1587*R1587," "))))))</f>
        <v xml:space="preserve"> </v>
      </c>
      <c r="AB1587" s="8" t="s">
        <v>4245</v>
      </c>
      <c r="AG1587" s="16" t="s">
        <v>7738</v>
      </c>
    </row>
    <row r="1588" spans="1:33" x14ac:dyDescent="0.35">
      <c r="A1588" t="s">
        <v>1813</v>
      </c>
      <c r="B1588" t="s">
        <v>4142</v>
      </c>
      <c r="C1588" t="s">
        <v>4146</v>
      </c>
      <c r="D1588" t="s">
        <v>4147</v>
      </c>
      <c r="E1588" t="s">
        <v>4148</v>
      </c>
      <c r="G1588" s="1">
        <v>-170.19546125169191</v>
      </c>
      <c r="H1588" s="1">
        <v>35.663220000000003</v>
      </c>
      <c r="I1588" s="2">
        <v>-6069.7181776205634</v>
      </c>
      <c r="J1588" s="3">
        <v>-6.7339271567003645E-4</v>
      </c>
      <c r="K1588" s="4">
        <v>9013638.0099999998</v>
      </c>
      <c r="L1588" s="5">
        <v>425001</v>
      </c>
      <c r="M1588" s="6">
        <v>21.20851012</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ca="1">IF(AND(A1587="SVOL",C1587="Cash"),                                     SUM(INDIRECT(ADDRESS(ROW()-(COUNTIF(A:A,"SVOL")),COLUMN())):INDIRECT(ADDRESS(ROW()-1,COLUMN()))),                                    IF(AND(A1588="TYA",C1588="Cash"), SUM(INDIRECT(ADDRESS(ROW()-(COUNTIF(A:A,"TYA")-1),COLUMN())):INDIRECT(ADDRESS(ROW()-1,COLUMN()))),                                    IF(AND(A1588="SVOL",ISNUMBER(FIND(" Govt",C1588))),"", IF(AND(A1588="SVOL",ISNUMBER(FIND(" Index",C1588))),J1588,                                    IF(ISNUMBER(N1588),Q1588*N1588,IF(ISNUMBER(R1588),J1588*R1588," "))))))</f>
        <v xml:space="preserve"> </v>
      </c>
      <c r="AB1588" s="8" t="s">
        <v>4245</v>
      </c>
      <c r="AG1588" s="16" t="s">
        <v>7738</v>
      </c>
    </row>
    <row r="1589" spans="1:33" x14ac:dyDescent="0.35">
      <c r="A1589" t="s">
        <v>1813</v>
      </c>
      <c r="B1589" t="s">
        <v>4149</v>
      </c>
      <c r="C1589" t="s">
        <v>4150</v>
      </c>
      <c r="D1589" t="s">
        <v>4151</v>
      </c>
      <c r="E1589" t="s">
        <v>4152</v>
      </c>
      <c r="G1589" s="1">
        <v>-3665.8035036526471</v>
      </c>
      <c r="H1589" s="1">
        <v>26.96443</v>
      </c>
      <c r="I1589" s="2">
        <v>-98846.301967996536</v>
      </c>
      <c r="J1589" s="3">
        <v>-1.0966304821464261E-2</v>
      </c>
      <c r="K1589" s="4">
        <v>9013638.0099999998</v>
      </c>
      <c r="L1589" s="5">
        <v>425001</v>
      </c>
      <c r="M1589" s="6">
        <v>21.20851012</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ca="1">IF(AND(A1588="SVOL",C1588="Cash"),                                     SUM(INDIRECT(ADDRESS(ROW()-(COUNTIF(A:A,"SVOL")),COLUMN())):INDIRECT(ADDRESS(ROW()-1,COLUMN()))),                                    IF(AND(A1589="TYA",C1589="Cash"), SUM(INDIRECT(ADDRESS(ROW()-(COUNTIF(A:A,"TYA")-1),COLUMN())):INDIRECT(ADDRESS(ROW()-1,COLUMN()))),                                    IF(AND(A1589="SVOL",ISNUMBER(FIND(" Govt",C1589))),"", IF(AND(A1589="SVOL",ISNUMBER(FIND(" Index",C1589))),J1589,                                    IF(ISNUMBER(N1589),Q1589*N1589,IF(ISNUMBER(R1589),J1589*R1589," "))))))</f>
        <v xml:space="preserve"> </v>
      </c>
      <c r="AB1589" s="8" t="s">
        <v>4245</v>
      </c>
      <c r="AG1589" s="16" t="s">
        <v>7738</v>
      </c>
    </row>
    <row r="1590" spans="1:33" x14ac:dyDescent="0.35">
      <c r="A1590" t="s">
        <v>1813</v>
      </c>
      <c r="B1590" t="s">
        <v>4153</v>
      </c>
      <c r="C1590" t="s">
        <v>4154</v>
      </c>
      <c r="D1590" t="s">
        <v>4155</v>
      </c>
      <c r="E1590" t="s">
        <v>4156</v>
      </c>
      <c r="F1590" t="s">
        <v>4157</v>
      </c>
      <c r="G1590" s="1">
        <v>-106.6408121613127</v>
      </c>
      <c r="H1590" s="1">
        <v>134.96</v>
      </c>
      <c r="I1590" s="2">
        <v>-14392.24400929076</v>
      </c>
      <c r="J1590" s="3">
        <v>-1.596718660470231E-3</v>
      </c>
      <c r="K1590" s="4">
        <v>9013638.0099999998</v>
      </c>
      <c r="L1590" s="5">
        <v>425001</v>
      </c>
      <c r="M1590" s="6">
        <v>21.20851012</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ca="1">IF(AND(A1589="SVOL",C1589="Cash"),                                     SUM(INDIRECT(ADDRESS(ROW()-(COUNTIF(A:A,"SVOL")),COLUMN())):INDIRECT(ADDRESS(ROW()-1,COLUMN()))),                                    IF(AND(A1590="TYA",C1590="Cash"), SUM(INDIRECT(ADDRESS(ROW()-(COUNTIF(A:A,"TYA")-1),COLUMN())):INDIRECT(ADDRESS(ROW()-1,COLUMN()))),                                    IF(AND(A1590="SVOL",ISNUMBER(FIND(" Govt",C1590))),"", IF(AND(A1590="SVOL",ISNUMBER(FIND(" Index",C1590))),J1590,                                    IF(ISNUMBER(N1590),Q1590*N1590,IF(ISNUMBER(R1590),J1590*R1590," "))))))</f>
        <v xml:space="preserve"> </v>
      </c>
      <c r="AB1590" s="8" t="s">
        <v>4245</v>
      </c>
      <c r="AG1590" s="16" t="s">
        <v>7738</v>
      </c>
    </row>
    <row r="1591" spans="1:33" x14ac:dyDescent="0.35">
      <c r="A1591" t="s">
        <v>1813</v>
      </c>
      <c r="B1591" t="s">
        <v>4158</v>
      </c>
      <c r="C1591" t="s">
        <v>4159</v>
      </c>
      <c r="D1591" t="s">
        <v>4160</v>
      </c>
      <c r="E1591" t="s">
        <v>4161</v>
      </c>
      <c r="F1591" t="s">
        <v>4162</v>
      </c>
      <c r="G1591" s="1">
        <v>-711.14343260227884</v>
      </c>
      <c r="H1591" s="1">
        <v>32.380000000000003</v>
      </c>
      <c r="I1591" s="2">
        <v>-23026.82434766179</v>
      </c>
      <c r="J1591" s="3">
        <v>-2.5546648669621682E-3</v>
      </c>
      <c r="K1591" s="4">
        <v>9013638.0099999998</v>
      </c>
      <c r="L1591" s="5">
        <v>425001</v>
      </c>
      <c r="M1591" s="6">
        <v>21.20851012</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ca="1">IF(AND(A1590="SVOL",C1590="Cash"),                                     SUM(INDIRECT(ADDRESS(ROW()-(COUNTIF(A:A,"SVOL")),COLUMN())):INDIRECT(ADDRESS(ROW()-1,COLUMN()))),                                    IF(AND(A1591="TYA",C1591="Cash"), SUM(INDIRECT(ADDRESS(ROW()-(COUNTIF(A:A,"TYA")-1),COLUMN())):INDIRECT(ADDRESS(ROW()-1,COLUMN()))),                                    IF(AND(A1591="SVOL",ISNUMBER(FIND(" Govt",C1591))),"", IF(AND(A1591="SVOL",ISNUMBER(FIND(" Index",C1591))),J1591,                                    IF(ISNUMBER(N1591),Q1591*N1591,IF(ISNUMBER(R1591),J1591*R1591," "))))))</f>
        <v xml:space="preserve"> </v>
      </c>
      <c r="AB1591" s="8" t="s">
        <v>4245</v>
      </c>
      <c r="AG1591" s="16" t="s">
        <v>7738</v>
      </c>
    </row>
    <row r="1592" spans="1:33" x14ac:dyDescent="0.35">
      <c r="A1592" t="s">
        <v>1813</v>
      </c>
      <c r="B1592" t="s">
        <v>4163</v>
      </c>
      <c r="C1592" t="s">
        <v>4164</v>
      </c>
      <c r="D1592" t="s">
        <v>4165</v>
      </c>
      <c r="E1592" t="s">
        <v>4166</v>
      </c>
      <c r="F1592" t="s">
        <v>4167</v>
      </c>
      <c r="G1592" s="1">
        <v>-27.530113696154611</v>
      </c>
      <c r="H1592" s="1">
        <v>288.39999999999998</v>
      </c>
      <c r="I1592" s="2">
        <v>-7939.6847899709892</v>
      </c>
      <c r="J1592" s="3">
        <v>-8.8085241288395045E-4</v>
      </c>
      <c r="K1592" s="4">
        <v>9013638.0099999998</v>
      </c>
      <c r="L1592" s="5">
        <v>425001</v>
      </c>
      <c r="M1592" s="6">
        <v>21.20851012</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ca="1">IF(AND(A1591="SVOL",C1591="Cash"),                                     SUM(INDIRECT(ADDRESS(ROW()-(COUNTIF(A:A,"SVOL")),COLUMN())):INDIRECT(ADDRESS(ROW()-1,COLUMN()))),                                    IF(AND(A1592="TYA",C1592="Cash"), SUM(INDIRECT(ADDRESS(ROW()-(COUNTIF(A:A,"TYA")-1),COLUMN())):INDIRECT(ADDRESS(ROW()-1,COLUMN()))),                                    IF(AND(A1592="SVOL",ISNUMBER(FIND(" Govt",C1592))),"", IF(AND(A1592="SVOL",ISNUMBER(FIND(" Index",C1592))),J1592,                                    IF(ISNUMBER(N1592),Q1592*N1592,IF(ISNUMBER(R1592),J1592*R1592," "))))))</f>
        <v xml:space="preserve"> </v>
      </c>
      <c r="AB1592" s="8" t="s">
        <v>4245</v>
      </c>
      <c r="AG1592" s="16" t="s">
        <v>7738</v>
      </c>
    </row>
    <row r="1593" spans="1:33" x14ac:dyDescent="0.35">
      <c r="A1593" t="s">
        <v>1813</v>
      </c>
      <c r="B1593" t="s">
        <v>4168</v>
      </c>
      <c r="C1593" t="s">
        <v>4169</v>
      </c>
      <c r="D1593" t="s">
        <v>4170</v>
      </c>
      <c r="E1593" t="s">
        <v>4171</v>
      </c>
      <c r="F1593" t="s">
        <v>4172</v>
      </c>
      <c r="G1593" s="1">
        <v>-1286.307889748706</v>
      </c>
      <c r="H1593" s="1">
        <v>73.02</v>
      </c>
      <c r="I1593" s="2">
        <v>-93926.202109450503</v>
      </c>
      <c r="J1593" s="3">
        <v>-1.0420454205643271E-2</v>
      </c>
      <c r="K1593" s="4">
        <v>9013638.0099999998</v>
      </c>
      <c r="L1593" s="5">
        <v>425001</v>
      </c>
      <c r="M1593" s="6">
        <v>21.20851012</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ca="1">IF(AND(A1592="SVOL",C1592="Cash"),                                     SUM(INDIRECT(ADDRESS(ROW()-(COUNTIF(A:A,"SVOL")),COLUMN())):INDIRECT(ADDRESS(ROW()-1,COLUMN()))),                                    IF(AND(A1593="TYA",C1593="Cash"), SUM(INDIRECT(ADDRESS(ROW()-(COUNTIF(A:A,"TYA")-1),COLUMN())):INDIRECT(ADDRESS(ROW()-1,COLUMN()))),                                    IF(AND(A1593="SVOL",ISNUMBER(FIND(" Govt",C1593))),"", IF(AND(A1593="SVOL",ISNUMBER(FIND(" Index",C1593))),J1593,                                    IF(ISNUMBER(N1593),Q1593*N1593,IF(ISNUMBER(R1593),J1593*R1593," "))))))</f>
        <v xml:space="preserve"> </v>
      </c>
      <c r="AB1593" s="8" t="s">
        <v>4245</v>
      </c>
      <c r="AG1593" s="16" t="s">
        <v>7738</v>
      </c>
    </row>
    <row r="1594" spans="1:33" x14ac:dyDescent="0.35">
      <c r="A1594" t="s">
        <v>1813</v>
      </c>
      <c r="B1594" t="s">
        <v>4173</v>
      </c>
      <c r="C1594" t="s">
        <v>4174</v>
      </c>
      <c r="D1594" t="s">
        <v>4175</v>
      </c>
      <c r="E1594" t="s">
        <v>4176</v>
      </c>
      <c r="F1594" t="s">
        <v>4177</v>
      </c>
      <c r="G1594" s="1">
        <v>-62.224197499115263</v>
      </c>
      <c r="H1594" s="1">
        <v>98.457760000000007</v>
      </c>
      <c r="I1594" s="2">
        <v>-6126.4551035604909</v>
      </c>
      <c r="J1594" s="3">
        <v>-6.7968728018183314E-4</v>
      </c>
      <c r="K1594" s="4">
        <v>9013638.0099999998</v>
      </c>
      <c r="L1594" s="5">
        <v>425001</v>
      </c>
      <c r="M1594" s="6">
        <v>21.20851012</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ca="1">IF(AND(A1593="SVOL",C1593="Cash"),                                     SUM(INDIRECT(ADDRESS(ROW()-(COUNTIF(A:A,"SVOL")),COLUMN())):INDIRECT(ADDRESS(ROW()-1,COLUMN()))),                                    IF(AND(A1594="TYA",C1594="Cash"), SUM(INDIRECT(ADDRESS(ROW()-(COUNTIF(A:A,"TYA")-1),COLUMN())):INDIRECT(ADDRESS(ROW()-1,COLUMN()))),                                    IF(AND(A1594="SVOL",ISNUMBER(FIND(" Govt",C1594))),"", IF(AND(A1594="SVOL",ISNUMBER(FIND(" Index",C1594))),J1594,                                    IF(ISNUMBER(N1594),Q1594*N1594,IF(ISNUMBER(R1594),J1594*R1594," "))))))</f>
        <v xml:space="preserve"> </v>
      </c>
      <c r="AB1594" s="8" t="s">
        <v>4245</v>
      </c>
      <c r="AG1594" s="16" t="s">
        <v>7738</v>
      </c>
    </row>
    <row r="1595" spans="1:33" x14ac:dyDescent="0.35">
      <c r="A1595" t="s">
        <v>1813</v>
      </c>
      <c r="B1595" t="s">
        <v>4178</v>
      </c>
      <c r="C1595" t="s">
        <v>4179</v>
      </c>
      <c r="D1595" t="s">
        <v>4180</v>
      </c>
      <c r="E1595" t="s">
        <v>4181</v>
      </c>
      <c r="G1595" s="1">
        <v>-6406.8749230900976</v>
      </c>
      <c r="H1595" s="1">
        <v>2.269908</v>
      </c>
      <c r="I1595" s="2">
        <v>-14543.016642921601</v>
      </c>
      <c r="J1595" s="3">
        <v>-1.613445828064888E-3</v>
      </c>
      <c r="K1595" s="4">
        <v>9013638.0099999998</v>
      </c>
      <c r="L1595" s="5">
        <v>425001</v>
      </c>
      <c r="M1595" s="6">
        <v>21.20851012</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ca="1">IF(AND(A1594="SVOL",C1594="Cash"),                                     SUM(INDIRECT(ADDRESS(ROW()-(COUNTIF(A:A,"SVOL")),COLUMN())):INDIRECT(ADDRESS(ROW()-1,COLUMN()))),                                    IF(AND(A1595="TYA",C1595="Cash"), SUM(INDIRECT(ADDRESS(ROW()-(COUNTIF(A:A,"TYA")-1),COLUMN())):INDIRECT(ADDRESS(ROW()-1,COLUMN()))),                                    IF(AND(A1595="SVOL",ISNUMBER(FIND(" Govt",C1595))),"", IF(AND(A1595="SVOL",ISNUMBER(FIND(" Index",C1595))),J1595,                                    IF(ISNUMBER(N1595),Q1595*N1595,IF(ISNUMBER(R1595),J1595*R1595," "))))))</f>
        <v xml:space="preserve"> </v>
      </c>
      <c r="AB1595" s="8" t="s">
        <v>4245</v>
      </c>
      <c r="AG1595" s="16" t="s">
        <v>7738</v>
      </c>
    </row>
    <row r="1596" spans="1:33" x14ac:dyDescent="0.35">
      <c r="A1596" t="s">
        <v>1813</v>
      </c>
      <c r="B1596" t="s">
        <v>4182</v>
      </c>
      <c r="C1596" t="s">
        <v>4183</v>
      </c>
      <c r="D1596" t="s">
        <v>4184</v>
      </c>
      <c r="E1596" t="s">
        <v>4185</v>
      </c>
      <c r="G1596" s="1">
        <v>-2630.2004534987859</v>
      </c>
      <c r="H1596" s="1">
        <v>10.967325000000001</v>
      </c>
      <c r="I1596" s="2">
        <v>-28846.26318866857</v>
      </c>
      <c r="J1596" s="3">
        <v>-3.200290843349341E-3</v>
      </c>
      <c r="K1596" s="4">
        <v>9013638.0099999998</v>
      </c>
      <c r="L1596" s="5">
        <v>425001</v>
      </c>
      <c r="M1596" s="6">
        <v>21.20851012</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ca="1">IF(AND(A1595="SVOL",C1595="Cash"),                                     SUM(INDIRECT(ADDRESS(ROW()-(COUNTIF(A:A,"SVOL")),COLUMN())):INDIRECT(ADDRESS(ROW()-1,COLUMN()))),                                    IF(AND(A1596="TYA",C1596="Cash"), SUM(INDIRECT(ADDRESS(ROW()-(COUNTIF(A:A,"TYA")-1),COLUMN())):INDIRECT(ADDRESS(ROW()-1,COLUMN()))),                                    IF(AND(A1596="SVOL",ISNUMBER(FIND(" Govt",C1596))),"", IF(AND(A1596="SVOL",ISNUMBER(FIND(" Index",C1596))),J1596,                                    IF(ISNUMBER(N1596),Q1596*N1596,IF(ISNUMBER(R1596),J1596*R1596," "))))))</f>
        <v xml:space="preserve"> </v>
      </c>
      <c r="AB1596" s="8" t="s">
        <v>4245</v>
      </c>
      <c r="AG1596" s="16" t="s">
        <v>7738</v>
      </c>
    </row>
    <row r="1597" spans="1:33" x14ac:dyDescent="0.35">
      <c r="A1597" t="s">
        <v>1813</v>
      </c>
      <c r="B1597" t="s">
        <v>4186</v>
      </c>
      <c r="C1597" t="s">
        <v>4187</v>
      </c>
      <c r="D1597" t="s">
        <v>4188</v>
      </c>
      <c r="E1597" t="s">
        <v>4189</v>
      </c>
      <c r="F1597" t="s">
        <v>4190</v>
      </c>
      <c r="G1597" s="1">
        <v>-354.88943343382448</v>
      </c>
      <c r="H1597" s="1">
        <v>128.19</v>
      </c>
      <c r="I1597" s="2">
        <v>-45493.276471881967</v>
      </c>
      <c r="J1597" s="3">
        <v>-5.0471603609342159E-3</v>
      </c>
      <c r="K1597" s="4">
        <v>9013638.0099999998</v>
      </c>
      <c r="L1597" s="5">
        <v>425001</v>
      </c>
      <c r="M1597" s="6">
        <v>21.20851012</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ca="1">IF(AND(A1596="SVOL",C1596="Cash"),                                     SUM(INDIRECT(ADDRESS(ROW()-(COUNTIF(A:A,"SVOL")),COLUMN())):INDIRECT(ADDRESS(ROW()-1,COLUMN()))),                                    IF(AND(A1597="TYA",C1597="Cash"), SUM(INDIRECT(ADDRESS(ROW()-(COUNTIF(A:A,"TYA")-1),COLUMN())):INDIRECT(ADDRESS(ROW()-1,COLUMN()))),                                    IF(AND(A1597="SVOL",ISNUMBER(FIND(" Govt",C1597))),"", IF(AND(A1597="SVOL",ISNUMBER(FIND(" Index",C1597))),J1597,                                    IF(ISNUMBER(N1597),Q1597*N1597,IF(ISNUMBER(R1597),J1597*R1597," "))))))</f>
        <v xml:space="preserve"> </v>
      </c>
      <c r="AB1597" s="8" t="s">
        <v>4245</v>
      </c>
      <c r="AG1597" s="16" t="s">
        <v>7738</v>
      </c>
    </row>
    <row r="1598" spans="1:33" x14ac:dyDescent="0.35">
      <c r="A1598" t="s">
        <v>1813</v>
      </c>
      <c r="B1598" t="s">
        <v>4191</v>
      </c>
      <c r="C1598" t="s">
        <v>4192</v>
      </c>
      <c r="D1598" t="s">
        <v>4193</v>
      </c>
      <c r="E1598" t="s">
        <v>4194</v>
      </c>
      <c r="F1598" t="s">
        <v>4195</v>
      </c>
      <c r="G1598" s="1">
        <v>-1014.145253976808</v>
      </c>
      <c r="H1598" s="1">
        <v>58.37</v>
      </c>
      <c r="I1598" s="2">
        <v>-59195.658474626303</v>
      </c>
      <c r="J1598" s="3">
        <v>-6.567343664007015E-3</v>
      </c>
      <c r="K1598" s="4">
        <v>9013638.0099999998</v>
      </c>
      <c r="L1598" s="5">
        <v>425001</v>
      </c>
      <c r="M1598" s="6">
        <v>21.20851012</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ca="1">IF(AND(A1597="SVOL",C1597="Cash"),                                     SUM(INDIRECT(ADDRESS(ROW()-(COUNTIF(A:A,"SVOL")),COLUMN())):INDIRECT(ADDRESS(ROW()-1,COLUMN()))),                                    IF(AND(A1598="TYA",C1598="Cash"), SUM(INDIRECT(ADDRESS(ROW()-(COUNTIF(A:A,"TYA")-1),COLUMN())):INDIRECT(ADDRESS(ROW()-1,COLUMN()))),                                    IF(AND(A1598="SVOL",ISNUMBER(FIND(" Govt",C1598))),"", IF(AND(A1598="SVOL",ISNUMBER(FIND(" Index",C1598))),J1598,                                    IF(ISNUMBER(N1598),Q1598*N1598,IF(ISNUMBER(R1598),J1598*R1598," "))))))</f>
        <v xml:space="preserve"> </v>
      </c>
      <c r="AB1598" s="8" t="s">
        <v>4245</v>
      </c>
      <c r="AG1598" s="16" t="s">
        <v>7738</v>
      </c>
    </row>
    <row r="1599" spans="1:33" x14ac:dyDescent="0.35">
      <c r="A1599" t="s">
        <v>1813</v>
      </c>
      <c r="B1599" t="s">
        <v>4196</v>
      </c>
      <c r="C1599" t="s">
        <v>4197</v>
      </c>
      <c r="D1599" t="s">
        <v>4198</v>
      </c>
      <c r="E1599" t="s">
        <v>4199</v>
      </c>
      <c r="G1599" s="1">
        <v>-3504.034235812293</v>
      </c>
      <c r="H1599" s="1">
        <v>10.727238</v>
      </c>
      <c r="I1599" s="2">
        <v>-37588.609207706591</v>
      </c>
      <c r="J1599" s="3">
        <v>-4.1701928972524369E-3</v>
      </c>
      <c r="K1599" s="4">
        <v>9013638.0099999998</v>
      </c>
      <c r="L1599" s="5">
        <v>425001</v>
      </c>
      <c r="M1599" s="6">
        <v>21.20851012</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ca="1">IF(AND(A1598="SVOL",C1598="Cash"),                                     SUM(INDIRECT(ADDRESS(ROW()-(COUNTIF(A:A,"SVOL")),COLUMN())):INDIRECT(ADDRESS(ROW()-1,COLUMN()))),                                    IF(AND(A1599="TYA",C1599="Cash"), SUM(INDIRECT(ADDRESS(ROW()-(COUNTIF(A:A,"TYA")-1),COLUMN())):INDIRECT(ADDRESS(ROW()-1,COLUMN()))),                                    IF(AND(A1599="SVOL",ISNUMBER(FIND(" Govt",C1599))),"", IF(AND(A1599="SVOL",ISNUMBER(FIND(" Index",C1599))),J1599,                                    IF(ISNUMBER(N1599),Q1599*N1599,IF(ISNUMBER(R1599),J1599*R1599," "))))))</f>
        <v xml:space="preserve"> </v>
      </c>
      <c r="AB1599" s="8" t="s">
        <v>4245</v>
      </c>
      <c r="AG1599" s="16" t="s">
        <v>7738</v>
      </c>
    </row>
    <row r="1600" spans="1:33" x14ac:dyDescent="0.35">
      <c r="A1600" t="s">
        <v>1813</v>
      </c>
      <c r="B1600" t="s">
        <v>4200</v>
      </c>
      <c r="C1600" t="s">
        <v>4201</v>
      </c>
      <c r="D1600" t="s">
        <v>4202</v>
      </c>
      <c r="E1600" t="s">
        <v>4203</v>
      </c>
      <c r="G1600" s="1">
        <v>-17.193528256334481</v>
      </c>
      <c r="H1600" s="1">
        <v>316.64999999999998</v>
      </c>
      <c r="I1600" s="2">
        <v>-5444.3307223683123</v>
      </c>
      <c r="J1600" s="3">
        <v>-6.040103581182436E-4</v>
      </c>
      <c r="K1600" s="4">
        <v>9013638.0099999998</v>
      </c>
      <c r="L1600" s="5">
        <v>425001</v>
      </c>
      <c r="M1600" s="6">
        <v>21.20851012</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ca="1">IF(AND(A1599="SVOL",C1599="Cash"),                                     SUM(INDIRECT(ADDRESS(ROW()-(COUNTIF(A:A,"SVOL")),COLUMN())):INDIRECT(ADDRESS(ROW()-1,COLUMN()))),                                    IF(AND(A1600="TYA",C1600="Cash"), SUM(INDIRECT(ADDRESS(ROW()-(COUNTIF(A:A,"TYA")-1),COLUMN())):INDIRECT(ADDRESS(ROW()-1,COLUMN()))),                                    IF(AND(A1600="SVOL",ISNUMBER(FIND(" Govt",C1600))),"", IF(AND(A1600="SVOL",ISNUMBER(FIND(" Index",C1600))),J1600,                                    IF(ISNUMBER(N1600),Q1600*N1600,IF(ISNUMBER(R1600),J1600*R1600," "))))))</f>
        <v xml:space="preserve"> </v>
      </c>
      <c r="AB1600" s="8" t="s">
        <v>4245</v>
      </c>
      <c r="AG1600" s="16" t="s">
        <v>7738</v>
      </c>
    </row>
    <row r="1601" spans="1:33" x14ac:dyDescent="0.35">
      <c r="A1601" t="s">
        <v>1813</v>
      </c>
      <c r="B1601" t="s">
        <v>1159</v>
      </c>
      <c r="C1601" t="s">
        <v>4204</v>
      </c>
      <c r="D1601" t="s">
        <v>1161</v>
      </c>
      <c r="E1601" t="s">
        <v>1162</v>
      </c>
      <c r="F1601" t="s">
        <v>1163</v>
      </c>
      <c r="G1601" s="1">
        <v>-2832.770236804568</v>
      </c>
      <c r="H1601" s="1">
        <v>31.91</v>
      </c>
      <c r="I1601" s="2">
        <v>-90393.698256433781</v>
      </c>
      <c r="J1601" s="3">
        <v>-1.0028547647037559E-2</v>
      </c>
      <c r="K1601" s="4">
        <v>9013638.0099999998</v>
      </c>
      <c r="L1601" s="5">
        <v>425001</v>
      </c>
      <c r="M1601" s="6">
        <v>21.20851012</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ca="1">IF(AND(A1600="SVOL",C1600="Cash"),                                     SUM(INDIRECT(ADDRESS(ROW()-(COUNTIF(A:A,"SVOL")),COLUMN())):INDIRECT(ADDRESS(ROW()-1,COLUMN()))),                                    IF(AND(A1601="TYA",C1601="Cash"), SUM(INDIRECT(ADDRESS(ROW()-(COUNTIF(A:A,"TYA")-1),COLUMN())):INDIRECT(ADDRESS(ROW()-1,COLUMN()))),                                    IF(AND(A1601="SVOL",ISNUMBER(FIND(" Govt",C1601))),"", IF(AND(A1601="SVOL",ISNUMBER(FIND(" Index",C1601))),J1601,                                    IF(ISNUMBER(N1601),Q1601*N1601,IF(ISNUMBER(R1601),J1601*R1601," "))))))</f>
        <v xml:space="preserve"> </v>
      </c>
      <c r="AB1601" s="8" t="s">
        <v>4245</v>
      </c>
      <c r="AG1601" s="16" t="s">
        <v>7738</v>
      </c>
    </row>
    <row r="1602" spans="1:33" x14ac:dyDescent="0.35">
      <c r="A1602" t="s">
        <v>1813</v>
      </c>
      <c r="B1602" t="s">
        <v>4205</v>
      </c>
      <c r="C1602" t="s">
        <v>4206</v>
      </c>
      <c r="D1602" t="s">
        <v>4207</v>
      </c>
      <c r="E1602" t="s">
        <v>4208</v>
      </c>
      <c r="F1602" t="s">
        <v>4209</v>
      </c>
      <c r="G1602" s="1">
        <v>-242.31276032687259</v>
      </c>
      <c r="H1602" s="1">
        <v>91.86</v>
      </c>
      <c r="I1602" s="2">
        <v>-22258.850163626521</v>
      </c>
      <c r="J1602" s="3">
        <v>-2.4694635106193401E-3</v>
      </c>
      <c r="K1602" s="4">
        <v>9013638.0099999998</v>
      </c>
      <c r="L1602" s="5">
        <v>425001</v>
      </c>
      <c r="M1602" s="6">
        <v>21.20851012</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ca="1">IF(AND(A1601="SVOL",C1601="Cash"),                                     SUM(INDIRECT(ADDRESS(ROW()-(COUNTIF(A:A,"SVOL")),COLUMN())):INDIRECT(ADDRESS(ROW()-1,COLUMN()))),                                    IF(AND(A1602="TYA",C1602="Cash"), SUM(INDIRECT(ADDRESS(ROW()-(COUNTIF(A:A,"TYA")-1),COLUMN())):INDIRECT(ADDRESS(ROW()-1,COLUMN()))),                                    IF(AND(A1602="SVOL",ISNUMBER(FIND(" Govt",C1602))),"", IF(AND(A1602="SVOL",ISNUMBER(FIND(" Index",C1602))),J1602,                                    IF(ISNUMBER(N1602),Q1602*N1602,IF(ISNUMBER(R1602),J1602*R1602," "))))))</f>
        <v xml:space="preserve"> </v>
      </c>
      <c r="AB1602" s="8" t="s">
        <v>4245</v>
      </c>
      <c r="AG1602" s="16" t="s">
        <v>7738</v>
      </c>
    </row>
    <row r="1603" spans="1:33" x14ac:dyDescent="0.35">
      <c r="A1603" t="s">
        <v>1813</v>
      </c>
      <c r="B1603" t="s">
        <v>4210</v>
      </c>
      <c r="C1603" t="s">
        <v>4211</v>
      </c>
      <c r="D1603" t="s">
        <v>4212</v>
      </c>
      <c r="E1603" t="s">
        <v>4213</v>
      </c>
      <c r="F1603" t="s">
        <v>4214</v>
      </c>
      <c r="G1603" s="1">
        <v>-789.74241891695078</v>
      </c>
      <c r="H1603" s="1">
        <v>71.87</v>
      </c>
      <c r="I1603" s="2">
        <v>-56758.787647561257</v>
      </c>
      <c r="J1603" s="3">
        <v>-6.2969899151254314E-3</v>
      </c>
      <c r="K1603" s="4">
        <v>9013638.0099999998</v>
      </c>
      <c r="L1603" s="5">
        <v>425001</v>
      </c>
      <c r="M1603" s="6">
        <v>21.20851012</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ca="1">IF(AND(A1602="SVOL",C1602="Cash"),                                     SUM(INDIRECT(ADDRESS(ROW()-(COUNTIF(A:A,"SVOL")),COLUMN())):INDIRECT(ADDRESS(ROW()-1,COLUMN()))),                                    IF(AND(A1603="TYA",C1603="Cash"), SUM(INDIRECT(ADDRESS(ROW()-(COUNTIF(A:A,"TYA")-1),COLUMN())):INDIRECT(ADDRESS(ROW()-1,COLUMN()))),                                    IF(AND(A1603="SVOL",ISNUMBER(FIND(" Govt",C1603))),"", IF(AND(A1603="SVOL",ISNUMBER(FIND(" Index",C1603))),J1603,                                    IF(ISNUMBER(N1603),Q1603*N1603,IF(ISNUMBER(R1603),J1603*R1603," "))))))</f>
        <v xml:space="preserve"> </v>
      </c>
      <c r="AB1603" s="8" t="s">
        <v>4245</v>
      </c>
      <c r="AG1603" s="16" t="s">
        <v>7738</v>
      </c>
    </row>
    <row r="1604" spans="1:33" x14ac:dyDescent="0.35">
      <c r="A1604" t="s">
        <v>1813</v>
      </c>
      <c r="B1604" t="s">
        <v>4215</v>
      </c>
      <c r="C1604" t="s">
        <v>4216</v>
      </c>
      <c r="D1604" t="s">
        <v>4217</v>
      </c>
      <c r="E1604" t="s">
        <v>4218</v>
      </c>
      <c r="F1604" t="s">
        <v>4219</v>
      </c>
      <c r="G1604" s="1">
        <v>-304.05935981886739</v>
      </c>
      <c r="H1604" s="1">
        <v>117.97</v>
      </c>
      <c r="I1604" s="2">
        <v>-35869.882677831803</v>
      </c>
      <c r="J1604" s="3">
        <v>-3.979512227808203E-3</v>
      </c>
      <c r="K1604" s="4">
        <v>9013638.0099999998</v>
      </c>
      <c r="L1604" s="5">
        <v>425001</v>
      </c>
      <c r="M1604" s="6">
        <v>21.20851012</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ca="1">IF(AND(A1603="SVOL",C1603="Cash"),                                     SUM(INDIRECT(ADDRESS(ROW()-(COUNTIF(A:A,"SVOL")),COLUMN())):INDIRECT(ADDRESS(ROW()-1,COLUMN()))),                                    IF(AND(A1604="TYA",C1604="Cash"), SUM(INDIRECT(ADDRESS(ROW()-(COUNTIF(A:A,"TYA")-1),COLUMN())):INDIRECT(ADDRESS(ROW()-1,COLUMN()))),                                    IF(AND(A1604="SVOL",ISNUMBER(FIND(" Govt",C1604))),"", IF(AND(A1604="SVOL",ISNUMBER(FIND(" Index",C1604))),J1604,                                    IF(ISNUMBER(N1604),Q1604*N1604,IF(ISNUMBER(R1604),J1604*R1604," "))))))</f>
        <v xml:space="preserve"> </v>
      </c>
      <c r="AB1604" s="8" t="s">
        <v>4245</v>
      </c>
      <c r="AG1604" s="16" t="s">
        <v>7738</v>
      </c>
    </row>
    <row r="1605" spans="1:33" x14ac:dyDescent="0.35">
      <c r="A1605" t="s">
        <v>1813</v>
      </c>
      <c r="B1605" t="s">
        <v>4220</v>
      </c>
      <c r="C1605" t="s">
        <v>4221</v>
      </c>
      <c r="D1605" t="s">
        <v>4222</v>
      </c>
      <c r="E1605" t="s">
        <v>4223</v>
      </c>
      <c r="G1605" s="1">
        <v>-717.1134076912839</v>
      </c>
      <c r="H1605" s="1">
        <v>28.004549999999998</v>
      </c>
      <c r="I1605" s="2">
        <v>-20082.438281360941</v>
      </c>
      <c r="J1605" s="3">
        <v>-2.2280058572444212E-3</v>
      </c>
      <c r="K1605" s="4">
        <v>9013638.0099999998</v>
      </c>
      <c r="L1605" s="5">
        <v>425001</v>
      </c>
      <c r="M1605" s="6">
        <v>21.20851012</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ca="1">IF(AND(A1604="SVOL",C1604="Cash"),                                     SUM(INDIRECT(ADDRESS(ROW()-(COUNTIF(A:A,"SVOL")),COLUMN())):INDIRECT(ADDRESS(ROW()-1,COLUMN()))),                                    IF(AND(A1605="TYA",C1605="Cash"), SUM(INDIRECT(ADDRESS(ROW()-(COUNTIF(A:A,"TYA")-1),COLUMN())):INDIRECT(ADDRESS(ROW()-1,COLUMN()))),                                    IF(AND(A1605="SVOL",ISNUMBER(FIND(" Govt",C1605))),"", IF(AND(A1605="SVOL",ISNUMBER(FIND(" Index",C1605))),J1605,                                    IF(ISNUMBER(N1605),Q1605*N1605,IF(ISNUMBER(R1605),J1605*R1605," "))))))</f>
        <v xml:space="preserve"> </v>
      </c>
      <c r="AB1605" s="8" t="s">
        <v>4245</v>
      </c>
      <c r="AG1605" s="16" t="s">
        <v>7738</v>
      </c>
    </row>
    <row r="1606" spans="1:33" x14ac:dyDescent="0.35">
      <c r="A1606" t="s">
        <v>1813</v>
      </c>
      <c r="B1606" t="s">
        <v>4224</v>
      </c>
      <c r="C1606" t="s">
        <v>4225</v>
      </c>
      <c r="D1606" t="s">
        <v>4226</v>
      </c>
      <c r="E1606" t="s">
        <v>4227</v>
      </c>
      <c r="F1606" t="s">
        <v>4228</v>
      </c>
      <c r="G1606" s="1">
        <v>-492.88114334825502</v>
      </c>
      <c r="H1606" s="1">
        <v>110.64</v>
      </c>
      <c r="I1606" s="2">
        <v>-54532.369700050927</v>
      </c>
      <c r="J1606" s="3">
        <v>-6.0499844390856494E-3</v>
      </c>
      <c r="K1606" s="4">
        <v>9013638.0099999998</v>
      </c>
      <c r="L1606" s="5">
        <v>425001</v>
      </c>
      <c r="M1606" s="6">
        <v>21.20851012</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ca="1">IF(AND(A1605="SVOL",C1605="Cash"),                                     SUM(INDIRECT(ADDRESS(ROW()-(COUNTIF(A:A,"SVOL")),COLUMN())):INDIRECT(ADDRESS(ROW()-1,COLUMN()))),                                    IF(AND(A1606="TYA",C1606="Cash"), SUM(INDIRECT(ADDRESS(ROW()-(COUNTIF(A:A,"TYA")-1),COLUMN())):INDIRECT(ADDRESS(ROW()-1,COLUMN()))),                                    IF(AND(A1606="SVOL",ISNUMBER(FIND(" Govt",C1606))),"", IF(AND(A1606="SVOL",ISNUMBER(FIND(" Index",C1606))),J1606,                                    IF(ISNUMBER(N1606),Q1606*N1606,IF(ISNUMBER(R1606),J1606*R1606," "))))))</f>
        <v xml:space="preserve"> </v>
      </c>
      <c r="AB1606" s="8" t="s">
        <v>4245</v>
      </c>
      <c r="AG1606" s="16" t="s">
        <v>7738</v>
      </c>
    </row>
    <row r="1607" spans="1:33" x14ac:dyDescent="0.35">
      <c r="A1607" t="s">
        <v>1813</v>
      </c>
      <c r="B1607" t="s">
        <v>4229</v>
      </c>
      <c r="C1607" t="s">
        <v>4230</v>
      </c>
      <c r="D1607" t="s">
        <v>4231</v>
      </c>
      <c r="E1607" t="s">
        <v>4232</v>
      </c>
      <c r="F1607" t="s">
        <v>4233</v>
      </c>
      <c r="G1607" s="1">
        <v>-41.516912476109248</v>
      </c>
      <c r="H1607" s="1">
        <v>402.45</v>
      </c>
      <c r="I1607" s="2">
        <v>-16708.48142601017</v>
      </c>
      <c r="J1607" s="3">
        <v>-1.8536889774665099E-3</v>
      </c>
      <c r="K1607" s="4">
        <v>9013638.0099999998</v>
      </c>
      <c r="L1607" s="5">
        <v>425001</v>
      </c>
      <c r="M1607" s="6">
        <v>21.20851012</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ca="1">IF(AND(A1606="SVOL",C1606="Cash"),                                     SUM(INDIRECT(ADDRESS(ROW()-(COUNTIF(A:A,"SVOL")),COLUMN())):INDIRECT(ADDRESS(ROW()-1,COLUMN()))),                                    IF(AND(A1607="TYA",C1607="Cash"), SUM(INDIRECT(ADDRESS(ROW()-(COUNTIF(A:A,"TYA")-1),COLUMN())):INDIRECT(ADDRESS(ROW()-1,COLUMN()))),                                    IF(AND(A1607="SVOL",ISNUMBER(FIND(" Govt",C1607))),"", IF(AND(A1607="SVOL",ISNUMBER(FIND(" Index",C1607))),J1607,                                    IF(ISNUMBER(N1607),Q1607*N1607,IF(ISNUMBER(R1607),J1607*R1607," "))))))</f>
        <v xml:space="preserve"> </v>
      </c>
      <c r="AB1607" s="8" t="s">
        <v>4245</v>
      </c>
      <c r="AG1607" s="16" t="s">
        <v>7738</v>
      </c>
    </row>
    <row r="1608" spans="1:33" x14ac:dyDescent="0.35">
      <c r="A1608" t="s">
        <v>1813</v>
      </c>
      <c r="B1608" t="s">
        <v>4234</v>
      </c>
      <c r="C1608" t="s">
        <v>4235</v>
      </c>
      <c r="D1608" t="s">
        <v>4236</v>
      </c>
      <c r="E1608" t="s">
        <v>4237</v>
      </c>
      <c r="F1608" t="s">
        <v>4238</v>
      </c>
      <c r="G1608" s="1">
        <v>-317.80735959526191</v>
      </c>
      <c r="H1608" s="1">
        <v>83.41</v>
      </c>
      <c r="I1608" s="2">
        <v>-26508.31186384079</v>
      </c>
      <c r="J1608" s="3">
        <v>-2.940911520346355E-3</v>
      </c>
      <c r="K1608" s="4">
        <v>9013638.0099999998</v>
      </c>
      <c r="L1608" s="5">
        <v>425001</v>
      </c>
      <c r="M1608" s="6">
        <v>21.20851012</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ca="1">IF(AND(A1607="SVOL",C1607="Cash"),                                     SUM(INDIRECT(ADDRESS(ROW()-(COUNTIF(A:A,"SVOL")),COLUMN())):INDIRECT(ADDRESS(ROW()-1,COLUMN()))),                                    IF(AND(A1608="TYA",C1608="Cash"), SUM(INDIRECT(ADDRESS(ROW()-(COUNTIF(A:A,"TYA")-1),COLUMN())):INDIRECT(ADDRESS(ROW()-1,COLUMN()))),                                    IF(AND(A1608="SVOL",ISNUMBER(FIND(" Govt",C1608))),"", IF(AND(A1608="SVOL",ISNUMBER(FIND(" Index",C1608))),J1608,                                    IF(ISNUMBER(N1608),Q1608*N1608,IF(ISNUMBER(R1608),J1608*R1608," "))))))</f>
        <v xml:space="preserve"> </v>
      </c>
      <c r="AB1608" s="8" t="s">
        <v>4245</v>
      </c>
      <c r="AG1608" s="16" t="s">
        <v>7738</v>
      </c>
    </row>
    <row r="1609" spans="1:33" x14ac:dyDescent="0.35">
      <c r="A1609" t="s">
        <v>1813</v>
      </c>
      <c r="B1609" t="s">
        <v>110</v>
      </c>
      <c r="C1609" t="s">
        <v>110</v>
      </c>
      <c r="D1609" t="s">
        <v>111</v>
      </c>
      <c r="E1609" t="s">
        <v>112</v>
      </c>
      <c r="F1609" t="s">
        <v>113</v>
      </c>
      <c r="G1609" s="1">
        <v>1500000</v>
      </c>
      <c r="H1609" s="1">
        <v>99.747472000000002</v>
      </c>
      <c r="I1609" s="2">
        <v>1496212.08</v>
      </c>
      <c r="J1609" s="3">
        <v>0.16599425000000001</v>
      </c>
      <c r="K1609" s="4">
        <v>9013638.0099999998</v>
      </c>
      <c r="L1609" s="5">
        <v>425001</v>
      </c>
      <c r="M1609" s="6">
        <v>21.20851012</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f>IF(OR($A1609="TUA",$A1609="TYA"),"",IF(ISNUMBER(_xll.BDP($C1609,"DUR_ADJ_OAS_MID")),_xll.BDP($C1609,"DUR_ADJ_OAS_MID"),IF(ISNUMBER(_xll.BDP($E1609&amp;" ISIN","DUR_ADJ_OAS_MID")),_xll.BDP($E1609&amp;" ISIN","DUR_ADJ_OAS_MID")," ")))</f>
        <v>4.8155269073604144E-2</v>
      </c>
      <c r="S1609" s="7">
        <f ca="1">IF(AND(A1608="SVOL",C1608="Cash"),                                     SUM(INDIRECT(ADDRESS(ROW()-(COUNTIF(A:A,"SVOL")),COLUMN())):INDIRECT(ADDRESS(ROW()-1,COLUMN()))),                                    IF(AND(A1609="TYA",C1609="Cash"), SUM(INDIRECT(ADDRESS(ROW()-(COUNTIF(A:A,"TYA")-1),COLUMN())):INDIRECT(ADDRESS(ROW()-1,COLUMN()))),                                    IF(AND(A1609="SVOL",ISNUMBER(FIND(" Govt",C1609))),"", IF(AND(A1609="SVOL",ISNUMBER(FIND(" Index",C1609))),J1609,                                    IF(ISNUMBER(N1609),Q1609*N1609,IF(ISNUMBER(R1609),J1609*R1609," "))))))</f>
        <v>7.9934977734211158E-3</v>
      </c>
      <c r="T1609" t="s">
        <v>113</v>
      </c>
      <c r="U1609" t="s">
        <v>109</v>
      </c>
      <c r="AG1609" s="16" t="s">
        <v>7738</v>
      </c>
    </row>
    <row r="1610" spans="1:33" x14ac:dyDescent="0.35">
      <c r="A1610" t="s">
        <v>1813</v>
      </c>
      <c r="B1610" t="s">
        <v>1174</v>
      </c>
      <c r="C1610" t="s">
        <v>1174</v>
      </c>
      <c r="D1610" t="s">
        <v>1175</v>
      </c>
      <c r="E1610" t="s">
        <v>1176</v>
      </c>
      <c r="F1610" t="s">
        <v>1177</v>
      </c>
      <c r="G1610" s="1">
        <v>7500000</v>
      </c>
      <c r="H1610" s="1">
        <v>99.401332999999994</v>
      </c>
      <c r="I1610" s="2">
        <v>7455099.9699999997</v>
      </c>
      <c r="J1610" s="3">
        <v>0.82709111999999996</v>
      </c>
      <c r="K1610" s="4">
        <v>9013638.0099999998</v>
      </c>
      <c r="L1610" s="5">
        <v>425001</v>
      </c>
      <c r="M1610" s="6">
        <v>21.20851012</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f>IF(OR($A1610="TUA",$A1610="TYA"),"",IF(ISNUMBER(_xll.BDP($C1610,"DUR_ADJ_OAS_MID")),_xll.BDP($C1610,"DUR_ADJ_OAS_MID"),IF(ISNUMBER(_xll.BDP($E1610&amp;" ISIN","DUR_ADJ_OAS_MID")),_xll.BDP($E1610&amp;" ISIN","DUR_ADJ_OAS_MID")," ")))</f>
        <v>0.12310001355724817</v>
      </c>
      <c r="S1610" s="7">
        <f ca="1">IF(AND(A1609="SVOL",C1609="Cash"),                                     SUM(INDIRECT(ADDRESS(ROW()-(COUNTIF(A:A,"SVOL")),COLUMN())):INDIRECT(ADDRESS(ROW()-1,COLUMN()))),                                    IF(AND(A1610="TYA",C1610="Cash"), SUM(INDIRECT(ADDRESS(ROW()-(COUNTIF(A:A,"TYA")-1),COLUMN())):INDIRECT(ADDRESS(ROW()-1,COLUMN()))),                                    IF(AND(A1610="SVOL",ISNUMBER(FIND(" Govt",C1610))),"", IF(AND(A1610="SVOL",ISNUMBER(FIND(" Index",C1610))),J1610,                                    IF(ISNUMBER(N1610),Q1610*N1610,IF(ISNUMBER(R1610),J1610*R1610," "))))))</f>
        <v>0.10181492808507957</v>
      </c>
      <c r="T1610" t="s">
        <v>1177</v>
      </c>
      <c r="U1610" t="s">
        <v>109</v>
      </c>
      <c r="AG1610" s="16" t="s">
        <v>7738</v>
      </c>
    </row>
    <row r="1611" spans="1:33" x14ac:dyDescent="0.35">
      <c r="A1611" t="s">
        <v>1813</v>
      </c>
      <c r="B1611" t="s">
        <v>114</v>
      </c>
      <c r="C1611" t="s">
        <v>114</v>
      </c>
      <c r="G1611" s="1">
        <v>-29879.35</v>
      </c>
      <c r="H1611" s="1">
        <v>1</v>
      </c>
      <c r="I1611" s="2">
        <v>-29879.35</v>
      </c>
      <c r="J1611" s="3">
        <v>-3.3149E-3</v>
      </c>
      <c r="K1611" s="4">
        <v>9013638.0099999998</v>
      </c>
      <c r="L1611" s="5">
        <v>425001</v>
      </c>
      <c r="M1611" s="6">
        <v>21.20851012</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ca="1">IF(AND(A1610="SVOL",C1610="Cash"),                                     SUM(INDIRECT(ADDRESS(ROW()-(COUNTIF(A:A,"SVOL")),COLUMN())):INDIRECT(ADDRESS(ROW()-1,COLUMN()))),                                    IF(AND(A1611="TYA",C1611="Cash"), SUM(INDIRECT(ADDRESS(ROW()-(COUNTIF(A:A,"TYA")-1),COLUMN())):INDIRECT(ADDRESS(ROW()-1,COLUMN()))),                                    IF(AND(A1611="SVOL",ISNUMBER(FIND(" Govt",C1611))),"", IF(AND(A1611="SVOL",ISNUMBER(FIND(" Index",C1611))),J1611,                                    IF(ISNUMBER(N1611),Q1611*N1611,IF(ISNUMBER(R1611),J1611*R1611," "))))))</f>
        <v xml:space="preserve"> </v>
      </c>
      <c r="T1611" t="s">
        <v>114</v>
      </c>
      <c r="U1611" t="s">
        <v>114</v>
      </c>
      <c r="AG1611" s="16" t="s">
        <v>7738</v>
      </c>
    </row>
    <row r="1612" spans="1:33" x14ac:dyDescent="0.35">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ca="1">IF(AND(A1611="SVOL",C1611="Cash"),                                     SUM(INDIRECT(ADDRESS(ROW()-(COUNTIF(A:A,"SVOL")),COLUMN())):INDIRECT(ADDRESS(ROW()-1,COLUMN()))),                                    IF(AND(A1612="TYA",C1612="Cash"), SUM(INDIRECT(ADDRESS(ROW()-(COUNTIF(A:A,"TYA")-1),COLUMN())):INDIRECT(ADDRESS(ROW()-1,COLUMN()))),                                    IF(AND(A1612="SVOL",ISNUMBER(FIND(" Govt",C1612))),"", IF(AND(A1612="SVOL",ISNUMBER(FIND(" Index",C1612))),J1612,                                    IF(ISNUMBER(N1612),Q1612*N1612,IF(ISNUMBER(R1612),J1612*R1612," "))))))</f>
        <v xml:space="preserve"> </v>
      </c>
      <c r="AG1612" s="16" t="s">
        <v>7738</v>
      </c>
    </row>
    <row r="1613" spans="1:33" x14ac:dyDescent="0.35">
      <c r="A1613" t="s">
        <v>4247</v>
      </c>
      <c r="B1613" t="s">
        <v>4248</v>
      </c>
      <c r="C1613" t="s">
        <v>1579</v>
      </c>
      <c r="D1613" t="s">
        <v>4249</v>
      </c>
      <c r="E1613" t="s">
        <v>4250</v>
      </c>
      <c r="F1613" t="s">
        <v>4251</v>
      </c>
      <c r="G1613" s="1">
        <v>161986</v>
      </c>
      <c r="H1613" s="1">
        <v>28.02</v>
      </c>
      <c r="I1613" s="2">
        <v>4538847.72</v>
      </c>
      <c r="J1613" s="3">
        <v>0.32053923000000001</v>
      </c>
      <c r="K1613" s="4">
        <v>14160038.189999999</v>
      </c>
      <c r="L1613" s="5">
        <v>625001</v>
      </c>
      <c r="M1613" s="6">
        <v>22.656024850000001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ca="1">IF(AND(A1612="SVOL",C1612="Cash"),                                     SUM(INDIRECT(ADDRESS(ROW()-(COUNTIF(A:A,"SVOL")),COLUMN())):INDIRECT(ADDRESS(ROW()-1,COLUMN()))),                                    IF(AND(A1613="TYA",C1613="Cash"), SUM(INDIRECT(ADDRESS(ROW()-(COUNTIF(A:A,"TYA")-1),COLUMN())):INDIRECT(ADDRESS(ROW()-1,COLUMN()))),                                    IF(AND(A1613="SVOL",ISNUMBER(FIND(" Govt",C1613))),"", IF(AND(A1613="SVOL",ISNUMBER(FIND(" Index",C1613))),J1613,                                    IF(ISNUMBER(N1613),Q1613*N1613,IF(ISNUMBER(R1613),J1613*R1613," "))))))</f>
        <v xml:space="preserve"> </v>
      </c>
      <c r="T1613" t="s">
        <v>4251</v>
      </c>
      <c r="U1613" t="s">
        <v>41</v>
      </c>
      <c r="AG1613" s="16" t="s">
        <v>7738</v>
      </c>
    </row>
    <row r="1614" spans="1:33" x14ac:dyDescent="0.35">
      <c r="A1614" t="s">
        <v>4247</v>
      </c>
      <c r="B1614" t="s">
        <v>4252</v>
      </c>
      <c r="C1614" t="s">
        <v>4253</v>
      </c>
      <c r="D1614" t="s">
        <v>4254</v>
      </c>
      <c r="E1614" t="s">
        <v>4255</v>
      </c>
      <c r="F1614" t="s">
        <v>4256</v>
      </c>
      <c r="G1614" s="1">
        <v>29347</v>
      </c>
      <c r="H1614" s="1">
        <v>30.715199999999999</v>
      </c>
      <c r="I1614" s="2">
        <v>901398.97</v>
      </c>
      <c r="J1614" s="3">
        <v>6.3657950000000005E-2</v>
      </c>
      <c r="K1614" s="4">
        <v>14160038.189999999</v>
      </c>
      <c r="L1614" s="5">
        <v>625001</v>
      </c>
      <c r="M1614" s="6">
        <v>22.656024850000001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ca="1">IF(AND(A1613="SVOL",C1613="Cash"),                                     SUM(INDIRECT(ADDRESS(ROW()-(COUNTIF(A:A,"SVOL")),COLUMN())):INDIRECT(ADDRESS(ROW()-1,COLUMN()))),                                    IF(AND(A1614="TYA",C1614="Cash"), SUM(INDIRECT(ADDRESS(ROW()-(COUNTIF(A:A,"TYA")-1),COLUMN())):INDIRECT(ADDRESS(ROW()-1,COLUMN()))),                                    IF(AND(A1614="SVOL",ISNUMBER(FIND(" Govt",C1614))),"", IF(AND(A1614="SVOL",ISNUMBER(FIND(" Index",C1614))),J1614,                                    IF(ISNUMBER(N1614),Q1614*N1614,IF(ISNUMBER(R1614),J1614*R1614," "))))))</f>
        <v xml:space="preserve"> </v>
      </c>
      <c r="T1614" t="s">
        <v>4256</v>
      </c>
      <c r="U1614" t="s">
        <v>41</v>
      </c>
      <c r="AG1614" s="16" t="s">
        <v>7738</v>
      </c>
    </row>
    <row r="1615" spans="1:33" x14ac:dyDescent="0.35">
      <c r="A1615" t="s">
        <v>4247</v>
      </c>
      <c r="B1615" t="s">
        <v>4257</v>
      </c>
      <c r="C1615" t="s">
        <v>4258</v>
      </c>
      <c r="D1615" t="s">
        <v>4259</v>
      </c>
      <c r="E1615" t="s">
        <v>4260</v>
      </c>
      <c r="F1615" t="s">
        <v>4261</v>
      </c>
      <c r="G1615" s="1">
        <v>29347</v>
      </c>
      <c r="H1615" s="1">
        <v>29.048999999999999</v>
      </c>
      <c r="I1615" s="2">
        <v>852501</v>
      </c>
      <c r="J1615" s="3">
        <v>6.0204710000000002E-2</v>
      </c>
      <c r="K1615" s="4">
        <v>14160038.189999999</v>
      </c>
      <c r="L1615" s="5">
        <v>625001</v>
      </c>
      <c r="M1615" s="6">
        <v>22.656024850000001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ca="1">IF(AND(A1614="SVOL",C1614="Cash"),                                     SUM(INDIRECT(ADDRESS(ROW()-(COUNTIF(A:A,"SVOL")),COLUMN())):INDIRECT(ADDRESS(ROW()-1,COLUMN()))),                                    IF(AND(A1615="TYA",C1615="Cash"), SUM(INDIRECT(ADDRESS(ROW()-(COUNTIF(A:A,"TYA")-1),COLUMN())):INDIRECT(ADDRESS(ROW()-1,COLUMN()))),                                    IF(AND(A1615="SVOL",ISNUMBER(FIND(" Govt",C1615))),"", IF(AND(A1615="SVOL",ISNUMBER(FIND(" Index",C1615))),J1615,                                    IF(ISNUMBER(N1615),Q1615*N1615,IF(ISNUMBER(R1615),J1615*R1615," "))))))</f>
        <v xml:space="preserve"> </v>
      </c>
      <c r="T1615" t="s">
        <v>4261</v>
      </c>
      <c r="U1615" t="s">
        <v>41</v>
      </c>
      <c r="AG1615" s="16" t="s">
        <v>7738</v>
      </c>
    </row>
    <row r="1616" spans="1:33" x14ac:dyDescent="0.35">
      <c r="A1616" t="s">
        <v>4247</v>
      </c>
      <c r="B1616" t="s">
        <v>4262</v>
      </c>
      <c r="C1616" t="s">
        <v>4263</v>
      </c>
      <c r="D1616" t="s">
        <v>4264</v>
      </c>
      <c r="E1616" t="s">
        <v>4265</v>
      </c>
      <c r="F1616" t="s">
        <v>4266</v>
      </c>
      <c r="G1616" s="1">
        <v>96285</v>
      </c>
      <c r="H1616" s="1">
        <v>24.65</v>
      </c>
      <c r="I1616" s="2">
        <v>2373425.25</v>
      </c>
      <c r="J1616" s="3">
        <v>0.16761433000000001</v>
      </c>
      <c r="K1616" s="4">
        <v>14160038.189999999</v>
      </c>
      <c r="L1616" s="5">
        <v>625001</v>
      </c>
      <c r="M1616" s="6">
        <v>22.656024850000001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ca="1">IF(AND(A1615="SVOL",C1615="Cash"),                                     SUM(INDIRECT(ADDRESS(ROW()-(COUNTIF(A:A,"SVOL")),COLUMN())):INDIRECT(ADDRESS(ROW()-1,COLUMN()))),                                    IF(AND(A1616="TYA",C1616="Cash"), SUM(INDIRECT(ADDRESS(ROW()-(COUNTIF(A:A,"TYA")-1),COLUMN())):INDIRECT(ADDRESS(ROW()-1,COLUMN()))),                                    IF(AND(A1616="SVOL",ISNUMBER(FIND(" Govt",C1616))),"", IF(AND(A1616="SVOL",ISNUMBER(FIND(" Index",C1616))),J1616,                                    IF(ISNUMBER(N1616),Q1616*N1616,IF(ISNUMBER(R1616),J1616*R1616," "))))))</f>
        <v xml:space="preserve"> </v>
      </c>
      <c r="T1616" t="s">
        <v>4266</v>
      </c>
      <c r="U1616" t="s">
        <v>41</v>
      </c>
      <c r="AG1616" s="16" t="s">
        <v>7738</v>
      </c>
    </row>
    <row r="1617" spans="1:33" x14ac:dyDescent="0.35">
      <c r="A1617" t="s">
        <v>4247</v>
      </c>
      <c r="B1617" t="s">
        <v>4267</v>
      </c>
      <c r="C1617" t="s">
        <v>4268</v>
      </c>
      <c r="D1617" t="s">
        <v>4269</v>
      </c>
      <c r="E1617" t="s">
        <v>4270</v>
      </c>
      <c r="F1617" t="s">
        <v>4271</v>
      </c>
      <c r="G1617" s="1">
        <v>36514</v>
      </c>
      <c r="H1617" s="1">
        <v>32.353499999999997</v>
      </c>
      <c r="I1617" s="2">
        <v>1181355.7</v>
      </c>
      <c r="J1617" s="3">
        <v>8.3428849999999999E-2</v>
      </c>
      <c r="K1617" s="4">
        <v>14160038.189999999</v>
      </c>
      <c r="L1617" s="5">
        <v>625001</v>
      </c>
      <c r="M1617" s="6">
        <v>22.656024850000001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ca="1">IF(AND(A1616="SVOL",C1616="Cash"),                                     SUM(INDIRECT(ADDRESS(ROW()-(COUNTIF(A:A,"SVOL")),COLUMN())):INDIRECT(ADDRESS(ROW()-1,COLUMN()))),                                    IF(AND(A1617="TYA",C1617="Cash"), SUM(INDIRECT(ADDRESS(ROW()-(COUNTIF(A:A,"TYA")-1),COLUMN())):INDIRECT(ADDRESS(ROW()-1,COLUMN()))),                                    IF(AND(A1617="SVOL",ISNUMBER(FIND(" Govt",C1617))),"", IF(AND(A1617="SVOL",ISNUMBER(FIND(" Index",C1617))),J1617,                                    IF(ISNUMBER(N1617),Q1617*N1617,IF(ISNUMBER(R1617),J1617*R1617," "))))))</f>
        <v xml:space="preserve"> </v>
      </c>
      <c r="T1617" t="s">
        <v>4271</v>
      </c>
      <c r="U1617" t="s">
        <v>41</v>
      </c>
      <c r="AG1617" s="16" t="s">
        <v>7738</v>
      </c>
    </row>
    <row r="1618" spans="1:33" x14ac:dyDescent="0.35">
      <c r="A1618" t="s">
        <v>4247</v>
      </c>
      <c r="B1618" t="s">
        <v>4272</v>
      </c>
      <c r="C1618" t="s">
        <v>4273</v>
      </c>
      <c r="D1618" t="s">
        <v>4274</v>
      </c>
      <c r="E1618" t="s">
        <v>4275</v>
      </c>
      <c r="F1618" t="s">
        <v>4276</v>
      </c>
      <c r="G1618" s="1">
        <v>65000</v>
      </c>
      <c r="H1618" s="1">
        <v>26.5503</v>
      </c>
      <c r="I1618" s="2">
        <v>1725769.5</v>
      </c>
      <c r="J1618" s="3">
        <v>0.12187605</v>
      </c>
      <c r="K1618" s="4">
        <v>14160038.189999999</v>
      </c>
      <c r="L1618" s="5">
        <v>625001</v>
      </c>
      <c r="M1618" s="6">
        <v>22.656024850000001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ca="1">IF(AND(A1617="SVOL",C1617="Cash"),                                     SUM(INDIRECT(ADDRESS(ROW()-(COUNTIF(A:A,"SVOL")),COLUMN())):INDIRECT(ADDRESS(ROW()-1,COLUMN()))),                                    IF(AND(A1618="TYA",C1618="Cash"), SUM(INDIRECT(ADDRESS(ROW()-(COUNTIF(A:A,"TYA")-1),COLUMN())):INDIRECT(ADDRESS(ROW()-1,COLUMN()))),                                    IF(AND(A1618="SVOL",ISNUMBER(FIND(" Govt",C1618))),"", IF(AND(A1618="SVOL",ISNUMBER(FIND(" Index",C1618))),J1618,                                    IF(ISNUMBER(N1618),Q1618*N1618,IF(ISNUMBER(R1618),J1618*R1618," "))))))</f>
        <v xml:space="preserve"> </v>
      </c>
      <c r="T1618" t="s">
        <v>4276</v>
      </c>
      <c r="U1618" t="s">
        <v>41</v>
      </c>
      <c r="AG1618" s="16" t="s">
        <v>7738</v>
      </c>
    </row>
    <row r="1619" spans="1:33" x14ac:dyDescent="0.35">
      <c r="A1619" t="s">
        <v>4247</v>
      </c>
      <c r="B1619" t="s">
        <v>4277</v>
      </c>
      <c r="C1619" t="s">
        <v>4277</v>
      </c>
      <c r="F1619" t="s">
        <v>4278</v>
      </c>
      <c r="G1619" s="1">
        <v>-1</v>
      </c>
      <c r="H1619" s="1">
        <v>0.57499999999999996</v>
      </c>
      <c r="I1619" s="2">
        <v>-57.5</v>
      </c>
      <c r="J1619" s="3">
        <v>-4.0600000000000001E-6</v>
      </c>
      <c r="K1619" s="4">
        <v>14160038.189999999</v>
      </c>
      <c r="L1619" s="5">
        <v>625001</v>
      </c>
      <c r="M1619" s="6">
        <v>22.656024850000001</v>
      </c>
      <c r="N1619" s="7">
        <f>IF(ISNUMBER(_xll.BDP($C1619, "DELTA_MID")),_xll.BDP($C1619, "DELTA_MID")," ")</f>
        <v>-5.94E-3</v>
      </c>
      <c r="O1619" s="7" t="str">
        <f>IF(ISNUMBER(N1619),_xll.BDP($C1619, "OPT_UNDL_TICKER"),"")</f>
        <v>NDX</v>
      </c>
      <c r="P1619" s="8">
        <f>IF(ISNUMBER(N1619),_xll.BDP($C1619, "OPT_UNDL_PX")," ")</f>
        <v>20662.18</v>
      </c>
      <c r="Q1619" s="7">
        <f>IF(ISNUMBER(N1619),+G1619*_xll.BDP($C1619, "PX_POS_MULT_FACTOR")*P1619/K1619," ")</f>
        <v>-0.14591895673411318</v>
      </c>
      <c r="R1619" s="8" t="str">
        <f>IF(OR($A1619="TUA",$A1619="TYA"),"",IF(ISNUMBER(_xll.BDP($C1619,"DUR_ADJ_OAS_MID")),_xll.BDP($C1619,"DUR_ADJ_OAS_MID"),IF(ISNUMBER(_xll.BDP($E1619&amp;" ISIN","DUR_ADJ_OAS_MID")),_xll.BDP($E1619&amp;" ISIN","DUR_ADJ_OAS_MID")," ")))</f>
        <v xml:space="preserve"> </v>
      </c>
      <c r="S1619" s="7">
        <f ca="1">IF(AND(A1618="SVOL",C1618="Cash"),                                     SUM(INDIRECT(ADDRESS(ROW()-(COUNTIF(A:A,"SVOL")),COLUMN())):INDIRECT(ADDRESS(ROW()-1,COLUMN()))),                                    IF(AND(A1619="TYA",C1619="Cash"), SUM(INDIRECT(ADDRESS(ROW()-(COUNTIF(A:A,"TYA")-1),COLUMN())):INDIRECT(ADDRESS(ROW()-1,COLUMN()))),                                    IF(AND(A1619="SVOL",ISNUMBER(FIND(" Govt",C1619))),"", IF(AND(A1619="SVOL",ISNUMBER(FIND(" Index",C1619))),J1619,                                    IF(ISNUMBER(N1619),Q1619*N1619,IF(ISNUMBER(R1619),J1619*R1619," "))))))</f>
        <v>8.6675860300063231E-4</v>
      </c>
      <c r="T1619" t="s">
        <v>4278</v>
      </c>
      <c r="U1619" t="s">
        <v>64</v>
      </c>
      <c r="AG1619" s="16" t="s">
        <v>7738</v>
      </c>
    </row>
    <row r="1620" spans="1:33" x14ac:dyDescent="0.35">
      <c r="A1620" t="s">
        <v>4247</v>
      </c>
      <c r="B1620" t="s">
        <v>4279</v>
      </c>
      <c r="C1620" t="s">
        <v>4279</v>
      </c>
      <c r="F1620" t="s">
        <v>4280</v>
      </c>
      <c r="G1620" s="1">
        <v>1</v>
      </c>
      <c r="H1620" s="1">
        <v>0.3</v>
      </c>
      <c r="I1620" s="2">
        <v>30</v>
      </c>
      <c r="J1620" s="3">
        <v>2.12E-6</v>
      </c>
      <c r="K1620" s="4">
        <v>14160038.189999999</v>
      </c>
      <c r="L1620" s="5">
        <v>625001</v>
      </c>
      <c r="M1620" s="6">
        <v>22.656024850000001</v>
      </c>
      <c r="N1620" s="7">
        <f>IF(ISNUMBER(_xll.BDP($C1620, "DELTA_MID")),_xll.BDP($C1620, "DELTA_MID")," ")</f>
        <v>-1.7129999999999999E-3</v>
      </c>
      <c r="O1620" s="7" t="str">
        <f>IF(ISNUMBER(N1620),_xll.BDP($C1620, "OPT_UNDL_TICKER"),"")</f>
        <v>NDX</v>
      </c>
      <c r="P1620" s="8">
        <f>IF(ISNUMBER(N1620),_xll.BDP($C1620, "OPT_UNDL_PX")," ")</f>
        <v>20659.47</v>
      </c>
      <c r="Q1620" s="7">
        <f>IF(ISNUMBER(N1620),+G1620*_xll.BDP($C1620, "PX_POS_MULT_FACTOR")*P1620/K1620," ")</f>
        <v>0.1458998183676509</v>
      </c>
      <c r="R1620" s="8" t="str">
        <f>IF(OR($A1620="TUA",$A1620="TYA"),"",IF(ISNUMBER(_xll.BDP($C1620,"DUR_ADJ_OAS_MID")),_xll.BDP($C1620,"DUR_ADJ_OAS_MID"),IF(ISNUMBER(_xll.BDP($E1620&amp;" ISIN","DUR_ADJ_OAS_MID")),_xll.BDP($E1620&amp;" ISIN","DUR_ADJ_OAS_MID")," ")))</f>
        <v xml:space="preserve"> </v>
      </c>
      <c r="S1620" s="7">
        <f ca="1">IF(AND(A1619="SVOL",C1619="Cash"),                                     SUM(INDIRECT(ADDRESS(ROW()-(COUNTIF(A:A,"SVOL")),COLUMN())):INDIRECT(ADDRESS(ROW()-1,COLUMN()))),                                    IF(AND(A1620="TYA",C1620="Cash"), SUM(INDIRECT(ADDRESS(ROW()-(COUNTIF(A:A,"TYA")-1),COLUMN())):INDIRECT(ADDRESS(ROW()-1,COLUMN()))),                                    IF(AND(A1620="SVOL",ISNUMBER(FIND(" Govt",C1620))),"", IF(AND(A1620="SVOL",ISNUMBER(FIND(" Index",C1620))),J1620,                                    IF(ISNUMBER(N1620),Q1620*N1620,IF(ISNUMBER(R1620),J1620*R1620," "))))))</f>
        <v>-2.4992638886378599E-4</v>
      </c>
      <c r="T1620" t="s">
        <v>4280</v>
      </c>
      <c r="U1620" t="s">
        <v>64</v>
      </c>
      <c r="AG1620" s="16" t="s">
        <v>7738</v>
      </c>
    </row>
    <row r="1621" spans="1:33" x14ac:dyDescent="0.35">
      <c r="A1621" t="s">
        <v>4247</v>
      </c>
      <c r="B1621" t="s">
        <v>4281</v>
      </c>
      <c r="C1621" t="s">
        <v>4281</v>
      </c>
      <c r="F1621" t="s">
        <v>4282</v>
      </c>
      <c r="G1621" s="1">
        <v>-10</v>
      </c>
      <c r="H1621" s="1">
        <v>0.05</v>
      </c>
      <c r="I1621" s="2">
        <v>-50</v>
      </c>
      <c r="J1621" s="3">
        <v>-3.5300000000000001E-6</v>
      </c>
      <c r="K1621" s="4">
        <v>14160038.189999999</v>
      </c>
      <c r="L1621" s="5">
        <v>625001</v>
      </c>
      <c r="M1621" s="6">
        <v>22.656024850000001</v>
      </c>
      <c r="N1621" s="7">
        <f>IF(ISNUMBER(_xll.BDP($C1621, "DELTA_MID")),_xll.BDP($C1621, "DELTA_MID")," ")</f>
        <v>-2.722E-3</v>
      </c>
      <c r="O1621" s="7" t="str">
        <f>IF(ISNUMBER(N1621),_xll.BDP($C1621, "OPT_UNDL_TICKER"),"")</f>
        <v>RUY</v>
      </c>
      <c r="P1621" s="8">
        <f>IF(ISNUMBER(N1621),_xll.BDP($C1621, "OPT_UNDL_PX")," ")</f>
        <v>2427.9140000000002</v>
      </c>
      <c r="Q1621" s="7">
        <f>IF(ISNUMBER(N1621),+G1621*_xll.BDP($C1621, "PX_POS_MULT_FACTOR")*P1621/K1621," ")</f>
        <v>-0.17146239066746471</v>
      </c>
      <c r="R1621" s="8" t="str">
        <f>IF(OR($A1621="TUA",$A1621="TYA"),"",IF(ISNUMBER(_xll.BDP($C1621,"DUR_ADJ_OAS_MID")),_xll.BDP($C1621,"DUR_ADJ_OAS_MID"),IF(ISNUMBER(_xll.BDP($E1621&amp;" ISIN","DUR_ADJ_OAS_MID")),_xll.BDP($E1621&amp;" ISIN","DUR_ADJ_OAS_MID")," ")))</f>
        <v xml:space="preserve"> </v>
      </c>
      <c r="S1621" s="7">
        <f ca="1">IF(AND(A1620="SVOL",C1620="Cash"),                                     SUM(INDIRECT(ADDRESS(ROW()-(COUNTIF(A:A,"SVOL")),COLUMN())):INDIRECT(ADDRESS(ROW()-1,COLUMN()))),                                    IF(AND(A1621="TYA",C1621="Cash"), SUM(INDIRECT(ADDRESS(ROW()-(COUNTIF(A:A,"TYA")-1),COLUMN())):INDIRECT(ADDRESS(ROW()-1,COLUMN()))),                                    IF(AND(A1621="SVOL",ISNUMBER(FIND(" Govt",C1621))),"", IF(AND(A1621="SVOL",ISNUMBER(FIND(" Index",C1621))),J1621,                                    IF(ISNUMBER(N1621),Q1621*N1621,IF(ISNUMBER(R1621),J1621*R1621," "))))))</f>
        <v>4.6672062739683897E-4</v>
      </c>
      <c r="T1621" t="s">
        <v>4282</v>
      </c>
      <c r="U1621" t="s">
        <v>64</v>
      </c>
      <c r="AG1621" s="16" t="s">
        <v>7738</v>
      </c>
    </row>
    <row r="1622" spans="1:33" x14ac:dyDescent="0.35">
      <c r="A1622" t="s">
        <v>4247</v>
      </c>
      <c r="B1622" t="s">
        <v>4283</v>
      </c>
      <c r="C1622" t="s">
        <v>4283</v>
      </c>
      <c r="F1622" t="s">
        <v>4284</v>
      </c>
      <c r="G1622" s="1">
        <v>10</v>
      </c>
      <c r="H1622" s="1">
        <v>0.15</v>
      </c>
      <c r="I1622" s="2">
        <v>150</v>
      </c>
      <c r="J1622" s="3">
        <v>1.059E-5</v>
      </c>
      <c r="K1622" s="4">
        <v>14160038.189999999</v>
      </c>
      <c r="L1622" s="5">
        <v>625001</v>
      </c>
      <c r="M1622" s="6">
        <v>22.656024850000001</v>
      </c>
      <c r="N1622" s="7">
        <f>IF(ISNUMBER(_xll.BDP($C1622, "DELTA_MID")),_xll.BDP($C1622, "DELTA_MID")," ")</f>
        <v>-7.7210000000000004E-3</v>
      </c>
      <c r="O1622" s="7" t="str">
        <f>IF(ISNUMBER(N1622),_xll.BDP($C1622, "OPT_UNDL_TICKER"),"")</f>
        <v>RUY</v>
      </c>
      <c r="P1622" s="8">
        <f>IF(ISNUMBER(N1622),_xll.BDP($C1622, "OPT_UNDL_PX")," ")</f>
        <v>2427.9140000000002</v>
      </c>
      <c r="Q1622" s="7">
        <f>IF(ISNUMBER(N1622),+G1622*_xll.BDP($C1622, "PX_POS_MULT_FACTOR")*P1622/K1622," ")</f>
        <v>0.17146239066746471</v>
      </c>
      <c r="R1622" s="8" t="str">
        <f>IF(OR($A1622="TUA",$A1622="TYA"),"",IF(ISNUMBER(_xll.BDP($C1622,"DUR_ADJ_OAS_MID")),_xll.BDP($C1622,"DUR_ADJ_OAS_MID"),IF(ISNUMBER(_xll.BDP($E1622&amp;" ISIN","DUR_ADJ_OAS_MID")),_xll.BDP($E1622&amp;" ISIN","DUR_ADJ_OAS_MID")," ")))</f>
        <v xml:space="preserve"> </v>
      </c>
      <c r="S1622" s="7">
        <f ca="1">IF(AND(A1621="SVOL",C1621="Cash"),                                     SUM(INDIRECT(ADDRESS(ROW()-(COUNTIF(A:A,"SVOL")),COLUMN())):INDIRECT(ADDRESS(ROW()-1,COLUMN()))),                                    IF(AND(A1622="TYA",C1622="Cash"), SUM(INDIRECT(ADDRESS(ROW()-(COUNTIF(A:A,"TYA")-1),COLUMN())):INDIRECT(ADDRESS(ROW()-1,COLUMN()))),                                    IF(AND(A1622="SVOL",ISNUMBER(FIND(" Govt",C1622))),"", IF(AND(A1622="SVOL",ISNUMBER(FIND(" Index",C1622))),J1622,                                    IF(ISNUMBER(N1622),Q1622*N1622,IF(ISNUMBER(R1622),J1622*R1622," "))))))</f>
        <v>-1.3238611183434951E-3</v>
      </c>
      <c r="T1622" t="s">
        <v>4284</v>
      </c>
      <c r="U1622" t="s">
        <v>64</v>
      </c>
      <c r="AG1622" s="16" t="s">
        <v>7738</v>
      </c>
    </row>
    <row r="1623" spans="1:33" x14ac:dyDescent="0.35">
      <c r="A1623" t="s">
        <v>4247</v>
      </c>
      <c r="B1623" t="s">
        <v>4285</v>
      </c>
      <c r="C1623" t="s">
        <v>4285</v>
      </c>
      <c r="F1623" t="s">
        <v>4286</v>
      </c>
      <c r="G1623" s="1">
        <v>-5</v>
      </c>
      <c r="H1623" s="1">
        <v>7.4999999999999997E-2</v>
      </c>
      <c r="I1623" s="2">
        <v>-37.5</v>
      </c>
      <c r="J1623" s="3">
        <v>-2.65E-6</v>
      </c>
      <c r="K1623" s="4">
        <v>14160038.189999999</v>
      </c>
      <c r="L1623" s="5">
        <v>625001</v>
      </c>
      <c r="M1623" s="6">
        <v>22.656024850000001</v>
      </c>
      <c r="N1623" s="7">
        <f>IF(ISNUMBER(_xll.BDP($C1623, "DELTA_MID")),_xll.BDP($C1623, "DELTA_MID")," ")</f>
        <v>-2.4420000000000002E-3</v>
      </c>
      <c r="O1623" s="7" t="str">
        <f>IF(ISNUMBER(N1623),_xll.BDP($C1623, "OPT_UNDL_TICKER"),"")</f>
        <v>SPX</v>
      </c>
      <c r="P1623" s="8">
        <f>IF(ISNUMBER(N1623),_xll.BDP($C1623, "OPT_UNDL_PX")," ")</f>
        <v>5995.21</v>
      </c>
      <c r="Q1623" s="7">
        <f>IF(ISNUMBER(N1623),+G1623*_xll.BDP($C1623, "PX_POS_MULT_FACTOR")*P1623/K1623," ")</f>
        <v>-0.21169469741380692</v>
      </c>
      <c r="R1623" s="8" t="str">
        <f>IF(OR($A1623="TUA",$A1623="TYA"),"",IF(ISNUMBER(_xll.BDP($C1623,"DUR_ADJ_OAS_MID")),_xll.BDP($C1623,"DUR_ADJ_OAS_MID"),IF(ISNUMBER(_xll.BDP($E1623&amp;" ISIN","DUR_ADJ_OAS_MID")),_xll.BDP($E1623&amp;" ISIN","DUR_ADJ_OAS_MID")," ")))</f>
        <v xml:space="preserve"> </v>
      </c>
      <c r="S1623" s="7">
        <f ca="1">IF(AND(A1622="SVOL",C1622="Cash"),                                     SUM(INDIRECT(ADDRESS(ROW()-(COUNTIF(A:A,"SVOL")),COLUMN())):INDIRECT(ADDRESS(ROW()-1,COLUMN()))),                                    IF(AND(A1623="TYA",C1623="Cash"), SUM(INDIRECT(ADDRESS(ROW()-(COUNTIF(A:A,"TYA")-1),COLUMN())):INDIRECT(ADDRESS(ROW()-1,COLUMN()))),                                    IF(AND(A1623="SVOL",ISNUMBER(FIND(" Govt",C1623))),"", IF(AND(A1623="SVOL",ISNUMBER(FIND(" Index",C1623))),J1623,                                    IF(ISNUMBER(N1623),Q1623*N1623,IF(ISNUMBER(R1623),J1623*R1623," "))))))</f>
        <v>5.1695845108451651E-4</v>
      </c>
      <c r="T1623" t="s">
        <v>4286</v>
      </c>
      <c r="U1623" t="s">
        <v>64</v>
      </c>
      <c r="AG1623" s="16" t="s">
        <v>7738</v>
      </c>
    </row>
    <row r="1624" spans="1:33" x14ac:dyDescent="0.35">
      <c r="A1624" t="s">
        <v>4247</v>
      </c>
      <c r="B1624" t="s">
        <v>4287</v>
      </c>
      <c r="C1624" t="s">
        <v>4287</v>
      </c>
      <c r="F1624" t="s">
        <v>4288</v>
      </c>
      <c r="G1624" s="1">
        <v>5</v>
      </c>
      <c r="H1624" s="1">
        <v>7.4999999999999997E-2</v>
      </c>
      <c r="I1624" s="2">
        <v>37.5</v>
      </c>
      <c r="J1624" s="3">
        <v>2.65E-6</v>
      </c>
      <c r="K1624" s="4">
        <v>14160038.189999999</v>
      </c>
      <c r="L1624" s="5">
        <v>625001</v>
      </c>
      <c r="M1624" s="6">
        <v>22.656024850000001</v>
      </c>
      <c r="N1624" s="7">
        <f>IF(ISNUMBER(_xll.BDP($C1624, "DELTA_MID")),_xll.BDP($C1624, "DELTA_MID")," ")</f>
        <v>-1.163E-3</v>
      </c>
      <c r="O1624" s="7" t="str">
        <f>IF(ISNUMBER(N1624),_xll.BDP($C1624, "OPT_UNDL_TICKER"),"")</f>
        <v>SPX</v>
      </c>
      <c r="P1624" s="8">
        <f>IF(ISNUMBER(N1624),_xll.BDP($C1624, "OPT_UNDL_PX")," ")</f>
        <v>5995.17</v>
      </c>
      <c r="Q1624" s="7">
        <f>IF(ISNUMBER(N1624),+G1624*_xll.BDP($C1624, "PX_POS_MULT_FACTOR")*P1624/K1624," ")</f>
        <v>0.21169328498823775</v>
      </c>
      <c r="R1624" s="8" t="str">
        <f>IF(OR($A1624="TUA",$A1624="TYA"),"",IF(ISNUMBER(_xll.BDP($C1624,"DUR_ADJ_OAS_MID")),_xll.BDP($C1624,"DUR_ADJ_OAS_MID"),IF(ISNUMBER(_xll.BDP($E1624&amp;" ISIN","DUR_ADJ_OAS_MID")),_xll.BDP($E1624&amp;" ISIN","DUR_ADJ_OAS_MID")," ")))</f>
        <v xml:space="preserve"> </v>
      </c>
      <c r="S1624" s="7">
        <f ca="1">IF(AND(A1623="SVOL",C1623="Cash"),                                     SUM(INDIRECT(ADDRESS(ROW()-(COUNTIF(A:A,"SVOL")),COLUMN())):INDIRECT(ADDRESS(ROW()-1,COLUMN()))),                                    IF(AND(A1624="TYA",C1624="Cash"), SUM(INDIRECT(ADDRESS(ROW()-(COUNTIF(A:A,"TYA")-1),COLUMN())):INDIRECT(ADDRESS(ROW()-1,COLUMN()))),                                    IF(AND(A1624="SVOL",ISNUMBER(FIND(" Govt",C1624))),"", IF(AND(A1624="SVOL",ISNUMBER(FIND(" Index",C1624))),J1624,                                    IF(ISNUMBER(N1624),Q1624*N1624,IF(ISNUMBER(R1624),J1624*R1624," "))))))</f>
        <v>-2.4619929044132052E-4</v>
      </c>
      <c r="T1624" t="s">
        <v>4288</v>
      </c>
      <c r="U1624" t="s">
        <v>64</v>
      </c>
      <c r="AG1624" s="16" t="s">
        <v>7738</v>
      </c>
    </row>
    <row r="1625" spans="1:33" x14ac:dyDescent="0.35">
      <c r="A1625" t="s">
        <v>4247</v>
      </c>
      <c r="B1625" t="s">
        <v>4289</v>
      </c>
      <c r="C1625" t="s">
        <v>4289</v>
      </c>
      <c r="F1625" t="s">
        <v>4290</v>
      </c>
      <c r="G1625" s="1">
        <v>-1</v>
      </c>
      <c r="H1625" s="1">
        <v>0.82499999999999996</v>
      </c>
      <c r="I1625" s="2">
        <v>-82.5</v>
      </c>
      <c r="J1625" s="3">
        <v>-5.8300000000000001E-6</v>
      </c>
      <c r="K1625" s="4">
        <v>14160038.189999999</v>
      </c>
      <c r="L1625" s="5">
        <v>625001</v>
      </c>
      <c r="M1625" s="6">
        <v>22.656024850000001</v>
      </c>
      <c r="N1625" s="7">
        <f>IF(ISNUMBER(_xll.BDP($C1625, "DELTA_MID")),_xll.BDP($C1625, "DELTA_MID")," ")</f>
        <v>-3.754E-3</v>
      </c>
      <c r="O1625" s="7" t="str">
        <f>IF(ISNUMBER(N1625),_xll.BDP($C1625, "OPT_UNDL_TICKER"),"")</f>
        <v>NDX</v>
      </c>
      <c r="P1625" s="8">
        <f>IF(ISNUMBER(N1625),_xll.BDP($C1625, "OPT_UNDL_PX")," ")</f>
        <v>20662.18</v>
      </c>
      <c r="Q1625" s="7">
        <f>IF(ISNUMBER(N1625),+G1625*_xll.BDP($C1625, "PX_POS_MULT_FACTOR")*P1625/K1625," ")</f>
        <v>-0.14591895673411318</v>
      </c>
      <c r="R1625" s="8" t="str">
        <f>IF(OR($A1625="TUA",$A1625="TYA"),"",IF(ISNUMBER(_xll.BDP($C1625,"DUR_ADJ_OAS_MID")),_xll.BDP($C1625,"DUR_ADJ_OAS_MID"),IF(ISNUMBER(_xll.BDP($E1625&amp;" ISIN","DUR_ADJ_OAS_MID")),_xll.BDP($E1625&amp;" ISIN","DUR_ADJ_OAS_MID")," ")))</f>
        <v xml:space="preserve"> </v>
      </c>
      <c r="S1625" s="7">
        <f ca="1">IF(AND(A1624="SVOL",C1624="Cash"),                                     SUM(INDIRECT(ADDRESS(ROW()-(COUNTIF(A:A,"SVOL")),COLUMN())):INDIRECT(ADDRESS(ROW()-1,COLUMN()))),                                    IF(AND(A1625="TYA",C1625="Cash"), SUM(INDIRECT(ADDRESS(ROW()-(COUNTIF(A:A,"TYA")-1),COLUMN())):INDIRECT(ADDRESS(ROW()-1,COLUMN()))),                                    IF(AND(A1625="SVOL",ISNUMBER(FIND(" Govt",C1625))),"", IF(AND(A1625="SVOL",ISNUMBER(FIND(" Index",C1625))),J1625,                                    IF(ISNUMBER(N1625),Q1625*N1625,IF(ISNUMBER(R1625),J1625*R1625," "))))))</f>
        <v>5.4777976357986088E-4</v>
      </c>
      <c r="T1625" t="s">
        <v>4290</v>
      </c>
      <c r="U1625" t="s">
        <v>64</v>
      </c>
      <c r="AG1625" s="16" t="s">
        <v>7738</v>
      </c>
    </row>
    <row r="1626" spans="1:33" x14ac:dyDescent="0.35">
      <c r="A1626" t="s">
        <v>4247</v>
      </c>
      <c r="B1626" t="s">
        <v>4291</v>
      </c>
      <c r="C1626" t="s">
        <v>4291</v>
      </c>
      <c r="F1626" t="s">
        <v>4292</v>
      </c>
      <c r="G1626" s="1">
        <v>1</v>
      </c>
      <c r="H1626" s="1">
        <v>0.45</v>
      </c>
      <c r="I1626" s="2">
        <v>45</v>
      </c>
      <c r="J1626" s="3">
        <v>3.18E-6</v>
      </c>
      <c r="K1626" s="4">
        <v>14160038.189999999</v>
      </c>
      <c r="L1626" s="5">
        <v>625001</v>
      </c>
      <c r="M1626" s="6">
        <v>22.656024850000001</v>
      </c>
      <c r="N1626" s="7">
        <f>IF(ISNUMBER(_xll.BDP($C1626, "DELTA_MID")),_xll.BDP($C1626, "DELTA_MID")," ")</f>
        <v>-2.2160000000000001E-3</v>
      </c>
      <c r="O1626" s="7" t="str">
        <f>IF(ISNUMBER(N1626),_xll.BDP($C1626, "OPT_UNDL_TICKER"),"")</f>
        <v>NDX</v>
      </c>
      <c r="P1626" s="8">
        <f>IF(ISNUMBER(N1626),_xll.BDP($C1626, "OPT_UNDL_PX")," ")</f>
        <v>20662.18</v>
      </c>
      <c r="Q1626" s="7">
        <f>IF(ISNUMBER(N1626),+G1626*_xll.BDP($C1626, "PX_POS_MULT_FACTOR")*P1626/K1626," ")</f>
        <v>0.14591895673411318</v>
      </c>
      <c r="R1626" s="8" t="str">
        <f>IF(OR($A1626="TUA",$A1626="TYA"),"",IF(ISNUMBER(_xll.BDP($C1626,"DUR_ADJ_OAS_MID")),_xll.BDP($C1626,"DUR_ADJ_OAS_MID"),IF(ISNUMBER(_xll.BDP($E1626&amp;" ISIN","DUR_ADJ_OAS_MID")),_xll.BDP($E1626&amp;" ISIN","DUR_ADJ_OAS_MID")," ")))</f>
        <v xml:space="preserve"> </v>
      </c>
      <c r="S1626" s="7">
        <f ca="1">IF(AND(A1625="SVOL",C1625="Cash"),                                     SUM(INDIRECT(ADDRESS(ROW()-(COUNTIF(A:A,"SVOL")),COLUMN())):INDIRECT(ADDRESS(ROW()-1,COLUMN()))),                                    IF(AND(A1626="TYA",C1626="Cash"), SUM(INDIRECT(ADDRESS(ROW()-(COUNTIF(A:A,"TYA")-1),COLUMN())):INDIRECT(ADDRESS(ROW()-1,COLUMN()))),                                    IF(AND(A1626="SVOL",ISNUMBER(FIND(" Govt",C1626))),"", IF(AND(A1626="SVOL",ISNUMBER(FIND(" Index",C1626))),J1626,                                    IF(ISNUMBER(N1626),Q1626*N1626,IF(ISNUMBER(R1626),J1626*R1626," "))))))</f>
        <v>-3.2335640812279479E-4</v>
      </c>
      <c r="T1626" t="s">
        <v>4292</v>
      </c>
      <c r="U1626" t="s">
        <v>64</v>
      </c>
      <c r="AG1626" s="16" t="s">
        <v>7738</v>
      </c>
    </row>
    <row r="1627" spans="1:33" x14ac:dyDescent="0.35">
      <c r="A1627" t="s">
        <v>4247</v>
      </c>
      <c r="B1627" t="s">
        <v>4293</v>
      </c>
      <c r="C1627" t="s">
        <v>4293</v>
      </c>
      <c r="F1627" t="s">
        <v>4294</v>
      </c>
      <c r="G1627" s="1">
        <v>-11</v>
      </c>
      <c r="H1627" s="1">
        <v>0.2</v>
      </c>
      <c r="I1627" s="2">
        <v>-220</v>
      </c>
      <c r="J1627" s="3">
        <v>-1.554E-5</v>
      </c>
      <c r="K1627" s="4">
        <v>14160038.189999999</v>
      </c>
      <c r="L1627" s="5">
        <v>625001</v>
      </c>
      <c r="M1627" s="6">
        <v>22.656024850000001</v>
      </c>
      <c r="N1627" s="7">
        <f>IF(ISNUMBER(_xll.BDP($C1627, "DELTA_MID")),_xll.BDP($C1627, "DELTA_MID")," ")</f>
        <v>-9.4870000000000006E-3</v>
      </c>
      <c r="O1627" s="7" t="str">
        <f>IF(ISNUMBER(N1627),_xll.BDP($C1627, "OPT_UNDL_TICKER"),"")</f>
        <v>RUY</v>
      </c>
      <c r="P1627" s="8">
        <f>IF(ISNUMBER(N1627),_xll.BDP($C1627, "OPT_UNDL_PX")," ")</f>
        <v>2427.9140000000002</v>
      </c>
      <c r="Q1627" s="7">
        <f>IF(ISNUMBER(N1627),+G1627*_xll.BDP($C1627, "PX_POS_MULT_FACTOR")*P1627/K1627," ")</f>
        <v>-0.18860862973421122</v>
      </c>
      <c r="R1627" s="8" t="str">
        <f>IF(OR($A1627="TUA",$A1627="TYA"),"",IF(ISNUMBER(_xll.BDP($C1627,"DUR_ADJ_OAS_MID")),_xll.BDP($C1627,"DUR_ADJ_OAS_MID"),IF(ISNUMBER(_xll.BDP($E1627&amp;" ISIN","DUR_ADJ_OAS_MID")),_xll.BDP($E1627&amp;" ISIN","DUR_ADJ_OAS_MID")," ")))</f>
        <v xml:space="preserve"> </v>
      </c>
      <c r="S1627" s="7">
        <f ca="1">IF(AND(A1626="SVOL",C1626="Cash"),                                     SUM(INDIRECT(ADDRESS(ROW()-(COUNTIF(A:A,"SVOL")),COLUMN())):INDIRECT(ADDRESS(ROW()-1,COLUMN()))),                                    IF(AND(A1627="TYA",C1627="Cash"), SUM(INDIRECT(ADDRESS(ROW()-(COUNTIF(A:A,"TYA")-1),COLUMN())):INDIRECT(ADDRESS(ROW()-1,COLUMN()))),                                    IF(AND(A1627="SVOL",ISNUMBER(FIND(" Govt",C1627))),"", IF(AND(A1627="SVOL",ISNUMBER(FIND(" Index",C1627))),J1627,                                    IF(ISNUMBER(N1627),Q1627*N1627,IF(ISNUMBER(R1627),J1627*R1627," "))))))</f>
        <v>1.7893300702884619E-3</v>
      </c>
      <c r="T1627" t="s">
        <v>4294</v>
      </c>
      <c r="U1627" t="s">
        <v>64</v>
      </c>
      <c r="AG1627" s="16" t="s">
        <v>7738</v>
      </c>
    </row>
    <row r="1628" spans="1:33" x14ac:dyDescent="0.35">
      <c r="A1628" t="s">
        <v>4247</v>
      </c>
      <c r="B1628" t="s">
        <v>4295</v>
      </c>
      <c r="C1628" t="s">
        <v>4295</v>
      </c>
      <c r="F1628" t="s">
        <v>4296</v>
      </c>
      <c r="G1628" s="1">
        <v>11</v>
      </c>
      <c r="H1628" s="1">
        <v>0.15</v>
      </c>
      <c r="I1628" s="2">
        <v>165</v>
      </c>
      <c r="J1628" s="3">
        <v>1.165E-5</v>
      </c>
      <c r="K1628" s="4">
        <v>14160038.189999999</v>
      </c>
      <c r="L1628" s="5">
        <v>625001</v>
      </c>
      <c r="M1628" s="6">
        <v>22.656024850000001</v>
      </c>
      <c r="N1628" s="7">
        <f>IF(ISNUMBER(_xll.BDP($C1628, "DELTA_MID")),_xll.BDP($C1628, "DELTA_MID")," ")</f>
        <v>-6.6519999999999999E-3</v>
      </c>
      <c r="O1628" s="7" t="str">
        <f>IF(ISNUMBER(N1628),_xll.BDP($C1628, "OPT_UNDL_TICKER"),"")</f>
        <v>RUY</v>
      </c>
      <c r="P1628" s="8">
        <f>IF(ISNUMBER(N1628),_xll.BDP($C1628, "OPT_UNDL_PX")," ")</f>
        <v>2427.92</v>
      </c>
      <c r="Q1628" s="7">
        <f>IF(ISNUMBER(N1628),+G1628*_xll.BDP($C1628, "PX_POS_MULT_FACTOR")*P1628/K1628," ")</f>
        <v>0.18860909583464902</v>
      </c>
      <c r="R1628" s="8" t="str">
        <f>IF(OR($A1628="TUA",$A1628="TYA"),"",IF(ISNUMBER(_xll.BDP($C1628,"DUR_ADJ_OAS_MID")),_xll.BDP($C1628,"DUR_ADJ_OAS_MID"),IF(ISNUMBER(_xll.BDP($E1628&amp;" ISIN","DUR_ADJ_OAS_MID")),_xll.BDP($E1628&amp;" ISIN","DUR_ADJ_OAS_MID")," ")))</f>
        <v xml:space="preserve"> </v>
      </c>
      <c r="S1628" s="7">
        <f ca="1">IF(AND(A1627="SVOL",C1627="Cash"),                                     SUM(INDIRECT(ADDRESS(ROW()-(COUNTIF(A:A,"SVOL")),COLUMN())):INDIRECT(ADDRESS(ROW()-1,COLUMN()))),                                    IF(AND(A1628="TYA",C1628="Cash"), SUM(INDIRECT(ADDRESS(ROW()-(COUNTIF(A:A,"TYA")-1),COLUMN())):INDIRECT(ADDRESS(ROW()-1,COLUMN()))),                                    IF(AND(A1628="SVOL",ISNUMBER(FIND(" Govt",C1628))),"", IF(AND(A1628="SVOL",ISNUMBER(FIND(" Index",C1628))),J1628,                                    IF(ISNUMBER(N1628),Q1628*N1628,IF(ISNUMBER(R1628),J1628*R1628," "))))))</f>
        <v>-1.2546277054920852E-3</v>
      </c>
      <c r="T1628" t="s">
        <v>4296</v>
      </c>
      <c r="U1628" t="s">
        <v>64</v>
      </c>
      <c r="AG1628" s="16" t="s">
        <v>7738</v>
      </c>
    </row>
    <row r="1629" spans="1:33" x14ac:dyDescent="0.35">
      <c r="A1629" t="s">
        <v>4247</v>
      </c>
      <c r="B1629" t="s">
        <v>4297</v>
      </c>
      <c r="C1629" t="s">
        <v>4297</v>
      </c>
      <c r="F1629" t="s">
        <v>4298</v>
      </c>
      <c r="G1629" s="1">
        <v>-4</v>
      </c>
      <c r="H1629" s="1">
        <v>0.22500000000000001</v>
      </c>
      <c r="I1629" s="2">
        <v>-90</v>
      </c>
      <c r="J1629" s="3">
        <v>-6.3600000000000001E-6</v>
      </c>
      <c r="K1629" s="4">
        <v>14160038.189999999</v>
      </c>
      <c r="L1629" s="5">
        <v>625001</v>
      </c>
      <c r="M1629" s="6">
        <v>22.656024850000001</v>
      </c>
      <c r="N1629" s="7">
        <f>IF(ISNUMBER(_xll.BDP($C1629, "DELTA_MID")),_xll.BDP($C1629, "DELTA_MID")," ")</f>
        <v>-4.1089999999999998E-3</v>
      </c>
      <c r="O1629" s="7" t="str">
        <f>IF(ISNUMBER(N1629),_xll.BDP($C1629, "OPT_UNDL_TICKER"),"")</f>
        <v>SPX</v>
      </c>
      <c r="P1629" s="8">
        <f>IF(ISNUMBER(N1629),_xll.BDP($C1629, "OPT_UNDL_PX")," ")</f>
        <v>5995.17</v>
      </c>
      <c r="Q1629" s="7">
        <f>IF(ISNUMBER(N1629),+G1629*_xll.BDP($C1629, "PX_POS_MULT_FACTOR")*P1629/K1629," ")</f>
        <v>-0.1693546279905902</v>
      </c>
      <c r="R1629" s="8" t="str">
        <f>IF(OR($A1629="TUA",$A1629="TYA"),"",IF(ISNUMBER(_xll.BDP($C1629,"DUR_ADJ_OAS_MID")),_xll.BDP($C1629,"DUR_ADJ_OAS_MID"),IF(ISNUMBER(_xll.BDP($E1629&amp;" ISIN","DUR_ADJ_OAS_MID")),_xll.BDP($E1629&amp;" ISIN","DUR_ADJ_OAS_MID")," ")))</f>
        <v xml:space="preserve"> </v>
      </c>
      <c r="S1629" s="7">
        <f ca="1">IF(AND(A1628="SVOL",C1628="Cash"),                                     SUM(INDIRECT(ADDRESS(ROW()-(COUNTIF(A:A,"SVOL")),COLUMN())):INDIRECT(ADDRESS(ROW()-1,COLUMN()))),                                    IF(AND(A1629="TYA",C1629="Cash"), SUM(INDIRECT(ADDRESS(ROW()-(COUNTIF(A:A,"TYA")-1),COLUMN())):INDIRECT(ADDRESS(ROW()-1,COLUMN()))),                                    IF(AND(A1629="SVOL",ISNUMBER(FIND(" Govt",C1629))),"", IF(AND(A1629="SVOL",ISNUMBER(FIND(" Index",C1629))),J1629,                                    IF(ISNUMBER(N1629),Q1629*N1629,IF(ISNUMBER(R1629),J1629*R1629," "))))))</f>
        <v>6.9587816641333508E-4</v>
      </c>
      <c r="T1629" t="s">
        <v>4298</v>
      </c>
      <c r="U1629" t="s">
        <v>64</v>
      </c>
      <c r="AG1629" s="16" t="s">
        <v>7738</v>
      </c>
    </row>
    <row r="1630" spans="1:33" x14ac:dyDescent="0.35">
      <c r="A1630" t="s">
        <v>4247</v>
      </c>
      <c r="B1630" t="s">
        <v>4299</v>
      </c>
      <c r="C1630" t="s">
        <v>4299</v>
      </c>
      <c r="F1630" t="s">
        <v>4300</v>
      </c>
      <c r="G1630" s="1">
        <v>4</v>
      </c>
      <c r="H1630" s="1">
        <v>0.125</v>
      </c>
      <c r="I1630" s="2">
        <v>50</v>
      </c>
      <c r="J1630" s="3">
        <v>3.5300000000000001E-6</v>
      </c>
      <c r="K1630" s="4">
        <v>14160038.189999999</v>
      </c>
      <c r="L1630" s="5">
        <v>625001</v>
      </c>
      <c r="M1630" s="6">
        <v>22.656024850000001</v>
      </c>
      <c r="N1630" s="7">
        <f>IF(ISNUMBER(_xll.BDP($C1630, "DELTA_MID")),_xll.BDP($C1630, "DELTA_MID")," ")</f>
        <v>-1.17E-3</v>
      </c>
      <c r="O1630" s="7" t="str">
        <f>IF(ISNUMBER(N1630),_xll.BDP($C1630, "OPT_UNDL_TICKER"),"")</f>
        <v>SPX</v>
      </c>
      <c r="P1630" s="8">
        <f>IF(ISNUMBER(N1630),_xll.BDP($C1630, "OPT_UNDL_PX")," ")</f>
        <v>5995.17</v>
      </c>
      <c r="Q1630" s="7">
        <f>IF(ISNUMBER(N1630),+G1630*_xll.BDP($C1630, "PX_POS_MULT_FACTOR")*P1630/K1630," ")</f>
        <v>0.1693546279905902</v>
      </c>
      <c r="R1630" s="8" t="str">
        <f>IF(OR($A1630="TUA",$A1630="TYA"),"",IF(ISNUMBER(_xll.BDP($C1630,"DUR_ADJ_OAS_MID")),_xll.BDP($C1630,"DUR_ADJ_OAS_MID"),IF(ISNUMBER(_xll.BDP($E1630&amp;" ISIN","DUR_ADJ_OAS_MID")),_xll.BDP($E1630&amp;" ISIN","DUR_ADJ_OAS_MID")," ")))</f>
        <v xml:space="preserve"> </v>
      </c>
      <c r="S1630" s="7">
        <f ca="1">IF(AND(A1629="SVOL",C1629="Cash"),                                     SUM(INDIRECT(ADDRESS(ROW()-(COUNTIF(A:A,"SVOL")),COLUMN())):INDIRECT(ADDRESS(ROW()-1,COLUMN()))),                                    IF(AND(A1630="TYA",C1630="Cash"), SUM(INDIRECT(ADDRESS(ROW()-(COUNTIF(A:A,"TYA")-1),COLUMN())):INDIRECT(ADDRESS(ROW()-1,COLUMN()))),                                    IF(AND(A1630="SVOL",ISNUMBER(FIND(" Govt",C1630))),"", IF(AND(A1630="SVOL",ISNUMBER(FIND(" Index",C1630))),J1630,                                    IF(ISNUMBER(N1630),Q1630*N1630,IF(ISNUMBER(R1630),J1630*R1630," "))))))</f>
        <v>-1.9814491474899054E-4</v>
      </c>
      <c r="T1630" t="s">
        <v>4300</v>
      </c>
      <c r="U1630" t="s">
        <v>64</v>
      </c>
      <c r="AG1630" s="16" t="s">
        <v>7738</v>
      </c>
    </row>
    <row r="1631" spans="1:33" x14ac:dyDescent="0.35">
      <c r="A1631" t="s">
        <v>4247</v>
      </c>
      <c r="B1631" t="s">
        <v>4301</v>
      </c>
      <c r="C1631" t="s">
        <v>4301</v>
      </c>
      <c r="F1631" t="s">
        <v>4302</v>
      </c>
      <c r="G1631" s="1">
        <v>-1</v>
      </c>
      <c r="H1631" s="1">
        <v>4.05</v>
      </c>
      <c r="I1631" s="2">
        <v>-405</v>
      </c>
      <c r="J1631" s="3">
        <v>-2.8600000000000001E-5</v>
      </c>
      <c r="K1631" s="4">
        <v>14160038.189999999</v>
      </c>
      <c r="L1631" s="5">
        <v>625001</v>
      </c>
      <c r="M1631" s="6">
        <v>22.656024850000001</v>
      </c>
      <c r="N1631" s="7">
        <f>IF(ISNUMBER(_xll.BDP($C1631, "DELTA_MID")),_xll.BDP($C1631, "DELTA_MID")," ")</f>
        <v>-1.9769999999999999E-2</v>
      </c>
      <c r="O1631" s="7" t="str">
        <f>IF(ISNUMBER(N1631),_xll.BDP($C1631, "OPT_UNDL_TICKER"),"")</f>
        <v>NDX</v>
      </c>
      <c r="P1631" s="8">
        <f>IF(ISNUMBER(N1631),_xll.BDP($C1631, "OPT_UNDL_PX")," ")</f>
        <v>20659.47</v>
      </c>
      <c r="Q1631" s="7">
        <f>IF(ISNUMBER(N1631),+G1631*_xll.BDP($C1631, "PX_POS_MULT_FACTOR")*P1631/K1631," ")</f>
        <v>-0.1458998183676509</v>
      </c>
      <c r="R1631" s="8" t="str">
        <f>IF(OR($A1631="TUA",$A1631="TYA"),"",IF(ISNUMBER(_xll.BDP($C1631,"DUR_ADJ_OAS_MID")),_xll.BDP($C1631,"DUR_ADJ_OAS_MID"),IF(ISNUMBER(_xll.BDP($E1631&amp;" ISIN","DUR_ADJ_OAS_MID")),_xll.BDP($E1631&amp;" ISIN","DUR_ADJ_OAS_MID")," ")))</f>
        <v xml:space="preserve"> </v>
      </c>
      <c r="S1631" s="7">
        <f ca="1">IF(AND(A1630="SVOL",C1630="Cash"),                                     SUM(INDIRECT(ADDRESS(ROW()-(COUNTIF(A:A,"SVOL")),COLUMN())):INDIRECT(ADDRESS(ROW()-1,COLUMN()))),                                    IF(AND(A1631="TYA",C1631="Cash"), SUM(INDIRECT(ADDRESS(ROW()-(COUNTIF(A:A,"TYA")-1),COLUMN())):INDIRECT(ADDRESS(ROW()-1,COLUMN()))),                                    IF(AND(A1631="SVOL",ISNUMBER(FIND(" Govt",C1631))),"", IF(AND(A1631="SVOL",ISNUMBER(FIND(" Index",C1631))),J1631,                                    IF(ISNUMBER(N1631),Q1631*N1631,IF(ISNUMBER(R1631),J1631*R1631," "))))))</f>
        <v>2.884439409128458E-3</v>
      </c>
      <c r="T1631" t="s">
        <v>4302</v>
      </c>
      <c r="U1631" t="s">
        <v>64</v>
      </c>
      <c r="AG1631" s="16" t="s">
        <v>7738</v>
      </c>
    </row>
    <row r="1632" spans="1:33" x14ac:dyDescent="0.35">
      <c r="A1632" t="s">
        <v>4247</v>
      </c>
      <c r="B1632" t="s">
        <v>4303</v>
      </c>
      <c r="C1632" t="s">
        <v>4303</v>
      </c>
      <c r="F1632" t="s">
        <v>4304</v>
      </c>
      <c r="G1632" s="1">
        <v>1</v>
      </c>
      <c r="H1632" s="1">
        <v>2.0750000000000002</v>
      </c>
      <c r="I1632" s="2">
        <v>207.5</v>
      </c>
      <c r="J1632" s="3">
        <v>1.465E-5</v>
      </c>
      <c r="K1632" s="4">
        <v>14160038.189999999</v>
      </c>
      <c r="L1632" s="5">
        <v>625001</v>
      </c>
      <c r="M1632" s="6">
        <v>22.656024850000001</v>
      </c>
      <c r="N1632" s="7">
        <f>IF(ISNUMBER(_xll.BDP($C1632, "DELTA_MID")),_xll.BDP($C1632, "DELTA_MID")," ")</f>
        <v>-6.9439999999999997E-3</v>
      </c>
      <c r="O1632" s="7" t="str">
        <f>IF(ISNUMBER(N1632),_xll.BDP($C1632, "OPT_UNDL_TICKER"),"")</f>
        <v>NDX</v>
      </c>
      <c r="P1632" s="8">
        <f>IF(ISNUMBER(N1632),_xll.BDP($C1632, "OPT_UNDL_PX")," ")</f>
        <v>20662.18</v>
      </c>
      <c r="Q1632" s="7">
        <f>IF(ISNUMBER(N1632),+G1632*_xll.BDP($C1632, "PX_POS_MULT_FACTOR")*P1632/K1632," ")</f>
        <v>0.14591895673411318</v>
      </c>
      <c r="R1632" s="8" t="str">
        <f>IF(OR($A1632="TUA",$A1632="TYA"),"",IF(ISNUMBER(_xll.BDP($C1632,"DUR_ADJ_OAS_MID")),_xll.BDP($C1632,"DUR_ADJ_OAS_MID"),IF(ISNUMBER(_xll.BDP($E1632&amp;" ISIN","DUR_ADJ_OAS_MID")),_xll.BDP($E1632&amp;" ISIN","DUR_ADJ_OAS_MID")," ")))</f>
        <v xml:space="preserve"> </v>
      </c>
      <c r="S1632" s="7">
        <f ca="1">IF(AND(A1631="SVOL",C1631="Cash"),                                     SUM(INDIRECT(ADDRESS(ROW()-(COUNTIF(A:A,"SVOL")),COLUMN())):INDIRECT(ADDRESS(ROW()-1,COLUMN()))),                                    IF(AND(A1632="TYA",C1632="Cash"), SUM(INDIRECT(ADDRESS(ROW()-(COUNTIF(A:A,"TYA")-1),COLUMN())):INDIRECT(ADDRESS(ROW()-1,COLUMN()))),                                    IF(AND(A1632="SVOL",ISNUMBER(FIND(" Govt",C1632))),"", IF(AND(A1632="SVOL",ISNUMBER(FIND(" Index",C1632))),J1632,                                    IF(ISNUMBER(N1632),Q1632*N1632,IF(ISNUMBER(R1632),J1632*R1632," "))))))</f>
        <v>-1.0132612355616818E-3</v>
      </c>
      <c r="T1632" t="s">
        <v>4304</v>
      </c>
      <c r="U1632" t="s">
        <v>64</v>
      </c>
      <c r="AG1632" s="16" t="s">
        <v>7738</v>
      </c>
    </row>
    <row r="1633" spans="1:33" x14ac:dyDescent="0.35">
      <c r="A1633" t="s">
        <v>4247</v>
      </c>
      <c r="B1633" t="s">
        <v>4305</v>
      </c>
      <c r="C1633" t="s">
        <v>4305</v>
      </c>
      <c r="F1633" t="s">
        <v>4306</v>
      </c>
      <c r="G1633" s="1">
        <v>-10</v>
      </c>
      <c r="H1633" s="1">
        <v>0.42499999999999999</v>
      </c>
      <c r="I1633" s="2">
        <v>-425</v>
      </c>
      <c r="J1633" s="3">
        <v>-3.0009999999999999E-5</v>
      </c>
      <c r="K1633" s="4">
        <v>14160038.189999999</v>
      </c>
      <c r="L1633" s="5">
        <v>625001</v>
      </c>
      <c r="M1633" s="6">
        <v>22.656024850000001</v>
      </c>
      <c r="N1633" s="7">
        <f>IF(ISNUMBER(_xll.BDP($C1633, "DELTA_MID")),_xll.BDP($C1633, "DELTA_MID")," ")</f>
        <v>-1.7011999999999999E-2</v>
      </c>
      <c r="O1633" s="7" t="str">
        <f>IF(ISNUMBER(N1633),_xll.BDP($C1633, "OPT_UNDL_TICKER"),"")</f>
        <v>RUY</v>
      </c>
      <c r="P1633" s="8">
        <f>IF(ISNUMBER(N1633),_xll.BDP($C1633, "OPT_UNDL_PX")," ")</f>
        <v>2427.9140000000002</v>
      </c>
      <c r="Q1633" s="7">
        <f>IF(ISNUMBER(N1633),+G1633*_xll.BDP($C1633, "PX_POS_MULT_FACTOR")*P1633/K1633," ")</f>
        <v>-0.17146239066746471</v>
      </c>
      <c r="R1633" s="8" t="str">
        <f>IF(OR($A1633="TUA",$A1633="TYA"),"",IF(ISNUMBER(_xll.BDP($C1633,"DUR_ADJ_OAS_MID")),_xll.BDP($C1633,"DUR_ADJ_OAS_MID"),IF(ISNUMBER(_xll.BDP($E1633&amp;" ISIN","DUR_ADJ_OAS_MID")),_xll.BDP($E1633&amp;" ISIN","DUR_ADJ_OAS_MID")," ")))</f>
        <v xml:space="preserve"> </v>
      </c>
      <c r="S1633" s="7">
        <f ca="1">IF(AND(A1632="SVOL",C1632="Cash"),                                     SUM(INDIRECT(ADDRESS(ROW()-(COUNTIF(A:A,"SVOL")),COLUMN())):INDIRECT(ADDRESS(ROW()-1,COLUMN()))),                                    IF(AND(A1633="TYA",C1633="Cash"), SUM(INDIRECT(ADDRESS(ROW()-(COUNTIF(A:A,"TYA")-1),COLUMN())):INDIRECT(ADDRESS(ROW()-1,COLUMN()))),                                    IF(AND(A1633="SVOL",ISNUMBER(FIND(" Govt",C1633))),"", IF(AND(A1633="SVOL",ISNUMBER(FIND(" Index",C1633))),J1633,                                    IF(ISNUMBER(N1633),Q1633*N1633,IF(ISNUMBER(R1633),J1633*R1633," "))))))</f>
        <v>2.9169181900349098E-3</v>
      </c>
      <c r="T1633" t="s">
        <v>4306</v>
      </c>
      <c r="U1633" t="s">
        <v>64</v>
      </c>
      <c r="AG1633" s="16" t="s">
        <v>7738</v>
      </c>
    </row>
    <row r="1634" spans="1:33" x14ac:dyDescent="0.35">
      <c r="A1634" t="s">
        <v>4247</v>
      </c>
      <c r="B1634" t="s">
        <v>4307</v>
      </c>
      <c r="C1634" t="s">
        <v>4307</v>
      </c>
      <c r="F1634" t="s">
        <v>4308</v>
      </c>
      <c r="G1634" s="1">
        <v>10</v>
      </c>
      <c r="H1634" s="1">
        <v>0.2</v>
      </c>
      <c r="I1634" s="2">
        <v>200</v>
      </c>
      <c r="J1634" s="3">
        <v>1.412E-5</v>
      </c>
      <c r="K1634" s="4">
        <v>14160038.189999999</v>
      </c>
      <c r="L1634" s="5">
        <v>625001</v>
      </c>
      <c r="M1634" s="6">
        <v>22.656024850000001</v>
      </c>
      <c r="N1634" s="7">
        <f>IF(ISNUMBER(_xll.BDP($C1634, "DELTA_MID")),_xll.BDP($C1634, "DELTA_MID")," ")</f>
        <v>-8.3899999999999999E-3</v>
      </c>
      <c r="O1634" s="7" t="str">
        <f>IF(ISNUMBER(N1634),_xll.BDP($C1634, "OPT_UNDL_TICKER"),"")</f>
        <v>RUY</v>
      </c>
      <c r="P1634" s="8">
        <f>IF(ISNUMBER(N1634),_xll.BDP($C1634, "OPT_UNDL_PX")," ")</f>
        <v>2427.9140000000002</v>
      </c>
      <c r="Q1634" s="7">
        <f>IF(ISNUMBER(N1634),+G1634*_xll.BDP($C1634, "PX_POS_MULT_FACTOR")*P1634/K1634," ")</f>
        <v>0.17146239066746471</v>
      </c>
      <c r="R1634" s="8" t="str">
        <f>IF(OR($A1634="TUA",$A1634="TYA"),"",IF(ISNUMBER(_xll.BDP($C1634,"DUR_ADJ_OAS_MID")),_xll.BDP($C1634,"DUR_ADJ_OAS_MID"),IF(ISNUMBER(_xll.BDP($E1634&amp;" ISIN","DUR_ADJ_OAS_MID")),_xll.BDP($E1634&amp;" ISIN","DUR_ADJ_OAS_MID")," ")))</f>
        <v xml:space="preserve"> </v>
      </c>
      <c r="S1634" s="7">
        <f ca="1">IF(AND(A1633="SVOL",C1633="Cash"),                                     SUM(INDIRECT(ADDRESS(ROW()-(COUNTIF(A:A,"SVOL")),COLUMN())):INDIRECT(ADDRESS(ROW()-1,COLUMN()))),                                    IF(AND(A1634="TYA",C1634="Cash"), SUM(INDIRECT(ADDRESS(ROW()-(COUNTIF(A:A,"TYA")-1),COLUMN())):INDIRECT(ADDRESS(ROW()-1,COLUMN()))),                                    IF(AND(A1634="SVOL",ISNUMBER(FIND(" Govt",C1634))),"", IF(AND(A1634="SVOL",ISNUMBER(FIND(" Index",C1634))),J1634,                                    IF(ISNUMBER(N1634),Q1634*N1634,IF(ISNUMBER(R1634),J1634*R1634," "))))))</f>
        <v>-1.4385694577000289E-3</v>
      </c>
      <c r="T1634" t="s">
        <v>4308</v>
      </c>
      <c r="U1634" t="s">
        <v>64</v>
      </c>
      <c r="AG1634" s="16" t="s">
        <v>7738</v>
      </c>
    </row>
    <row r="1635" spans="1:33" x14ac:dyDescent="0.35">
      <c r="A1635" t="s">
        <v>4247</v>
      </c>
      <c r="B1635" t="s">
        <v>4309</v>
      </c>
      <c r="C1635" t="s">
        <v>4309</v>
      </c>
      <c r="F1635" t="s">
        <v>4310</v>
      </c>
      <c r="G1635" s="1">
        <v>-4</v>
      </c>
      <c r="H1635" s="1">
        <v>0.75</v>
      </c>
      <c r="I1635" s="2">
        <v>-300</v>
      </c>
      <c r="J1635" s="3">
        <v>-2.1189999999999999E-5</v>
      </c>
      <c r="K1635" s="4">
        <v>14160038.189999999</v>
      </c>
      <c r="L1635" s="5">
        <v>625001</v>
      </c>
      <c r="M1635" s="6">
        <v>22.656024850000001</v>
      </c>
      <c r="N1635" s="7">
        <f>IF(ISNUMBER(_xll.BDP($C1635, "DELTA_MID")),_xll.BDP($C1635, "DELTA_MID")," ")</f>
        <v>-1.3100000000000001E-2</v>
      </c>
      <c r="O1635" s="7" t="str">
        <f>IF(ISNUMBER(N1635),_xll.BDP($C1635, "OPT_UNDL_TICKER"),"")</f>
        <v>SPX</v>
      </c>
      <c r="P1635" s="8">
        <f>IF(ISNUMBER(N1635),_xll.BDP($C1635, "OPT_UNDL_PX")," ")</f>
        <v>5995.17</v>
      </c>
      <c r="Q1635" s="7">
        <f>IF(ISNUMBER(N1635),+G1635*_xll.BDP($C1635, "PX_POS_MULT_FACTOR")*P1635/K1635," ")</f>
        <v>-0.1693546279905902</v>
      </c>
      <c r="R1635" s="8" t="str">
        <f>IF(OR($A1635="TUA",$A1635="TYA"),"",IF(ISNUMBER(_xll.BDP($C1635,"DUR_ADJ_OAS_MID")),_xll.BDP($C1635,"DUR_ADJ_OAS_MID"),IF(ISNUMBER(_xll.BDP($E1635&amp;" ISIN","DUR_ADJ_OAS_MID")),_xll.BDP($E1635&amp;" ISIN","DUR_ADJ_OAS_MID")," ")))</f>
        <v xml:space="preserve"> </v>
      </c>
      <c r="S1635" s="7">
        <f ca="1">IF(AND(A1634="SVOL",C1634="Cash"),                                     SUM(INDIRECT(ADDRESS(ROW()-(COUNTIF(A:A,"SVOL")),COLUMN())):INDIRECT(ADDRESS(ROW()-1,COLUMN()))),                                    IF(AND(A1635="TYA",C1635="Cash"), SUM(INDIRECT(ADDRESS(ROW()-(COUNTIF(A:A,"TYA")-1),COLUMN())):INDIRECT(ADDRESS(ROW()-1,COLUMN()))),                                    IF(AND(A1635="SVOL",ISNUMBER(FIND(" Govt",C1635))),"", IF(AND(A1635="SVOL",ISNUMBER(FIND(" Index",C1635))),J1635,                                    IF(ISNUMBER(N1635),Q1635*N1635,IF(ISNUMBER(R1635),J1635*R1635," "))))))</f>
        <v>2.2185456266767319E-3</v>
      </c>
      <c r="T1635" t="s">
        <v>4310</v>
      </c>
      <c r="U1635" t="s">
        <v>64</v>
      </c>
      <c r="AG1635" s="16" t="s">
        <v>7738</v>
      </c>
    </row>
    <row r="1636" spans="1:33" x14ac:dyDescent="0.35">
      <c r="A1636" t="s">
        <v>4247</v>
      </c>
      <c r="B1636" t="s">
        <v>4311</v>
      </c>
      <c r="C1636" t="s">
        <v>4311</v>
      </c>
      <c r="F1636" t="s">
        <v>4312</v>
      </c>
      <c r="G1636" s="1">
        <v>4</v>
      </c>
      <c r="H1636" s="1">
        <v>0.5</v>
      </c>
      <c r="I1636" s="2">
        <v>200</v>
      </c>
      <c r="J1636" s="3">
        <v>1.412E-5</v>
      </c>
      <c r="K1636" s="4">
        <v>14160038.189999999</v>
      </c>
      <c r="L1636" s="5">
        <v>625001</v>
      </c>
      <c r="M1636" s="6">
        <v>22.656024850000001</v>
      </c>
      <c r="N1636" s="7">
        <f>IF(ISNUMBER(_xll.BDP($C1636, "DELTA_MID")),_xll.BDP($C1636, "DELTA_MID")," ")</f>
        <v>-5.1789999999999996E-3</v>
      </c>
      <c r="O1636" s="7" t="str">
        <f>IF(ISNUMBER(N1636),_xll.BDP($C1636, "OPT_UNDL_TICKER"),"")</f>
        <v>SPX</v>
      </c>
      <c r="P1636" s="8">
        <f>IF(ISNUMBER(N1636),_xll.BDP($C1636, "OPT_UNDL_PX")," ")</f>
        <v>5995.17</v>
      </c>
      <c r="Q1636" s="7">
        <f>IF(ISNUMBER(N1636),+G1636*_xll.BDP($C1636, "PX_POS_MULT_FACTOR")*P1636/K1636," ")</f>
        <v>0.1693546279905902</v>
      </c>
      <c r="R1636" s="8" t="str">
        <f>IF(OR($A1636="TUA",$A1636="TYA"),"",IF(ISNUMBER(_xll.BDP($C1636,"DUR_ADJ_OAS_MID")),_xll.BDP($C1636,"DUR_ADJ_OAS_MID"),IF(ISNUMBER(_xll.BDP($E1636&amp;" ISIN","DUR_ADJ_OAS_MID")),_xll.BDP($E1636&amp;" ISIN","DUR_ADJ_OAS_MID")," ")))</f>
        <v xml:space="preserve"> </v>
      </c>
      <c r="S1636" s="7">
        <f ca="1">IF(AND(A1635="SVOL",C1635="Cash"),                                     SUM(INDIRECT(ADDRESS(ROW()-(COUNTIF(A:A,"SVOL")),COLUMN())):INDIRECT(ADDRESS(ROW()-1,COLUMN()))),                                    IF(AND(A1636="TYA",C1636="Cash"), SUM(INDIRECT(ADDRESS(ROW()-(COUNTIF(A:A,"TYA")-1),COLUMN())):INDIRECT(ADDRESS(ROW()-1,COLUMN()))),                                    IF(AND(A1636="SVOL",ISNUMBER(FIND(" Govt",C1636))),"", IF(AND(A1636="SVOL",ISNUMBER(FIND(" Index",C1636))),J1636,                                    IF(ISNUMBER(N1636),Q1636*N1636,IF(ISNUMBER(R1636),J1636*R1636," "))))))</f>
        <v>-8.7708761836326654E-4</v>
      </c>
      <c r="T1636" t="s">
        <v>4312</v>
      </c>
      <c r="U1636" t="s">
        <v>64</v>
      </c>
      <c r="AG1636" s="16" t="s">
        <v>7738</v>
      </c>
    </row>
    <row r="1637" spans="1:33" x14ac:dyDescent="0.35">
      <c r="A1637" t="s">
        <v>4247</v>
      </c>
      <c r="B1637" t="s">
        <v>4313</v>
      </c>
      <c r="C1637" t="s">
        <v>4313</v>
      </c>
      <c r="F1637" t="s">
        <v>4314</v>
      </c>
      <c r="G1637" s="1">
        <v>-1</v>
      </c>
      <c r="H1637" s="1">
        <v>13.6</v>
      </c>
      <c r="I1637" s="2">
        <v>-1360</v>
      </c>
      <c r="J1637" s="3">
        <v>-9.6039999999999995E-5</v>
      </c>
      <c r="K1637" s="4">
        <v>14160038.189999999</v>
      </c>
      <c r="L1637" s="5">
        <v>625001</v>
      </c>
      <c r="M1637" s="6">
        <v>22.656024850000001</v>
      </c>
      <c r="N1637" s="7">
        <f>IF(ISNUMBER(_xll.BDP($C1637, "DELTA_MID")),_xll.BDP($C1637, "DELTA_MID")," ")</f>
        <v>-6.9351999999999997E-2</v>
      </c>
      <c r="O1637" s="7" t="str">
        <f>IF(ISNUMBER(N1637),_xll.BDP($C1637, "OPT_UNDL_TICKER"),"")</f>
        <v>NDX</v>
      </c>
      <c r="P1637" s="8">
        <f>IF(ISNUMBER(N1637),_xll.BDP($C1637, "OPT_UNDL_PX")," ")</f>
        <v>20662.18</v>
      </c>
      <c r="Q1637" s="7">
        <f>IF(ISNUMBER(N1637),+G1637*_xll.BDP($C1637, "PX_POS_MULT_FACTOR")*P1637/K1637," ")</f>
        <v>-0.14591895673411318</v>
      </c>
      <c r="R1637" s="8" t="str">
        <f>IF(OR($A1637="TUA",$A1637="TYA"),"",IF(ISNUMBER(_xll.BDP($C1637,"DUR_ADJ_OAS_MID")),_xll.BDP($C1637,"DUR_ADJ_OAS_MID"),IF(ISNUMBER(_xll.BDP($E1637&amp;" ISIN","DUR_ADJ_OAS_MID")),_xll.BDP($E1637&amp;" ISIN","DUR_ADJ_OAS_MID")," ")))</f>
        <v xml:space="preserve"> </v>
      </c>
      <c r="S1637" s="7">
        <f ca="1">IF(AND(A1636="SVOL",C1636="Cash"),                                     SUM(INDIRECT(ADDRESS(ROW()-(COUNTIF(A:A,"SVOL")),COLUMN())):INDIRECT(ADDRESS(ROW()-1,COLUMN()))),                                    IF(AND(A1637="TYA",C1637="Cash"), SUM(INDIRECT(ADDRESS(ROW()-(COUNTIF(A:A,"TYA")-1),COLUMN())):INDIRECT(ADDRESS(ROW()-1,COLUMN()))),                                    IF(AND(A1637="SVOL",ISNUMBER(FIND(" Govt",C1637))),"", IF(AND(A1637="SVOL",ISNUMBER(FIND(" Index",C1637))),J1637,                                    IF(ISNUMBER(N1637),Q1637*N1637,IF(ISNUMBER(R1637),J1637*R1637," "))))))</f>
        <v>1.0119771487424217E-2</v>
      </c>
      <c r="T1637" t="s">
        <v>4314</v>
      </c>
      <c r="U1637" t="s">
        <v>64</v>
      </c>
      <c r="AG1637" s="16" t="s">
        <v>7738</v>
      </c>
    </row>
    <row r="1638" spans="1:33" x14ac:dyDescent="0.35">
      <c r="A1638" t="s">
        <v>4247</v>
      </c>
      <c r="B1638" t="s">
        <v>4315</v>
      </c>
      <c r="C1638" t="s">
        <v>4315</v>
      </c>
      <c r="F1638" t="s">
        <v>4316</v>
      </c>
      <c r="G1638" s="1">
        <v>1</v>
      </c>
      <c r="H1638" s="1">
        <v>3.65</v>
      </c>
      <c r="I1638" s="2">
        <v>365</v>
      </c>
      <c r="J1638" s="3">
        <v>2.5780000000000001E-5</v>
      </c>
      <c r="K1638" s="4">
        <v>14160038.189999999</v>
      </c>
      <c r="L1638" s="5">
        <v>625001</v>
      </c>
      <c r="M1638" s="6">
        <v>22.656024850000001</v>
      </c>
      <c r="N1638" s="7">
        <f>IF(ISNUMBER(_xll.BDP($C1638, "DELTA_MID")),_xll.BDP($C1638, "DELTA_MID")," ")</f>
        <v>-1.1972999999999999E-2</v>
      </c>
      <c r="O1638" s="7" t="str">
        <f>IF(ISNUMBER(N1638),_xll.BDP($C1638, "OPT_UNDL_TICKER"),"")</f>
        <v>NDX</v>
      </c>
      <c r="P1638" s="8">
        <f>IF(ISNUMBER(N1638),_xll.BDP($C1638, "OPT_UNDL_PX")," ")</f>
        <v>20659.47</v>
      </c>
      <c r="Q1638" s="7">
        <f>IF(ISNUMBER(N1638),+G1638*_xll.BDP($C1638, "PX_POS_MULT_FACTOR")*P1638/K1638," ")</f>
        <v>0.1458998183676509</v>
      </c>
      <c r="R1638" s="8" t="str">
        <f>IF(OR($A1638="TUA",$A1638="TYA"),"",IF(ISNUMBER(_xll.BDP($C1638,"DUR_ADJ_OAS_MID")),_xll.BDP($C1638,"DUR_ADJ_OAS_MID"),IF(ISNUMBER(_xll.BDP($E1638&amp;" ISIN","DUR_ADJ_OAS_MID")),_xll.BDP($E1638&amp;" ISIN","DUR_ADJ_OAS_MID")," ")))</f>
        <v xml:space="preserve"> </v>
      </c>
      <c r="S1638" s="7">
        <f ca="1">IF(AND(A1637="SVOL",C1637="Cash"),                                     SUM(INDIRECT(ADDRESS(ROW()-(COUNTIF(A:A,"SVOL")),COLUMN())):INDIRECT(ADDRESS(ROW()-1,COLUMN()))),                                    IF(AND(A1638="TYA",C1638="Cash"), SUM(INDIRECT(ADDRESS(ROW()-(COUNTIF(A:A,"TYA")-1),COLUMN())):INDIRECT(ADDRESS(ROW()-1,COLUMN()))),                                    IF(AND(A1638="SVOL",ISNUMBER(FIND(" Govt",C1638))),"", IF(AND(A1638="SVOL",ISNUMBER(FIND(" Index",C1638))),J1638,                                    IF(ISNUMBER(N1638),Q1638*N1638,IF(ISNUMBER(R1638),J1638*R1638," "))))))</f>
        <v>-1.7468585253158841E-3</v>
      </c>
      <c r="T1638" t="s">
        <v>4316</v>
      </c>
      <c r="U1638" t="s">
        <v>64</v>
      </c>
      <c r="AG1638" s="16" t="s">
        <v>7738</v>
      </c>
    </row>
    <row r="1639" spans="1:33" x14ac:dyDescent="0.35">
      <c r="A1639" t="s">
        <v>4247</v>
      </c>
      <c r="B1639" t="s">
        <v>4317</v>
      </c>
      <c r="C1639" t="s">
        <v>4317</v>
      </c>
      <c r="F1639" t="s">
        <v>4318</v>
      </c>
      <c r="G1639" s="1">
        <v>7</v>
      </c>
      <c r="H1639" s="1">
        <v>30.4</v>
      </c>
      <c r="I1639" s="2">
        <v>21280</v>
      </c>
      <c r="J1639" s="3">
        <v>1.50282E-3</v>
      </c>
      <c r="K1639" s="4">
        <v>14160038.189999999</v>
      </c>
      <c r="L1639" s="5">
        <v>625001</v>
      </c>
      <c r="M1639" s="6">
        <v>22.656024850000001</v>
      </c>
      <c r="N1639" s="7">
        <f>IF(ISNUMBER(_xll.BDP($C1639, "DELTA_MID")),_xll.BDP($C1639, "DELTA_MID")," ")</f>
        <v>0.4839</v>
      </c>
      <c r="O1639" s="7" t="str">
        <f>IF(ISNUMBER(N1639),_xll.BDP($C1639, "OPT_UNDL_TICKER"),"")</f>
        <v>RUY</v>
      </c>
      <c r="P1639" s="8">
        <f>IF(ISNUMBER(N1639),_xll.BDP($C1639, "OPT_UNDL_PX")," ")</f>
        <v>2427.9140000000002</v>
      </c>
      <c r="Q1639" s="7">
        <f>IF(ISNUMBER(N1639),+G1639*_xll.BDP($C1639, "PX_POS_MULT_FACTOR")*P1639/K1639," ")</f>
        <v>0.12002367346722531</v>
      </c>
      <c r="R1639" s="8" t="str">
        <f>IF(OR($A1639="TUA",$A1639="TYA"),"",IF(ISNUMBER(_xll.BDP($C1639,"DUR_ADJ_OAS_MID")),_xll.BDP($C1639,"DUR_ADJ_OAS_MID"),IF(ISNUMBER(_xll.BDP($E1639&amp;" ISIN","DUR_ADJ_OAS_MID")),_xll.BDP($E1639&amp;" ISIN","DUR_ADJ_OAS_MID")," ")))</f>
        <v xml:space="preserve"> </v>
      </c>
      <c r="S1639" s="7">
        <f ca="1">IF(AND(A1638="SVOL",C1638="Cash"),                                     SUM(INDIRECT(ADDRESS(ROW()-(COUNTIF(A:A,"SVOL")),COLUMN())):INDIRECT(ADDRESS(ROW()-1,COLUMN()))),                                    IF(AND(A1639="TYA",C1639="Cash"), SUM(INDIRECT(ADDRESS(ROW()-(COUNTIF(A:A,"TYA")-1),COLUMN())):INDIRECT(ADDRESS(ROW()-1,COLUMN()))),                                    IF(AND(A1639="SVOL",ISNUMBER(FIND(" Govt",C1639))),"", IF(AND(A1639="SVOL",ISNUMBER(FIND(" Index",C1639))),J1639,                                    IF(ISNUMBER(N1639),Q1639*N1639,IF(ISNUMBER(R1639),J1639*R1639," "))))))</f>
        <v>5.8079455590790328E-2</v>
      </c>
      <c r="T1639" t="s">
        <v>4318</v>
      </c>
      <c r="U1639" t="s">
        <v>64</v>
      </c>
      <c r="AG1639" s="16" t="s">
        <v>7738</v>
      </c>
    </row>
    <row r="1640" spans="1:33" x14ac:dyDescent="0.35">
      <c r="A1640" t="s">
        <v>4247</v>
      </c>
      <c r="B1640" t="s">
        <v>4319</v>
      </c>
      <c r="C1640" t="s">
        <v>4319</v>
      </c>
      <c r="F1640" t="s">
        <v>4320</v>
      </c>
      <c r="G1640" s="1">
        <v>-9</v>
      </c>
      <c r="H1640" s="1">
        <v>2.5499999999999998</v>
      </c>
      <c r="I1640" s="2">
        <v>-2295</v>
      </c>
      <c r="J1640" s="3">
        <v>-1.6207999999999999E-4</v>
      </c>
      <c r="K1640" s="4">
        <v>14160038.189999999</v>
      </c>
      <c r="L1640" s="5">
        <v>625001</v>
      </c>
      <c r="M1640" s="6">
        <v>22.656024850000001</v>
      </c>
      <c r="N1640" s="7">
        <f>IF(ISNUMBER(_xll.BDP($C1640, "DELTA_MID")),_xll.BDP($C1640, "DELTA_MID")," ")</f>
        <v>-5.3669000000000001E-2</v>
      </c>
      <c r="O1640" s="7" t="str">
        <f>IF(ISNUMBER(N1640),_xll.BDP($C1640, "OPT_UNDL_TICKER"),"")</f>
        <v>RUY</v>
      </c>
      <c r="P1640" s="8">
        <f>IF(ISNUMBER(N1640),_xll.BDP($C1640, "OPT_UNDL_PX")," ")</f>
        <v>2427.9140000000002</v>
      </c>
      <c r="Q1640" s="7">
        <f>IF(ISNUMBER(N1640),+G1640*_xll.BDP($C1640, "PX_POS_MULT_FACTOR")*P1640/K1640," ")</f>
        <v>-0.15431615160071827</v>
      </c>
      <c r="R1640" s="8" t="str">
        <f>IF(OR($A1640="TUA",$A1640="TYA"),"",IF(ISNUMBER(_xll.BDP($C1640,"DUR_ADJ_OAS_MID")),_xll.BDP($C1640,"DUR_ADJ_OAS_MID"),IF(ISNUMBER(_xll.BDP($E1640&amp;" ISIN","DUR_ADJ_OAS_MID")),_xll.BDP($E1640&amp;" ISIN","DUR_ADJ_OAS_MID")," ")))</f>
        <v xml:space="preserve"> </v>
      </c>
      <c r="S1640" s="7">
        <f ca="1">IF(AND(A1639="SVOL",C1639="Cash"),                                     SUM(INDIRECT(ADDRESS(ROW()-(COUNTIF(A:A,"SVOL")),COLUMN())):INDIRECT(ADDRESS(ROW()-1,COLUMN()))),                                    IF(AND(A1640="TYA",C1640="Cash"), SUM(INDIRECT(ADDRESS(ROW()-(COUNTIF(A:A,"TYA")-1),COLUMN())):INDIRECT(ADDRESS(ROW()-1,COLUMN()))),                                    IF(AND(A1640="SVOL",ISNUMBER(FIND(" Govt",C1640))),"", IF(AND(A1640="SVOL",ISNUMBER(FIND(" Index",C1640))),J1640,                                    IF(ISNUMBER(N1640),Q1640*N1640,IF(ISNUMBER(R1640),J1640*R1640," "))))))</f>
        <v>8.2819935402589483E-3</v>
      </c>
      <c r="T1640" t="s">
        <v>4320</v>
      </c>
      <c r="U1640" t="s">
        <v>64</v>
      </c>
      <c r="AG1640" s="16" t="s">
        <v>7738</v>
      </c>
    </row>
    <row r="1641" spans="1:33" x14ac:dyDescent="0.35">
      <c r="A1641" t="s">
        <v>4247</v>
      </c>
      <c r="B1641" t="s">
        <v>4321</v>
      </c>
      <c r="C1641" t="s">
        <v>4321</v>
      </c>
      <c r="F1641" t="s">
        <v>4322</v>
      </c>
      <c r="G1641" s="1">
        <v>9</v>
      </c>
      <c r="H1641" s="1">
        <v>0.65</v>
      </c>
      <c r="I1641" s="2">
        <v>585</v>
      </c>
      <c r="J1641" s="3">
        <v>4.1310000000000003E-5</v>
      </c>
      <c r="K1641" s="4">
        <v>14160038.189999999</v>
      </c>
      <c r="L1641" s="5">
        <v>625001</v>
      </c>
      <c r="M1641" s="6">
        <v>22.656024850000001</v>
      </c>
      <c r="N1641" s="7">
        <f>IF(ISNUMBER(_xll.BDP($C1641, "DELTA_MID")),_xll.BDP($C1641, "DELTA_MID")," ")</f>
        <v>-1.1338000000000001E-2</v>
      </c>
      <c r="O1641" s="7" t="str">
        <f>IF(ISNUMBER(N1641),_xll.BDP($C1641, "OPT_UNDL_TICKER"),"")</f>
        <v>RUY</v>
      </c>
      <c r="P1641" s="8">
        <f>IF(ISNUMBER(N1641),_xll.BDP($C1641, "OPT_UNDL_PX")," ")</f>
        <v>2427.9140000000002</v>
      </c>
      <c r="Q1641" s="7">
        <f>IF(ISNUMBER(N1641),+G1641*_xll.BDP($C1641, "PX_POS_MULT_FACTOR")*P1641/K1641," ")</f>
        <v>0.15431615160071827</v>
      </c>
      <c r="R1641" s="8" t="str">
        <f>IF(OR($A1641="TUA",$A1641="TYA"),"",IF(ISNUMBER(_xll.BDP($C1641,"DUR_ADJ_OAS_MID")),_xll.BDP($C1641,"DUR_ADJ_OAS_MID"),IF(ISNUMBER(_xll.BDP($E1641&amp;" ISIN","DUR_ADJ_OAS_MID")),_xll.BDP($E1641&amp;" ISIN","DUR_ADJ_OAS_MID")," ")))</f>
        <v xml:space="preserve"> </v>
      </c>
      <c r="S1641" s="7">
        <f ca="1">IF(AND(A1640="SVOL",C1640="Cash"),                                     SUM(INDIRECT(ADDRESS(ROW()-(COUNTIF(A:A,"SVOL")),COLUMN())):INDIRECT(ADDRESS(ROW()-1,COLUMN()))),                                    IF(AND(A1641="TYA",C1641="Cash"), SUM(INDIRECT(ADDRESS(ROW()-(COUNTIF(A:A,"TYA")-1),COLUMN())):INDIRECT(ADDRESS(ROW()-1,COLUMN()))),                                    IF(AND(A1641="SVOL",ISNUMBER(FIND(" Govt",C1641))),"", IF(AND(A1641="SVOL",ISNUMBER(FIND(" Index",C1641))),J1641,                                    IF(ISNUMBER(N1641),Q1641*N1641,IF(ISNUMBER(R1641),J1641*R1641," "))))))</f>
        <v>-1.7496365268489438E-3</v>
      </c>
      <c r="T1641" t="s">
        <v>4322</v>
      </c>
      <c r="U1641" t="s">
        <v>64</v>
      </c>
      <c r="AG1641" s="16" t="s">
        <v>7738</v>
      </c>
    </row>
    <row r="1642" spans="1:33" x14ac:dyDescent="0.35">
      <c r="A1642" t="s">
        <v>4247</v>
      </c>
      <c r="B1642" t="s">
        <v>4323</v>
      </c>
      <c r="C1642" t="s">
        <v>4323</v>
      </c>
      <c r="F1642" t="s">
        <v>4324</v>
      </c>
      <c r="G1642" s="1">
        <v>2</v>
      </c>
      <c r="H1642" s="1">
        <v>78.3</v>
      </c>
      <c r="I1642" s="2">
        <v>15660</v>
      </c>
      <c r="J1642" s="3">
        <v>1.10593E-3</v>
      </c>
      <c r="K1642" s="4">
        <v>14160038.189999999</v>
      </c>
      <c r="L1642" s="5">
        <v>625001</v>
      </c>
      <c r="M1642" s="6">
        <v>22.656024850000001</v>
      </c>
      <c r="N1642" s="7">
        <f>IF(ISNUMBER(_xll.BDP($C1642, "DELTA_MID")),_xll.BDP($C1642, "DELTA_MID")," ")</f>
        <v>0.630243</v>
      </c>
      <c r="O1642" s="7" t="str">
        <f>IF(ISNUMBER(N1642),_xll.BDP($C1642, "OPT_UNDL_TICKER"),"")</f>
        <v>SPX</v>
      </c>
      <c r="P1642" s="8">
        <f>IF(ISNUMBER(N1642),_xll.BDP($C1642, "OPT_UNDL_PX")," ")</f>
        <v>5995.17</v>
      </c>
      <c r="Q1642" s="7">
        <f>IF(ISNUMBER(N1642),+G1642*_xll.BDP($C1642, "PX_POS_MULT_FACTOR")*P1642/K1642," ")</f>
        <v>8.46773139952951E-2</v>
      </c>
      <c r="R1642" s="8" t="str">
        <f>IF(OR($A1642="TUA",$A1642="TYA"),"",IF(ISNUMBER(_xll.BDP($C1642,"DUR_ADJ_OAS_MID")),_xll.BDP($C1642,"DUR_ADJ_OAS_MID"),IF(ISNUMBER(_xll.BDP($E1642&amp;" ISIN","DUR_ADJ_OAS_MID")),_xll.BDP($E1642&amp;" ISIN","DUR_ADJ_OAS_MID")," ")))</f>
        <v xml:space="preserve"> </v>
      </c>
      <c r="S1642" s="7">
        <f ca="1">IF(AND(A1641="SVOL",C1641="Cash"),                                     SUM(INDIRECT(ADDRESS(ROW()-(COUNTIF(A:A,"SVOL")),COLUMN())):INDIRECT(ADDRESS(ROW()-1,COLUMN()))),                                    IF(AND(A1642="TYA",C1642="Cash"), SUM(INDIRECT(ADDRESS(ROW()-(COUNTIF(A:A,"TYA")-1),COLUMN())):INDIRECT(ADDRESS(ROW()-1,COLUMN()))),                                    IF(AND(A1642="SVOL",ISNUMBER(FIND(" Govt",C1642))),"", IF(AND(A1642="SVOL",ISNUMBER(FIND(" Index",C1642))),J1642,                                    IF(ISNUMBER(N1642),Q1642*N1642,IF(ISNUMBER(R1642),J1642*R1642," "))))))</f>
        <v>5.3367284404336766E-2</v>
      </c>
      <c r="T1642" t="s">
        <v>4324</v>
      </c>
      <c r="U1642" t="s">
        <v>64</v>
      </c>
      <c r="AG1642" s="16" t="s">
        <v>7738</v>
      </c>
    </row>
    <row r="1643" spans="1:33" x14ac:dyDescent="0.35">
      <c r="A1643" t="s">
        <v>4247</v>
      </c>
      <c r="B1643" t="s">
        <v>4325</v>
      </c>
      <c r="C1643" t="s">
        <v>4325</v>
      </c>
      <c r="F1643" t="s">
        <v>4326</v>
      </c>
      <c r="G1643" s="1">
        <v>-4</v>
      </c>
      <c r="H1643" s="1">
        <v>2.4750000000000001</v>
      </c>
      <c r="I1643" s="2">
        <v>-990</v>
      </c>
      <c r="J1643" s="3">
        <v>-6.9919999999999995E-5</v>
      </c>
      <c r="K1643" s="4">
        <v>14160038.189999999</v>
      </c>
      <c r="L1643" s="5">
        <v>625001</v>
      </c>
      <c r="M1643" s="6">
        <v>22.656024850000001</v>
      </c>
      <c r="N1643" s="7">
        <f>IF(ISNUMBER(_xll.BDP($C1643, "DELTA_MID")),_xll.BDP($C1643, "DELTA_MID")," ")</f>
        <v>-4.2972000000000003E-2</v>
      </c>
      <c r="O1643" s="7" t="str">
        <f>IF(ISNUMBER(N1643),_xll.BDP($C1643, "OPT_UNDL_TICKER"),"")</f>
        <v>SPX</v>
      </c>
      <c r="P1643" s="8">
        <f>IF(ISNUMBER(N1643),_xll.BDP($C1643, "OPT_UNDL_PX")," ")</f>
        <v>5995.17</v>
      </c>
      <c r="Q1643" s="7">
        <f>IF(ISNUMBER(N1643),+G1643*_xll.BDP($C1643, "PX_POS_MULT_FACTOR")*P1643/K1643," ")</f>
        <v>-0.1693546279905902</v>
      </c>
      <c r="R1643" s="8" t="str">
        <f>IF(OR($A1643="TUA",$A1643="TYA"),"",IF(ISNUMBER(_xll.BDP($C1643,"DUR_ADJ_OAS_MID")),_xll.BDP($C1643,"DUR_ADJ_OAS_MID"),IF(ISNUMBER(_xll.BDP($E1643&amp;" ISIN","DUR_ADJ_OAS_MID")),_xll.BDP($E1643&amp;" ISIN","DUR_ADJ_OAS_MID")," ")))</f>
        <v xml:space="preserve"> </v>
      </c>
      <c r="S1643" s="7">
        <f ca="1">IF(AND(A1642="SVOL",C1642="Cash"),                                     SUM(INDIRECT(ADDRESS(ROW()-(COUNTIF(A:A,"SVOL")),COLUMN())):INDIRECT(ADDRESS(ROW()-1,COLUMN()))),                                    IF(AND(A1643="TYA",C1643="Cash"), SUM(INDIRECT(ADDRESS(ROW()-(COUNTIF(A:A,"TYA")-1),COLUMN())):INDIRECT(ADDRESS(ROW()-1,COLUMN()))),                                    IF(AND(A1643="SVOL",ISNUMBER(FIND(" Govt",C1643))),"", IF(AND(A1643="SVOL",ISNUMBER(FIND(" Index",C1643))),J1643,                                    IF(ISNUMBER(N1643),Q1643*N1643,IF(ISNUMBER(R1643),J1643*R1643," "))))))</f>
        <v>7.2775070740116431E-3</v>
      </c>
      <c r="T1643" t="s">
        <v>4326</v>
      </c>
      <c r="U1643" t="s">
        <v>64</v>
      </c>
      <c r="AG1643" s="16" t="s">
        <v>7738</v>
      </c>
    </row>
    <row r="1644" spans="1:33" x14ac:dyDescent="0.35">
      <c r="A1644" t="s">
        <v>4247</v>
      </c>
      <c r="B1644" t="s">
        <v>4327</v>
      </c>
      <c r="C1644" t="s">
        <v>4327</v>
      </c>
      <c r="F1644" t="s">
        <v>4328</v>
      </c>
      <c r="G1644" s="1">
        <v>4</v>
      </c>
      <c r="H1644" s="1">
        <v>1</v>
      </c>
      <c r="I1644" s="2">
        <v>400</v>
      </c>
      <c r="J1644" s="3">
        <v>2.8249999999999999E-5</v>
      </c>
      <c r="K1644" s="4">
        <v>14160038.189999999</v>
      </c>
      <c r="L1644" s="5">
        <v>625001</v>
      </c>
      <c r="M1644" s="6">
        <v>22.656024850000001</v>
      </c>
      <c r="N1644" s="7">
        <f>IF(ISNUMBER(_xll.BDP($C1644, "DELTA_MID")),_xll.BDP($C1644, "DELTA_MID")," ")</f>
        <v>-9.8219999999999991E-3</v>
      </c>
      <c r="O1644" s="7" t="str">
        <f>IF(ISNUMBER(N1644),_xll.BDP($C1644, "OPT_UNDL_TICKER"),"")</f>
        <v>SPX</v>
      </c>
      <c r="P1644" s="8">
        <f>IF(ISNUMBER(N1644),_xll.BDP($C1644, "OPT_UNDL_PX")," ")</f>
        <v>5995.17</v>
      </c>
      <c r="Q1644" s="7">
        <f>IF(ISNUMBER(N1644),+G1644*_xll.BDP($C1644, "PX_POS_MULT_FACTOR")*P1644/K1644," ")</f>
        <v>0.1693546279905902</v>
      </c>
      <c r="R1644" s="8" t="str">
        <f>IF(OR($A1644="TUA",$A1644="TYA"),"",IF(ISNUMBER(_xll.BDP($C1644,"DUR_ADJ_OAS_MID")),_xll.BDP($C1644,"DUR_ADJ_OAS_MID"),IF(ISNUMBER(_xll.BDP($E1644&amp;" ISIN","DUR_ADJ_OAS_MID")),_xll.BDP($E1644&amp;" ISIN","DUR_ADJ_OAS_MID")," ")))</f>
        <v xml:space="preserve"> </v>
      </c>
      <c r="S1644" s="7">
        <f ca="1">IF(AND(A1643="SVOL",C1643="Cash"),                                     SUM(INDIRECT(ADDRESS(ROW()-(COUNTIF(A:A,"SVOL")),COLUMN())):INDIRECT(ADDRESS(ROW()-1,COLUMN()))),                                    IF(AND(A1644="TYA",C1644="Cash"), SUM(INDIRECT(ADDRESS(ROW()-(COUNTIF(A:A,"TYA")-1),COLUMN())):INDIRECT(ADDRESS(ROW()-1,COLUMN()))),                                    IF(AND(A1644="SVOL",ISNUMBER(FIND(" Govt",C1644))),"", IF(AND(A1644="SVOL",ISNUMBER(FIND(" Index",C1644))),J1644,                                    IF(ISNUMBER(N1644),Q1644*N1644,IF(ISNUMBER(R1644),J1644*R1644," "))))))</f>
        <v>-1.6634011561235769E-3</v>
      </c>
      <c r="T1644" t="s">
        <v>4328</v>
      </c>
      <c r="U1644" t="s">
        <v>64</v>
      </c>
      <c r="AG1644" s="16" t="s">
        <v>7738</v>
      </c>
    </row>
    <row r="1645" spans="1:33" x14ac:dyDescent="0.35">
      <c r="A1645" t="s">
        <v>4247</v>
      </c>
      <c r="B1645" t="s">
        <v>4329</v>
      </c>
      <c r="C1645" t="s">
        <v>4329</v>
      </c>
      <c r="F1645" t="s">
        <v>4330</v>
      </c>
      <c r="G1645" s="1">
        <v>7</v>
      </c>
      <c r="H1645" s="1">
        <v>58.75</v>
      </c>
      <c r="I1645" s="2">
        <v>41125</v>
      </c>
      <c r="J1645" s="3">
        <v>2.9042999999999999E-3</v>
      </c>
      <c r="K1645" s="4">
        <v>14160038.189999999</v>
      </c>
      <c r="L1645" s="5">
        <v>625001</v>
      </c>
      <c r="M1645" s="6">
        <v>22.656024850000001</v>
      </c>
      <c r="N1645" s="7">
        <f>IF(ISNUMBER(_xll.BDP($C1645, "DELTA_MID")),_xll.BDP($C1645, "DELTA_MID")," ")</f>
        <v>0.60107600000000005</v>
      </c>
      <c r="O1645" s="7" t="str">
        <f>IF(ISNUMBER(N1645),_xll.BDP($C1645, "OPT_UNDL_TICKER"),"")</f>
        <v>RUY</v>
      </c>
      <c r="P1645" s="8">
        <f>IF(ISNUMBER(N1645),_xll.BDP($C1645, "OPT_UNDL_PX")," ")</f>
        <v>2427.9140000000002</v>
      </c>
      <c r="Q1645" s="7">
        <f>IF(ISNUMBER(N1645),+G1645*_xll.BDP($C1645, "PX_POS_MULT_FACTOR")*P1645/K1645," ")</f>
        <v>0.12002367346722531</v>
      </c>
      <c r="R1645" s="8" t="str">
        <f>IF(OR($A1645="TUA",$A1645="TYA"),"",IF(ISNUMBER(_xll.BDP($C1645,"DUR_ADJ_OAS_MID")),_xll.BDP($C1645,"DUR_ADJ_OAS_MID"),IF(ISNUMBER(_xll.BDP($E1645&amp;" ISIN","DUR_ADJ_OAS_MID")),_xll.BDP($E1645&amp;" ISIN","DUR_ADJ_OAS_MID")," ")))</f>
        <v xml:space="preserve"> </v>
      </c>
      <c r="S1645" s="7">
        <f ca="1">IF(AND(A1644="SVOL",C1644="Cash"),                                     SUM(INDIRECT(ADDRESS(ROW()-(COUNTIF(A:A,"SVOL")),COLUMN())):INDIRECT(ADDRESS(ROW()-1,COLUMN()))),                                    IF(AND(A1645="TYA",C1645="Cash"), SUM(INDIRECT(ADDRESS(ROW()-(COUNTIF(A:A,"TYA")-1),COLUMN())):INDIRECT(ADDRESS(ROW()-1,COLUMN()))),                                    IF(AND(A1645="SVOL",ISNUMBER(FIND(" Govt",C1645))),"", IF(AND(A1645="SVOL",ISNUMBER(FIND(" Index",C1645))),J1645,                                    IF(ISNUMBER(N1645),Q1645*N1645,IF(ISNUMBER(R1645),J1645*R1645," "))))))</f>
        <v>7.214334955298593E-2</v>
      </c>
      <c r="T1645" t="s">
        <v>4330</v>
      </c>
      <c r="U1645" t="s">
        <v>64</v>
      </c>
      <c r="AG1645" s="16" t="s">
        <v>7738</v>
      </c>
    </row>
    <row r="1646" spans="1:33" x14ac:dyDescent="0.35">
      <c r="A1646" t="s">
        <v>4247</v>
      </c>
      <c r="B1646" t="s">
        <v>4331</v>
      </c>
      <c r="C1646" t="s">
        <v>4331</v>
      </c>
      <c r="F1646" t="s">
        <v>4332</v>
      </c>
      <c r="G1646" s="1">
        <v>14</v>
      </c>
      <c r="H1646" s="1">
        <v>62.3</v>
      </c>
      <c r="I1646" s="2">
        <v>87220</v>
      </c>
      <c r="J1646" s="3">
        <v>6.1595900000000004E-3</v>
      </c>
      <c r="K1646" s="4">
        <v>14160038.189999999</v>
      </c>
      <c r="L1646" s="5">
        <v>625001</v>
      </c>
      <c r="M1646" s="6">
        <v>22.656024850000001</v>
      </c>
      <c r="N1646" s="7">
        <f>IF(ISNUMBER(_xll.BDP($C1646, "DELTA_MID")),_xll.BDP($C1646, "DELTA_MID")," ")</f>
        <v>0.55027599999999999</v>
      </c>
      <c r="O1646" s="7" t="str">
        <f>IF(ISNUMBER(N1646),_xll.BDP($C1646, "OPT_UNDL_TICKER"),"")</f>
        <v>RUY</v>
      </c>
      <c r="P1646" s="8">
        <f>IF(ISNUMBER(N1646),_xll.BDP($C1646, "OPT_UNDL_PX")," ")</f>
        <v>2427.9140000000002</v>
      </c>
      <c r="Q1646" s="7">
        <f>IF(ISNUMBER(N1646),+G1646*_xll.BDP($C1646, "PX_POS_MULT_FACTOR")*P1646/K1646," ")</f>
        <v>0.24004734693445062</v>
      </c>
      <c r="R1646" s="8" t="str">
        <f>IF(OR($A1646="TUA",$A1646="TYA"),"",IF(ISNUMBER(_xll.BDP($C1646,"DUR_ADJ_OAS_MID")),_xll.BDP($C1646,"DUR_ADJ_OAS_MID"),IF(ISNUMBER(_xll.BDP($E1646&amp;" ISIN","DUR_ADJ_OAS_MID")),_xll.BDP($E1646&amp;" ISIN","DUR_ADJ_OAS_MID")," ")))</f>
        <v xml:space="preserve"> </v>
      </c>
      <c r="S1646" s="7">
        <f ca="1">IF(AND(A1645="SVOL",C1645="Cash"),                                     SUM(INDIRECT(ADDRESS(ROW()-(COUNTIF(A:A,"SVOL")),COLUMN())):INDIRECT(ADDRESS(ROW()-1,COLUMN()))),                                    IF(AND(A1646="TYA",C1646="Cash"), SUM(INDIRECT(ADDRESS(ROW()-(COUNTIF(A:A,"TYA")-1),COLUMN())):INDIRECT(ADDRESS(ROW()-1,COLUMN()))),                                    IF(AND(A1646="SVOL",ISNUMBER(FIND(" Govt",C1646))),"", IF(AND(A1646="SVOL",ISNUMBER(FIND(" Index",C1646))),J1646,                                    IF(ISNUMBER(N1646),Q1646*N1646,IF(ISNUMBER(R1646),J1646*R1646," "))))))</f>
        <v>0.13209229388170174</v>
      </c>
      <c r="T1646" t="s">
        <v>4332</v>
      </c>
      <c r="U1646" t="s">
        <v>64</v>
      </c>
      <c r="AG1646" s="16" t="s">
        <v>7738</v>
      </c>
    </row>
    <row r="1647" spans="1:33" x14ac:dyDescent="0.35">
      <c r="A1647" t="s">
        <v>4247</v>
      </c>
      <c r="B1647" t="s">
        <v>4333</v>
      </c>
      <c r="C1647" t="s">
        <v>4333</v>
      </c>
      <c r="F1647" t="s">
        <v>4334</v>
      </c>
      <c r="G1647" s="1">
        <v>14</v>
      </c>
      <c r="H1647" s="1">
        <v>67.849999999999994</v>
      </c>
      <c r="I1647" s="2">
        <v>94990</v>
      </c>
      <c r="J1647" s="3">
        <v>6.7083200000000003E-3</v>
      </c>
      <c r="K1647" s="4">
        <v>14160038.189999999</v>
      </c>
      <c r="L1647" s="5">
        <v>625001</v>
      </c>
      <c r="M1647" s="6">
        <v>22.656024850000001</v>
      </c>
      <c r="N1647" s="7">
        <f>IF(ISNUMBER(_xll.BDP($C1647, "DELTA_MID")),_xll.BDP($C1647, "DELTA_MID")," ")</f>
        <v>0.55380399999999996</v>
      </c>
      <c r="O1647" s="7" t="str">
        <f>IF(ISNUMBER(N1647),_xll.BDP($C1647, "OPT_UNDL_TICKER"),"")</f>
        <v>RUY</v>
      </c>
      <c r="P1647" s="8">
        <f>IF(ISNUMBER(N1647),_xll.BDP($C1647, "OPT_UNDL_PX")," ")</f>
        <v>2427.9140000000002</v>
      </c>
      <c r="Q1647" s="7">
        <f>IF(ISNUMBER(N1647),+G1647*_xll.BDP($C1647, "PX_POS_MULT_FACTOR")*P1647/K1647," ")</f>
        <v>0.24004734693445062</v>
      </c>
      <c r="R1647" s="8" t="str">
        <f>IF(OR($A1647="TUA",$A1647="TYA"),"",IF(ISNUMBER(_xll.BDP($C1647,"DUR_ADJ_OAS_MID")),_xll.BDP($C1647,"DUR_ADJ_OAS_MID"),IF(ISNUMBER(_xll.BDP($E1647&amp;" ISIN","DUR_ADJ_OAS_MID")),_xll.BDP($E1647&amp;" ISIN","DUR_ADJ_OAS_MID")," ")))</f>
        <v xml:space="preserve"> </v>
      </c>
      <c r="S1647" s="7">
        <f ca="1">IF(AND(A1646="SVOL",C1646="Cash"),                                     SUM(INDIRECT(ADDRESS(ROW()-(COUNTIF(A:A,"SVOL")),COLUMN())):INDIRECT(ADDRESS(ROW()-1,COLUMN()))),                                    IF(AND(A1647="TYA",C1647="Cash"), SUM(INDIRECT(ADDRESS(ROW()-(COUNTIF(A:A,"TYA")-1),COLUMN())):INDIRECT(ADDRESS(ROW()-1,COLUMN()))),                                    IF(AND(A1647="SVOL",ISNUMBER(FIND(" Govt",C1647))),"", IF(AND(A1647="SVOL",ISNUMBER(FIND(" Index",C1647))),J1647,                                    IF(ISNUMBER(N1647),Q1647*N1647,IF(ISNUMBER(R1647),J1647*R1647," "))))))</f>
        <v>0.1329391809216865</v>
      </c>
      <c r="T1647" t="s">
        <v>4334</v>
      </c>
      <c r="U1647" t="s">
        <v>64</v>
      </c>
      <c r="AG1647" s="16" t="s">
        <v>7738</v>
      </c>
    </row>
    <row r="1648" spans="1:33" x14ac:dyDescent="0.35">
      <c r="A1648" t="s">
        <v>4247</v>
      </c>
      <c r="B1648" t="s">
        <v>158</v>
      </c>
      <c r="C1648" t="s">
        <v>158</v>
      </c>
      <c r="F1648" t="s">
        <v>158</v>
      </c>
      <c r="G1648" s="1">
        <v>2891325</v>
      </c>
      <c r="H1648" s="1">
        <v>100</v>
      </c>
      <c r="I1648" s="2">
        <v>2891325</v>
      </c>
      <c r="J1648" s="3">
        <v>0.20418907</v>
      </c>
      <c r="K1648" s="4">
        <v>14160038.189999999</v>
      </c>
      <c r="L1648" s="5">
        <v>625001</v>
      </c>
      <c r="M1648" s="6">
        <v>22.656024850000001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ca="1">IF(AND(A1647="SVOL",C1647="Cash"),                                     SUM(INDIRECT(ADDRESS(ROW()-(COUNTIF(A:A,"SVOL")),COLUMN())):INDIRECT(ADDRESS(ROW()-1,COLUMN()))),                                    IF(AND(A1648="TYA",C1648="Cash"), SUM(INDIRECT(ADDRESS(ROW()-(COUNTIF(A:A,"TYA")-1),COLUMN())):INDIRECT(ADDRESS(ROW()-1,COLUMN()))),                                    IF(AND(A1648="SVOL",ISNUMBER(FIND(" Govt",C1648))),"", IF(AND(A1648="SVOL",ISNUMBER(FIND(" Index",C1648))),J1648,                                    IF(ISNUMBER(N1648),Q1648*N1648,IF(ISNUMBER(R1648),J1648*R1648," "))))))</f>
        <v xml:space="preserve"> </v>
      </c>
      <c r="T1648" t="s">
        <v>158</v>
      </c>
      <c r="U1648" t="s">
        <v>82</v>
      </c>
      <c r="AC1648" s="8" t="s">
        <v>151</v>
      </c>
      <c r="AD1648" s="8" t="s">
        <v>152</v>
      </c>
      <c r="AE1648" s="8">
        <v>-25</v>
      </c>
      <c r="AG1648" s="16" t="s">
        <v>7738</v>
      </c>
    </row>
    <row r="1649" spans="1:33" x14ac:dyDescent="0.35">
      <c r="A1649" t="s">
        <v>4247</v>
      </c>
      <c r="B1649" t="s">
        <v>159</v>
      </c>
      <c r="C1649" t="s">
        <v>160</v>
      </c>
      <c r="F1649" t="s">
        <v>160</v>
      </c>
      <c r="G1649" s="1">
        <v>-2850</v>
      </c>
      <c r="H1649" s="1">
        <v>1069.17</v>
      </c>
      <c r="I1649" s="2">
        <v>-3047134.5</v>
      </c>
      <c r="J1649" s="3">
        <v>-0.21519252999999999</v>
      </c>
      <c r="K1649" s="4">
        <v>14160038.189999999</v>
      </c>
      <c r="L1649" s="5">
        <v>625001</v>
      </c>
      <c r="M1649" s="6">
        <v>22.656024850000001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ca="1">IF(AND(A1648="SVOL",C1648="Cash"),                                     SUM(INDIRECT(ADDRESS(ROW()-(COUNTIF(A:A,"SVOL")),COLUMN())):INDIRECT(ADDRESS(ROW()-1,COLUMN()))),                                    IF(AND(A1649="TYA",C1649="Cash"), SUM(INDIRECT(ADDRESS(ROW()-(COUNTIF(A:A,"TYA")-1),COLUMN())):INDIRECT(ADDRESS(ROW()-1,COLUMN()))),                                    IF(AND(A1649="SVOL",ISNUMBER(FIND(" Govt",C1649))),"", IF(AND(A1649="SVOL",ISNUMBER(FIND(" Index",C1649))),J1649,                                    IF(ISNUMBER(N1649),Q1649*N1649,IF(ISNUMBER(R1649),J1649*R1649," "))))))</f>
        <v xml:space="preserve"> </v>
      </c>
      <c r="T1649" t="s">
        <v>160</v>
      </c>
      <c r="U1649" t="s">
        <v>82</v>
      </c>
      <c r="AC1649" s="8" t="s">
        <v>151</v>
      </c>
      <c r="AD1649" s="8" t="s">
        <v>152</v>
      </c>
      <c r="AE1649" s="8">
        <v>-25</v>
      </c>
      <c r="AF1649" s="8" t="s">
        <v>160</v>
      </c>
      <c r="AG1649" s="16" t="s">
        <v>7738</v>
      </c>
    </row>
    <row r="1650" spans="1:33" x14ac:dyDescent="0.35">
      <c r="A1650" t="s">
        <v>4247</v>
      </c>
      <c r="B1650" t="s">
        <v>161</v>
      </c>
      <c r="C1650" t="s">
        <v>162</v>
      </c>
      <c r="D1650" t="s">
        <v>163</v>
      </c>
      <c r="E1650" t="s">
        <v>164</v>
      </c>
      <c r="F1650" t="s">
        <v>165</v>
      </c>
      <c r="G1650" s="1">
        <v>-656.79177257222921</v>
      </c>
      <c r="H1650" s="1">
        <v>47.42</v>
      </c>
      <c r="I1650" s="2">
        <v>-31145.065855375109</v>
      </c>
      <c r="J1650" s="3">
        <v>-2.199504368383E-3</v>
      </c>
      <c r="K1650" s="4">
        <v>14160038.189999999</v>
      </c>
      <c r="L1650" s="5">
        <v>625001</v>
      </c>
      <c r="M1650" s="6">
        <v>22.656024850000001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ca="1">IF(AND(A1649="SVOL",C1649="Cash"),                                     SUM(INDIRECT(ADDRESS(ROW()-(COUNTIF(A:A,"SVOL")),COLUMN())):INDIRECT(ADDRESS(ROW()-1,COLUMN()))),                                    IF(AND(A1650="TYA",C1650="Cash"), SUM(INDIRECT(ADDRESS(ROW()-(COUNTIF(A:A,"TYA")-1),COLUMN())):INDIRECT(ADDRESS(ROW()-1,COLUMN()))),                                    IF(AND(A1650="SVOL",ISNUMBER(FIND(" Govt",C1650))),"", IF(AND(A1650="SVOL",ISNUMBER(FIND(" Index",C1650))),J1650,                                    IF(ISNUMBER(N1650),Q1650*N1650,IF(ISNUMBER(R1650),J1650*R1650," "))))))</f>
        <v xml:space="preserve"> </v>
      </c>
      <c r="AB1650" s="8" t="s">
        <v>166</v>
      </c>
      <c r="AG1650" s="16" t="s">
        <v>7738</v>
      </c>
    </row>
    <row r="1651" spans="1:33" x14ac:dyDescent="0.35">
      <c r="A1651" t="s">
        <v>4247</v>
      </c>
      <c r="B1651" t="s">
        <v>167</v>
      </c>
      <c r="C1651" t="s">
        <v>168</v>
      </c>
      <c r="D1651" t="s">
        <v>169</v>
      </c>
      <c r="E1651" t="s">
        <v>170</v>
      </c>
      <c r="F1651" t="s">
        <v>171</v>
      </c>
      <c r="G1651" s="1">
        <v>-2192.007363423254</v>
      </c>
      <c r="H1651" s="1">
        <v>14.64</v>
      </c>
      <c r="I1651" s="2">
        <v>-32090.987800516439</v>
      </c>
      <c r="J1651" s="3">
        <v>-2.2663065854709001E-3</v>
      </c>
      <c r="K1651" s="4">
        <v>14160038.189999999</v>
      </c>
      <c r="L1651" s="5">
        <v>625001</v>
      </c>
      <c r="M1651" s="6">
        <v>22.656024850000001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ca="1">IF(AND(A1650="SVOL",C1650="Cash"),                                     SUM(INDIRECT(ADDRESS(ROW()-(COUNTIF(A:A,"SVOL")),COLUMN())):INDIRECT(ADDRESS(ROW()-1,COLUMN()))),                                    IF(AND(A1651="TYA",C1651="Cash"), SUM(INDIRECT(ADDRESS(ROW()-(COUNTIF(A:A,"TYA")-1),COLUMN())):INDIRECT(ADDRESS(ROW()-1,COLUMN()))),                                    IF(AND(A1651="SVOL",ISNUMBER(FIND(" Govt",C1651))),"", IF(AND(A1651="SVOL",ISNUMBER(FIND(" Index",C1651))),J1651,                                    IF(ISNUMBER(N1651),Q1651*N1651,IF(ISNUMBER(R1651),J1651*R1651," "))))))</f>
        <v xml:space="preserve"> </v>
      </c>
      <c r="AB1651" s="8" t="s">
        <v>166</v>
      </c>
      <c r="AG1651" s="16" t="s">
        <v>7738</v>
      </c>
    </row>
    <row r="1652" spans="1:33" x14ac:dyDescent="0.35">
      <c r="A1652" t="s">
        <v>4247</v>
      </c>
      <c r="B1652" t="s">
        <v>172</v>
      </c>
      <c r="C1652" t="s">
        <v>173</v>
      </c>
      <c r="D1652" t="s">
        <v>174</v>
      </c>
      <c r="E1652" t="s">
        <v>175</v>
      </c>
      <c r="F1652" t="s">
        <v>176</v>
      </c>
      <c r="G1652" s="1">
        <v>-767.09941463299856</v>
      </c>
      <c r="H1652" s="1">
        <v>43.84</v>
      </c>
      <c r="I1652" s="2">
        <v>-33629.63833751066</v>
      </c>
      <c r="J1652" s="3">
        <v>-2.3749680534944002E-3</v>
      </c>
      <c r="K1652" s="4">
        <v>14160038.189999999</v>
      </c>
      <c r="L1652" s="5">
        <v>625001</v>
      </c>
      <c r="M1652" s="6">
        <v>22.656024850000001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ca="1">IF(AND(A1651="SVOL",C1651="Cash"),                                     SUM(INDIRECT(ADDRESS(ROW()-(COUNTIF(A:A,"SVOL")),COLUMN())):INDIRECT(ADDRESS(ROW()-1,COLUMN()))),                                    IF(AND(A1652="TYA",C1652="Cash"), SUM(INDIRECT(ADDRESS(ROW()-(COUNTIF(A:A,"TYA")-1),COLUMN())):INDIRECT(ADDRESS(ROW()-1,COLUMN()))),                                    IF(AND(A1652="SVOL",ISNUMBER(FIND(" Govt",C1652))),"", IF(AND(A1652="SVOL",ISNUMBER(FIND(" Index",C1652))),J1652,                                    IF(ISNUMBER(N1652),Q1652*N1652,IF(ISNUMBER(R1652),J1652*R1652," "))))))</f>
        <v xml:space="preserve"> </v>
      </c>
      <c r="AB1652" s="8" t="s">
        <v>166</v>
      </c>
      <c r="AG1652" s="16" t="s">
        <v>7738</v>
      </c>
    </row>
    <row r="1653" spans="1:33" x14ac:dyDescent="0.35">
      <c r="A1653" t="s">
        <v>4247</v>
      </c>
      <c r="B1653" t="s">
        <v>177</v>
      </c>
      <c r="C1653" t="s">
        <v>178</v>
      </c>
      <c r="D1653" t="s">
        <v>179</v>
      </c>
      <c r="E1653" t="s">
        <v>180</v>
      </c>
      <c r="F1653" t="s">
        <v>181</v>
      </c>
      <c r="G1653" s="1">
        <v>-764.46312843782448</v>
      </c>
      <c r="H1653" s="1">
        <v>41.03</v>
      </c>
      <c r="I1653" s="2">
        <v>-31365.92215980394</v>
      </c>
      <c r="J1653" s="3">
        <v>-2.2151015229574002E-3</v>
      </c>
      <c r="K1653" s="4">
        <v>14160038.189999999</v>
      </c>
      <c r="L1653" s="5">
        <v>625001</v>
      </c>
      <c r="M1653" s="6">
        <v>22.656024850000001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ca="1">IF(AND(A1652="SVOL",C1652="Cash"),                                     SUM(INDIRECT(ADDRESS(ROW()-(COUNTIF(A:A,"SVOL")),COLUMN())):INDIRECT(ADDRESS(ROW()-1,COLUMN()))),                                    IF(AND(A1653="TYA",C1653="Cash"), SUM(INDIRECT(ADDRESS(ROW()-(COUNTIF(A:A,"TYA")-1),COLUMN())):INDIRECT(ADDRESS(ROW()-1,COLUMN()))),                                    IF(AND(A1653="SVOL",ISNUMBER(FIND(" Govt",C1653))),"", IF(AND(A1653="SVOL",ISNUMBER(FIND(" Index",C1653))),J1653,                                    IF(ISNUMBER(N1653),Q1653*N1653,IF(ISNUMBER(R1653),J1653*R1653," "))))))</f>
        <v xml:space="preserve"> </v>
      </c>
      <c r="AB1653" s="8" t="s">
        <v>166</v>
      </c>
      <c r="AG1653" s="16" t="s">
        <v>7738</v>
      </c>
    </row>
    <row r="1654" spans="1:33" x14ac:dyDescent="0.35">
      <c r="A1654" t="s">
        <v>4247</v>
      </c>
      <c r="B1654" t="s">
        <v>182</v>
      </c>
      <c r="C1654" t="s">
        <v>183</v>
      </c>
      <c r="D1654" t="s">
        <v>184</v>
      </c>
      <c r="E1654" t="s">
        <v>185</v>
      </c>
      <c r="F1654" t="s">
        <v>186</v>
      </c>
      <c r="G1654" s="1">
        <v>-4053.0810930815992</v>
      </c>
      <c r="H1654" s="1">
        <v>7.69</v>
      </c>
      <c r="I1654" s="2">
        <v>-31168.1936057975</v>
      </c>
      <c r="J1654" s="3">
        <v>-2.2011376796856998E-3</v>
      </c>
      <c r="K1654" s="4">
        <v>14160038.189999999</v>
      </c>
      <c r="L1654" s="5">
        <v>625001</v>
      </c>
      <c r="M1654" s="6">
        <v>22.656024850000001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ca="1">IF(AND(A1653="SVOL",C1653="Cash"),                                     SUM(INDIRECT(ADDRESS(ROW()-(COUNTIF(A:A,"SVOL")),COLUMN())):INDIRECT(ADDRESS(ROW()-1,COLUMN()))),                                    IF(AND(A1654="TYA",C1654="Cash"), SUM(INDIRECT(ADDRESS(ROW()-(COUNTIF(A:A,"TYA")-1),COLUMN())):INDIRECT(ADDRESS(ROW()-1,COLUMN()))),                                    IF(AND(A1654="SVOL",ISNUMBER(FIND(" Govt",C1654))),"", IF(AND(A1654="SVOL",ISNUMBER(FIND(" Index",C1654))),J1654,                                    IF(ISNUMBER(N1654),Q1654*N1654,IF(ISNUMBER(R1654),J1654*R1654," "))))))</f>
        <v xml:space="preserve"> </v>
      </c>
      <c r="AB1654" s="8" t="s">
        <v>166</v>
      </c>
      <c r="AG1654" s="16" t="s">
        <v>7738</v>
      </c>
    </row>
    <row r="1655" spans="1:33" x14ac:dyDescent="0.35">
      <c r="A1655" t="s">
        <v>4247</v>
      </c>
      <c r="B1655" t="s">
        <v>187</v>
      </c>
      <c r="C1655" t="s">
        <v>188</v>
      </c>
      <c r="D1655" t="s">
        <v>189</v>
      </c>
      <c r="E1655" t="s">
        <v>190</v>
      </c>
      <c r="F1655" t="s">
        <v>191</v>
      </c>
      <c r="G1655" s="1">
        <v>-637.05396325860806</v>
      </c>
      <c r="H1655" s="1">
        <v>51.22</v>
      </c>
      <c r="I1655" s="2">
        <v>-32629.9039981059</v>
      </c>
      <c r="J1655" s="3">
        <v>-2.3043655363267001E-3</v>
      </c>
      <c r="K1655" s="4">
        <v>14160038.189999999</v>
      </c>
      <c r="L1655" s="5">
        <v>625001</v>
      </c>
      <c r="M1655" s="6">
        <v>22.656024850000001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ca="1">IF(AND(A1654="SVOL",C1654="Cash"),                                     SUM(INDIRECT(ADDRESS(ROW()-(COUNTIF(A:A,"SVOL")),COLUMN())):INDIRECT(ADDRESS(ROW()-1,COLUMN()))),                                    IF(AND(A1655="TYA",C1655="Cash"), SUM(INDIRECT(ADDRESS(ROW()-(COUNTIF(A:A,"TYA")-1),COLUMN())):INDIRECT(ADDRESS(ROW()-1,COLUMN()))),                                    IF(AND(A1655="SVOL",ISNUMBER(FIND(" Govt",C1655))),"", IF(AND(A1655="SVOL",ISNUMBER(FIND(" Index",C1655))),J1655,                                    IF(ISNUMBER(N1655),Q1655*N1655,IF(ISNUMBER(R1655),J1655*R1655," "))))))</f>
        <v xml:space="preserve"> </v>
      </c>
      <c r="AB1655" s="8" t="s">
        <v>166</v>
      </c>
      <c r="AG1655" s="16" t="s">
        <v>7738</v>
      </c>
    </row>
    <row r="1656" spans="1:33" x14ac:dyDescent="0.35">
      <c r="A1656" t="s">
        <v>4247</v>
      </c>
      <c r="B1656" t="s">
        <v>192</v>
      </c>
      <c r="C1656" t="s">
        <v>193</v>
      </c>
      <c r="D1656" t="s">
        <v>194</v>
      </c>
      <c r="E1656" t="s">
        <v>195</v>
      </c>
      <c r="F1656" t="s">
        <v>196</v>
      </c>
      <c r="G1656" s="1">
        <v>-304.39557673125762</v>
      </c>
      <c r="H1656" s="1">
        <v>106.79</v>
      </c>
      <c r="I1656" s="2">
        <v>-32506.403639131</v>
      </c>
      <c r="J1656" s="3">
        <v>-2.2956437830858002E-3</v>
      </c>
      <c r="K1656" s="4">
        <v>14160038.189999999</v>
      </c>
      <c r="L1656" s="5">
        <v>625001</v>
      </c>
      <c r="M1656" s="6">
        <v>22.656024850000001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ca="1">IF(AND(A1655="SVOL",C1655="Cash"),                                     SUM(INDIRECT(ADDRESS(ROW()-(COUNTIF(A:A,"SVOL")),COLUMN())):INDIRECT(ADDRESS(ROW()-1,COLUMN()))),                                    IF(AND(A1656="TYA",C1656="Cash"), SUM(INDIRECT(ADDRESS(ROW()-(COUNTIF(A:A,"TYA")-1),COLUMN())):INDIRECT(ADDRESS(ROW()-1,COLUMN()))),                                    IF(AND(A1656="SVOL",ISNUMBER(FIND(" Govt",C1656))),"", IF(AND(A1656="SVOL",ISNUMBER(FIND(" Index",C1656))),J1656,                                    IF(ISNUMBER(N1656),Q1656*N1656,IF(ISNUMBER(R1656),J1656*R1656," "))))))</f>
        <v xml:space="preserve"> </v>
      </c>
      <c r="AB1656" s="8" t="s">
        <v>166</v>
      </c>
      <c r="AG1656" s="16" t="s">
        <v>7738</v>
      </c>
    </row>
    <row r="1657" spans="1:33" x14ac:dyDescent="0.35">
      <c r="A1657" t="s">
        <v>4247</v>
      </c>
      <c r="B1657" t="s">
        <v>197</v>
      </c>
      <c r="C1657" t="s">
        <v>198</v>
      </c>
      <c r="D1657" t="s">
        <v>199</v>
      </c>
      <c r="E1657" t="s">
        <v>200</v>
      </c>
      <c r="F1657" t="s">
        <v>201</v>
      </c>
      <c r="G1657" s="1">
        <v>-573.84628322556148</v>
      </c>
      <c r="H1657" s="1">
        <v>52.93</v>
      </c>
      <c r="I1657" s="2">
        <v>-30373.68377112897</v>
      </c>
      <c r="J1657" s="3">
        <v>-2.1450283794135E-3</v>
      </c>
      <c r="K1657" s="4">
        <v>14160038.189999999</v>
      </c>
      <c r="L1657" s="5">
        <v>625001</v>
      </c>
      <c r="M1657" s="6">
        <v>22.656024850000001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ca="1">IF(AND(A1656="SVOL",C1656="Cash"),                                     SUM(INDIRECT(ADDRESS(ROW()-(COUNTIF(A:A,"SVOL")),COLUMN())):INDIRECT(ADDRESS(ROW()-1,COLUMN()))),                                    IF(AND(A1657="TYA",C1657="Cash"), SUM(INDIRECT(ADDRESS(ROW()-(COUNTIF(A:A,"TYA")-1),COLUMN())):INDIRECT(ADDRESS(ROW()-1,COLUMN()))),                                    IF(AND(A1657="SVOL",ISNUMBER(FIND(" Govt",C1657))),"", IF(AND(A1657="SVOL",ISNUMBER(FIND(" Index",C1657))),J1657,                                    IF(ISNUMBER(N1657),Q1657*N1657,IF(ISNUMBER(R1657),J1657*R1657," "))))))</f>
        <v xml:space="preserve"> </v>
      </c>
      <c r="AB1657" s="8" t="s">
        <v>166</v>
      </c>
      <c r="AG1657" s="16" t="s">
        <v>7738</v>
      </c>
    </row>
    <row r="1658" spans="1:33" x14ac:dyDescent="0.35">
      <c r="A1658" t="s">
        <v>4247</v>
      </c>
      <c r="B1658" t="s">
        <v>202</v>
      </c>
      <c r="C1658" t="s">
        <v>203</v>
      </c>
      <c r="D1658" t="s">
        <v>204</v>
      </c>
      <c r="E1658" t="s">
        <v>205</v>
      </c>
      <c r="F1658" t="s">
        <v>206</v>
      </c>
      <c r="G1658" s="1">
        <v>-1312.5369243725711</v>
      </c>
      <c r="H1658" s="1">
        <v>22.52</v>
      </c>
      <c r="I1658" s="2">
        <v>-29558.331536870301</v>
      </c>
      <c r="J1658" s="3">
        <v>-2.0874471622361001E-3</v>
      </c>
      <c r="K1658" s="4">
        <v>14160038.189999999</v>
      </c>
      <c r="L1658" s="5">
        <v>625001</v>
      </c>
      <c r="M1658" s="6">
        <v>22.656024850000001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ca="1">IF(AND(A1657="SVOL",C1657="Cash"),                                     SUM(INDIRECT(ADDRESS(ROW()-(COUNTIF(A:A,"SVOL")),COLUMN())):INDIRECT(ADDRESS(ROW()-1,COLUMN()))),                                    IF(AND(A1658="TYA",C1658="Cash"), SUM(INDIRECT(ADDRESS(ROW()-(COUNTIF(A:A,"TYA")-1),COLUMN())):INDIRECT(ADDRESS(ROW()-1,COLUMN()))),                                    IF(AND(A1658="SVOL",ISNUMBER(FIND(" Govt",C1658))),"", IF(AND(A1658="SVOL",ISNUMBER(FIND(" Index",C1658))),J1658,                                    IF(ISNUMBER(N1658),Q1658*N1658,IF(ISNUMBER(R1658),J1658*R1658," "))))))</f>
        <v xml:space="preserve"> </v>
      </c>
      <c r="AB1658" s="8" t="s">
        <v>166</v>
      </c>
      <c r="AG1658" s="16" t="s">
        <v>7738</v>
      </c>
    </row>
    <row r="1659" spans="1:33" x14ac:dyDescent="0.35">
      <c r="A1659" t="s">
        <v>4247</v>
      </c>
      <c r="B1659" t="s">
        <v>207</v>
      </c>
      <c r="C1659" t="s">
        <v>208</v>
      </c>
      <c r="D1659" t="s">
        <v>209</v>
      </c>
      <c r="E1659" t="s">
        <v>210</v>
      </c>
      <c r="F1659" t="s">
        <v>211</v>
      </c>
      <c r="G1659" s="1">
        <v>-823.95470857965165</v>
      </c>
      <c r="H1659" s="1">
        <v>37.630000000000003</v>
      </c>
      <c r="I1659" s="2">
        <v>-31005.41568385229</v>
      </c>
      <c r="J1659" s="3">
        <v>-2.1896420947331002E-3</v>
      </c>
      <c r="K1659" s="4">
        <v>14160038.189999999</v>
      </c>
      <c r="L1659" s="5">
        <v>625001</v>
      </c>
      <c r="M1659" s="6">
        <v>22.656024850000001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ca="1">IF(AND(A1658="SVOL",C1658="Cash"),                                     SUM(INDIRECT(ADDRESS(ROW()-(COUNTIF(A:A,"SVOL")),COLUMN())):INDIRECT(ADDRESS(ROW()-1,COLUMN()))),                                    IF(AND(A1659="TYA",C1659="Cash"), SUM(INDIRECT(ADDRESS(ROW()-(COUNTIF(A:A,"TYA")-1),COLUMN())):INDIRECT(ADDRESS(ROW()-1,COLUMN()))),                                    IF(AND(A1659="SVOL",ISNUMBER(FIND(" Govt",C1659))),"", IF(AND(A1659="SVOL",ISNUMBER(FIND(" Index",C1659))),J1659,                                    IF(ISNUMBER(N1659),Q1659*N1659,IF(ISNUMBER(R1659),J1659*R1659," "))))))</f>
        <v xml:space="preserve"> </v>
      </c>
      <c r="AB1659" s="8" t="s">
        <v>166</v>
      </c>
      <c r="AG1659" s="16" t="s">
        <v>7738</v>
      </c>
    </row>
    <row r="1660" spans="1:33" x14ac:dyDescent="0.35">
      <c r="A1660" t="s">
        <v>4247</v>
      </c>
      <c r="B1660" t="s">
        <v>212</v>
      </c>
      <c r="C1660" t="s">
        <v>213</v>
      </c>
      <c r="D1660" t="s">
        <v>214</v>
      </c>
      <c r="E1660" t="s">
        <v>215</v>
      </c>
      <c r="F1660" t="s">
        <v>216</v>
      </c>
      <c r="G1660" s="1">
        <v>-51.558541536216971</v>
      </c>
      <c r="H1660" s="1">
        <v>150.76</v>
      </c>
      <c r="I1660" s="2">
        <v>-7772.9657220000699</v>
      </c>
      <c r="J1660" s="3">
        <v>-5.489367767023E-4</v>
      </c>
      <c r="K1660" s="4">
        <v>14160038.189999999</v>
      </c>
      <c r="L1660" s="5">
        <v>625001</v>
      </c>
      <c r="M1660" s="6">
        <v>22.656024850000001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ca="1">IF(AND(A1659="SVOL",C1659="Cash"),                                     SUM(INDIRECT(ADDRESS(ROW()-(COUNTIF(A:A,"SVOL")),COLUMN())):INDIRECT(ADDRESS(ROW()-1,COLUMN()))),                                    IF(AND(A1660="TYA",C1660="Cash"), SUM(INDIRECT(ADDRESS(ROW()-(COUNTIF(A:A,"TYA")-1),COLUMN())):INDIRECT(ADDRESS(ROW()-1,COLUMN()))),                                    IF(AND(A1660="SVOL",ISNUMBER(FIND(" Govt",C1660))),"", IF(AND(A1660="SVOL",ISNUMBER(FIND(" Index",C1660))),J1660,                                    IF(ISNUMBER(N1660),Q1660*N1660,IF(ISNUMBER(R1660),J1660*R1660," "))))))</f>
        <v xml:space="preserve"> </v>
      </c>
      <c r="AB1660" s="8" t="s">
        <v>166</v>
      </c>
      <c r="AG1660" s="16" t="s">
        <v>7738</v>
      </c>
    </row>
    <row r="1661" spans="1:33" x14ac:dyDescent="0.35">
      <c r="A1661" t="s">
        <v>4247</v>
      </c>
      <c r="B1661" t="s">
        <v>217</v>
      </c>
      <c r="C1661" t="s">
        <v>218</v>
      </c>
      <c r="D1661" t="s">
        <v>219</v>
      </c>
      <c r="E1661" t="s">
        <v>220</v>
      </c>
      <c r="F1661" t="s">
        <v>221</v>
      </c>
      <c r="G1661" s="1">
        <v>-229.16907401337349</v>
      </c>
      <c r="H1661" s="1">
        <v>35.229999999999997</v>
      </c>
      <c r="I1661" s="2">
        <v>-8073.6264774911497</v>
      </c>
      <c r="J1661" s="3">
        <v>-5.7016982363740007E-4</v>
      </c>
      <c r="K1661" s="4">
        <v>14160038.189999999</v>
      </c>
      <c r="L1661" s="5">
        <v>625001</v>
      </c>
      <c r="M1661" s="6">
        <v>22.656024850000001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ca="1">IF(AND(A1660="SVOL",C1660="Cash"),                                     SUM(INDIRECT(ADDRESS(ROW()-(COUNTIF(A:A,"SVOL")),COLUMN())):INDIRECT(ADDRESS(ROW()-1,COLUMN()))),                                    IF(AND(A1661="TYA",C1661="Cash"), SUM(INDIRECT(ADDRESS(ROW()-(COUNTIF(A:A,"TYA")-1),COLUMN())):INDIRECT(ADDRESS(ROW()-1,COLUMN()))),                                    IF(AND(A1661="SVOL",ISNUMBER(FIND(" Govt",C1661))),"", IF(AND(A1661="SVOL",ISNUMBER(FIND(" Index",C1661))),J1661,                                    IF(ISNUMBER(N1661),Q1661*N1661,IF(ISNUMBER(R1661),J1661*R1661," "))))))</f>
        <v xml:space="preserve"> </v>
      </c>
      <c r="AB1661" s="8" t="s">
        <v>166</v>
      </c>
      <c r="AG1661" s="16" t="s">
        <v>7738</v>
      </c>
    </row>
    <row r="1662" spans="1:33" x14ac:dyDescent="0.35">
      <c r="A1662" t="s">
        <v>4247</v>
      </c>
      <c r="B1662" t="s">
        <v>222</v>
      </c>
      <c r="C1662" t="s">
        <v>223</v>
      </c>
      <c r="D1662" t="s">
        <v>224</v>
      </c>
      <c r="E1662" t="s">
        <v>225</v>
      </c>
      <c r="F1662" t="s">
        <v>226</v>
      </c>
      <c r="G1662" s="1">
        <v>-433.24711535056861</v>
      </c>
      <c r="H1662" s="1">
        <v>70.73</v>
      </c>
      <c r="I1662" s="2">
        <v>-30643.568468745721</v>
      </c>
      <c r="J1662" s="3">
        <v>-2.1640879817956E-3</v>
      </c>
      <c r="K1662" s="4">
        <v>14160038.189999999</v>
      </c>
      <c r="L1662" s="5">
        <v>625001</v>
      </c>
      <c r="M1662" s="6">
        <v>22.656024850000001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ca="1">IF(AND(A1661="SVOL",C1661="Cash"),                                     SUM(INDIRECT(ADDRESS(ROW()-(COUNTIF(A:A,"SVOL")),COLUMN())):INDIRECT(ADDRESS(ROW()-1,COLUMN()))),                                    IF(AND(A1662="TYA",C1662="Cash"), SUM(INDIRECT(ADDRESS(ROW()-(COUNTIF(A:A,"TYA")-1),COLUMN())):INDIRECT(ADDRESS(ROW()-1,COLUMN()))),                                    IF(AND(A1662="SVOL",ISNUMBER(FIND(" Govt",C1662))),"", IF(AND(A1662="SVOL",ISNUMBER(FIND(" Index",C1662))),J1662,                                    IF(ISNUMBER(N1662),Q1662*N1662,IF(ISNUMBER(R1662),J1662*R1662," "))))))</f>
        <v xml:space="preserve"> </v>
      </c>
      <c r="AB1662" s="8" t="s">
        <v>166</v>
      </c>
      <c r="AG1662" s="16" t="s">
        <v>7738</v>
      </c>
    </row>
    <row r="1663" spans="1:33" x14ac:dyDescent="0.35">
      <c r="A1663" t="s">
        <v>4247</v>
      </c>
      <c r="B1663" t="s">
        <v>227</v>
      </c>
      <c r="C1663" t="s">
        <v>228</v>
      </c>
      <c r="D1663" t="s">
        <v>229</v>
      </c>
      <c r="E1663" t="s">
        <v>230</v>
      </c>
      <c r="F1663" t="s">
        <v>231</v>
      </c>
      <c r="G1663" s="1">
        <v>-68.855344504999564</v>
      </c>
      <c r="H1663" s="1">
        <v>419.47</v>
      </c>
      <c r="I1663" s="2">
        <v>-28882.751359512171</v>
      </c>
      <c r="J1663" s="3">
        <v>-2.0397368264097999E-3</v>
      </c>
      <c r="K1663" s="4">
        <v>14160038.189999999</v>
      </c>
      <c r="L1663" s="5">
        <v>625001</v>
      </c>
      <c r="M1663" s="6">
        <v>22.656024850000001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ca="1">IF(AND(A1662="SVOL",C1662="Cash"),                                     SUM(INDIRECT(ADDRESS(ROW()-(COUNTIF(A:A,"SVOL")),COLUMN())):INDIRECT(ADDRESS(ROW()-1,COLUMN()))),                                    IF(AND(A1663="TYA",C1663="Cash"), SUM(INDIRECT(ADDRESS(ROW()-(COUNTIF(A:A,"TYA")-1),COLUMN())):INDIRECT(ADDRESS(ROW()-1,COLUMN()))),                                    IF(AND(A1663="SVOL",ISNUMBER(FIND(" Govt",C1663))),"", IF(AND(A1663="SVOL",ISNUMBER(FIND(" Index",C1663))),J1663,                                    IF(ISNUMBER(N1663),Q1663*N1663,IF(ISNUMBER(R1663),J1663*R1663," "))))))</f>
        <v xml:space="preserve"> </v>
      </c>
      <c r="AB1663" s="8" t="s">
        <v>166</v>
      </c>
      <c r="AG1663" s="16" t="s">
        <v>7738</v>
      </c>
    </row>
    <row r="1664" spans="1:33" x14ac:dyDescent="0.35">
      <c r="A1664" t="s">
        <v>4247</v>
      </c>
      <c r="B1664" t="s">
        <v>232</v>
      </c>
      <c r="C1664" t="s">
        <v>233</v>
      </c>
      <c r="D1664" t="s">
        <v>234</v>
      </c>
      <c r="E1664" t="s">
        <v>235</v>
      </c>
      <c r="F1664" t="s">
        <v>236</v>
      </c>
      <c r="G1664" s="1">
        <v>-353.28851912552938</v>
      </c>
      <c r="H1664" s="1">
        <v>107.37</v>
      </c>
      <c r="I1664" s="2">
        <v>-37932.588298508097</v>
      </c>
      <c r="J1664" s="3">
        <v>-2.6788478808833002E-3</v>
      </c>
      <c r="K1664" s="4">
        <v>14160038.189999999</v>
      </c>
      <c r="L1664" s="5">
        <v>625001</v>
      </c>
      <c r="M1664" s="6">
        <v>22.656024850000001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ca="1">IF(AND(A1663="SVOL",C1663="Cash"),                                     SUM(INDIRECT(ADDRESS(ROW()-(COUNTIF(A:A,"SVOL")),COLUMN())):INDIRECT(ADDRESS(ROW()-1,COLUMN()))),                                    IF(AND(A1664="TYA",C1664="Cash"), SUM(INDIRECT(ADDRESS(ROW()-(COUNTIF(A:A,"TYA")-1),COLUMN())):INDIRECT(ADDRESS(ROW()-1,COLUMN()))),                                    IF(AND(A1664="SVOL",ISNUMBER(FIND(" Govt",C1664))),"", IF(AND(A1664="SVOL",ISNUMBER(FIND(" Index",C1664))),J1664,                                    IF(ISNUMBER(N1664),Q1664*N1664,IF(ISNUMBER(R1664),J1664*R1664," "))))))</f>
        <v xml:space="preserve"> </v>
      </c>
      <c r="AB1664" s="8" t="s">
        <v>166</v>
      </c>
      <c r="AG1664" s="16" t="s">
        <v>7738</v>
      </c>
    </row>
    <row r="1665" spans="1:33" x14ac:dyDescent="0.35">
      <c r="A1665" t="s">
        <v>4247</v>
      </c>
      <c r="B1665" t="s">
        <v>237</v>
      </c>
      <c r="C1665" t="s">
        <v>238</v>
      </c>
      <c r="D1665" t="s">
        <v>239</v>
      </c>
      <c r="E1665" t="s">
        <v>240</v>
      </c>
      <c r="F1665" t="s">
        <v>241</v>
      </c>
      <c r="G1665" s="1">
        <v>-1530.544214096903</v>
      </c>
      <c r="H1665" s="1">
        <v>21.92</v>
      </c>
      <c r="I1665" s="2">
        <v>-33549.529173004121</v>
      </c>
      <c r="J1665" s="3">
        <v>-2.3693106418807E-3</v>
      </c>
      <c r="K1665" s="4">
        <v>14160038.189999999</v>
      </c>
      <c r="L1665" s="5">
        <v>625001</v>
      </c>
      <c r="M1665" s="6">
        <v>22.656024850000001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ca="1">IF(AND(A1664="SVOL",C1664="Cash"),                                     SUM(INDIRECT(ADDRESS(ROW()-(COUNTIF(A:A,"SVOL")),COLUMN())):INDIRECT(ADDRESS(ROW()-1,COLUMN()))),                                    IF(AND(A1665="TYA",C1665="Cash"), SUM(INDIRECT(ADDRESS(ROW()-(COUNTIF(A:A,"TYA")-1),COLUMN())):INDIRECT(ADDRESS(ROW()-1,COLUMN()))),                                    IF(AND(A1665="SVOL",ISNUMBER(FIND(" Govt",C1665))),"", IF(AND(A1665="SVOL",ISNUMBER(FIND(" Index",C1665))),J1665,                                    IF(ISNUMBER(N1665),Q1665*N1665,IF(ISNUMBER(R1665),J1665*R1665," "))))))</f>
        <v xml:space="preserve"> </v>
      </c>
      <c r="AB1665" s="8" t="s">
        <v>166</v>
      </c>
      <c r="AG1665" s="16" t="s">
        <v>7738</v>
      </c>
    </row>
    <row r="1666" spans="1:33" x14ac:dyDescent="0.35">
      <c r="A1666" t="s">
        <v>4247</v>
      </c>
      <c r="B1666" t="s">
        <v>242</v>
      </c>
      <c r="C1666" t="s">
        <v>243</v>
      </c>
      <c r="D1666" t="s">
        <v>244</v>
      </c>
      <c r="E1666" t="s">
        <v>245</v>
      </c>
      <c r="F1666" t="s">
        <v>246</v>
      </c>
      <c r="G1666" s="1">
        <v>-1332.0210315148161</v>
      </c>
      <c r="H1666" s="1">
        <v>25.34</v>
      </c>
      <c r="I1666" s="2">
        <v>-33753.412938585432</v>
      </c>
      <c r="J1666" s="3">
        <v>-2.383709174063E-3</v>
      </c>
      <c r="K1666" s="4">
        <v>14160038.189999999</v>
      </c>
      <c r="L1666" s="5">
        <v>625001</v>
      </c>
      <c r="M1666" s="6">
        <v>22.656024850000001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ca="1">IF(AND(A1665="SVOL",C1665="Cash"),                                     SUM(INDIRECT(ADDRESS(ROW()-(COUNTIF(A:A,"SVOL")),COLUMN())):INDIRECT(ADDRESS(ROW()-1,COLUMN()))),                                    IF(AND(A1666="TYA",C1666="Cash"), SUM(INDIRECT(ADDRESS(ROW()-(COUNTIF(A:A,"TYA")-1),COLUMN())):INDIRECT(ADDRESS(ROW()-1,COLUMN()))),                                    IF(AND(A1666="SVOL",ISNUMBER(FIND(" Govt",C1666))),"", IF(AND(A1666="SVOL",ISNUMBER(FIND(" Index",C1666))),J1666,                                    IF(ISNUMBER(N1666),Q1666*N1666,IF(ISNUMBER(R1666),J1666*R1666," "))))))</f>
        <v xml:space="preserve"> </v>
      </c>
      <c r="AB1666" s="8" t="s">
        <v>166</v>
      </c>
      <c r="AG1666" s="16" t="s">
        <v>7738</v>
      </c>
    </row>
    <row r="1667" spans="1:33" x14ac:dyDescent="0.35">
      <c r="A1667" t="s">
        <v>4247</v>
      </c>
      <c r="B1667" t="s">
        <v>247</v>
      </c>
      <c r="C1667" t="s">
        <v>248</v>
      </c>
      <c r="D1667" t="s">
        <v>249</v>
      </c>
      <c r="E1667" t="s">
        <v>250</v>
      </c>
      <c r="F1667" t="s">
        <v>251</v>
      </c>
      <c r="G1667" s="1">
        <v>-398.13728966978113</v>
      </c>
      <c r="H1667" s="1">
        <v>72.849999999999994</v>
      </c>
      <c r="I1667" s="2">
        <v>-29004.30155244355</v>
      </c>
      <c r="J1667" s="3">
        <v>-2.0483208564315001E-3</v>
      </c>
      <c r="K1667" s="4">
        <v>14160038.189999999</v>
      </c>
      <c r="L1667" s="5">
        <v>625001</v>
      </c>
      <c r="M1667" s="6">
        <v>22.656024850000001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ca="1">IF(AND(A1666="SVOL",C1666="Cash"),                                     SUM(INDIRECT(ADDRESS(ROW()-(COUNTIF(A:A,"SVOL")),COLUMN())):INDIRECT(ADDRESS(ROW()-1,COLUMN()))),                                    IF(AND(A1667="TYA",C1667="Cash"), SUM(INDIRECT(ADDRESS(ROW()-(COUNTIF(A:A,"TYA")-1),COLUMN())):INDIRECT(ADDRESS(ROW()-1,COLUMN()))),                                    IF(AND(A1667="SVOL",ISNUMBER(FIND(" Govt",C1667))),"", IF(AND(A1667="SVOL",ISNUMBER(FIND(" Index",C1667))),J1667,                                    IF(ISNUMBER(N1667),Q1667*N1667,IF(ISNUMBER(R1667),J1667*R1667," "))))))</f>
        <v xml:space="preserve"> </v>
      </c>
      <c r="AB1667" s="8" t="s">
        <v>166</v>
      </c>
      <c r="AG1667" s="16" t="s">
        <v>7738</v>
      </c>
    </row>
    <row r="1668" spans="1:33" x14ac:dyDescent="0.35">
      <c r="A1668" t="s">
        <v>4247</v>
      </c>
      <c r="B1668" t="s">
        <v>252</v>
      </c>
      <c r="C1668" t="s">
        <v>253</v>
      </c>
      <c r="D1668" t="s">
        <v>254</v>
      </c>
      <c r="E1668" t="s">
        <v>255</v>
      </c>
      <c r="F1668" t="s">
        <v>256</v>
      </c>
      <c r="G1668" s="1">
        <v>-89.059255511111985</v>
      </c>
      <c r="H1668" s="1">
        <v>390.29</v>
      </c>
      <c r="I1668" s="2">
        <v>-34758.936833431901</v>
      </c>
      <c r="J1668" s="3">
        <v>-2.4547205570376999E-3</v>
      </c>
      <c r="K1668" s="4">
        <v>14160038.189999999</v>
      </c>
      <c r="L1668" s="5">
        <v>625001</v>
      </c>
      <c r="M1668" s="6">
        <v>22.656024850000001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ca="1">IF(AND(A1667="SVOL",C1667="Cash"),                                     SUM(INDIRECT(ADDRESS(ROW()-(COUNTIF(A:A,"SVOL")),COLUMN())):INDIRECT(ADDRESS(ROW()-1,COLUMN()))),                                    IF(AND(A1668="TYA",C1668="Cash"), SUM(INDIRECT(ADDRESS(ROW()-(COUNTIF(A:A,"TYA")-1),COLUMN())):INDIRECT(ADDRESS(ROW()-1,COLUMN()))),                                    IF(AND(A1668="SVOL",ISNUMBER(FIND(" Govt",C1668))),"", IF(AND(A1668="SVOL",ISNUMBER(FIND(" Index",C1668))),J1668,                                    IF(ISNUMBER(N1668),Q1668*N1668,IF(ISNUMBER(R1668),J1668*R1668," "))))))</f>
        <v xml:space="preserve"> </v>
      </c>
      <c r="AB1668" s="8" t="s">
        <v>166</v>
      </c>
      <c r="AG1668" s="16" t="s">
        <v>7738</v>
      </c>
    </row>
    <row r="1669" spans="1:33" x14ac:dyDescent="0.35">
      <c r="A1669" t="s">
        <v>4247</v>
      </c>
      <c r="B1669" t="s">
        <v>257</v>
      </c>
      <c r="C1669" t="s">
        <v>258</v>
      </c>
      <c r="D1669" t="s">
        <v>259</v>
      </c>
      <c r="E1669" t="s">
        <v>260</v>
      </c>
      <c r="F1669" t="s">
        <v>261</v>
      </c>
      <c r="G1669" s="1">
        <v>-564.90800236061261</v>
      </c>
      <c r="H1669" s="1">
        <v>50.78</v>
      </c>
      <c r="I1669" s="2">
        <v>-28686.028359871911</v>
      </c>
      <c r="J1669" s="3">
        <v>-2.025843996673E-3</v>
      </c>
      <c r="K1669" s="4">
        <v>14160038.189999999</v>
      </c>
      <c r="L1669" s="5">
        <v>625001</v>
      </c>
      <c r="M1669" s="6">
        <v>22.656024850000001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ca="1">IF(AND(A1668="SVOL",C1668="Cash"),                                     SUM(INDIRECT(ADDRESS(ROW()-(COUNTIF(A:A,"SVOL")),COLUMN())):INDIRECT(ADDRESS(ROW()-1,COLUMN()))),                                    IF(AND(A1669="TYA",C1669="Cash"), SUM(INDIRECT(ADDRESS(ROW()-(COUNTIF(A:A,"TYA")-1),COLUMN())):INDIRECT(ADDRESS(ROW()-1,COLUMN()))),                                    IF(AND(A1669="SVOL",ISNUMBER(FIND(" Govt",C1669))),"", IF(AND(A1669="SVOL",ISNUMBER(FIND(" Index",C1669))),J1669,                                    IF(ISNUMBER(N1669),Q1669*N1669,IF(ISNUMBER(R1669),J1669*R1669," "))))))</f>
        <v xml:space="preserve"> </v>
      </c>
      <c r="AB1669" s="8" t="s">
        <v>166</v>
      </c>
      <c r="AG1669" s="16" t="s">
        <v>7738</v>
      </c>
    </row>
    <row r="1670" spans="1:33" x14ac:dyDescent="0.35">
      <c r="A1670" t="s">
        <v>4247</v>
      </c>
      <c r="B1670" t="s">
        <v>262</v>
      </c>
      <c r="C1670" t="s">
        <v>263</v>
      </c>
      <c r="D1670" t="s">
        <v>264</v>
      </c>
      <c r="E1670" t="s">
        <v>265</v>
      </c>
      <c r="G1670" s="1">
        <v>-6677.1343732963696</v>
      </c>
      <c r="H1670" s="1">
        <v>5.58</v>
      </c>
      <c r="I1670" s="2">
        <v>-37258.409802993738</v>
      </c>
      <c r="J1670" s="3">
        <v>-2.6312365336207998E-3</v>
      </c>
      <c r="K1670" s="4">
        <v>14160038.189999999</v>
      </c>
      <c r="L1670" s="5">
        <v>625001</v>
      </c>
      <c r="M1670" s="6">
        <v>22.656024850000001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ca="1">IF(AND(A1669="SVOL",C1669="Cash"),                                     SUM(INDIRECT(ADDRESS(ROW()-(COUNTIF(A:A,"SVOL")),COLUMN())):INDIRECT(ADDRESS(ROW()-1,COLUMN()))),                                    IF(AND(A1670="TYA",C1670="Cash"), SUM(INDIRECT(ADDRESS(ROW()-(COUNTIF(A:A,"TYA")-1),COLUMN())):INDIRECT(ADDRESS(ROW()-1,COLUMN()))),                                    IF(AND(A1670="SVOL",ISNUMBER(FIND(" Govt",C1670))),"", IF(AND(A1670="SVOL",ISNUMBER(FIND(" Index",C1670))),J1670,                                    IF(ISNUMBER(N1670),Q1670*N1670,IF(ISNUMBER(R1670),J1670*R1670," "))))))</f>
        <v xml:space="preserve"> </v>
      </c>
      <c r="AB1670" s="8" t="s">
        <v>166</v>
      </c>
      <c r="AG1670" s="16" t="s">
        <v>7738</v>
      </c>
    </row>
    <row r="1671" spans="1:33" x14ac:dyDescent="0.35">
      <c r="A1671" t="s">
        <v>4247</v>
      </c>
      <c r="B1671" t="s">
        <v>266</v>
      </c>
      <c r="C1671" t="s">
        <v>267</v>
      </c>
      <c r="D1671" t="s">
        <v>268</v>
      </c>
      <c r="E1671" t="s">
        <v>269</v>
      </c>
      <c r="F1671" t="s">
        <v>270</v>
      </c>
      <c r="G1671" s="1">
        <v>-755.07936791423515</v>
      </c>
      <c r="H1671" s="1">
        <v>44.56</v>
      </c>
      <c r="I1671" s="2">
        <v>-33646.336634258318</v>
      </c>
      <c r="J1671" s="3">
        <v>-2.3761473085587999E-3</v>
      </c>
      <c r="K1671" s="4">
        <v>14160038.189999999</v>
      </c>
      <c r="L1671" s="5">
        <v>625001</v>
      </c>
      <c r="M1671" s="6">
        <v>22.656024850000001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ca="1">IF(AND(A1670="SVOL",C1670="Cash"),                                     SUM(INDIRECT(ADDRESS(ROW()-(COUNTIF(A:A,"SVOL")),COLUMN())):INDIRECT(ADDRESS(ROW()-1,COLUMN()))),                                    IF(AND(A1671="TYA",C1671="Cash"), SUM(INDIRECT(ADDRESS(ROW()-(COUNTIF(A:A,"TYA")-1),COLUMN())):INDIRECT(ADDRESS(ROW()-1,COLUMN()))),                                    IF(AND(A1671="SVOL",ISNUMBER(FIND(" Govt",C1671))),"", IF(AND(A1671="SVOL",ISNUMBER(FIND(" Index",C1671))),J1671,                                    IF(ISNUMBER(N1671),Q1671*N1671,IF(ISNUMBER(R1671),J1671*R1671," "))))))</f>
        <v xml:space="preserve"> </v>
      </c>
      <c r="AB1671" s="8" t="s">
        <v>166</v>
      </c>
      <c r="AG1671" s="16" t="s">
        <v>7738</v>
      </c>
    </row>
    <row r="1672" spans="1:33" x14ac:dyDescent="0.35">
      <c r="A1672" t="s">
        <v>4247</v>
      </c>
      <c r="B1672" t="s">
        <v>271</v>
      </c>
      <c r="C1672" t="s">
        <v>272</v>
      </c>
      <c r="D1672" t="s">
        <v>273</v>
      </c>
      <c r="E1672" t="s">
        <v>274</v>
      </c>
      <c r="F1672" t="s">
        <v>275</v>
      </c>
      <c r="G1672" s="1">
        <v>-303.98453258721412</v>
      </c>
      <c r="H1672" s="1">
        <v>101.04</v>
      </c>
      <c r="I1672" s="2">
        <v>-30714.59717261211</v>
      </c>
      <c r="J1672" s="3">
        <v>-2.1691041196699001E-3</v>
      </c>
      <c r="K1672" s="4">
        <v>14160038.189999999</v>
      </c>
      <c r="L1672" s="5">
        <v>625001</v>
      </c>
      <c r="M1672" s="6">
        <v>22.656024850000001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ca="1">IF(AND(A1671="SVOL",C1671="Cash"),                                     SUM(INDIRECT(ADDRESS(ROW()-(COUNTIF(A:A,"SVOL")),COLUMN())):INDIRECT(ADDRESS(ROW()-1,COLUMN()))),                                    IF(AND(A1672="TYA",C1672="Cash"), SUM(INDIRECT(ADDRESS(ROW()-(COUNTIF(A:A,"TYA")-1),COLUMN())):INDIRECT(ADDRESS(ROW()-1,COLUMN()))),                                    IF(AND(A1672="SVOL",ISNUMBER(FIND(" Govt",C1672))),"", IF(AND(A1672="SVOL",ISNUMBER(FIND(" Index",C1672))),J1672,                                    IF(ISNUMBER(N1672),Q1672*N1672,IF(ISNUMBER(R1672),J1672*R1672," "))))))</f>
        <v xml:space="preserve"> </v>
      </c>
      <c r="AB1672" s="8" t="s">
        <v>166</v>
      </c>
      <c r="AG1672" s="16" t="s">
        <v>7738</v>
      </c>
    </row>
    <row r="1673" spans="1:33" x14ac:dyDescent="0.35">
      <c r="A1673" t="s">
        <v>4247</v>
      </c>
      <c r="B1673" t="s">
        <v>276</v>
      </c>
      <c r="C1673" t="s">
        <v>277</v>
      </c>
      <c r="D1673" t="s">
        <v>278</v>
      </c>
      <c r="E1673" t="s">
        <v>279</v>
      </c>
      <c r="F1673" t="s">
        <v>280</v>
      </c>
      <c r="G1673" s="1">
        <v>-3742.4938126497259</v>
      </c>
      <c r="H1673" s="1">
        <v>7.41</v>
      </c>
      <c r="I1673" s="2">
        <v>-27731.879151734469</v>
      </c>
      <c r="J1673" s="3">
        <v>-1.9584607597540999E-3</v>
      </c>
      <c r="K1673" s="4">
        <v>14160038.189999999</v>
      </c>
      <c r="L1673" s="5">
        <v>625001</v>
      </c>
      <c r="M1673" s="6">
        <v>22.656024850000001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ca="1">IF(AND(A1672="SVOL",C1672="Cash"),                                     SUM(INDIRECT(ADDRESS(ROW()-(COUNTIF(A:A,"SVOL")),COLUMN())):INDIRECT(ADDRESS(ROW()-1,COLUMN()))),                                    IF(AND(A1673="TYA",C1673="Cash"), SUM(INDIRECT(ADDRESS(ROW()-(COUNTIF(A:A,"TYA")-1),COLUMN())):INDIRECT(ADDRESS(ROW()-1,COLUMN()))),                                    IF(AND(A1673="SVOL",ISNUMBER(FIND(" Govt",C1673))),"", IF(AND(A1673="SVOL",ISNUMBER(FIND(" Index",C1673))),J1673,                                    IF(ISNUMBER(N1673),Q1673*N1673,IF(ISNUMBER(R1673),J1673*R1673," "))))))</f>
        <v xml:space="preserve"> </v>
      </c>
      <c r="AB1673" s="8" t="s">
        <v>166</v>
      </c>
      <c r="AG1673" s="16" t="s">
        <v>7738</v>
      </c>
    </row>
    <row r="1674" spans="1:33" x14ac:dyDescent="0.35">
      <c r="A1674" t="s">
        <v>4247</v>
      </c>
      <c r="B1674" t="s">
        <v>281</v>
      </c>
      <c r="C1674" t="s">
        <v>282</v>
      </c>
      <c r="D1674" t="s">
        <v>283</v>
      </c>
      <c r="E1674" t="s">
        <v>284</v>
      </c>
      <c r="G1674" s="1">
        <v>-1376.760446497849</v>
      </c>
      <c r="H1674" s="1">
        <v>22.84</v>
      </c>
      <c r="I1674" s="2">
        <v>-31445.208598010871</v>
      </c>
      <c r="J1674" s="3">
        <v>-2.2207008325880002E-3</v>
      </c>
      <c r="K1674" s="4">
        <v>14160038.189999999</v>
      </c>
      <c r="L1674" s="5">
        <v>625001</v>
      </c>
      <c r="M1674" s="6">
        <v>22.656024850000001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ca="1">IF(AND(A1673="SVOL",C1673="Cash"),                                     SUM(INDIRECT(ADDRESS(ROW()-(COUNTIF(A:A,"SVOL")),COLUMN())):INDIRECT(ADDRESS(ROW()-1,COLUMN()))),                                    IF(AND(A1674="TYA",C1674="Cash"), SUM(INDIRECT(ADDRESS(ROW()-(COUNTIF(A:A,"TYA")-1),COLUMN())):INDIRECT(ADDRESS(ROW()-1,COLUMN()))),                                    IF(AND(A1674="SVOL",ISNUMBER(FIND(" Govt",C1674))),"", IF(AND(A1674="SVOL",ISNUMBER(FIND(" Index",C1674))),J1674,                                    IF(ISNUMBER(N1674),Q1674*N1674,IF(ISNUMBER(R1674),J1674*R1674," "))))))</f>
        <v xml:space="preserve"> </v>
      </c>
      <c r="AB1674" s="8" t="s">
        <v>166</v>
      </c>
      <c r="AG1674" s="16" t="s">
        <v>7738</v>
      </c>
    </row>
    <row r="1675" spans="1:33" x14ac:dyDescent="0.35">
      <c r="A1675" t="s">
        <v>4247</v>
      </c>
      <c r="B1675" t="s">
        <v>285</v>
      </c>
      <c r="C1675" t="s">
        <v>286</v>
      </c>
      <c r="D1675" t="s">
        <v>287</v>
      </c>
      <c r="E1675" t="s">
        <v>288</v>
      </c>
      <c r="F1675" t="s">
        <v>289</v>
      </c>
      <c r="G1675" s="1">
        <v>-616.94119133136519</v>
      </c>
      <c r="H1675" s="1">
        <v>59.01</v>
      </c>
      <c r="I1675" s="2">
        <v>-36405.699700463862</v>
      </c>
      <c r="J1675" s="3">
        <v>-2.5710170560256001E-3</v>
      </c>
      <c r="K1675" s="4">
        <v>14160038.189999999</v>
      </c>
      <c r="L1675" s="5">
        <v>625001</v>
      </c>
      <c r="M1675" s="6">
        <v>22.656024850000001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ca="1">IF(AND(A1674="SVOL",C1674="Cash"),                                     SUM(INDIRECT(ADDRESS(ROW()-(COUNTIF(A:A,"SVOL")),COLUMN())):INDIRECT(ADDRESS(ROW()-1,COLUMN()))),                                    IF(AND(A1675="TYA",C1675="Cash"), SUM(INDIRECT(ADDRESS(ROW()-(COUNTIF(A:A,"TYA")-1),COLUMN())):INDIRECT(ADDRESS(ROW()-1,COLUMN()))),                                    IF(AND(A1675="SVOL",ISNUMBER(FIND(" Govt",C1675))),"", IF(AND(A1675="SVOL",ISNUMBER(FIND(" Index",C1675))),J1675,                                    IF(ISNUMBER(N1675),Q1675*N1675,IF(ISNUMBER(R1675),J1675*R1675," "))))))</f>
        <v xml:space="preserve"> </v>
      </c>
      <c r="AB1675" s="8" t="s">
        <v>166</v>
      </c>
      <c r="AG1675" s="16" t="s">
        <v>7738</v>
      </c>
    </row>
    <row r="1676" spans="1:33" x14ac:dyDescent="0.35">
      <c r="A1676" t="s">
        <v>4247</v>
      </c>
      <c r="B1676" t="s">
        <v>290</v>
      </c>
      <c r="C1676" t="s">
        <v>291</v>
      </c>
      <c r="D1676" t="s">
        <v>292</v>
      </c>
      <c r="E1676" t="s">
        <v>293</v>
      </c>
      <c r="F1676" t="s">
        <v>294</v>
      </c>
      <c r="G1676" s="1">
        <v>-793.83051590614809</v>
      </c>
      <c r="H1676" s="1">
        <v>38.68</v>
      </c>
      <c r="I1676" s="2">
        <v>-30705.364355249811</v>
      </c>
      <c r="J1676" s="3">
        <v>-2.1684520863039999E-3</v>
      </c>
      <c r="K1676" s="4">
        <v>14160038.189999999</v>
      </c>
      <c r="L1676" s="5">
        <v>625001</v>
      </c>
      <c r="M1676" s="6">
        <v>22.656024850000001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ca="1">IF(AND(A1675="SVOL",C1675="Cash"),                                     SUM(INDIRECT(ADDRESS(ROW()-(COUNTIF(A:A,"SVOL")),COLUMN())):INDIRECT(ADDRESS(ROW()-1,COLUMN()))),                                    IF(AND(A1676="TYA",C1676="Cash"), SUM(INDIRECT(ADDRESS(ROW()-(COUNTIF(A:A,"TYA")-1),COLUMN())):INDIRECT(ADDRESS(ROW()-1,COLUMN()))),                                    IF(AND(A1676="SVOL",ISNUMBER(FIND(" Govt",C1676))),"", IF(AND(A1676="SVOL",ISNUMBER(FIND(" Index",C1676))),J1676,                                    IF(ISNUMBER(N1676),Q1676*N1676,IF(ISNUMBER(R1676),J1676*R1676," "))))))</f>
        <v xml:space="preserve"> </v>
      </c>
      <c r="AB1676" s="8" t="s">
        <v>166</v>
      </c>
      <c r="AG1676" s="16" t="s">
        <v>7738</v>
      </c>
    </row>
    <row r="1677" spans="1:33" x14ac:dyDescent="0.35">
      <c r="A1677" t="s">
        <v>4247</v>
      </c>
      <c r="B1677" t="s">
        <v>295</v>
      </c>
      <c r="C1677" t="s">
        <v>296</v>
      </c>
      <c r="D1677" t="s">
        <v>297</v>
      </c>
      <c r="E1677" t="s">
        <v>298</v>
      </c>
      <c r="F1677" t="s">
        <v>299</v>
      </c>
      <c r="G1677" s="1">
        <v>-541.50724052160319</v>
      </c>
      <c r="H1677" s="1">
        <v>64.14</v>
      </c>
      <c r="I1677" s="2">
        <v>-34732.274407055629</v>
      </c>
      <c r="J1677" s="3">
        <v>-2.4528376224002002E-3</v>
      </c>
      <c r="K1677" s="4">
        <v>14160038.189999999</v>
      </c>
      <c r="L1677" s="5">
        <v>625001</v>
      </c>
      <c r="M1677" s="6">
        <v>22.656024850000001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ca="1">IF(AND(A1676="SVOL",C1676="Cash"),                                     SUM(INDIRECT(ADDRESS(ROW()-(COUNTIF(A:A,"SVOL")),COLUMN())):INDIRECT(ADDRESS(ROW()-1,COLUMN()))),                                    IF(AND(A1677="TYA",C1677="Cash"), SUM(INDIRECT(ADDRESS(ROW()-(COUNTIF(A:A,"TYA")-1),COLUMN())):INDIRECT(ADDRESS(ROW()-1,COLUMN()))),                                    IF(AND(A1677="SVOL",ISNUMBER(FIND(" Govt",C1677))),"", IF(AND(A1677="SVOL",ISNUMBER(FIND(" Index",C1677))),J1677,                                    IF(ISNUMBER(N1677),Q1677*N1677,IF(ISNUMBER(R1677),J1677*R1677," "))))))</f>
        <v xml:space="preserve"> </v>
      </c>
      <c r="AB1677" s="8" t="s">
        <v>166</v>
      </c>
      <c r="AG1677" s="16" t="s">
        <v>7738</v>
      </c>
    </row>
    <row r="1678" spans="1:33" x14ac:dyDescent="0.35">
      <c r="A1678" t="s">
        <v>4247</v>
      </c>
      <c r="B1678" t="s">
        <v>300</v>
      </c>
      <c r="C1678" t="s">
        <v>301</v>
      </c>
      <c r="D1678" t="s">
        <v>302</v>
      </c>
      <c r="E1678" t="s">
        <v>303</v>
      </c>
      <c r="F1678" t="s">
        <v>304</v>
      </c>
      <c r="G1678" s="1">
        <v>-745.46576478553652</v>
      </c>
      <c r="H1678" s="1">
        <v>41.11</v>
      </c>
      <c r="I1678" s="2">
        <v>-30646.097590333411</v>
      </c>
      <c r="J1678" s="3">
        <v>-2.1642665915955002E-3</v>
      </c>
      <c r="K1678" s="4">
        <v>14160038.189999999</v>
      </c>
      <c r="L1678" s="5">
        <v>625001</v>
      </c>
      <c r="M1678" s="6">
        <v>22.656024850000001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ca="1">IF(AND(A1677="SVOL",C1677="Cash"),                                     SUM(INDIRECT(ADDRESS(ROW()-(COUNTIF(A:A,"SVOL")),COLUMN())):INDIRECT(ADDRESS(ROW()-1,COLUMN()))),                                    IF(AND(A1678="TYA",C1678="Cash"), SUM(INDIRECT(ADDRESS(ROW()-(COUNTIF(A:A,"TYA")-1),COLUMN())):INDIRECT(ADDRESS(ROW()-1,COLUMN()))),                                    IF(AND(A1678="SVOL",ISNUMBER(FIND(" Govt",C1678))),"", IF(AND(A1678="SVOL",ISNUMBER(FIND(" Index",C1678))),J1678,                                    IF(ISNUMBER(N1678),Q1678*N1678,IF(ISNUMBER(R1678),J1678*R1678," "))))))</f>
        <v xml:space="preserve"> </v>
      </c>
      <c r="AB1678" s="8" t="s">
        <v>166</v>
      </c>
      <c r="AG1678" s="16" t="s">
        <v>7738</v>
      </c>
    </row>
    <row r="1679" spans="1:33" x14ac:dyDescent="0.35">
      <c r="A1679" t="s">
        <v>4247</v>
      </c>
      <c r="B1679" t="s">
        <v>305</v>
      </c>
      <c r="C1679" t="s">
        <v>306</v>
      </c>
      <c r="D1679" t="s">
        <v>307</v>
      </c>
      <c r="E1679" t="s">
        <v>308</v>
      </c>
      <c r="F1679" t="s">
        <v>309</v>
      </c>
      <c r="G1679" s="1">
        <v>-393.59636377113912</v>
      </c>
      <c r="H1679" s="1">
        <v>74.64</v>
      </c>
      <c r="I1679" s="2">
        <v>-29378.032591877829</v>
      </c>
      <c r="J1679" s="3">
        <v>-2.0747142202360001E-3</v>
      </c>
      <c r="K1679" s="4">
        <v>14160038.189999999</v>
      </c>
      <c r="L1679" s="5">
        <v>625001</v>
      </c>
      <c r="M1679" s="6">
        <v>22.656024850000001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ca="1">IF(AND(A1678="SVOL",C1678="Cash"),                                     SUM(INDIRECT(ADDRESS(ROW()-(COUNTIF(A:A,"SVOL")),COLUMN())):INDIRECT(ADDRESS(ROW()-1,COLUMN()))),                                    IF(AND(A1679="TYA",C1679="Cash"), SUM(INDIRECT(ADDRESS(ROW()-(COUNTIF(A:A,"TYA")-1),COLUMN())):INDIRECT(ADDRESS(ROW()-1,COLUMN()))),                                    IF(AND(A1679="SVOL",ISNUMBER(FIND(" Govt",C1679))),"", IF(AND(A1679="SVOL",ISNUMBER(FIND(" Index",C1679))),J1679,                                    IF(ISNUMBER(N1679),Q1679*N1679,IF(ISNUMBER(R1679),J1679*R1679," "))))))</f>
        <v xml:space="preserve"> </v>
      </c>
      <c r="AB1679" s="8" t="s">
        <v>166</v>
      </c>
      <c r="AG1679" s="16" t="s">
        <v>7738</v>
      </c>
    </row>
    <row r="1680" spans="1:33" x14ac:dyDescent="0.35">
      <c r="A1680" t="s">
        <v>4247</v>
      </c>
      <c r="B1680" t="s">
        <v>310</v>
      </c>
      <c r="C1680" t="s">
        <v>311</v>
      </c>
      <c r="D1680" t="s">
        <v>312</v>
      </c>
      <c r="E1680" t="s">
        <v>313</v>
      </c>
      <c r="F1680" t="s">
        <v>314</v>
      </c>
      <c r="G1680" s="1">
        <v>-462.05129666908391</v>
      </c>
      <c r="H1680" s="1">
        <v>69.12</v>
      </c>
      <c r="I1680" s="2">
        <v>-31936.98562576708</v>
      </c>
      <c r="J1680" s="3">
        <v>-2.2554307550046999E-3</v>
      </c>
      <c r="K1680" s="4">
        <v>14160038.189999999</v>
      </c>
      <c r="L1680" s="5">
        <v>625001</v>
      </c>
      <c r="M1680" s="6">
        <v>22.656024850000001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ca="1">IF(AND(A1679="SVOL",C1679="Cash"),                                     SUM(INDIRECT(ADDRESS(ROW()-(COUNTIF(A:A,"SVOL")),COLUMN())):INDIRECT(ADDRESS(ROW()-1,COLUMN()))),                                    IF(AND(A1680="TYA",C1680="Cash"), SUM(INDIRECT(ADDRESS(ROW()-(COUNTIF(A:A,"TYA")-1),COLUMN())):INDIRECT(ADDRESS(ROW()-1,COLUMN()))),                                    IF(AND(A1680="SVOL",ISNUMBER(FIND(" Govt",C1680))),"", IF(AND(A1680="SVOL",ISNUMBER(FIND(" Index",C1680))),J1680,                                    IF(ISNUMBER(N1680),Q1680*N1680,IF(ISNUMBER(R1680),J1680*R1680," "))))))</f>
        <v xml:space="preserve"> </v>
      </c>
      <c r="AB1680" s="8" t="s">
        <v>166</v>
      </c>
      <c r="AG1680" s="16" t="s">
        <v>7738</v>
      </c>
    </row>
    <row r="1681" spans="1:33" x14ac:dyDescent="0.35">
      <c r="A1681" t="s">
        <v>4247</v>
      </c>
      <c r="B1681" t="s">
        <v>315</v>
      </c>
      <c r="C1681" t="s">
        <v>316</v>
      </c>
      <c r="D1681" t="s">
        <v>317</v>
      </c>
      <c r="E1681" t="s">
        <v>318</v>
      </c>
      <c r="F1681" t="s">
        <v>319</v>
      </c>
      <c r="G1681" s="1">
        <v>-1758.348478237622</v>
      </c>
      <c r="H1681" s="1">
        <v>16.850000000000001</v>
      </c>
      <c r="I1681" s="2">
        <v>-29628.171858303929</v>
      </c>
      <c r="J1681" s="3">
        <v>-2.0923793750237001E-3</v>
      </c>
      <c r="K1681" s="4">
        <v>14160038.189999999</v>
      </c>
      <c r="L1681" s="5">
        <v>625001</v>
      </c>
      <c r="M1681" s="6">
        <v>22.656024850000001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ca="1">IF(AND(A1680="SVOL",C1680="Cash"),                                     SUM(INDIRECT(ADDRESS(ROW()-(COUNTIF(A:A,"SVOL")),COLUMN())):INDIRECT(ADDRESS(ROW()-1,COLUMN()))),                                    IF(AND(A1681="TYA",C1681="Cash"), SUM(INDIRECT(ADDRESS(ROW()-(COUNTIF(A:A,"TYA")-1),COLUMN())):INDIRECT(ADDRESS(ROW()-1,COLUMN()))),                                    IF(AND(A1681="SVOL",ISNUMBER(FIND(" Govt",C1681))),"", IF(AND(A1681="SVOL",ISNUMBER(FIND(" Index",C1681))),J1681,                                    IF(ISNUMBER(N1681),Q1681*N1681,IF(ISNUMBER(R1681),J1681*R1681," "))))))</f>
        <v xml:space="preserve"> </v>
      </c>
      <c r="AB1681" s="8" t="s">
        <v>166</v>
      </c>
      <c r="AG1681" s="16" t="s">
        <v>7738</v>
      </c>
    </row>
    <row r="1682" spans="1:33" x14ac:dyDescent="0.35">
      <c r="A1682" t="s">
        <v>4247</v>
      </c>
      <c r="B1682" t="s">
        <v>320</v>
      </c>
      <c r="C1682" t="s">
        <v>321</v>
      </c>
      <c r="D1682" t="s">
        <v>322</v>
      </c>
      <c r="E1682" t="s">
        <v>323</v>
      </c>
      <c r="F1682" t="s">
        <v>324</v>
      </c>
      <c r="G1682" s="1">
        <v>-163.9180901335389</v>
      </c>
      <c r="H1682" s="1">
        <v>167.96</v>
      </c>
      <c r="I1682" s="2">
        <v>-27531.68241882919</v>
      </c>
      <c r="J1682" s="3">
        <v>-1.9443226105331001E-3</v>
      </c>
      <c r="K1682" s="4">
        <v>14160038.189999999</v>
      </c>
      <c r="L1682" s="5">
        <v>625001</v>
      </c>
      <c r="M1682" s="6">
        <v>22.656024850000001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ca="1">IF(AND(A1681="SVOL",C1681="Cash"),                                     SUM(INDIRECT(ADDRESS(ROW()-(COUNTIF(A:A,"SVOL")),COLUMN())):INDIRECT(ADDRESS(ROW()-1,COLUMN()))),                                    IF(AND(A1682="TYA",C1682="Cash"), SUM(INDIRECT(ADDRESS(ROW()-(COUNTIF(A:A,"TYA")-1),COLUMN())):INDIRECT(ADDRESS(ROW()-1,COLUMN()))),                                    IF(AND(A1682="SVOL",ISNUMBER(FIND(" Govt",C1682))),"", IF(AND(A1682="SVOL",ISNUMBER(FIND(" Index",C1682))),J1682,                                    IF(ISNUMBER(N1682),Q1682*N1682,IF(ISNUMBER(R1682),J1682*R1682," "))))))</f>
        <v xml:space="preserve"> </v>
      </c>
      <c r="AB1682" s="8" t="s">
        <v>166</v>
      </c>
      <c r="AG1682" s="16" t="s">
        <v>7738</v>
      </c>
    </row>
    <row r="1683" spans="1:33" x14ac:dyDescent="0.35">
      <c r="A1683" t="s">
        <v>4247</v>
      </c>
      <c r="B1683" t="s">
        <v>325</v>
      </c>
      <c r="C1683" t="s">
        <v>326</v>
      </c>
      <c r="D1683" t="s">
        <v>327</v>
      </c>
      <c r="E1683" t="s">
        <v>328</v>
      </c>
      <c r="F1683" t="s">
        <v>329</v>
      </c>
      <c r="G1683" s="1">
        <v>-1453.2410356304081</v>
      </c>
      <c r="H1683" s="1">
        <v>22.53</v>
      </c>
      <c r="I1683" s="2">
        <v>-32741.5205327531</v>
      </c>
      <c r="J1683" s="3">
        <v>-2.3122480387005998E-3</v>
      </c>
      <c r="K1683" s="4">
        <v>14160038.189999999</v>
      </c>
      <c r="L1683" s="5">
        <v>625001</v>
      </c>
      <c r="M1683" s="6">
        <v>22.656024850000001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ca="1">IF(AND(A1682="SVOL",C1682="Cash"),                                     SUM(INDIRECT(ADDRESS(ROW()-(COUNTIF(A:A,"SVOL")),COLUMN())):INDIRECT(ADDRESS(ROW()-1,COLUMN()))),                                    IF(AND(A1683="TYA",C1683="Cash"), SUM(INDIRECT(ADDRESS(ROW()-(COUNTIF(A:A,"TYA")-1),COLUMN())):INDIRECT(ADDRESS(ROW()-1,COLUMN()))),                                    IF(AND(A1683="SVOL",ISNUMBER(FIND(" Govt",C1683))),"", IF(AND(A1683="SVOL",ISNUMBER(FIND(" Index",C1683))),J1683,                                    IF(ISNUMBER(N1683),Q1683*N1683,IF(ISNUMBER(R1683),J1683*R1683," "))))))</f>
        <v xml:space="preserve"> </v>
      </c>
      <c r="AB1683" s="8" t="s">
        <v>166</v>
      </c>
      <c r="AG1683" s="16" t="s">
        <v>7738</v>
      </c>
    </row>
    <row r="1684" spans="1:33" x14ac:dyDescent="0.35">
      <c r="A1684" t="s">
        <v>4247</v>
      </c>
      <c r="B1684" t="s">
        <v>330</v>
      </c>
      <c r="C1684" t="s">
        <v>331</v>
      </c>
      <c r="D1684" t="s">
        <v>332</v>
      </c>
      <c r="E1684" t="s">
        <v>333</v>
      </c>
      <c r="F1684" t="s">
        <v>334</v>
      </c>
      <c r="G1684" s="1">
        <v>-2068.0968766181809</v>
      </c>
      <c r="H1684" s="1">
        <v>13.13</v>
      </c>
      <c r="I1684" s="2">
        <v>-27154.11198999672</v>
      </c>
      <c r="J1684" s="3">
        <v>-1.9176581041408E-3</v>
      </c>
      <c r="K1684" s="4">
        <v>14160038.189999999</v>
      </c>
      <c r="L1684" s="5">
        <v>625001</v>
      </c>
      <c r="M1684" s="6">
        <v>22.656024850000001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ca="1">IF(AND(A1683="SVOL",C1683="Cash"),                                     SUM(INDIRECT(ADDRESS(ROW()-(COUNTIF(A:A,"SVOL")),COLUMN())):INDIRECT(ADDRESS(ROW()-1,COLUMN()))),                                    IF(AND(A1684="TYA",C1684="Cash"), SUM(INDIRECT(ADDRESS(ROW()-(COUNTIF(A:A,"TYA")-1),COLUMN())):INDIRECT(ADDRESS(ROW()-1,COLUMN()))),                                    IF(AND(A1684="SVOL",ISNUMBER(FIND(" Govt",C1684))),"", IF(AND(A1684="SVOL",ISNUMBER(FIND(" Index",C1684))),J1684,                                    IF(ISNUMBER(N1684),Q1684*N1684,IF(ISNUMBER(R1684),J1684*R1684," "))))))</f>
        <v xml:space="preserve"> </v>
      </c>
      <c r="AB1684" s="8" t="s">
        <v>166</v>
      </c>
      <c r="AG1684" s="16" t="s">
        <v>7738</v>
      </c>
    </row>
    <row r="1685" spans="1:33" x14ac:dyDescent="0.35">
      <c r="A1685" t="s">
        <v>4247</v>
      </c>
      <c r="B1685" t="s">
        <v>335</v>
      </c>
      <c r="C1685" t="s">
        <v>336</v>
      </c>
      <c r="D1685" t="s">
        <v>337</v>
      </c>
      <c r="E1685" t="s">
        <v>338</v>
      </c>
      <c r="F1685" t="s">
        <v>339</v>
      </c>
      <c r="G1685" s="1">
        <v>-908.29347136014621</v>
      </c>
      <c r="H1685" s="1">
        <v>40.89</v>
      </c>
      <c r="I1685" s="2">
        <v>-37140.12004391638</v>
      </c>
      <c r="J1685" s="3">
        <v>-2.6228827596062E-3</v>
      </c>
      <c r="K1685" s="4">
        <v>14160038.189999999</v>
      </c>
      <c r="L1685" s="5">
        <v>625001</v>
      </c>
      <c r="M1685" s="6">
        <v>22.656024850000001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ca="1">IF(AND(A1684="SVOL",C1684="Cash"),                                     SUM(INDIRECT(ADDRESS(ROW()-(COUNTIF(A:A,"SVOL")),COLUMN())):INDIRECT(ADDRESS(ROW()-1,COLUMN()))),                                    IF(AND(A1685="TYA",C1685="Cash"), SUM(INDIRECT(ADDRESS(ROW()-(COUNTIF(A:A,"TYA")-1),COLUMN())):INDIRECT(ADDRESS(ROW()-1,COLUMN()))),                                    IF(AND(A1685="SVOL",ISNUMBER(FIND(" Govt",C1685))),"", IF(AND(A1685="SVOL",ISNUMBER(FIND(" Index",C1685))),J1685,                                    IF(ISNUMBER(N1685),Q1685*N1685,IF(ISNUMBER(R1685),J1685*R1685," "))))))</f>
        <v xml:space="preserve"> </v>
      </c>
      <c r="AB1685" s="8" t="s">
        <v>166</v>
      </c>
      <c r="AG1685" s="16" t="s">
        <v>7738</v>
      </c>
    </row>
    <row r="1686" spans="1:33" x14ac:dyDescent="0.35">
      <c r="A1686" t="s">
        <v>4247</v>
      </c>
      <c r="B1686" t="s">
        <v>340</v>
      </c>
      <c r="C1686" t="s">
        <v>341</v>
      </c>
      <c r="D1686" t="s">
        <v>342</v>
      </c>
      <c r="E1686" t="s">
        <v>343</v>
      </c>
      <c r="F1686" t="s">
        <v>344</v>
      </c>
      <c r="G1686" s="1">
        <v>-434.29109621291349</v>
      </c>
      <c r="H1686" s="1">
        <v>59.97</v>
      </c>
      <c r="I1686" s="2">
        <v>-26044.43703988842</v>
      </c>
      <c r="J1686" s="3">
        <v>-1.8392914404907E-3</v>
      </c>
      <c r="K1686" s="4">
        <v>14160038.189999999</v>
      </c>
      <c r="L1686" s="5">
        <v>625001</v>
      </c>
      <c r="M1686" s="6">
        <v>22.656024850000001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ca="1">IF(AND(A1685="SVOL",C1685="Cash"),                                     SUM(INDIRECT(ADDRESS(ROW()-(COUNTIF(A:A,"SVOL")),COLUMN())):INDIRECT(ADDRESS(ROW()-1,COLUMN()))),                                    IF(AND(A1686="TYA",C1686="Cash"), SUM(INDIRECT(ADDRESS(ROW()-(COUNTIF(A:A,"TYA")-1),COLUMN())):INDIRECT(ADDRESS(ROW()-1,COLUMN()))),                                    IF(AND(A1686="SVOL",ISNUMBER(FIND(" Govt",C1686))),"", IF(AND(A1686="SVOL",ISNUMBER(FIND(" Index",C1686))),J1686,                                    IF(ISNUMBER(N1686),Q1686*N1686,IF(ISNUMBER(R1686),J1686*R1686," "))))))</f>
        <v xml:space="preserve"> </v>
      </c>
      <c r="AB1686" s="8" t="s">
        <v>166</v>
      </c>
      <c r="AG1686" s="16" t="s">
        <v>7738</v>
      </c>
    </row>
    <row r="1687" spans="1:33" x14ac:dyDescent="0.35">
      <c r="A1687" t="s">
        <v>4247</v>
      </c>
      <c r="B1687" t="s">
        <v>345</v>
      </c>
      <c r="C1687" t="s">
        <v>346</v>
      </c>
      <c r="D1687" t="s">
        <v>347</v>
      </c>
      <c r="E1687" t="s">
        <v>348</v>
      </c>
      <c r="F1687" t="s">
        <v>349</v>
      </c>
      <c r="G1687" s="1">
        <v>-1590.607124761623</v>
      </c>
      <c r="H1687" s="1">
        <v>20.69</v>
      </c>
      <c r="I1687" s="2">
        <v>-32909.661411317982</v>
      </c>
      <c r="J1687" s="3">
        <v>-2.3241223625060001E-3</v>
      </c>
      <c r="K1687" s="4">
        <v>14160038.189999999</v>
      </c>
      <c r="L1687" s="5">
        <v>625001</v>
      </c>
      <c r="M1687" s="6">
        <v>22.656024850000001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ca="1">IF(AND(A1686="SVOL",C1686="Cash"),                                     SUM(INDIRECT(ADDRESS(ROW()-(COUNTIF(A:A,"SVOL")),COLUMN())):INDIRECT(ADDRESS(ROW()-1,COLUMN()))),                                    IF(AND(A1687="TYA",C1687="Cash"), SUM(INDIRECT(ADDRESS(ROW()-(COUNTIF(A:A,"TYA")-1),COLUMN())):INDIRECT(ADDRESS(ROW()-1,COLUMN()))),                                    IF(AND(A1687="SVOL",ISNUMBER(FIND(" Govt",C1687))),"", IF(AND(A1687="SVOL",ISNUMBER(FIND(" Index",C1687))),J1687,                                    IF(ISNUMBER(N1687),Q1687*N1687,IF(ISNUMBER(R1687),J1687*R1687," "))))))</f>
        <v xml:space="preserve"> </v>
      </c>
      <c r="AB1687" s="8" t="s">
        <v>166</v>
      </c>
      <c r="AG1687" s="16" t="s">
        <v>7738</v>
      </c>
    </row>
    <row r="1688" spans="1:33" x14ac:dyDescent="0.35">
      <c r="A1688" t="s">
        <v>4247</v>
      </c>
      <c r="B1688" t="s">
        <v>350</v>
      </c>
      <c r="C1688" t="s">
        <v>351</v>
      </c>
      <c r="D1688" t="s">
        <v>352</v>
      </c>
      <c r="E1688" t="s">
        <v>353</v>
      </c>
      <c r="F1688" t="s">
        <v>354</v>
      </c>
      <c r="G1688" s="1">
        <v>-1301.845606595914</v>
      </c>
      <c r="H1688" s="1">
        <v>24.15</v>
      </c>
      <c r="I1688" s="2">
        <v>-31439.571399291319</v>
      </c>
      <c r="J1688" s="3">
        <v>-2.2203027264075001E-3</v>
      </c>
      <c r="K1688" s="4">
        <v>14160038.189999999</v>
      </c>
      <c r="L1688" s="5">
        <v>625001</v>
      </c>
      <c r="M1688" s="6">
        <v>22.656024850000001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ca="1">IF(AND(A1687="SVOL",C1687="Cash"),                                     SUM(INDIRECT(ADDRESS(ROW()-(COUNTIF(A:A,"SVOL")),COLUMN())):INDIRECT(ADDRESS(ROW()-1,COLUMN()))),                                    IF(AND(A1688="TYA",C1688="Cash"), SUM(INDIRECT(ADDRESS(ROW()-(COUNTIF(A:A,"TYA")-1),COLUMN())):INDIRECT(ADDRESS(ROW()-1,COLUMN()))),                                    IF(AND(A1688="SVOL",ISNUMBER(FIND(" Govt",C1688))),"", IF(AND(A1688="SVOL",ISNUMBER(FIND(" Index",C1688))),J1688,                                    IF(ISNUMBER(N1688),Q1688*N1688,IF(ISNUMBER(R1688),J1688*R1688," "))))))</f>
        <v xml:space="preserve"> </v>
      </c>
      <c r="AB1688" s="8" t="s">
        <v>166</v>
      </c>
      <c r="AG1688" s="16" t="s">
        <v>7738</v>
      </c>
    </row>
    <row r="1689" spans="1:33" x14ac:dyDescent="0.35">
      <c r="A1689" t="s">
        <v>4247</v>
      </c>
      <c r="B1689" t="s">
        <v>355</v>
      </c>
      <c r="C1689" t="s">
        <v>356</v>
      </c>
      <c r="D1689" t="s">
        <v>357</v>
      </c>
      <c r="E1689" t="s">
        <v>358</v>
      </c>
      <c r="F1689" t="s">
        <v>359</v>
      </c>
      <c r="G1689" s="1">
        <v>-1773.3328827479199</v>
      </c>
      <c r="H1689" s="1">
        <v>21.16</v>
      </c>
      <c r="I1689" s="2">
        <v>-37523.723798945997</v>
      </c>
      <c r="J1689" s="3">
        <v>-2.6499733472078999E-3</v>
      </c>
      <c r="K1689" s="4">
        <v>14160038.189999999</v>
      </c>
      <c r="L1689" s="5">
        <v>625001</v>
      </c>
      <c r="M1689" s="6">
        <v>22.656024850000001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ca="1">IF(AND(A1688="SVOL",C1688="Cash"),                                     SUM(INDIRECT(ADDRESS(ROW()-(COUNTIF(A:A,"SVOL")),COLUMN())):INDIRECT(ADDRESS(ROW()-1,COLUMN()))),                                    IF(AND(A1689="TYA",C1689="Cash"), SUM(INDIRECT(ADDRESS(ROW()-(COUNTIF(A:A,"TYA")-1),COLUMN())):INDIRECT(ADDRESS(ROW()-1,COLUMN()))),                                    IF(AND(A1689="SVOL",ISNUMBER(FIND(" Govt",C1689))),"", IF(AND(A1689="SVOL",ISNUMBER(FIND(" Index",C1689))),J1689,                                    IF(ISNUMBER(N1689),Q1689*N1689,IF(ISNUMBER(R1689),J1689*R1689," "))))))</f>
        <v xml:space="preserve"> </v>
      </c>
      <c r="AB1689" s="8" t="s">
        <v>166</v>
      </c>
      <c r="AG1689" s="16" t="s">
        <v>7738</v>
      </c>
    </row>
    <row r="1690" spans="1:33" x14ac:dyDescent="0.35">
      <c r="A1690" t="s">
        <v>4247</v>
      </c>
      <c r="B1690" t="s">
        <v>360</v>
      </c>
      <c r="C1690" t="s">
        <v>361</v>
      </c>
      <c r="D1690" t="s">
        <v>362</v>
      </c>
      <c r="E1690" t="s">
        <v>363</v>
      </c>
      <c r="F1690" t="s">
        <v>364</v>
      </c>
      <c r="G1690" s="1">
        <v>-492.95785531019578</v>
      </c>
      <c r="H1690" s="1">
        <v>60.5</v>
      </c>
      <c r="I1690" s="2">
        <v>-29823.95024626685</v>
      </c>
      <c r="J1690" s="3">
        <v>-2.1062054950762E-3</v>
      </c>
      <c r="K1690" s="4">
        <v>14160038.189999999</v>
      </c>
      <c r="L1690" s="5">
        <v>625001</v>
      </c>
      <c r="M1690" s="6">
        <v>22.656024850000001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ca="1">IF(AND(A1689="SVOL",C1689="Cash"),                                     SUM(INDIRECT(ADDRESS(ROW()-(COUNTIF(A:A,"SVOL")),COLUMN())):INDIRECT(ADDRESS(ROW()-1,COLUMN()))),                                    IF(AND(A1690="TYA",C1690="Cash"), SUM(INDIRECT(ADDRESS(ROW()-(COUNTIF(A:A,"TYA")-1),COLUMN())):INDIRECT(ADDRESS(ROW()-1,COLUMN()))),                                    IF(AND(A1690="SVOL",ISNUMBER(FIND(" Govt",C1690))),"", IF(AND(A1690="SVOL",ISNUMBER(FIND(" Index",C1690))),J1690,                                    IF(ISNUMBER(N1690),Q1690*N1690,IF(ISNUMBER(R1690),J1690*R1690," "))))))</f>
        <v xml:space="preserve"> </v>
      </c>
      <c r="AB1690" s="8" t="s">
        <v>166</v>
      </c>
      <c r="AG1690" s="16" t="s">
        <v>7738</v>
      </c>
    </row>
    <row r="1691" spans="1:33" x14ac:dyDescent="0.35">
      <c r="A1691" t="s">
        <v>4247</v>
      </c>
      <c r="B1691" t="s">
        <v>365</v>
      </c>
      <c r="C1691" t="s">
        <v>366</v>
      </c>
      <c r="D1691" t="s">
        <v>367</v>
      </c>
      <c r="E1691" t="s">
        <v>368</v>
      </c>
      <c r="F1691" t="s">
        <v>369</v>
      </c>
      <c r="G1691" s="1">
        <v>-3573.5475999394248</v>
      </c>
      <c r="H1691" s="1">
        <v>8.84</v>
      </c>
      <c r="I1691" s="2">
        <v>-31590.160783464518</v>
      </c>
      <c r="J1691" s="3">
        <v>-2.2309375412401002E-3</v>
      </c>
      <c r="K1691" s="4">
        <v>14160038.189999999</v>
      </c>
      <c r="L1691" s="5">
        <v>625001</v>
      </c>
      <c r="M1691" s="6">
        <v>22.656024850000001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ca="1">IF(AND(A1690="SVOL",C1690="Cash"),                                     SUM(INDIRECT(ADDRESS(ROW()-(COUNTIF(A:A,"SVOL")),COLUMN())):INDIRECT(ADDRESS(ROW()-1,COLUMN()))),                                    IF(AND(A1691="TYA",C1691="Cash"), SUM(INDIRECT(ADDRESS(ROW()-(COUNTIF(A:A,"TYA")-1),COLUMN())):INDIRECT(ADDRESS(ROW()-1,COLUMN()))),                                    IF(AND(A1691="SVOL",ISNUMBER(FIND(" Govt",C1691))),"", IF(AND(A1691="SVOL",ISNUMBER(FIND(" Index",C1691))),J1691,                                    IF(ISNUMBER(N1691),Q1691*N1691,IF(ISNUMBER(R1691),J1691*R1691," "))))))</f>
        <v xml:space="preserve"> </v>
      </c>
      <c r="AB1691" s="8" t="s">
        <v>166</v>
      </c>
      <c r="AG1691" s="16" t="s">
        <v>7738</v>
      </c>
    </row>
    <row r="1692" spans="1:33" x14ac:dyDescent="0.35">
      <c r="A1692" t="s">
        <v>4247</v>
      </c>
      <c r="B1692" t="s">
        <v>370</v>
      </c>
      <c r="C1692" t="s">
        <v>371</v>
      </c>
      <c r="D1692" t="s">
        <v>372</v>
      </c>
      <c r="E1692" t="s">
        <v>373</v>
      </c>
      <c r="F1692" t="s">
        <v>374</v>
      </c>
      <c r="G1692" s="1">
        <v>-954.04493699679722</v>
      </c>
      <c r="H1692" s="1">
        <v>23.7</v>
      </c>
      <c r="I1692" s="2">
        <v>-22610.86500682409</v>
      </c>
      <c r="J1692" s="3">
        <v>-1.5968081938361001E-3</v>
      </c>
      <c r="K1692" s="4">
        <v>14160038.189999999</v>
      </c>
      <c r="L1692" s="5">
        <v>625001</v>
      </c>
      <c r="M1692" s="6">
        <v>22.656024850000001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ca="1">IF(AND(A1691="SVOL",C1691="Cash"),                                     SUM(INDIRECT(ADDRESS(ROW()-(COUNTIF(A:A,"SVOL")),COLUMN())):INDIRECT(ADDRESS(ROW()-1,COLUMN()))),                                    IF(AND(A1692="TYA",C1692="Cash"), SUM(INDIRECT(ADDRESS(ROW()-(COUNTIF(A:A,"TYA")-1),COLUMN())):INDIRECT(ADDRESS(ROW()-1,COLUMN()))),                                    IF(AND(A1692="SVOL",ISNUMBER(FIND(" Govt",C1692))),"", IF(AND(A1692="SVOL",ISNUMBER(FIND(" Index",C1692))),J1692,                                    IF(ISNUMBER(N1692),Q1692*N1692,IF(ISNUMBER(R1692),J1692*R1692," "))))))</f>
        <v xml:space="preserve"> </v>
      </c>
      <c r="AB1692" s="8" t="s">
        <v>166</v>
      </c>
      <c r="AG1692" s="16" t="s">
        <v>7738</v>
      </c>
    </row>
    <row r="1693" spans="1:33" x14ac:dyDescent="0.35">
      <c r="A1693" t="s">
        <v>4247</v>
      </c>
      <c r="B1693" t="s">
        <v>375</v>
      </c>
      <c r="C1693" t="s">
        <v>376</v>
      </c>
      <c r="D1693" t="s">
        <v>377</v>
      </c>
      <c r="E1693" t="s">
        <v>378</v>
      </c>
      <c r="F1693" t="s">
        <v>379</v>
      </c>
      <c r="G1693" s="1">
        <v>-161.2153359498538</v>
      </c>
      <c r="H1693" s="1">
        <v>157.75</v>
      </c>
      <c r="I1693" s="2">
        <v>-25431.71924608944</v>
      </c>
      <c r="J1693" s="3">
        <v>-1.7960205265583E-3</v>
      </c>
      <c r="K1693" s="4">
        <v>14160038.189999999</v>
      </c>
      <c r="L1693" s="5">
        <v>625001</v>
      </c>
      <c r="M1693" s="6">
        <v>22.656024850000001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ca="1">IF(AND(A1692="SVOL",C1692="Cash"),                                     SUM(INDIRECT(ADDRESS(ROW()-(COUNTIF(A:A,"SVOL")),COLUMN())):INDIRECT(ADDRESS(ROW()-1,COLUMN()))),                                    IF(AND(A1693="TYA",C1693="Cash"), SUM(INDIRECT(ADDRESS(ROW()-(COUNTIF(A:A,"TYA")-1),COLUMN())):INDIRECT(ADDRESS(ROW()-1,COLUMN()))),                                    IF(AND(A1693="SVOL",ISNUMBER(FIND(" Govt",C1693))),"", IF(AND(A1693="SVOL",ISNUMBER(FIND(" Index",C1693))),J1693,                                    IF(ISNUMBER(N1693),Q1693*N1693,IF(ISNUMBER(R1693),J1693*R1693," "))))))</f>
        <v xml:space="preserve"> </v>
      </c>
      <c r="AB1693" s="8" t="s">
        <v>166</v>
      </c>
      <c r="AG1693" s="16" t="s">
        <v>7738</v>
      </c>
    </row>
    <row r="1694" spans="1:33" x14ac:dyDescent="0.35">
      <c r="A1694" t="s">
        <v>4247</v>
      </c>
      <c r="B1694" t="s">
        <v>380</v>
      </c>
      <c r="C1694" t="s">
        <v>381</v>
      </c>
      <c r="D1694" t="s">
        <v>382</v>
      </c>
      <c r="E1694" t="s">
        <v>383</v>
      </c>
      <c r="F1694" t="s">
        <v>384</v>
      </c>
      <c r="G1694" s="1">
        <v>-1494.8747447461669</v>
      </c>
      <c r="H1694" s="1">
        <v>24.05</v>
      </c>
      <c r="I1694" s="2">
        <v>-35951.73761114532</v>
      </c>
      <c r="J1694" s="3">
        <v>-2.5389576729062001E-3</v>
      </c>
      <c r="K1694" s="4">
        <v>14160038.189999999</v>
      </c>
      <c r="L1694" s="5">
        <v>625001</v>
      </c>
      <c r="M1694" s="6">
        <v>22.656024850000001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ca="1">IF(AND(A1693="SVOL",C1693="Cash"),                                     SUM(INDIRECT(ADDRESS(ROW()-(COUNTIF(A:A,"SVOL")),COLUMN())):INDIRECT(ADDRESS(ROW()-1,COLUMN()))),                                    IF(AND(A1694="TYA",C1694="Cash"), SUM(INDIRECT(ADDRESS(ROW()-(COUNTIF(A:A,"TYA")-1),COLUMN())):INDIRECT(ADDRESS(ROW()-1,COLUMN()))),                                    IF(AND(A1694="SVOL",ISNUMBER(FIND(" Govt",C1694))),"", IF(AND(A1694="SVOL",ISNUMBER(FIND(" Index",C1694))),J1694,                                    IF(ISNUMBER(N1694),Q1694*N1694,IF(ISNUMBER(R1694),J1694*R1694," "))))))</f>
        <v xml:space="preserve"> </v>
      </c>
      <c r="AB1694" s="8" t="s">
        <v>166</v>
      </c>
      <c r="AG1694" s="16" t="s">
        <v>7738</v>
      </c>
    </row>
    <row r="1695" spans="1:33" x14ac:dyDescent="0.35">
      <c r="A1695" t="s">
        <v>4247</v>
      </c>
      <c r="B1695" t="s">
        <v>385</v>
      </c>
      <c r="C1695" t="s">
        <v>386</v>
      </c>
      <c r="D1695" t="s">
        <v>387</v>
      </c>
      <c r="E1695" t="s">
        <v>388</v>
      </c>
      <c r="G1695" s="1">
        <v>-237.90305498376361</v>
      </c>
      <c r="H1695" s="1">
        <v>122.79</v>
      </c>
      <c r="I1695" s="2">
        <v>-29212.116121456329</v>
      </c>
      <c r="J1695" s="3">
        <v>-2.0629969869774998E-3</v>
      </c>
      <c r="K1695" s="4">
        <v>14160038.189999999</v>
      </c>
      <c r="L1695" s="5">
        <v>625001</v>
      </c>
      <c r="M1695" s="6">
        <v>22.656024850000001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ca="1">IF(AND(A1694="SVOL",C1694="Cash"),                                     SUM(INDIRECT(ADDRESS(ROW()-(COUNTIF(A:A,"SVOL")),COLUMN())):INDIRECT(ADDRESS(ROW()-1,COLUMN()))),                                    IF(AND(A1695="TYA",C1695="Cash"), SUM(INDIRECT(ADDRESS(ROW()-(COUNTIF(A:A,"TYA")-1),COLUMN())):INDIRECT(ADDRESS(ROW()-1,COLUMN()))),                                    IF(AND(A1695="SVOL",ISNUMBER(FIND(" Govt",C1695))),"", IF(AND(A1695="SVOL",ISNUMBER(FIND(" Index",C1695))),J1695,                                    IF(ISNUMBER(N1695),Q1695*N1695,IF(ISNUMBER(R1695),J1695*R1695," "))))))</f>
        <v xml:space="preserve"> </v>
      </c>
      <c r="AB1695" s="8" t="s">
        <v>166</v>
      </c>
      <c r="AG1695" s="16" t="s">
        <v>7738</v>
      </c>
    </row>
    <row r="1696" spans="1:33" x14ac:dyDescent="0.35">
      <c r="A1696" t="s">
        <v>4247</v>
      </c>
      <c r="B1696" t="s">
        <v>389</v>
      </c>
      <c r="C1696" t="s">
        <v>390</v>
      </c>
      <c r="D1696" t="s">
        <v>391</v>
      </c>
      <c r="E1696" t="s">
        <v>392</v>
      </c>
      <c r="F1696" t="s">
        <v>393</v>
      </c>
      <c r="G1696" s="1">
        <v>-2944.4341537130899</v>
      </c>
      <c r="H1696" s="1">
        <v>5.91</v>
      </c>
      <c r="I1696" s="2">
        <v>-17401.60584844436</v>
      </c>
      <c r="J1696" s="3">
        <v>-1.2289236522493E-3</v>
      </c>
      <c r="K1696" s="4">
        <v>14160038.189999999</v>
      </c>
      <c r="L1696" s="5">
        <v>625001</v>
      </c>
      <c r="M1696" s="6">
        <v>22.656024850000001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ca="1">IF(AND(A1695="SVOL",C1695="Cash"),                                     SUM(INDIRECT(ADDRESS(ROW()-(COUNTIF(A:A,"SVOL")),COLUMN())):INDIRECT(ADDRESS(ROW()-1,COLUMN()))),                                    IF(AND(A1696="TYA",C1696="Cash"), SUM(INDIRECT(ADDRESS(ROW()-(COUNTIF(A:A,"TYA")-1),COLUMN())):INDIRECT(ADDRESS(ROW()-1,COLUMN()))),                                    IF(AND(A1696="SVOL",ISNUMBER(FIND(" Govt",C1696))),"", IF(AND(A1696="SVOL",ISNUMBER(FIND(" Index",C1696))),J1696,                                    IF(ISNUMBER(N1696),Q1696*N1696,IF(ISNUMBER(R1696),J1696*R1696," "))))))</f>
        <v xml:space="preserve"> </v>
      </c>
      <c r="AB1696" s="8" t="s">
        <v>166</v>
      </c>
      <c r="AG1696" s="16" t="s">
        <v>7738</v>
      </c>
    </row>
    <row r="1697" spans="1:33" x14ac:dyDescent="0.35">
      <c r="A1697" t="s">
        <v>4247</v>
      </c>
      <c r="B1697" t="s">
        <v>394</v>
      </c>
      <c r="C1697" t="s">
        <v>395</v>
      </c>
      <c r="D1697" t="s">
        <v>396</v>
      </c>
      <c r="E1697" t="s">
        <v>397</v>
      </c>
      <c r="F1697" t="s">
        <v>398</v>
      </c>
      <c r="G1697" s="1">
        <v>-1264.1882562883129</v>
      </c>
      <c r="H1697" s="1">
        <v>24.62</v>
      </c>
      <c r="I1697" s="2">
        <v>-31124.314869818259</v>
      </c>
      <c r="J1697" s="3">
        <v>-2.1980389072536999E-3</v>
      </c>
      <c r="K1697" s="4">
        <v>14160038.189999999</v>
      </c>
      <c r="L1697" s="5">
        <v>625001</v>
      </c>
      <c r="M1697" s="6">
        <v>22.656024850000001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ca="1">IF(AND(A1696="SVOL",C1696="Cash"),                                     SUM(INDIRECT(ADDRESS(ROW()-(COUNTIF(A:A,"SVOL")),COLUMN())):INDIRECT(ADDRESS(ROW()-1,COLUMN()))),                                    IF(AND(A1697="TYA",C1697="Cash"), SUM(INDIRECT(ADDRESS(ROW()-(COUNTIF(A:A,"TYA")-1),COLUMN())):INDIRECT(ADDRESS(ROW()-1,COLUMN()))),                                    IF(AND(A1697="SVOL",ISNUMBER(FIND(" Govt",C1697))),"", IF(AND(A1697="SVOL",ISNUMBER(FIND(" Index",C1697))),J1697,                                    IF(ISNUMBER(N1697),Q1697*N1697,IF(ISNUMBER(R1697),J1697*R1697," "))))))</f>
        <v xml:space="preserve"> </v>
      </c>
      <c r="AB1697" s="8" t="s">
        <v>166</v>
      </c>
      <c r="AG1697" s="16" t="s">
        <v>7738</v>
      </c>
    </row>
    <row r="1698" spans="1:33" x14ac:dyDescent="0.35">
      <c r="A1698" t="s">
        <v>4247</v>
      </c>
      <c r="B1698" t="s">
        <v>399</v>
      </c>
      <c r="C1698" t="s">
        <v>400</v>
      </c>
      <c r="D1698" t="s">
        <v>401</v>
      </c>
      <c r="E1698" t="s">
        <v>402</v>
      </c>
      <c r="F1698" t="s">
        <v>403</v>
      </c>
      <c r="G1698" s="1">
        <v>-1122.514238920947</v>
      </c>
      <c r="H1698" s="1">
        <v>34.31</v>
      </c>
      <c r="I1698" s="2">
        <v>-38513.463537377713</v>
      </c>
      <c r="J1698" s="3">
        <v>-2.7198700328772002E-3</v>
      </c>
      <c r="K1698" s="4">
        <v>14160038.189999999</v>
      </c>
      <c r="L1698" s="5">
        <v>625001</v>
      </c>
      <c r="M1698" s="6">
        <v>22.656024850000001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ca="1">IF(AND(A1697="SVOL",C1697="Cash"),                                     SUM(INDIRECT(ADDRESS(ROW()-(COUNTIF(A:A,"SVOL")),COLUMN())):INDIRECT(ADDRESS(ROW()-1,COLUMN()))),                                    IF(AND(A1698="TYA",C1698="Cash"), SUM(INDIRECT(ADDRESS(ROW()-(COUNTIF(A:A,"TYA")-1),COLUMN())):INDIRECT(ADDRESS(ROW()-1,COLUMN()))),                                    IF(AND(A1698="SVOL",ISNUMBER(FIND(" Govt",C1698))),"", IF(AND(A1698="SVOL",ISNUMBER(FIND(" Index",C1698))),J1698,                                    IF(ISNUMBER(N1698),Q1698*N1698,IF(ISNUMBER(R1698),J1698*R1698," "))))))</f>
        <v xml:space="preserve"> </v>
      </c>
      <c r="AB1698" s="8" t="s">
        <v>166</v>
      </c>
      <c r="AG1698" s="16" t="s">
        <v>7738</v>
      </c>
    </row>
    <row r="1699" spans="1:33" x14ac:dyDescent="0.35">
      <c r="A1699" t="s">
        <v>4247</v>
      </c>
      <c r="B1699" t="s">
        <v>404</v>
      </c>
      <c r="C1699" t="s">
        <v>405</v>
      </c>
      <c r="D1699" t="s">
        <v>406</v>
      </c>
      <c r="E1699" t="s">
        <v>407</v>
      </c>
      <c r="F1699" t="s">
        <v>408</v>
      </c>
      <c r="G1699" s="1">
        <v>-3560.1111727193952</v>
      </c>
      <c r="H1699" s="1">
        <v>3.83</v>
      </c>
      <c r="I1699" s="2">
        <v>-13635.22579151528</v>
      </c>
      <c r="J1699" s="3">
        <v>-9.6293707746810005E-4</v>
      </c>
      <c r="K1699" s="4">
        <v>14160038.189999999</v>
      </c>
      <c r="L1699" s="5">
        <v>625001</v>
      </c>
      <c r="M1699" s="6">
        <v>22.656024850000001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ca="1">IF(AND(A1698="SVOL",C1698="Cash"),                                     SUM(INDIRECT(ADDRESS(ROW()-(COUNTIF(A:A,"SVOL")),COLUMN())):INDIRECT(ADDRESS(ROW()-1,COLUMN()))),                                    IF(AND(A1699="TYA",C1699="Cash"), SUM(INDIRECT(ADDRESS(ROW()-(COUNTIF(A:A,"TYA")-1),COLUMN())):INDIRECT(ADDRESS(ROW()-1,COLUMN()))),                                    IF(AND(A1699="SVOL",ISNUMBER(FIND(" Govt",C1699))),"", IF(AND(A1699="SVOL",ISNUMBER(FIND(" Index",C1699))),J1699,                                    IF(ISNUMBER(N1699),Q1699*N1699,IF(ISNUMBER(R1699),J1699*R1699," "))))))</f>
        <v xml:space="preserve"> </v>
      </c>
      <c r="AB1699" s="8" t="s">
        <v>166</v>
      </c>
      <c r="AG1699" s="16" t="s">
        <v>7738</v>
      </c>
    </row>
    <row r="1700" spans="1:33" x14ac:dyDescent="0.35">
      <c r="A1700" t="s">
        <v>4247</v>
      </c>
      <c r="B1700" t="s">
        <v>409</v>
      </c>
      <c r="C1700" t="s">
        <v>410</v>
      </c>
      <c r="D1700" t="s">
        <v>411</v>
      </c>
      <c r="E1700" t="s">
        <v>412</v>
      </c>
      <c r="F1700" t="s">
        <v>413</v>
      </c>
      <c r="G1700" s="1">
        <v>-1606.2222448123771</v>
      </c>
      <c r="H1700" s="1">
        <v>15.22</v>
      </c>
      <c r="I1700" s="2">
        <v>-24446.70256604438</v>
      </c>
      <c r="J1700" s="3">
        <v>-1.7264573893105001E-3</v>
      </c>
      <c r="K1700" s="4">
        <v>14160038.189999999</v>
      </c>
      <c r="L1700" s="5">
        <v>625001</v>
      </c>
      <c r="M1700" s="6">
        <v>22.656024850000001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ca="1">IF(AND(A1699="SVOL",C1699="Cash"),                                     SUM(INDIRECT(ADDRESS(ROW()-(COUNTIF(A:A,"SVOL")),COLUMN())):INDIRECT(ADDRESS(ROW()-1,COLUMN()))),                                    IF(AND(A1700="TYA",C1700="Cash"), SUM(INDIRECT(ADDRESS(ROW()-(COUNTIF(A:A,"TYA")-1),COLUMN())):INDIRECT(ADDRESS(ROW()-1,COLUMN()))),                                    IF(AND(A1700="SVOL",ISNUMBER(FIND(" Govt",C1700))),"", IF(AND(A1700="SVOL",ISNUMBER(FIND(" Index",C1700))),J1700,                                    IF(ISNUMBER(N1700),Q1700*N1700,IF(ISNUMBER(R1700),J1700*R1700," "))))))</f>
        <v xml:space="preserve"> </v>
      </c>
      <c r="AB1700" s="8" t="s">
        <v>166</v>
      </c>
      <c r="AG1700" s="16" t="s">
        <v>7738</v>
      </c>
    </row>
    <row r="1701" spans="1:33" x14ac:dyDescent="0.35">
      <c r="A1701" t="s">
        <v>4247</v>
      </c>
      <c r="B1701" t="s">
        <v>414</v>
      </c>
      <c r="C1701" t="s">
        <v>415</v>
      </c>
      <c r="D1701" t="s">
        <v>416</v>
      </c>
      <c r="E1701" t="s">
        <v>417</v>
      </c>
      <c r="F1701" t="s">
        <v>418</v>
      </c>
      <c r="G1701" s="1">
        <v>-85.864833543807649</v>
      </c>
      <c r="H1701" s="1">
        <v>390.99</v>
      </c>
      <c r="I1701" s="2">
        <v>-33572.291267293353</v>
      </c>
      <c r="J1701" s="3">
        <v>-2.3709181300797999E-3</v>
      </c>
      <c r="K1701" s="4">
        <v>14160038.189999999</v>
      </c>
      <c r="L1701" s="5">
        <v>625001</v>
      </c>
      <c r="M1701" s="6">
        <v>22.656024850000001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ca="1">IF(AND(A1700="SVOL",C1700="Cash"),                                     SUM(INDIRECT(ADDRESS(ROW()-(COUNTIF(A:A,"SVOL")),COLUMN())):INDIRECT(ADDRESS(ROW()-1,COLUMN()))),                                    IF(AND(A1701="TYA",C1701="Cash"), SUM(INDIRECT(ADDRESS(ROW()-(COUNTIF(A:A,"TYA")-1),COLUMN())):INDIRECT(ADDRESS(ROW()-1,COLUMN()))),                                    IF(AND(A1701="SVOL",ISNUMBER(FIND(" Govt",C1701))),"", IF(AND(A1701="SVOL",ISNUMBER(FIND(" Index",C1701))),J1701,                                    IF(ISNUMBER(N1701),Q1701*N1701,IF(ISNUMBER(R1701),J1701*R1701," "))))))</f>
        <v xml:space="preserve"> </v>
      </c>
      <c r="AB1701" s="8" t="s">
        <v>166</v>
      </c>
      <c r="AG1701" s="16" t="s">
        <v>7738</v>
      </c>
    </row>
    <row r="1702" spans="1:33" x14ac:dyDescent="0.35">
      <c r="A1702" t="s">
        <v>4247</v>
      </c>
      <c r="B1702" t="s">
        <v>419</v>
      </c>
      <c r="C1702" t="s">
        <v>420</v>
      </c>
      <c r="D1702" t="s">
        <v>421</v>
      </c>
      <c r="E1702" t="s">
        <v>422</v>
      </c>
      <c r="F1702" t="s">
        <v>423</v>
      </c>
      <c r="G1702" s="1">
        <v>-2446.0219132346451</v>
      </c>
      <c r="H1702" s="1">
        <v>12.49</v>
      </c>
      <c r="I1702" s="2">
        <v>-30550.81369630072</v>
      </c>
      <c r="J1702" s="3">
        <v>-2.1575375211823999E-3</v>
      </c>
      <c r="K1702" s="4">
        <v>14160038.189999999</v>
      </c>
      <c r="L1702" s="5">
        <v>625001</v>
      </c>
      <c r="M1702" s="6">
        <v>22.656024850000001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ca="1">IF(AND(A1701="SVOL",C1701="Cash"),                                     SUM(INDIRECT(ADDRESS(ROW()-(COUNTIF(A:A,"SVOL")),COLUMN())):INDIRECT(ADDRESS(ROW()-1,COLUMN()))),                                    IF(AND(A1702="TYA",C1702="Cash"), SUM(INDIRECT(ADDRESS(ROW()-(COUNTIF(A:A,"TYA")-1),COLUMN())):INDIRECT(ADDRESS(ROW()-1,COLUMN()))),                                    IF(AND(A1702="SVOL",ISNUMBER(FIND(" Govt",C1702))),"", IF(AND(A1702="SVOL",ISNUMBER(FIND(" Index",C1702))),J1702,                                    IF(ISNUMBER(N1702),Q1702*N1702,IF(ISNUMBER(R1702),J1702*R1702," "))))))</f>
        <v xml:space="preserve"> </v>
      </c>
      <c r="AB1702" s="8" t="s">
        <v>166</v>
      </c>
      <c r="AG1702" s="16" t="s">
        <v>7738</v>
      </c>
    </row>
    <row r="1703" spans="1:33" x14ac:dyDescent="0.35">
      <c r="A1703" t="s">
        <v>4247</v>
      </c>
      <c r="B1703" t="s">
        <v>424</v>
      </c>
      <c r="C1703" t="s">
        <v>425</v>
      </c>
      <c r="D1703" t="s">
        <v>426</v>
      </c>
      <c r="E1703" t="s">
        <v>427</v>
      </c>
      <c r="F1703" t="s">
        <v>428</v>
      </c>
      <c r="G1703" s="1">
        <v>-415.31027141600322</v>
      </c>
      <c r="H1703" s="1">
        <v>86.98</v>
      </c>
      <c r="I1703" s="2">
        <v>-36123.687407763959</v>
      </c>
      <c r="J1703" s="3">
        <v>-2.5511009873741002E-3</v>
      </c>
      <c r="K1703" s="4">
        <v>14160038.189999999</v>
      </c>
      <c r="L1703" s="5">
        <v>625001</v>
      </c>
      <c r="M1703" s="6">
        <v>22.656024850000001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ca="1">IF(AND(A1702="SVOL",C1702="Cash"),                                     SUM(INDIRECT(ADDRESS(ROW()-(COUNTIF(A:A,"SVOL")),COLUMN())):INDIRECT(ADDRESS(ROW()-1,COLUMN()))),                                    IF(AND(A1703="TYA",C1703="Cash"), SUM(INDIRECT(ADDRESS(ROW()-(COUNTIF(A:A,"TYA")-1),COLUMN())):INDIRECT(ADDRESS(ROW()-1,COLUMN()))),                                    IF(AND(A1703="SVOL",ISNUMBER(FIND(" Govt",C1703))),"", IF(AND(A1703="SVOL",ISNUMBER(FIND(" Index",C1703))),J1703,                                    IF(ISNUMBER(N1703),Q1703*N1703,IF(ISNUMBER(R1703),J1703*R1703," "))))))</f>
        <v xml:space="preserve"> </v>
      </c>
      <c r="AB1703" s="8" t="s">
        <v>166</v>
      </c>
      <c r="AG1703" s="16" t="s">
        <v>7738</v>
      </c>
    </row>
    <row r="1704" spans="1:33" x14ac:dyDescent="0.35">
      <c r="A1704" t="s">
        <v>4247</v>
      </c>
      <c r="B1704" t="s">
        <v>429</v>
      </c>
      <c r="C1704" t="s">
        <v>430</v>
      </c>
      <c r="D1704" t="s">
        <v>431</v>
      </c>
      <c r="E1704" t="s">
        <v>432</v>
      </c>
      <c r="F1704" t="s">
        <v>433</v>
      </c>
      <c r="G1704" s="1">
        <v>-933.87520018357998</v>
      </c>
      <c r="H1704" s="1">
        <v>31.96</v>
      </c>
      <c r="I1704" s="2">
        <v>-29846.651397867219</v>
      </c>
      <c r="J1704" s="3">
        <v>-2.1078086794247002E-3</v>
      </c>
      <c r="K1704" s="4">
        <v>14160038.189999999</v>
      </c>
      <c r="L1704" s="5">
        <v>625001</v>
      </c>
      <c r="M1704" s="6">
        <v>22.656024850000001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ca="1">IF(AND(A1703="SVOL",C1703="Cash"),                                     SUM(INDIRECT(ADDRESS(ROW()-(COUNTIF(A:A,"SVOL")),COLUMN())):INDIRECT(ADDRESS(ROW()-1,COLUMN()))),                                    IF(AND(A1704="TYA",C1704="Cash"), SUM(INDIRECT(ADDRESS(ROW()-(COUNTIF(A:A,"TYA")-1),COLUMN())):INDIRECT(ADDRESS(ROW()-1,COLUMN()))),                                    IF(AND(A1704="SVOL",ISNUMBER(FIND(" Govt",C1704))),"", IF(AND(A1704="SVOL",ISNUMBER(FIND(" Index",C1704))),J1704,                                    IF(ISNUMBER(N1704),Q1704*N1704,IF(ISNUMBER(R1704),J1704*R1704," "))))))</f>
        <v xml:space="preserve"> </v>
      </c>
      <c r="AB1704" s="8" t="s">
        <v>166</v>
      </c>
      <c r="AG1704" s="16" t="s">
        <v>7738</v>
      </c>
    </row>
    <row r="1705" spans="1:33" x14ac:dyDescent="0.35">
      <c r="A1705" t="s">
        <v>4247</v>
      </c>
      <c r="B1705" t="s">
        <v>434</v>
      </c>
      <c r="C1705" t="s">
        <v>435</v>
      </c>
      <c r="D1705" t="s">
        <v>436</v>
      </c>
      <c r="E1705" t="s">
        <v>437</v>
      </c>
      <c r="F1705" t="s">
        <v>438</v>
      </c>
      <c r="G1705" s="1">
        <v>-1866.493534301138</v>
      </c>
      <c r="H1705" s="1">
        <v>15.89</v>
      </c>
      <c r="I1705" s="2">
        <v>-29658.582260045088</v>
      </c>
      <c r="J1705" s="3">
        <v>-2.0945269964731E-3</v>
      </c>
      <c r="K1705" s="4">
        <v>14160038.189999999</v>
      </c>
      <c r="L1705" s="5">
        <v>625001</v>
      </c>
      <c r="M1705" s="6">
        <v>22.656024850000001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ca="1">IF(AND(A1704="SVOL",C1704="Cash"),                                     SUM(INDIRECT(ADDRESS(ROW()-(COUNTIF(A:A,"SVOL")),COLUMN())):INDIRECT(ADDRESS(ROW()-1,COLUMN()))),                                    IF(AND(A1705="TYA",C1705="Cash"), SUM(INDIRECT(ADDRESS(ROW()-(COUNTIF(A:A,"TYA")-1),COLUMN())):INDIRECT(ADDRESS(ROW()-1,COLUMN()))),                                    IF(AND(A1705="SVOL",ISNUMBER(FIND(" Govt",C1705))),"", IF(AND(A1705="SVOL",ISNUMBER(FIND(" Index",C1705))),J1705,                                    IF(ISNUMBER(N1705),Q1705*N1705,IF(ISNUMBER(R1705),J1705*R1705," "))))))</f>
        <v xml:space="preserve"> </v>
      </c>
      <c r="AB1705" s="8" t="s">
        <v>166</v>
      </c>
      <c r="AG1705" s="16" t="s">
        <v>7738</v>
      </c>
    </row>
    <row r="1706" spans="1:33" x14ac:dyDescent="0.35">
      <c r="A1706" t="s">
        <v>4247</v>
      </c>
      <c r="B1706" t="s">
        <v>439</v>
      </c>
      <c r="C1706" t="s">
        <v>440</v>
      </c>
      <c r="D1706" t="s">
        <v>441</v>
      </c>
      <c r="E1706" t="s">
        <v>442</v>
      </c>
      <c r="F1706" t="s">
        <v>443</v>
      </c>
      <c r="G1706" s="1">
        <v>-1297.4636482689789</v>
      </c>
      <c r="H1706" s="1">
        <v>14.75</v>
      </c>
      <c r="I1706" s="2">
        <v>-19137.588811967449</v>
      </c>
      <c r="J1706" s="3">
        <v>-1.3515209885156E-3</v>
      </c>
      <c r="K1706" s="4">
        <v>14160038.189999999</v>
      </c>
      <c r="L1706" s="5">
        <v>625001</v>
      </c>
      <c r="M1706" s="6">
        <v>22.656024850000001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ca="1">IF(AND(A1705="SVOL",C1705="Cash"),                                     SUM(INDIRECT(ADDRESS(ROW()-(COUNTIF(A:A,"SVOL")),COLUMN())):INDIRECT(ADDRESS(ROW()-1,COLUMN()))),                                    IF(AND(A1706="TYA",C1706="Cash"), SUM(INDIRECT(ADDRESS(ROW()-(COUNTIF(A:A,"TYA")-1),COLUMN())):INDIRECT(ADDRESS(ROW()-1,COLUMN()))),                                    IF(AND(A1706="SVOL",ISNUMBER(FIND(" Govt",C1706))),"", IF(AND(A1706="SVOL",ISNUMBER(FIND(" Index",C1706))),J1706,                                    IF(ISNUMBER(N1706),Q1706*N1706,IF(ISNUMBER(R1706),J1706*R1706," "))))))</f>
        <v xml:space="preserve"> </v>
      </c>
      <c r="AB1706" s="8" t="s">
        <v>166</v>
      </c>
      <c r="AG1706" s="16" t="s">
        <v>7738</v>
      </c>
    </row>
    <row r="1707" spans="1:33" x14ac:dyDescent="0.35">
      <c r="A1707" t="s">
        <v>4247</v>
      </c>
      <c r="B1707" t="s">
        <v>444</v>
      </c>
      <c r="C1707" t="s">
        <v>445</v>
      </c>
      <c r="D1707" t="s">
        <v>446</v>
      </c>
      <c r="E1707" t="s">
        <v>447</v>
      </c>
      <c r="F1707" t="s">
        <v>448</v>
      </c>
      <c r="G1707" s="1">
        <v>-788.72011692938395</v>
      </c>
      <c r="H1707" s="1">
        <v>37.549999999999997</v>
      </c>
      <c r="I1707" s="2">
        <v>-29616.440390698361</v>
      </c>
      <c r="J1707" s="3">
        <v>-2.0915508837832E-3</v>
      </c>
      <c r="K1707" s="4">
        <v>14160038.189999999</v>
      </c>
      <c r="L1707" s="5">
        <v>625001</v>
      </c>
      <c r="M1707" s="6">
        <v>22.656024850000001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ca="1">IF(AND(A1706="SVOL",C1706="Cash"),                                     SUM(INDIRECT(ADDRESS(ROW()-(COUNTIF(A:A,"SVOL")),COLUMN())):INDIRECT(ADDRESS(ROW()-1,COLUMN()))),                                    IF(AND(A1707="TYA",C1707="Cash"), SUM(INDIRECT(ADDRESS(ROW()-(COUNTIF(A:A,"TYA")-1),COLUMN())):INDIRECT(ADDRESS(ROW()-1,COLUMN()))),                                    IF(AND(A1707="SVOL",ISNUMBER(FIND(" Govt",C1707))),"", IF(AND(A1707="SVOL",ISNUMBER(FIND(" Index",C1707))),J1707,                                    IF(ISNUMBER(N1707),Q1707*N1707,IF(ISNUMBER(R1707),J1707*R1707," "))))))</f>
        <v xml:space="preserve"> </v>
      </c>
      <c r="AB1707" s="8" t="s">
        <v>166</v>
      </c>
      <c r="AG1707" s="16" t="s">
        <v>7738</v>
      </c>
    </row>
    <row r="1708" spans="1:33" x14ac:dyDescent="0.35">
      <c r="A1708" t="s">
        <v>4247</v>
      </c>
      <c r="B1708" t="s">
        <v>449</v>
      </c>
      <c r="C1708" t="s">
        <v>450</v>
      </c>
      <c r="D1708" t="s">
        <v>451</v>
      </c>
      <c r="E1708" t="s">
        <v>452</v>
      </c>
      <c r="F1708" t="s">
        <v>453</v>
      </c>
      <c r="G1708" s="1">
        <v>-281.22586809917902</v>
      </c>
      <c r="H1708" s="1">
        <v>113.15</v>
      </c>
      <c r="I1708" s="2">
        <v>-31820.706975422101</v>
      </c>
      <c r="J1708" s="3">
        <v>-2.2472190080598999E-3</v>
      </c>
      <c r="K1708" s="4">
        <v>14160038.189999999</v>
      </c>
      <c r="L1708" s="5">
        <v>625001</v>
      </c>
      <c r="M1708" s="6">
        <v>22.656024850000001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ca="1">IF(AND(A1707="SVOL",C1707="Cash"),                                     SUM(INDIRECT(ADDRESS(ROW()-(COUNTIF(A:A,"SVOL")),COLUMN())):INDIRECT(ADDRESS(ROW()-1,COLUMN()))),                                    IF(AND(A1708="TYA",C1708="Cash"), SUM(INDIRECT(ADDRESS(ROW()-(COUNTIF(A:A,"TYA")-1),COLUMN())):INDIRECT(ADDRESS(ROW()-1,COLUMN()))),                                    IF(AND(A1708="SVOL",ISNUMBER(FIND(" Govt",C1708))),"", IF(AND(A1708="SVOL",ISNUMBER(FIND(" Index",C1708))),J1708,                                    IF(ISNUMBER(N1708),Q1708*N1708,IF(ISNUMBER(R1708),J1708*R1708," "))))))</f>
        <v xml:space="preserve"> </v>
      </c>
      <c r="AB1708" s="8" t="s">
        <v>166</v>
      </c>
      <c r="AG1708" s="16" t="s">
        <v>7738</v>
      </c>
    </row>
    <row r="1709" spans="1:33" x14ac:dyDescent="0.35">
      <c r="A1709" t="s">
        <v>4247</v>
      </c>
      <c r="B1709" t="s">
        <v>454</v>
      </c>
      <c r="C1709" t="s">
        <v>455</v>
      </c>
      <c r="D1709" t="s">
        <v>456</v>
      </c>
      <c r="E1709" t="s">
        <v>457</v>
      </c>
      <c r="F1709" t="s">
        <v>458</v>
      </c>
      <c r="G1709" s="1">
        <v>-1113.5164988930969</v>
      </c>
      <c r="H1709" s="1">
        <v>25.4</v>
      </c>
      <c r="I1709" s="2">
        <v>-28283.31907188466</v>
      </c>
      <c r="J1709" s="3">
        <v>-1.9974041519081991E-3</v>
      </c>
      <c r="K1709" s="4">
        <v>14160038.189999999</v>
      </c>
      <c r="L1709" s="5">
        <v>625001</v>
      </c>
      <c r="M1709" s="6">
        <v>22.656024850000001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ca="1">IF(AND(A1708="SVOL",C1708="Cash"),                                     SUM(INDIRECT(ADDRESS(ROW()-(COUNTIF(A:A,"SVOL")),COLUMN())):INDIRECT(ADDRESS(ROW()-1,COLUMN()))),                                    IF(AND(A1709="TYA",C1709="Cash"), SUM(INDIRECT(ADDRESS(ROW()-(COUNTIF(A:A,"TYA")-1),COLUMN())):INDIRECT(ADDRESS(ROW()-1,COLUMN()))),                                    IF(AND(A1709="SVOL",ISNUMBER(FIND(" Govt",C1709))),"", IF(AND(A1709="SVOL",ISNUMBER(FIND(" Index",C1709))),J1709,                                    IF(ISNUMBER(N1709),Q1709*N1709,IF(ISNUMBER(R1709),J1709*R1709," "))))))</f>
        <v xml:space="preserve"> </v>
      </c>
      <c r="AB1709" s="8" t="s">
        <v>166</v>
      </c>
      <c r="AG1709" s="16" t="s">
        <v>7738</v>
      </c>
    </row>
    <row r="1710" spans="1:33" x14ac:dyDescent="0.35">
      <c r="A1710" t="s">
        <v>4247</v>
      </c>
      <c r="B1710" t="s">
        <v>459</v>
      </c>
      <c r="C1710" t="s">
        <v>460</v>
      </c>
      <c r="D1710" t="s">
        <v>461</v>
      </c>
      <c r="E1710" t="s">
        <v>462</v>
      </c>
      <c r="F1710" t="s">
        <v>463</v>
      </c>
      <c r="G1710" s="1">
        <v>-4160.6180942868787</v>
      </c>
      <c r="H1710" s="1">
        <v>5.62</v>
      </c>
      <c r="I1710" s="2">
        <v>-23382.673689892261</v>
      </c>
      <c r="J1710" s="3">
        <v>-1.6513143097597999E-3</v>
      </c>
      <c r="K1710" s="4">
        <v>14160038.189999999</v>
      </c>
      <c r="L1710" s="5">
        <v>625001</v>
      </c>
      <c r="M1710" s="6">
        <v>22.656024850000001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ca="1">IF(AND(A1709="SVOL",C1709="Cash"),                                     SUM(INDIRECT(ADDRESS(ROW()-(COUNTIF(A:A,"SVOL")),COLUMN())):INDIRECT(ADDRESS(ROW()-1,COLUMN()))),                                    IF(AND(A1710="TYA",C1710="Cash"), SUM(INDIRECT(ADDRESS(ROW()-(COUNTIF(A:A,"TYA")-1),COLUMN())):INDIRECT(ADDRESS(ROW()-1,COLUMN()))),                                    IF(AND(A1710="SVOL",ISNUMBER(FIND(" Govt",C1710))),"", IF(AND(A1710="SVOL",ISNUMBER(FIND(" Index",C1710))),J1710,                                    IF(ISNUMBER(N1710),Q1710*N1710,IF(ISNUMBER(R1710),J1710*R1710," "))))))</f>
        <v xml:space="preserve"> </v>
      </c>
      <c r="AB1710" s="8" t="s">
        <v>166</v>
      </c>
      <c r="AG1710" s="16" t="s">
        <v>7738</v>
      </c>
    </row>
    <row r="1711" spans="1:33" x14ac:dyDescent="0.35">
      <c r="A1711" t="s">
        <v>4247</v>
      </c>
      <c r="B1711" t="s">
        <v>464</v>
      </c>
      <c r="C1711" t="s">
        <v>465</v>
      </c>
      <c r="D1711" t="s">
        <v>466</v>
      </c>
      <c r="E1711" t="s">
        <v>467</v>
      </c>
      <c r="G1711" s="1">
        <v>-1185.1503177603261</v>
      </c>
      <c r="H1711" s="1">
        <v>27.18</v>
      </c>
      <c r="I1711" s="2">
        <v>-32212.38563672567</v>
      </c>
      <c r="J1711" s="3">
        <v>-2.2748798558660998E-3</v>
      </c>
      <c r="K1711" s="4">
        <v>14160038.189999999</v>
      </c>
      <c r="L1711" s="5">
        <v>625001</v>
      </c>
      <c r="M1711" s="6">
        <v>22.656024850000001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ca="1">IF(AND(A1710="SVOL",C1710="Cash"),                                     SUM(INDIRECT(ADDRESS(ROW()-(COUNTIF(A:A,"SVOL")),COLUMN())):INDIRECT(ADDRESS(ROW()-1,COLUMN()))),                                    IF(AND(A1711="TYA",C1711="Cash"), SUM(INDIRECT(ADDRESS(ROW()-(COUNTIF(A:A,"TYA")-1),COLUMN())):INDIRECT(ADDRESS(ROW()-1,COLUMN()))),                                    IF(AND(A1711="SVOL",ISNUMBER(FIND(" Govt",C1711))),"", IF(AND(A1711="SVOL",ISNUMBER(FIND(" Index",C1711))),J1711,                                    IF(ISNUMBER(N1711),Q1711*N1711,IF(ISNUMBER(R1711),J1711*R1711," "))))))</f>
        <v xml:space="preserve"> </v>
      </c>
      <c r="AB1711" s="8" t="s">
        <v>166</v>
      </c>
      <c r="AG1711" s="16" t="s">
        <v>7738</v>
      </c>
    </row>
    <row r="1712" spans="1:33" x14ac:dyDescent="0.35">
      <c r="A1712" t="s">
        <v>4247</v>
      </c>
      <c r="B1712" t="s">
        <v>468</v>
      </c>
      <c r="C1712" t="s">
        <v>469</v>
      </c>
      <c r="D1712" t="s">
        <v>470</v>
      </c>
      <c r="E1712" t="s">
        <v>471</v>
      </c>
      <c r="G1712" s="1">
        <v>-1101.920845057806</v>
      </c>
      <c r="H1712" s="1">
        <v>17.88</v>
      </c>
      <c r="I1712" s="2">
        <v>-19702.344709633569</v>
      </c>
      <c r="J1712" s="3">
        <v>-1.3914047720258E-3</v>
      </c>
      <c r="K1712" s="4">
        <v>14160038.189999999</v>
      </c>
      <c r="L1712" s="5">
        <v>625001</v>
      </c>
      <c r="M1712" s="6">
        <v>22.656024850000001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ca="1">IF(AND(A1711="SVOL",C1711="Cash"),                                     SUM(INDIRECT(ADDRESS(ROW()-(COUNTIF(A:A,"SVOL")),COLUMN())):INDIRECT(ADDRESS(ROW()-1,COLUMN()))),                                    IF(AND(A1712="TYA",C1712="Cash"), SUM(INDIRECT(ADDRESS(ROW()-(COUNTIF(A:A,"TYA")-1),COLUMN())):INDIRECT(ADDRESS(ROW()-1,COLUMN()))),                                    IF(AND(A1712="SVOL",ISNUMBER(FIND(" Govt",C1712))),"", IF(AND(A1712="SVOL",ISNUMBER(FIND(" Index",C1712))),J1712,                                    IF(ISNUMBER(N1712),Q1712*N1712,IF(ISNUMBER(R1712),J1712*R1712," "))))))</f>
        <v xml:space="preserve"> </v>
      </c>
      <c r="AB1712" s="8" t="s">
        <v>166</v>
      </c>
      <c r="AG1712" s="16" t="s">
        <v>7738</v>
      </c>
    </row>
    <row r="1713" spans="1:33" x14ac:dyDescent="0.35">
      <c r="A1713" t="s">
        <v>4247</v>
      </c>
      <c r="B1713" t="s">
        <v>472</v>
      </c>
      <c r="C1713" t="s">
        <v>473</v>
      </c>
      <c r="D1713" t="s">
        <v>474</v>
      </c>
      <c r="E1713" t="s">
        <v>475</v>
      </c>
      <c r="F1713" t="s">
        <v>476</v>
      </c>
      <c r="G1713" s="1">
        <v>-1522.20155124645</v>
      </c>
      <c r="H1713" s="1">
        <v>22</v>
      </c>
      <c r="I1713" s="2">
        <v>-33488.434127421911</v>
      </c>
      <c r="J1713" s="3">
        <v>-2.3649960316541999E-3</v>
      </c>
      <c r="K1713" s="4">
        <v>14160038.189999999</v>
      </c>
      <c r="L1713" s="5">
        <v>625001</v>
      </c>
      <c r="M1713" s="6">
        <v>22.656024850000001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ca="1">IF(AND(A1712="SVOL",C1712="Cash"),                                     SUM(INDIRECT(ADDRESS(ROW()-(COUNTIF(A:A,"SVOL")),COLUMN())):INDIRECT(ADDRESS(ROW()-1,COLUMN()))),                                    IF(AND(A1713="TYA",C1713="Cash"), SUM(INDIRECT(ADDRESS(ROW()-(COUNTIF(A:A,"TYA")-1),COLUMN())):INDIRECT(ADDRESS(ROW()-1,COLUMN()))),                                    IF(AND(A1713="SVOL",ISNUMBER(FIND(" Govt",C1713))),"", IF(AND(A1713="SVOL",ISNUMBER(FIND(" Index",C1713))),J1713,                                    IF(ISNUMBER(N1713),Q1713*N1713,IF(ISNUMBER(R1713),J1713*R1713," "))))))</f>
        <v xml:space="preserve"> </v>
      </c>
      <c r="AB1713" s="8" t="s">
        <v>166</v>
      </c>
      <c r="AG1713" s="16" t="s">
        <v>7738</v>
      </c>
    </row>
    <row r="1714" spans="1:33" x14ac:dyDescent="0.35">
      <c r="A1714" t="s">
        <v>4247</v>
      </c>
      <c r="B1714" t="s">
        <v>477</v>
      </c>
      <c r="C1714" t="s">
        <v>478</v>
      </c>
      <c r="D1714" t="s">
        <v>479</v>
      </c>
      <c r="E1714" t="s">
        <v>480</v>
      </c>
      <c r="F1714" t="s">
        <v>481</v>
      </c>
      <c r="G1714" s="1">
        <v>-3696.1349298833752</v>
      </c>
      <c r="H1714" s="1">
        <v>9.34</v>
      </c>
      <c r="I1714" s="2">
        <v>-34521.900245110723</v>
      </c>
      <c r="J1714" s="3">
        <v>-2.437980730129E-3</v>
      </c>
      <c r="K1714" s="4">
        <v>14160038.189999999</v>
      </c>
      <c r="L1714" s="5">
        <v>625001</v>
      </c>
      <c r="M1714" s="6">
        <v>22.656024850000001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ca="1">IF(AND(A1713="SVOL",C1713="Cash"),                                     SUM(INDIRECT(ADDRESS(ROW()-(COUNTIF(A:A,"SVOL")),COLUMN())):INDIRECT(ADDRESS(ROW()-1,COLUMN()))),                                    IF(AND(A1714="TYA",C1714="Cash"), SUM(INDIRECT(ADDRESS(ROW()-(COUNTIF(A:A,"TYA")-1),COLUMN())):INDIRECT(ADDRESS(ROW()-1,COLUMN()))),                                    IF(AND(A1714="SVOL",ISNUMBER(FIND(" Govt",C1714))),"", IF(AND(A1714="SVOL",ISNUMBER(FIND(" Index",C1714))),J1714,                                    IF(ISNUMBER(N1714),Q1714*N1714,IF(ISNUMBER(R1714),J1714*R1714," "))))))</f>
        <v xml:space="preserve"> </v>
      </c>
      <c r="AB1714" s="8" t="s">
        <v>166</v>
      </c>
      <c r="AG1714" s="16" t="s">
        <v>7738</v>
      </c>
    </row>
    <row r="1715" spans="1:33" x14ac:dyDescent="0.35">
      <c r="A1715" t="s">
        <v>4247</v>
      </c>
      <c r="B1715" t="s">
        <v>482</v>
      </c>
      <c r="C1715" t="s">
        <v>483</v>
      </c>
      <c r="D1715" t="s">
        <v>484</v>
      </c>
      <c r="E1715" t="s">
        <v>485</v>
      </c>
      <c r="F1715" t="s">
        <v>486</v>
      </c>
      <c r="G1715" s="1">
        <v>-178.6453918720072</v>
      </c>
      <c r="H1715" s="1">
        <v>170.29</v>
      </c>
      <c r="I1715" s="2">
        <v>-30421.523781884109</v>
      </c>
      <c r="J1715" s="3">
        <v>-2.1484069021345002E-3</v>
      </c>
      <c r="K1715" s="4">
        <v>14160038.189999999</v>
      </c>
      <c r="L1715" s="5">
        <v>625001</v>
      </c>
      <c r="M1715" s="6">
        <v>22.656024850000001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ca="1">IF(AND(A1714="SVOL",C1714="Cash"),                                     SUM(INDIRECT(ADDRESS(ROW()-(COUNTIF(A:A,"SVOL")),COLUMN())):INDIRECT(ADDRESS(ROW()-1,COLUMN()))),                                    IF(AND(A1715="TYA",C1715="Cash"), SUM(INDIRECT(ADDRESS(ROW()-(COUNTIF(A:A,"TYA")-1),COLUMN())):INDIRECT(ADDRESS(ROW()-1,COLUMN()))),                                    IF(AND(A1715="SVOL",ISNUMBER(FIND(" Govt",C1715))),"", IF(AND(A1715="SVOL",ISNUMBER(FIND(" Index",C1715))),J1715,                                    IF(ISNUMBER(N1715),Q1715*N1715,IF(ISNUMBER(R1715),J1715*R1715," "))))))</f>
        <v xml:space="preserve"> </v>
      </c>
      <c r="AB1715" s="8" t="s">
        <v>166</v>
      </c>
      <c r="AG1715" s="16" t="s">
        <v>7738</v>
      </c>
    </row>
    <row r="1716" spans="1:33" x14ac:dyDescent="0.35">
      <c r="A1716" t="s">
        <v>4247</v>
      </c>
      <c r="B1716" t="s">
        <v>487</v>
      </c>
      <c r="C1716" t="s">
        <v>488</v>
      </c>
      <c r="D1716" t="s">
        <v>489</v>
      </c>
      <c r="E1716" t="s">
        <v>490</v>
      </c>
      <c r="F1716" t="s">
        <v>491</v>
      </c>
      <c r="G1716" s="1">
        <v>-1923.617957054111</v>
      </c>
      <c r="H1716" s="1">
        <v>15.79</v>
      </c>
      <c r="I1716" s="2">
        <v>-30373.927541884401</v>
      </c>
      <c r="J1716" s="3">
        <v>-2.1450455948159E-3</v>
      </c>
      <c r="K1716" s="4">
        <v>14160038.189999999</v>
      </c>
      <c r="L1716" s="5">
        <v>625001</v>
      </c>
      <c r="M1716" s="6">
        <v>22.656024850000001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ca="1">IF(AND(A1715="SVOL",C1715="Cash"),                                     SUM(INDIRECT(ADDRESS(ROW()-(COUNTIF(A:A,"SVOL")),COLUMN())):INDIRECT(ADDRESS(ROW()-1,COLUMN()))),                                    IF(AND(A1716="TYA",C1716="Cash"), SUM(INDIRECT(ADDRESS(ROW()-(COUNTIF(A:A,"TYA")-1),COLUMN())):INDIRECT(ADDRESS(ROW()-1,COLUMN()))),                                    IF(AND(A1716="SVOL",ISNUMBER(FIND(" Govt",C1716))),"", IF(AND(A1716="SVOL",ISNUMBER(FIND(" Index",C1716))),J1716,                                    IF(ISNUMBER(N1716),Q1716*N1716,IF(ISNUMBER(R1716),J1716*R1716," "))))))</f>
        <v xml:space="preserve"> </v>
      </c>
      <c r="AB1716" s="8" t="s">
        <v>166</v>
      </c>
      <c r="AG1716" s="16" t="s">
        <v>7738</v>
      </c>
    </row>
    <row r="1717" spans="1:33" x14ac:dyDescent="0.35">
      <c r="A1717" t="s">
        <v>4247</v>
      </c>
      <c r="B1717" t="s">
        <v>492</v>
      </c>
      <c r="C1717" t="s">
        <v>493</v>
      </c>
      <c r="D1717" t="s">
        <v>494</v>
      </c>
      <c r="E1717" t="s">
        <v>495</v>
      </c>
      <c r="F1717" t="s">
        <v>496</v>
      </c>
      <c r="G1717" s="1">
        <v>-1110.112189717265</v>
      </c>
      <c r="H1717" s="1">
        <v>12.6</v>
      </c>
      <c r="I1717" s="2">
        <v>-13987.41359043754</v>
      </c>
      <c r="J1717" s="3">
        <v>-9.8780903008549993E-4</v>
      </c>
      <c r="K1717" s="4">
        <v>14160038.189999999</v>
      </c>
      <c r="L1717" s="5">
        <v>625001</v>
      </c>
      <c r="M1717" s="6">
        <v>22.656024850000001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ca="1">IF(AND(A1716="SVOL",C1716="Cash"),                                     SUM(INDIRECT(ADDRESS(ROW()-(COUNTIF(A:A,"SVOL")),COLUMN())):INDIRECT(ADDRESS(ROW()-1,COLUMN()))),                                    IF(AND(A1717="TYA",C1717="Cash"), SUM(INDIRECT(ADDRESS(ROW()-(COUNTIF(A:A,"TYA")-1),COLUMN())):INDIRECT(ADDRESS(ROW()-1,COLUMN()))),                                    IF(AND(A1717="SVOL",ISNUMBER(FIND(" Govt",C1717))),"", IF(AND(A1717="SVOL",ISNUMBER(FIND(" Index",C1717))),J1717,                                    IF(ISNUMBER(N1717),Q1717*N1717,IF(ISNUMBER(R1717),J1717*R1717," "))))))</f>
        <v xml:space="preserve"> </v>
      </c>
      <c r="AB1717" s="8" t="s">
        <v>166</v>
      </c>
      <c r="AG1717" s="16" t="s">
        <v>7738</v>
      </c>
    </row>
    <row r="1718" spans="1:33" x14ac:dyDescent="0.35">
      <c r="A1718" t="s">
        <v>4247</v>
      </c>
      <c r="B1718" t="s">
        <v>497</v>
      </c>
      <c r="C1718" t="s">
        <v>498</v>
      </c>
      <c r="D1718" t="s">
        <v>499</v>
      </c>
      <c r="E1718" t="s">
        <v>500</v>
      </c>
      <c r="F1718" t="s">
        <v>501</v>
      </c>
      <c r="G1718" s="1">
        <v>-542.05869161166436</v>
      </c>
      <c r="H1718" s="1">
        <v>45.72</v>
      </c>
      <c r="I1718" s="2">
        <v>-24782.923380485299</v>
      </c>
      <c r="J1718" s="3">
        <v>-1.7502017330706999E-3</v>
      </c>
      <c r="K1718" s="4">
        <v>14160038.189999999</v>
      </c>
      <c r="L1718" s="5">
        <v>625001</v>
      </c>
      <c r="M1718" s="6">
        <v>22.656024850000001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ca="1">IF(AND(A1717="SVOL",C1717="Cash"),                                     SUM(INDIRECT(ADDRESS(ROW()-(COUNTIF(A:A,"SVOL")),COLUMN())):INDIRECT(ADDRESS(ROW()-1,COLUMN()))),                                    IF(AND(A1718="TYA",C1718="Cash"), SUM(INDIRECT(ADDRESS(ROW()-(COUNTIF(A:A,"TYA")-1),COLUMN())):INDIRECT(ADDRESS(ROW()-1,COLUMN()))),                                    IF(AND(A1718="SVOL",ISNUMBER(FIND(" Govt",C1718))),"", IF(AND(A1718="SVOL",ISNUMBER(FIND(" Index",C1718))),J1718,                                    IF(ISNUMBER(N1718),Q1718*N1718,IF(ISNUMBER(R1718),J1718*R1718," "))))))</f>
        <v xml:space="preserve"> </v>
      </c>
      <c r="AB1718" s="8" t="s">
        <v>166</v>
      </c>
      <c r="AG1718" s="16" t="s">
        <v>7738</v>
      </c>
    </row>
    <row r="1719" spans="1:33" x14ac:dyDescent="0.35">
      <c r="A1719" t="s">
        <v>4247</v>
      </c>
      <c r="B1719" t="s">
        <v>502</v>
      </c>
      <c r="C1719" t="s">
        <v>503</v>
      </c>
      <c r="D1719" t="s">
        <v>504</v>
      </c>
      <c r="E1719" t="s">
        <v>505</v>
      </c>
      <c r="F1719" t="s">
        <v>506</v>
      </c>
      <c r="G1719" s="1">
        <v>-465.86699360071748</v>
      </c>
      <c r="H1719" s="1">
        <v>31.57</v>
      </c>
      <c r="I1719" s="2">
        <v>-14707.42098797465</v>
      </c>
      <c r="J1719" s="3">
        <v>-1.0386568729992001E-3</v>
      </c>
      <c r="K1719" s="4">
        <v>14160038.189999999</v>
      </c>
      <c r="L1719" s="5">
        <v>625001</v>
      </c>
      <c r="M1719" s="6">
        <v>22.656024850000001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ca="1">IF(AND(A1718="SVOL",C1718="Cash"),                                     SUM(INDIRECT(ADDRESS(ROW()-(COUNTIF(A:A,"SVOL")),COLUMN())):INDIRECT(ADDRESS(ROW()-1,COLUMN()))),                                    IF(AND(A1719="TYA",C1719="Cash"), SUM(INDIRECT(ADDRESS(ROW()-(COUNTIF(A:A,"TYA")-1),COLUMN())):INDIRECT(ADDRESS(ROW()-1,COLUMN()))),                                    IF(AND(A1719="SVOL",ISNUMBER(FIND(" Govt",C1719))),"", IF(AND(A1719="SVOL",ISNUMBER(FIND(" Index",C1719))),J1719,                                    IF(ISNUMBER(N1719),Q1719*N1719,IF(ISNUMBER(R1719),J1719*R1719," "))))))</f>
        <v xml:space="preserve"> </v>
      </c>
      <c r="AB1719" s="8" t="s">
        <v>166</v>
      </c>
      <c r="AG1719" s="16" t="s">
        <v>7738</v>
      </c>
    </row>
    <row r="1720" spans="1:33" x14ac:dyDescent="0.35">
      <c r="A1720" t="s">
        <v>4247</v>
      </c>
      <c r="B1720" t="s">
        <v>507</v>
      </c>
      <c r="C1720" t="s">
        <v>508</v>
      </c>
      <c r="D1720" t="s">
        <v>509</v>
      </c>
      <c r="E1720" t="s">
        <v>510</v>
      </c>
      <c r="F1720" t="s">
        <v>511</v>
      </c>
      <c r="G1720" s="1">
        <v>-1502.6437558262751</v>
      </c>
      <c r="H1720" s="1">
        <v>21.29</v>
      </c>
      <c r="I1720" s="2">
        <v>-31991.28556154139</v>
      </c>
      <c r="J1720" s="3">
        <v>-2.2592654858893E-3</v>
      </c>
      <c r="K1720" s="4">
        <v>14160038.189999999</v>
      </c>
      <c r="L1720" s="5">
        <v>625001</v>
      </c>
      <c r="M1720" s="6">
        <v>22.656024850000001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ca="1">IF(AND(A1719="SVOL",C1719="Cash"),                                     SUM(INDIRECT(ADDRESS(ROW()-(COUNTIF(A:A,"SVOL")),COLUMN())):INDIRECT(ADDRESS(ROW()-1,COLUMN()))),                                    IF(AND(A1720="TYA",C1720="Cash"), SUM(INDIRECT(ADDRESS(ROW()-(COUNTIF(A:A,"TYA")-1),COLUMN())):INDIRECT(ADDRESS(ROW()-1,COLUMN()))),                                    IF(AND(A1720="SVOL",ISNUMBER(FIND(" Govt",C1720))),"", IF(AND(A1720="SVOL",ISNUMBER(FIND(" Index",C1720))),J1720,                                    IF(ISNUMBER(N1720),Q1720*N1720,IF(ISNUMBER(R1720),J1720*R1720," "))))))</f>
        <v xml:space="preserve"> </v>
      </c>
      <c r="AB1720" s="8" t="s">
        <v>166</v>
      </c>
      <c r="AG1720" s="16" t="s">
        <v>7738</v>
      </c>
    </row>
    <row r="1721" spans="1:33" x14ac:dyDescent="0.35">
      <c r="A1721" t="s">
        <v>4247</v>
      </c>
      <c r="B1721" t="s">
        <v>512</v>
      </c>
      <c r="C1721" t="s">
        <v>513</v>
      </c>
      <c r="D1721" t="s">
        <v>514</v>
      </c>
      <c r="E1721" t="s">
        <v>515</v>
      </c>
      <c r="G1721" s="1">
        <v>-1130.1664668988169</v>
      </c>
      <c r="H1721" s="1">
        <v>28.34</v>
      </c>
      <c r="I1721" s="2">
        <v>-32028.91767191247</v>
      </c>
      <c r="J1721" s="3">
        <v>-2.2619231136347998E-3</v>
      </c>
      <c r="K1721" s="4">
        <v>14160038.189999999</v>
      </c>
      <c r="L1721" s="5">
        <v>625001</v>
      </c>
      <c r="M1721" s="6">
        <v>22.656024850000001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ca="1">IF(AND(A1720="SVOL",C1720="Cash"),                                     SUM(INDIRECT(ADDRESS(ROW()-(COUNTIF(A:A,"SVOL")),COLUMN())):INDIRECT(ADDRESS(ROW()-1,COLUMN()))),                                    IF(AND(A1721="TYA",C1721="Cash"), SUM(INDIRECT(ADDRESS(ROW()-(COUNTIF(A:A,"TYA")-1),COLUMN())):INDIRECT(ADDRESS(ROW()-1,COLUMN()))),                                    IF(AND(A1721="SVOL",ISNUMBER(FIND(" Govt",C1721))),"", IF(AND(A1721="SVOL",ISNUMBER(FIND(" Index",C1721))),J1721,                                    IF(ISNUMBER(N1721),Q1721*N1721,IF(ISNUMBER(R1721),J1721*R1721," "))))))</f>
        <v xml:space="preserve"> </v>
      </c>
      <c r="AB1721" s="8" t="s">
        <v>166</v>
      </c>
      <c r="AG1721" s="16" t="s">
        <v>7738</v>
      </c>
    </row>
    <row r="1722" spans="1:33" x14ac:dyDescent="0.35">
      <c r="A1722" t="s">
        <v>4247</v>
      </c>
      <c r="B1722" t="s">
        <v>516</v>
      </c>
      <c r="C1722" t="s">
        <v>517</v>
      </c>
      <c r="D1722" t="s">
        <v>518</v>
      </c>
      <c r="E1722" t="s">
        <v>519</v>
      </c>
      <c r="F1722" t="s">
        <v>520</v>
      </c>
      <c r="G1722" s="1">
        <v>-799.11509729177192</v>
      </c>
      <c r="H1722" s="1">
        <v>40.98</v>
      </c>
      <c r="I1722" s="2">
        <v>-32747.736687016812</v>
      </c>
      <c r="J1722" s="3">
        <v>-2.3126870314618001E-3</v>
      </c>
      <c r="K1722" s="4">
        <v>14160038.189999999</v>
      </c>
      <c r="L1722" s="5">
        <v>625001</v>
      </c>
      <c r="M1722" s="6">
        <v>22.656024850000001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ca="1">IF(AND(A1721="SVOL",C1721="Cash"),                                     SUM(INDIRECT(ADDRESS(ROW()-(COUNTIF(A:A,"SVOL")),COLUMN())):INDIRECT(ADDRESS(ROW()-1,COLUMN()))),                                    IF(AND(A1722="TYA",C1722="Cash"), SUM(INDIRECT(ADDRESS(ROW()-(COUNTIF(A:A,"TYA")-1),COLUMN())):INDIRECT(ADDRESS(ROW()-1,COLUMN()))),                                    IF(AND(A1722="SVOL",ISNUMBER(FIND(" Govt",C1722))),"", IF(AND(A1722="SVOL",ISNUMBER(FIND(" Index",C1722))),J1722,                                    IF(ISNUMBER(N1722),Q1722*N1722,IF(ISNUMBER(R1722),J1722*R1722," "))))))</f>
        <v xml:space="preserve"> </v>
      </c>
      <c r="AB1722" s="8" t="s">
        <v>166</v>
      </c>
      <c r="AG1722" s="16" t="s">
        <v>7738</v>
      </c>
    </row>
    <row r="1723" spans="1:33" x14ac:dyDescent="0.35">
      <c r="A1723" t="s">
        <v>4247</v>
      </c>
      <c r="B1723" t="s">
        <v>521</v>
      </c>
      <c r="C1723" t="s">
        <v>522</v>
      </c>
      <c r="D1723" t="s">
        <v>523</v>
      </c>
      <c r="E1723" t="s">
        <v>524</v>
      </c>
      <c r="F1723" t="s">
        <v>525</v>
      </c>
      <c r="G1723" s="1">
        <v>-187.80942528328771</v>
      </c>
      <c r="H1723" s="1">
        <v>169.81</v>
      </c>
      <c r="I1723" s="2">
        <v>-31891.91850735508</v>
      </c>
      <c r="J1723" s="3">
        <v>-2.252248057486E-3</v>
      </c>
      <c r="K1723" s="4">
        <v>14160038.189999999</v>
      </c>
      <c r="L1723" s="5">
        <v>625001</v>
      </c>
      <c r="M1723" s="6">
        <v>22.656024850000001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ca="1">IF(AND(A1722="SVOL",C1722="Cash"),                                     SUM(INDIRECT(ADDRESS(ROW()-(COUNTIF(A:A,"SVOL")),COLUMN())):INDIRECT(ADDRESS(ROW()-1,COLUMN()))),                                    IF(AND(A1723="TYA",C1723="Cash"), SUM(INDIRECT(ADDRESS(ROW()-(COUNTIF(A:A,"TYA")-1),COLUMN())):INDIRECT(ADDRESS(ROW()-1,COLUMN()))),                                    IF(AND(A1723="SVOL",ISNUMBER(FIND(" Govt",C1723))),"", IF(AND(A1723="SVOL",ISNUMBER(FIND(" Index",C1723))),J1723,                                    IF(ISNUMBER(N1723),Q1723*N1723,IF(ISNUMBER(R1723),J1723*R1723," "))))))</f>
        <v xml:space="preserve"> </v>
      </c>
      <c r="AB1723" s="8" t="s">
        <v>166</v>
      </c>
      <c r="AG1723" s="16" t="s">
        <v>7738</v>
      </c>
    </row>
    <row r="1724" spans="1:33" x14ac:dyDescent="0.35">
      <c r="A1724" t="s">
        <v>4247</v>
      </c>
      <c r="B1724" t="s">
        <v>526</v>
      </c>
      <c r="C1724" t="s">
        <v>527</v>
      </c>
      <c r="D1724" t="s">
        <v>528</v>
      </c>
      <c r="E1724" t="s">
        <v>529</v>
      </c>
      <c r="F1724" t="s">
        <v>530</v>
      </c>
      <c r="G1724" s="1">
        <v>-3185.9940744079199</v>
      </c>
      <c r="H1724" s="1">
        <v>11.55</v>
      </c>
      <c r="I1724" s="2">
        <v>-36798.231559411477</v>
      </c>
      <c r="J1724" s="3">
        <v>-2.5987381577402E-3</v>
      </c>
      <c r="K1724" s="4">
        <v>14160038.189999999</v>
      </c>
      <c r="L1724" s="5">
        <v>625001</v>
      </c>
      <c r="M1724" s="6">
        <v>22.656024850000001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ca="1">IF(AND(A1723="SVOL",C1723="Cash"),                                     SUM(INDIRECT(ADDRESS(ROW()-(COUNTIF(A:A,"SVOL")),COLUMN())):INDIRECT(ADDRESS(ROW()-1,COLUMN()))),                                    IF(AND(A1724="TYA",C1724="Cash"), SUM(INDIRECT(ADDRESS(ROW()-(COUNTIF(A:A,"TYA")-1),COLUMN())):INDIRECT(ADDRESS(ROW()-1,COLUMN()))),                                    IF(AND(A1724="SVOL",ISNUMBER(FIND(" Govt",C1724))),"", IF(AND(A1724="SVOL",ISNUMBER(FIND(" Index",C1724))),J1724,                                    IF(ISNUMBER(N1724),Q1724*N1724,IF(ISNUMBER(R1724),J1724*R1724," "))))))</f>
        <v xml:space="preserve"> </v>
      </c>
      <c r="AB1724" s="8" t="s">
        <v>166</v>
      </c>
      <c r="AG1724" s="16" t="s">
        <v>7738</v>
      </c>
    </row>
    <row r="1725" spans="1:33" x14ac:dyDescent="0.35">
      <c r="A1725" t="s">
        <v>4247</v>
      </c>
      <c r="B1725" t="s">
        <v>531</v>
      </c>
      <c r="C1725" t="s">
        <v>532</v>
      </c>
      <c r="D1725" t="s">
        <v>533</v>
      </c>
      <c r="E1725" t="s">
        <v>534</v>
      </c>
      <c r="F1725" t="s">
        <v>535</v>
      </c>
      <c r="G1725" s="1">
        <v>-879.15664290069003</v>
      </c>
      <c r="H1725" s="1">
        <v>38.64</v>
      </c>
      <c r="I1725" s="2">
        <v>-33970.612681682673</v>
      </c>
      <c r="J1725" s="3">
        <v>-2.3990480976014E-3</v>
      </c>
      <c r="K1725" s="4">
        <v>14160038.189999999</v>
      </c>
      <c r="L1725" s="5">
        <v>625001</v>
      </c>
      <c r="M1725" s="6">
        <v>22.656024850000001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ca="1">IF(AND(A1724="SVOL",C1724="Cash"),                                     SUM(INDIRECT(ADDRESS(ROW()-(COUNTIF(A:A,"SVOL")),COLUMN())):INDIRECT(ADDRESS(ROW()-1,COLUMN()))),                                    IF(AND(A1725="TYA",C1725="Cash"), SUM(INDIRECT(ADDRESS(ROW()-(COUNTIF(A:A,"TYA")-1),COLUMN())):INDIRECT(ADDRESS(ROW()-1,COLUMN()))),                                    IF(AND(A1725="SVOL",ISNUMBER(FIND(" Govt",C1725))),"", IF(AND(A1725="SVOL",ISNUMBER(FIND(" Index",C1725))),J1725,                                    IF(ISNUMBER(N1725),Q1725*N1725,IF(ISNUMBER(R1725),J1725*R1725," "))))))</f>
        <v xml:space="preserve"> </v>
      </c>
      <c r="AB1725" s="8" t="s">
        <v>166</v>
      </c>
      <c r="AG1725" s="16" t="s">
        <v>7738</v>
      </c>
    </row>
    <row r="1726" spans="1:33" x14ac:dyDescent="0.35">
      <c r="A1726" t="s">
        <v>4247</v>
      </c>
      <c r="B1726" t="s">
        <v>536</v>
      </c>
      <c r="C1726" t="s">
        <v>537</v>
      </c>
      <c r="D1726" t="s">
        <v>538</v>
      </c>
      <c r="E1726" t="s">
        <v>539</v>
      </c>
      <c r="F1726" t="s">
        <v>540</v>
      </c>
      <c r="G1726" s="1">
        <v>-1514.2985227387021</v>
      </c>
      <c r="H1726" s="1">
        <v>11.49</v>
      </c>
      <c r="I1726" s="2">
        <v>-17399.290026267681</v>
      </c>
      <c r="J1726" s="3">
        <v>-1.2287601059265E-3</v>
      </c>
      <c r="K1726" s="4">
        <v>14160038.189999999</v>
      </c>
      <c r="L1726" s="5">
        <v>625001</v>
      </c>
      <c r="M1726" s="6">
        <v>22.656024850000001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ca="1">IF(AND(A1725="SVOL",C1725="Cash"),                                     SUM(INDIRECT(ADDRESS(ROW()-(COUNTIF(A:A,"SVOL")),COLUMN())):INDIRECT(ADDRESS(ROW()-1,COLUMN()))),                                    IF(AND(A1726="TYA",C1726="Cash"), SUM(INDIRECT(ADDRESS(ROW()-(COUNTIF(A:A,"TYA")-1),COLUMN())):INDIRECT(ADDRESS(ROW()-1,COLUMN()))),                                    IF(AND(A1726="SVOL",ISNUMBER(FIND(" Govt",C1726))),"", IF(AND(A1726="SVOL",ISNUMBER(FIND(" Index",C1726))),J1726,                                    IF(ISNUMBER(N1726),Q1726*N1726,IF(ISNUMBER(R1726),J1726*R1726," "))))))</f>
        <v xml:space="preserve"> </v>
      </c>
      <c r="AB1726" s="8" t="s">
        <v>166</v>
      </c>
      <c r="AG1726" s="16" t="s">
        <v>7738</v>
      </c>
    </row>
    <row r="1727" spans="1:33" x14ac:dyDescent="0.35">
      <c r="A1727" t="s">
        <v>4247</v>
      </c>
      <c r="B1727" t="s">
        <v>541</v>
      </c>
      <c r="C1727" t="s">
        <v>542</v>
      </c>
      <c r="D1727" t="s">
        <v>543</v>
      </c>
      <c r="E1727" t="s">
        <v>544</v>
      </c>
      <c r="F1727" t="s">
        <v>545</v>
      </c>
      <c r="G1727" s="1">
        <v>-5613.6783979923339</v>
      </c>
      <c r="H1727" s="1">
        <v>3.77</v>
      </c>
      <c r="I1727" s="2">
        <v>-21163.5675604311</v>
      </c>
      <c r="J1727" s="3">
        <v>-1.494598197862E-3</v>
      </c>
      <c r="K1727" s="4">
        <v>14160038.189999999</v>
      </c>
      <c r="L1727" s="5">
        <v>625001</v>
      </c>
      <c r="M1727" s="6">
        <v>22.656024850000001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ca="1">IF(AND(A1726="SVOL",C1726="Cash"),                                     SUM(INDIRECT(ADDRESS(ROW()-(COUNTIF(A:A,"SVOL")),COLUMN())):INDIRECT(ADDRESS(ROW()-1,COLUMN()))),                                    IF(AND(A1727="TYA",C1727="Cash"), SUM(INDIRECT(ADDRESS(ROW()-(COUNTIF(A:A,"TYA")-1),COLUMN())):INDIRECT(ADDRESS(ROW()-1,COLUMN()))),                                    IF(AND(A1727="SVOL",ISNUMBER(FIND(" Govt",C1727))),"", IF(AND(A1727="SVOL",ISNUMBER(FIND(" Index",C1727))),J1727,                                    IF(ISNUMBER(N1727),Q1727*N1727,IF(ISNUMBER(R1727),J1727*R1727," "))))))</f>
        <v xml:space="preserve"> </v>
      </c>
      <c r="AB1727" s="8" t="s">
        <v>166</v>
      </c>
      <c r="AG1727" s="16" t="s">
        <v>7738</v>
      </c>
    </row>
    <row r="1728" spans="1:33" x14ac:dyDescent="0.35">
      <c r="A1728" t="s">
        <v>4247</v>
      </c>
      <c r="B1728" t="s">
        <v>546</v>
      </c>
      <c r="C1728" t="s">
        <v>547</v>
      </c>
      <c r="D1728" t="s">
        <v>548</v>
      </c>
      <c r="E1728" t="s">
        <v>549</v>
      </c>
      <c r="F1728" t="s">
        <v>550</v>
      </c>
      <c r="G1728" s="1">
        <v>-790.1215372688747</v>
      </c>
      <c r="H1728" s="1">
        <v>35.950000000000003</v>
      </c>
      <c r="I1728" s="2">
        <v>-28404.86926481605</v>
      </c>
      <c r="J1728" s="3">
        <v>-2.0059881819299002E-3</v>
      </c>
      <c r="K1728" s="4">
        <v>14160038.189999999</v>
      </c>
      <c r="L1728" s="5">
        <v>625001</v>
      </c>
      <c r="M1728" s="6">
        <v>22.656024850000001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ca="1">IF(AND(A1727="SVOL",C1727="Cash"),                                     SUM(INDIRECT(ADDRESS(ROW()-(COUNTIF(A:A,"SVOL")),COLUMN())):INDIRECT(ADDRESS(ROW()-1,COLUMN()))),                                    IF(AND(A1728="TYA",C1728="Cash"), SUM(INDIRECT(ADDRESS(ROW()-(COUNTIF(A:A,"TYA")-1),COLUMN())):INDIRECT(ADDRESS(ROW()-1,COLUMN()))),                                    IF(AND(A1728="SVOL",ISNUMBER(FIND(" Govt",C1728))),"", IF(AND(A1728="SVOL",ISNUMBER(FIND(" Index",C1728))),J1728,                                    IF(ISNUMBER(N1728),Q1728*N1728,IF(ISNUMBER(R1728),J1728*R1728," "))))))</f>
        <v xml:space="preserve"> </v>
      </c>
      <c r="AB1728" s="8" t="s">
        <v>166</v>
      </c>
      <c r="AG1728" s="16" t="s">
        <v>7738</v>
      </c>
    </row>
    <row r="1729" spans="1:33" x14ac:dyDescent="0.35">
      <c r="A1729" t="s">
        <v>4247</v>
      </c>
      <c r="B1729" t="s">
        <v>551</v>
      </c>
      <c r="C1729" t="s">
        <v>552</v>
      </c>
      <c r="D1729" t="s">
        <v>553</v>
      </c>
      <c r="E1729" t="s">
        <v>554</v>
      </c>
      <c r="F1729" t="s">
        <v>555</v>
      </c>
      <c r="G1729" s="1">
        <v>-2020.4030806828459</v>
      </c>
      <c r="H1729" s="1">
        <v>12.95</v>
      </c>
      <c r="I1729" s="2">
        <v>-26164.21989484286</v>
      </c>
      <c r="J1729" s="3">
        <v>-1.847750658845E-3</v>
      </c>
      <c r="K1729" s="4">
        <v>14160038.189999999</v>
      </c>
      <c r="L1729" s="5">
        <v>625001</v>
      </c>
      <c r="M1729" s="6">
        <v>22.656024850000001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ca="1">IF(AND(A1728="SVOL",C1728="Cash"),                                     SUM(INDIRECT(ADDRESS(ROW()-(COUNTIF(A:A,"SVOL")),COLUMN())):INDIRECT(ADDRESS(ROW()-1,COLUMN()))),                                    IF(AND(A1729="TYA",C1729="Cash"), SUM(INDIRECT(ADDRESS(ROW()-(COUNTIF(A:A,"TYA")-1),COLUMN())):INDIRECT(ADDRESS(ROW()-1,COLUMN()))),                                    IF(AND(A1729="SVOL",ISNUMBER(FIND(" Govt",C1729))),"", IF(AND(A1729="SVOL",ISNUMBER(FIND(" Index",C1729))),J1729,                                    IF(ISNUMBER(N1729),Q1729*N1729,IF(ISNUMBER(R1729),J1729*R1729," "))))))</f>
        <v xml:space="preserve"> </v>
      </c>
      <c r="AB1729" s="8" t="s">
        <v>166</v>
      </c>
      <c r="AG1729" s="16" t="s">
        <v>7738</v>
      </c>
    </row>
    <row r="1730" spans="1:33" x14ac:dyDescent="0.35">
      <c r="A1730" t="s">
        <v>4247</v>
      </c>
      <c r="B1730" t="s">
        <v>556</v>
      </c>
      <c r="C1730" t="s">
        <v>557</v>
      </c>
      <c r="D1730" t="s">
        <v>558</v>
      </c>
      <c r="E1730" t="s">
        <v>559</v>
      </c>
      <c r="F1730" t="s">
        <v>560</v>
      </c>
      <c r="G1730" s="1">
        <v>-285.39438609848389</v>
      </c>
      <c r="H1730" s="1">
        <v>94.45</v>
      </c>
      <c r="I1730" s="2">
        <v>-26955.499767001809</v>
      </c>
      <c r="J1730" s="3">
        <v>-1.9036318550353999E-3</v>
      </c>
      <c r="K1730" s="4">
        <v>14160038.189999999</v>
      </c>
      <c r="L1730" s="5">
        <v>625001</v>
      </c>
      <c r="M1730" s="6">
        <v>22.656024850000001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ca="1">IF(AND(A1729="SVOL",C1729="Cash"),                                     SUM(INDIRECT(ADDRESS(ROW()-(COUNTIF(A:A,"SVOL")),COLUMN())):INDIRECT(ADDRESS(ROW()-1,COLUMN()))),                                    IF(AND(A1730="TYA",C1730="Cash"), SUM(INDIRECT(ADDRESS(ROW()-(COUNTIF(A:A,"TYA")-1),COLUMN())):INDIRECT(ADDRESS(ROW()-1,COLUMN()))),                                    IF(AND(A1730="SVOL",ISNUMBER(FIND(" Govt",C1730))),"", IF(AND(A1730="SVOL",ISNUMBER(FIND(" Index",C1730))),J1730,                                    IF(ISNUMBER(N1730),Q1730*N1730,IF(ISNUMBER(R1730),J1730*R1730," "))))))</f>
        <v xml:space="preserve"> </v>
      </c>
      <c r="AB1730" s="8" t="s">
        <v>166</v>
      </c>
      <c r="AG1730" s="16" t="s">
        <v>7738</v>
      </c>
    </row>
    <row r="1731" spans="1:33" x14ac:dyDescent="0.35">
      <c r="A1731" t="s">
        <v>4247</v>
      </c>
      <c r="B1731" t="s">
        <v>561</v>
      </c>
      <c r="C1731" t="s">
        <v>562</v>
      </c>
      <c r="D1731" t="s">
        <v>563</v>
      </c>
      <c r="E1731" t="s">
        <v>564</v>
      </c>
      <c r="F1731" t="s">
        <v>565</v>
      </c>
      <c r="G1731" s="1">
        <v>-305.40002870625972</v>
      </c>
      <c r="H1731" s="1">
        <v>77.8</v>
      </c>
      <c r="I1731" s="2">
        <v>-23760.122233347</v>
      </c>
      <c r="J1731" s="3">
        <v>-1.6779702084509E-3</v>
      </c>
      <c r="K1731" s="4">
        <v>14160038.189999999</v>
      </c>
      <c r="L1731" s="5">
        <v>625001</v>
      </c>
      <c r="M1731" s="6">
        <v>22.656024850000001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ca="1">IF(AND(A1730="SVOL",C1730="Cash"),                                     SUM(INDIRECT(ADDRESS(ROW()-(COUNTIF(A:A,"SVOL")),COLUMN())):INDIRECT(ADDRESS(ROW()-1,COLUMN()))),                                    IF(AND(A1731="TYA",C1731="Cash"), SUM(INDIRECT(ADDRESS(ROW()-(COUNTIF(A:A,"TYA")-1),COLUMN())):INDIRECT(ADDRESS(ROW()-1,COLUMN()))),                                    IF(AND(A1731="SVOL",ISNUMBER(FIND(" Govt",C1731))),"", IF(AND(A1731="SVOL",ISNUMBER(FIND(" Index",C1731))),J1731,                                    IF(ISNUMBER(N1731),Q1731*N1731,IF(ISNUMBER(R1731),J1731*R1731," "))))))</f>
        <v xml:space="preserve"> </v>
      </c>
      <c r="AB1731" s="8" t="s">
        <v>166</v>
      </c>
      <c r="AG1731" s="16" t="s">
        <v>7738</v>
      </c>
    </row>
    <row r="1732" spans="1:33" x14ac:dyDescent="0.35">
      <c r="A1732" t="s">
        <v>4247</v>
      </c>
      <c r="B1732" t="s">
        <v>566</v>
      </c>
      <c r="C1732" t="s">
        <v>567</v>
      </c>
      <c r="D1732" t="s">
        <v>568</v>
      </c>
      <c r="E1732" t="s">
        <v>569</v>
      </c>
      <c r="F1732" t="s">
        <v>570</v>
      </c>
      <c r="G1732" s="1">
        <v>-421.59741265484809</v>
      </c>
      <c r="H1732" s="1">
        <v>71.489999999999995</v>
      </c>
      <c r="I1732" s="2">
        <v>-30139.999030695089</v>
      </c>
      <c r="J1732" s="3">
        <v>-2.1285252642878E-3</v>
      </c>
      <c r="K1732" s="4">
        <v>14160038.189999999</v>
      </c>
      <c r="L1732" s="5">
        <v>625001</v>
      </c>
      <c r="M1732" s="6">
        <v>22.656024850000001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ca="1">IF(AND(A1731="SVOL",C1731="Cash"),                                     SUM(INDIRECT(ADDRESS(ROW()-(COUNTIF(A:A,"SVOL")),COLUMN())):INDIRECT(ADDRESS(ROW()-1,COLUMN()))),                                    IF(AND(A1732="TYA",C1732="Cash"), SUM(INDIRECT(ADDRESS(ROW()-(COUNTIF(A:A,"TYA")-1),COLUMN())):INDIRECT(ADDRESS(ROW()-1,COLUMN()))),                                    IF(AND(A1732="SVOL",ISNUMBER(FIND(" Govt",C1732))),"", IF(AND(A1732="SVOL",ISNUMBER(FIND(" Index",C1732))),J1732,                                    IF(ISNUMBER(N1732),Q1732*N1732,IF(ISNUMBER(R1732),J1732*R1732," "))))))</f>
        <v xml:space="preserve"> </v>
      </c>
      <c r="AB1732" s="8" t="s">
        <v>166</v>
      </c>
      <c r="AG1732" s="16" t="s">
        <v>7738</v>
      </c>
    </row>
    <row r="1733" spans="1:33" x14ac:dyDescent="0.35">
      <c r="A1733" t="s">
        <v>4247</v>
      </c>
      <c r="B1733" t="s">
        <v>571</v>
      </c>
      <c r="C1733" t="s">
        <v>572</v>
      </c>
      <c r="D1733" t="s">
        <v>573</v>
      </c>
      <c r="E1733" t="s">
        <v>574</v>
      </c>
      <c r="F1733" t="s">
        <v>575</v>
      </c>
      <c r="G1733" s="1">
        <v>-2461.12787797069</v>
      </c>
      <c r="H1733" s="1">
        <v>11.37</v>
      </c>
      <c r="I1733" s="2">
        <v>-27983.023972526749</v>
      </c>
      <c r="J1733" s="3">
        <v>-1.9761969280767001E-3</v>
      </c>
      <c r="K1733" s="4">
        <v>14160038.189999999</v>
      </c>
      <c r="L1733" s="5">
        <v>625001</v>
      </c>
      <c r="M1733" s="6">
        <v>22.656024850000001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ca="1">IF(AND(A1732="SVOL",C1732="Cash"),                                     SUM(INDIRECT(ADDRESS(ROW()-(COUNTIF(A:A,"SVOL")),COLUMN())):INDIRECT(ADDRESS(ROW()-1,COLUMN()))),                                    IF(AND(A1733="TYA",C1733="Cash"), SUM(INDIRECT(ADDRESS(ROW()-(COUNTIF(A:A,"TYA")-1),COLUMN())):INDIRECT(ADDRESS(ROW()-1,COLUMN()))),                                    IF(AND(A1733="SVOL",ISNUMBER(FIND(" Govt",C1733))),"", IF(AND(A1733="SVOL",ISNUMBER(FIND(" Index",C1733))),J1733,                                    IF(ISNUMBER(N1733),Q1733*N1733,IF(ISNUMBER(R1733),J1733*R1733," "))))))</f>
        <v xml:space="preserve"> </v>
      </c>
      <c r="AB1733" s="8" t="s">
        <v>166</v>
      </c>
      <c r="AG1733" s="16" t="s">
        <v>7738</v>
      </c>
    </row>
    <row r="1734" spans="1:33" x14ac:dyDescent="0.35">
      <c r="A1734" t="s">
        <v>4247</v>
      </c>
      <c r="B1734" t="s">
        <v>576</v>
      </c>
      <c r="C1734" t="s">
        <v>577</v>
      </c>
      <c r="D1734" t="s">
        <v>578</v>
      </c>
      <c r="E1734" t="s">
        <v>579</v>
      </c>
      <c r="F1734" t="s">
        <v>580</v>
      </c>
      <c r="G1734" s="1">
        <v>-567.70293942414457</v>
      </c>
      <c r="H1734" s="1">
        <v>55.51</v>
      </c>
      <c r="I1734" s="2">
        <v>-31513.19016743427</v>
      </c>
      <c r="J1734" s="3">
        <v>-2.2255017779323001E-3</v>
      </c>
      <c r="K1734" s="4">
        <v>14160038.189999999</v>
      </c>
      <c r="L1734" s="5">
        <v>625001</v>
      </c>
      <c r="M1734" s="6">
        <v>22.656024850000001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ca="1">IF(AND(A1733="SVOL",C1733="Cash"),                                     SUM(INDIRECT(ADDRESS(ROW()-(COUNTIF(A:A,"SVOL")),COLUMN())):INDIRECT(ADDRESS(ROW()-1,COLUMN()))),                                    IF(AND(A1734="TYA",C1734="Cash"), SUM(INDIRECT(ADDRESS(ROW()-(COUNTIF(A:A,"TYA")-1),COLUMN())):INDIRECT(ADDRESS(ROW()-1,COLUMN()))),                                    IF(AND(A1734="SVOL",ISNUMBER(FIND(" Govt",C1734))),"", IF(AND(A1734="SVOL",ISNUMBER(FIND(" Index",C1734))),J1734,                                    IF(ISNUMBER(N1734),Q1734*N1734,IF(ISNUMBER(R1734),J1734*R1734," "))))))</f>
        <v xml:space="preserve"> </v>
      </c>
      <c r="AB1734" s="8" t="s">
        <v>166</v>
      </c>
      <c r="AG1734" s="16" t="s">
        <v>7738</v>
      </c>
    </row>
    <row r="1735" spans="1:33" x14ac:dyDescent="0.35">
      <c r="A1735" t="s">
        <v>4247</v>
      </c>
      <c r="B1735" t="s">
        <v>581</v>
      </c>
      <c r="C1735" t="s">
        <v>582</v>
      </c>
      <c r="D1735" t="s">
        <v>583</v>
      </c>
      <c r="E1735" t="s">
        <v>584</v>
      </c>
      <c r="F1735" t="s">
        <v>585</v>
      </c>
      <c r="G1735" s="1">
        <v>-1916.4038817069429</v>
      </c>
      <c r="H1735" s="1">
        <v>13.88</v>
      </c>
      <c r="I1735" s="2">
        <v>-26599.685878092379</v>
      </c>
      <c r="J1735" s="3">
        <v>-1.8785038233073001E-3</v>
      </c>
      <c r="K1735" s="4">
        <v>14160038.189999999</v>
      </c>
      <c r="L1735" s="5">
        <v>625001</v>
      </c>
      <c r="M1735" s="6">
        <v>22.656024850000001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ca="1">IF(AND(A1734="SVOL",C1734="Cash"),                                     SUM(INDIRECT(ADDRESS(ROW()-(COUNTIF(A:A,"SVOL")),COLUMN())):INDIRECT(ADDRESS(ROW()-1,COLUMN()))),                                    IF(AND(A1735="TYA",C1735="Cash"), SUM(INDIRECT(ADDRESS(ROW()-(COUNTIF(A:A,"TYA")-1),COLUMN())):INDIRECT(ADDRESS(ROW()-1,COLUMN()))),                                    IF(AND(A1735="SVOL",ISNUMBER(FIND(" Govt",C1735))),"", IF(AND(A1735="SVOL",ISNUMBER(FIND(" Index",C1735))),J1735,                                    IF(ISNUMBER(N1735),Q1735*N1735,IF(ISNUMBER(R1735),J1735*R1735," "))))))</f>
        <v xml:space="preserve"> </v>
      </c>
      <c r="AB1735" s="8" t="s">
        <v>166</v>
      </c>
      <c r="AG1735" s="16" t="s">
        <v>7738</v>
      </c>
    </row>
    <row r="1736" spans="1:33" x14ac:dyDescent="0.35">
      <c r="A1736" t="s">
        <v>4247</v>
      </c>
      <c r="B1736" t="s">
        <v>586</v>
      </c>
      <c r="C1736" t="s">
        <v>587</v>
      </c>
      <c r="D1736" t="s">
        <v>588</v>
      </c>
      <c r="E1736" t="s">
        <v>589</v>
      </c>
      <c r="F1736" t="s">
        <v>590</v>
      </c>
      <c r="G1736" s="1">
        <v>-1460.6052843032201</v>
      </c>
      <c r="H1736" s="1">
        <v>23.36</v>
      </c>
      <c r="I1736" s="2">
        <v>-34119.739441323232</v>
      </c>
      <c r="J1736" s="3">
        <v>-2.4095796200196001E-3</v>
      </c>
      <c r="K1736" s="4">
        <v>14160038.189999999</v>
      </c>
      <c r="L1736" s="5">
        <v>625001</v>
      </c>
      <c r="M1736" s="6">
        <v>22.656024850000001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ca="1">IF(AND(A1735="SVOL",C1735="Cash"),                                     SUM(INDIRECT(ADDRESS(ROW()-(COUNTIF(A:A,"SVOL")),COLUMN())):INDIRECT(ADDRESS(ROW()-1,COLUMN()))),                                    IF(AND(A1736="TYA",C1736="Cash"), SUM(INDIRECT(ADDRESS(ROW()-(COUNTIF(A:A,"TYA")-1),COLUMN())):INDIRECT(ADDRESS(ROW()-1,COLUMN()))),                                    IF(AND(A1736="SVOL",ISNUMBER(FIND(" Govt",C1736))),"", IF(AND(A1736="SVOL",ISNUMBER(FIND(" Index",C1736))),J1736,                                    IF(ISNUMBER(N1736),Q1736*N1736,IF(ISNUMBER(R1736),J1736*R1736," "))))))</f>
        <v xml:space="preserve"> </v>
      </c>
      <c r="AB1736" s="8" t="s">
        <v>166</v>
      </c>
      <c r="AG1736" s="16" t="s">
        <v>7738</v>
      </c>
    </row>
    <row r="1737" spans="1:33" x14ac:dyDescent="0.35">
      <c r="A1737" t="s">
        <v>4247</v>
      </c>
      <c r="B1737" t="s">
        <v>591</v>
      </c>
      <c r="C1737" t="s">
        <v>592</v>
      </c>
      <c r="D1737" t="s">
        <v>593</v>
      </c>
      <c r="E1737" t="s">
        <v>594</v>
      </c>
      <c r="F1737" t="s">
        <v>595</v>
      </c>
      <c r="G1737" s="1">
        <v>-386.88851291610791</v>
      </c>
      <c r="H1737" s="1">
        <v>96.51</v>
      </c>
      <c r="I1737" s="2">
        <v>-37338.610381533566</v>
      </c>
      <c r="J1737" s="3">
        <v>-2.6369004010104E-3</v>
      </c>
      <c r="K1737" s="4">
        <v>14160038.189999999</v>
      </c>
      <c r="L1737" s="5">
        <v>625001</v>
      </c>
      <c r="M1737" s="6">
        <v>22.656024850000001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ca="1">IF(AND(A1736="SVOL",C1736="Cash"),                                     SUM(INDIRECT(ADDRESS(ROW()-(COUNTIF(A:A,"SVOL")),COLUMN())):INDIRECT(ADDRESS(ROW()-1,COLUMN()))),                                    IF(AND(A1737="TYA",C1737="Cash"), SUM(INDIRECT(ADDRESS(ROW()-(COUNTIF(A:A,"TYA")-1),COLUMN())):INDIRECT(ADDRESS(ROW()-1,COLUMN()))),                                    IF(AND(A1737="SVOL",ISNUMBER(FIND(" Govt",C1737))),"", IF(AND(A1737="SVOL",ISNUMBER(FIND(" Index",C1737))),J1737,                                    IF(ISNUMBER(N1737),Q1737*N1737,IF(ISNUMBER(R1737),J1737*R1737," "))))))</f>
        <v xml:space="preserve"> </v>
      </c>
      <c r="AB1737" s="8" t="s">
        <v>166</v>
      </c>
      <c r="AG1737" s="16" t="s">
        <v>7738</v>
      </c>
    </row>
    <row r="1738" spans="1:33" x14ac:dyDescent="0.35">
      <c r="A1738" t="s">
        <v>4247</v>
      </c>
      <c r="B1738" t="s">
        <v>596</v>
      </c>
      <c r="C1738" t="s">
        <v>597</v>
      </c>
      <c r="D1738" t="s">
        <v>598</v>
      </c>
      <c r="E1738" t="s">
        <v>599</v>
      </c>
      <c r="F1738" t="s">
        <v>600</v>
      </c>
      <c r="G1738" s="1">
        <v>-363.02332563091261</v>
      </c>
      <c r="H1738" s="1">
        <v>96.49</v>
      </c>
      <c r="I1738" s="2">
        <v>-35028.120690126758</v>
      </c>
      <c r="J1738" s="3">
        <v>-2.4737306651379E-3</v>
      </c>
      <c r="K1738" s="4">
        <v>14160038.189999999</v>
      </c>
      <c r="L1738" s="5">
        <v>625001</v>
      </c>
      <c r="M1738" s="6">
        <v>22.656024850000001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ca="1">IF(AND(A1737="SVOL",C1737="Cash"),                                     SUM(INDIRECT(ADDRESS(ROW()-(COUNTIF(A:A,"SVOL")),COLUMN())):INDIRECT(ADDRESS(ROW()-1,COLUMN()))),                                    IF(AND(A1738="TYA",C1738="Cash"), SUM(INDIRECT(ADDRESS(ROW()-(COUNTIF(A:A,"TYA")-1),COLUMN())):INDIRECT(ADDRESS(ROW()-1,COLUMN()))),                                    IF(AND(A1738="SVOL",ISNUMBER(FIND(" Govt",C1738))),"", IF(AND(A1738="SVOL",ISNUMBER(FIND(" Index",C1738))),J1738,                                    IF(ISNUMBER(N1738),Q1738*N1738,IF(ISNUMBER(R1738),J1738*R1738," "))))))</f>
        <v xml:space="preserve"> </v>
      </c>
      <c r="AB1738" s="8" t="s">
        <v>166</v>
      </c>
      <c r="AG1738" s="16" t="s">
        <v>7738</v>
      </c>
    </row>
    <row r="1739" spans="1:33" x14ac:dyDescent="0.35">
      <c r="A1739" t="s">
        <v>4247</v>
      </c>
      <c r="B1739" t="s">
        <v>601</v>
      </c>
      <c r="C1739" t="s">
        <v>602</v>
      </c>
      <c r="D1739" t="s">
        <v>603</v>
      </c>
      <c r="E1739" t="s">
        <v>604</v>
      </c>
      <c r="F1739" t="s">
        <v>605</v>
      </c>
      <c r="G1739" s="1">
        <v>-1434.126442674368</v>
      </c>
      <c r="H1739" s="1">
        <v>20.43</v>
      </c>
      <c r="I1739" s="2">
        <v>-29299.20322383735</v>
      </c>
      <c r="J1739" s="3">
        <v>-2.0691471894848999E-3</v>
      </c>
      <c r="K1739" s="4">
        <v>14160038.189999999</v>
      </c>
      <c r="L1739" s="5">
        <v>625001</v>
      </c>
      <c r="M1739" s="6">
        <v>22.656024850000001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ca="1">IF(AND(A1738="SVOL",C1738="Cash"),                                     SUM(INDIRECT(ADDRESS(ROW()-(COUNTIF(A:A,"SVOL")),COLUMN())):INDIRECT(ADDRESS(ROW()-1,COLUMN()))),                                    IF(AND(A1739="TYA",C1739="Cash"), SUM(INDIRECT(ADDRESS(ROW()-(COUNTIF(A:A,"TYA")-1),COLUMN())):INDIRECT(ADDRESS(ROW()-1,COLUMN()))),                                    IF(AND(A1739="SVOL",ISNUMBER(FIND(" Govt",C1739))),"", IF(AND(A1739="SVOL",ISNUMBER(FIND(" Index",C1739))),J1739,                                    IF(ISNUMBER(N1739),Q1739*N1739,IF(ISNUMBER(R1739),J1739*R1739," "))))))</f>
        <v xml:space="preserve"> </v>
      </c>
      <c r="AB1739" s="8" t="s">
        <v>166</v>
      </c>
      <c r="AG1739" s="16" t="s">
        <v>7738</v>
      </c>
    </row>
    <row r="1740" spans="1:33" x14ac:dyDescent="0.35">
      <c r="A1740" t="s">
        <v>4247</v>
      </c>
      <c r="B1740" t="s">
        <v>606</v>
      </c>
      <c r="C1740" t="s">
        <v>607</v>
      </c>
      <c r="D1740" t="s">
        <v>608</v>
      </c>
      <c r="E1740" t="s">
        <v>609</v>
      </c>
      <c r="F1740" t="s">
        <v>610</v>
      </c>
      <c r="G1740" s="1">
        <v>-1953.5112290897789</v>
      </c>
      <c r="H1740" s="1">
        <v>8.69</v>
      </c>
      <c r="I1740" s="2">
        <v>-16976.012580790171</v>
      </c>
      <c r="J1740" s="3">
        <v>-1.1988677115841999E-3</v>
      </c>
      <c r="K1740" s="4">
        <v>14160038.189999999</v>
      </c>
      <c r="L1740" s="5">
        <v>625001</v>
      </c>
      <c r="M1740" s="6">
        <v>22.656024850000001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ca="1">IF(AND(A1739="SVOL",C1739="Cash"),                                     SUM(INDIRECT(ADDRESS(ROW()-(COUNTIF(A:A,"SVOL")),COLUMN())):INDIRECT(ADDRESS(ROW()-1,COLUMN()))),                                    IF(AND(A1740="TYA",C1740="Cash"), SUM(INDIRECT(ADDRESS(ROW()-(COUNTIF(A:A,"TYA")-1),COLUMN())):INDIRECT(ADDRESS(ROW()-1,COLUMN()))),                                    IF(AND(A1740="SVOL",ISNUMBER(FIND(" Govt",C1740))),"", IF(AND(A1740="SVOL",ISNUMBER(FIND(" Index",C1740))),J1740,                                    IF(ISNUMBER(N1740),Q1740*N1740,IF(ISNUMBER(R1740),J1740*R1740," "))))))</f>
        <v xml:space="preserve"> </v>
      </c>
      <c r="AB1740" s="8" t="s">
        <v>166</v>
      </c>
      <c r="AG1740" s="16" t="s">
        <v>7738</v>
      </c>
    </row>
    <row r="1741" spans="1:33" x14ac:dyDescent="0.35">
      <c r="A1741" t="s">
        <v>4247</v>
      </c>
      <c r="B1741" t="s">
        <v>611</v>
      </c>
      <c r="C1741" t="s">
        <v>612</v>
      </c>
      <c r="D1741" t="s">
        <v>613</v>
      </c>
      <c r="E1741" t="s">
        <v>614</v>
      </c>
      <c r="F1741" t="s">
        <v>615</v>
      </c>
      <c r="G1741" s="1">
        <v>-804.77502118011694</v>
      </c>
      <c r="H1741" s="1">
        <v>37.5</v>
      </c>
      <c r="I1741" s="2">
        <v>-30179.063294254389</v>
      </c>
      <c r="J1741" s="3">
        <v>-2.1312840325223999E-3</v>
      </c>
      <c r="K1741" s="4">
        <v>14160038.189999999</v>
      </c>
      <c r="L1741" s="5">
        <v>625001</v>
      </c>
      <c r="M1741" s="6">
        <v>22.656024850000001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ca="1">IF(AND(A1740="SVOL",C1740="Cash"),                                     SUM(INDIRECT(ADDRESS(ROW()-(COUNTIF(A:A,"SVOL")),COLUMN())):INDIRECT(ADDRESS(ROW()-1,COLUMN()))),                                    IF(AND(A1741="TYA",C1741="Cash"), SUM(INDIRECT(ADDRESS(ROW()-(COUNTIF(A:A,"TYA")-1),COLUMN())):INDIRECT(ADDRESS(ROW()-1,COLUMN()))),                                    IF(AND(A1741="SVOL",ISNUMBER(FIND(" Govt",C1741))),"", IF(AND(A1741="SVOL",ISNUMBER(FIND(" Index",C1741))),J1741,                                    IF(ISNUMBER(N1741),Q1741*N1741,IF(ISNUMBER(R1741),J1741*R1741," "))))))</f>
        <v xml:space="preserve"> </v>
      </c>
      <c r="AB1741" s="8" t="s">
        <v>166</v>
      </c>
      <c r="AG1741" s="16" t="s">
        <v>7738</v>
      </c>
    </row>
    <row r="1742" spans="1:33" x14ac:dyDescent="0.35">
      <c r="A1742" t="s">
        <v>4247</v>
      </c>
      <c r="B1742" t="s">
        <v>616</v>
      </c>
      <c r="C1742" t="s">
        <v>617</v>
      </c>
      <c r="D1742" t="s">
        <v>618</v>
      </c>
      <c r="E1742" t="s">
        <v>619</v>
      </c>
      <c r="F1742" t="s">
        <v>620</v>
      </c>
      <c r="G1742" s="1">
        <v>-2086.001437834555</v>
      </c>
      <c r="H1742" s="1">
        <v>16.329999999999998</v>
      </c>
      <c r="I1742" s="2">
        <v>-34064.403479838293</v>
      </c>
      <c r="J1742" s="3">
        <v>-2.4056717236748001E-3</v>
      </c>
      <c r="K1742" s="4">
        <v>14160038.189999999</v>
      </c>
      <c r="L1742" s="5">
        <v>625001</v>
      </c>
      <c r="M1742" s="6">
        <v>22.656024850000001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ca="1">IF(AND(A1741="SVOL",C1741="Cash"),                                     SUM(INDIRECT(ADDRESS(ROW()-(COUNTIF(A:A,"SVOL")),COLUMN())):INDIRECT(ADDRESS(ROW()-1,COLUMN()))),                                    IF(AND(A1742="TYA",C1742="Cash"), SUM(INDIRECT(ADDRESS(ROW()-(COUNTIF(A:A,"TYA")-1),COLUMN())):INDIRECT(ADDRESS(ROW()-1,COLUMN()))),                                    IF(AND(A1742="SVOL",ISNUMBER(FIND(" Govt",C1742))),"", IF(AND(A1742="SVOL",ISNUMBER(FIND(" Index",C1742))),J1742,                                    IF(ISNUMBER(N1742),Q1742*N1742,IF(ISNUMBER(R1742),J1742*R1742," "))))))</f>
        <v xml:space="preserve"> </v>
      </c>
      <c r="AB1742" s="8" t="s">
        <v>166</v>
      </c>
      <c r="AG1742" s="16" t="s">
        <v>7738</v>
      </c>
    </row>
    <row r="1743" spans="1:33" x14ac:dyDescent="0.35">
      <c r="A1743" t="s">
        <v>4247</v>
      </c>
      <c r="B1743" t="s">
        <v>621</v>
      </c>
      <c r="C1743" t="s">
        <v>622</v>
      </c>
      <c r="D1743" t="s">
        <v>623</v>
      </c>
      <c r="E1743" t="s">
        <v>624</v>
      </c>
      <c r="F1743" t="s">
        <v>625</v>
      </c>
      <c r="G1743" s="1">
        <v>-2415.716003070414</v>
      </c>
      <c r="H1743" s="1">
        <v>13.08</v>
      </c>
      <c r="I1743" s="2">
        <v>-31597.565320161011</v>
      </c>
      <c r="J1743" s="3">
        <v>-2.231460459088E-3</v>
      </c>
      <c r="K1743" s="4">
        <v>14160038.189999999</v>
      </c>
      <c r="L1743" s="5">
        <v>625001</v>
      </c>
      <c r="M1743" s="6">
        <v>22.656024850000001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ca="1">IF(AND(A1742="SVOL",C1742="Cash"),                                     SUM(INDIRECT(ADDRESS(ROW()-(COUNTIF(A:A,"SVOL")),COLUMN())):INDIRECT(ADDRESS(ROW()-1,COLUMN()))),                                    IF(AND(A1743="TYA",C1743="Cash"), SUM(INDIRECT(ADDRESS(ROW()-(COUNTIF(A:A,"TYA")-1),COLUMN())):INDIRECT(ADDRESS(ROW()-1,COLUMN()))),                                    IF(AND(A1743="SVOL",ISNUMBER(FIND(" Govt",C1743))),"", IF(AND(A1743="SVOL",ISNUMBER(FIND(" Index",C1743))),J1743,                                    IF(ISNUMBER(N1743),Q1743*N1743,IF(ISNUMBER(R1743),J1743*R1743," "))))))</f>
        <v xml:space="preserve"> </v>
      </c>
      <c r="AB1743" s="8" t="s">
        <v>166</v>
      </c>
      <c r="AG1743" s="16" t="s">
        <v>7738</v>
      </c>
    </row>
    <row r="1744" spans="1:33" x14ac:dyDescent="0.35">
      <c r="A1744" t="s">
        <v>4247</v>
      </c>
      <c r="B1744" t="s">
        <v>626</v>
      </c>
      <c r="C1744" t="s">
        <v>627</v>
      </c>
      <c r="D1744" t="s">
        <v>628</v>
      </c>
      <c r="E1744" t="s">
        <v>629</v>
      </c>
      <c r="F1744" t="s">
        <v>630</v>
      </c>
      <c r="G1744" s="1">
        <v>-1979.9324063245369</v>
      </c>
      <c r="H1744" s="1">
        <v>14.35</v>
      </c>
      <c r="I1744" s="2">
        <v>-28412.030030757109</v>
      </c>
      <c r="J1744" s="3">
        <v>-2.0064938843754E-3</v>
      </c>
      <c r="K1744" s="4">
        <v>14160038.189999999</v>
      </c>
      <c r="L1744" s="5">
        <v>625001</v>
      </c>
      <c r="M1744" s="6">
        <v>22.656024850000001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ca="1">IF(AND(A1743="SVOL",C1743="Cash"),                                     SUM(INDIRECT(ADDRESS(ROW()-(COUNTIF(A:A,"SVOL")),COLUMN())):INDIRECT(ADDRESS(ROW()-1,COLUMN()))),                                    IF(AND(A1744="TYA",C1744="Cash"), SUM(INDIRECT(ADDRESS(ROW()-(COUNTIF(A:A,"TYA")-1),COLUMN())):INDIRECT(ADDRESS(ROW()-1,COLUMN()))),                                    IF(AND(A1744="SVOL",ISNUMBER(FIND(" Govt",C1744))),"", IF(AND(A1744="SVOL",ISNUMBER(FIND(" Index",C1744))),J1744,                                    IF(ISNUMBER(N1744),Q1744*N1744,IF(ISNUMBER(R1744),J1744*R1744," "))))))</f>
        <v xml:space="preserve"> </v>
      </c>
      <c r="AB1744" s="8" t="s">
        <v>166</v>
      </c>
      <c r="AG1744" s="16" t="s">
        <v>7738</v>
      </c>
    </row>
    <row r="1745" spans="1:33" x14ac:dyDescent="0.35">
      <c r="A1745" t="s">
        <v>4247</v>
      </c>
      <c r="B1745" t="s">
        <v>631</v>
      </c>
      <c r="C1745" t="s">
        <v>632</v>
      </c>
      <c r="D1745" t="s">
        <v>633</v>
      </c>
      <c r="E1745" t="s">
        <v>634</v>
      </c>
      <c r="F1745" t="s">
        <v>635</v>
      </c>
      <c r="G1745" s="1">
        <v>-3453.7541154792898</v>
      </c>
      <c r="H1745" s="1">
        <v>8.73</v>
      </c>
      <c r="I1745" s="2">
        <v>-30151.273428134209</v>
      </c>
      <c r="J1745" s="3">
        <v>-2.1293214766487998E-3</v>
      </c>
      <c r="K1745" s="4">
        <v>14160038.189999999</v>
      </c>
      <c r="L1745" s="5">
        <v>625001</v>
      </c>
      <c r="M1745" s="6">
        <v>22.656024850000001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ca="1">IF(AND(A1744="SVOL",C1744="Cash"),                                     SUM(INDIRECT(ADDRESS(ROW()-(COUNTIF(A:A,"SVOL")),COLUMN())):INDIRECT(ADDRESS(ROW()-1,COLUMN()))),                                    IF(AND(A1745="TYA",C1745="Cash"), SUM(INDIRECT(ADDRESS(ROW()-(COUNTIF(A:A,"TYA")-1),COLUMN())):INDIRECT(ADDRESS(ROW()-1,COLUMN()))),                                    IF(AND(A1745="SVOL",ISNUMBER(FIND(" Govt",C1745))),"", IF(AND(A1745="SVOL",ISNUMBER(FIND(" Index",C1745))),J1745,                                    IF(ISNUMBER(N1745),Q1745*N1745,IF(ISNUMBER(R1745),J1745*R1745," "))))))</f>
        <v xml:space="preserve"> </v>
      </c>
      <c r="AB1745" s="8" t="s">
        <v>166</v>
      </c>
      <c r="AG1745" s="16" t="s">
        <v>7738</v>
      </c>
    </row>
    <row r="1746" spans="1:33" x14ac:dyDescent="0.35">
      <c r="A1746" t="s">
        <v>4247</v>
      </c>
      <c r="B1746" t="s">
        <v>636</v>
      </c>
      <c r="C1746" t="s">
        <v>637</v>
      </c>
      <c r="D1746" t="s">
        <v>638</v>
      </c>
      <c r="E1746" t="s">
        <v>639</v>
      </c>
      <c r="F1746" t="s">
        <v>640</v>
      </c>
      <c r="G1746" s="1">
        <v>-3706.502991069689</v>
      </c>
      <c r="H1746" s="1">
        <v>10.11</v>
      </c>
      <c r="I1746" s="2">
        <v>-37472.745239714553</v>
      </c>
      <c r="J1746" s="3">
        <v>-2.646373176181E-3</v>
      </c>
      <c r="K1746" s="4">
        <v>14160038.189999999</v>
      </c>
      <c r="L1746" s="5">
        <v>625001</v>
      </c>
      <c r="M1746" s="6">
        <v>22.656024850000001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ca="1">IF(AND(A1745="SVOL",C1745="Cash"),                                     SUM(INDIRECT(ADDRESS(ROW()-(COUNTIF(A:A,"SVOL")),COLUMN())):INDIRECT(ADDRESS(ROW()-1,COLUMN()))),                                    IF(AND(A1746="TYA",C1746="Cash"), SUM(INDIRECT(ADDRESS(ROW()-(COUNTIF(A:A,"TYA")-1),COLUMN())):INDIRECT(ADDRESS(ROW()-1,COLUMN()))),                                    IF(AND(A1746="SVOL",ISNUMBER(FIND(" Govt",C1746))),"", IF(AND(A1746="SVOL",ISNUMBER(FIND(" Index",C1746))),J1746,                                    IF(ISNUMBER(N1746),Q1746*N1746,IF(ISNUMBER(R1746),J1746*R1746," "))))))</f>
        <v xml:space="preserve"> </v>
      </c>
      <c r="AB1746" s="8" t="s">
        <v>166</v>
      </c>
      <c r="AG1746" s="16" t="s">
        <v>7738</v>
      </c>
    </row>
    <row r="1747" spans="1:33" x14ac:dyDescent="0.35">
      <c r="A1747" t="s">
        <v>4247</v>
      </c>
      <c r="B1747" t="s">
        <v>641</v>
      </c>
      <c r="C1747" t="s">
        <v>642</v>
      </c>
      <c r="D1747" t="s">
        <v>643</v>
      </c>
      <c r="E1747" t="s">
        <v>644</v>
      </c>
      <c r="F1747" t="s">
        <v>645</v>
      </c>
      <c r="G1747" s="1">
        <v>-156.98107614155489</v>
      </c>
      <c r="H1747" s="1">
        <v>210.99</v>
      </c>
      <c r="I1747" s="2">
        <v>-33121.43725510667</v>
      </c>
      <c r="J1747" s="3">
        <v>-2.3390782433410002E-3</v>
      </c>
      <c r="K1747" s="4">
        <v>14160038.189999999</v>
      </c>
      <c r="L1747" s="5">
        <v>625001</v>
      </c>
      <c r="M1747" s="6">
        <v>22.656024850000001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ca="1">IF(AND(A1746="SVOL",C1746="Cash"),                                     SUM(INDIRECT(ADDRESS(ROW()-(COUNTIF(A:A,"SVOL")),COLUMN())):INDIRECT(ADDRESS(ROW()-1,COLUMN()))),                                    IF(AND(A1747="TYA",C1747="Cash"), SUM(INDIRECT(ADDRESS(ROW()-(COUNTIF(A:A,"TYA")-1),COLUMN())):INDIRECT(ADDRESS(ROW()-1,COLUMN()))),                                    IF(AND(A1747="SVOL",ISNUMBER(FIND(" Govt",C1747))),"", IF(AND(A1747="SVOL",ISNUMBER(FIND(" Index",C1747))),J1747,                                    IF(ISNUMBER(N1747),Q1747*N1747,IF(ISNUMBER(R1747),J1747*R1747," "))))))</f>
        <v xml:space="preserve"> </v>
      </c>
      <c r="AB1747" s="8" t="s">
        <v>166</v>
      </c>
      <c r="AG1747" s="16" t="s">
        <v>7738</v>
      </c>
    </row>
    <row r="1748" spans="1:33" x14ac:dyDescent="0.35">
      <c r="A1748" t="s">
        <v>4247</v>
      </c>
      <c r="B1748" t="s">
        <v>646</v>
      </c>
      <c r="C1748" t="s">
        <v>647</v>
      </c>
      <c r="D1748" t="s">
        <v>648</v>
      </c>
      <c r="E1748" t="s">
        <v>649</v>
      </c>
      <c r="G1748" s="1">
        <v>-353.18811678102952</v>
      </c>
      <c r="H1748" s="1">
        <v>81.99</v>
      </c>
      <c r="I1748" s="2">
        <v>-28957.89369487661</v>
      </c>
      <c r="J1748" s="3">
        <v>-2.0450434741996E-3</v>
      </c>
      <c r="K1748" s="4">
        <v>14160038.189999999</v>
      </c>
      <c r="L1748" s="5">
        <v>625001</v>
      </c>
      <c r="M1748" s="6">
        <v>22.656024850000001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ca="1">IF(AND(A1747="SVOL",C1747="Cash"),                                     SUM(INDIRECT(ADDRESS(ROW()-(COUNTIF(A:A,"SVOL")),COLUMN())):INDIRECT(ADDRESS(ROW()-1,COLUMN()))),                                    IF(AND(A1748="TYA",C1748="Cash"), SUM(INDIRECT(ADDRESS(ROW()-(COUNTIF(A:A,"TYA")-1),COLUMN())):INDIRECT(ADDRESS(ROW()-1,COLUMN()))),                                    IF(AND(A1748="SVOL",ISNUMBER(FIND(" Govt",C1748))),"", IF(AND(A1748="SVOL",ISNUMBER(FIND(" Index",C1748))),J1748,                                    IF(ISNUMBER(N1748),Q1748*N1748,IF(ISNUMBER(R1748),J1748*R1748," "))))))</f>
        <v xml:space="preserve"> </v>
      </c>
      <c r="AB1748" s="8" t="s">
        <v>166</v>
      </c>
      <c r="AG1748" s="16" t="s">
        <v>7738</v>
      </c>
    </row>
    <row r="1749" spans="1:33" x14ac:dyDescent="0.35">
      <c r="A1749" t="s">
        <v>4247</v>
      </c>
      <c r="B1749" t="s">
        <v>650</v>
      </c>
      <c r="C1749" t="s">
        <v>651</v>
      </c>
      <c r="D1749" t="s">
        <v>652</v>
      </c>
      <c r="E1749" t="s">
        <v>653</v>
      </c>
      <c r="F1749" t="s">
        <v>654</v>
      </c>
      <c r="G1749" s="1">
        <v>-269.29585771685572</v>
      </c>
      <c r="H1749" s="1">
        <v>112.46</v>
      </c>
      <c r="I1749" s="2">
        <v>-30285.012158837591</v>
      </c>
      <c r="J1749" s="3">
        <v>-2.1387662767905001E-3</v>
      </c>
      <c r="K1749" s="4">
        <v>14160038.189999999</v>
      </c>
      <c r="L1749" s="5">
        <v>625001</v>
      </c>
      <c r="M1749" s="6">
        <v>22.656024850000001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ca="1">IF(AND(A1748="SVOL",C1748="Cash"),                                     SUM(INDIRECT(ADDRESS(ROW()-(COUNTIF(A:A,"SVOL")),COLUMN())):INDIRECT(ADDRESS(ROW()-1,COLUMN()))),                                    IF(AND(A1749="TYA",C1749="Cash"), SUM(INDIRECT(ADDRESS(ROW()-(COUNTIF(A:A,"TYA")-1),COLUMN())):INDIRECT(ADDRESS(ROW()-1,COLUMN()))),                                    IF(AND(A1749="SVOL",ISNUMBER(FIND(" Govt",C1749))),"", IF(AND(A1749="SVOL",ISNUMBER(FIND(" Index",C1749))),J1749,                                    IF(ISNUMBER(N1749),Q1749*N1749,IF(ISNUMBER(R1749),J1749*R1749," "))))))</f>
        <v xml:space="preserve"> </v>
      </c>
      <c r="AB1749" s="8" t="s">
        <v>166</v>
      </c>
      <c r="AG1749" s="16" t="s">
        <v>7738</v>
      </c>
    </row>
    <row r="1750" spans="1:33" x14ac:dyDescent="0.35">
      <c r="A1750" t="s">
        <v>4247</v>
      </c>
      <c r="B1750" t="s">
        <v>655</v>
      </c>
      <c r="C1750" t="s">
        <v>656</v>
      </c>
      <c r="D1750" t="s">
        <v>657</v>
      </c>
      <c r="E1750" t="s">
        <v>658</v>
      </c>
      <c r="F1750" t="s">
        <v>659</v>
      </c>
      <c r="G1750" s="1">
        <v>-6308.7243706359659</v>
      </c>
      <c r="H1750" s="1">
        <v>3.98</v>
      </c>
      <c r="I1750" s="2">
        <v>-25108.722995131149</v>
      </c>
      <c r="J1750" s="3">
        <v>-1.7732101183783001E-3</v>
      </c>
      <c r="K1750" s="4">
        <v>14160038.189999999</v>
      </c>
      <c r="L1750" s="5">
        <v>625001</v>
      </c>
      <c r="M1750" s="6">
        <v>22.656024850000001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ca="1">IF(AND(A1749="SVOL",C1749="Cash"),                                     SUM(INDIRECT(ADDRESS(ROW()-(COUNTIF(A:A,"SVOL")),COLUMN())):INDIRECT(ADDRESS(ROW()-1,COLUMN()))),                                    IF(AND(A1750="TYA",C1750="Cash"), SUM(INDIRECT(ADDRESS(ROW()-(COUNTIF(A:A,"TYA")-1),COLUMN())):INDIRECT(ADDRESS(ROW()-1,COLUMN()))),                                    IF(AND(A1750="SVOL",ISNUMBER(FIND(" Govt",C1750))),"", IF(AND(A1750="SVOL",ISNUMBER(FIND(" Index",C1750))),J1750,                                    IF(ISNUMBER(N1750),Q1750*N1750,IF(ISNUMBER(R1750),J1750*R1750," "))))))</f>
        <v xml:space="preserve"> </v>
      </c>
      <c r="AB1750" s="8" t="s">
        <v>166</v>
      </c>
      <c r="AG1750" s="16" t="s">
        <v>7738</v>
      </c>
    </row>
    <row r="1751" spans="1:33" x14ac:dyDescent="0.35">
      <c r="A1751" t="s">
        <v>4247</v>
      </c>
      <c r="B1751" t="s">
        <v>660</v>
      </c>
      <c r="C1751" t="s">
        <v>661</v>
      </c>
      <c r="D1751" t="s">
        <v>662</v>
      </c>
      <c r="E1751" t="s">
        <v>663</v>
      </c>
      <c r="F1751" t="s">
        <v>664</v>
      </c>
      <c r="G1751" s="1">
        <v>-1581.6183877867879</v>
      </c>
      <c r="H1751" s="1">
        <v>19.190000000000001</v>
      </c>
      <c r="I1751" s="2">
        <v>-30351.25686162847</v>
      </c>
      <c r="J1751" s="3">
        <v>-2.1434445623927001E-3</v>
      </c>
      <c r="K1751" s="4">
        <v>14160038.189999999</v>
      </c>
      <c r="L1751" s="5">
        <v>625001</v>
      </c>
      <c r="M1751" s="6">
        <v>22.656024850000001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ca="1">IF(AND(A1750="SVOL",C1750="Cash"),                                     SUM(INDIRECT(ADDRESS(ROW()-(COUNTIF(A:A,"SVOL")),COLUMN())):INDIRECT(ADDRESS(ROW()-1,COLUMN()))),                                    IF(AND(A1751="TYA",C1751="Cash"), SUM(INDIRECT(ADDRESS(ROW()-(COUNTIF(A:A,"TYA")-1),COLUMN())):INDIRECT(ADDRESS(ROW()-1,COLUMN()))),                                    IF(AND(A1751="SVOL",ISNUMBER(FIND(" Govt",C1751))),"", IF(AND(A1751="SVOL",ISNUMBER(FIND(" Index",C1751))),J1751,                                    IF(ISNUMBER(N1751),Q1751*N1751,IF(ISNUMBER(R1751),J1751*R1751," "))))))</f>
        <v xml:space="preserve"> </v>
      </c>
      <c r="AB1751" s="8" t="s">
        <v>166</v>
      </c>
      <c r="AG1751" s="16" t="s">
        <v>7738</v>
      </c>
    </row>
    <row r="1752" spans="1:33" x14ac:dyDescent="0.35">
      <c r="A1752" t="s">
        <v>4247</v>
      </c>
      <c r="B1752" t="s">
        <v>665</v>
      </c>
      <c r="C1752" t="s">
        <v>666</v>
      </c>
      <c r="D1752" t="s">
        <v>667</v>
      </c>
      <c r="E1752" t="s">
        <v>668</v>
      </c>
      <c r="F1752" t="s">
        <v>669</v>
      </c>
      <c r="G1752" s="1">
        <v>-1454.174439549367</v>
      </c>
      <c r="H1752" s="1">
        <v>9.08</v>
      </c>
      <c r="I1752" s="2">
        <v>-13203.903911108249</v>
      </c>
      <c r="J1752" s="3">
        <v>-9.3247657484659991E-4</v>
      </c>
      <c r="K1752" s="4">
        <v>14160038.189999999</v>
      </c>
      <c r="L1752" s="5">
        <v>625001</v>
      </c>
      <c r="M1752" s="6">
        <v>22.656024850000001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ca="1">IF(AND(A1751="SVOL",C1751="Cash"),                                     SUM(INDIRECT(ADDRESS(ROW()-(COUNTIF(A:A,"SVOL")),COLUMN())):INDIRECT(ADDRESS(ROW()-1,COLUMN()))),                                    IF(AND(A1752="TYA",C1752="Cash"), SUM(INDIRECT(ADDRESS(ROW()-(COUNTIF(A:A,"TYA")-1),COLUMN())):INDIRECT(ADDRESS(ROW()-1,COLUMN()))),                                    IF(AND(A1752="SVOL",ISNUMBER(FIND(" Govt",C1752))),"", IF(AND(A1752="SVOL",ISNUMBER(FIND(" Index",C1752))),J1752,                                    IF(ISNUMBER(N1752),Q1752*N1752,IF(ISNUMBER(R1752),J1752*R1752," "))))))</f>
        <v xml:space="preserve"> </v>
      </c>
      <c r="AB1752" s="8" t="s">
        <v>166</v>
      </c>
      <c r="AG1752" s="16" t="s">
        <v>7738</v>
      </c>
    </row>
    <row r="1753" spans="1:33" x14ac:dyDescent="0.35">
      <c r="A1753" t="s">
        <v>4247</v>
      </c>
      <c r="B1753" t="s">
        <v>670</v>
      </c>
      <c r="C1753" t="s">
        <v>671</v>
      </c>
      <c r="D1753" t="s">
        <v>672</v>
      </c>
      <c r="E1753" t="s">
        <v>673</v>
      </c>
      <c r="F1753" t="s">
        <v>674</v>
      </c>
      <c r="G1753" s="1">
        <v>-2826.1962101106219</v>
      </c>
      <c r="H1753" s="1">
        <v>10.89</v>
      </c>
      <c r="I1753" s="2">
        <v>-30777.27672810468</v>
      </c>
      <c r="J1753" s="3">
        <v>-2.1735306300119999E-3</v>
      </c>
      <c r="K1753" s="4">
        <v>14160038.189999999</v>
      </c>
      <c r="L1753" s="5">
        <v>625001</v>
      </c>
      <c r="M1753" s="6">
        <v>22.656024850000001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ca="1">IF(AND(A1752="SVOL",C1752="Cash"),                                     SUM(INDIRECT(ADDRESS(ROW()-(COUNTIF(A:A,"SVOL")),COLUMN())):INDIRECT(ADDRESS(ROW()-1,COLUMN()))),                                    IF(AND(A1753="TYA",C1753="Cash"), SUM(INDIRECT(ADDRESS(ROW()-(COUNTIF(A:A,"TYA")-1),COLUMN())):INDIRECT(ADDRESS(ROW()-1,COLUMN()))),                                    IF(AND(A1753="SVOL",ISNUMBER(FIND(" Govt",C1753))),"", IF(AND(A1753="SVOL",ISNUMBER(FIND(" Index",C1753))),J1753,                                    IF(ISNUMBER(N1753),Q1753*N1753,IF(ISNUMBER(R1753),J1753*R1753," "))))))</f>
        <v xml:space="preserve"> </v>
      </c>
      <c r="AB1753" s="8" t="s">
        <v>166</v>
      </c>
      <c r="AG1753" s="16" t="s">
        <v>7738</v>
      </c>
    </row>
    <row r="1754" spans="1:33" x14ac:dyDescent="0.35">
      <c r="A1754" t="s">
        <v>4247</v>
      </c>
      <c r="B1754" t="s">
        <v>675</v>
      </c>
      <c r="C1754" t="s">
        <v>675</v>
      </c>
      <c r="F1754" t="s">
        <v>675</v>
      </c>
      <c r="G1754" s="1">
        <v>2842</v>
      </c>
      <c r="H1754" s="1">
        <v>1248.06</v>
      </c>
      <c r="I1754" s="2">
        <v>3546986.52</v>
      </c>
      <c r="J1754" s="3">
        <v>0.25049272</v>
      </c>
      <c r="K1754" s="4">
        <v>14160038.189999999</v>
      </c>
      <c r="L1754" s="5">
        <v>625001</v>
      </c>
      <c r="M1754" s="6">
        <v>22.656024850000001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ca="1">IF(AND(A1753="SVOL",C1753="Cash"),                                     SUM(INDIRECT(ADDRESS(ROW()-(COUNTIF(A:A,"SVOL")),COLUMN())):INDIRECT(ADDRESS(ROW()-1,COLUMN()))),                                    IF(AND(A1754="TYA",C1754="Cash"), SUM(INDIRECT(ADDRESS(ROW()-(COUNTIF(A:A,"TYA")-1),COLUMN())):INDIRECT(ADDRESS(ROW()-1,COLUMN()))),                                    IF(AND(A1754="SVOL",ISNUMBER(FIND(" Govt",C1754))),"", IF(AND(A1754="SVOL",ISNUMBER(FIND(" Index",C1754))),J1754,                                    IF(ISNUMBER(N1754),Q1754*N1754,IF(ISNUMBER(R1754),J1754*R1754," "))))))</f>
        <v xml:space="preserve"> </v>
      </c>
      <c r="T1754" t="s">
        <v>675</v>
      </c>
      <c r="U1754" t="s">
        <v>82</v>
      </c>
      <c r="AC1754" s="8" t="s">
        <v>151</v>
      </c>
      <c r="AD1754" s="8" t="s">
        <v>152</v>
      </c>
      <c r="AE1754" s="8">
        <v>35</v>
      </c>
      <c r="AF1754" s="8" t="s">
        <v>675</v>
      </c>
      <c r="AG1754" s="16" t="s">
        <v>7738</v>
      </c>
    </row>
    <row r="1755" spans="1:33" x14ac:dyDescent="0.35">
      <c r="A1755" t="s">
        <v>4247</v>
      </c>
      <c r="B1755" t="s">
        <v>676</v>
      </c>
      <c r="C1755" t="s">
        <v>677</v>
      </c>
      <c r="D1755" t="s">
        <v>678</v>
      </c>
      <c r="E1755" t="s">
        <v>679</v>
      </c>
      <c r="F1755" t="s">
        <v>680</v>
      </c>
      <c r="G1755" s="1">
        <v>267.85542112223982</v>
      </c>
      <c r="H1755" s="1">
        <v>134.37</v>
      </c>
      <c r="I1755" s="2">
        <v>35991.73293619536</v>
      </c>
      <c r="J1755" s="3">
        <v>2.5417821938936002E-3</v>
      </c>
      <c r="K1755" s="4">
        <v>14160038.189999999</v>
      </c>
      <c r="L1755" s="5">
        <v>625001</v>
      </c>
      <c r="M1755" s="6">
        <v>22.656024850000001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ca="1">IF(AND(A1754="SVOL",C1754="Cash"),                                     SUM(INDIRECT(ADDRESS(ROW()-(COUNTIF(A:A,"SVOL")),COLUMN())):INDIRECT(ADDRESS(ROW()-1,COLUMN()))),                                    IF(AND(A1755="TYA",C1755="Cash"), SUM(INDIRECT(ADDRESS(ROW()-(COUNTIF(A:A,"TYA")-1),COLUMN())):INDIRECT(ADDRESS(ROW()-1,COLUMN()))),                                    IF(AND(A1755="SVOL",ISNUMBER(FIND(" Govt",C1755))),"", IF(AND(A1755="SVOL",ISNUMBER(FIND(" Index",C1755))),J1755,                                    IF(ISNUMBER(N1755),Q1755*N1755,IF(ISNUMBER(R1755),J1755*R1755," "))))))</f>
        <v xml:space="preserve"> </v>
      </c>
      <c r="AB1755" s="8" t="s">
        <v>681</v>
      </c>
      <c r="AG1755" s="16" t="s">
        <v>7738</v>
      </c>
    </row>
    <row r="1756" spans="1:33" x14ac:dyDescent="0.35">
      <c r="A1756" t="s">
        <v>4247</v>
      </c>
      <c r="B1756" t="s">
        <v>682</v>
      </c>
      <c r="C1756" t="s">
        <v>683</v>
      </c>
      <c r="D1756" t="s">
        <v>684</v>
      </c>
      <c r="E1756" t="s">
        <v>685</v>
      </c>
      <c r="F1756" t="s">
        <v>686</v>
      </c>
      <c r="G1756" s="1">
        <v>151.27280174661601</v>
      </c>
      <c r="H1756" s="1">
        <v>235.06</v>
      </c>
      <c r="I1756" s="2">
        <v>35558.184778559553</v>
      </c>
      <c r="J1756" s="3">
        <v>2.511164468728001E-3</v>
      </c>
      <c r="K1756" s="4">
        <v>14160038.189999999</v>
      </c>
      <c r="L1756" s="5">
        <v>625001</v>
      </c>
      <c r="M1756" s="6">
        <v>22.656024850000001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ca="1">IF(AND(A1755="SVOL",C1755="Cash"),                                     SUM(INDIRECT(ADDRESS(ROW()-(COUNTIF(A:A,"SVOL")),COLUMN())):INDIRECT(ADDRESS(ROW()-1,COLUMN()))),                                    IF(AND(A1756="TYA",C1756="Cash"), SUM(INDIRECT(ADDRESS(ROW()-(COUNTIF(A:A,"TYA")-1),COLUMN())):INDIRECT(ADDRESS(ROW()-1,COLUMN()))),                                    IF(AND(A1756="SVOL",ISNUMBER(FIND(" Govt",C1756))),"", IF(AND(A1756="SVOL",ISNUMBER(FIND(" Index",C1756))),J1756,                                    IF(ISNUMBER(N1756),Q1756*N1756,IF(ISNUMBER(R1756),J1756*R1756," "))))))</f>
        <v xml:space="preserve"> </v>
      </c>
      <c r="AB1756" s="8" t="s">
        <v>681</v>
      </c>
      <c r="AG1756" s="16" t="s">
        <v>7738</v>
      </c>
    </row>
    <row r="1757" spans="1:33" x14ac:dyDescent="0.35">
      <c r="A1757" t="s">
        <v>4247</v>
      </c>
      <c r="B1757" t="s">
        <v>687</v>
      </c>
      <c r="C1757" t="s">
        <v>688</v>
      </c>
      <c r="D1757" t="s">
        <v>689</v>
      </c>
      <c r="E1757" t="s">
        <v>690</v>
      </c>
      <c r="F1757" t="s">
        <v>691</v>
      </c>
      <c r="G1757" s="1">
        <v>206.29366584273811</v>
      </c>
      <c r="H1757" s="1">
        <v>181.14</v>
      </c>
      <c r="I1757" s="2">
        <v>37368.034630753573</v>
      </c>
      <c r="J1757" s="3">
        <v>2.6389783791079999E-3</v>
      </c>
      <c r="K1757" s="4">
        <v>14160038.189999999</v>
      </c>
      <c r="L1757" s="5">
        <v>625001</v>
      </c>
      <c r="M1757" s="6">
        <v>22.656024850000001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ca="1">IF(AND(A1756="SVOL",C1756="Cash"),                                     SUM(INDIRECT(ADDRESS(ROW()-(COUNTIF(A:A,"SVOL")),COLUMN())):INDIRECT(ADDRESS(ROW()-1,COLUMN()))),                                    IF(AND(A1757="TYA",C1757="Cash"), SUM(INDIRECT(ADDRESS(ROW()-(COUNTIF(A:A,"TYA")-1),COLUMN())):INDIRECT(ADDRESS(ROW()-1,COLUMN()))),                                    IF(AND(A1757="SVOL",ISNUMBER(FIND(" Govt",C1757))),"", IF(AND(A1757="SVOL",ISNUMBER(FIND(" Index",C1757))),J1757,                                    IF(ISNUMBER(N1757),Q1757*N1757,IF(ISNUMBER(R1757),J1757*R1757," "))))))</f>
        <v xml:space="preserve"> </v>
      </c>
      <c r="AB1757" s="8" t="s">
        <v>681</v>
      </c>
      <c r="AG1757" s="16" t="s">
        <v>7738</v>
      </c>
    </row>
    <row r="1758" spans="1:33" x14ac:dyDescent="0.35">
      <c r="A1758" t="s">
        <v>4247</v>
      </c>
      <c r="B1758" t="s">
        <v>692</v>
      </c>
      <c r="C1758" t="s">
        <v>693</v>
      </c>
      <c r="D1758" t="s">
        <v>694</v>
      </c>
      <c r="E1758" t="s">
        <v>695</v>
      </c>
      <c r="G1758" s="1">
        <v>96.264966993333204</v>
      </c>
      <c r="H1758" s="1">
        <v>363.18</v>
      </c>
      <c r="I1758" s="2">
        <v>34961.510712638752</v>
      </c>
      <c r="J1758" s="3">
        <v>2.4690265833696001E-3</v>
      </c>
      <c r="K1758" s="4">
        <v>14160038.189999999</v>
      </c>
      <c r="L1758" s="5">
        <v>625001</v>
      </c>
      <c r="M1758" s="6">
        <v>22.656024850000001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ca="1">IF(AND(A1757="SVOL",C1757="Cash"),                                     SUM(INDIRECT(ADDRESS(ROW()-(COUNTIF(A:A,"SVOL")),COLUMN())):INDIRECT(ADDRESS(ROW()-1,COLUMN()))),                                    IF(AND(A1758="TYA",C1758="Cash"), SUM(INDIRECT(ADDRESS(ROW()-(COUNTIF(A:A,"TYA")-1),COLUMN())):INDIRECT(ADDRESS(ROW()-1,COLUMN()))),                                    IF(AND(A1758="SVOL",ISNUMBER(FIND(" Govt",C1758))),"", IF(AND(A1758="SVOL",ISNUMBER(FIND(" Index",C1758))),J1758,                                    IF(ISNUMBER(N1758),Q1758*N1758,IF(ISNUMBER(R1758),J1758*R1758," "))))))</f>
        <v xml:space="preserve"> </v>
      </c>
      <c r="AB1758" s="8" t="s">
        <v>681</v>
      </c>
      <c r="AG1758" s="16" t="s">
        <v>7738</v>
      </c>
    </row>
    <row r="1759" spans="1:33" x14ac:dyDescent="0.35">
      <c r="A1759" t="s">
        <v>4247</v>
      </c>
      <c r="B1759" t="s">
        <v>696</v>
      </c>
      <c r="C1759" t="s">
        <v>697</v>
      </c>
      <c r="D1759" t="s">
        <v>698</v>
      </c>
      <c r="E1759" t="s">
        <v>699</v>
      </c>
      <c r="F1759" t="s">
        <v>700</v>
      </c>
      <c r="G1759" s="1">
        <v>67.61705476297827</v>
      </c>
      <c r="H1759" s="1">
        <v>525.29999999999995</v>
      </c>
      <c r="I1759" s="2">
        <v>35519.238866992477</v>
      </c>
      <c r="J1759" s="3">
        <v>2.5084140586624001E-3</v>
      </c>
      <c r="K1759" s="4">
        <v>14160038.189999999</v>
      </c>
      <c r="L1759" s="5">
        <v>625001</v>
      </c>
      <c r="M1759" s="6">
        <v>22.656024850000001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ca="1">IF(AND(A1758="SVOL",C1758="Cash"),                                     SUM(INDIRECT(ADDRESS(ROW()-(COUNTIF(A:A,"SVOL")),COLUMN())):INDIRECT(ADDRESS(ROW()-1,COLUMN()))),                                    IF(AND(A1759="TYA",C1759="Cash"), SUM(INDIRECT(ADDRESS(ROW()-(COUNTIF(A:A,"TYA")-1),COLUMN())):INDIRECT(ADDRESS(ROW()-1,COLUMN()))),                                    IF(AND(A1759="SVOL",ISNUMBER(FIND(" Govt",C1759))),"", IF(AND(A1759="SVOL",ISNUMBER(FIND(" Index",C1759))),J1759,                                    IF(ISNUMBER(N1759),Q1759*N1759,IF(ISNUMBER(R1759),J1759*R1759," "))))))</f>
        <v xml:space="preserve"> </v>
      </c>
      <c r="AB1759" s="8" t="s">
        <v>681</v>
      </c>
      <c r="AG1759" s="16" t="s">
        <v>7738</v>
      </c>
    </row>
    <row r="1760" spans="1:33" x14ac:dyDescent="0.35">
      <c r="A1760" t="s">
        <v>4247</v>
      </c>
      <c r="B1760" t="s">
        <v>701</v>
      </c>
      <c r="C1760" t="s">
        <v>702</v>
      </c>
      <c r="D1760" t="s">
        <v>703</v>
      </c>
      <c r="E1760" t="s">
        <v>704</v>
      </c>
      <c r="F1760" t="s">
        <v>705</v>
      </c>
      <c r="G1760" s="1">
        <v>448.02412107644489</v>
      </c>
      <c r="H1760" s="1">
        <v>76.959999999999994</v>
      </c>
      <c r="I1760" s="2">
        <v>34479.936358043196</v>
      </c>
      <c r="J1760" s="3">
        <v>2.4350171867752002E-3</v>
      </c>
      <c r="K1760" s="4">
        <v>14160038.189999999</v>
      </c>
      <c r="L1760" s="5">
        <v>625001</v>
      </c>
      <c r="M1760" s="6">
        <v>22.656024850000001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ca="1">IF(AND(A1759="SVOL",C1759="Cash"),                                     SUM(INDIRECT(ADDRESS(ROW()-(COUNTIF(A:A,"SVOL")),COLUMN())):INDIRECT(ADDRESS(ROW()-1,COLUMN()))),                                    IF(AND(A1760="TYA",C1760="Cash"), SUM(INDIRECT(ADDRESS(ROW()-(COUNTIF(A:A,"TYA")-1),COLUMN())):INDIRECT(ADDRESS(ROW()-1,COLUMN()))),                                    IF(AND(A1760="SVOL",ISNUMBER(FIND(" Govt",C1760))),"", IF(AND(A1760="SVOL",ISNUMBER(FIND(" Index",C1760))),J1760,                                    IF(ISNUMBER(N1760),Q1760*N1760,IF(ISNUMBER(R1760),J1760*R1760," "))))))</f>
        <v xml:space="preserve"> </v>
      </c>
      <c r="AB1760" s="8" t="s">
        <v>681</v>
      </c>
      <c r="AG1760" s="16" t="s">
        <v>7738</v>
      </c>
    </row>
    <row r="1761" spans="1:33" x14ac:dyDescent="0.35">
      <c r="A1761" t="s">
        <v>4247</v>
      </c>
      <c r="B1761" t="s">
        <v>706</v>
      </c>
      <c r="C1761" t="s">
        <v>707</v>
      </c>
      <c r="D1761" t="s">
        <v>708</v>
      </c>
      <c r="E1761" t="s">
        <v>709</v>
      </c>
      <c r="F1761" t="s">
        <v>710</v>
      </c>
      <c r="G1761" s="1">
        <v>115.54215527418251</v>
      </c>
      <c r="H1761" s="1">
        <v>312.95999999999998</v>
      </c>
      <c r="I1761" s="2">
        <v>36160.07291460815</v>
      </c>
      <c r="J1761" s="3">
        <v>2.5536705783848002E-3</v>
      </c>
      <c r="K1761" s="4">
        <v>14160038.189999999</v>
      </c>
      <c r="L1761" s="5">
        <v>625001</v>
      </c>
      <c r="M1761" s="6">
        <v>22.656024850000001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ca="1">IF(AND(A1760="SVOL",C1760="Cash"),                                     SUM(INDIRECT(ADDRESS(ROW()-(COUNTIF(A:A,"SVOL")),COLUMN())):INDIRECT(ADDRESS(ROW()-1,COLUMN()))),                                    IF(AND(A1761="TYA",C1761="Cash"), SUM(INDIRECT(ADDRESS(ROW()-(COUNTIF(A:A,"TYA")-1),COLUMN())):INDIRECT(ADDRESS(ROW()-1,COLUMN()))),                                    IF(AND(A1761="SVOL",ISNUMBER(FIND(" Govt",C1761))),"", IF(AND(A1761="SVOL",ISNUMBER(FIND(" Index",C1761))),J1761,                                    IF(ISNUMBER(N1761),Q1761*N1761,IF(ISNUMBER(R1761),J1761*R1761," "))))))</f>
        <v xml:space="preserve"> </v>
      </c>
      <c r="AB1761" s="8" t="s">
        <v>681</v>
      </c>
      <c r="AG1761" s="16" t="s">
        <v>7738</v>
      </c>
    </row>
    <row r="1762" spans="1:33" x14ac:dyDescent="0.35">
      <c r="A1762" t="s">
        <v>4247</v>
      </c>
      <c r="B1762" t="s">
        <v>711</v>
      </c>
      <c r="C1762" t="s">
        <v>712</v>
      </c>
      <c r="D1762" t="s">
        <v>713</v>
      </c>
      <c r="E1762" t="s">
        <v>714</v>
      </c>
      <c r="G1762" s="1">
        <v>243.53464159640939</v>
      </c>
      <c r="H1762" s="1">
        <v>140.38999999999999</v>
      </c>
      <c r="I1762" s="2">
        <v>34189.828333719917</v>
      </c>
      <c r="J1762" s="3">
        <v>2.4145293872064001E-3</v>
      </c>
      <c r="K1762" s="4">
        <v>14160038.189999999</v>
      </c>
      <c r="L1762" s="5">
        <v>625001</v>
      </c>
      <c r="M1762" s="6">
        <v>22.656024850000001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ca="1">IF(AND(A1761="SVOL",C1761="Cash"),                                     SUM(INDIRECT(ADDRESS(ROW()-(COUNTIF(A:A,"SVOL")),COLUMN())):INDIRECT(ADDRESS(ROW()-1,COLUMN()))),                                    IF(AND(A1762="TYA",C1762="Cash"), SUM(INDIRECT(ADDRESS(ROW()-(COUNTIF(A:A,"TYA")-1),COLUMN())):INDIRECT(ADDRESS(ROW()-1,COLUMN()))),                                    IF(AND(A1762="SVOL",ISNUMBER(FIND(" Govt",C1762))),"", IF(AND(A1762="SVOL",ISNUMBER(FIND(" Index",C1762))),J1762,                                    IF(ISNUMBER(N1762),Q1762*N1762,IF(ISNUMBER(R1762),J1762*R1762," "))))))</f>
        <v xml:space="preserve"> </v>
      </c>
      <c r="AB1762" s="8" t="s">
        <v>681</v>
      </c>
      <c r="AG1762" s="16" t="s">
        <v>7738</v>
      </c>
    </row>
    <row r="1763" spans="1:33" x14ac:dyDescent="0.35">
      <c r="A1763" t="s">
        <v>4247</v>
      </c>
      <c r="B1763" t="s">
        <v>715</v>
      </c>
      <c r="C1763" t="s">
        <v>716</v>
      </c>
      <c r="D1763" t="s">
        <v>717</v>
      </c>
      <c r="E1763" t="s">
        <v>718</v>
      </c>
      <c r="F1763" t="s">
        <v>719</v>
      </c>
      <c r="G1763" s="1">
        <v>2231.8948667021868</v>
      </c>
      <c r="H1763" s="1">
        <v>15.87</v>
      </c>
      <c r="I1763" s="2">
        <v>35420.171534563713</v>
      </c>
      <c r="J1763" s="3">
        <v>2.5014177969928E-3</v>
      </c>
      <c r="K1763" s="4">
        <v>14160038.189999999</v>
      </c>
      <c r="L1763" s="5">
        <v>625001</v>
      </c>
      <c r="M1763" s="6">
        <v>22.656024850000001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ca="1">IF(AND(A1762="SVOL",C1762="Cash"),                                     SUM(INDIRECT(ADDRESS(ROW()-(COUNTIF(A:A,"SVOL")),COLUMN())):INDIRECT(ADDRESS(ROW()-1,COLUMN()))),                                    IF(AND(A1763="TYA",C1763="Cash"), SUM(INDIRECT(ADDRESS(ROW()-(COUNTIF(A:A,"TYA")-1),COLUMN())):INDIRECT(ADDRESS(ROW()-1,COLUMN()))),                                    IF(AND(A1763="SVOL",ISNUMBER(FIND(" Govt",C1763))),"", IF(AND(A1763="SVOL",ISNUMBER(FIND(" Index",C1763))),J1763,                                    IF(ISNUMBER(N1763),Q1763*N1763,IF(ISNUMBER(R1763),J1763*R1763," "))))))</f>
        <v xml:space="preserve"> </v>
      </c>
      <c r="AB1763" s="8" t="s">
        <v>681</v>
      </c>
      <c r="AG1763" s="16" t="s">
        <v>7738</v>
      </c>
    </row>
    <row r="1764" spans="1:33" x14ac:dyDescent="0.35">
      <c r="A1764" t="s">
        <v>4247</v>
      </c>
      <c r="B1764" t="s">
        <v>720</v>
      </c>
      <c r="C1764" t="s">
        <v>721</v>
      </c>
      <c r="D1764" t="s">
        <v>722</v>
      </c>
      <c r="E1764" t="s">
        <v>723</v>
      </c>
      <c r="G1764" s="1">
        <v>3330.3710953521881</v>
      </c>
      <c r="H1764" s="1">
        <v>10.39</v>
      </c>
      <c r="I1764" s="2">
        <v>34602.555680709243</v>
      </c>
      <c r="J1764" s="3">
        <v>2.4436767201055998E-3</v>
      </c>
      <c r="K1764" s="4">
        <v>14160038.189999999</v>
      </c>
      <c r="L1764" s="5">
        <v>625001</v>
      </c>
      <c r="M1764" s="6">
        <v>22.656024850000001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ca="1">IF(AND(A1763="SVOL",C1763="Cash"),                                     SUM(INDIRECT(ADDRESS(ROW()-(COUNTIF(A:A,"SVOL")),COLUMN())):INDIRECT(ADDRESS(ROW()-1,COLUMN()))),                                    IF(AND(A1764="TYA",C1764="Cash"), SUM(INDIRECT(ADDRESS(ROW()-(COUNTIF(A:A,"TYA")-1),COLUMN())):INDIRECT(ADDRESS(ROW()-1,COLUMN()))),                                    IF(AND(A1764="SVOL",ISNUMBER(FIND(" Govt",C1764))),"", IF(AND(A1764="SVOL",ISNUMBER(FIND(" Index",C1764))),J1764,                                    IF(ISNUMBER(N1764),Q1764*N1764,IF(ISNUMBER(R1764),J1764*R1764," "))))))</f>
        <v xml:space="preserve"> </v>
      </c>
      <c r="AB1764" s="8" t="s">
        <v>681</v>
      </c>
      <c r="AG1764" s="16" t="s">
        <v>7738</v>
      </c>
    </row>
    <row r="1765" spans="1:33" x14ac:dyDescent="0.35">
      <c r="A1765" t="s">
        <v>4247</v>
      </c>
      <c r="B1765" t="s">
        <v>724</v>
      </c>
      <c r="C1765" t="s">
        <v>725</v>
      </c>
      <c r="D1765" t="s">
        <v>726</v>
      </c>
      <c r="E1765" t="s">
        <v>727</v>
      </c>
      <c r="G1765" s="1">
        <v>89.737167405481969</v>
      </c>
      <c r="H1765" s="1">
        <v>390.25</v>
      </c>
      <c r="I1765" s="2">
        <v>35019.929579989337</v>
      </c>
      <c r="J1765" s="3">
        <v>2.473152198468E-3</v>
      </c>
      <c r="K1765" s="4">
        <v>14160038.189999999</v>
      </c>
      <c r="L1765" s="5">
        <v>625001</v>
      </c>
      <c r="M1765" s="6">
        <v>22.656024850000001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ca="1">IF(AND(A1764="SVOL",C1764="Cash"),                                     SUM(INDIRECT(ADDRESS(ROW()-(COUNTIF(A:A,"SVOL")),COLUMN())):INDIRECT(ADDRESS(ROW()-1,COLUMN()))),                                    IF(AND(A1765="TYA",C1765="Cash"), SUM(INDIRECT(ADDRESS(ROW()-(COUNTIF(A:A,"TYA")-1),COLUMN())):INDIRECT(ADDRESS(ROW()-1,COLUMN()))),                                    IF(AND(A1765="SVOL",ISNUMBER(FIND(" Govt",C1765))),"", IF(AND(A1765="SVOL",ISNUMBER(FIND(" Index",C1765))),J1765,                                    IF(ISNUMBER(N1765),Q1765*N1765,IF(ISNUMBER(R1765),J1765*R1765," "))))))</f>
        <v xml:space="preserve"> </v>
      </c>
      <c r="AB1765" s="8" t="s">
        <v>681</v>
      </c>
      <c r="AG1765" s="16" t="s">
        <v>7738</v>
      </c>
    </row>
    <row r="1766" spans="1:33" x14ac:dyDescent="0.35">
      <c r="A1766" t="s">
        <v>4247</v>
      </c>
      <c r="B1766" t="s">
        <v>728</v>
      </c>
      <c r="C1766" t="s">
        <v>729</v>
      </c>
      <c r="D1766" t="s">
        <v>730</v>
      </c>
      <c r="E1766" t="s">
        <v>731</v>
      </c>
      <c r="F1766" t="s">
        <v>732</v>
      </c>
      <c r="G1766" s="1">
        <v>482.64870513647668</v>
      </c>
      <c r="H1766" s="1">
        <v>73.260000000000005</v>
      </c>
      <c r="I1766" s="2">
        <v>35358.844138298293</v>
      </c>
      <c r="J1766" s="3">
        <v>2.4970867778640001E-3</v>
      </c>
      <c r="K1766" s="4">
        <v>14160038.189999999</v>
      </c>
      <c r="L1766" s="5">
        <v>625001</v>
      </c>
      <c r="M1766" s="6">
        <v>22.656024850000001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ca="1">IF(AND(A1765="SVOL",C1765="Cash"),                                     SUM(INDIRECT(ADDRESS(ROW()-(COUNTIF(A:A,"SVOL")),COLUMN())):INDIRECT(ADDRESS(ROW()-1,COLUMN()))),                                    IF(AND(A1766="TYA",C1766="Cash"), SUM(INDIRECT(ADDRESS(ROW()-(COUNTIF(A:A,"TYA")-1),COLUMN())):INDIRECT(ADDRESS(ROW()-1,COLUMN()))),                                    IF(AND(A1766="SVOL",ISNUMBER(FIND(" Govt",C1766))),"", IF(AND(A1766="SVOL",ISNUMBER(FIND(" Index",C1766))),J1766,                                    IF(ISNUMBER(N1766),Q1766*N1766,IF(ISNUMBER(R1766),J1766*R1766," "))))))</f>
        <v xml:space="preserve"> </v>
      </c>
      <c r="AB1766" s="8" t="s">
        <v>681</v>
      </c>
      <c r="AG1766" s="16" t="s">
        <v>7738</v>
      </c>
    </row>
    <row r="1767" spans="1:33" x14ac:dyDescent="0.35">
      <c r="A1767" t="s">
        <v>4247</v>
      </c>
      <c r="B1767" t="s">
        <v>733</v>
      </c>
      <c r="C1767" t="s">
        <v>734</v>
      </c>
      <c r="D1767" t="s">
        <v>735</v>
      </c>
      <c r="E1767" t="s">
        <v>736</v>
      </c>
      <c r="F1767" t="s">
        <v>737</v>
      </c>
      <c r="G1767" s="1">
        <v>206.4813781547108</v>
      </c>
      <c r="H1767" s="1">
        <v>164.74</v>
      </c>
      <c r="I1767" s="2">
        <v>34015.742237207072</v>
      </c>
      <c r="J1767" s="3">
        <v>2.4022352045088E-3</v>
      </c>
      <c r="K1767" s="4">
        <v>14160038.189999999</v>
      </c>
      <c r="L1767" s="5">
        <v>625001</v>
      </c>
      <c r="M1767" s="6">
        <v>22.656024850000001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ca="1">IF(AND(A1766="SVOL",C1766="Cash"),                                     SUM(INDIRECT(ADDRESS(ROW()-(COUNTIF(A:A,"SVOL")),COLUMN())):INDIRECT(ADDRESS(ROW()-1,COLUMN()))),                                    IF(AND(A1767="TYA",C1767="Cash"), SUM(INDIRECT(ADDRESS(ROW()-(COUNTIF(A:A,"TYA")-1),COLUMN())):INDIRECT(ADDRESS(ROW()-1,COLUMN()))),                                    IF(AND(A1767="SVOL",ISNUMBER(FIND(" Govt",C1767))),"", IF(AND(A1767="SVOL",ISNUMBER(FIND(" Index",C1767))),J1767,                                    IF(ISNUMBER(N1767),Q1767*N1767,IF(ISNUMBER(R1767),J1767*R1767," "))))))</f>
        <v xml:space="preserve"> </v>
      </c>
      <c r="AB1767" s="8" t="s">
        <v>681</v>
      </c>
      <c r="AG1767" s="16" t="s">
        <v>7738</v>
      </c>
    </row>
    <row r="1768" spans="1:33" x14ac:dyDescent="0.35">
      <c r="A1768" t="s">
        <v>4247</v>
      </c>
      <c r="B1768" t="s">
        <v>738</v>
      </c>
      <c r="C1768" t="s">
        <v>739</v>
      </c>
      <c r="D1768" t="s">
        <v>740</v>
      </c>
      <c r="E1768" t="s">
        <v>741</v>
      </c>
      <c r="F1768" t="s">
        <v>742</v>
      </c>
      <c r="G1768" s="1">
        <v>1641.099986657088</v>
      </c>
      <c r="H1768" s="1">
        <v>21.01</v>
      </c>
      <c r="I1768" s="2">
        <v>34479.510719665413</v>
      </c>
      <c r="J1768" s="3">
        <v>2.4349871276488E-3</v>
      </c>
      <c r="K1768" s="4">
        <v>14160038.189999999</v>
      </c>
      <c r="L1768" s="5">
        <v>625001</v>
      </c>
      <c r="M1768" s="6">
        <v>22.656024850000001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ca="1">IF(AND(A1767="SVOL",C1767="Cash"),                                     SUM(INDIRECT(ADDRESS(ROW()-(COUNTIF(A:A,"SVOL")),COLUMN())):INDIRECT(ADDRESS(ROW()-1,COLUMN()))),                                    IF(AND(A1768="TYA",C1768="Cash"), SUM(INDIRECT(ADDRESS(ROW()-(COUNTIF(A:A,"TYA")-1),COLUMN())):INDIRECT(ADDRESS(ROW()-1,COLUMN()))),                                    IF(AND(A1768="SVOL",ISNUMBER(FIND(" Govt",C1768))),"", IF(AND(A1768="SVOL",ISNUMBER(FIND(" Index",C1768))),J1768,                                    IF(ISNUMBER(N1768),Q1768*N1768,IF(ISNUMBER(R1768),J1768*R1768," "))))))</f>
        <v xml:space="preserve"> </v>
      </c>
      <c r="AB1768" s="8" t="s">
        <v>681</v>
      </c>
      <c r="AG1768" s="16" t="s">
        <v>7738</v>
      </c>
    </row>
    <row r="1769" spans="1:33" x14ac:dyDescent="0.35">
      <c r="A1769" t="s">
        <v>4247</v>
      </c>
      <c r="B1769" t="s">
        <v>743</v>
      </c>
      <c r="C1769" t="s">
        <v>744</v>
      </c>
      <c r="D1769" t="s">
        <v>745</v>
      </c>
      <c r="E1769" t="s">
        <v>746</v>
      </c>
      <c r="F1769" t="s">
        <v>747</v>
      </c>
      <c r="G1769" s="1">
        <v>172.13579825148639</v>
      </c>
      <c r="H1769" s="1">
        <v>204.62</v>
      </c>
      <c r="I1769" s="2">
        <v>35222.427038219139</v>
      </c>
      <c r="J1769" s="3">
        <v>2.4874528278528E-3</v>
      </c>
      <c r="K1769" s="4">
        <v>14160038.189999999</v>
      </c>
      <c r="L1769" s="5">
        <v>625001</v>
      </c>
      <c r="M1769" s="6">
        <v>22.656024850000001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ca="1">IF(AND(A1768="SVOL",C1768="Cash"),                                     SUM(INDIRECT(ADDRESS(ROW()-(COUNTIF(A:A,"SVOL")),COLUMN())):INDIRECT(ADDRESS(ROW()-1,COLUMN()))),                                    IF(AND(A1769="TYA",C1769="Cash"), SUM(INDIRECT(ADDRESS(ROW()-(COUNTIF(A:A,"TYA")-1),COLUMN())):INDIRECT(ADDRESS(ROW()-1,COLUMN()))),                                    IF(AND(A1769="SVOL",ISNUMBER(FIND(" Govt",C1769))),"", IF(AND(A1769="SVOL",ISNUMBER(FIND(" Index",C1769))),J1769,                                    IF(ISNUMBER(N1769),Q1769*N1769,IF(ISNUMBER(R1769),J1769*R1769," "))))))</f>
        <v xml:space="preserve"> </v>
      </c>
      <c r="AB1769" s="8" t="s">
        <v>681</v>
      </c>
      <c r="AG1769" s="16" t="s">
        <v>7738</v>
      </c>
    </row>
    <row r="1770" spans="1:33" x14ac:dyDescent="0.35">
      <c r="A1770" t="s">
        <v>4247</v>
      </c>
      <c r="B1770" t="s">
        <v>748</v>
      </c>
      <c r="C1770" t="s">
        <v>749</v>
      </c>
      <c r="D1770" t="s">
        <v>750</v>
      </c>
      <c r="E1770" t="s">
        <v>751</v>
      </c>
      <c r="F1770" t="s">
        <v>752</v>
      </c>
      <c r="G1770" s="1">
        <v>10.952879374243739</v>
      </c>
      <c r="H1770" s="1">
        <v>3144.21</v>
      </c>
      <c r="I1770" s="2">
        <v>34438.152857290923</v>
      </c>
      <c r="J1770" s="3">
        <v>2.4320663825335999E-3</v>
      </c>
      <c r="K1770" s="4">
        <v>14160038.189999999</v>
      </c>
      <c r="L1770" s="5">
        <v>625001</v>
      </c>
      <c r="M1770" s="6">
        <v>22.656024850000001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ca="1">IF(AND(A1769="SVOL",C1769="Cash"),                                     SUM(INDIRECT(ADDRESS(ROW()-(COUNTIF(A:A,"SVOL")),COLUMN())):INDIRECT(ADDRESS(ROW()-1,COLUMN()))),                                    IF(AND(A1770="TYA",C1770="Cash"), SUM(INDIRECT(ADDRESS(ROW()-(COUNTIF(A:A,"TYA")-1),COLUMN())):INDIRECT(ADDRESS(ROW()-1,COLUMN()))),                                    IF(AND(A1770="SVOL",ISNUMBER(FIND(" Govt",C1770))),"", IF(AND(A1770="SVOL",ISNUMBER(FIND(" Index",C1770))),J1770,                                    IF(ISNUMBER(N1770),Q1770*N1770,IF(ISNUMBER(R1770),J1770*R1770," "))))))</f>
        <v xml:space="preserve"> </v>
      </c>
      <c r="AB1770" s="8" t="s">
        <v>681</v>
      </c>
      <c r="AG1770" s="16" t="s">
        <v>7738</v>
      </c>
    </row>
    <row r="1771" spans="1:33" x14ac:dyDescent="0.35">
      <c r="A1771" t="s">
        <v>4247</v>
      </c>
      <c r="B1771" t="s">
        <v>753</v>
      </c>
      <c r="C1771" t="s">
        <v>754</v>
      </c>
      <c r="D1771" t="s">
        <v>755</v>
      </c>
      <c r="E1771" t="s">
        <v>756</v>
      </c>
      <c r="G1771" s="1">
        <v>746.7398509449032</v>
      </c>
      <c r="H1771" s="1">
        <v>50.06</v>
      </c>
      <c r="I1771" s="2">
        <v>37381.796938301857</v>
      </c>
      <c r="J1771" s="3">
        <v>2.6399502908615998E-3</v>
      </c>
      <c r="K1771" s="4">
        <v>14160038.189999999</v>
      </c>
      <c r="L1771" s="5">
        <v>625001</v>
      </c>
      <c r="M1771" s="6">
        <v>22.656024850000001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ca="1">IF(AND(A1770="SVOL",C1770="Cash"),                                     SUM(INDIRECT(ADDRESS(ROW()-(COUNTIF(A:A,"SVOL")),COLUMN())):INDIRECT(ADDRESS(ROW()-1,COLUMN()))),                                    IF(AND(A1771="TYA",C1771="Cash"), SUM(INDIRECT(ADDRESS(ROW()-(COUNTIF(A:A,"TYA")-1),COLUMN())):INDIRECT(ADDRESS(ROW()-1,COLUMN()))),                                    IF(AND(A1771="SVOL",ISNUMBER(FIND(" Govt",C1771))),"", IF(AND(A1771="SVOL",ISNUMBER(FIND(" Index",C1771))),J1771,                                    IF(ISNUMBER(N1771),Q1771*N1771,IF(ISNUMBER(R1771),J1771*R1771," "))))))</f>
        <v xml:space="preserve"> </v>
      </c>
      <c r="AB1771" s="8" t="s">
        <v>681</v>
      </c>
      <c r="AG1771" s="16" t="s">
        <v>7738</v>
      </c>
    </row>
    <row r="1772" spans="1:33" x14ac:dyDescent="0.35">
      <c r="A1772" t="s">
        <v>4247</v>
      </c>
      <c r="B1772" t="s">
        <v>757</v>
      </c>
      <c r="C1772" t="s">
        <v>758</v>
      </c>
      <c r="D1772" t="s">
        <v>759</v>
      </c>
      <c r="E1772" t="s">
        <v>760</v>
      </c>
      <c r="F1772" t="s">
        <v>761</v>
      </c>
      <c r="G1772" s="1">
        <v>98.076301937251401</v>
      </c>
      <c r="H1772" s="1">
        <v>387.95</v>
      </c>
      <c r="I1772" s="2">
        <v>38048.701336556682</v>
      </c>
      <c r="J1772" s="3">
        <v>2.6870479320759998E-3</v>
      </c>
      <c r="K1772" s="4">
        <v>14160038.189999999</v>
      </c>
      <c r="L1772" s="5">
        <v>625001</v>
      </c>
      <c r="M1772" s="6">
        <v>22.656024850000001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ca="1">IF(AND(A1771="SVOL",C1771="Cash"),                                     SUM(INDIRECT(ADDRESS(ROW()-(COUNTIF(A:A,"SVOL")),COLUMN())):INDIRECT(ADDRESS(ROW()-1,COLUMN()))),                                    IF(AND(A1772="TYA",C1772="Cash"), SUM(INDIRECT(ADDRESS(ROW()-(COUNTIF(A:A,"TYA")-1),COLUMN())):INDIRECT(ADDRESS(ROW()-1,COLUMN()))),                                    IF(AND(A1772="SVOL",ISNUMBER(FIND(" Govt",C1772))),"", IF(AND(A1772="SVOL",ISNUMBER(FIND(" Index",C1772))),J1772,                                    IF(ISNUMBER(N1772),Q1772*N1772,IF(ISNUMBER(R1772),J1772*R1772," "))))))</f>
        <v xml:space="preserve"> </v>
      </c>
      <c r="AB1772" s="8" t="s">
        <v>681</v>
      </c>
      <c r="AG1772" s="16" t="s">
        <v>7738</v>
      </c>
    </row>
    <row r="1773" spans="1:33" x14ac:dyDescent="0.35">
      <c r="A1773" t="s">
        <v>4247</v>
      </c>
      <c r="B1773" t="s">
        <v>762</v>
      </c>
      <c r="C1773" t="s">
        <v>763</v>
      </c>
      <c r="D1773" t="s">
        <v>764</v>
      </c>
      <c r="E1773" t="s">
        <v>765</v>
      </c>
      <c r="F1773" t="s">
        <v>766</v>
      </c>
      <c r="G1773" s="1">
        <v>149.42663160455649</v>
      </c>
      <c r="H1773" s="1">
        <v>236.44</v>
      </c>
      <c r="I1773" s="2">
        <v>35330.432776581329</v>
      </c>
      <c r="J1773" s="3">
        <v>2.4950803311768002E-3</v>
      </c>
      <c r="K1773" s="4">
        <v>14160038.189999999</v>
      </c>
      <c r="L1773" s="5">
        <v>625001</v>
      </c>
      <c r="M1773" s="6">
        <v>22.656024850000001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ca="1">IF(AND(A1772="SVOL",C1772="Cash"),                                     SUM(INDIRECT(ADDRESS(ROW()-(COUNTIF(A:A,"SVOL")),COLUMN())):INDIRECT(ADDRESS(ROW()-1,COLUMN()))),                                    IF(AND(A1773="TYA",C1773="Cash"), SUM(INDIRECT(ADDRESS(ROW()-(COUNTIF(A:A,"TYA")-1),COLUMN())):INDIRECT(ADDRESS(ROW()-1,COLUMN()))),                                    IF(AND(A1773="SVOL",ISNUMBER(FIND(" Govt",C1773))),"", IF(AND(A1773="SVOL",ISNUMBER(FIND(" Index",C1773))),J1773,                                    IF(ISNUMBER(N1773),Q1773*N1773,IF(ISNUMBER(R1773),J1773*R1773," "))))))</f>
        <v xml:space="preserve"> </v>
      </c>
      <c r="AB1773" s="8" t="s">
        <v>681</v>
      </c>
      <c r="AG1773" s="16" t="s">
        <v>7738</v>
      </c>
    </row>
    <row r="1774" spans="1:33" x14ac:dyDescent="0.35">
      <c r="A1774" t="s">
        <v>4247</v>
      </c>
      <c r="B1774" t="s">
        <v>767</v>
      </c>
      <c r="C1774" t="s">
        <v>768</v>
      </c>
      <c r="D1774" t="s">
        <v>769</v>
      </c>
      <c r="E1774" t="s">
        <v>770</v>
      </c>
      <c r="F1774" t="s">
        <v>771</v>
      </c>
      <c r="G1774" s="1">
        <v>309.28114685349368</v>
      </c>
      <c r="H1774" s="1">
        <v>113.42</v>
      </c>
      <c r="I1774" s="2">
        <v>35078.667676123259</v>
      </c>
      <c r="J1774" s="3">
        <v>2.4773003579111998E-3</v>
      </c>
      <c r="K1774" s="4">
        <v>14160038.189999999</v>
      </c>
      <c r="L1774" s="5">
        <v>625001</v>
      </c>
      <c r="M1774" s="6">
        <v>22.656024850000001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ca="1">IF(AND(A1773="SVOL",C1773="Cash"),                                     SUM(INDIRECT(ADDRESS(ROW()-(COUNTIF(A:A,"SVOL")),COLUMN())):INDIRECT(ADDRESS(ROW()-1,COLUMN()))),                                    IF(AND(A1774="TYA",C1774="Cash"), SUM(INDIRECT(ADDRESS(ROW()-(COUNTIF(A:A,"TYA")-1),COLUMN())):INDIRECT(ADDRESS(ROW()-1,COLUMN()))),                                    IF(AND(A1774="SVOL",ISNUMBER(FIND(" Govt",C1774))),"", IF(AND(A1774="SVOL",ISNUMBER(FIND(" Index",C1774))),J1774,                                    IF(ISNUMBER(N1774),Q1774*N1774,IF(ISNUMBER(R1774),J1774*R1774," "))))))</f>
        <v xml:space="preserve"> </v>
      </c>
      <c r="AB1774" s="8" t="s">
        <v>681</v>
      </c>
      <c r="AG1774" s="16" t="s">
        <v>7738</v>
      </c>
    </row>
    <row r="1775" spans="1:33" x14ac:dyDescent="0.35">
      <c r="A1775" t="s">
        <v>4247</v>
      </c>
      <c r="B1775" t="s">
        <v>772</v>
      </c>
      <c r="C1775" t="s">
        <v>773</v>
      </c>
      <c r="D1775" t="s">
        <v>774</v>
      </c>
      <c r="E1775" t="s">
        <v>775</v>
      </c>
      <c r="F1775" t="s">
        <v>776</v>
      </c>
      <c r="G1775" s="1">
        <v>730.5516620419022</v>
      </c>
      <c r="H1775" s="1">
        <v>49.22</v>
      </c>
      <c r="I1775" s="2">
        <v>35957.752805702417</v>
      </c>
      <c r="J1775" s="3">
        <v>2.539382473636E-3</v>
      </c>
      <c r="K1775" s="4">
        <v>14160038.189999999</v>
      </c>
      <c r="L1775" s="5">
        <v>625001</v>
      </c>
      <c r="M1775" s="6">
        <v>22.656024850000001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ca="1">IF(AND(A1774="SVOL",C1774="Cash"),                                     SUM(INDIRECT(ADDRESS(ROW()-(COUNTIF(A:A,"SVOL")),COLUMN())):INDIRECT(ADDRESS(ROW()-1,COLUMN()))),                                    IF(AND(A1775="TYA",C1775="Cash"), SUM(INDIRECT(ADDRESS(ROW()-(COUNTIF(A:A,"TYA")-1),COLUMN())):INDIRECT(ADDRESS(ROW()-1,COLUMN()))),                                    IF(AND(A1775="SVOL",ISNUMBER(FIND(" Govt",C1775))),"", IF(AND(A1775="SVOL",ISNUMBER(FIND(" Index",C1775))),J1775,                                    IF(ISNUMBER(N1775),Q1775*N1775,IF(ISNUMBER(R1775),J1775*R1775," "))))))</f>
        <v xml:space="preserve"> </v>
      </c>
      <c r="AB1775" s="8" t="s">
        <v>681</v>
      </c>
      <c r="AG1775" s="16" t="s">
        <v>7738</v>
      </c>
    </row>
    <row r="1776" spans="1:33" x14ac:dyDescent="0.35">
      <c r="A1776" t="s">
        <v>4247</v>
      </c>
      <c r="B1776" t="s">
        <v>777</v>
      </c>
      <c r="C1776" t="s">
        <v>778</v>
      </c>
      <c r="D1776" t="s">
        <v>779</v>
      </c>
      <c r="E1776" t="s">
        <v>780</v>
      </c>
      <c r="F1776" t="s">
        <v>781</v>
      </c>
      <c r="G1776" s="1">
        <v>72.296378575404674</v>
      </c>
      <c r="H1776" s="1">
        <v>472.47</v>
      </c>
      <c r="I1776" s="2">
        <v>34157.869985521451</v>
      </c>
      <c r="J1776" s="3">
        <v>2.4122724477992001E-3</v>
      </c>
      <c r="K1776" s="4">
        <v>14160038.189999999</v>
      </c>
      <c r="L1776" s="5">
        <v>625001</v>
      </c>
      <c r="M1776" s="6">
        <v>22.656024850000001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ca="1">IF(AND(A1775="SVOL",C1775="Cash"),                                     SUM(INDIRECT(ADDRESS(ROW()-(COUNTIF(A:A,"SVOL")),COLUMN())):INDIRECT(ADDRESS(ROW()-1,COLUMN()))),                                    IF(AND(A1776="TYA",C1776="Cash"), SUM(INDIRECT(ADDRESS(ROW()-(COUNTIF(A:A,"TYA")-1),COLUMN())):INDIRECT(ADDRESS(ROW()-1,COLUMN()))),                                    IF(AND(A1776="SVOL",ISNUMBER(FIND(" Govt",C1776))),"", IF(AND(A1776="SVOL",ISNUMBER(FIND(" Index",C1776))),J1776,                                    IF(ISNUMBER(N1776),Q1776*N1776,IF(ISNUMBER(R1776),J1776*R1776," "))))))</f>
        <v xml:space="preserve"> </v>
      </c>
      <c r="AB1776" s="8" t="s">
        <v>681</v>
      </c>
      <c r="AG1776" s="16" t="s">
        <v>7738</v>
      </c>
    </row>
    <row r="1777" spans="1:33" x14ac:dyDescent="0.35">
      <c r="A1777" t="s">
        <v>4247</v>
      </c>
      <c r="B1777" t="s">
        <v>782</v>
      </c>
      <c r="C1777" t="s">
        <v>783</v>
      </c>
      <c r="D1777" t="s">
        <v>784</v>
      </c>
      <c r="E1777" t="s">
        <v>785</v>
      </c>
      <c r="F1777" t="s">
        <v>786</v>
      </c>
      <c r="G1777" s="1">
        <v>169.5800533344935</v>
      </c>
      <c r="H1777" s="1">
        <v>217.29499999999999</v>
      </c>
      <c r="I1777" s="2">
        <v>36848.897689318757</v>
      </c>
      <c r="J1777" s="3">
        <v>2.6023162646088009E-3</v>
      </c>
      <c r="K1777" s="4">
        <v>14160038.189999999</v>
      </c>
      <c r="L1777" s="5">
        <v>625001</v>
      </c>
      <c r="M1777" s="6">
        <v>22.656024850000001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ca="1">IF(AND(A1776="SVOL",C1776="Cash"),                                     SUM(INDIRECT(ADDRESS(ROW()-(COUNTIF(A:A,"SVOL")),COLUMN())):INDIRECT(ADDRESS(ROW()-1,COLUMN()))),                                    IF(AND(A1777="TYA",C1777="Cash"), SUM(INDIRECT(ADDRESS(ROW()-(COUNTIF(A:A,"TYA")-1),COLUMN())):INDIRECT(ADDRESS(ROW()-1,COLUMN()))),                                    IF(AND(A1777="SVOL",ISNUMBER(FIND(" Govt",C1777))),"", IF(AND(A1777="SVOL",ISNUMBER(FIND(" Index",C1777))),J1777,                                    IF(ISNUMBER(N1777),Q1777*N1777,IF(ISNUMBER(R1777),J1777*R1777," "))))))</f>
        <v xml:space="preserve"> </v>
      </c>
      <c r="AB1777" s="8" t="s">
        <v>681</v>
      </c>
      <c r="AG1777" s="16" t="s">
        <v>7738</v>
      </c>
    </row>
    <row r="1778" spans="1:33" x14ac:dyDescent="0.35">
      <c r="A1778" t="s">
        <v>4247</v>
      </c>
      <c r="B1778" t="s">
        <v>787</v>
      </c>
      <c r="C1778" t="s">
        <v>788</v>
      </c>
      <c r="D1778" t="s">
        <v>789</v>
      </c>
      <c r="E1778" t="s">
        <v>790</v>
      </c>
      <c r="F1778" t="s">
        <v>791</v>
      </c>
      <c r="G1778" s="1">
        <v>378.77138615919978</v>
      </c>
      <c r="H1778" s="1">
        <v>92.22</v>
      </c>
      <c r="I1778" s="2">
        <v>34930.297231601413</v>
      </c>
      <c r="J1778" s="3">
        <v>2.4668222474336001E-3</v>
      </c>
      <c r="K1778" s="4">
        <v>14160038.189999999</v>
      </c>
      <c r="L1778" s="5">
        <v>625001</v>
      </c>
      <c r="M1778" s="6">
        <v>22.656024850000001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ca="1">IF(AND(A1777="SVOL",C1777="Cash"),                                     SUM(INDIRECT(ADDRESS(ROW()-(COUNTIF(A:A,"SVOL")),COLUMN())):INDIRECT(ADDRESS(ROW()-1,COLUMN()))),                                    IF(AND(A1778="TYA",C1778="Cash"), SUM(INDIRECT(ADDRESS(ROW()-(COUNTIF(A:A,"TYA")-1),COLUMN())):INDIRECT(ADDRESS(ROW()-1,COLUMN()))),                                    IF(AND(A1778="SVOL",ISNUMBER(FIND(" Govt",C1778))),"", IF(AND(A1778="SVOL",ISNUMBER(FIND(" Index",C1778))),J1778,                                    IF(ISNUMBER(N1778),Q1778*N1778,IF(ISNUMBER(R1778),J1778*R1778," "))))))</f>
        <v xml:space="preserve"> </v>
      </c>
      <c r="AB1778" s="8" t="s">
        <v>681</v>
      </c>
      <c r="AG1778" s="16" t="s">
        <v>7738</v>
      </c>
    </row>
    <row r="1779" spans="1:33" x14ac:dyDescent="0.35">
      <c r="A1779" t="s">
        <v>4247</v>
      </c>
      <c r="B1779" t="s">
        <v>792</v>
      </c>
      <c r="C1779" t="s">
        <v>793</v>
      </c>
      <c r="D1779" t="s">
        <v>794</v>
      </c>
      <c r="E1779" t="s">
        <v>795</v>
      </c>
      <c r="F1779" t="s">
        <v>796</v>
      </c>
      <c r="G1779" s="1">
        <v>312.20325647972362</v>
      </c>
      <c r="H1779" s="1">
        <v>110.38</v>
      </c>
      <c r="I1779" s="2">
        <v>34460.995450231887</v>
      </c>
      <c r="J1779" s="3">
        <v>2.4336795556504E-3</v>
      </c>
      <c r="K1779" s="4">
        <v>14160038.189999999</v>
      </c>
      <c r="L1779" s="5">
        <v>625001</v>
      </c>
      <c r="M1779" s="6">
        <v>22.656024850000001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ca="1">IF(AND(A1778="SVOL",C1778="Cash"),                                     SUM(INDIRECT(ADDRESS(ROW()-(COUNTIF(A:A,"SVOL")),COLUMN())):INDIRECT(ADDRESS(ROW()-1,COLUMN()))),                                    IF(AND(A1779="TYA",C1779="Cash"), SUM(INDIRECT(ADDRESS(ROW()-(COUNTIF(A:A,"TYA")-1),COLUMN())):INDIRECT(ADDRESS(ROW()-1,COLUMN()))),                                    IF(AND(A1779="SVOL",ISNUMBER(FIND(" Govt",C1779))),"", IF(AND(A1779="SVOL",ISNUMBER(FIND(" Index",C1779))),J1779,                                    IF(ISNUMBER(N1779),Q1779*N1779,IF(ISNUMBER(R1779),J1779*R1779," "))))))</f>
        <v xml:space="preserve"> </v>
      </c>
      <c r="AB1779" s="8" t="s">
        <v>681</v>
      </c>
      <c r="AG1779" s="16" t="s">
        <v>7738</v>
      </c>
    </row>
    <row r="1780" spans="1:33" x14ac:dyDescent="0.35">
      <c r="A1780" t="s">
        <v>4247</v>
      </c>
      <c r="B1780" t="s">
        <v>797</v>
      </c>
      <c r="C1780" t="s">
        <v>798</v>
      </c>
      <c r="D1780" t="s">
        <v>799</v>
      </c>
      <c r="E1780" t="s">
        <v>800</v>
      </c>
      <c r="F1780" t="s">
        <v>801</v>
      </c>
      <c r="G1780" s="1">
        <v>105.8609232829057</v>
      </c>
      <c r="H1780" s="1">
        <v>335</v>
      </c>
      <c r="I1780" s="2">
        <v>35463.409299773411</v>
      </c>
      <c r="J1780" s="3">
        <v>2.5044713032496002E-3</v>
      </c>
      <c r="K1780" s="4">
        <v>14160038.189999999</v>
      </c>
      <c r="L1780" s="5">
        <v>625001</v>
      </c>
      <c r="M1780" s="6">
        <v>22.656024850000001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ca="1">IF(AND(A1779="SVOL",C1779="Cash"),                                     SUM(INDIRECT(ADDRESS(ROW()-(COUNTIF(A:A,"SVOL")),COLUMN())):INDIRECT(ADDRESS(ROW()-1,COLUMN()))),                                    IF(AND(A1780="TYA",C1780="Cash"), SUM(INDIRECT(ADDRESS(ROW()-(COUNTIF(A:A,"TYA")-1),COLUMN())):INDIRECT(ADDRESS(ROW()-1,COLUMN()))),                                    IF(AND(A1780="SVOL",ISNUMBER(FIND(" Govt",C1780))),"", IF(AND(A1780="SVOL",ISNUMBER(FIND(" Index",C1780))),J1780,                                    IF(ISNUMBER(N1780),Q1780*N1780,IF(ISNUMBER(R1780),J1780*R1780," "))))))</f>
        <v xml:space="preserve"> </v>
      </c>
      <c r="AB1780" s="8" t="s">
        <v>681</v>
      </c>
      <c r="AG1780" s="16" t="s">
        <v>7738</v>
      </c>
    </row>
    <row r="1781" spans="1:33" x14ac:dyDescent="0.35">
      <c r="A1781" t="s">
        <v>4247</v>
      </c>
      <c r="B1781" t="s">
        <v>802</v>
      </c>
      <c r="C1781" t="s">
        <v>803</v>
      </c>
      <c r="D1781" t="s">
        <v>804</v>
      </c>
      <c r="E1781" t="s">
        <v>805</v>
      </c>
      <c r="F1781" t="s">
        <v>806</v>
      </c>
      <c r="G1781" s="1">
        <v>800.66781023129613</v>
      </c>
      <c r="H1781" s="1">
        <v>47.1</v>
      </c>
      <c r="I1781" s="2">
        <v>37711.45386189405</v>
      </c>
      <c r="J1781" s="3">
        <v>2.6632310842584E-3</v>
      </c>
      <c r="K1781" s="4">
        <v>14160038.189999999</v>
      </c>
      <c r="L1781" s="5">
        <v>625001</v>
      </c>
      <c r="M1781" s="6">
        <v>22.656024850000001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ca="1">IF(AND(A1780="SVOL",C1780="Cash"),                                     SUM(INDIRECT(ADDRESS(ROW()-(COUNTIF(A:A,"SVOL")),COLUMN())):INDIRECT(ADDRESS(ROW()-1,COLUMN()))),                                    IF(AND(A1781="TYA",C1781="Cash"), SUM(INDIRECT(ADDRESS(ROW()-(COUNTIF(A:A,"TYA")-1),COLUMN())):INDIRECT(ADDRESS(ROW()-1,COLUMN()))),                                    IF(AND(A1781="SVOL",ISNUMBER(FIND(" Govt",C1781))),"", IF(AND(A1781="SVOL",ISNUMBER(FIND(" Index",C1781))),J1781,                                    IF(ISNUMBER(N1781),Q1781*N1781,IF(ISNUMBER(R1781),J1781*R1781," "))))))</f>
        <v xml:space="preserve"> </v>
      </c>
      <c r="AB1781" s="8" t="s">
        <v>681</v>
      </c>
      <c r="AG1781" s="16" t="s">
        <v>7738</v>
      </c>
    </row>
    <row r="1782" spans="1:33" x14ac:dyDescent="0.35">
      <c r="A1782" t="s">
        <v>4247</v>
      </c>
      <c r="B1782" t="s">
        <v>807</v>
      </c>
      <c r="C1782" t="s">
        <v>808</v>
      </c>
      <c r="D1782" t="s">
        <v>809</v>
      </c>
      <c r="E1782" t="s">
        <v>810</v>
      </c>
      <c r="F1782" t="s">
        <v>811</v>
      </c>
      <c r="G1782" s="1">
        <v>592.3491233406595</v>
      </c>
      <c r="H1782" s="1">
        <v>59.59</v>
      </c>
      <c r="I1782" s="2">
        <v>35298.084259869902</v>
      </c>
      <c r="J1782" s="3">
        <v>2.4927958375704001E-3</v>
      </c>
      <c r="K1782" s="4">
        <v>14160038.189999999</v>
      </c>
      <c r="L1782" s="5">
        <v>625001</v>
      </c>
      <c r="M1782" s="6">
        <v>22.656024850000001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ca="1">IF(AND(A1781="SVOL",C1781="Cash"),                                     SUM(INDIRECT(ADDRESS(ROW()-(COUNTIF(A:A,"SVOL")),COLUMN())):INDIRECT(ADDRESS(ROW()-1,COLUMN()))),                                    IF(AND(A1782="TYA",C1782="Cash"), SUM(INDIRECT(ADDRESS(ROW()-(COUNTIF(A:A,"TYA")-1),COLUMN())):INDIRECT(ADDRESS(ROW()-1,COLUMN()))),                                    IF(AND(A1782="SVOL",ISNUMBER(FIND(" Govt",C1782))),"", IF(AND(A1782="SVOL",ISNUMBER(FIND(" Index",C1782))),J1782,                                    IF(ISNUMBER(N1782),Q1782*N1782,IF(ISNUMBER(R1782),J1782*R1782," "))))))</f>
        <v xml:space="preserve"> </v>
      </c>
      <c r="AB1782" s="8" t="s">
        <v>681</v>
      </c>
      <c r="AG1782" s="16" t="s">
        <v>7738</v>
      </c>
    </row>
    <row r="1783" spans="1:33" x14ac:dyDescent="0.35">
      <c r="A1783" t="s">
        <v>4247</v>
      </c>
      <c r="B1783" t="s">
        <v>812</v>
      </c>
      <c r="C1783" t="s">
        <v>813</v>
      </c>
      <c r="D1783" t="s">
        <v>814</v>
      </c>
      <c r="E1783" t="s">
        <v>815</v>
      </c>
      <c r="F1783" t="s">
        <v>816</v>
      </c>
      <c r="G1783" s="1">
        <v>441.40072012563508</v>
      </c>
      <c r="H1783" s="1">
        <v>81.06</v>
      </c>
      <c r="I1783" s="2">
        <v>35779.942373383979</v>
      </c>
      <c r="J1783" s="3">
        <v>2.5268252735824001E-3</v>
      </c>
      <c r="K1783" s="4">
        <v>14160038.189999999</v>
      </c>
      <c r="L1783" s="5">
        <v>625001</v>
      </c>
      <c r="M1783" s="6">
        <v>22.656024850000001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ca="1">IF(AND(A1782="SVOL",C1782="Cash"),                                     SUM(INDIRECT(ADDRESS(ROW()-(COUNTIF(A:A,"SVOL")),COLUMN())):INDIRECT(ADDRESS(ROW()-1,COLUMN()))),                                    IF(AND(A1783="TYA",C1783="Cash"), SUM(INDIRECT(ADDRESS(ROW()-(COUNTIF(A:A,"TYA")-1),COLUMN())):INDIRECT(ADDRESS(ROW()-1,COLUMN()))),                                    IF(AND(A1783="SVOL",ISNUMBER(FIND(" Govt",C1783))),"", IF(AND(A1783="SVOL",ISNUMBER(FIND(" Index",C1783))),J1783,                                    IF(ISNUMBER(N1783),Q1783*N1783,IF(ISNUMBER(R1783),J1783*R1783," "))))))</f>
        <v xml:space="preserve"> </v>
      </c>
      <c r="AB1783" s="8" t="s">
        <v>681</v>
      </c>
      <c r="AG1783" s="16" t="s">
        <v>7738</v>
      </c>
    </row>
    <row r="1784" spans="1:33" x14ac:dyDescent="0.35">
      <c r="A1784" t="s">
        <v>4247</v>
      </c>
      <c r="B1784" t="s">
        <v>817</v>
      </c>
      <c r="C1784" t="s">
        <v>818</v>
      </c>
      <c r="D1784" t="s">
        <v>819</v>
      </c>
      <c r="E1784" t="s">
        <v>820</v>
      </c>
      <c r="F1784" t="s">
        <v>821</v>
      </c>
      <c r="G1784" s="1">
        <v>613.37907101396831</v>
      </c>
      <c r="H1784" s="1">
        <v>63.24</v>
      </c>
      <c r="I1784" s="2">
        <v>38790.092450923359</v>
      </c>
      <c r="J1784" s="3">
        <v>2.7394059204104001E-3</v>
      </c>
      <c r="K1784" s="4">
        <v>14160038.189999999</v>
      </c>
      <c r="L1784" s="5">
        <v>625001</v>
      </c>
      <c r="M1784" s="6">
        <v>22.656024850000001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ca="1">IF(AND(A1783="SVOL",C1783="Cash"),                                     SUM(INDIRECT(ADDRESS(ROW()-(COUNTIF(A:A,"SVOL")),COLUMN())):INDIRECT(ADDRESS(ROW()-1,COLUMN()))),                                    IF(AND(A1784="TYA",C1784="Cash"), SUM(INDIRECT(ADDRESS(ROW()-(COUNTIF(A:A,"TYA")-1),COLUMN())):INDIRECT(ADDRESS(ROW()-1,COLUMN()))),                                    IF(AND(A1784="SVOL",ISNUMBER(FIND(" Govt",C1784))),"", IF(AND(A1784="SVOL",ISNUMBER(FIND(" Index",C1784))),J1784,                                    IF(ISNUMBER(N1784),Q1784*N1784,IF(ISNUMBER(R1784),J1784*R1784," "))))))</f>
        <v xml:space="preserve"> </v>
      </c>
      <c r="AB1784" s="8" t="s">
        <v>681</v>
      </c>
      <c r="AG1784" s="16" t="s">
        <v>7738</v>
      </c>
    </row>
    <row r="1785" spans="1:33" x14ac:dyDescent="0.35">
      <c r="A1785" t="s">
        <v>4247</v>
      </c>
      <c r="B1785" t="s">
        <v>822</v>
      </c>
      <c r="C1785" t="s">
        <v>823</v>
      </c>
      <c r="D1785" t="s">
        <v>824</v>
      </c>
      <c r="E1785" t="s">
        <v>825</v>
      </c>
      <c r="F1785" t="s">
        <v>826</v>
      </c>
      <c r="G1785" s="1">
        <v>193.76296251197411</v>
      </c>
      <c r="H1785" s="1">
        <v>194.41</v>
      </c>
      <c r="I1785" s="2">
        <v>37669.457541952877</v>
      </c>
      <c r="J1785" s="3">
        <v>2.6602652504535999E-3</v>
      </c>
      <c r="K1785" s="4">
        <v>14160038.189999999</v>
      </c>
      <c r="L1785" s="5">
        <v>625001</v>
      </c>
      <c r="M1785" s="6">
        <v>22.656024850000001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ca="1">IF(AND(A1784="SVOL",C1784="Cash"),                                     SUM(INDIRECT(ADDRESS(ROW()-(COUNTIF(A:A,"SVOL")),COLUMN())):INDIRECT(ADDRESS(ROW()-1,COLUMN()))),                                    IF(AND(A1785="TYA",C1785="Cash"), SUM(INDIRECT(ADDRESS(ROW()-(COUNTIF(A:A,"TYA")-1),COLUMN())):INDIRECT(ADDRESS(ROW()-1,COLUMN()))),                                    IF(AND(A1785="SVOL",ISNUMBER(FIND(" Govt",C1785))),"", IF(AND(A1785="SVOL",ISNUMBER(FIND(" Index",C1785))),J1785,                                    IF(ISNUMBER(N1785),Q1785*N1785,IF(ISNUMBER(R1785),J1785*R1785," "))))))</f>
        <v xml:space="preserve"> </v>
      </c>
      <c r="AB1785" s="8" t="s">
        <v>681</v>
      </c>
      <c r="AG1785" s="16" t="s">
        <v>7738</v>
      </c>
    </row>
    <row r="1786" spans="1:33" x14ac:dyDescent="0.35">
      <c r="A1786" t="s">
        <v>4247</v>
      </c>
      <c r="B1786" t="s">
        <v>827</v>
      </c>
      <c r="C1786" t="s">
        <v>828</v>
      </c>
      <c r="D1786" t="s">
        <v>829</v>
      </c>
      <c r="E1786" t="s">
        <v>830</v>
      </c>
      <c r="F1786" t="s">
        <v>831</v>
      </c>
      <c r="G1786" s="1">
        <v>806.93221004760255</v>
      </c>
      <c r="H1786" s="1">
        <v>41.79</v>
      </c>
      <c r="I1786" s="2">
        <v>33721.697057889309</v>
      </c>
      <c r="J1786" s="3">
        <v>2.3814693580207998E-3</v>
      </c>
      <c r="K1786" s="4">
        <v>14160038.189999999</v>
      </c>
      <c r="L1786" s="5">
        <v>625001</v>
      </c>
      <c r="M1786" s="6">
        <v>22.656024850000001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ca="1">IF(AND(A1785="SVOL",C1785="Cash"),                                     SUM(INDIRECT(ADDRESS(ROW()-(COUNTIF(A:A,"SVOL")),COLUMN())):INDIRECT(ADDRESS(ROW()-1,COLUMN()))),                                    IF(AND(A1786="TYA",C1786="Cash"), SUM(INDIRECT(ADDRESS(ROW()-(COUNTIF(A:A,"TYA")-1),COLUMN())):INDIRECT(ADDRESS(ROW()-1,COLUMN()))),                                    IF(AND(A1786="SVOL",ISNUMBER(FIND(" Govt",C1786))),"", IF(AND(A1786="SVOL",ISNUMBER(FIND(" Index",C1786))),J1786,                                    IF(ISNUMBER(N1786),Q1786*N1786,IF(ISNUMBER(R1786),J1786*R1786," "))))))</f>
        <v xml:space="preserve"> </v>
      </c>
      <c r="AB1786" s="8" t="s">
        <v>681</v>
      </c>
      <c r="AG1786" s="16" t="s">
        <v>7738</v>
      </c>
    </row>
    <row r="1787" spans="1:33" x14ac:dyDescent="0.35">
      <c r="A1787" t="s">
        <v>4247</v>
      </c>
      <c r="B1787" t="s">
        <v>832</v>
      </c>
      <c r="C1787" t="s">
        <v>833</v>
      </c>
      <c r="D1787" t="s">
        <v>834</v>
      </c>
      <c r="E1787" t="s">
        <v>835</v>
      </c>
      <c r="F1787" t="s">
        <v>836</v>
      </c>
      <c r="G1787" s="1">
        <v>189.43836515734941</v>
      </c>
      <c r="H1787" s="1">
        <v>194.02</v>
      </c>
      <c r="I1787" s="2">
        <v>36754.831607828921</v>
      </c>
      <c r="J1787" s="3">
        <v>2.5956731976744E-3</v>
      </c>
      <c r="K1787" s="4">
        <v>14160038.189999999</v>
      </c>
      <c r="L1787" s="5">
        <v>625001</v>
      </c>
      <c r="M1787" s="6">
        <v>22.656024850000001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ca="1">IF(AND(A1786="SVOL",C1786="Cash"),                                     SUM(INDIRECT(ADDRESS(ROW()-(COUNTIF(A:A,"SVOL")),COLUMN())):INDIRECT(ADDRESS(ROW()-1,COLUMN()))),                                    IF(AND(A1787="TYA",C1787="Cash"), SUM(INDIRECT(ADDRESS(ROW()-(COUNTIF(A:A,"TYA")-1),COLUMN())):INDIRECT(ADDRESS(ROW()-1,COLUMN()))),                                    IF(AND(A1787="SVOL",ISNUMBER(FIND(" Govt",C1787))),"", IF(AND(A1787="SVOL",ISNUMBER(FIND(" Index",C1787))),J1787,                                    IF(ISNUMBER(N1787),Q1787*N1787,IF(ISNUMBER(R1787),J1787*R1787," "))))))</f>
        <v xml:space="preserve"> </v>
      </c>
      <c r="AB1787" s="8" t="s">
        <v>681</v>
      </c>
      <c r="AG1787" s="16" t="s">
        <v>7738</v>
      </c>
    </row>
    <row r="1788" spans="1:33" x14ac:dyDescent="0.35">
      <c r="A1788" t="s">
        <v>4247</v>
      </c>
      <c r="B1788" t="s">
        <v>837</v>
      </c>
      <c r="C1788" t="s">
        <v>838</v>
      </c>
      <c r="D1788" t="s">
        <v>839</v>
      </c>
      <c r="E1788" t="s">
        <v>840</v>
      </c>
      <c r="F1788" t="s">
        <v>841</v>
      </c>
      <c r="G1788" s="1">
        <v>79.075350015828221</v>
      </c>
      <c r="H1788" s="1">
        <v>472.91</v>
      </c>
      <c r="I1788" s="2">
        <v>37395.523775985333</v>
      </c>
      <c r="J1788" s="3">
        <v>2.6409196976880001E-3</v>
      </c>
      <c r="K1788" s="4">
        <v>14160038.189999999</v>
      </c>
      <c r="L1788" s="5">
        <v>625001</v>
      </c>
      <c r="M1788" s="6">
        <v>22.656024850000001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ca="1">IF(AND(A1787="SVOL",C1787="Cash"),                                     SUM(INDIRECT(ADDRESS(ROW()-(COUNTIF(A:A,"SVOL")),COLUMN())):INDIRECT(ADDRESS(ROW()-1,COLUMN()))),                                    IF(AND(A1788="TYA",C1788="Cash"), SUM(INDIRECT(ADDRESS(ROW()-(COUNTIF(A:A,"TYA")-1),COLUMN())):INDIRECT(ADDRESS(ROW()-1,COLUMN()))),                                    IF(AND(A1788="SVOL",ISNUMBER(FIND(" Govt",C1788))),"", IF(AND(A1788="SVOL",ISNUMBER(FIND(" Index",C1788))),J1788,                                    IF(ISNUMBER(N1788),Q1788*N1788,IF(ISNUMBER(R1788),J1788*R1788," "))))))</f>
        <v xml:space="preserve"> </v>
      </c>
      <c r="AB1788" s="8" t="s">
        <v>681</v>
      </c>
      <c r="AG1788" s="16" t="s">
        <v>7738</v>
      </c>
    </row>
    <row r="1789" spans="1:33" x14ac:dyDescent="0.35">
      <c r="A1789" t="s">
        <v>4247</v>
      </c>
      <c r="B1789" t="s">
        <v>842</v>
      </c>
      <c r="C1789" t="s">
        <v>843</v>
      </c>
      <c r="D1789" t="s">
        <v>844</v>
      </c>
      <c r="E1789" t="s">
        <v>845</v>
      </c>
      <c r="F1789" t="s">
        <v>846</v>
      </c>
      <c r="G1789" s="1">
        <v>138.7881411047446</v>
      </c>
      <c r="H1789" s="1">
        <v>247.38</v>
      </c>
      <c r="I1789" s="2">
        <v>34333.410346491728</v>
      </c>
      <c r="J1789" s="3">
        <v>2.4246693325120001E-3</v>
      </c>
      <c r="K1789" s="4">
        <v>14160038.189999999</v>
      </c>
      <c r="L1789" s="5">
        <v>625001</v>
      </c>
      <c r="M1789" s="6">
        <v>22.656024850000001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ca="1">IF(AND(A1788="SVOL",C1788="Cash"),                                     SUM(INDIRECT(ADDRESS(ROW()-(COUNTIF(A:A,"SVOL")),COLUMN())):INDIRECT(ADDRESS(ROW()-1,COLUMN()))),                                    IF(AND(A1789="TYA",C1789="Cash"), SUM(INDIRECT(ADDRESS(ROW()-(COUNTIF(A:A,"TYA")-1),COLUMN())):INDIRECT(ADDRESS(ROW()-1,COLUMN()))),                                    IF(AND(A1789="SVOL",ISNUMBER(FIND(" Govt",C1789))),"", IF(AND(A1789="SVOL",ISNUMBER(FIND(" Index",C1789))),J1789,                                    IF(ISNUMBER(N1789),Q1789*N1789,IF(ISNUMBER(R1789),J1789*R1789," "))))))</f>
        <v xml:space="preserve"> </v>
      </c>
      <c r="AB1789" s="8" t="s">
        <v>681</v>
      </c>
      <c r="AG1789" s="16" t="s">
        <v>7738</v>
      </c>
    </row>
    <row r="1790" spans="1:33" x14ac:dyDescent="0.35">
      <c r="A1790" t="s">
        <v>4247</v>
      </c>
      <c r="B1790" t="s">
        <v>847</v>
      </c>
      <c r="C1790" t="s">
        <v>848</v>
      </c>
      <c r="D1790" t="s">
        <v>849</v>
      </c>
      <c r="E1790" t="s">
        <v>850</v>
      </c>
      <c r="F1790" t="s">
        <v>851</v>
      </c>
      <c r="G1790" s="1">
        <v>406.74483319573932</v>
      </c>
      <c r="H1790" s="1">
        <v>87.74</v>
      </c>
      <c r="I1790" s="2">
        <v>35687.791664594173</v>
      </c>
      <c r="J1790" s="3">
        <v>2.5203174727167999E-3</v>
      </c>
      <c r="K1790" s="4">
        <v>14160038.189999999</v>
      </c>
      <c r="L1790" s="5">
        <v>625001</v>
      </c>
      <c r="M1790" s="6">
        <v>22.656024850000001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ca="1">IF(AND(A1789="SVOL",C1789="Cash"),                                     SUM(INDIRECT(ADDRESS(ROW()-(COUNTIF(A:A,"SVOL")),COLUMN())):INDIRECT(ADDRESS(ROW()-1,COLUMN()))),                                    IF(AND(A1790="TYA",C1790="Cash"), SUM(INDIRECT(ADDRESS(ROW()-(COUNTIF(A:A,"TYA")-1),COLUMN())):INDIRECT(ADDRESS(ROW()-1,COLUMN()))),                                    IF(AND(A1790="SVOL",ISNUMBER(FIND(" Govt",C1790))),"", IF(AND(A1790="SVOL",ISNUMBER(FIND(" Index",C1790))),J1790,                                    IF(ISNUMBER(N1790),Q1790*N1790,IF(ISNUMBER(R1790),J1790*R1790," "))))))</f>
        <v xml:space="preserve"> </v>
      </c>
      <c r="AB1790" s="8" t="s">
        <v>681</v>
      </c>
      <c r="AG1790" s="16" t="s">
        <v>7738</v>
      </c>
    </row>
    <row r="1791" spans="1:33" x14ac:dyDescent="0.35">
      <c r="A1791" t="s">
        <v>4247</v>
      </c>
      <c r="B1791" t="s">
        <v>852</v>
      </c>
      <c r="C1791" t="s">
        <v>853</v>
      </c>
      <c r="D1791" t="s">
        <v>854</v>
      </c>
      <c r="E1791" t="s">
        <v>855</v>
      </c>
      <c r="F1791" t="s">
        <v>856</v>
      </c>
      <c r="G1791" s="1">
        <v>84.944484593733833</v>
      </c>
      <c r="H1791" s="1">
        <v>401.96</v>
      </c>
      <c r="I1791" s="2">
        <v>34144.28502729725</v>
      </c>
      <c r="J1791" s="3">
        <v>2.4113130606815999E-3</v>
      </c>
      <c r="K1791" s="4">
        <v>14160038.189999999</v>
      </c>
      <c r="L1791" s="5">
        <v>625001</v>
      </c>
      <c r="M1791" s="6">
        <v>22.656024850000001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ca="1">IF(AND(A1790="SVOL",C1790="Cash"),                                     SUM(INDIRECT(ADDRESS(ROW()-(COUNTIF(A:A,"SVOL")),COLUMN())):INDIRECT(ADDRESS(ROW()-1,COLUMN()))),                                    IF(AND(A1791="TYA",C1791="Cash"), SUM(INDIRECT(ADDRESS(ROW()-(COUNTIF(A:A,"TYA")-1),COLUMN())):INDIRECT(ADDRESS(ROW()-1,COLUMN()))),                                    IF(AND(A1791="SVOL",ISNUMBER(FIND(" Govt",C1791))),"", IF(AND(A1791="SVOL",ISNUMBER(FIND(" Index",C1791))),J1791,                                    IF(ISNUMBER(N1791),Q1791*N1791,IF(ISNUMBER(R1791),J1791*R1791," "))))))</f>
        <v xml:space="preserve"> </v>
      </c>
      <c r="AB1791" s="8" t="s">
        <v>681</v>
      </c>
      <c r="AG1791" s="16" t="s">
        <v>7738</v>
      </c>
    </row>
    <row r="1792" spans="1:33" x14ac:dyDescent="0.35">
      <c r="A1792" t="s">
        <v>4247</v>
      </c>
      <c r="B1792" t="s">
        <v>857</v>
      </c>
      <c r="C1792" t="s">
        <v>858</v>
      </c>
      <c r="D1792" t="s">
        <v>859</v>
      </c>
      <c r="E1792" t="s">
        <v>860</v>
      </c>
      <c r="F1792" t="s">
        <v>861</v>
      </c>
      <c r="G1792" s="1">
        <v>37.929071550688839</v>
      </c>
      <c r="H1792" s="1">
        <v>978.26</v>
      </c>
      <c r="I1792" s="2">
        <v>37104.493535176873</v>
      </c>
      <c r="J1792" s="3">
        <v>2.6203667700120002E-3</v>
      </c>
      <c r="K1792" s="4">
        <v>14160038.189999999</v>
      </c>
      <c r="L1792" s="5">
        <v>625001</v>
      </c>
      <c r="M1792" s="6">
        <v>22.656024850000001</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ca="1">IF(AND(A1791="SVOL",C1791="Cash"),                                     SUM(INDIRECT(ADDRESS(ROW()-(COUNTIF(A:A,"SVOL")),COLUMN())):INDIRECT(ADDRESS(ROW()-1,COLUMN()))),                                    IF(AND(A1792="TYA",C1792="Cash"), SUM(INDIRECT(ADDRESS(ROW()-(COUNTIF(A:A,"TYA")-1),COLUMN())):INDIRECT(ADDRESS(ROW()-1,COLUMN()))),                                    IF(AND(A1792="SVOL",ISNUMBER(FIND(" Govt",C1792))),"", IF(AND(A1792="SVOL",ISNUMBER(FIND(" Index",C1792))),J1792,                                    IF(ISNUMBER(N1792),Q1792*N1792,IF(ISNUMBER(R1792),J1792*R1792," "))))))</f>
        <v xml:space="preserve"> </v>
      </c>
      <c r="AB1792" s="8" t="s">
        <v>681</v>
      </c>
      <c r="AG1792" s="16" t="s">
        <v>7738</v>
      </c>
    </row>
    <row r="1793" spans="1:33" x14ac:dyDescent="0.35">
      <c r="A1793" t="s">
        <v>4247</v>
      </c>
      <c r="B1793" t="s">
        <v>862</v>
      </c>
      <c r="C1793" t="s">
        <v>863</v>
      </c>
      <c r="D1793" t="s">
        <v>864</v>
      </c>
      <c r="E1793" t="s">
        <v>865</v>
      </c>
      <c r="F1793" t="s">
        <v>866</v>
      </c>
      <c r="G1793" s="1">
        <v>1212.554351765609</v>
      </c>
      <c r="H1793" s="1">
        <v>28.65</v>
      </c>
      <c r="I1793" s="2">
        <v>34739.68217808468</v>
      </c>
      <c r="J1793" s="3">
        <v>2.4533607686607999E-3</v>
      </c>
      <c r="K1793" s="4">
        <v>14160038.189999999</v>
      </c>
      <c r="L1793" s="5">
        <v>625001</v>
      </c>
      <c r="M1793" s="6">
        <v>22.656024850000001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ca="1">IF(AND(A1792="SVOL",C1792="Cash"),                                     SUM(INDIRECT(ADDRESS(ROW()-(COUNTIF(A:A,"SVOL")),COLUMN())):INDIRECT(ADDRESS(ROW()-1,COLUMN()))),                                    IF(AND(A1793="TYA",C1793="Cash"), SUM(INDIRECT(ADDRESS(ROW()-(COUNTIF(A:A,"TYA")-1),COLUMN())):INDIRECT(ADDRESS(ROW()-1,COLUMN()))),                                    IF(AND(A1793="SVOL",ISNUMBER(FIND(" Govt",C1793))),"", IF(AND(A1793="SVOL",ISNUMBER(FIND(" Index",C1793))),J1793,                                    IF(ISNUMBER(N1793),Q1793*N1793,IF(ISNUMBER(R1793),J1793*R1793," "))))))</f>
        <v xml:space="preserve"> </v>
      </c>
      <c r="AB1793" s="8" t="s">
        <v>681</v>
      </c>
      <c r="AG1793" s="16" t="s">
        <v>7738</v>
      </c>
    </row>
    <row r="1794" spans="1:33" x14ac:dyDescent="0.35">
      <c r="A1794" t="s">
        <v>4247</v>
      </c>
      <c r="B1794" t="s">
        <v>867</v>
      </c>
      <c r="C1794" t="s">
        <v>868</v>
      </c>
      <c r="D1794" t="s">
        <v>869</v>
      </c>
      <c r="E1794" t="s">
        <v>870</v>
      </c>
      <c r="F1794" t="s">
        <v>871</v>
      </c>
      <c r="G1794" s="1">
        <v>161.37106283332909</v>
      </c>
      <c r="H1794" s="1">
        <v>222.45</v>
      </c>
      <c r="I1794" s="2">
        <v>35896.992927274048</v>
      </c>
      <c r="J1794" s="3">
        <v>2.5350915333423999E-3</v>
      </c>
      <c r="K1794" s="4">
        <v>14160038.189999999</v>
      </c>
      <c r="L1794" s="5">
        <v>625001</v>
      </c>
      <c r="M1794" s="6">
        <v>22.656024850000001</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ca="1">IF(AND(A1793="SVOL",C1793="Cash"),                                     SUM(INDIRECT(ADDRESS(ROW()-(COUNTIF(A:A,"SVOL")),COLUMN())):INDIRECT(ADDRESS(ROW()-1,COLUMN()))),                                    IF(AND(A1794="TYA",C1794="Cash"), SUM(INDIRECT(ADDRESS(ROW()-(COUNTIF(A:A,"TYA")-1),COLUMN())):INDIRECT(ADDRESS(ROW()-1,COLUMN()))),                                    IF(AND(A1794="SVOL",ISNUMBER(FIND(" Govt",C1794))),"", IF(AND(A1794="SVOL",ISNUMBER(FIND(" Index",C1794))),J1794,                                    IF(ISNUMBER(N1794),Q1794*N1794,IF(ISNUMBER(R1794),J1794*R1794," "))))))</f>
        <v xml:space="preserve"> </v>
      </c>
      <c r="AB1794" s="8" t="s">
        <v>681</v>
      </c>
      <c r="AG1794" s="16" t="s">
        <v>7738</v>
      </c>
    </row>
    <row r="1795" spans="1:33" x14ac:dyDescent="0.35">
      <c r="A1795" t="s">
        <v>4247</v>
      </c>
      <c r="B1795" t="s">
        <v>872</v>
      </c>
      <c r="C1795" t="s">
        <v>873</v>
      </c>
      <c r="D1795" t="s">
        <v>874</v>
      </c>
      <c r="E1795" t="s">
        <v>875</v>
      </c>
      <c r="F1795" t="s">
        <v>876</v>
      </c>
      <c r="G1795" s="1">
        <v>76.482828277226588</v>
      </c>
      <c r="H1795" s="1">
        <v>504.12</v>
      </c>
      <c r="I1795" s="2">
        <v>38556.523391115457</v>
      </c>
      <c r="J1795" s="3">
        <v>2.7229109747983998E-3</v>
      </c>
      <c r="K1795" s="4">
        <v>14160038.189999999</v>
      </c>
      <c r="L1795" s="5">
        <v>625001</v>
      </c>
      <c r="M1795" s="6">
        <v>22.656024850000001</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ca="1">IF(AND(A1794="SVOL",C1794="Cash"),                                     SUM(INDIRECT(ADDRESS(ROW()-(COUNTIF(A:A,"SVOL")),COLUMN())):INDIRECT(ADDRESS(ROW()-1,COLUMN()))),                                    IF(AND(A1795="TYA",C1795="Cash"), SUM(INDIRECT(ADDRESS(ROW()-(COUNTIF(A:A,"TYA")-1),COLUMN())):INDIRECT(ADDRESS(ROW()-1,COLUMN()))),                                    IF(AND(A1795="SVOL",ISNUMBER(FIND(" Govt",C1795))),"", IF(AND(A1795="SVOL",ISNUMBER(FIND(" Index",C1795))),J1795,                                    IF(ISNUMBER(N1795),Q1795*N1795,IF(ISNUMBER(R1795),J1795*R1795," "))))))</f>
        <v xml:space="preserve"> </v>
      </c>
      <c r="AB1795" s="8" t="s">
        <v>681</v>
      </c>
      <c r="AG1795" s="16" t="s">
        <v>7738</v>
      </c>
    </row>
    <row r="1796" spans="1:33" x14ac:dyDescent="0.35">
      <c r="A1796" t="s">
        <v>4247</v>
      </c>
      <c r="B1796" t="s">
        <v>877</v>
      </c>
      <c r="C1796" t="s">
        <v>878</v>
      </c>
      <c r="D1796" t="s">
        <v>879</v>
      </c>
      <c r="E1796" t="s">
        <v>880</v>
      </c>
      <c r="G1796" s="1">
        <v>759.91041412229924</v>
      </c>
      <c r="H1796" s="1">
        <v>46.82</v>
      </c>
      <c r="I1796" s="2">
        <v>35579.005589206048</v>
      </c>
      <c r="J1796" s="3">
        <v>2.5126348609944E-3</v>
      </c>
      <c r="K1796" s="4">
        <v>14160038.189999999</v>
      </c>
      <c r="L1796" s="5">
        <v>625001</v>
      </c>
      <c r="M1796" s="6">
        <v>22.656024850000001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ca="1">IF(AND(A1795="SVOL",C1795="Cash"),                                     SUM(INDIRECT(ADDRESS(ROW()-(COUNTIF(A:A,"SVOL")),COLUMN())):INDIRECT(ADDRESS(ROW()-1,COLUMN()))),                                    IF(AND(A1796="TYA",C1796="Cash"), SUM(INDIRECT(ADDRESS(ROW()-(COUNTIF(A:A,"TYA")-1),COLUMN())):INDIRECT(ADDRESS(ROW()-1,COLUMN()))),                                    IF(AND(A1796="SVOL",ISNUMBER(FIND(" Govt",C1796))),"", IF(AND(A1796="SVOL",ISNUMBER(FIND(" Index",C1796))),J1796,                                    IF(ISNUMBER(N1796),Q1796*N1796,IF(ISNUMBER(R1796),J1796*R1796," "))))))</f>
        <v xml:space="preserve"> </v>
      </c>
      <c r="AB1796" s="8" t="s">
        <v>681</v>
      </c>
      <c r="AG1796" s="16" t="s">
        <v>7738</v>
      </c>
    </row>
    <row r="1797" spans="1:33" x14ac:dyDescent="0.35">
      <c r="A1797" t="s">
        <v>4247</v>
      </c>
      <c r="B1797" t="s">
        <v>881</v>
      </c>
      <c r="C1797" t="s">
        <v>882</v>
      </c>
      <c r="D1797" t="s">
        <v>883</v>
      </c>
      <c r="E1797" t="s">
        <v>884</v>
      </c>
      <c r="F1797" t="s">
        <v>885</v>
      </c>
      <c r="G1797" s="1">
        <v>538.46522811523118</v>
      </c>
      <c r="H1797" s="1">
        <v>65.989999999999995</v>
      </c>
      <c r="I1797" s="2">
        <v>35533.320403324113</v>
      </c>
      <c r="J1797" s="3">
        <v>2.5094085147607998E-3</v>
      </c>
      <c r="K1797" s="4">
        <v>14160038.189999999</v>
      </c>
      <c r="L1797" s="5">
        <v>625001</v>
      </c>
      <c r="M1797" s="6">
        <v>22.656024850000001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ca="1">IF(AND(A1796="SVOL",C1796="Cash"),                                     SUM(INDIRECT(ADDRESS(ROW()-(COUNTIF(A:A,"SVOL")),COLUMN())):INDIRECT(ADDRESS(ROW()-1,COLUMN()))),                                    IF(AND(A1797="TYA",C1797="Cash"), SUM(INDIRECT(ADDRESS(ROW()-(COUNTIF(A:A,"TYA")-1),COLUMN())):INDIRECT(ADDRESS(ROW()-1,COLUMN()))),                                    IF(AND(A1797="SVOL",ISNUMBER(FIND(" Govt",C1797))),"", IF(AND(A1797="SVOL",ISNUMBER(FIND(" Index",C1797))),J1797,                                    IF(ISNUMBER(N1797),Q1797*N1797,IF(ISNUMBER(R1797),J1797*R1797," "))))))</f>
        <v xml:space="preserve"> </v>
      </c>
      <c r="AB1797" s="8" t="s">
        <v>681</v>
      </c>
      <c r="AG1797" s="16" t="s">
        <v>7738</v>
      </c>
    </row>
    <row r="1798" spans="1:33" x14ac:dyDescent="0.35">
      <c r="A1798" t="s">
        <v>4247</v>
      </c>
      <c r="B1798" t="s">
        <v>886</v>
      </c>
      <c r="C1798" t="s">
        <v>887</v>
      </c>
      <c r="D1798" t="s">
        <v>888</v>
      </c>
      <c r="E1798" t="s">
        <v>889</v>
      </c>
      <c r="F1798" t="s">
        <v>890</v>
      </c>
      <c r="G1798" s="1">
        <v>83.385727967444907</v>
      </c>
      <c r="H1798" s="1">
        <v>429.52</v>
      </c>
      <c r="I1798" s="2">
        <v>35815.837876576938</v>
      </c>
      <c r="J1798" s="3">
        <v>2.5293602599087998E-3</v>
      </c>
      <c r="K1798" s="4">
        <v>14160038.189999999</v>
      </c>
      <c r="L1798" s="5">
        <v>625001</v>
      </c>
      <c r="M1798" s="6">
        <v>22.656024850000001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ca="1">IF(AND(A1797="SVOL",C1797="Cash"),                                     SUM(INDIRECT(ADDRESS(ROW()-(COUNTIF(A:A,"SVOL")),COLUMN())):INDIRECT(ADDRESS(ROW()-1,COLUMN()))),                                    IF(AND(A1798="TYA",C1798="Cash"), SUM(INDIRECT(ADDRESS(ROW()-(COUNTIF(A:A,"TYA")-1),COLUMN())):INDIRECT(ADDRESS(ROW()-1,COLUMN()))),                                    IF(AND(A1798="SVOL",ISNUMBER(FIND(" Govt",C1798))),"", IF(AND(A1798="SVOL",ISNUMBER(FIND(" Index",C1798))),J1798,                                    IF(ISNUMBER(N1798),Q1798*N1798,IF(ISNUMBER(R1798),J1798*R1798," "))))))</f>
        <v xml:space="preserve"> </v>
      </c>
      <c r="AB1798" s="8" t="s">
        <v>681</v>
      </c>
      <c r="AG1798" s="16" t="s">
        <v>7738</v>
      </c>
    </row>
    <row r="1799" spans="1:33" x14ac:dyDescent="0.35">
      <c r="A1799" t="s">
        <v>4247</v>
      </c>
      <c r="B1799" t="s">
        <v>891</v>
      </c>
      <c r="C1799" t="s">
        <v>892</v>
      </c>
      <c r="D1799" t="s">
        <v>893</v>
      </c>
      <c r="E1799" t="s">
        <v>894</v>
      </c>
      <c r="F1799" t="s">
        <v>895</v>
      </c>
      <c r="G1799" s="1">
        <v>1971.9811320032691</v>
      </c>
      <c r="H1799" s="1">
        <v>18.309999999999999</v>
      </c>
      <c r="I1799" s="2">
        <v>36106.974526979837</v>
      </c>
      <c r="J1799" s="3">
        <v>2.5499207023664001E-3</v>
      </c>
      <c r="K1799" s="4">
        <v>14160038.189999999</v>
      </c>
      <c r="L1799" s="5">
        <v>625001</v>
      </c>
      <c r="M1799" s="6">
        <v>22.656024850000001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ca="1">IF(AND(A1798="SVOL",C1798="Cash"),                                     SUM(INDIRECT(ADDRESS(ROW()-(COUNTIF(A:A,"SVOL")),COLUMN())):INDIRECT(ADDRESS(ROW()-1,COLUMN()))),                                    IF(AND(A1799="TYA",C1799="Cash"), SUM(INDIRECT(ADDRESS(ROW()-(COUNTIF(A:A,"TYA")-1),COLUMN())):INDIRECT(ADDRESS(ROW()-1,COLUMN()))),                                    IF(AND(A1799="SVOL",ISNUMBER(FIND(" Govt",C1799))),"", IF(AND(A1799="SVOL",ISNUMBER(FIND(" Index",C1799))),J1799,                                    IF(ISNUMBER(N1799),Q1799*N1799,IF(ISNUMBER(R1799),J1799*R1799," "))))))</f>
        <v xml:space="preserve"> </v>
      </c>
      <c r="AB1799" s="8" t="s">
        <v>681</v>
      </c>
      <c r="AG1799" s="16" t="s">
        <v>7738</v>
      </c>
    </row>
    <row r="1800" spans="1:33" x14ac:dyDescent="0.35">
      <c r="A1800" t="s">
        <v>4247</v>
      </c>
      <c r="B1800" t="s">
        <v>896</v>
      </c>
      <c r="C1800" t="s">
        <v>897</v>
      </c>
      <c r="D1800" t="s">
        <v>898</v>
      </c>
      <c r="E1800" t="s">
        <v>899</v>
      </c>
      <c r="F1800" t="s">
        <v>900</v>
      </c>
      <c r="G1800" s="1">
        <v>199.1364055615451</v>
      </c>
      <c r="H1800" s="1">
        <v>173.29</v>
      </c>
      <c r="I1800" s="2">
        <v>34508.347719760153</v>
      </c>
      <c r="J1800" s="3">
        <v>2.4370236334624001E-3</v>
      </c>
      <c r="K1800" s="4">
        <v>14160038.189999999</v>
      </c>
      <c r="L1800" s="5">
        <v>625001</v>
      </c>
      <c r="M1800" s="6">
        <v>22.656024850000001</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ca="1">IF(AND(A1799="SVOL",C1799="Cash"),                                     SUM(INDIRECT(ADDRESS(ROW()-(COUNTIF(A:A,"SVOL")),COLUMN())):INDIRECT(ADDRESS(ROW()-1,COLUMN()))),                                    IF(AND(A1800="TYA",C1800="Cash"), SUM(INDIRECT(ADDRESS(ROW()-(COUNTIF(A:A,"TYA")-1),COLUMN())):INDIRECT(ADDRESS(ROW()-1,COLUMN()))),                                    IF(AND(A1800="SVOL",ISNUMBER(FIND(" Govt",C1800))),"", IF(AND(A1800="SVOL",ISNUMBER(FIND(" Index",C1800))),J1800,                                    IF(ISNUMBER(N1800),Q1800*N1800,IF(ISNUMBER(R1800),J1800*R1800," "))))))</f>
        <v xml:space="preserve"> </v>
      </c>
      <c r="AB1800" s="8" t="s">
        <v>681</v>
      </c>
      <c r="AG1800" s="16" t="s">
        <v>7738</v>
      </c>
    </row>
    <row r="1801" spans="1:33" x14ac:dyDescent="0.35">
      <c r="A1801" t="s">
        <v>4247</v>
      </c>
      <c r="B1801" t="s">
        <v>901</v>
      </c>
      <c r="C1801" t="s">
        <v>902</v>
      </c>
      <c r="D1801" t="s">
        <v>903</v>
      </c>
      <c r="E1801" t="s">
        <v>904</v>
      </c>
      <c r="F1801" t="s">
        <v>905</v>
      </c>
      <c r="G1801" s="1">
        <v>218.8131960170216</v>
      </c>
      <c r="H1801" s="1">
        <v>160.49</v>
      </c>
      <c r="I1801" s="2">
        <v>35117.329828771792</v>
      </c>
      <c r="J1801" s="3">
        <v>2.4800307285592002E-3</v>
      </c>
      <c r="K1801" s="4">
        <v>14160038.189999999</v>
      </c>
      <c r="L1801" s="5">
        <v>625001</v>
      </c>
      <c r="M1801" s="6">
        <v>22.656024850000001</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ca="1">IF(AND(A1800="SVOL",C1800="Cash"),                                     SUM(INDIRECT(ADDRESS(ROW()-(COUNTIF(A:A,"SVOL")),COLUMN())):INDIRECT(ADDRESS(ROW()-1,COLUMN()))),                                    IF(AND(A1801="TYA",C1801="Cash"), SUM(INDIRECT(ADDRESS(ROW()-(COUNTIF(A:A,"TYA")-1),COLUMN())):INDIRECT(ADDRESS(ROW()-1,COLUMN()))),                                    IF(AND(A1801="SVOL",ISNUMBER(FIND(" Govt",C1801))),"", IF(AND(A1801="SVOL",ISNUMBER(FIND(" Index",C1801))),J1801,                                    IF(ISNUMBER(N1801),Q1801*N1801,IF(ISNUMBER(R1801),J1801*R1801," "))))))</f>
        <v xml:space="preserve"> </v>
      </c>
      <c r="AB1801" s="8" t="s">
        <v>681</v>
      </c>
      <c r="AG1801" s="16" t="s">
        <v>7738</v>
      </c>
    </row>
    <row r="1802" spans="1:33" x14ac:dyDescent="0.35">
      <c r="A1802" t="s">
        <v>4247</v>
      </c>
      <c r="B1802" t="s">
        <v>906</v>
      </c>
      <c r="C1802" t="s">
        <v>907</v>
      </c>
      <c r="D1802" t="s">
        <v>908</v>
      </c>
      <c r="E1802" t="s">
        <v>909</v>
      </c>
      <c r="F1802" t="s">
        <v>910</v>
      </c>
      <c r="G1802" s="1">
        <v>80.863846268767716</v>
      </c>
      <c r="H1802" s="1">
        <v>417.32</v>
      </c>
      <c r="I1802" s="2">
        <v>33746.100324882143</v>
      </c>
      <c r="J1802" s="3">
        <v>2.3831927479343999E-3</v>
      </c>
      <c r="K1802" s="4">
        <v>14160038.189999999</v>
      </c>
      <c r="L1802" s="5">
        <v>625001</v>
      </c>
      <c r="M1802" s="6">
        <v>22.656024850000001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ca="1">IF(AND(A1801="SVOL",C1801="Cash"),                                     SUM(INDIRECT(ADDRESS(ROW()-(COUNTIF(A:A,"SVOL")),COLUMN())):INDIRECT(ADDRESS(ROW()-1,COLUMN()))),                                    IF(AND(A1802="TYA",C1802="Cash"), SUM(INDIRECT(ADDRESS(ROW()-(COUNTIF(A:A,"TYA")-1),COLUMN())):INDIRECT(ADDRESS(ROW()-1,COLUMN()))),                                    IF(AND(A1802="SVOL",ISNUMBER(FIND(" Govt",C1802))),"", IF(AND(A1802="SVOL",ISNUMBER(FIND(" Index",C1802))),J1802,                                    IF(ISNUMBER(N1802),Q1802*N1802,IF(ISNUMBER(R1802),J1802*R1802," "))))))</f>
        <v xml:space="preserve"> </v>
      </c>
      <c r="AB1802" s="8" t="s">
        <v>681</v>
      </c>
      <c r="AG1802" s="16" t="s">
        <v>7738</v>
      </c>
    </row>
    <row r="1803" spans="1:33" x14ac:dyDescent="0.35">
      <c r="A1803" t="s">
        <v>4247</v>
      </c>
      <c r="B1803" t="s">
        <v>911</v>
      </c>
      <c r="C1803" t="s">
        <v>912</v>
      </c>
      <c r="D1803" t="s">
        <v>913</v>
      </c>
      <c r="E1803" t="s">
        <v>914</v>
      </c>
      <c r="F1803" t="s">
        <v>915</v>
      </c>
      <c r="G1803" s="1">
        <v>149.3938361899302</v>
      </c>
      <c r="H1803" s="1">
        <v>232.02</v>
      </c>
      <c r="I1803" s="2">
        <v>34662.357872787623</v>
      </c>
      <c r="J1803" s="3">
        <v>2.4479000273647999E-3</v>
      </c>
      <c r="K1803" s="4">
        <v>14160038.189999999</v>
      </c>
      <c r="L1803" s="5">
        <v>625001</v>
      </c>
      <c r="M1803" s="6">
        <v>22.656024850000001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ca="1">IF(AND(A1802="SVOL",C1802="Cash"),                                     SUM(INDIRECT(ADDRESS(ROW()-(COUNTIF(A:A,"SVOL")),COLUMN())):INDIRECT(ADDRESS(ROW()-1,COLUMN()))),                                    IF(AND(A1803="TYA",C1803="Cash"), SUM(INDIRECT(ADDRESS(ROW()-(COUNTIF(A:A,"TYA")-1),COLUMN())):INDIRECT(ADDRESS(ROW()-1,COLUMN()))),                                    IF(AND(A1803="SVOL",ISNUMBER(FIND(" Govt",C1803))),"", IF(AND(A1803="SVOL",ISNUMBER(FIND(" Index",C1803))),J1803,                                    IF(ISNUMBER(N1803),Q1803*N1803,IF(ISNUMBER(R1803),J1803*R1803," "))))))</f>
        <v xml:space="preserve"> </v>
      </c>
      <c r="AB1803" s="8" t="s">
        <v>681</v>
      </c>
      <c r="AG1803" s="16" t="s">
        <v>7738</v>
      </c>
    </row>
    <row r="1804" spans="1:33" x14ac:dyDescent="0.35">
      <c r="A1804" t="s">
        <v>4247</v>
      </c>
      <c r="B1804" t="s">
        <v>916</v>
      </c>
      <c r="C1804" t="s">
        <v>917</v>
      </c>
      <c r="D1804" t="s">
        <v>918</v>
      </c>
      <c r="E1804" t="s">
        <v>919</v>
      </c>
      <c r="F1804" t="s">
        <v>920</v>
      </c>
      <c r="G1804" s="1">
        <v>49.48085840780633</v>
      </c>
      <c r="H1804" s="1">
        <v>638.83000000000004</v>
      </c>
      <c r="I1804" s="2">
        <v>31609.856776658919</v>
      </c>
      <c r="J1804" s="3">
        <v>2.2323284974599998E-3</v>
      </c>
      <c r="K1804" s="4">
        <v>14160038.189999999</v>
      </c>
      <c r="L1804" s="5">
        <v>625001</v>
      </c>
      <c r="M1804" s="6">
        <v>22.656024850000001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ca="1">IF(AND(A1803="SVOL",C1803="Cash"),                                     SUM(INDIRECT(ADDRESS(ROW()-(COUNTIF(A:A,"SVOL")),COLUMN())):INDIRECT(ADDRESS(ROW()-1,COLUMN()))),                                    IF(AND(A1804="TYA",C1804="Cash"), SUM(INDIRECT(ADDRESS(ROW()-(COUNTIF(A:A,"TYA")-1),COLUMN())):INDIRECT(ADDRESS(ROW()-1,COLUMN()))),                                    IF(AND(A1804="SVOL",ISNUMBER(FIND(" Govt",C1804))),"", IF(AND(A1804="SVOL",ISNUMBER(FIND(" Index",C1804))),J1804,                                    IF(ISNUMBER(N1804),Q1804*N1804,IF(ISNUMBER(R1804),J1804*R1804," "))))))</f>
        <v xml:space="preserve"> </v>
      </c>
      <c r="AB1804" s="8" t="s">
        <v>681</v>
      </c>
      <c r="AG1804" s="16" t="s">
        <v>7738</v>
      </c>
    </row>
    <row r="1805" spans="1:33" x14ac:dyDescent="0.35">
      <c r="A1805" t="s">
        <v>4247</v>
      </c>
      <c r="B1805" t="s">
        <v>921</v>
      </c>
      <c r="C1805" t="s">
        <v>922</v>
      </c>
      <c r="D1805" t="s">
        <v>923</v>
      </c>
      <c r="E1805" t="s">
        <v>924</v>
      </c>
      <c r="F1805" t="s">
        <v>925</v>
      </c>
      <c r="G1805" s="1">
        <v>1256.4195036574511</v>
      </c>
      <c r="H1805" s="1">
        <v>30.63</v>
      </c>
      <c r="I1805" s="2">
        <v>38484.129397027711</v>
      </c>
      <c r="J1805" s="3">
        <v>2.7177984183832E-3</v>
      </c>
      <c r="K1805" s="4">
        <v>14160038.189999999</v>
      </c>
      <c r="L1805" s="5">
        <v>625001</v>
      </c>
      <c r="M1805" s="6">
        <v>22.656024850000001</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ca="1">IF(AND(A1804="SVOL",C1804="Cash"),                                     SUM(INDIRECT(ADDRESS(ROW()-(COUNTIF(A:A,"SVOL")),COLUMN())):INDIRECT(ADDRESS(ROW()-1,COLUMN()))),                                    IF(AND(A1805="TYA",C1805="Cash"), SUM(INDIRECT(ADDRESS(ROW()-(COUNTIF(A:A,"TYA")-1),COLUMN())):INDIRECT(ADDRESS(ROW()-1,COLUMN()))),                                    IF(AND(A1805="SVOL",ISNUMBER(FIND(" Govt",C1805))),"", IF(AND(A1805="SVOL",ISNUMBER(FIND(" Index",C1805))),J1805,                                    IF(ISNUMBER(N1805),Q1805*N1805,IF(ISNUMBER(R1805),J1805*R1805," "))))))</f>
        <v xml:space="preserve"> </v>
      </c>
      <c r="AB1805" s="8" t="s">
        <v>681</v>
      </c>
      <c r="AG1805" s="16" t="s">
        <v>7738</v>
      </c>
    </row>
    <row r="1806" spans="1:33" x14ac:dyDescent="0.35">
      <c r="A1806" t="s">
        <v>4247</v>
      </c>
      <c r="B1806" t="s">
        <v>926</v>
      </c>
      <c r="C1806" t="s">
        <v>927</v>
      </c>
      <c r="D1806" t="s">
        <v>928</v>
      </c>
      <c r="E1806" t="s">
        <v>929</v>
      </c>
      <c r="F1806" t="s">
        <v>930</v>
      </c>
      <c r="G1806" s="1">
        <v>1093.0121498563369</v>
      </c>
      <c r="H1806" s="1">
        <v>31.97</v>
      </c>
      <c r="I1806" s="2">
        <v>34943.598430907092</v>
      </c>
      <c r="J1806" s="3">
        <v>2.4677615951336001E-3</v>
      </c>
      <c r="K1806" s="4">
        <v>14160038.189999999</v>
      </c>
      <c r="L1806" s="5">
        <v>625001</v>
      </c>
      <c r="M1806" s="6">
        <v>22.656024850000001</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ca="1">IF(AND(A1805="SVOL",C1805="Cash"),                                     SUM(INDIRECT(ADDRESS(ROW()-(COUNTIF(A:A,"SVOL")),COLUMN())):INDIRECT(ADDRESS(ROW()-1,COLUMN()))),                                    IF(AND(A1806="TYA",C1806="Cash"), SUM(INDIRECT(ADDRESS(ROW()-(COUNTIF(A:A,"TYA")-1),COLUMN())):INDIRECT(ADDRESS(ROW()-1,COLUMN()))),                                    IF(AND(A1806="SVOL",ISNUMBER(FIND(" Govt",C1806))),"", IF(AND(A1806="SVOL",ISNUMBER(FIND(" Index",C1806))),J1806,                                    IF(ISNUMBER(N1806),Q1806*N1806,IF(ISNUMBER(R1806),J1806*R1806," "))))))</f>
        <v xml:space="preserve"> </v>
      </c>
      <c r="AB1806" s="8" t="s">
        <v>681</v>
      </c>
      <c r="AG1806" s="16" t="s">
        <v>7738</v>
      </c>
    </row>
    <row r="1807" spans="1:33" x14ac:dyDescent="0.35">
      <c r="A1807" t="s">
        <v>4247</v>
      </c>
      <c r="B1807" t="s">
        <v>931</v>
      </c>
      <c r="C1807" t="s">
        <v>932</v>
      </c>
      <c r="D1807" t="s">
        <v>933</v>
      </c>
      <c r="E1807" t="s">
        <v>934</v>
      </c>
      <c r="F1807" t="s">
        <v>935</v>
      </c>
      <c r="G1807" s="1">
        <v>1428.90026885098</v>
      </c>
      <c r="H1807" s="1">
        <v>24.12</v>
      </c>
      <c r="I1807" s="2">
        <v>34465.074484685632</v>
      </c>
      <c r="J1807" s="3">
        <v>2.4339676222783998E-3</v>
      </c>
      <c r="K1807" s="4">
        <v>14160038.189999999</v>
      </c>
      <c r="L1807" s="5">
        <v>625001</v>
      </c>
      <c r="M1807" s="6">
        <v>22.656024850000001</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ca="1">IF(AND(A1806="SVOL",C1806="Cash"),                                     SUM(INDIRECT(ADDRESS(ROW()-(COUNTIF(A:A,"SVOL")),COLUMN())):INDIRECT(ADDRESS(ROW()-1,COLUMN()))),                                    IF(AND(A1807="TYA",C1807="Cash"), SUM(INDIRECT(ADDRESS(ROW()-(COUNTIF(A:A,"TYA")-1),COLUMN())):INDIRECT(ADDRESS(ROW()-1,COLUMN()))),                                    IF(AND(A1807="SVOL",ISNUMBER(FIND(" Govt",C1807))),"", IF(AND(A1807="SVOL",ISNUMBER(FIND(" Index",C1807))),J1807,                                    IF(ISNUMBER(N1807),Q1807*N1807,IF(ISNUMBER(R1807),J1807*R1807," "))))))</f>
        <v xml:space="preserve"> </v>
      </c>
      <c r="AB1807" s="8" t="s">
        <v>681</v>
      </c>
      <c r="AG1807" s="16" t="s">
        <v>7738</v>
      </c>
    </row>
    <row r="1808" spans="1:33" x14ac:dyDescent="0.35">
      <c r="A1808" t="s">
        <v>4247</v>
      </c>
      <c r="B1808" t="s">
        <v>936</v>
      </c>
      <c r="C1808" t="s">
        <v>937</v>
      </c>
      <c r="D1808" t="s">
        <v>938</v>
      </c>
      <c r="E1808" t="s">
        <v>939</v>
      </c>
      <c r="F1808" t="s">
        <v>940</v>
      </c>
      <c r="G1808" s="1">
        <v>891.00482312449105</v>
      </c>
      <c r="H1808" s="1">
        <v>39</v>
      </c>
      <c r="I1808" s="2">
        <v>34749.18810185515</v>
      </c>
      <c r="J1808" s="3">
        <v>2.4540320891503998E-3</v>
      </c>
      <c r="K1808" s="4">
        <v>14160038.189999999</v>
      </c>
      <c r="L1808" s="5">
        <v>625001</v>
      </c>
      <c r="M1808" s="6">
        <v>22.656024850000001</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ca="1">IF(AND(A1807="SVOL",C1807="Cash"),                                     SUM(INDIRECT(ADDRESS(ROW()-(COUNTIF(A:A,"SVOL")),COLUMN())):INDIRECT(ADDRESS(ROW()-1,COLUMN()))),                                    IF(AND(A1808="TYA",C1808="Cash"), SUM(INDIRECT(ADDRESS(ROW()-(COUNTIF(A:A,"TYA")-1),COLUMN())):INDIRECT(ADDRESS(ROW()-1,COLUMN()))),                                    IF(AND(A1808="SVOL",ISNUMBER(FIND(" Govt",C1808))),"", IF(AND(A1808="SVOL",ISNUMBER(FIND(" Index",C1808))),J1808,                                    IF(ISNUMBER(N1808),Q1808*N1808,IF(ISNUMBER(R1808),J1808*R1808," "))))))</f>
        <v xml:space="preserve"> </v>
      </c>
      <c r="AB1808" s="8" t="s">
        <v>681</v>
      </c>
      <c r="AG1808" s="16" t="s">
        <v>7738</v>
      </c>
    </row>
    <row r="1809" spans="1:33" x14ac:dyDescent="0.35">
      <c r="A1809" t="s">
        <v>4247</v>
      </c>
      <c r="B1809" t="s">
        <v>941</v>
      </c>
      <c r="C1809" t="s">
        <v>942</v>
      </c>
      <c r="D1809" t="s">
        <v>943</v>
      </c>
      <c r="E1809" t="s">
        <v>944</v>
      </c>
      <c r="F1809" t="s">
        <v>945</v>
      </c>
      <c r="G1809" s="1">
        <v>160.3221905028812</v>
      </c>
      <c r="H1809" s="1">
        <v>221.9</v>
      </c>
      <c r="I1809" s="2">
        <v>35575.494072589339</v>
      </c>
      <c r="J1809" s="3">
        <v>2.5123868732016001E-3</v>
      </c>
      <c r="K1809" s="4">
        <v>14160038.189999999</v>
      </c>
      <c r="L1809" s="5">
        <v>625001</v>
      </c>
      <c r="M1809" s="6">
        <v>22.656024850000001</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ca="1">IF(AND(A1808="SVOL",C1808="Cash"),                                     SUM(INDIRECT(ADDRESS(ROW()-(COUNTIF(A:A,"SVOL")),COLUMN())):INDIRECT(ADDRESS(ROW()-1,COLUMN()))),                                    IF(AND(A1809="TYA",C1809="Cash"), SUM(INDIRECT(ADDRESS(ROW()-(COUNTIF(A:A,"TYA")-1),COLUMN())):INDIRECT(ADDRESS(ROW()-1,COLUMN()))),                                    IF(AND(A1809="SVOL",ISNUMBER(FIND(" Govt",C1809))),"", IF(AND(A1809="SVOL",ISNUMBER(FIND(" Index",C1809))),J1809,                                    IF(ISNUMBER(N1809),Q1809*N1809,IF(ISNUMBER(R1809),J1809*R1809," "))))))</f>
        <v xml:space="preserve"> </v>
      </c>
      <c r="AB1809" s="8" t="s">
        <v>681</v>
      </c>
      <c r="AG1809" s="16" t="s">
        <v>7738</v>
      </c>
    </row>
    <row r="1810" spans="1:33" x14ac:dyDescent="0.35">
      <c r="A1810" t="s">
        <v>4247</v>
      </c>
      <c r="B1810" t="s">
        <v>946</v>
      </c>
      <c r="C1810" t="s">
        <v>947</v>
      </c>
      <c r="D1810" t="s">
        <v>948</v>
      </c>
      <c r="E1810" t="s">
        <v>949</v>
      </c>
      <c r="F1810" t="s">
        <v>950</v>
      </c>
      <c r="G1810" s="1">
        <v>558.15645829129232</v>
      </c>
      <c r="H1810" s="1">
        <v>63.34</v>
      </c>
      <c r="I1810" s="2">
        <v>35353.63006817046</v>
      </c>
      <c r="J1810" s="3">
        <v>2.4967185535655998E-3</v>
      </c>
      <c r="K1810" s="4">
        <v>14160038.189999999</v>
      </c>
      <c r="L1810" s="5">
        <v>625001</v>
      </c>
      <c r="M1810" s="6">
        <v>22.656024850000001</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ca="1">IF(AND(A1809="SVOL",C1809="Cash"),                                     SUM(INDIRECT(ADDRESS(ROW()-(COUNTIF(A:A,"SVOL")),COLUMN())):INDIRECT(ADDRESS(ROW()-1,COLUMN()))),                                    IF(AND(A1810="TYA",C1810="Cash"), SUM(INDIRECT(ADDRESS(ROW()-(COUNTIF(A:A,"TYA")-1),COLUMN())):INDIRECT(ADDRESS(ROW()-1,COLUMN()))),                                    IF(AND(A1810="SVOL",ISNUMBER(FIND(" Govt",C1810))),"", IF(AND(A1810="SVOL",ISNUMBER(FIND(" Index",C1810))),J1810,                                    IF(ISNUMBER(N1810),Q1810*N1810,IF(ISNUMBER(R1810),J1810*R1810," "))))))</f>
        <v xml:space="preserve"> </v>
      </c>
      <c r="AB1810" s="8" t="s">
        <v>681</v>
      </c>
      <c r="AG1810" s="16" t="s">
        <v>7738</v>
      </c>
    </row>
    <row r="1811" spans="1:33" x14ac:dyDescent="0.35">
      <c r="A1811" t="s">
        <v>4247</v>
      </c>
      <c r="B1811" t="s">
        <v>951</v>
      </c>
      <c r="C1811" t="s">
        <v>952</v>
      </c>
      <c r="D1811" t="s">
        <v>953</v>
      </c>
      <c r="E1811" t="s">
        <v>954</v>
      </c>
      <c r="F1811" t="s">
        <v>955</v>
      </c>
      <c r="G1811" s="1">
        <v>421.24249907368318</v>
      </c>
      <c r="H1811" s="1">
        <v>89.25</v>
      </c>
      <c r="I1811" s="2">
        <v>37595.893042326228</v>
      </c>
      <c r="J1811" s="3">
        <v>2.6550700314407999E-3</v>
      </c>
      <c r="K1811" s="4">
        <v>14160038.189999999</v>
      </c>
      <c r="L1811" s="5">
        <v>625001</v>
      </c>
      <c r="M1811" s="6">
        <v>22.656024850000001</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ca="1">IF(AND(A1810="SVOL",C1810="Cash"),                                     SUM(INDIRECT(ADDRESS(ROW()-(COUNTIF(A:A,"SVOL")),COLUMN())):INDIRECT(ADDRESS(ROW()-1,COLUMN()))),                                    IF(AND(A1811="TYA",C1811="Cash"), SUM(INDIRECT(ADDRESS(ROW()-(COUNTIF(A:A,"TYA")-1),COLUMN())):INDIRECT(ADDRESS(ROW()-1,COLUMN()))),                                    IF(AND(A1811="SVOL",ISNUMBER(FIND(" Govt",C1811))),"", IF(AND(A1811="SVOL",ISNUMBER(FIND(" Index",C1811))),J1811,                                    IF(ISNUMBER(N1811),Q1811*N1811,IF(ISNUMBER(R1811),J1811*R1811," "))))))</f>
        <v xml:space="preserve"> </v>
      </c>
      <c r="AB1811" s="8" t="s">
        <v>681</v>
      </c>
      <c r="AG1811" s="16" t="s">
        <v>7738</v>
      </c>
    </row>
    <row r="1812" spans="1:33" x14ac:dyDescent="0.35">
      <c r="A1812" t="s">
        <v>4247</v>
      </c>
      <c r="B1812" t="s">
        <v>956</v>
      </c>
      <c r="C1812" t="s">
        <v>957</v>
      </c>
      <c r="D1812" t="s">
        <v>958</v>
      </c>
      <c r="E1812" t="s">
        <v>959</v>
      </c>
      <c r="F1812" t="s">
        <v>960</v>
      </c>
      <c r="G1812" s="1">
        <v>213.23382701307781</v>
      </c>
      <c r="H1812" s="1">
        <v>166.64</v>
      </c>
      <c r="I1812" s="2">
        <v>35533.28493345929</v>
      </c>
      <c r="J1812" s="3">
        <v>2.5094060098336001E-3</v>
      </c>
      <c r="K1812" s="4">
        <v>14160038.189999999</v>
      </c>
      <c r="L1812" s="5">
        <v>625001</v>
      </c>
      <c r="M1812" s="6">
        <v>22.656024850000001</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ca="1">IF(AND(A1811="SVOL",C1811="Cash"),                                     SUM(INDIRECT(ADDRESS(ROW()-(COUNTIF(A:A,"SVOL")),COLUMN())):INDIRECT(ADDRESS(ROW()-1,COLUMN()))),                                    IF(AND(A1812="TYA",C1812="Cash"), SUM(INDIRECT(ADDRESS(ROW()-(COUNTIF(A:A,"TYA")-1),COLUMN())):INDIRECT(ADDRESS(ROW()-1,COLUMN()))),                                    IF(AND(A1812="SVOL",ISNUMBER(FIND(" Govt",C1812))),"", IF(AND(A1812="SVOL",ISNUMBER(FIND(" Index",C1812))),J1812,                                    IF(ISNUMBER(N1812),Q1812*N1812,IF(ISNUMBER(R1812),J1812*R1812," "))))))</f>
        <v xml:space="preserve"> </v>
      </c>
      <c r="AB1812" s="8" t="s">
        <v>681</v>
      </c>
      <c r="AG1812" s="16" t="s">
        <v>7738</v>
      </c>
    </row>
    <row r="1813" spans="1:33" x14ac:dyDescent="0.35">
      <c r="A1813" t="s">
        <v>4247</v>
      </c>
      <c r="B1813" t="s">
        <v>961</v>
      </c>
      <c r="C1813" t="s">
        <v>962</v>
      </c>
      <c r="D1813" t="s">
        <v>963</v>
      </c>
      <c r="E1813" t="s">
        <v>964</v>
      </c>
      <c r="F1813" t="s">
        <v>965</v>
      </c>
      <c r="G1813" s="1">
        <v>106.3604234498742</v>
      </c>
      <c r="H1813" s="1">
        <v>318.83999999999997</v>
      </c>
      <c r="I1813" s="2">
        <v>33911.957412757882</v>
      </c>
      <c r="J1813" s="3">
        <v>2.3949057875216001E-3</v>
      </c>
      <c r="K1813" s="4">
        <v>14160038.189999999</v>
      </c>
      <c r="L1813" s="5">
        <v>625001</v>
      </c>
      <c r="M1813" s="6">
        <v>22.656024850000001</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ca="1">IF(AND(A1812="SVOL",C1812="Cash"),                                     SUM(INDIRECT(ADDRESS(ROW()-(COUNTIF(A:A,"SVOL")),COLUMN())):INDIRECT(ADDRESS(ROW()-1,COLUMN()))),                                    IF(AND(A1813="TYA",C1813="Cash"), SUM(INDIRECT(ADDRESS(ROW()-(COUNTIF(A:A,"TYA")-1),COLUMN())):INDIRECT(ADDRESS(ROW()-1,COLUMN()))),                                    IF(AND(A1813="SVOL",ISNUMBER(FIND(" Govt",C1813))),"", IF(AND(A1813="SVOL",ISNUMBER(FIND(" Index",C1813))),J1813,                                    IF(ISNUMBER(N1813),Q1813*N1813,IF(ISNUMBER(R1813),J1813*R1813," "))))))</f>
        <v xml:space="preserve"> </v>
      </c>
      <c r="AB1813" s="8" t="s">
        <v>681</v>
      </c>
      <c r="AG1813" s="16" t="s">
        <v>7738</v>
      </c>
    </row>
    <row r="1814" spans="1:33" x14ac:dyDescent="0.35">
      <c r="A1814" t="s">
        <v>4247</v>
      </c>
      <c r="B1814" t="s">
        <v>966</v>
      </c>
      <c r="C1814" t="s">
        <v>967</v>
      </c>
      <c r="D1814" t="s">
        <v>968</v>
      </c>
      <c r="E1814" t="s">
        <v>969</v>
      </c>
      <c r="F1814" t="s">
        <v>970</v>
      </c>
      <c r="G1814" s="1">
        <v>65.217556105235587</v>
      </c>
      <c r="H1814" s="1">
        <v>528.48</v>
      </c>
      <c r="I1814" s="2">
        <v>34466.174050494898</v>
      </c>
      <c r="J1814" s="3">
        <v>2.4340452750215998E-3</v>
      </c>
      <c r="K1814" s="4">
        <v>14160038.189999999</v>
      </c>
      <c r="L1814" s="5">
        <v>625001</v>
      </c>
      <c r="M1814" s="6">
        <v>22.656024850000001</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ca="1">IF(AND(A1813="SVOL",C1813="Cash"),                                     SUM(INDIRECT(ADDRESS(ROW()-(COUNTIF(A:A,"SVOL")),COLUMN())):INDIRECT(ADDRESS(ROW()-1,COLUMN()))),                                    IF(AND(A1814="TYA",C1814="Cash"), SUM(INDIRECT(ADDRESS(ROW()-(COUNTIF(A:A,"TYA")-1),COLUMN())):INDIRECT(ADDRESS(ROW()-1,COLUMN()))),                                    IF(AND(A1814="SVOL",ISNUMBER(FIND(" Govt",C1814))),"", IF(AND(A1814="SVOL",ISNUMBER(FIND(" Index",C1814))),J1814,                                    IF(ISNUMBER(N1814),Q1814*N1814,IF(ISNUMBER(R1814),J1814*R1814," "))))))</f>
        <v xml:space="preserve"> </v>
      </c>
      <c r="AB1814" s="8" t="s">
        <v>681</v>
      </c>
      <c r="AG1814" s="16" t="s">
        <v>7738</v>
      </c>
    </row>
    <row r="1815" spans="1:33" x14ac:dyDescent="0.35">
      <c r="A1815" t="s">
        <v>4247</v>
      </c>
      <c r="B1815" t="s">
        <v>971</v>
      </c>
      <c r="C1815" t="s">
        <v>972</v>
      </c>
      <c r="D1815" t="s">
        <v>973</v>
      </c>
      <c r="E1815" t="s">
        <v>974</v>
      </c>
      <c r="F1815" t="s">
        <v>975</v>
      </c>
      <c r="G1815" s="1">
        <v>124.8492594847048</v>
      </c>
      <c r="H1815" s="1">
        <v>288.95</v>
      </c>
      <c r="I1815" s="2">
        <v>36075.193528105447</v>
      </c>
      <c r="J1815" s="3">
        <v>2.5476762875951998E-3</v>
      </c>
      <c r="K1815" s="4">
        <v>14160038.189999999</v>
      </c>
      <c r="L1815" s="5">
        <v>625001</v>
      </c>
      <c r="M1815" s="6">
        <v>22.656024850000001</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ca="1">IF(AND(A1814="SVOL",C1814="Cash"),                                     SUM(INDIRECT(ADDRESS(ROW()-(COUNTIF(A:A,"SVOL")),COLUMN())):INDIRECT(ADDRESS(ROW()-1,COLUMN()))),                                    IF(AND(A1815="TYA",C1815="Cash"), SUM(INDIRECT(ADDRESS(ROW()-(COUNTIF(A:A,"TYA")-1),COLUMN())):INDIRECT(ADDRESS(ROW()-1,COLUMN()))),                                    IF(AND(A1815="SVOL",ISNUMBER(FIND(" Govt",C1815))),"", IF(AND(A1815="SVOL",ISNUMBER(FIND(" Index",C1815))),J1815,                                    IF(ISNUMBER(N1815),Q1815*N1815,IF(ISNUMBER(R1815),J1815*R1815," "))))))</f>
        <v xml:space="preserve"> </v>
      </c>
      <c r="AB1815" s="8" t="s">
        <v>681</v>
      </c>
      <c r="AG1815" s="16" t="s">
        <v>7738</v>
      </c>
    </row>
    <row r="1816" spans="1:33" x14ac:dyDescent="0.35">
      <c r="A1816" t="s">
        <v>4247</v>
      </c>
      <c r="B1816" t="s">
        <v>976</v>
      </c>
      <c r="C1816" t="s">
        <v>977</v>
      </c>
      <c r="D1816" t="s">
        <v>978</v>
      </c>
      <c r="E1816" t="s">
        <v>979</v>
      </c>
      <c r="F1816" t="s">
        <v>980</v>
      </c>
      <c r="G1816" s="1">
        <v>434.02703816602877</v>
      </c>
      <c r="H1816" s="1">
        <v>80.709999999999994</v>
      </c>
      <c r="I1816" s="2">
        <v>35030.322250380181</v>
      </c>
      <c r="J1816" s="3">
        <v>2.4738861421376001E-3</v>
      </c>
      <c r="K1816" s="4">
        <v>14160038.189999999</v>
      </c>
      <c r="L1816" s="5">
        <v>625001</v>
      </c>
      <c r="M1816" s="6">
        <v>22.656024850000001</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ca="1">IF(AND(A1815="SVOL",C1815="Cash"),                                     SUM(INDIRECT(ADDRESS(ROW()-(COUNTIF(A:A,"SVOL")),COLUMN())):INDIRECT(ADDRESS(ROW()-1,COLUMN()))),                                    IF(AND(A1816="TYA",C1816="Cash"), SUM(INDIRECT(ADDRESS(ROW()-(COUNTIF(A:A,"TYA")-1),COLUMN())):INDIRECT(ADDRESS(ROW()-1,COLUMN()))),                                    IF(AND(A1816="SVOL",ISNUMBER(FIND(" Govt",C1816))),"", IF(AND(A1816="SVOL",ISNUMBER(FIND(" Index",C1816))),J1816,                                    IF(ISNUMBER(N1816),Q1816*N1816,IF(ISNUMBER(R1816),J1816*R1816," "))))))</f>
        <v xml:space="preserve"> </v>
      </c>
      <c r="AB1816" s="8" t="s">
        <v>681</v>
      </c>
      <c r="AG1816" s="16" t="s">
        <v>7738</v>
      </c>
    </row>
    <row r="1817" spans="1:33" x14ac:dyDescent="0.35">
      <c r="A1817" t="s">
        <v>4247</v>
      </c>
      <c r="B1817" t="s">
        <v>981</v>
      </c>
      <c r="C1817" t="s">
        <v>982</v>
      </c>
      <c r="D1817" t="s">
        <v>983</v>
      </c>
      <c r="E1817" t="s">
        <v>984</v>
      </c>
      <c r="F1817" t="s">
        <v>985</v>
      </c>
      <c r="G1817" s="1">
        <v>250.26761256009971</v>
      </c>
      <c r="H1817" s="1">
        <v>142.18</v>
      </c>
      <c r="I1817" s="2">
        <v>35583.049153794978</v>
      </c>
      <c r="J1817" s="3">
        <v>2.5129204226952001E-3</v>
      </c>
      <c r="K1817" s="4">
        <v>14160038.189999999</v>
      </c>
      <c r="L1817" s="5">
        <v>625001</v>
      </c>
      <c r="M1817" s="6">
        <v>22.656024850000001</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ca="1">IF(AND(A1816="SVOL",C1816="Cash"),                                     SUM(INDIRECT(ADDRESS(ROW()-(COUNTIF(A:A,"SVOL")),COLUMN())):INDIRECT(ADDRESS(ROW()-1,COLUMN()))),                                    IF(AND(A1817="TYA",C1817="Cash"), SUM(INDIRECT(ADDRESS(ROW()-(COUNTIF(A:A,"TYA")-1),COLUMN())):INDIRECT(ADDRESS(ROW()-1,COLUMN()))),                                    IF(AND(A1817="SVOL",ISNUMBER(FIND(" Govt",C1817))),"", IF(AND(A1817="SVOL",ISNUMBER(FIND(" Index",C1817))),J1817,                                    IF(ISNUMBER(N1817),Q1817*N1817,IF(ISNUMBER(R1817),J1817*R1817," "))))))</f>
        <v xml:space="preserve"> </v>
      </c>
      <c r="AB1817" s="8" t="s">
        <v>681</v>
      </c>
      <c r="AG1817" s="16" t="s">
        <v>7738</v>
      </c>
    </row>
    <row r="1818" spans="1:33" x14ac:dyDescent="0.35">
      <c r="A1818" t="s">
        <v>4247</v>
      </c>
      <c r="B1818" t="s">
        <v>986</v>
      </c>
      <c r="C1818" t="s">
        <v>987</v>
      </c>
      <c r="D1818" t="s">
        <v>988</v>
      </c>
      <c r="E1818" t="s">
        <v>989</v>
      </c>
      <c r="F1818" t="s">
        <v>990</v>
      </c>
      <c r="G1818" s="1">
        <v>115.6363716703879</v>
      </c>
      <c r="H1818" s="1">
        <v>296.83999999999997</v>
      </c>
      <c r="I1818" s="2">
        <v>34325.500566637937</v>
      </c>
      <c r="J1818" s="3">
        <v>2.4241107337464002E-3</v>
      </c>
      <c r="K1818" s="4">
        <v>14160038.189999999</v>
      </c>
      <c r="L1818" s="5">
        <v>625001</v>
      </c>
      <c r="M1818" s="6">
        <v>22.656024850000001</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ca="1">IF(AND(A1817="SVOL",C1817="Cash"),                                     SUM(INDIRECT(ADDRESS(ROW()-(COUNTIF(A:A,"SVOL")),COLUMN())):INDIRECT(ADDRESS(ROW()-1,COLUMN()))),                                    IF(AND(A1818="TYA",C1818="Cash"), SUM(INDIRECT(ADDRESS(ROW()-(COUNTIF(A:A,"TYA")-1),COLUMN())):INDIRECT(ADDRESS(ROW()-1,COLUMN()))),                                    IF(AND(A1818="SVOL",ISNUMBER(FIND(" Govt",C1818))),"", IF(AND(A1818="SVOL",ISNUMBER(FIND(" Index",C1818))),J1818,                                    IF(ISNUMBER(N1818),Q1818*N1818,IF(ISNUMBER(R1818),J1818*R1818," "))))))</f>
        <v xml:space="preserve"> </v>
      </c>
      <c r="AB1818" s="8" t="s">
        <v>681</v>
      </c>
      <c r="AG1818" s="16" t="s">
        <v>7738</v>
      </c>
    </row>
    <row r="1819" spans="1:33" x14ac:dyDescent="0.35">
      <c r="A1819" t="s">
        <v>4247</v>
      </c>
      <c r="B1819" t="s">
        <v>991</v>
      </c>
      <c r="C1819" t="s">
        <v>992</v>
      </c>
      <c r="D1819" t="s">
        <v>993</v>
      </c>
      <c r="E1819" t="s">
        <v>994</v>
      </c>
      <c r="F1819" t="s">
        <v>995</v>
      </c>
      <c r="G1819" s="1">
        <v>82.015453697475991</v>
      </c>
      <c r="H1819" s="1">
        <v>427.99</v>
      </c>
      <c r="I1819" s="2">
        <v>35101.794027982753</v>
      </c>
      <c r="J1819" s="3">
        <v>2.4789335704456E-3</v>
      </c>
      <c r="K1819" s="4">
        <v>14160038.189999999</v>
      </c>
      <c r="L1819" s="5">
        <v>625001</v>
      </c>
      <c r="M1819" s="6">
        <v>22.656024850000001</v>
      </c>
      <c r="N1819" s="7" t="str">
        <f>IF(ISNUMBER(_xll.BDP($C1819,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f>IF(OR($A1819="TUA",$A1819="TYA"),"",IF(ISNUMBER(_xll.BDP($C1819,"DUR_ADJ_OAS_MID")),_xll.BDP($C1819,"DUR_ADJ_OAS_MID"),IF(ISNUMBER(_xll.BDP($E1819&amp;" ISIN","DUR_ADJ_OAS_MID")),_xll.BDP($E1819&amp;" ISIN","DUR_ADJ_OAS_MID")," ")))</f>
        <v xml:space="preserve"> </v>
      </c>
      <c r="S1819" s="7" t="str">
        <f ca="1">IF(AND(A1818="SVOL",C1818="Cash"),                                     SUM(INDIRECT(ADDRESS(ROW()-(COUNTIF(A:A,"SVOL")),COLUMN())):INDIRECT(ADDRESS(ROW()-1,COLUMN()))),                                    IF(AND(A1819="TYA",C1819="Cash"), SUM(INDIRECT(ADDRESS(ROW()-(COUNTIF(A:A,"TYA")-1),COLUMN())):INDIRECT(ADDRESS(ROW()-1,COLUMN()))),                                    IF(AND(A1819="SVOL",ISNUMBER(FIND(" Govt",C1819))),"", IF(AND(A1819="SVOL",ISNUMBER(FIND(" Index",C1819))),J1819,                                    IF(ISNUMBER(N1819),Q1819*N1819,IF(ISNUMBER(R1819),J1819*R1819," "))))))</f>
        <v xml:space="preserve"> </v>
      </c>
      <c r="AB1819" s="8" t="s">
        <v>681</v>
      </c>
      <c r="AG1819" s="16" t="s">
        <v>7738</v>
      </c>
    </row>
    <row r="1820" spans="1:33" x14ac:dyDescent="0.35">
      <c r="A1820" t="s">
        <v>4247</v>
      </c>
      <c r="B1820" t="s">
        <v>996</v>
      </c>
      <c r="C1820" t="s">
        <v>997</v>
      </c>
      <c r="D1820" t="s">
        <v>998</v>
      </c>
      <c r="E1820" t="s">
        <v>999</v>
      </c>
      <c r="F1820" t="s">
        <v>1000</v>
      </c>
      <c r="G1820" s="1">
        <v>69.604091863657715</v>
      </c>
      <c r="H1820" s="1">
        <v>496.58</v>
      </c>
      <c r="I1820" s="2">
        <v>34563.99993765515</v>
      </c>
      <c r="J1820" s="3">
        <v>2.4409538642392002E-3</v>
      </c>
      <c r="K1820" s="4">
        <v>14160038.189999999</v>
      </c>
      <c r="L1820" s="5">
        <v>625001</v>
      </c>
      <c r="M1820" s="6">
        <v>22.656024850000001</v>
      </c>
      <c r="N1820" s="7" t="str">
        <f>IF(ISNUMBER(_xll.BDP($C1820,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f>IF(OR($A1820="TUA",$A1820="TYA"),"",IF(ISNUMBER(_xll.BDP($C1820,"DUR_ADJ_OAS_MID")),_xll.BDP($C1820,"DUR_ADJ_OAS_MID"),IF(ISNUMBER(_xll.BDP($E1820&amp;" ISIN","DUR_ADJ_OAS_MID")),_xll.BDP($E1820&amp;" ISIN","DUR_ADJ_OAS_MID")," ")))</f>
        <v xml:space="preserve"> </v>
      </c>
      <c r="S1820" s="7" t="str">
        <f ca="1">IF(AND(A1819="SVOL",C1819="Cash"),                                     SUM(INDIRECT(ADDRESS(ROW()-(COUNTIF(A:A,"SVOL")),COLUMN())):INDIRECT(ADDRESS(ROW()-1,COLUMN()))),                                    IF(AND(A1820="TYA",C1820="Cash"), SUM(INDIRECT(ADDRESS(ROW()-(COUNTIF(A:A,"TYA")-1),COLUMN())):INDIRECT(ADDRESS(ROW()-1,COLUMN()))),                                    IF(AND(A1820="SVOL",ISNUMBER(FIND(" Govt",C1820))),"", IF(AND(A1820="SVOL",ISNUMBER(FIND(" Index",C1820))),J1820,                                    IF(ISNUMBER(N1820),Q1820*N1820,IF(ISNUMBER(R1820),J1820*R1820," "))))))</f>
        <v xml:space="preserve"> </v>
      </c>
      <c r="AB1820" s="8" t="s">
        <v>681</v>
      </c>
      <c r="AG1820" s="16" t="s">
        <v>7738</v>
      </c>
    </row>
    <row r="1821" spans="1:33" x14ac:dyDescent="0.35">
      <c r="A1821" t="s">
        <v>4247</v>
      </c>
      <c r="B1821" t="s">
        <v>1001</v>
      </c>
      <c r="C1821" t="s">
        <v>1002</v>
      </c>
      <c r="D1821" t="s">
        <v>1003</v>
      </c>
      <c r="E1821" t="s">
        <v>1004</v>
      </c>
      <c r="F1821" t="s">
        <v>1005</v>
      </c>
      <c r="G1821" s="1">
        <v>1108.315983820655</v>
      </c>
      <c r="H1821" s="1">
        <v>32.659999999999997</v>
      </c>
      <c r="I1821" s="2">
        <v>36197.600031582602</v>
      </c>
      <c r="J1821" s="3">
        <v>2.5563207913624E-3</v>
      </c>
      <c r="K1821" s="4">
        <v>14160038.189999999</v>
      </c>
      <c r="L1821" s="5">
        <v>625001</v>
      </c>
      <c r="M1821" s="6">
        <v>22.656024850000001</v>
      </c>
      <c r="N1821" s="7" t="str">
        <f>IF(ISNUMBER(_xll.BDP($C1821,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f>IF(OR($A1821="TUA",$A1821="TYA"),"",IF(ISNUMBER(_xll.BDP($C1821,"DUR_ADJ_OAS_MID")),_xll.BDP($C1821,"DUR_ADJ_OAS_MID"),IF(ISNUMBER(_xll.BDP($E1821&amp;" ISIN","DUR_ADJ_OAS_MID")),_xll.BDP($E1821&amp;" ISIN","DUR_ADJ_OAS_MID")," ")))</f>
        <v xml:space="preserve"> </v>
      </c>
      <c r="S1821" s="7" t="str">
        <f ca="1">IF(AND(A1820="SVOL",C1820="Cash"),                                     SUM(INDIRECT(ADDRESS(ROW()-(COUNTIF(A:A,"SVOL")),COLUMN())):INDIRECT(ADDRESS(ROW()-1,COLUMN()))),                                    IF(AND(A1821="TYA",C1821="Cash"), SUM(INDIRECT(ADDRESS(ROW()-(COUNTIF(A:A,"TYA")-1),COLUMN())):INDIRECT(ADDRESS(ROW()-1,COLUMN()))),                                    IF(AND(A1821="SVOL",ISNUMBER(FIND(" Govt",C1821))),"", IF(AND(A1821="SVOL",ISNUMBER(FIND(" Index",C1821))),J1821,                                    IF(ISNUMBER(N1821),Q1821*N1821,IF(ISNUMBER(R1821),J1821*R1821," "))))))</f>
        <v xml:space="preserve"> </v>
      </c>
      <c r="AB1821" s="8" t="s">
        <v>681</v>
      </c>
      <c r="AG1821" s="16" t="s">
        <v>7738</v>
      </c>
    </row>
    <row r="1822" spans="1:33" x14ac:dyDescent="0.35">
      <c r="A1822" t="s">
        <v>4247</v>
      </c>
      <c r="B1822" t="s">
        <v>1006</v>
      </c>
      <c r="C1822" t="s">
        <v>1007</v>
      </c>
      <c r="D1822" t="s">
        <v>1008</v>
      </c>
      <c r="E1822" t="s">
        <v>1009</v>
      </c>
      <c r="F1822" t="s">
        <v>1010</v>
      </c>
      <c r="G1822" s="1">
        <v>28.854676021035871</v>
      </c>
      <c r="H1822" s="1">
        <v>1232.3</v>
      </c>
      <c r="I1822" s="2">
        <v>35557.617260722502</v>
      </c>
      <c r="J1822" s="3">
        <v>2.5111243898927999E-3</v>
      </c>
      <c r="K1822" s="4">
        <v>14160038.189999999</v>
      </c>
      <c r="L1822" s="5">
        <v>625001</v>
      </c>
      <c r="M1822" s="6">
        <v>22.656024850000001</v>
      </c>
      <c r="N1822" s="7" t="str">
        <f>IF(ISNUMBER(_xll.BDP($C1822,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f>IF(OR($A1822="TUA",$A1822="TYA"),"",IF(ISNUMBER(_xll.BDP($C1822,"DUR_ADJ_OAS_MID")),_xll.BDP($C1822,"DUR_ADJ_OAS_MID"),IF(ISNUMBER(_xll.BDP($E1822&amp;" ISIN","DUR_ADJ_OAS_MID")),_xll.BDP($E1822&amp;" ISIN","DUR_ADJ_OAS_MID")," ")))</f>
        <v xml:space="preserve"> </v>
      </c>
      <c r="S1822" s="7" t="str">
        <f ca="1">IF(AND(A1821="SVOL",C1821="Cash"),                                     SUM(INDIRECT(ADDRESS(ROW()-(COUNTIF(A:A,"SVOL")),COLUMN())):INDIRECT(ADDRESS(ROW()-1,COLUMN()))),                                    IF(AND(A1822="TYA",C1822="Cash"), SUM(INDIRECT(ADDRESS(ROW()-(COUNTIF(A:A,"TYA")-1),COLUMN())):INDIRECT(ADDRESS(ROW()-1,COLUMN()))),                                    IF(AND(A1822="SVOL",ISNUMBER(FIND(" Govt",C1822))),"", IF(AND(A1822="SVOL",ISNUMBER(FIND(" Index",C1822))),J1822,                                    IF(ISNUMBER(N1822),Q1822*N1822,IF(ISNUMBER(R1822),J1822*R1822," "))))))</f>
        <v xml:space="preserve"> </v>
      </c>
      <c r="AB1822" s="8" t="s">
        <v>681</v>
      </c>
      <c r="AG1822" s="16" t="s">
        <v>7738</v>
      </c>
    </row>
    <row r="1823" spans="1:33" x14ac:dyDescent="0.35">
      <c r="A1823" t="s">
        <v>4247</v>
      </c>
      <c r="B1823" t="s">
        <v>1011</v>
      </c>
      <c r="C1823" t="s">
        <v>1012</v>
      </c>
      <c r="D1823" t="s">
        <v>1013</v>
      </c>
      <c r="E1823" t="s">
        <v>1014</v>
      </c>
      <c r="F1823" t="s">
        <v>1015</v>
      </c>
      <c r="G1823" s="1">
        <v>133.59127614650319</v>
      </c>
      <c r="H1823" s="1">
        <v>258.73</v>
      </c>
      <c r="I1823" s="2">
        <v>34564.070877384773</v>
      </c>
      <c r="J1823" s="3">
        <v>2.4409588740936E-3</v>
      </c>
      <c r="K1823" s="4">
        <v>14160038.189999999</v>
      </c>
      <c r="L1823" s="5">
        <v>625001</v>
      </c>
      <c r="M1823" s="6">
        <v>22.656024850000001</v>
      </c>
      <c r="N1823" s="7" t="str">
        <f>IF(ISNUMBER(_xll.BDP($C1823,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f>IF(OR($A1823="TUA",$A1823="TYA"),"",IF(ISNUMBER(_xll.BDP($C1823,"DUR_ADJ_OAS_MID")),_xll.BDP($C1823,"DUR_ADJ_OAS_MID"),IF(ISNUMBER(_xll.BDP($E1823&amp;" ISIN","DUR_ADJ_OAS_MID")),_xll.BDP($E1823&amp;" ISIN","DUR_ADJ_OAS_MID")," ")))</f>
        <v xml:space="preserve"> </v>
      </c>
      <c r="S1823" s="7" t="str">
        <f ca="1">IF(AND(A1822="SVOL",C1822="Cash"),                                     SUM(INDIRECT(ADDRESS(ROW()-(COUNTIF(A:A,"SVOL")),COLUMN())):INDIRECT(ADDRESS(ROW()-1,COLUMN()))),                                    IF(AND(A1823="TYA",C1823="Cash"), SUM(INDIRECT(ADDRESS(ROW()-(COUNTIF(A:A,"TYA")-1),COLUMN())):INDIRECT(ADDRESS(ROW()-1,COLUMN()))),                                    IF(AND(A1823="SVOL",ISNUMBER(FIND(" Govt",C1823))),"", IF(AND(A1823="SVOL",ISNUMBER(FIND(" Index",C1823))),J1823,                                    IF(ISNUMBER(N1823),Q1823*N1823,IF(ISNUMBER(R1823),J1823*R1823," "))))))</f>
        <v xml:space="preserve"> </v>
      </c>
      <c r="AB1823" s="8" t="s">
        <v>681</v>
      </c>
      <c r="AG1823" s="16" t="s">
        <v>7738</v>
      </c>
    </row>
    <row r="1824" spans="1:33" x14ac:dyDescent="0.35">
      <c r="A1824" t="s">
        <v>4247</v>
      </c>
      <c r="B1824" t="s">
        <v>1016</v>
      </c>
      <c r="C1824" t="s">
        <v>1017</v>
      </c>
      <c r="D1824" t="s">
        <v>1018</v>
      </c>
      <c r="E1824" t="s">
        <v>1019</v>
      </c>
      <c r="F1824" t="s">
        <v>1020</v>
      </c>
      <c r="G1824" s="1">
        <v>369.19830532549872</v>
      </c>
      <c r="H1824" s="1">
        <v>101.16</v>
      </c>
      <c r="I1824" s="2">
        <v>37348.100566727451</v>
      </c>
      <c r="J1824" s="3">
        <v>2.6375706100216002E-3</v>
      </c>
      <c r="K1824" s="4">
        <v>14160038.189999999</v>
      </c>
      <c r="L1824" s="5">
        <v>625001</v>
      </c>
      <c r="M1824" s="6">
        <v>22.656024850000001</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ca="1">IF(AND(A1823="SVOL",C1823="Cash"),                                     SUM(INDIRECT(ADDRESS(ROW()-(COUNTIF(A:A,"SVOL")),COLUMN())):INDIRECT(ADDRESS(ROW()-1,COLUMN()))),                                    IF(AND(A1824="TYA",C1824="Cash"), SUM(INDIRECT(ADDRESS(ROW()-(COUNTIF(A:A,"TYA")-1),COLUMN())):INDIRECT(ADDRESS(ROW()-1,COLUMN()))),                                    IF(AND(A1824="SVOL",ISNUMBER(FIND(" Govt",C1824))),"", IF(AND(A1824="SVOL",ISNUMBER(FIND(" Index",C1824))),J1824,                                    IF(ISNUMBER(N1824),Q1824*N1824,IF(ISNUMBER(R1824),J1824*R1824," "))))))</f>
        <v xml:space="preserve"> </v>
      </c>
      <c r="AB1824" s="8" t="s">
        <v>681</v>
      </c>
      <c r="AG1824" s="16" t="s">
        <v>7738</v>
      </c>
    </row>
    <row r="1825" spans="1:33" x14ac:dyDescent="0.35">
      <c r="A1825" t="s">
        <v>4247</v>
      </c>
      <c r="B1825" t="s">
        <v>1021</v>
      </c>
      <c r="C1825" t="s">
        <v>1022</v>
      </c>
      <c r="D1825" t="s">
        <v>1023</v>
      </c>
      <c r="E1825" t="s">
        <v>1024</v>
      </c>
      <c r="G1825" s="1">
        <v>467.4047005892653</v>
      </c>
      <c r="H1825" s="1">
        <v>78.010000000000005</v>
      </c>
      <c r="I1825" s="2">
        <v>36462.240692968589</v>
      </c>
      <c r="J1825" s="3">
        <v>2.5750100532016002E-3</v>
      </c>
      <c r="K1825" s="4">
        <v>14160038.189999999</v>
      </c>
      <c r="L1825" s="5">
        <v>625001</v>
      </c>
      <c r="M1825" s="6">
        <v>22.656024850000001</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ca="1">IF(AND(A1824="SVOL",C1824="Cash"),                                     SUM(INDIRECT(ADDRESS(ROW()-(COUNTIF(A:A,"SVOL")),COLUMN())):INDIRECT(ADDRESS(ROW()-1,COLUMN()))),                                    IF(AND(A1825="TYA",C1825="Cash"), SUM(INDIRECT(ADDRESS(ROW()-(COUNTIF(A:A,"TYA")-1),COLUMN())):INDIRECT(ADDRESS(ROW()-1,COLUMN()))),                                    IF(AND(A1825="SVOL",ISNUMBER(FIND(" Govt",C1825))),"", IF(AND(A1825="SVOL",ISNUMBER(FIND(" Index",C1825))),J1825,                                    IF(ISNUMBER(N1825),Q1825*N1825,IF(ISNUMBER(R1825),J1825*R1825," "))))))</f>
        <v xml:space="preserve"> </v>
      </c>
      <c r="AB1825" s="8" t="s">
        <v>681</v>
      </c>
      <c r="AG1825" s="16" t="s">
        <v>7738</v>
      </c>
    </row>
    <row r="1826" spans="1:33" x14ac:dyDescent="0.35">
      <c r="A1826" t="s">
        <v>4247</v>
      </c>
      <c r="B1826" t="s">
        <v>1025</v>
      </c>
      <c r="C1826" t="s">
        <v>1026</v>
      </c>
      <c r="D1826" t="s">
        <v>1027</v>
      </c>
      <c r="E1826" t="s">
        <v>1028</v>
      </c>
      <c r="F1826" t="s">
        <v>1029</v>
      </c>
      <c r="G1826" s="1">
        <v>601.98778947833466</v>
      </c>
      <c r="H1826" s="1">
        <v>57.75</v>
      </c>
      <c r="I1826" s="2">
        <v>34764.794842373827</v>
      </c>
      <c r="J1826" s="3">
        <v>2.4551342571183998E-3</v>
      </c>
      <c r="K1826" s="4">
        <v>14160038.189999999</v>
      </c>
      <c r="L1826" s="5">
        <v>625001</v>
      </c>
      <c r="M1826" s="6">
        <v>22.656024850000001</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ca="1">IF(AND(A1825="SVOL",C1825="Cash"),                                     SUM(INDIRECT(ADDRESS(ROW()-(COUNTIF(A:A,"SVOL")),COLUMN())):INDIRECT(ADDRESS(ROW()-1,COLUMN()))),                                    IF(AND(A1826="TYA",C1826="Cash"), SUM(INDIRECT(ADDRESS(ROW()-(COUNTIF(A:A,"TYA")-1),COLUMN())):INDIRECT(ADDRESS(ROW()-1,COLUMN()))),                                    IF(AND(A1826="SVOL",ISNUMBER(FIND(" Govt",C1826))),"", IF(AND(A1826="SVOL",ISNUMBER(FIND(" Index",C1826))),J1826,                                    IF(ISNUMBER(N1826),Q1826*N1826,IF(ISNUMBER(R1826),J1826*R1826," "))))))</f>
        <v xml:space="preserve"> </v>
      </c>
      <c r="AB1826" s="8" t="s">
        <v>681</v>
      </c>
      <c r="AG1826" s="16" t="s">
        <v>7738</v>
      </c>
    </row>
    <row r="1827" spans="1:33" x14ac:dyDescent="0.35">
      <c r="A1827" t="s">
        <v>4247</v>
      </c>
      <c r="B1827" t="s">
        <v>1030</v>
      </c>
      <c r="C1827" t="s">
        <v>1031</v>
      </c>
      <c r="D1827" t="s">
        <v>1032</v>
      </c>
      <c r="E1827" t="s">
        <v>1033</v>
      </c>
      <c r="F1827" t="s">
        <v>1034</v>
      </c>
      <c r="G1827" s="1">
        <v>351.3977777158255</v>
      </c>
      <c r="H1827" s="1">
        <v>104.63</v>
      </c>
      <c r="I1827" s="2">
        <v>36766.74948240682</v>
      </c>
      <c r="J1827" s="3">
        <v>2.5965148532135999E-3</v>
      </c>
      <c r="K1827" s="4">
        <v>14160038.189999999</v>
      </c>
      <c r="L1827" s="5">
        <v>625001</v>
      </c>
      <c r="M1827" s="6">
        <v>22.656024850000001</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ca="1">IF(AND(A1826="SVOL",C1826="Cash"),                                     SUM(INDIRECT(ADDRESS(ROW()-(COUNTIF(A:A,"SVOL")),COLUMN())):INDIRECT(ADDRESS(ROW()-1,COLUMN()))),                                    IF(AND(A1827="TYA",C1827="Cash"), SUM(INDIRECT(ADDRESS(ROW()-(COUNTIF(A:A,"TYA")-1),COLUMN())):INDIRECT(ADDRESS(ROW()-1,COLUMN()))),                                    IF(AND(A1827="SVOL",ISNUMBER(FIND(" Govt",C1827))),"", IF(AND(A1827="SVOL",ISNUMBER(FIND(" Index",C1827))),J1827,                                    IF(ISNUMBER(N1827),Q1827*N1827,IF(ISNUMBER(R1827),J1827*R1827," "))))))</f>
        <v xml:space="preserve"> </v>
      </c>
      <c r="AB1827" s="8" t="s">
        <v>681</v>
      </c>
      <c r="AG1827" s="16" t="s">
        <v>7738</v>
      </c>
    </row>
    <row r="1828" spans="1:33" x14ac:dyDescent="0.35">
      <c r="A1828" t="s">
        <v>4247</v>
      </c>
      <c r="B1828" t="s">
        <v>1035</v>
      </c>
      <c r="C1828" t="s">
        <v>1036</v>
      </c>
      <c r="D1828" t="s">
        <v>1037</v>
      </c>
      <c r="E1828" t="s">
        <v>1038</v>
      </c>
      <c r="F1828" t="s">
        <v>1039</v>
      </c>
      <c r="G1828" s="1">
        <v>185.2422400463285</v>
      </c>
      <c r="H1828" s="1">
        <v>190.37</v>
      </c>
      <c r="I1828" s="2">
        <v>35264.565237619558</v>
      </c>
      <c r="J1828" s="3">
        <v>2.4904286813664002E-3</v>
      </c>
      <c r="K1828" s="4">
        <v>14160038.189999999</v>
      </c>
      <c r="L1828" s="5">
        <v>625001</v>
      </c>
      <c r="M1828" s="6">
        <v>22.656024850000001</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ca="1">IF(AND(A1827="SVOL",C1827="Cash"),                                     SUM(INDIRECT(ADDRESS(ROW()-(COUNTIF(A:A,"SVOL")),COLUMN())):INDIRECT(ADDRESS(ROW()-1,COLUMN()))),                                    IF(AND(A1828="TYA",C1828="Cash"), SUM(INDIRECT(ADDRESS(ROW()-(COUNTIF(A:A,"TYA")-1),COLUMN())):INDIRECT(ADDRESS(ROW()-1,COLUMN()))),                                    IF(AND(A1828="SVOL",ISNUMBER(FIND(" Govt",C1828))),"", IF(AND(A1828="SVOL",ISNUMBER(FIND(" Index",C1828))),J1828,                                    IF(ISNUMBER(N1828),Q1828*N1828,IF(ISNUMBER(R1828),J1828*R1828," "))))))</f>
        <v xml:space="preserve"> </v>
      </c>
      <c r="AB1828" s="8" t="s">
        <v>681</v>
      </c>
      <c r="AG1828" s="16" t="s">
        <v>7738</v>
      </c>
    </row>
    <row r="1829" spans="1:33" x14ac:dyDescent="0.35">
      <c r="A1829" t="s">
        <v>4247</v>
      </c>
      <c r="B1829" t="s">
        <v>1040</v>
      </c>
      <c r="C1829" t="s">
        <v>1041</v>
      </c>
      <c r="D1829" t="s">
        <v>1042</v>
      </c>
      <c r="E1829" t="s">
        <v>1043</v>
      </c>
      <c r="F1829" t="s">
        <v>1044</v>
      </c>
      <c r="G1829" s="1">
        <v>28.051132002612079</v>
      </c>
      <c r="H1829" s="1">
        <v>1244.22</v>
      </c>
      <c r="I1829" s="2">
        <v>34901.779460290003</v>
      </c>
      <c r="J1829" s="3">
        <v>2.4648082859648002E-3</v>
      </c>
      <c r="K1829" s="4">
        <v>14160038.189999999</v>
      </c>
      <c r="L1829" s="5">
        <v>625001</v>
      </c>
      <c r="M1829" s="6">
        <v>22.656024850000001</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ca="1">IF(AND(A1828="SVOL",C1828="Cash"),                                     SUM(INDIRECT(ADDRESS(ROW()-(COUNTIF(A:A,"SVOL")),COLUMN())):INDIRECT(ADDRESS(ROW()-1,COLUMN()))),                                    IF(AND(A1829="TYA",C1829="Cash"), SUM(INDIRECT(ADDRESS(ROW()-(COUNTIF(A:A,"TYA")-1),COLUMN())):INDIRECT(ADDRESS(ROW()-1,COLUMN()))),                                    IF(AND(A1829="SVOL",ISNUMBER(FIND(" Govt",C1829))),"", IF(AND(A1829="SVOL",ISNUMBER(FIND(" Index",C1829))),J1829,                                    IF(ISNUMBER(N1829),Q1829*N1829,IF(ISNUMBER(R1829),J1829*R1829," "))))))</f>
        <v xml:space="preserve"> </v>
      </c>
      <c r="AB1829" s="8" t="s">
        <v>681</v>
      </c>
      <c r="AG1829" s="16" t="s">
        <v>7738</v>
      </c>
    </row>
    <row r="1830" spans="1:33" x14ac:dyDescent="0.35">
      <c r="A1830" t="s">
        <v>4247</v>
      </c>
      <c r="B1830" t="s">
        <v>1045</v>
      </c>
      <c r="C1830" t="s">
        <v>1046</v>
      </c>
      <c r="D1830" t="s">
        <v>1047</v>
      </c>
      <c r="E1830" t="s">
        <v>1048</v>
      </c>
      <c r="F1830" t="s">
        <v>1049</v>
      </c>
      <c r="G1830" s="1">
        <v>238.08336984463509</v>
      </c>
      <c r="H1830" s="1">
        <v>146.19</v>
      </c>
      <c r="I1830" s="2">
        <v>34805.407837587198</v>
      </c>
      <c r="J1830" s="3">
        <v>2.4580023987624002E-3</v>
      </c>
      <c r="K1830" s="4">
        <v>14160038.189999999</v>
      </c>
      <c r="L1830" s="5">
        <v>625001</v>
      </c>
      <c r="M1830" s="6">
        <v>22.656024850000001</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ca="1">IF(AND(A1829="SVOL",C1829="Cash"),                                     SUM(INDIRECT(ADDRESS(ROW()-(COUNTIF(A:A,"SVOL")),COLUMN())):INDIRECT(ADDRESS(ROW()-1,COLUMN()))),                                    IF(AND(A1830="TYA",C1830="Cash"), SUM(INDIRECT(ADDRESS(ROW()-(COUNTIF(A:A,"TYA")-1),COLUMN())):INDIRECT(ADDRESS(ROW()-1,COLUMN()))),                                    IF(AND(A1830="SVOL",ISNUMBER(FIND(" Govt",C1830))),"", IF(AND(A1830="SVOL",ISNUMBER(FIND(" Index",C1830))),J1830,                                    IF(ISNUMBER(N1830),Q1830*N1830,IF(ISNUMBER(R1830),J1830*R1830," "))))))</f>
        <v xml:space="preserve"> </v>
      </c>
      <c r="AB1830" s="8" t="s">
        <v>681</v>
      </c>
      <c r="AG1830" s="16" t="s">
        <v>7738</v>
      </c>
    </row>
    <row r="1831" spans="1:33" x14ac:dyDescent="0.35">
      <c r="A1831" t="s">
        <v>4247</v>
      </c>
      <c r="B1831" t="s">
        <v>1050</v>
      </c>
      <c r="C1831" t="s">
        <v>1051</v>
      </c>
      <c r="D1831" t="s">
        <v>1052</v>
      </c>
      <c r="E1831" t="s">
        <v>1053</v>
      </c>
      <c r="F1831" t="s">
        <v>1054</v>
      </c>
      <c r="G1831" s="1">
        <v>200.7573380351277</v>
      </c>
      <c r="H1831" s="1">
        <v>179.31</v>
      </c>
      <c r="I1831" s="2">
        <v>35997.798283078751</v>
      </c>
      <c r="J1831" s="3">
        <v>2.5422105364448001E-3</v>
      </c>
      <c r="K1831" s="4">
        <v>14160038.189999999</v>
      </c>
      <c r="L1831" s="5">
        <v>625001</v>
      </c>
      <c r="M1831" s="6">
        <v>22.656024850000001</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ca="1">IF(AND(A1830="SVOL",C1830="Cash"),                                     SUM(INDIRECT(ADDRESS(ROW()-(COUNTIF(A:A,"SVOL")),COLUMN())):INDIRECT(ADDRESS(ROW()-1,COLUMN()))),                                    IF(AND(A1831="TYA",C1831="Cash"), SUM(INDIRECT(ADDRESS(ROW()-(COUNTIF(A:A,"TYA")-1),COLUMN())):INDIRECT(ADDRESS(ROW()-1,COLUMN()))),                                    IF(AND(A1831="SVOL",ISNUMBER(FIND(" Govt",C1831))),"", IF(AND(A1831="SVOL",ISNUMBER(FIND(" Index",C1831))),J1831,                                    IF(ISNUMBER(N1831),Q1831*N1831,IF(ISNUMBER(R1831),J1831*R1831," "))))))</f>
        <v xml:space="preserve"> </v>
      </c>
      <c r="AB1831" s="8" t="s">
        <v>681</v>
      </c>
      <c r="AG1831" s="16" t="s">
        <v>7738</v>
      </c>
    </row>
    <row r="1832" spans="1:33" x14ac:dyDescent="0.35">
      <c r="A1832" t="s">
        <v>4247</v>
      </c>
      <c r="B1832" t="s">
        <v>1055</v>
      </c>
      <c r="C1832" t="s">
        <v>1056</v>
      </c>
      <c r="D1832" t="s">
        <v>1057</v>
      </c>
      <c r="E1832" t="s">
        <v>1058</v>
      </c>
      <c r="F1832" t="s">
        <v>1059</v>
      </c>
      <c r="G1832" s="1">
        <v>264.68917369277301</v>
      </c>
      <c r="H1832" s="1">
        <v>132.28</v>
      </c>
      <c r="I1832" s="2">
        <v>35013.08389608001</v>
      </c>
      <c r="J1832" s="3">
        <v>2.4726687475184E-3</v>
      </c>
      <c r="K1832" s="4">
        <v>14160038.189999999</v>
      </c>
      <c r="L1832" s="5">
        <v>625001</v>
      </c>
      <c r="M1832" s="6">
        <v>22.656024850000001</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ca="1">IF(AND(A1831="SVOL",C1831="Cash"),                                     SUM(INDIRECT(ADDRESS(ROW()-(COUNTIF(A:A,"SVOL")),COLUMN())):INDIRECT(ADDRESS(ROW()-1,COLUMN()))),                                    IF(AND(A1832="TYA",C1832="Cash"), SUM(INDIRECT(ADDRESS(ROW()-(COUNTIF(A:A,"TYA")-1),COLUMN())):INDIRECT(ADDRESS(ROW()-1,COLUMN()))),                                    IF(AND(A1832="SVOL",ISNUMBER(FIND(" Govt",C1832))),"", IF(AND(A1832="SVOL",ISNUMBER(FIND(" Index",C1832))),J1832,                                    IF(ISNUMBER(N1832),Q1832*N1832,IF(ISNUMBER(R1832),J1832*R1832," "))))))</f>
        <v xml:space="preserve"> </v>
      </c>
      <c r="AB1832" s="8" t="s">
        <v>681</v>
      </c>
      <c r="AG1832" s="16" t="s">
        <v>7738</v>
      </c>
    </row>
    <row r="1833" spans="1:33" x14ac:dyDescent="0.35">
      <c r="A1833" t="s">
        <v>4247</v>
      </c>
      <c r="B1833" t="s">
        <v>1060</v>
      </c>
      <c r="C1833" t="s">
        <v>1061</v>
      </c>
      <c r="D1833" t="s">
        <v>1062</v>
      </c>
      <c r="E1833" t="s">
        <v>1063</v>
      </c>
      <c r="G1833" s="1">
        <v>321.34052599842272</v>
      </c>
      <c r="H1833" s="1">
        <v>109.11</v>
      </c>
      <c r="I1833" s="2">
        <v>35061.464791687897</v>
      </c>
      <c r="J1833" s="3">
        <v>2.4760854682191998E-3</v>
      </c>
      <c r="K1833" s="4">
        <v>14160038.189999999</v>
      </c>
      <c r="L1833" s="5">
        <v>625001</v>
      </c>
      <c r="M1833" s="6">
        <v>22.656024850000001</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ca="1">IF(AND(A1832="SVOL",C1832="Cash"),                                     SUM(INDIRECT(ADDRESS(ROW()-(COUNTIF(A:A,"SVOL")),COLUMN())):INDIRECT(ADDRESS(ROW()-1,COLUMN()))),                                    IF(AND(A1833="TYA",C1833="Cash"), SUM(INDIRECT(ADDRESS(ROW()-(COUNTIF(A:A,"TYA")-1),COLUMN())):INDIRECT(ADDRESS(ROW()-1,COLUMN()))),                                    IF(AND(A1833="SVOL",ISNUMBER(FIND(" Govt",C1833))),"", IF(AND(A1833="SVOL",ISNUMBER(FIND(" Index",C1833))),J1833,                                    IF(ISNUMBER(N1833),Q1833*N1833,IF(ISNUMBER(R1833),J1833*R1833," "))))))</f>
        <v xml:space="preserve"> </v>
      </c>
      <c r="AB1833" s="8" t="s">
        <v>681</v>
      </c>
      <c r="AG1833" s="16" t="s">
        <v>7738</v>
      </c>
    </row>
    <row r="1834" spans="1:33" x14ac:dyDescent="0.35">
      <c r="A1834" t="s">
        <v>4247</v>
      </c>
      <c r="B1834" t="s">
        <v>1064</v>
      </c>
      <c r="C1834" t="s">
        <v>1065</v>
      </c>
      <c r="D1834" t="s">
        <v>1066</v>
      </c>
      <c r="E1834" t="s">
        <v>1067</v>
      </c>
      <c r="F1834" t="s">
        <v>1068</v>
      </c>
      <c r="G1834" s="1">
        <v>94.698092375308974</v>
      </c>
      <c r="H1834" s="1">
        <v>378.54</v>
      </c>
      <c r="I1834" s="2">
        <v>35847.015887749461</v>
      </c>
      <c r="J1834" s="3">
        <v>2.5315620909176001E-3</v>
      </c>
      <c r="K1834" s="4">
        <v>14160038.189999999</v>
      </c>
      <c r="L1834" s="5">
        <v>625001</v>
      </c>
      <c r="M1834" s="6">
        <v>22.656024850000001</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ca="1">IF(AND(A1833="SVOL",C1833="Cash"),                                     SUM(INDIRECT(ADDRESS(ROW()-(COUNTIF(A:A,"SVOL")),COLUMN())):INDIRECT(ADDRESS(ROW()-1,COLUMN()))),                                    IF(AND(A1834="TYA",C1834="Cash"), SUM(INDIRECT(ADDRESS(ROW()-(COUNTIF(A:A,"TYA")-1),COLUMN())):INDIRECT(ADDRESS(ROW()-1,COLUMN()))),                                    IF(AND(A1834="SVOL",ISNUMBER(FIND(" Govt",C1834))),"", IF(AND(A1834="SVOL",ISNUMBER(FIND(" Index",C1834))),J1834,                                    IF(ISNUMBER(N1834),Q1834*N1834,IF(ISNUMBER(R1834),J1834*R1834," "))))))</f>
        <v xml:space="preserve"> </v>
      </c>
      <c r="AB1834" s="8" t="s">
        <v>681</v>
      </c>
      <c r="AG1834" s="16" t="s">
        <v>7738</v>
      </c>
    </row>
    <row r="1835" spans="1:33" x14ac:dyDescent="0.35">
      <c r="A1835" t="s">
        <v>4247</v>
      </c>
      <c r="B1835" t="s">
        <v>1069</v>
      </c>
      <c r="C1835" t="s">
        <v>1070</v>
      </c>
      <c r="D1835" t="s">
        <v>1071</v>
      </c>
      <c r="E1835" t="s">
        <v>1072</v>
      </c>
      <c r="F1835" t="s">
        <v>1073</v>
      </c>
      <c r="G1835" s="1">
        <v>144.9961081287538</v>
      </c>
      <c r="H1835" s="1">
        <v>249.99</v>
      </c>
      <c r="I1835" s="2">
        <v>36247.577071107167</v>
      </c>
      <c r="J1835" s="3">
        <v>2.5598502337871999E-3</v>
      </c>
      <c r="K1835" s="4">
        <v>14160038.189999999</v>
      </c>
      <c r="L1835" s="5">
        <v>625001</v>
      </c>
      <c r="M1835" s="6">
        <v>22.656024850000001</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ca="1">IF(AND(A1834="SVOL",C1834="Cash"),                                     SUM(INDIRECT(ADDRESS(ROW()-(COUNTIF(A:A,"SVOL")),COLUMN())):INDIRECT(ADDRESS(ROW()-1,COLUMN()))),                                    IF(AND(A1835="TYA",C1835="Cash"), SUM(INDIRECT(ADDRESS(ROW()-(COUNTIF(A:A,"TYA")-1),COLUMN())):INDIRECT(ADDRESS(ROW()-1,COLUMN()))),                                    IF(AND(A1835="SVOL",ISNUMBER(FIND(" Govt",C1835))),"", IF(AND(A1835="SVOL",ISNUMBER(FIND(" Index",C1835))),J1835,                                    IF(ISNUMBER(N1835),Q1835*N1835,IF(ISNUMBER(R1835),J1835*R1835," "))))))</f>
        <v xml:space="preserve"> </v>
      </c>
      <c r="AB1835" s="8" t="s">
        <v>681</v>
      </c>
      <c r="AG1835" s="16" t="s">
        <v>7738</v>
      </c>
    </row>
    <row r="1836" spans="1:33" x14ac:dyDescent="0.35">
      <c r="A1836" t="s">
        <v>4247</v>
      </c>
      <c r="B1836" t="s">
        <v>1074</v>
      </c>
      <c r="C1836" t="s">
        <v>1075</v>
      </c>
      <c r="D1836" t="s">
        <v>1076</v>
      </c>
      <c r="E1836" t="s">
        <v>1077</v>
      </c>
      <c r="F1836" t="s">
        <v>1078</v>
      </c>
      <c r="G1836" s="1">
        <v>118.946034706433</v>
      </c>
      <c r="H1836" s="1">
        <v>296</v>
      </c>
      <c r="I1836" s="2">
        <v>35208.02627310418</v>
      </c>
      <c r="J1836" s="3">
        <v>2.4864358274096E-3</v>
      </c>
      <c r="K1836" s="4">
        <v>14160038.189999999</v>
      </c>
      <c r="L1836" s="5">
        <v>625001</v>
      </c>
      <c r="M1836" s="6">
        <v>22.656024850000001</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ca="1">IF(AND(A1835="SVOL",C1835="Cash"),                                     SUM(INDIRECT(ADDRESS(ROW()-(COUNTIF(A:A,"SVOL")),COLUMN())):INDIRECT(ADDRESS(ROW()-1,COLUMN()))),                                    IF(AND(A1836="TYA",C1836="Cash"), SUM(INDIRECT(ADDRESS(ROW()-(COUNTIF(A:A,"TYA")-1),COLUMN())):INDIRECT(ADDRESS(ROW()-1,COLUMN()))),                                    IF(AND(A1836="SVOL",ISNUMBER(FIND(" Govt",C1836))),"", IF(AND(A1836="SVOL",ISNUMBER(FIND(" Index",C1836))),J1836,                                    IF(ISNUMBER(N1836),Q1836*N1836,IF(ISNUMBER(R1836),J1836*R1836," "))))))</f>
        <v xml:space="preserve"> </v>
      </c>
      <c r="AB1836" s="8" t="s">
        <v>681</v>
      </c>
      <c r="AG1836" s="16" t="s">
        <v>7738</v>
      </c>
    </row>
    <row r="1837" spans="1:33" x14ac:dyDescent="0.35">
      <c r="A1837" t="s">
        <v>4247</v>
      </c>
      <c r="B1837" t="s">
        <v>1079</v>
      </c>
      <c r="C1837" t="s">
        <v>1080</v>
      </c>
      <c r="D1837" t="s">
        <v>1081</v>
      </c>
      <c r="E1837" t="s">
        <v>1082</v>
      </c>
      <c r="F1837" t="s">
        <v>1083</v>
      </c>
      <c r="G1837" s="1">
        <v>681.9557627820177</v>
      </c>
      <c r="H1837" s="1">
        <v>51.59</v>
      </c>
      <c r="I1837" s="2">
        <v>35182.097801924298</v>
      </c>
      <c r="J1837" s="3">
        <v>2.4846047256264002E-3</v>
      </c>
      <c r="K1837" s="4">
        <v>14160038.189999999</v>
      </c>
      <c r="L1837" s="5">
        <v>625001</v>
      </c>
      <c r="M1837" s="6">
        <v>22.656024850000001</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ca="1">IF(AND(A1836="SVOL",C1836="Cash"),                                     SUM(INDIRECT(ADDRESS(ROW()-(COUNTIF(A:A,"SVOL")),COLUMN())):INDIRECT(ADDRESS(ROW()-1,COLUMN()))),                                    IF(AND(A1837="TYA",C1837="Cash"), SUM(INDIRECT(ADDRESS(ROW()-(COUNTIF(A:A,"TYA")-1),COLUMN())):INDIRECT(ADDRESS(ROW()-1,COLUMN()))),                                    IF(AND(A1837="SVOL",ISNUMBER(FIND(" Govt",C1837))),"", IF(AND(A1837="SVOL",ISNUMBER(FIND(" Index",C1837))),J1837,                                    IF(ISNUMBER(N1837),Q1837*N1837,IF(ISNUMBER(R1837),J1837*R1837," "))))))</f>
        <v xml:space="preserve"> </v>
      </c>
      <c r="AB1837" s="8" t="s">
        <v>681</v>
      </c>
      <c r="AG1837" s="16" t="s">
        <v>7738</v>
      </c>
    </row>
    <row r="1838" spans="1:33" x14ac:dyDescent="0.35">
      <c r="A1838" t="s">
        <v>4247</v>
      </c>
      <c r="B1838" t="s">
        <v>1084</v>
      </c>
      <c r="C1838" t="s">
        <v>1085</v>
      </c>
      <c r="D1838" t="s">
        <v>1086</v>
      </c>
      <c r="E1838" t="s">
        <v>1087</v>
      </c>
      <c r="F1838" t="s">
        <v>1088</v>
      </c>
      <c r="G1838" s="1">
        <v>89.808132575348651</v>
      </c>
      <c r="H1838" s="1">
        <v>396.14</v>
      </c>
      <c r="I1838" s="2">
        <v>35576.593638398612</v>
      </c>
      <c r="J1838" s="3">
        <v>2.5124645259448001E-3</v>
      </c>
      <c r="K1838" s="4">
        <v>14160038.189999999</v>
      </c>
      <c r="L1838" s="5">
        <v>625001</v>
      </c>
      <c r="M1838" s="6">
        <v>22.656024850000001</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ca="1">IF(AND(A1837="SVOL",C1837="Cash"),                                     SUM(INDIRECT(ADDRESS(ROW()-(COUNTIF(A:A,"SVOL")),COLUMN())):INDIRECT(ADDRESS(ROW()-1,COLUMN()))),                                    IF(AND(A1838="TYA",C1838="Cash"), SUM(INDIRECT(ADDRESS(ROW()-(COUNTIF(A:A,"TYA")-1),COLUMN())):INDIRECT(ADDRESS(ROW()-1,COLUMN()))),                                    IF(AND(A1838="SVOL",ISNUMBER(FIND(" Govt",C1838))),"", IF(AND(A1838="SVOL",ISNUMBER(FIND(" Index",C1838))),J1838,                                    IF(ISNUMBER(N1838),Q1838*N1838,IF(ISNUMBER(R1838),J1838*R1838," "))))))</f>
        <v xml:space="preserve"> </v>
      </c>
      <c r="AB1838" s="8" t="s">
        <v>681</v>
      </c>
      <c r="AG1838" s="16" t="s">
        <v>7738</v>
      </c>
    </row>
    <row r="1839" spans="1:33" x14ac:dyDescent="0.35">
      <c r="A1839" t="s">
        <v>4247</v>
      </c>
      <c r="B1839" t="s">
        <v>1089</v>
      </c>
      <c r="C1839" t="s">
        <v>1090</v>
      </c>
      <c r="D1839" t="s">
        <v>1091</v>
      </c>
      <c r="E1839" t="s">
        <v>1092</v>
      </c>
      <c r="F1839" t="s">
        <v>1093</v>
      </c>
      <c r="G1839" s="1">
        <v>1319.2404389787121</v>
      </c>
      <c r="H1839" s="1">
        <v>26.32</v>
      </c>
      <c r="I1839" s="2">
        <v>34722.408353919687</v>
      </c>
      <c r="J1839" s="3">
        <v>2.4521408691144E-3</v>
      </c>
      <c r="K1839" s="4">
        <v>14160038.189999999</v>
      </c>
      <c r="L1839" s="5">
        <v>625001</v>
      </c>
      <c r="M1839" s="6">
        <v>22.656024850000001</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ca="1">IF(AND(A1838="SVOL",C1838="Cash"),                                     SUM(INDIRECT(ADDRESS(ROW()-(COUNTIF(A:A,"SVOL")),COLUMN())):INDIRECT(ADDRESS(ROW()-1,COLUMN()))),                                    IF(AND(A1839="TYA",C1839="Cash"), SUM(INDIRECT(ADDRESS(ROW()-(COUNTIF(A:A,"TYA")-1),COLUMN())):INDIRECT(ADDRESS(ROW()-1,COLUMN()))),                                    IF(AND(A1839="SVOL",ISNUMBER(FIND(" Govt",C1839))),"", IF(AND(A1839="SVOL",ISNUMBER(FIND(" Index",C1839))),J1839,                                    IF(ISNUMBER(N1839),Q1839*N1839,IF(ISNUMBER(R1839),J1839*R1839," "))))))</f>
        <v xml:space="preserve"> </v>
      </c>
      <c r="AB1839" s="8" t="s">
        <v>681</v>
      </c>
      <c r="AG1839" s="16" t="s">
        <v>7738</v>
      </c>
    </row>
    <row r="1840" spans="1:33" x14ac:dyDescent="0.35">
      <c r="A1840" t="s">
        <v>4247</v>
      </c>
      <c r="B1840" t="s">
        <v>1094</v>
      </c>
      <c r="C1840" t="s">
        <v>1095</v>
      </c>
      <c r="D1840" t="s">
        <v>1096</v>
      </c>
      <c r="E1840" t="s">
        <v>1097</v>
      </c>
      <c r="F1840" t="s">
        <v>1098</v>
      </c>
      <c r="G1840" s="1">
        <v>67.627799977690032</v>
      </c>
      <c r="H1840" s="1">
        <v>521.96</v>
      </c>
      <c r="I1840" s="2">
        <v>35299.006476355091</v>
      </c>
      <c r="J1840" s="3">
        <v>2.4928609656775999E-3</v>
      </c>
      <c r="K1840" s="4">
        <v>14160038.189999999</v>
      </c>
      <c r="L1840" s="5">
        <v>625001</v>
      </c>
      <c r="M1840" s="6">
        <v>22.656024850000001</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ca="1">IF(AND(A1839="SVOL",C1839="Cash"),                                     SUM(INDIRECT(ADDRESS(ROW()-(COUNTIF(A:A,"SVOL")),COLUMN())):INDIRECT(ADDRESS(ROW()-1,COLUMN()))),                                    IF(AND(A1840="TYA",C1840="Cash"), SUM(INDIRECT(ADDRESS(ROW()-(COUNTIF(A:A,"TYA")-1),COLUMN())):INDIRECT(ADDRESS(ROW()-1,COLUMN()))),                                    IF(AND(A1840="SVOL",ISNUMBER(FIND(" Govt",C1840))),"", IF(AND(A1840="SVOL",ISNUMBER(FIND(" Index",C1840))),J1840,                                    IF(ISNUMBER(N1840),Q1840*N1840,IF(ISNUMBER(R1840),J1840*R1840," "))))))</f>
        <v xml:space="preserve"> </v>
      </c>
      <c r="AB1840" s="8" t="s">
        <v>681</v>
      </c>
      <c r="AG1840" s="16" t="s">
        <v>7738</v>
      </c>
    </row>
    <row r="1841" spans="1:33" x14ac:dyDescent="0.35">
      <c r="A1841" t="s">
        <v>4247</v>
      </c>
      <c r="B1841" t="s">
        <v>1099</v>
      </c>
      <c r="C1841" t="s">
        <v>1100</v>
      </c>
      <c r="D1841" t="s">
        <v>1101</v>
      </c>
      <c r="E1841" t="s">
        <v>1102</v>
      </c>
      <c r="F1841" t="s">
        <v>1103</v>
      </c>
      <c r="G1841" s="1">
        <v>369.19836692746469</v>
      </c>
      <c r="H1841" s="1">
        <v>93.29</v>
      </c>
      <c r="I1841" s="2">
        <v>34442.51565066319</v>
      </c>
      <c r="J1841" s="3">
        <v>2.4323744885791998E-3</v>
      </c>
      <c r="K1841" s="4">
        <v>14160038.189999999</v>
      </c>
      <c r="L1841" s="5">
        <v>625001</v>
      </c>
      <c r="M1841" s="6">
        <v>22.656024850000001</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ca="1">IF(AND(A1840="SVOL",C1840="Cash"),                                     SUM(INDIRECT(ADDRESS(ROW()-(COUNTIF(A:A,"SVOL")),COLUMN())):INDIRECT(ADDRESS(ROW()-1,COLUMN()))),                                    IF(AND(A1841="TYA",C1841="Cash"), SUM(INDIRECT(ADDRESS(ROW()-(COUNTIF(A:A,"TYA")-1),COLUMN())):INDIRECT(ADDRESS(ROW()-1,COLUMN()))),                                    IF(AND(A1841="SVOL",ISNUMBER(FIND(" Govt",C1841))),"", IF(AND(A1841="SVOL",ISNUMBER(FIND(" Index",C1841))),J1841,                                    IF(ISNUMBER(N1841),Q1841*N1841,IF(ISNUMBER(R1841),J1841*R1841," "))))))</f>
        <v xml:space="preserve"> </v>
      </c>
      <c r="AB1841" s="8" t="s">
        <v>681</v>
      </c>
      <c r="AG1841" s="16" t="s">
        <v>7738</v>
      </c>
    </row>
    <row r="1842" spans="1:33" x14ac:dyDescent="0.35">
      <c r="A1842" t="s">
        <v>4247</v>
      </c>
      <c r="B1842" t="s">
        <v>1104</v>
      </c>
      <c r="C1842" t="s">
        <v>1105</v>
      </c>
      <c r="D1842" t="s">
        <v>1106</v>
      </c>
      <c r="E1842" t="s">
        <v>1107</v>
      </c>
      <c r="F1842" t="s">
        <v>1108</v>
      </c>
      <c r="G1842" s="1">
        <v>463.71120621749532</v>
      </c>
      <c r="H1842" s="1">
        <v>77.099999999999994</v>
      </c>
      <c r="I1842" s="2">
        <v>35752.133999368882</v>
      </c>
      <c r="J1842" s="3">
        <v>2.5248614106576001E-3</v>
      </c>
      <c r="K1842" s="4">
        <v>14160038.189999999</v>
      </c>
      <c r="L1842" s="5">
        <v>625001</v>
      </c>
      <c r="M1842" s="6">
        <v>22.656024850000001</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ca="1">IF(AND(A1841="SVOL",C1841="Cash"),                                     SUM(INDIRECT(ADDRESS(ROW()-(COUNTIF(A:A,"SVOL")),COLUMN())):INDIRECT(ADDRESS(ROW()-1,COLUMN()))),                                    IF(AND(A1842="TYA",C1842="Cash"), SUM(INDIRECT(ADDRESS(ROW()-(COUNTIF(A:A,"TYA")-1),COLUMN())):INDIRECT(ADDRESS(ROW()-1,COLUMN()))),                                    IF(AND(A1842="SVOL",ISNUMBER(FIND(" Govt",C1842))),"", IF(AND(A1842="SVOL",ISNUMBER(FIND(" Index",C1842))),J1842,                                    IF(ISNUMBER(N1842),Q1842*N1842,IF(ISNUMBER(R1842),J1842*R1842," "))))))</f>
        <v xml:space="preserve"> </v>
      </c>
      <c r="AB1842" s="8" t="s">
        <v>681</v>
      </c>
      <c r="AG1842" s="16" t="s">
        <v>7738</v>
      </c>
    </row>
    <row r="1843" spans="1:33" x14ac:dyDescent="0.35">
      <c r="A1843" t="s">
        <v>4247</v>
      </c>
      <c r="B1843" t="s">
        <v>1109</v>
      </c>
      <c r="C1843" t="s">
        <v>1110</v>
      </c>
      <c r="D1843" t="s">
        <v>1111</v>
      </c>
      <c r="E1843" t="s">
        <v>1112</v>
      </c>
      <c r="F1843" t="s">
        <v>1113</v>
      </c>
      <c r="G1843" s="1">
        <v>87.254902675188447</v>
      </c>
      <c r="H1843" s="1">
        <v>389.71</v>
      </c>
      <c r="I1843" s="2">
        <v>34004.108121547688</v>
      </c>
      <c r="J1843" s="3">
        <v>2.4014135883871999E-3</v>
      </c>
      <c r="K1843" s="4">
        <v>14160038.189999999</v>
      </c>
      <c r="L1843" s="5">
        <v>625001</v>
      </c>
      <c r="M1843" s="6">
        <v>22.656024850000001</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ca="1">IF(AND(A1842="SVOL",C1842="Cash"),                                     SUM(INDIRECT(ADDRESS(ROW()-(COUNTIF(A:A,"SVOL")),COLUMN())):INDIRECT(ADDRESS(ROW()-1,COLUMN()))),                                    IF(AND(A1843="TYA",C1843="Cash"), SUM(INDIRECT(ADDRESS(ROW()-(COUNTIF(A:A,"TYA")-1),COLUMN())):INDIRECT(ADDRESS(ROW()-1,COLUMN()))),                                    IF(AND(A1843="SVOL",ISNUMBER(FIND(" Govt",C1843))),"", IF(AND(A1843="SVOL",ISNUMBER(FIND(" Index",C1843))),J1843,                                    IF(ISNUMBER(N1843),Q1843*N1843,IF(ISNUMBER(R1843),J1843*R1843," "))))))</f>
        <v xml:space="preserve"> </v>
      </c>
      <c r="AB1843" s="8" t="s">
        <v>681</v>
      </c>
      <c r="AG1843" s="16" t="s">
        <v>7738</v>
      </c>
    </row>
    <row r="1844" spans="1:33" x14ac:dyDescent="0.35">
      <c r="A1844" t="s">
        <v>4247</v>
      </c>
      <c r="B1844" t="s">
        <v>1114</v>
      </c>
      <c r="C1844" t="s">
        <v>1115</v>
      </c>
      <c r="D1844" t="s">
        <v>1116</v>
      </c>
      <c r="E1844" t="s">
        <v>1117</v>
      </c>
      <c r="F1844" t="s">
        <v>1118</v>
      </c>
      <c r="G1844" s="1">
        <v>66.337387098540006</v>
      </c>
      <c r="H1844" s="1">
        <v>512.98</v>
      </c>
      <c r="I1844" s="2">
        <v>34029.752833809063</v>
      </c>
      <c r="J1844" s="3">
        <v>2.4032246507528E-3</v>
      </c>
      <c r="K1844" s="4">
        <v>14160038.189999999</v>
      </c>
      <c r="L1844" s="5">
        <v>625001</v>
      </c>
      <c r="M1844" s="6">
        <v>22.656024850000001</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ca="1">IF(AND(A1843="SVOL",C1843="Cash"),                                     SUM(INDIRECT(ADDRESS(ROW()-(COUNTIF(A:A,"SVOL")),COLUMN())):INDIRECT(ADDRESS(ROW()-1,COLUMN()))),                                    IF(AND(A1844="TYA",C1844="Cash"), SUM(INDIRECT(ADDRESS(ROW()-(COUNTIF(A:A,"TYA")-1),COLUMN())):INDIRECT(ADDRESS(ROW()-1,COLUMN()))),                                    IF(AND(A1844="SVOL",ISNUMBER(FIND(" Govt",C1844))),"", IF(AND(A1844="SVOL",ISNUMBER(FIND(" Index",C1844))),J1844,                                    IF(ISNUMBER(N1844),Q1844*N1844,IF(ISNUMBER(R1844),J1844*R1844," "))))))</f>
        <v xml:space="preserve"> </v>
      </c>
      <c r="AB1844" s="8" t="s">
        <v>681</v>
      </c>
      <c r="AG1844" s="16" t="s">
        <v>7738</v>
      </c>
    </row>
    <row r="1845" spans="1:33" x14ac:dyDescent="0.35">
      <c r="A1845" t="s">
        <v>4247</v>
      </c>
      <c r="B1845" t="s">
        <v>1119</v>
      </c>
      <c r="C1845" t="s">
        <v>1120</v>
      </c>
      <c r="D1845" t="s">
        <v>1121</v>
      </c>
      <c r="E1845" t="s">
        <v>1122</v>
      </c>
      <c r="F1845" t="s">
        <v>1123</v>
      </c>
      <c r="G1845" s="1">
        <v>25.027877101899719</v>
      </c>
      <c r="H1845" s="1">
        <v>1571.77</v>
      </c>
      <c r="I1845" s="2">
        <v>39338.066392452922</v>
      </c>
      <c r="J1845" s="3">
        <v>2.7781045407232001E-3</v>
      </c>
      <c r="K1845" s="4">
        <v>14160038.189999999</v>
      </c>
      <c r="L1845" s="5">
        <v>625001</v>
      </c>
      <c r="M1845" s="6">
        <v>22.656024850000001</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ca="1">IF(AND(A1844="SVOL",C1844="Cash"),                                     SUM(INDIRECT(ADDRESS(ROW()-(COUNTIF(A:A,"SVOL")),COLUMN())):INDIRECT(ADDRESS(ROW()-1,COLUMN()))),                                    IF(AND(A1845="TYA",C1845="Cash"), SUM(INDIRECT(ADDRESS(ROW()-(COUNTIF(A:A,"TYA")-1),COLUMN())):INDIRECT(ADDRESS(ROW()-1,COLUMN()))),                                    IF(AND(A1845="SVOL",ISNUMBER(FIND(" Govt",C1845))),"", IF(AND(A1845="SVOL",ISNUMBER(FIND(" Index",C1845))),J1845,                                    IF(ISNUMBER(N1845),Q1845*N1845,IF(ISNUMBER(R1845),J1845*R1845," "))))))</f>
        <v xml:space="preserve"> </v>
      </c>
      <c r="AB1845" s="8" t="s">
        <v>681</v>
      </c>
      <c r="AG1845" s="16" t="s">
        <v>7738</v>
      </c>
    </row>
    <row r="1846" spans="1:33" x14ac:dyDescent="0.35">
      <c r="A1846" t="s">
        <v>4247</v>
      </c>
      <c r="B1846" t="s">
        <v>1124</v>
      </c>
      <c r="C1846" t="s">
        <v>1125</v>
      </c>
      <c r="D1846" t="s">
        <v>1126</v>
      </c>
      <c r="E1846" t="s">
        <v>1127</v>
      </c>
      <c r="F1846" t="s">
        <v>1128</v>
      </c>
      <c r="G1846" s="1">
        <v>768.14261920994761</v>
      </c>
      <c r="H1846" s="1">
        <v>45.94</v>
      </c>
      <c r="I1846" s="2">
        <v>35288.471926504993</v>
      </c>
      <c r="J1846" s="3">
        <v>2.4921170022992002E-3</v>
      </c>
      <c r="K1846" s="4">
        <v>14160038.189999999</v>
      </c>
      <c r="L1846" s="5">
        <v>625001</v>
      </c>
      <c r="M1846" s="6">
        <v>22.656024850000001</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ca="1">IF(AND(A1845="SVOL",C1845="Cash"),                                     SUM(INDIRECT(ADDRESS(ROW()-(COUNTIF(A:A,"SVOL")),COLUMN())):INDIRECT(ADDRESS(ROW()-1,COLUMN()))),                                    IF(AND(A1846="TYA",C1846="Cash"), SUM(INDIRECT(ADDRESS(ROW()-(COUNTIF(A:A,"TYA")-1),COLUMN())):INDIRECT(ADDRESS(ROW()-1,COLUMN()))),                                    IF(AND(A1846="SVOL",ISNUMBER(FIND(" Govt",C1846))),"", IF(AND(A1846="SVOL",ISNUMBER(FIND(" Index",C1846))),J1846,                                    IF(ISNUMBER(N1846),Q1846*N1846,IF(ISNUMBER(R1846),J1846*R1846," "))))))</f>
        <v xml:space="preserve"> </v>
      </c>
      <c r="AB1846" s="8" t="s">
        <v>681</v>
      </c>
      <c r="AG1846" s="16" t="s">
        <v>7738</v>
      </c>
    </row>
    <row r="1847" spans="1:33" x14ac:dyDescent="0.35">
      <c r="A1847" t="s">
        <v>4247</v>
      </c>
      <c r="B1847" t="s">
        <v>1129</v>
      </c>
      <c r="C1847" t="s">
        <v>1130</v>
      </c>
      <c r="D1847" t="s">
        <v>1131</v>
      </c>
      <c r="E1847" t="s">
        <v>1132</v>
      </c>
      <c r="F1847" t="s">
        <v>1133</v>
      </c>
      <c r="G1847" s="1">
        <v>57.471597668466828</v>
      </c>
      <c r="H1847" s="1">
        <v>606.79</v>
      </c>
      <c r="I1847" s="2">
        <v>34873.190749248977</v>
      </c>
      <c r="J1847" s="3">
        <v>2.4627893146416001E-3</v>
      </c>
      <c r="K1847" s="4">
        <v>14160038.189999999</v>
      </c>
      <c r="L1847" s="5">
        <v>625001</v>
      </c>
      <c r="M1847" s="6">
        <v>22.656024850000001</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ca="1">IF(AND(A1846="SVOL",C1846="Cash"),                                     SUM(INDIRECT(ADDRESS(ROW()-(COUNTIF(A:A,"SVOL")),COLUMN())):INDIRECT(ADDRESS(ROW()-1,COLUMN()))),                                    IF(AND(A1847="TYA",C1847="Cash"), SUM(INDIRECT(ADDRESS(ROW()-(COUNTIF(A:A,"TYA")-1),COLUMN())):INDIRECT(ADDRESS(ROW()-1,COLUMN()))),                                    IF(AND(A1847="SVOL",ISNUMBER(FIND(" Govt",C1847))),"", IF(AND(A1847="SVOL",ISNUMBER(FIND(" Index",C1847))),J1847,                                    IF(ISNUMBER(N1847),Q1847*N1847,IF(ISNUMBER(R1847),J1847*R1847," "))))))</f>
        <v xml:space="preserve"> </v>
      </c>
      <c r="AB1847" s="8" t="s">
        <v>681</v>
      </c>
      <c r="AG1847" s="16" t="s">
        <v>7738</v>
      </c>
    </row>
    <row r="1848" spans="1:33" x14ac:dyDescent="0.35">
      <c r="A1848" t="s">
        <v>4247</v>
      </c>
      <c r="B1848" t="s">
        <v>1134</v>
      </c>
      <c r="C1848" t="s">
        <v>1135</v>
      </c>
      <c r="D1848" t="s">
        <v>1136</v>
      </c>
      <c r="E1848" t="s">
        <v>1137</v>
      </c>
      <c r="F1848" t="s">
        <v>1138</v>
      </c>
      <c r="G1848" s="1">
        <v>109.92245560009231</v>
      </c>
      <c r="H1848" s="1">
        <v>311.82</v>
      </c>
      <c r="I1848" s="2">
        <v>34276.020105220778</v>
      </c>
      <c r="J1848" s="3">
        <v>2.4206163603023999E-3</v>
      </c>
      <c r="K1848" s="4">
        <v>14160038.189999999</v>
      </c>
      <c r="L1848" s="5">
        <v>625001</v>
      </c>
      <c r="M1848" s="6">
        <v>22.656024850000001</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ca="1">IF(AND(A1847="SVOL",C1847="Cash"),                                     SUM(INDIRECT(ADDRESS(ROW()-(COUNTIF(A:A,"SVOL")),COLUMN())):INDIRECT(ADDRESS(ROW()-1,COLUMN()))),                                    IF(AND(A1848="TYA",C1848="Cash"), SUM(INDIRECT(ADDRESS(ROW()-(COUNTIF(A:A,"TYA")-1),COLUMN())):INDIRECT(ADDRESS(ROW()-1,COLUMN()))),                                    IF(AND(A1848="SVOL",ISNUMBER(FIND(" Govt",C1848))),"", IF(AND(A1848="SVOL",ISNUMBER(FIND(" Index",C1848))),J1848,                                    IF(ISNUMBER(N1848),Q1848*N1848,IF(ISNUMBER(R1848),J1848*R1848," "))))))</f>
        <v xml:space="preserve"> </v>
      </c>
      <c r="AB1848" s="8" t="s">
        <v>681</v>
      </c>
      <c r="AG1848" s="16" t="s">
        <v>7738</v>
      </c>
    </row>
    <row r="1849" spans="1:33" x14ac:dyDescent="0.35">
      <c r="A1849" t="s">
        <v>4247</v>
      </c>
      <c r="B1849" t="s">
        <v>1139</v>
      </c>
      <c r="C1849" t="s">
        <v>1140</v>
      </c>
      <c r="D1849" t="s">
        <v>1141</v>
      </c>
      <c r="E1849" t="s">
        <v>1142</v>
      </c>
      <c r="F1849" t="s">
        <v>1143</v>
      </c>
      <c r="G1849" s="1">
        <v>331.48027702824407</v>
      </c>
      <c r="H1849" s="1">
        <v>107.96</v>
      </c>
      <c r="I1849" s="2">
        <v>35786.61070796923</v>
      </c>
      <c r="J1849" s="3">
        <v>2.527296199896E-3</v>
      </c>
      <c r="K1849" s="4">
        <v>14160038.189999999</v>
      </c>
      <c r="L1849" s="5">
        <v>625001</v>
      </c>
      <c r="M1849" s="6">
        <v>22.656024850000001</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ca="1">IF(AND(A1848="SVOL",C1848="Cash"),                                     SUM(INDIRECT(ADDRESS(ROW()-(COUNTIF(A:A,"SVOL")),COLUMN())):INDIRECT(ADDRESS(ROW()-1,COLUMN()))),                                    IF(AND(A1849="TYA",C1849="Cash"), SUM(INDIRECT(ADDRESS(ROW()-(COUNTIF(A:A,"TYA")-1),COLUMN())):INDIRECT(ADDRESS(ROW()-1,COLUMN()))),                                    IF(AND(A1849="SVOL",ISNUMBER(FIND(" Govt",C1849))),"", IF(AND(A1849="SVOL",ISNUMBER(FIND(" Index",C1849))),J1849,                                    IF(ISNUMBER(N1849),Q1849*N1849,IF(ISNUMBER(R1849),J1849*R1849," "))))))</f>
        <v xml:space="preserve"> </v>
      </c>
      <c r="AB1849" s="8" t="s">
        <v>681</v>
      </c>
      <c r="AG1849" s="16" t="s">
        <v>7738</v>
      </c>
    </row>
    <row r="1850" spans="1:33" x14ac:dyDescent="0.35">
      <c r="A1850" t="s">
        <v>4247</v>
      </c>
      <c r="B1850" t="s">
        <v>1144</v>
      </c>
      <c r="C1850" t="s">
        <v>1145</v>
      </c>
      <c r="D1850" t="s">
        <v>1146</v>
      </c>
      <c r="E1850" t="s">
        <v>1147</v>
      </c>
      <c r="F1850" t="s">
        <v>1148</v>
      </c>
      <c r="G1850" s="1">
        <v>121.2122310228949</v>
      </c>
      <c r="H1850" s="1">
        <v>294.75</v>
      </c>
      <c r="I1850" s="2">
        <v>35727.305093998257</v>
      </c>
      <c r="J1850" s="3">
        <v>2.5231079616175999E-3</v>
      </c>
      <c r="K1850" s="4">
        <v>14160038.189999999</v>
      </c>
      <c r="L1850" s="5">
        <v>625001</v>
      </c>
      <c r="M1850" s="6">
        <v>22.656024850000001</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ca="1">IF(AND(A1849="SVOL",C1849="Cash"),                                     SUM(INDIRECT(ADDRESS(ROW()-(COUNTIF(A:A,"SVOL")),COLUMN())):INDIRECT(ADDRESS(ROW()-1,COLUMN()))),                                    IF(AND(A1850="TYA",C1850="Cash"), SUM(INDIRECT(ADDRESS(ROW()-(COUNTIF(A:A,"TYA")-1),COLUMN())):INDIRECT(ADDRESS(ROW()-1,COLUMN()))),                                    IF(AND(A1850="SVOL",ISNUMBER(FIND(" Govt",C1850))),"", IF(AND(A1850="SVOL",ISNUMBER(FIND(" Index",C1850))),J1850,                                    IF(ISNUMBER(N1850),Q1850*N1850,IF(ISNUMBER(R1850),J1850*R1850," "))))))</f>
        <v xml:space="preserve"> </v>
      </c>
      <c r="AB1850" s="8" t="s">
        <v>681</v>
      </c>
      <c r="AG1850" s="16" t="s">
        <v>7738</v>
      </c>
    </row>
    <row r="1851" spans="1:33" x14ac:dyDescent="0.35">
      <c r="A1851" t="s">
        <v>4247</v>
      </c>
      <c r="B1851" t="s">
        <v>1149</v>
      </c>
      <c r="C1851" t="s">
        <v>1150</v>
      </c>
      <c r="D1851" t="s">
        <v>1151</v>
      </c>
      <c r="E1851" t="s">
        <v>1152</v>
      </c>
      <c r="F1851" t="s">
        <v>1153</v>
      </c>
      <c r="G1851" s="1">
        <v>351.65206790336828</v>
      </c>
      <c r="H1851" s="1">
        <v>98.03</v>
      </c>
      <c r="I1851" s="2">
        <v>34472.452216567202</v>
      </c>
      <c r="J1851" s="3">
        <v>2.434488647136E-3</v>
      </c>
      <c r="K1851" s="4">
        <v>14160038.189999999</v>
      </c>
      <c r="L1851" s="5">
        <v>625001</v>
      </c>
      <c r="M1851" s="6">
        <v>22.656024850000001</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ca="1">IF(AND(A1850="SVOL",C1850="Cash"),                                     SUM(INDIRECT(ADDRESS(ROW()-(COUNTIF(A:A,"SVOL")),COLUMN())):INDIRECT(ADDRESS(ROW()-1,COLUMN()))),                                    IF(AND(A1851="TYA",C1851="Cash"), SUM(INDIRECT(ADDRESS(ROW()-(COUNTIF(A:A,"TYA")-1),COLUMN())):INDIRECT(ADDRESS(ROW()-1,COLUMN()))),                                    IF(AND(A1851="SVOL",ISNUMBER(FIND(" Govt",C1851))),"", IF(AND(A1851="SVOL",ISNUMBER(FIND(" Index",C1851))),J1851,                                    IF(ISNUMBER(N1851),Q1851*N1851,IF(ISNUMBER(R1851),J1851*R1851," "))))))</f>
        <v xml:space="preserve"> </v>
      </c>
      <c r="AB1851" s="8" t="s">
        <v>681</v>
      </c>
      <c r="AG1851" s="16" t="s">
        <v>7738</v>
      </c>
    </row>
    <row r="1852" spans="1:33" x14ac:dyDescent="0.35">
      <c r="A1852" t="s">
        <v>4247</v>
      </c>
      <c r="B1852" t="s">
        <v>1154</v>
      </c>
      <c r="C1852" t="s">
        <v>1155</v>
      </c>
      <c r="D1852" t="s">
        <v>1156</v>
      </c>
      <c r="E1852" t="s">
        <v>1157</v>
      </c>
      <c r="F1852" t="s">
        <v>1158</v>
      </c>
      <c r="G1852" s="1">
        <v>881.77162635322043</v>
      </c>
      <c r="H1852" s="1">
        <v>40.04</v>
      </c>
      <c r="I1852" s="2">
        <v>35306.135919182947</v>
      </c>
      <c r="J1852" s="3">
        <v>2.4933644560448001E-3</v>
      </c>
      <c r="K1852" s="4">
        <v>14160038.189999999</v>
      </c>
      <c r="L1852" s="5">
        <v>625001</v>
      </c>
      <c r="M1852" s="6">
        <v>22.656024850000001</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ca="1">IF(AND(A1851="SVOL",C1851="Cash"),                                     SUM(INDIRECT(ADDRESS(ROW()-(COUNTIF(A:A,"SVOL")),COLUMN())):INDIRECT(ADDRESS(ROW()-1,COLUMN()))),                                    IF(AND(A1852="TYA",C1852="Cash"), SUM(INDIRECT(ADDRESS(ROW()-(COUNTIF(A:A,"TYA")-1),COLUMN())):INDIRECT(ADDRESS(ROW()-1,COLUMN()))),                                    IF(AND(A1852="SVOL",ISNUMBER(FIND(" Govt",C1852))),"", IF(AND(A1852="SVOL",ISNUMBER(FIND(" Index",C1852))),J1852,                                    IF(ISNUMBER(N1852),Q1852*N1852,IF(ISNUMBER(R1852),J1852*R1852," "))))))</f>
        <v xml:space="preserve"> </v>
      </c>
      <c r="AB1852" s="8" t="s">
        <v>681</v>
      </c>
      <c r="AG1852" s="16" t="s">
        <v>7738</v>
      </c>
    </row>
    <row r="1853" spans="1:33" x14ac:dyDescent="0.35">
      <c r="A1853" t="s">
        <v>4247</v>
      </c>
      <c r="B1853" t="s">
        <v>1159</v>
      </c>
      <c r="C1853" t="s">
        <v>1160</v>
      </c>
      <c r="D1853" t="s">
        <v>1161</v>
      </c>
      <c r="E1853" t="s">
        <v>1162</v>
      </c>
      <c r="F1853" t="s">
        <v>1163</v>
      </c>
      <c r="G1853" s="1">
        <v>1100.4328257088659</v>
      </c>
      <c r="H1853" s="1">
        <v>31.91</v>
      </c>
      <c r="I1853" s="2">
        <v>35114.811468369917</v>
      </c>
      <c r="J1853" s="3">
        <v>2.4798528787279999E-3</v>
      </c>
      <c r="K1853" s="4">
        <v>14160038.189999999</v>
      </c>
      <c r="L1853" s="5">
        <v>625001</v>
      </c>
      <c r="M1853" s="6">
        <v>22.656024850000001</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ca="1">IF(AND(A1852="SVOL",C1852="Cash"),                                     SUM(INDIRECT(ADDRESS(ROW()-(COUNTIF(A:A,"SVOL")),COLUMN())):INDIRECT(ADDRESS(ROW()-1,COLUMN()))),                                    IF(AND(A1853="TYA",C1853="Cash"), SUM(INDIRECT(ADDRESS(ROW()-(COUNTIF(A:A,"TYA")-1),COLUMN())):INDIRECT(ADDRESS(ROW()-1,COLUMN()))),                                    IF(AND(A1853="SVOL",ISNUMBER(FIND(" Govt",C1853))),"", IF(AND(A1853="SVOL",ISNUMBER(FIND(" Index",C1853))),J1853,                                    IF(ISNUMBER(N1853),Q1853*N1853,IF(ISNUMBER(R1853),J1853*R1853," "))))))</f>
        <v xml:space="preserve"> </v>
      </c>
      <c r="AB1853" s="8" t="s">
        <v>681</v>
      </c>
      <c r="AG1853" s="16" t="s">
        <v>7738</v>
      </c>
    </row>
    <row r="1854" spans="1:33" x14ac:dyDescent="0.35">
      <c r="A1854" t="s">
        <v>4247</v>
      </c>
      <c r="B1854" t="s">
        <v>1164</v>
      </c>
      <c r="C1854" t="s">
        <v>1165</v>
      </c>
      <c r="D1854" t="s">
        <v>1166</v>
      </c>
      <c r="E1854" t="s">
        <v>1167</v>
      </c>
      <c r="F1854" t="s">
        <v>1168</v>
      </c>
      <c r="G1854" s="1">
        <v>254.78252336747519</v>
      </c>
      <c r="H1854" s="1">
        <v>138.63</v>
      </c>
      <c r="I1854" s="2">
        <v>35320.50121443309</v>
      </c>
      <c r="J1854" s="3">
        <v>2.4943789515608E-3</v>
      </c>
      <c r="K1854" s="4">
        <v>14160038.189999999</v>
      </c>
      <c r="L1854" s="5">
        <v>625001</v>
      </c>
      <c r="M1854" s="6">
        <v>22.656024850000001</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ca="1">IF(AND(A1853="SVOL",C1853="Cash"),                                     SUM(INDIRECT(ADDRESS(ROW()-(COUNTIF(A:A,"SVOL")),COLUMN())):INDIRECT(ADDRESS(ROW()-1,COLUMN()))),                                    IF(AND(A1854="TYA",C1854="Cash"), SUM(INDIRECT(ADDRESS(ROW()-(COUNTIF(A:A,"TYA")-1),COLUMN())):INDIRECT(ADDRESS(ROW()-1,COLUMN()))),                                    IF(AND(A1854="SVOL",ISNUMBER(FIND(" Govt",C1854))),"", IF(AND(A1854="SVOL",ISNUMBER(FIND(" Index",C1854))),J1854,                                    IF(ISNUMBER(N1854),Q1854*N1854,IF(ISNUMBER(R1854),J1854*R1854," "))))))</f>
        <v xml:space="preserve"> </v>
      </c>
      <c r="AB1854" s="8" t="s">
        <v>681</v>
      </c>
      <c r="AG1854" s="16" t="s">
        <v>7738</v>
      </c>
    </row>
    <row r="1855" spans="1:33" x14ac:dyDescent="0.35">
      <c r="A1855" t="s">
        <v>4247</v>
      </c>
      <c r="B1855" t="s">
        <v>1169</v>
      </c>
      <c r="C1855" t="s">
        <v>1170</v>
      </c>
      <c r="F1855" t="s">
        <v>1170</v>
      </c>
      <c r="G1855" s="1">
        <v>-3403636</v>
      </c>
      <c r="H1855" s="1">
        <v>100</v>
      </c>
      <c r="I1855" s="2">
        <v>-3403636</v>
      </c>
      <c r="J1855" s="3">
        <v>-0.24036912999999999</v>
      </c>
      <c r="K1855" s="4">
        <v>14160038.189999999</v>
      </c>
      <c r="L1855" s="5">
        <v>625001</v>
      </c>
      <c r="M1855" s="6">
        <v>22.656024850000001</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ca="1">IF(AND(A1854="SVOL",C1854="Cash"),                                     SUM(INDIRECT(ADDRESS(ROW()-(COUNTIF(A:A,"SVOL")),COLUMN())):INDIRECT(ADDRESS(ROW()-1,COLUMN()))),                                    IF(AND(A1855="TYA",C1855="Cash"), SUM(INDIRECT(ADDRESS(ROW()-(COUNTIF(A:A,"TYA")-1),COLUMN())):INDIRECT(ADDRESS(ROW()-1,COLUMN()))),                                    IF(AND(A1855="SVOL",ISNUMBER(FIND(" Govt",C1855))),"", IF(AND(A1855="SVOL",ISNUMBER(FIND(" Index",C1855))),J1855,                                    IF(ISNUMBER(N1855),Q1855*N1855,IF(ISNUMBER(R1855),J1855*R1855," "))))))</f>
        <v xml:space="preserve"> </v>
      </c>
      <c r="T1855" t="s">
        <v>1170</v>
      </c>
      <c r="U1855" t="s">
        <v>82</v>
      </c>
      <c r="AC1855" s="8" t="s">
        <v>151</v>
      </c>
      <c r="AD1855" s="8" t="s">
        <v>152</v>
      </c>
      <c r="AE1855" s="8">
        <v>35</v>
      </c>
      <c r="AG1855" s="16" t="s">
        <v>7738</v>
      </c>
    </row>
    <row r="1856" spans="1:33" x14ac:dyDescent="0.35">
      <c r="A1856" t="s">
        <v>4247</v>
      </c>
      <c r="B1856" t="s">
        <v>7739</v>
      </c>
      <c r="C1856" t="s">
        <v>7739</v>
      </c>
      <c r="G1856" s="1">
        <v>4098030.05</v>
      </c>
      <c r="H1856" s="1">
        <v>5.8262159999999996</v>
      </c>
      <c r="I1856" s="2">
        <v>-703378.02</v>
      </c>
      <c r="J1856" s="3">
        <v>4.9673455012058838E-2</v>
      </c>
      <c r="K1856" s="4">
        <v>14160038.189999999</v>
      </c>
      <c r="L1856" s="5">
        <v>625001</v>
      </c>
      <c r="M1856" s="6">
        <v>22.656024850000001</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ca="1">IF(AND(A1855="SVOL",C1855="Cash"),                                     SUM(INDIRECT(ADDRESS(ROW()-(COUNTIF(A:A,"SVOL")),COLUMN())):INDIRECT(ADDRESS(ROW()-1,COLUMN()))),                                    IF(AND(A1856="TYA",C1856="Cash"), SUM(INDIRECT(ADDRESS(ROW()-(COUNTIF(A:A,"TYA")-1),COLUMN())):INDIRECT(ADDRESS(ROW()-1,COLUMN()))),                                    IF(AND(A1856="SVOL",ISNUMBER(FIND(" Govt",C1856))),"", IF(AND(A1856="SVOL",ISNUMBER(FIND(" Index",C1856))),J1856,                                    IF(ISNUMBER(N1856),Q1856*N1856,IF(ISNUMBER(R1856),J1856*R1856," "))))))</f>
        <v xml:space="preserve"> </v>
      </c>
      <c r="T1856" t="s">
        <v>4347</v>
      </c>
      <c r="U1856" t="s">
        <v>4335</v>
      </c>
      <c r="AG1856" s="16" t="s">
        <v>7738</v>
      </c>
    </row>
    <row r="1857" spans="1:33" x14ac:dyDescent="0.35">
      <c r="A1857" t="s">
        <v>4247</v>
      </c>
      <c r="B1857" t="s">
        <v>7740</v>
      </c>
      <c r="C1857" t="s">
        <v>7740</v>
      </c>
      <c r="G1857" s="1">
        <v>-1900000</v>
      </c>
      <c r="H1857" s="1">
        <v>0.71134399999999998</v>
      </c>
      <c r="I1857" s="2">
        <v>1351554.14</v>
      </c>
      <c r="J1857" s="3">
        <v>-9.5448481272775429E-2</v>
      </c>
      <c r="K1857" s="4">
        <v>14160038.189999999</v>
      </c>
      <c r="L1857" s="5">
        <v>625001</v>
      </c>
      <c r="M1857" s="6">
        <v>22.656024850000001</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ca="1">IF(AND(A1856="SVOL",C1856="Cash"),                                     SUM(INDIRECT(ADDRESS(ROW()-(COUNTIF(A:A,"SVOL")),COLUMN())):INDIRECT(ADDRESS(ROW()-1,COLUMN()))),                                    IF(AND(A1857="TYA",C1857="Cash"), SUM(INDIRECT(ADDRESS(ROW()-(COUNTIF(A:A,"TYA")-1),COLUMN())):INDIRECT(ADDRESS(ROW()-1,COLUMN()))),                                    IF(AND(A1857="SVOL",ISNUMBER(FIND(" Govt",C1857))),"", IF(AND(A1857="SVOL",ISNUMBER(FIND(" Index",C1857))),J1857,                                    IF(ISNUMBER(N1857),Q1857*N1857,IF(ISNUMBER(R1857),J1857*R1857," "))))))</f>
        <v xml:space="preserve"> </v>
      </c>
      <c r="T1857" t="s">
        <v>4337</v>
      </c>
      <c r="U1857" t="s">
        <v>4335</v>
      </c>
      <c r="AG1857" s="16" t="s">
        <v>7738</v>
      </c>
    </row>
    <row r="1858" spans="1:33" x14ac:dyDescent="0.35">
      <c r="A1858" t="s">
        <v>4247</v>
      </c>
      <c r="B1858" t="s">
        <v>7741</v>
      </c>
      <c r="C1858" t="s">
        <v>7741</v>
      </c>
      <c r="G1858" s="1">
        <v>-1190000</v>
      </c>
      <c r="H1858" s="1">
        <v>1.13012</v>
      </c>
      <c r="I1858" s="2">
        <v>1344842.14</v>
      </c>
      <c r="J1858" s="3">
        <v>-9.4974471251761505E-2</v>
      </c>
      <c r="K1858" s="4">
        <v>14160038.189999999</v>
      </c>
      <c r="L1858" s="5">
        <v>625001</v>
      </c>
      <c r="M1858" s="6">
        <v>22.656024850000001</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ca="1">IF(AND(A1857="SVOL",C1857="Cash"),                                     SUM(INDIRECT(ADDRESS(ROW()-(COUNTIF(A:A,"SVOL")),COLUMN())):INDIRECT(ADDRESS(ROW()-1,COLUMN()))),                                    IF(AND(A1858="TYA",C1858="Cash"), SUM(INDIRECT(ADDRESS(ROW()-(COUNTIF(A:A,"TYA")-1),COLUMN())):INDIRECT(ADDRESS(ROW()-1,COLUMN()))),                                    IF(AND(A1858="SVOL",ISNUMBER(FIND(" Govt",C1858))),"", IF(AND(A1858="SVOL",ISNUMBER(FIND(" Index",C1858))),J1858,                                    IF(ISNUMBER(N1858),Q1858*N1858,IF(ISNUMBER(R1858),J1858*R1858," "))))))</f>
        <v xml:space="preserve"> </v>
      </c>
      <c r="T1858" t="s">
        <v>4336</v>
      </c>
      <c r="U1858" t="s">
        <v>4335</v>
      </c>
      <c r="AG1858" s="16" t="s">
        <v>7738</v>
      </c>
    </row>
    <row r="1859" spans="1:33" x14ac:dyDescent="0.35">
      <c r="A1859" t="s">
        <v>4247</v>
      </c>
      <c r="B1859" t="s">
        <v>7742</v>
      </c>
      <c r="C1859" t="s">
        <v>7742</v>
      </c>
      <c r="G1859" s="1">
        <v>-5101078.21</v>
      </c>
      <c r="H1859" s="1">
        <v>7.253736</v>
      </c>
      <c r="I1859" s="2">
        <v>703236.69</v>
      </c>
      <c r="J1859" s="3">
        <v>-4.9663474106774283E-2</v>
      </c>
      <c r="K1859" s="4">
        <v>14160038.189999999</v>
      </c>
      <c r="L1859" s="5">
        <v>625001</v>
      </c>
      <c r="M1859" s="6">
        <v>22.656024850000001</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ca="1">IF(AND(A1858="SVOL",C1858="Cash"),                                     SUM(INDIRECT(ADDRESS(ROW()-(COUNTIF(A:A,"SVOL")),COLUMN())):INDIRECT(ADDRESS(ROW()-1,COLUMN()))),                                    IF(AND(A1859="TYA",C1859="Cash"), SUM(INDIRECT(ADDRESS(ROW()-(COUNTIF(A:A,"TYA")-1),COLUMN())):INDIRECT(ADDRESS(ROW()-1,COLUMN()))),                                    IF(AND(A1859="SVOL",ISNUMBER(FIND(" Govt",C1859))),"", IF(AND(A1859="SVOL",ISNUMBER(FIND(" Index",C1859))),J1859,                                    IF(ISNUMBER(N1859),Q1859*N1859,IF(ISNUMBER(R1859),J1859*R1859," "))))))</f>
        <v xml:space="preserve"> </v>
      </c>
      <c r="T1859" t="s">
        <v>4345</v>
      </c>
      <c r="U1859" t="s">
        <v>4335</v>
      </c>
      <c r="AG1859" s="16" t="s">
        <v>7738</v>
      </c>
    </row>
    <row r="1860" spans="1:33" x14ac:dyDescent="0.35">
      <c r="A1860" t="s">
        <v>4247</v>
      </c>
      <c r="B1860" t="s">
        <v>7743</v>
      </c>
      <c r="C1860" t="s">
        <v>7743</v>
      </c>
      <c r="G1860" s="1">
        <v>3707321556</v>
      </c>
      <c r="H1860" s="1">
        <v>4417.7312780000002</v>
      </c>
      <c r="I1860" s="2">
        <v>-839626.77</v>
      </c>
      <c r="J1860" s="3">
        <v>5.9295515925441161E-2</v>
      </c>
      <c r="K1860" s="4">
        <v>14160038.189999999</v>
      </c>
      <c r="L1860" s="5">
        <v>625001</v>
      </c>
      <c r="M1860" s="6">
        <v>22.656024850000001</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ca="1">IF(AND(A1859="SVOL",C1859="Cash"),                                     SUM(INDIRECT(ADDRESS(ROW()-(COUNTIF(A:A,"SVOL")),COLUMN())):INDIRECT(ADDRESS(ROW()-1,COLUMN()))),                                    IF(AND(A1860="TYA",C1860="Cash"), SUM(INDIRECT(ADDRESS(ROW()-(COUNTIF(A:A,"TYA")-1),COLUMN())):INDIRECT(ADDRESS(ROW()-1,COLUMN()))),                                    IF(AND(A1860="SVOL",ISNUMBER(FIND(" Govt",C1860))),"", IF(AND(A1860="SVOL",ISNUMBER(FIND(" Index",C1860))),J1860,                                    IF(ISNUMBER(N1860),Q1860*N1860,IF(ISNUMBER(R1860),J1860*R1860," "))))))</f>
        <v xml:space="preserve"> </v>
      </c>
      <c r="T1860" t="s">
        <v>4338</v>
      </c>
      <c r="U1860" t="s">
        <v>4335</v>
      </c>
      <c r="AG1860" s="16" t="s">
        <v>7738</v>
      </c>
    </row>
    <row r="1861" spans="1:33" x14ac:dyDescent="0.35">
      <c r="A1861" t="s">
        <v>4247</v>
      </c>
      <c r="B1861" t="s">
        <v>7744</v>
      </c>
      <c r="C1861" t="s">
        <v>7744</v>
      </c>
      <c r="G1861" s="1">
        <v>-1330000</v>
      </c>
      <c r="H1861" s="1">
        <v>1.0491349999999999</v>
      </c>
      <c r="I1861" s="2">
        <v>1395349.4</v>
      </c>
      <c r="J1861" s="3">
        <v>-9.8541358524400977E-2</v>
      </c>
      <c r="K1861" s="4">
        <v>14160038.189999999</v>
      </c>
      <c r="L1861" s="5">
        <v>625001</v>
      </c>
      <c r="M1861" s="6">
        <v>22.656024850000001</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ca="1">IF(AND(A1860="SVOL",C1860="Cash"),                                     SUM(INDIRECT(ADDRESS(ROW()-(COUNTIF(A:A,"SVOL")),COLUMN())):INDIRECT(ADDRESS(ROW()-1,COLUMN()))),                                    IF(AND(A1861="TYA",C1861="Cash"), SUM(INDIRECT(ADDRESS(ROW()-(COUNTIF(A:A,"TYA")-1),COLUMN())):INDIRECT(ADDRESS(ROW()-1,COLUMN()))),                                    IF(AND(A1861="SVOL",ISNUMBER(FIND(" Govt",C1861))),"", IF(AND(A1861="SVOL",ISNUMBER(FIND(" Index",C1861))),J1861,                                    IF(ISNUMBER(N1861),Q1861*N1861,IF(ISNUMBER(R1861),J1861*R1861," "))))))</f>
        <v xml:space="preserve"> </v>
      </c>
      <c r="T1861" t="s">
        <v>4343</v>
      </c>
      <c r="U1861" t="s">
        <v>4335</v>
      </c>
      <c r="AG1861" s="16" t="s">
        <v>7738</v>
      </c>
    </row>
    <row r="1862" spans="1:33" x14ac:dyDescent="0.35">
      <c r="A1862" t="s">
        <v>4247</v>
      </c>
      <c r="B1862" t="s">
        <v>7745</v>
      </c>
      <c r="C1862" t="s">
        <v>7745</v>
      </c>
      <c r="G1862" s="1">
        <v>1600000</v>
      </c>
      <c r="H1862" s="1">
        <v>1.255781</v>
      </c>
      <c r="I1862" s="2">
        <v>-2009250.93</v>
      </c>
      <c r="J1862" s="3">
        <v>0.1418958694206742</v>
      </c>
      <c r="K1862" s="4">
        <v>14160038.189999999</v>
      </c>
      <c r="L1862" s="5">
        <v>625001</v>
      </c>
      <c r="M1862" s="6">
        <v>22.656024850000001</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ca="1">IF(AND(A1861="SVOL",C1861="Cash"),                                     SUM(INDIRECT(ADDRESS(ROW()-(COUNTIF(A:A,"SVOL")),COLUMN())):INDIRECT(ADDRESS(ROW()-1,COLUMN()))),                                    IF(AND(A1862="TYA",C1862="Cash"), SUM(INDIRECT(ADDRESS(ROW()-(COUNTIF(A:A,"TYA")-1),COLUMN())):INDIRECT(ADDRESS(ROW()-1,COLUMN()))),                                    IF(AND(A1862="SVOL",ISNUMBER(FIND(" Govt",C1862))),"", IF(AND(A1862="SVOL",ISNUMBER(FIND(" Index",C1862))),J1862,                                    IF(ISNUMBER(N1862),Q1862*N1862,IF(ISNUMBER(R1862),J1862*R1862," "))))))</f>
        <v xml:space="preserve"> </v>
      </c>
      <c r="T1862" t="s">
        <v>4340</v>
      </c>
      <c r="U1862" t="s">
        <v>4335</v>
      </c>
      <c r="AG1862" s="16" t="s">
        <v>7738</v>
      </c>
    </row>
    <row r="1863" spans="1:33" x14ac:dyDescent="0.35">
      <c r="A1863" t="s">
        <v>4247</v>
      </c>
      <c r="B1863" t="s">
        <v>7746</v>
      </c>
      <c r="C1863" t="s">
        <v>7746</v>
      </c>
      <c r="G1863" s="1">
        <v>156580000</v>
      </c>
      <c r="H1863" s="1">
        <v>6.5490000000000001E-3</v>
      </c>
      <c r="I1863" s="2">
        <v>-1025434.12</v>
      </c>
      <c r="J1863" s="3">
        <v>7.2417468529440462E-2</v>
      </c>
      <c r="K1863" s="4">
        <v>14160038.189999999</v>
      </c>
      <c r="L1863" s="5">
        <v>625001</v>
      </c>
      <c r="M1863" s="6">
        <v>22.656024850000001</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ca="1">IF(AND(A1862="SVOL",C1862="Cash"),                                     SUM(INDIRECT(ADDRESS(ROW()-(COUNTIF(A:A,"SVOL")),COLUMN())):INDIRECT(ADDRESS(ROW()-1,COLUMN()))),                                    IF(AND(A1863="TYA",C1863="Cash"), SUM(INDIRECT(ADDRESS(ROW()-(COUNTIF(A:A,"TYA")-1),COLUMN())):INDIRECT(ADDRESS(ROW()-1,COLUMN()))),                                    IF(AND(A1863="SVOL",ISNUMBER(FIND(" Govt",C1863))),"", IF(AND(A1863="SVOL",ISNUMBER(FIND(" Index",C1863))),J1863,                                    IF(ISNUMBER(N1863),Q1863*N1863,IF(ISNUMBER(R1863),J1863*R1863," "))))))</f>
        <v xml:space="preserve"> </v>
      </c>
      <c r="T1863" t="s">
        <v>4341</v>
      </c>
      <c r="U1863" t="s">
        <v>4335</v>
      </c>
      <c r="AG1863" s="16" t="s">
        <v>7738</v>
      </c>
    </row>
    <row r="1864" spans="1:33" x14ac:dyDescent="0.35">
      <c r="A1864" t="s">
        <v>4247</v>
      </c>
      <c r="B1864" t="s">
        <v>7747</v>
      </c>
      <c r="C1864" t="s">
        <v>7747</v>
      </c>
      <c r="G1864" s="1">
        <v>-1363770313.2</v>
      </c>
      <c r="H1864" s="1">
        <v>1396.6480449999999</v>
      </c>
      <c r="I1864" s="2">
        <v>975968.59</v>
      </c>
      <c r="J1864" s="3">
        <v>-6.8924149561209624E-2</v>
      </c>
      <c r="K1864" s="4">
        <v>14160038.189999999</v>
      </c>
      <c r="L1864" s="5">
        <v>625001</v>
      </c>
      <c r="M1864" s="6">
        <v>22.656024850000001</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ca="1">IF(AND(A1863="SVOL",C1863="Cash"),                                     SUM(INDIRECT(ADDRESS(ROW()-(COUNTIF(A:A,"SVOL")),COLUMN())):INDIRECT(ADDRESS(ROW()-1,COLUMN()))),                                    IF(AND(A1864="TYA",C1864="Cash"), SUM(INDIRECT(ADDRESS(ROW()-(COUNTIF(A:A,"TYA")-1),COLUMN())):INDIRECT(ADDRESS(ROW()-1,COLUMN()))),                                    IF(AND(A1864="SVOL",ISNUMBER(FIND(" Govt",C1864))),"", IF(AND(A1864="SVOL",ISNUMBER(FIND(" Index",C1864))),J1864,                                    IF(ISNUMBER(N1864),Q1864*N1864,IF(ISNUMBER(R1864),J1864*R1864," "))))))</f>
        <v xml:space="preserve"> </v>
      </c>
      <c r="T1864" t="s">
        <v>4349</v>
      </c>
      <c r="U1864" t="s">
        <v>4335</v>
      </c>
      <c r="AG1864" s="16" t="s">
        <v>7738</v>
      </c>
    </row>
    <row r="1865" spans="1:33" x14ac:dyDescent="0.35">
      <c r="A1865" t="s">
        <v>4247</v>
      </c>
      <c r="B1865" t="s">
        <v>7748</v>
      </c>
      <c r="C1865" t="s">
        <v>7748</v>
      </c>
      <c r="G1865" s="1">
        <v>5793246.0499999998</v>
      </c>
      <c r="H1865" s="1">
        <v>20.751978999999999</v>
      </c>
      <c r="I1865" s="2">
        <v>-279165.90000000002</v>
      </c>
      <c r="J1865" s="3">
        <v>1.971505276003779E-2</v>
      </c>
      <c r="K1865" s="4">
        <v>14160038.189999999</v>
      </c>
      <c r="L1865" s="5">
        <v>625001</v>
      </c>
      <c r="M1865" s="6">
        <v>22.656024850000001</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ca="1">IF(AND(A1864="SVOL",C1864="Cash"),                                     SUM(INDIRECT(ADDRESS(ROW()-(COUNTIF(A:A,"SVOL")),COLUMN())):INDIRECT(ADDRESS(ROW()-1,COLUMN()))),                                    IF(AND(A1865="TYA",C1865="Cash"), SUM(INDIRECT(ADDRESS(ROW()-(COUNTIF(A:A,"TYA")-1),COLUMN())):INDIRECT(ADDRESS(ROW()-1,COLUMN()))),                                    IF(AND(A1865="SVOL",ISNUMBER(FIND(" Govt",C1865))),"", IF(AND(A1865="SVOL",ISNUMBER(FIND(" Index",C1865))),J1865,                                    IF(ISNUMBER(N1865),Q1865*N1865,IF(ISNUMBER(R1865),J1865*R1865," "))))))</f>
        <v xml:space="preserve"> </v>
      </c>
      <c r="T1865" t="s">
        <v>4348</v>
      </c>
      <c r="U1865" t="s">
        <v>4335</v>
      </c>
      <c r="AG1865" s="16" t="s">
        <v>7738</v>
      </c>
    </row>
    <row r="1866" spans="1:33" x14ac:dyDescent="0.35">
      <c r="A1866" t="s">
        <v>4247</v>
      </c>
      <c r="B1866" t="s">
        <v>7749</v>
      </c>
      <c r="C1866" t="s">
        <v>7749</v>
      </c>
      <c r="G1866" s="1">
        <v>11220000</v>
      </c>
      <c r="H1866" s="1">
        <v>8.9484999999999995E-2</v>
      </c>
      <c r="I1866" s="2">
        <v>-1004017.81</v>
      </c>
      <c r="J1866" s="3">
        <v>7.0905021337375362E-2</v>
      </c>
      <c r="K1866" s="4">
        <v>14160038.189999999</v>
      </c>
      <c r="L1866" s="5">
        <v>625001</v>
      </c>
      <c r="M1866" s="6">
        <v>22.656024850000001</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ca="1">IF(AND(A1865="SVOL",C1865="Cash"),                                     SUM(INDIRECT(ADDRESS(ROW()-(COUNTIF(A:A,"SVOL")),COLUMN())):INDIRECT(ADDRESS(ROW()-1,COLUMN()))),                                    IF(AND(A1866="TYA",C1866="Cash"), SUM(INDIRECT(ADDRESS(ROW()-(COUNTIF(A:A,"TYA")-1),COLUMN())):INDIRECT(ADDRESS(ROW()-1,COLUMN()))),                                    IF(AND(A1866="SVOL",ISNUMBER(FIND(" Govt",C1866))),"", IF(AND(A1866="SVOL",ISNUMBER(FIND(" Index",C1866))),J1866,                                    IF(ISNUMBER(N1866),Q1866*N1866,IF(ISNUMBER(R1866),J1866*R1866," "))))))</f>
        <v xml:space="preserve"> </v>
      </c>
      <c r="T1866" t="s">
        <v>4339</v>
      </c>
      <c r="U1866" t="s">
        <v>4335</v>
      </c>
      <c r="AG1866" s="16" t="s">
        <v>7738</v>
      </c>
    </row>
    <row r="1867" spans="1:33" x14ac:dyDescent="0.35">
      <c r="A1867" t="s">
        <v>4247</v>
      </c>
      <c r="B1867" t="s">
        <v>7750</v>
      </c>
      <c r="C1867" t="s">
        <v>7750</v>
      </c>
      <c r="G1867" s="1">
        <v>-1130324.3700000001</v>
      </c>
      <c r="H1867" s="1">
        <v>1.345863</v>
      </c>
      <c r="I1867" s="2">
        <v>839851.97</v>
      </c>
      <c r="J1867" s="3">
        <v>-5.9311419837350027E-2</v>
      </c>
      <c r="K1867" s="4">
        <v>14160038.189999999</v>
      </c>
      <c r="L1867" s="5">
        <v>625001</v>
      </c>
      <c r="M1867" s="6">
        <v>22.656024850000001</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ca="1">IF(AND(A1866="SVOL",C1866="Cash"),                                     SUM(INDIRECT(ADDRESS(ROW()-(COUNTIF(A:A,"SVOL")),COLUMN())):INDIRECT(ADDRESS(ROW()-1,COLUMN()))),                                    IF(AND(A1867="TYA",C1867="Cash"), SUM(INDIRECT(ADDRESS(ROW()-(COUNTIF(A:A,"TYA")-1),COLUMN())):INDIRECT(ADDRESS(ROW()-1,COLUMN()))),                                    IF(AND(A1867="SVOL",ISNUMBER(FIND(" Govt",C1867))),"", IF(AND(A1867="SVOL",ISNUMBER(FIND(" Index",C1867))),J1867,                                    IF(ISNUMBER(N1867),Q1867*N1867,IF(ISNUMBER(R1867),J1867*R1867," "))))))</f>
        <v xml:space="preserve"> </v>
      </c>
      <c r="T1867" t="s">
        <v>4344</v>
      </c>
      <c r="U1867" t="s">
        <v>4335</v>
      </c>
      <c r="AG1867" s="16" t="s">
        <v>7738</v>
      </c>
    </row>
    <row r="1868" spans="1:33" x14ac:dyDescent="0.35">
      <c r="A1868" t="s">
        <v>4247</v>
      </c>
      <c r="B1868" t="s">
        <v>7751</v>
      </c>
      <c r="C1868" t="s">
        <v>7751</v>
      </c>
      <c r="G1868" s="1">
        <v>-9206558.6999999993</v>
      </c>
      <c r="H1868" s="1">
        <v>32.463372999999997</v>
      </c>
      <c r="I1868" s="2">
        <v>283600.71000000002</v>
      </c>
      <c r="J1868" s="3">
        <v>-2.0028244711958649E-2</v>
      </c>
      <c r="K1868" s="4">
        <v>14160038.189999999</v>
      </c>
      <c r="L1868" s="5">
        <v>625001</v>
      </c>
      <c r="M1868" s="6">
        <v>22.656024850000001</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ca="1">IF(AND(A1867="SVOL",C1867="Cash"),                                     SUM(INDIRECT(ADDRESS(ROW()-(COUNTIF(A:A,"SVOL")),COLUMN())):INDIRECT(ADDRESS(ROW()-1,COLUMN()))),                                    IF(AND(A1868="TYA",C1868="Cash"), SUM(INDIRECT(ADDRESS(ROW()-(COUNTIF(A:A,"TYA")-1),COLUMN())):INDIRECT(ADDRESS(ROW()-1,COLUMN()))),                                    IF(AND(A1868="SVOL",ISNUMBER(FIND(" Govt",C1868))),"", IF(AND(A1868="SVOL",ISNUMBER(FIND(" Index",C1868))),J1868,                                    IF(ISNUMBER(N1868),Q1868*N1868,IF(ISNUMBER(R1868),J1868*R1868," "))))))</f>
        <v xml:space="preserve"> </v>
      </c>
      <c r="T1868" t="s">
        <v>4342</v>
      </c>
      <c r="U1868" t="s">
        <v>4335</v>
      </c>
      <c r="AG1868" s="16" t="s">
        <v>7738</v>
      </c>
    </row>
    <row r="1869" spans="1:33" x14ac:dyDescent="0.35">
      <c r="A1869" t="s">
        <v>4247</v>
      </c>
      <c r="B1869" t="s">
        <v>7752</v>
      </c>
      <c r="C1869" t="s">
        <v>7752</v>
      </c>
      <c r="G1869" s="1">
        <v>17823248.23</v>
      </c>
      <c r="H1869" s="1">
        <v>18.210283</v>
      </c>
      <c r="I1869" s="2">
        <v>-978739.67</v>
      </c>
      <c r="J1869" s="3">
        <v>6.9119846773520607E-2</v>
      </c>
      <c r="K1869" s="4">
        <v>14160038.189999999</v>
      </c>
      <c r="L1869" s="5">
        <v>625001</v>
      </c>
      <c r="M1869" s="6">
        <v>22.656024850000001</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ca="1">IF(AND(A1868="SVOL",C1868="Cash"),                                     SUM(INDIRECT(ADDRESS(ROW()-(COUNTIF(A:A,"SVOL")),COLUMN())):INDIRECT(ADDRESS(ROW()-1,COLUMN()))),                                    IF(AND(A1869="TYA",C1869="Cash"), SUM(INDIRECT(ADDRESS(ROW()-(COUNTIF(A:A,"TYA")-1),COLUMN())):INDIRECT(ADDRESS(ROW()-1,COLUMN()))),                                    IF(AND(A1869="SVOL",ISNUMBER(FIND(" Govt",C1869))),"", IF(AND(A1869="SVOL",ISNUMBER(FIND(" Index",C1869))),J1869,                                    IF(ISNUMBER(N1869),Q1869*N1869,IF(ISNUMBER(R1869),J1869*R1869," "))))))</f>
        <v xml:space="preserve"> </v>
      </c>
      <c r="T1869" t="s">
        <v>4346</v>
      </c>
      <c r="U1869" t="s">
        <v>4335</v>
      </c>
      <c r="AG1869" s="16" t="s">
        <v>7738</v>
      </c>
    </row>
    <row r="1870" spans="1:33" x14ac:dyDescent="0.35">
      <c r="A1870" t="s">
        <v>4247</v>
      </c>
      <c r="B1870" t="s">
        <v>1174</v>
      </c>
      <c r="C1870" t="s">
        <v>1174</v>
      </c>
      <c r="D1870" t="s">
        <v>1175</v>
      </c>
      <c r="E1870" t="s">
        <v>1176</v>
      </c>
      <c r="F1870" t="s">
        <v>1177</v>
      </c>
      <c r="G1870" s="1">
        <v>950000</v>
      </c>
      <c r="H1870" s="1">
        <v>99.401332999999994</v>
      </c>
      <c r="I1870" s="2">
        <v>944312.66</v>
      </c>
      <c r="J1870" s="3">
        <v>6.6688567313814576E-2</v>
      </c>
      <c r="K1870" s="4">
        <v>14160038.189999999</v>
      </c>
      <c r="L1870" s="5">
        <v>625001</v>
      </c>
      <c r="M1870" s="6">
        <v>22.656024850000001</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f>IF(OR($A1870="TUA",$A1870="TYA"),"",IF(ISNUMBER(_xll.BDP($C1870,"DUR_ADJ_OAS_MID")),_xll.BDP($C1870,"DUR_ADJ_OAS_MID"),IF(ISNUMBER(_xll.BDP($E1870&amp;" ISIN","DUR_ADJ_OAS_MID")),_xll.BDP($E1870&amp;" ISIN","DUR_ADJ_OAS_MID")," ")))</f>
        <v>0.12310001355724817</v>
      </c>
      <c r="S1870" s="7">
        <f ca="1">IF(AND(A1869="SVOL",C1869="Cash"),                                     SUM(INDIRECT(ADDRESS(ROW()-(COUNTIF(A:A,"SVOL")),COLUMN())):INDIRECT(ADDRESS(ROW()-1,COLUMN()))),                                    IF(AND(A1870="TYA",C1870="Cash"), SUM(INDIRECT(ADDRESS(ROW()-(COUNTIF(A:A,"TYA")-1),COLUMN())):INDIRECT(ADDRESS(ROW()-1,COLUMN()))),                                    IF(AND(A1870="SVOL",ISNUMBER(FIND(" Govt",C1870))),"", IF(AND(A1870="SVOL",ISNUMBER(FIND(" Index",C1870))),J1870,                                    IF(ISNUMBER(N1870),Q1870*N1870,IF(ISNUMBER(R1870),J1870*R1870," "))))))</f>
        <v>8.2093635404440323E-3</v>
      </c>
      <c r="T1870" t="s">
        <v>1177</v>
      </c>
      <c r="U1870" t="s">
        <v>109</v>
      </c>
      <c r="AG1870" s="16" t="s">
        <v>7738</v>
      </c>
    </row>
    <row r="1871" spans="1:33" x14ac:dyDescent="0.35">
      <c r="A1871" t="s">
        <v>4247</v>
      </c>
      <c r="B1871" t="s">
        <v>4350</v>
      </c>
      <c r="C1871" t="s">
        <v>4350</v>
      </c>
      <c r="D1871" t="s">
        <v>4351</v>
      </c>
      <c r="E1871" t="s">
        <v>4352</v>
      </c>
      <c r="F1871" t="s">
        <v>4353</v>
      </c>
      <c r="G1871" s="1">
        <v>500000</v>
      </c>
      <c r="H1871" s="1">
        <v>99.300957999999994</v>
      </c>
      <c r="I1871" s="2">
        <v>496504.79</v>
      </c>
      <c r="J1871" s="3">
        <v>3.5063803030604676E-2</v>
      </c>
      <c r="K1871" s="4">
        <v>14160038.189999999</v>
      </c>
      <c r="L1871" s="5">
        <v>625001</v>
      </c>
      <c r="M1871" s="6">
        <v>22.656024850000001</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f>IF(OR($A1871="TUA",$A1871="TYA"),"",IF(ISNUMBER(_xll.BDP($C1871,"DUR_ADJ_OAS_MID")),_xll.BDP($C1871,"DUR_ADJ_OAS_MID"),IF(ISNUMBER(_xll.BDP($E1871&amp;" ISIN","DUR_ADJ_OAS_MID")),_xll.BDP($E1871&amp;" ISIN","DUR_ADJ_OAS_MID")," ")))</f>
        <v>0.14723083863359529</v>
      </c>
      <c r="S1871" s="7">
        <f ca="1">IF(AND(A1870="SVOL",C1870="Cash"),                                     SUM(INDIRECT(ADDRESS(ROW()-(COUNTIF(A:A,"SVOL")),COLUMN())):INDIRECT(ADDRESS(ROW()-1,COLUMN()))),                                    IF(AND(A1871="TYA",C1871="Cash"), SUM(INDIRECT(ADDRESS(ROW()-(COUNTIF(A:A,"TYA")-1),COLUMN())):INDIRECT(ADDRESS(ROW()-1,COLUMN()))),                                    IF(AND(A1871="SVOL",ISNUMBER(FIND(" Govt",C1871))),"", IF(AND(A1871="SVOL",ISNUMBER(FIND(" Index",C1871))),J1871,                                    IF(ISNUMBER(N1871),Q1871*N1871,IF(ISNUMBER(R1871),J1871*R1871," "))))))</f>
        <v>5.1624731258791265E-3</v>
      </c>
      <c r="T1871" t="s">
        <v>4353</v>
      </c>
      <c r="U1871" t="s">
        <v>109</v>
      </c>
      <c r="AG1871" s="16" t="s">
        <v>7738</v>
      </c>
    </row>
    <row r="1872" spans="1:33" x14ac:dyDescent="0.35">
      <c r="A1872" t="s">
        <v>4247</v>
      </c>
      <c r="B1872" t="s">
        <v>114</v>
      </c>
      <c r="C1872" t="s">
        <v>114</v>
      </c>
      <c r="G1872" s="1">
        <v>956774.50000000559</v>
      </c>
      <c r="H1872" s="1">
        <v>1</v>
      </c>
      <c r="I1872" s="2">
        <v>956774.50000000559</v>
      </c>
      <c r="J1872" s="3">
        <v>6.7568638386561131E-2</v>
      </c>
      <c r="K1872" s="4">
        <v>14160038.189999999</v>
      </c>
      <c r="L1872" s="5">
        <v>625001</v>
      </c>
      <c r="M1872" s="6">
        <v>22.656024850000001</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ca="1">IF(AND(A1871="SVOL",C1871="Cash"),                                     SUM(INDIRECT(ADDRESS(ROW()-(COUNTIF(A:A,"SVOL")),COLUMN())):INDIRECT(ADDRESS(ROW()-1,COLUMN()))),                                    IF(AND(A1872="TYA",C1872="Cash"), SUM(INDIRECT(ADDRESS(ROW()-(COUNTIF(A:A,"TYA")-1),COLUMN())):INDIRECT(ADDRESS(ROW()-1,COLUMN()))),                                    IF(AND(A1872="SVOL",ISNUMBER(FIND(" Govt",C1872))),"", IF(AND(A1872="SVOL",ISNUMBER(FIND(" Index",C1872))),J1872,                                    IF(ISNUMBER(N1872),Q1872*N1872,IF(ISNUMBER(R1872),J1872*R1872," "))))))</f>
        <v xml:space="preserve"> </v>
      </c>
      <c r="T1872" t="s">
        <v>114</v>
      </c>
      <c r="U1872" t="s">
        <v>114</v>
      </c>
      <c r="AG1872" s="16" t="s">
        <v>7738</v>
      </c>
    </row>
    <row r="1873" spans="1:33" x14ac:dyDescent="0.35">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ca="1">IF(AND(A1872="SVOL",C1872="Cash"),                                     SUM(INDIRECT(ADDRESS(ROW()-(COUNTIF(A:A,"SVOL")),COLUMN())):INDIRECT(ADDRESS(ROW()-1,COLUMN()))),                                    IF(AND(A1873="TYA",C1873="Cash"), SUM(INDIRECT(ADDRESS(ROW()-(COUNTIF(A:A,"TYA")-1),COLUMN())):INDIRECT(ADDRESS(ROW()-1,COLUMN()))),                                    IF(AND(A1873="SVOL",ISNUMBER(FIND(" Govt",C1873))),"", IF(AND(A1873="SVOL",ISNUMBER(FIND(" Index",C1873))),J1873,                                    IF(ISNUMBER(N1873),Q1873*N1873,IF(ISNUMBER(R1873),J1873*R1873," "))))))</f>
        <v xml:space="preserve"> </v>
      </c>
      <c r="AG1873" s="16" t="s">
        <v>7738</v>
      </c>
    </row>
    <row r="1874" spans="1:33" x14ac:dyDescent="0.35">
      <c r="A1874" t="s">
        <v>7593</v>
      </c>
      <c r="B1874" t="s">
        <v>7594</v>
      </c>
      <c r="C1874" t="s">
        <v>7595</v>
      </c>
      <c r="D1874" t="s">
        <v>7596</v>
      </c>
      <c r="E1874" t="s">
        <v>7597</v>
      </c>
      <c r="F1874" t="s">
        <v>7595</v>
      </c>
      <c r="G1874" s="1">
        <v>500000</v>
      </c>
      <c r="H1874" s="1">
        <v>63.334932000000002</v>
      </c>
      <c r="I1874" s="2">
        <v>316674.65999999997</v>
      </c>
      <c r="J1874" s="3">
        <v>2.8502320000000001E-2</v>
      </c>
      <c r="K1874" s="4">
        <v>11110487.4880119</v>
      </c>
      <c r="L1874" s="5">
        <v>425001</v>
      </c>
      <c r="M1874" s="6">
        <v>26.142261990000002</v>
      </c>
      <c r="T1874" t="s">
        <v>7595</v>
      </c>
      <c r="U1874" t="s">
        <v>104</v>
      </c>
      <c r="AG1874" s="16">
        <v>-1.9999999999999999E-6</v>
      </c>
    </row>
    <row r="1875" spans="1:33" x14ac:dyDescent="0.35">
      <c r="A1875" t="s">
        <v>7593</v>
      </c>
      <c r="B1875" t="s">
        <v>7598</v>
      </c>
      <c r="C1875" t="s">
        <v>7599</v>
      </c>
      <c r="D1875" t="s">
        <v>7600</v>
      </c>
      <c r="E1875" t="s">
        <v>7601</v>
      </c>
      <c r="F1875" t="s">
        <v>7599</v>
      </c>
      <c r="G1875" s="1">
        <v>200000</v>
      </c>
      <c r="H1875" s="1">
        <v>100.88460000000001</v>
      </c>
      <c r="I1875" s="2">
        <v>201769.2</v>
      </c>
      <c r="J1875" s="3">
        <v>1.8160249999999999E-2</v>
      </c>
      <c r="K1875" s="4">
        <v>11110487.4880119</v>
      </c>
      <c r="L1875" s="5">
        <v>425001</v>
      </c>
      <c r="M1875" s="6">
        <v>26.142261990000002</v>
      </c>
      <c r="T1875" t="s">
        <v>7599</v>
      </c>
      <c r="U1875" t="s">
        <v>104</v>
      </c>
      <c r="AG1875" s="16">
        <v>-1.9999999999999999E-6</v>
      </c>
    </row>
    <row r="1876" spans="1:33" x14ac:dyDescent="0.35">
      <c r="A1876" t="s">
        <v>7593</v>
      </c>
      <c r="B1876" t="s">
        <v>7602</v>
      </c>
      <c r="C1876" t="s">
        <v>7603</v>
      </c>
      <c r="D1876" t="s">
        <v>7604</v>
      </c>
      <c r="E1876" t="s">
        <v>7605</v>
      </c>
      <c r="F1876" t="s">
        <v>7603</v>
      </c>
      <c r="G1876" s="1">
        <v>200000</v>
      </c>
      <c r="H1876" s="1">
        <v>104.895945</v>
      </c>
      <c r="I1876" s="2">
        <v>209791.89</v>
      </c>
      <c r="J1876" s="3">
        <v>1.8882329999999999E-2</v>
      </c>
      <c r="K1876" s="4">
        <v>11110487.4880119</v>
      </c>
      <c r="L1876" s="5">
        <v>425001</v>
      </c>
      <c r="M1876" s="6">
        <v>26.142261990000002</v>
      </c>
      <c r="T1876" t="s">
        <v>7603</v>
      </c>
      <c r="U1876" t="s">
        <v>104</v>
      </c>
      <c r="AG1876" s="16">
        <v>-1.9999999999999999E-6</v>
      </c>
    </row>
    <row r="1877" spans="1:33" x14ac:dyDescent="0.35">
      <c r="A1877" t="s">
        <v>7593</v>
      </c>
      <c r="B1877" t="s">
        <v>7606</v>
      </c>
      <c r="C1877" t="s">
        <v>7607</v>
      </c>
      <c r="D1877" t="s">
        <v>7608</v>
      </c>
      <c r="E1877" t="s">
        <v>7609</v>
      </c>
      <c r="F1877" t="s">
        <v>7607</v>
      </c>
      <c r="G1877" s="1">
        <v>250000</v>
      </c>
      <c r="H1877" s="1">
        <v>100.075</v>
      </c>
      <c r="I1877" s="2">
        <v>250187.5</v>
      </c>
      <c r="J1877" s="3">
        <v>2.2518139999999999E-2</v>
      </c>
      <c r="K1877" s="4">
        <v>11110487.4880119</v>
      </c>
      <c r="L1877" s="5">
        <v>425001</v>
      </c>
      <c r="M1877" s="6">
        <v>26.142261990000002</v>
      </c>
      <c r="T1877" t="s">
        <v>7607</v>
      </c>
      <c r="U1877" t="s">
        <v>104</v>
      </c>
      <c r="AG1877" s="16">
        <v>-1.9999999999999999E-6</v>
      </c>
    </row>
    <row r="1878" spans="1:33" x14ac:dyDescent="0.35">
      <c r="A1878" t="s">
        <v>7593</v>
      </c>
      <c r="B1878" t="s">
        <v>7610</v>
      </c>
      <c r="C1878" t="s">
        <v>7611</v>
      </c>
      <c r="D1878" t="s">
        <v>7612</v>
      </c>
      <c r="E1878" t="s">
        <v>7613</v>
      </c>
      <c r="F1878" t="s">
        <v>7611</v>
      </c>
      <c r="G1878" s="1">
        <v>400000</v>
      </c>
      <c r="H1878" s="1">
        <v>79.104474999999994</v>
      </c>
      <c r="I1878" s="2">
        <v>316417.90000000002</v>
      </c>
      <c r="J1878" s="3">
        <v>2.8479210000000001E-2</v>
      </c>
      <c r="K1878" s="4">
        <v>11110487.4880119</v>
      </c>
      <c r="L1878" s="5">
        <v>425001</v>
      </c>
      <c r="M1878" s="6">
        <v>26.142261990000002</v>
      </c>
      <c r="T1878" t="s">
        <v>7611</v>
      </c>
      <c r="U1878" t="s">
        <v>104</v>
      </c>
      <c r="AG1878" s="16">
        <v>-1.9999999999999999E-6</v>
      </c>
    </row>
    <row r="1879" spans="1:33" x14ac:dyDescent="0.35">
      <c r="A1879" t="s">
        <v>7593</v>
      </c>
      <c r="B1879" t="s">
        <v>7614</v>
      </c>
      <c r="C1879" t="s">
        <v>7615</v>
      </c>
      <c r="D1879" t="s">
        <v>7616</v>
      </c>
      <c r="E1879" t="s">
        <v>7617</v>
      </c>
      <c r="F1879" t="s">
        <v>7615</v>
      </c>
      <c r="G1879" s="1">
        <v>200000</v>
      </c>
      <c r="H1879" s="1">
        <v>99.033974999999998</v>
      </c>
      <c r="I1879" s="2">
        <v>198067.95</v>
      </c>
      <c r="J1879" s="3">
        <v>1.7827119999999998E-2</v>
      </c>
      <c r="K1879" s="4">
        <v>11110487.4880119</v>
      </c>
      <c r="L1879" s="5">
        <v>425001</v>
      </c>
      <c r="M1879" s="6">
        <v>26.142261990000002</v>
      </c>
      <c r="T1879" t="s">
        <v>7615</v>
      </c>
      <c r="U1879" t="s">
        <v>104</v>
      </c>
      <c r="AG1879" s="16">
        <v>-1.9999999999999999E-6</v>
      </c>
    </row>
    <row r="1880" spans="1:33" x14ac:dyDescent="0.35">
      <c r="A1880" t="s">
        <v>7593</v>
      </c>
      <c r="B1880" t="s">
        <v>7618</v>
      </c>
      <c r="C1880" t="s">
        <v>7619</v>
      </c>
      <c r="D1880" t="s">
        <v>7620</v>
      </c>
      <c r="E1880" t="s">
        <v>7621</v>
      </c>
      <c r="F1880" t="s">
        <v>7619</v>
      </c>
      <c r="G1880" s="1">
        <v>310000</v>
      </c>
      <c r="H1880" s="1">
        <v>103.94808399999999</v>
      </c>
      <c r="I1880" s="2">
        <v>322239.06</v>
      </c>
      <c r="J1880" s="3">
        <v>2.900314E-2</v>
      </c>
      <c r="K1880" s="4">
        <v>11110487.4880119</v>
      </c>
      <c r="L1880" s="5">
        <v>425001</v>
      </c>
      <c r="M1880" s="6">
        <v>26.142261990000002</v>
      </c>
      <c r="T1880" t="s">
        <v>7619</v>
      </c>
      <c r="U1880" t="s">
        <v>104</v>
      </c>
      <c r="AG1880" s="16">
        <v>-1.9999999999999999E-6</v>
      </c>
    </row>
    <row r="1881" spans="1:33" x14ac:dyDescent="0.35">
      <c r="A1881" t="s">
        <v>7593</v>
      </c>
      <c r="B1881" t="s">
        <v>7622</v>
      </c>
      <c r="C1881" t="s">
        <v>7623</v>
      </c>
      <c r="D1881" t="s">
        <v>7624</v>
      </c>
      <c r="E1881" t="s">
        <v>7625</v>
      </c>
      <c r="F1881" t="s">
        <v>7623</v>
      </c>
      <c r="G1881" s="1">
        <v>200000</v>
      </c>
      <c r="H1881" s="1">
        <v>99.852085000000002</v>
      </c>
      <c r="I1881" s="2">
        <v>199704.17</v>
      </c>
      <c r="J1881" s="3">
        <v>1.7974380000000002E-2</v>
      </c>
      <c r="K1881" s="4">
        <v>11110487.4880119</v>
      </c>
      <c r="L1881" s="5">
        <v>425001</v>
      </c>
      <c r="M1881" s="6">
        <v>26.142261990000002</v>
      </c>
      <c r="T1881" t="s">
        <v>7623</v>
      </c>
      <c r="U1881" t="s">
        <v>104</v>
      </c>
      <c r="AG1881" s="16">
        <v>-1.9999999999999999E-6</v>
      </c>
    </row>
    <row r="1882" spans="1:33" x14ac:dyDescent="0.35">
      <c r="A1882" t="s">
        <v>7593</v>
      </c>
      <c r="B1882" t="s">
        <v>7626</v>
      </c>
      <c r="C1882" t="s">
        <v>7627</v>
      </c>
      <c r="D1882" t="s">
        <v>7628</v>
      </c>
      <c r="E1882" t="s">
        <v>7629</v>
      </c>
      <c r="F1882" t="s">
        <v>7627</v>
      </c>
      <c r="G1882" s="1">
        <v>400000</v>
      </c>
      <c r="H1882" s="1">
        <v>96.228080000000006</v>
      </c>
      <c r="I1882" s="2">
        <v>384912.32</v>
      </c>
      <c r="J1882" s="3">
        <v>3.4644050000000003E-2</v>
      </c>
      <c r="K1882" s="4">
        <v>11110487.4880119</v>
      </c>
      <c r="L1882" s="5">
        <v>425001</v>
      </c>
      <c r="M1882" s="6">
        <v>26.142261990000002</v>
      </c>
      <c r="T1882" t="s">
        <v>7627</v>
      </c>
      <c r="U1882" t="s">
        <v>104</v>
      </c>
      <c r="AG1882" s="16">
        <v>-1.9999999999999999E-6</v>
      </c>
    </row>
    <row r="1883" spans="1:33" x14ac:dyDescent="0.35">
      <c r="A1883" t="s">
        <v>7593</v>
      </c>
      <c r="B1883" t="s">
        <v>7630</v>
      </c>
      <c r="C1883" t="s">
        <v>7631</v>
      </c>
      <c r="D1883" t="s">
        <v>7632</v>
      </c>
      <c r="E1883" t="s">
        <v>7633</v>
      </c>
      <c r="F1883" t="s">
        <v>7631</v>
      </c>
      <c r="G1883" s="1">
        <v>300000</v>
      </c>
      <c r="H1883" s="1">
        <v>97.662000000000006</v>
      </c>
      <c r="I1883" s="2">
        <v>292986</v>
      </c>
      <c r="J1883" s="3">
        <v>2.637022E-2</v>
      </c>
      <c r="K1883" s="4">
        <v>11110487.4880119</v>
      </c>
      <c r="L1883" s="5">
        <v>425001</v>
      </c>
      <c r="M1883" s="6">
        <v>26.142261990000002</v>
      </c>
      <c r="T1883" t="s">
        <v>7631</v>
      </c>
      <c r="U1883" t="s">
        <v>104</v>
      </c>
      <c r="AG1883" s="16">
        <v>-1.9999999999999999E-6</v>
      </c>
    </row>
    <row r="1884" spans="1:33" x14ac:dyDescent="0.35">
      <c r="A1884" t="s">
        <v>7593</v>
      </c>
      <c r="B1884" t="s">
        <v>7634</v>
      </c>
      <c r="C1884" t="s">
        <v>7635</v>
      </c>
      <c r="D1884" t="s">
        <v>7636</v>
      </c>
      <c r="E1884" t="s">
        <v>7637</v>
      </c>
      <c r="F1884" t="s">
        <v>7635</v>
      </c>
      <c r="G1884" s="1">
        <v>250000</v>
      </c>
      <c r="H1884" s="1">
        <v>98.070359999999994</v>
      </c>
      <c r="I1884" s="2">
        <v>245175.9</v>
      </c>
      <c r="J1884" s="3">
        <v>2.2067070000000001E-2</v>
      </c>
      <c r="K1884" s="4">
        <v>11110487.4880119</v>
      </c>
      <c r="L1884" s="5">
        <v>425001</v>
      </c>
      <c r="M1884" s="6">
        <v>26.142261990000002</v>
      </c>
      <c r="T1884" t="s">
        <v>7635</v>
      </c>
      <c r="U1884" t="s">
        <v>104</v>
      </c>
      <c r="AG1884" s="16">
        <v>-1.9999999999999999E-6</v>
      </c>
    </row>
    <row r="1885" spans="1:33" x14ac:dyDescent="0.35">
      <c r="A1885" t="s">
        <v>7593</v>
      </c>
      <c r="B1885" t="s">
        <v>7638</v>
      </c>
      <c r="C1885" t="s">
        <v>7639</v>
      </c>
      <c r="E1885" t="s">
        <v>7640</v>
      </c>
      <c r="F1885" t="s">
        <v>7639</v>
      </c>
      <c r="G1885" s="1">
        <v>250000</v>
      </c>
      <c r="H1885" s="1">
        <v>103.6</v>
      </c>
      <c r="I1885" s="2">
        <v>259000</v>
      </c>
      <c r="J1885" s="3">
        <v>2.3311309999999998E-2</v>
      </c>
      <c r="K1885" s="4">
        <v>11110487.4880119</v>
      </c>
      <c r="L1885" s="5">
        <v>425001</v>
      </c>
      <c r="M1885" s="6">
        <v>26.142261990000002</v>
      </c>
      <c r="T1885" t="s">
        <v>7639</v>
      </c>
      <c r="U1885" t="s">
        <v>104</v>
      </c>
      <c r="AG1885" s="16">
        <v>-1.9999999999999999E-6</v>
      </c>
    </row>
    <row r="1886" spans="1:33" x14ac:dyDescent="0.35">
      <c r="A1886" t="s">
        <v>7593</v>
      </c>
      <c r="B1886" t="s">
        <v>7641</v>
      </c>
      <c r="C1886" t="s">
        <v>7642</v>
      </c>
      <c r="E1886" t="s">
        <v>7643</v>
      </c>
      <c r="F1886" t="s">
        <v>7642</v>
      </c>
      <c r="G1886" s="1">
        <v>200000</v>
      </c>
      <c r="H1886" s="1">
        <v>99.674999999999997</v>
      </c>
      <c r="I1886" s="2">
        <v>199350</v>
      </c>
      <c r="J1886" s="3">
        <v>1.7942509999999998E-2</v>
      </c>
      <c r="K1886" s="4">
        <v>11110487.4880119</v>
      </c>
      <c r="L1886" s="5">
        <v>425001</v>
      </c>
      <c r="M1886" s="6">
        <v>26.142261990000002</v>
      </c>
      <c r="T1886" t="s">
        <v>7642</v>
      </c>
      <c r="U1886" t="s">
        <v>104</v>
      </c>
      <c r="AG1886" s="16">
        <v>-1.9999999999999999E-6</v>
      </c>
    </row>
    <row r="1887" spans="1:33" x14ac:dyDescent="0.35">
      <c r="A1887" t="s">
        <v>7593</v>
      </c>
      <c r="B1887" t="s">
        <v>7644</v>
      </c>
      <c r="C1887" t="s">
        <v>7645</v>
      </c>
      <c r="D1887" t="s">
        <v>7646</v>
      </c>
      <c r="E1887" t="s">
        <v>7647</v>
      </c>
      <c r="F1887" t="s">
        <v>7645</v>
      </c>
      <c r="G1887" s="1">
        <v>200000</v>
      </c>
      <c r="H1887" s="1">
        <v>103.03749999999999</v>
      </c>
      <c r="I1887" s="2">
        <v>206075</v>
      </c>
      <c r="J1887" s="3">
        <v>1.8547790000000001E-2</v>
      </c>
      <c r="K1887" s="4">
        <v>11110487.4880119</v>
      </c>
      <c r="L1887" s="5">
        <v>425001</v>
      </c>
      <c r="M1887" s="6">
        <v>26.142261990000002</v>
      </c>
      <c r="T1887" t="s">
        <v>7645</v>
      </c>
      <c r="U1887" t="s">
        <v>104</v>
      </c>
      <c r="AG1887" s="16">
        <v>-1.9999999999999999E-6</v>
      </c>
    </row>
    <row r="1888" spans="1:33" x14ac:dyDescent="0.35">
      <c r="A1888" t="s">
        <v>7593</v>
      </c>
      <c r="B1888" t="s">
        <v>7648</v>
      </c>
      <c r="C1888" t="s">
        <v>7649</v>
      </c>
      <c r="E1888" t="s">
        <v>7650</v>
      </c>
      <c r="F1888" t="s">
        <v>7649</v>
      </c>
      <c r="G1888" s="1">
        <v>200000</v>
      </c>
      <c r="H1888" s="1">
        <v>102.19750000000001</v>
      </c>
      <c r="I1888" s="2">
        <v>204395</v>
      </c>
      <c r="J1888" s="3">
        <v>1.8396579999999999E-2</v>
      </c>
      <c r="K1888" s="4">
        <v>11110487.4880119</v>
      </c>
      <c r="L1888" s="5">
        <v>425001</v>
      </c>
      <c r="M1888" s="6">
        <v>26.142261990000002</v>
      </c>
      <c r="T1888" t="s">
        <v>7649</v>
      </c>
      <c r="U1888" t="s">
        <v>104</v>
      </c>
      <c r="AG1888" s="16">
        <v>-1.9999999999999999E-6</v>
      </c>
    </row>
    <row r="1889" spans="1:33" x14ac:dyDescent="0.35">
      <c r="A1889" t="s">
        <v>7593</v>
      </c>
      <c r="B1889" t="s">
        <v>7651</v>
      </c>
      <c r="C1889" t="s">
        <v>7652</v>
      </c>
      <c r="D1889" t="s">
        <v>7653</v>
      </c>
      <c r="E1889" t="s">
        <v>7654</v>
      </c>
      <c r="F1889" t="s">
        <v>7652</v>
      </c>
      <c r="G1889" s="1">
        <v>270000</v>
      </c>
      <c r="H1889" s="1">
        <v>98.074785000000006</v>
      </c>
      <c r="I1889" s="2">
        <v>264801.91999999998</v>
      </c>
      <c r="J1889" s="3">
        <v>2.3833509999999999E-2</v>
      </c>
      <c r="K1889" s="4">
        <v>11110487.4880119</v>
      </c>
      <c r="L1889" s="5">
        <v>425001</v>
      </c>
      <c r="M1889" s="6">
        <v>26.142261990000002</v>
      </c>
      <c r="T1889" t="s">
        <v>7652</v>
      </c>
      <c r="U1889" t="s">
        <v>104</v>
      </c>
      <c r="AG1889" s="16">
        <v>-1.9999999999999999E-6</v>
      </c>
    </row>
    <row r="1890" spans="1:33" x14ac:dyDescent="0.35">
      <c r="A1890" t="s">
        <v>7593</v>
      </c>
      <c r="B1890" t="s">
        <v>7655</v>
      </c>
      <c r="C1890" t="s">
        <v>7656</v>
      </c>
      <c r="D1890" t="s">
        <v>7657</v>
      </c>
      <c r="E1890" t="s">
        <v>7658</v>
      </c>
      <c r="F1890" t="s">
        <v>7656</v>
      </c>
      <c r="G1890" s="1">
        <v>300000</v>
      </c>
      <c r="H1890" s="1">
        <v>86.091560000000001</v>
      </c>
      <c r="I1890" s="2">
        <v>258274.68</v>
      </c>
      <c r="J1890" s="3">
        <v>2.3246030000000001E-2</v>
      </c>
      <c r="K1890" s="4">
        <v>11110487.4880119</v>
      </c>
      <c r="L1890" s="5">
        <v>425001</v>
      </c>
      <c r="M1890" s="6">
        <v>26.142261990000002</v>
      </c>
      <c r="T1890" t="s">
        <v>7656</v>
      </c>
      <c r="U1890" t="s">
        <v>104</v>
      </c>
      <c r="AG1890" s="16">
        <v>-1.9999999999999999E-6</v>
      </c>
    </row>
    <row r="1891" spans="1:33" x14ac:dyDescent="0.35">
      <c r="A1891" t="s">
        <v>7593</v>
      </c>
      <c r="B1891" t="s">
        <v>7659</v>
      </c>
      <c r="C1891" t="s">
        <v>7660</v>
      </c>
      <c r="D1891" t="s">
        <v>7661</v>
      </c>
      <c r="E1891" t="s">
        <v>7662</v>
      </c>
      <c r="F1891" t="s">
        <v>7660</v>
      </c>
      <c r="G1891" s="1">
        <v>170000</v>
      </c>
      <c r="H1891" s="1">
        <v>81.749853000000002</v>
      </c>
      <c r="I1891" s="2">
        <v>138974.75</v>
      </c>
      <c r="J1891" s="3">
        <v>1.2508429999999999E-2</v>
      </c>
      <c r="K1891" s="4">
        <v>11110487.4880119</v>
      </c>
      <c r="L1891" s="5">
        <v>425001</v>
      </c>
      <c r="M1891" s="6">
        <v>26.142261990000002</v>
      </c>
      <c r="T1891" t="s">
        <v>7660</v>
      </c>
      <c r="U1891" t="s">
        <v>104</v>
      </c>
      <c r="AG1891" s="16">
        <v>-1.9999999999999999E-6</v>
      </c>
    </row>
    <row r="1892" spans="1:33" x14ac:dyDescent="0.35">
      <c r="A1892" t="s">
        <v>7593</v>
      </c>
      <c r="B1892" t="s">
        <v>7663</v>
      </c>
      <c r="C1892" t="s">
        <v>7664</v>
      </c>
      <c r="D1892" t="s">
        <v>7665</v>
      </c>
      <c r="E1892" t="s">
        <v>7666</v>
      </c>
      <c r="F1892" t="s">
        <v>7664</v>
      </c>
      <c r="G1892" s="1">
        <v>500000</v>
      </c>
      <c r="H1892" s="1">
        <v>78.292500000000004</v>
      </c>
      <c r="I1892" s="2">
        <v>391462.5</v>
      </c>
      <c r="J1892" s="3">
        <v>3.5233599999999997E-2</v>
      </c>
      <c r="K1892" s="4">
        <v>11110487.4880119</v>
      </c>
      <c r="L1892" s="5">
        <v>425001</v>
      </c>
      <c r="M1892" s="6">
        <v>26.142261990000002</v>
      </c>
      <c r="T1892" t="s">
        <v>7664</v>
      </c>
      <c r="U1892" t="s">
        <v>104</v>
      </c>
      <c r="AG1892" s="16">
        <v>-1.9999999999999999E-6</v>
      </c>
    </row>
    <row r="1893" spans="1:33" x14ac:dyDescent="0.35">
      <c r="A1893" t="s">
        <v>7593</v>
      </c>
      <c r="B1893" t="s">
        <v>7667</v>
      </c>
      <c r="C1893" t="s">
        <v>7668</v>
      </c>
      <c r="D1893" t="s">
        <v>7669</v>
      </c>
      <c r="E1893" t="s">
        <v>7670</v>
      </c>
      <c r="F1893" t="s">
        <v>7668</v>
      </c>
      <c r="G1893" s="1">
        <v>200000</v>
      </c>
      <c r="H1893" s="1">
        <v>98.1905</v>
      </c>
      <c r="I1893" s="2">
        <v>196381</v>
      </c>
      <c r="J1893" s="3">
        <v>1.7675280000000002E-2</v>
      </c>
      <c r="K1893" s="4">
        <v>11110487.4880119</v>
      </c>
      <c r="L1893" s="5">
        <v>425001</v>
      </c>
      <c r="M1893" s="6">
        <v>26.142261990000002</v>
      </c>
      <c r="T1893" t="s">
        <v>7668</v>
      </c>
      <c r="U1893" t="s">
        <v>104</v>
      </c>
      <c r="AG1893" s="16">
        <v>-1.9999999999999999E-6</v>
      </c>
    </row>
    <row r="1894" spans="1:33" x14ac:dyDescent="0.35">
      <c r="A1894" t="s">
        <v>7593</v>
      </c>
      <c r="B1894" t="s">
        <v>7671</v>
      </c>
      <c r="C1894" t="s">
        <v>7672</v>
      </c>
      <c r="D1894" t="s">
        <v>7673</v>
      </c>
      <c r="E1894" t="s">
        <v>7674</v>
      </c>
      <c r="F1894" t="s">
        <v>7672</v>
      </c>
      <c r="G1894" s="1">
        <v>200000</v>
      </c>
      <c r="H1894" s="1">
        <v>96.630600000000001</v>
      </c>
      <c r="I1894" s="2">
        <v>193261.2</v>
      </c>
      <c r="J1894" s="3">
        <v>1.739448E-2</v>
      </c>
      <c r="K1894" s="4">
        <v>11110487.4880119</v>
      </c>
      <c r="L1894" s="5">
        <v>425001</v>
      </c>
      <c r="M1894" s="6">
        <v>26.142261990000002</v>
      </c>
      <c r="T1894" t="s">
        <v>7672</v>
      </c>
      <c r="U1894" t="s">
        <v>104</v>
      </c>
      <c r="AG1894" s="16">
        <v>-1.9999999999999999E-6</v>
      </c>
    </row>
    <row r="1895" spans="1:33" x14ac:dyDescent="0.35">
      <c r="A1895" t="s">
        <v>7593</v>
      </c>
      <c r="B1895" t="s">
        <v>7675</v>
      </c>
      <c r="C1895" t="s">
        <v>7676</v>
      </c>
      <c r="D1895" t="s">
        <v>7677</v>
      </c>
      <c r="E1895" t="s">
        <v>7678</v>
      </c>
      <c r="F1895" t="s">
        <v>7676</v>
      </c>
      <c r="G1895" s="1">
        <v>200000</v>
      </c>
      <c r="H1895" s="1">
        <v>102.21799</v>
      </c>
      <c r="I1895" s="2">
        <v>204435.98</v>
      </c>
      <c r="J1895" s="3">
        <v>1.840027E-2</v>
      </c>
      <c r="K1895" s="4">
        <v>11110487.4880119</v>
      </c>
      <c r="L1895" s="5">
        <v>425001</v>
      </c>
      <c r="M1895" s="6">
        <v>26.142261990000002</v>
      </c>
      <c r="T1895" t="s">
        <v>7676</v>
      </c>
      <c r="U1895" t="s">
        <v>104</v>
      </c>
      <c r="AG1895" s="16">
        <v>-1.9999999999999999E-6</v>
      </c>
    </row>
    <row r="1896" spans="1:33" x14ac:dyDescent="0.35">
      <c r="A1896" t="s">
        <v>7593</v>
      </c>
      <c r="B1896" t="s">
        <v>7679</v>
      </c>
      <c r="C1896" t="s">
        <v>7680</v>
      </c>
      <c r="D1896" t="s">
        <v>7681</v>
      </c>
      <c r="E1896" t="s">
        <v>7682</v>
      </c>
      <c r="F1896" t="s">
        <v>7680</v>
      </c>
      <c r="G1896" s="1">
        <v>180000</v>
      </c>
      <c r="H1896" s="1">
        <v>95.325999999999993</v>
      </c>
      <c r="I1896" s="2">
        <v>171586.8</v>
      </c>
      <c r="J1896" s="3">
        <v>1.544368E-2</v>
      </c>
      <c r="K1896" s="4">
        <v>11110487.4880119</v>
      </c>
      <c r="L1896" s="5">
        <v>425001</v>
      </c>
      <c r="M1896" s="6">
        <v>26.142261990000002</v>
      </c>
      <c r="T1896" t="s">
        <v>7680</v>
      </c>
      <c r="U1896" t="s">
        <v>104</v>
      </c>
      <c r="AG1896" s="16">
        <v>-1.9999999999999999E-6</v>
      </c>
    </row>
    <row r="1897" spans="1:33" x14ac:dyDescent="0.35">
      <c r="A1897" t="s">
        <v>7593</v>
      </c>
      <c r="B1897" t="s">
        <v>7683</v>
      </c>
      <c r="C1897" t="s">
        <v>7684</v>
      </c>
      <c r="D1897" t="s">
        <v>7685</v>
      </c>
      <c r="E1897" t="s">
        <v>7686</v>
      </c>
      <c r="F1897" t="s">
        <v>7684</v>
      </c>
      <c r="G1897" s="1">
        <v>250000</v>
      </c>
      <c r="H1897" s="1">
        <v>93.790863999999999</v>
      </c>
      <c r="I1897" s="2">
        <v>234477.16</v>
      </c>
      <c r="J1897" s="3">
        <v>2.1104129999999999E-2</v>
      </c>
      <c r="K1897" s="4">
        <v>11110487.4880119</v>
      </c>
      <c r="L1897" s="5">
        <v>425001</v>
      </c>
      <c r="M1897" s="6">
        <v>26.142261990000002</v>
      </c>
      <c r="T1897" t="s">
        <v>7684</v>
      </c>
      <c r="U1897" t="s">
        <v>104</v>
      </c>
      <c r="AG1897" s="16">
        <v>-1.9999999999999999E-6</v>
      </c>
    </row>
    <row r="1898" spans="1:33" x14ac:dyDescent="0.35">
      <c r="A1898" t="s">
        <v>7593</v>
      </c>
      <c r="B1898" t="s">
        <v>7687</v>
      </c>
      <c r="C1898" t="s">
        <v>7688</v>
      </c>
      <c r="D1898" t="s">
        <v>7689</v>
      </c>
      <c r="E1898" t="s">
        <v>7690</v>
      </c>
      <c r="F1898" t="s">
        <v>7688</v>
      </c>
      <c r="G1898" s="1">
        <v>250000</v>
      </c>
      <c r="H1898" s="1">
        <v>89.890987999999993</v>
      </c>
      <c r="I1898" s="2">
        <v>224727.47</v>
      </c>
      <c r="J1898" s="3">
        <v>2.0226609999999999E-2</v>
      </c>
      <c r="K1898" s="4">
        <v>11110487.4880119</v>
      </c>
      <c r="L1898" s="5">
        <v>425001</v>
      </c>
      <c r="M1898" s="6">
        <v>26.142261990000002</v>
      </c>
      <c r="T1898" t="s">
        <v>7688</v>
      </c>
      <c r="U1898" t="s">
        <v>104</v>
      </c>
      <c r="AG1898" s="16">
        <v>-1.9999999999999999E-6</v>
      </c>
    </row>
    <row r="1899" spans="1:33" x14ac:dyDescent="0.35">
      <c r="A1899" t="s">
        <v>7593</v>
      </c>
      <c r="B1899" t="s">
        <v>7691</v>
      </c>
      <c r="C1899" t="s">
        <v>7692</v>
      </c>
      <c r="D1899" t="s">
        <v>7693</v>
      </c>
      <c r="E1899" t="s">
        <v>7694</v>
      </c>
      <c r="F1899" t="s">
        <v>7692</v>
      </c>
      <c r="G1899" s="1">
        <v>500000</v>
      </c>
      <c r="H1899" s="1">
        <v>96.122429999999994</v>
      </c>
      <c r="I1899" s="2">
        <v>480612.15</v>
      </c>
      <c r="J1899" s="3">
        <v>4.3257520000000001E-2</v>
      </c>
      <c r="K1899" s="4">
        <v>11110487.4880119</v>
      </c>
      <c r="L1899" s="5">
        <v>425001</v>
      </c>
      <c r="M1899" s="6">
        <v>26.142261990000002</v>
      </c>
      <c r="T1899" t="s">
        <v>7692</v>
      </c>
      <c r="U1899" t="s">
        <v>104</v>
      </c>
      <c r="AG1899" s="16">
        <v>-1.9999999999999999E-6</v>
      </c>
    </row>
    <row r="1900" spans="1:33" x14ac:dyDescent="0.35">
      <c r="A1900" t="s">
        <v>7593</v>
      </c>
      <c r="B1900" t="s">
        <v>7695</v>
      </c>
      <c r="C1900" t="s">
        <v>7696</v>
      </c>
      <c r="D1900" t="s">
        <v>7697</v>
      </c>
      <c r="E1900" t="s">
        <v>7698</v>
      </c>
      <c r="F1900" t="s">
        <v>7696</v>
      </c>
      <c r="G1900" s="1">
        <v>200000</v>
      </c>
      <c r="H1900" s="1">
        <v>90.927049999999994</v>
      </c>
      <c r="I1900" s="2">
        <v>181854.1</v>
      </c>
      <c r="J1900" s="3">
        <v>1.636779E-2</v>
      </c>
      <c r="K1900" s="4">
        <v>11110487.4880119</v>
      </c>
      <c r="L1900" s="5">
        <v>425001</v>
      </c>
      <c r="M1900" s="6">
        <v>26.142261990000002</v>
      </c>
      <c r="T1900" t="s">
        <v>7696</v>
      </c>
      <c r="U1900" t="s">
        <v>104</v>
      </c>
      <c r="AG1900" s="16">
        <v>-1.9999999999999999E-6</v>
      </c>
    </row>
    <row r="1901" spans="1:33" x14ac:dyDescent="0.35">
      <c r="A1901" t="s">
        <v>7593</v>
      </c>
      <c r="B1901" t="s">
        <v>7699</v>
      </c>
      <c r="C1901" t="s">
        <v>7700</v>
      </c>
      <c r="D1901" t="s">
        <v>7701</v>
      </c>
      <c r="E1901" t="s">
        <v>7702</v>
      </c>
      <c r="F1901" t="s">
        <v>7700</v>
      </c>
      <c r="G1901" s="1">
        <v>408000</v>
      </c>
      <c r="H1901" s="1">
        <v>87.430936000000003</v>
      </c>
      <c r="I1901" s="2">
        <v>356718.22</v>
      </c>
      <c r="J1901" s="3">
        <v>3.210644E-2</v>
      </c>
      <c r="K1901" s="4">
        <v>11110487.4880119</v>
      </c>
      <c r="L1901" s="5">
        <v>425001</v>
      </c>
      <c r="M1901" s="6">
        <v>26.142261990000002</v>
      </c>
      <c r="T1901" t="s">
        <v>7700</v>
      </c>
      <c r="U1901" t="s">
        <v>104</v>
      </c>
      <c r="AG1901" s="16">
        <v>-1.9999999999999999E-6</v>
      </c>
    </row>
    <row r="1902" spans="1:33" x14ac:dyDescent="0.35">
      <c r="A1902" t="s">
        <v>7593</v>
      </c>
      <c r="B1902" t="s">
        <v>7703</v>
      </c>
      <c r="C1902" t="s">
        <v>7704</v>
      </c>
      <c r="D1902" t="s">
        <v>7705</v>
      </c>
      <c r="E1902" t="s">
        <v>7706</v>
      </c>
      <c r="F1902" t="s">
        <v>7704</v>
      </c>
      <c r="G1902" s="1">
        <v>643000</v>
      </c>
      <c r="H1902" s="1">
        <v>88.887860000000003</v>
      </c>
      <c r="I1902" s="2">
        <v>571548.93999999994</v>
      </c>
      <c r="J1902" s="3">
        <v>5.1442290000000002E-2</v>
      </c>
      <c r="K1902" s="4">
        <v>11110487.4880119</v>
      </c>
      <c r="L1902" s="5">
        <v>425001</v>
      </c>
      <c r="M1902" s="6">
        <v>26.142261990000002</v>
      </c>
      <c r="T1902" t="s">
        <v>7704</v>
      </c>
      <c r="U1902" t="s">
        <v>104</v>
      </c>
      <c r="AG1902" s="16">
        <v>-1.9999999999999999E-6</v>
      </c>
    </row>
    <row r="1903" spans="1:33" x14ac:dyDescent="0.35">
      <c r="A1903" t="s">
        <v>7593</v>
      </c>
      <c r="B1903" t="s">
        <v>7707</v>
      </c>
      <c r="C1903" t="s">
        <v>7708</v>
      </c>
      <c r="D1903" t="s">
        <v>7709</v>
      </c>
      <c r="E1903" t="s">
        <v>7710</v>
      </c>
      <c r="F1903" t="s">
        <v>7708</v>
      </c>
      <c r="G1903" s="1">
        <v>250000</v>
      </c>
      <c r="H1903" s="1">
        <v>92.385999999999996</v>
      </c>
      <c r="I1903" s="2">
        <v>230965</v>
      </c>
      <c r="J1903" s="3">
        <v>2.0788020000000001E-2</v>
      </c>
      <c r="K1903" s="4">
        <v>11110487.4880119</v>
      </c>
      <c r="L1903" s="5">
        <v>425001</v>
      </c>
      <c r="M1903" s="6">
        <v>26.142261990000002</v>
      </c>
      <c r="T1903" t="s">
        <v>7708</v>
      </c>
      <c r="U1903" t="s">
        <v>104</v>
      </c>
      <c r="AG1903" s="16">
        <v>-1.9999999999999999E-6</v>
      </c>
    </row>
    <row r="1904" spans="1:33" x14ac:dyDescent="0.35">
      <c r="A1904" t="s">
        <v>7593</v>
      </c>
      <c r="B1904" t="s">
        <v>7711</v>
      </c>
      <c r="C1904" t="s">
        <v>7712</v>
      </c>
      <c r="D1904" t="s">
        <v>7713</v>
      </c>
      <c r="E1904" t="s">
        <v>7714</v>
      </c>
      <c r="F1904" t="s">
        <v>7712</v>
      </c>
      <c r="G1904" s="1">
        <v>100000</v>
      </c>
      <c r="H1904" s="1">
        <v>93.652500000000003</v>
      </c>
      <c r="I1904" s="2">
        <v>93652.5</v>
      </c>
      <c r="J1904" s="3">
        <v>8.4291999999999995E-3</v>
      </c>
      <c r="K1904" s="4">
        <v>11110487.4880119</v>
      </c>
      <c r="L1904" s="5">
        <v>425001</v>
      </c>
      <c r="M1904" s="6">
        <v>26.142261990000002</v>
      </c>
      <c r="T1904" t="s">
        <v>7712</v>
      </c>
      <c r="U1904" t="s">
        <v>104</v>
      </c>
      <c r="AG1904" s="16">
        <v>-1.9999999999999999E-6</v>
      </c>
    </row>
    <row r="1905" spans="1:33" x14ac:dyDescent="0.35">
      <c r="A1905" t="s">
        <v>7593</v>
      </c>
      <c r="B1905" t="s">
        <v>7715</v>
      </c>
      <c r="C1905" t="s">
        <v>7716</v>
      </c>
      <c r="D1905" t="s">
        <v>7717</v>
      </c>
      <c r="E1905" t="s">
        <v>7718</v>
      </c>
      <c r="F1905" t="s">
        <v>7716</v>
      </c>
      <c r="G1905" s="1">
        <v>200000</v>
      </c>
      <c r="H1905" s="1">
        <v>105.18234</v>
      </c>
      <c r="I1905" s="2">
        <v>210364.68</v>
      </c>
      <c r="J1905" s="3">
        <v>1.893388E-2</v>
      </c>
      <c r="K1905" s="4">
        <v>11110487.4880119</v>
      </c>
      <c r="L1905" s="5">
        <v>425001</v>
      </c>
      <c r="M1905" s="6">
        <v>26.142261990000002</v>
      </c>
      <c r="T1905" t="s">
        <v>7716</v>
      </c>
      <c r="U1905" t="s">
        <v>104</v>
      </c>
      <c r="AG1905" s="16">
        <v>-1.9999999999999999E-6</v>
      </c>
    </row>
    <row r="1906" spans="1:33" x14ac:dyDescent="0.35">
      <c r="A1906" t="s">
        <v>7593</v>
      </c>
      <c r="B1906" t="s">
        <v>7719</v>
      </c>
      <c r="C1906" t="s">
        <v>7720</v>
      </c>
      <c r="D1906" t="s">
        <v>7721</v>
      </c>
      <c r="E1906" t="s">
        <v>7722</v>
      </c>
      <c r="F1906" t="s">
        <v>7720</v>
      </c>
      <c r="G1906" s="1">
        <v>200000</v>
      </c>
      <c r="H1906" s="1">
        <v>100.61966</v>
      </c>
      <c r="I1906" s="2">
        <v>201239.32</v>
      </c>
      <c r="J1906" s="3">
        <v>1.811256E-2</v>
      </c>
      <c r="K1906" s="4">
        <v>11110487.4880119</v>
      </c>
      <c r="L1906" s="5">
        <v>425001</v>
      </c>
      <c r="M1906" s="6">
        <v>26.142261990000002</v>
      </c>
      <c r="T1906" t="s">
        <v>7720</v>
      </c>
      <c r="U1906" t="s">
        <v>104</v>
      </c>
      <c r="AG1906" s="16">
        <v>-1.9999999999999999E-6</v>
      </c>
    </row>
    <row r="1907" spans="1:33" x14ac:dyDescent="0.35">
      <c r="A1907" t="s">
        <v>7593</v>
      </c>
      <c r="B1907" t="s">
        <v>7723</v>
      </c>
      <c r="C1907" t="s">
        <v>7724</v>
      </c>
      <c r="D1907" t="s">
        <v>7725</v>
      </c>
      <c r="E1907" t="s">
        <v>7726</v>
      </c>
      <c r="F1907" t="s">
        <v>7724</v>
      </c>
      <c r="G1907" s="1">
        <v>200000</v>
      </c>
      <c r="H1907" s="1">
        <v>89.146000000000001</v>
      </c>
      <c r="I1907" s="2">
        <v>178292</v>
      </c>
      <c r="J1907" s="3">
        <v>1.6047180000000001E-2</v>
      </c>
      <c r="K1907" s="4">
        <v>11110487.4880119</v>
      </c>
      <c r="L1907" s="5">
        <v>425001</v>
      </c>
      <c r="M1907" s="6">
        <v>26.142261990000002</v>
      </c>
      <c r="T1907" t="s">
        <v>7724</v>
      </c>
      <c r="U1907" t="s">
        <v>104</v>
      </c>
      <c r="AG1907" s="16">
        <v>-1.9999999999999999E-6</v>
      </c>
    </row>
    <row r="1908" spans="1:33" x14ac:dyDescent="0.35">
      <c r="A1908" t="s">
        <v>7593</v>
      </c>
      <c r="B1908" t="s">
        <v>7727</v>
      </c>
      <c r="C1908" t="s">
        <v>7728</v>
      </c>
      <c r="D1908" t="s">
        <v>7729</v>
      </c>
      <c r="E1908" t="s">
        <v>7730</v>
      </c>
      <c r="F1908" t="s">
        <v>7728</v>
      </c>
      <c r="G1908" s="1">
        <v>207876.79250000001</v>
      </c>
      <c r="H1908" s="1">
        <v>90.497909000000007</v>
      </c>
      <c r="I1908" s="2">
        <v>188124.15</v>
      </c>
      <c r="J1908" s="3">
        <v>1.6932119999999998E-2</v>
      </c>
      <c r="K1908" s="4">
        <v>11110487.4880119</v>
      </c>
      <c r="L1908" s="5">
        <v>425001</v>
      </c>
      <c r="M1908" s="6">
        <v>26.142261990000002</v>
      </c>
      <c r="T1908" t="s">
        <v>7728</v>
      </c>
      <c r="U1908" t="s">
        <v>104</v>
      </c>
      <c r="AG1908" s="16">
        <v>-1.9999999999999999E-6</v>
      </c>
    </row>
    <row r="1909" spans="1:33" x14ac:dyDescent="0.35">
      <c r="A1909" t="s">
        <v>7593</v>
      </c>
      <c r="B1909" t="s">
        <v>7731</v>
      </c>
      <c r="C1909" t="s">
        <v>7732</v>
      </c>
      <c r="D1909" t="s">
        <v>7733</v>
      </c>
      <c r="E1909" t="s">
        <v>7734</v>
      </c>
      <c r="F1909" t="s">
        <v>7732</v>
      </c>
      <c r="G1909" s="1">
        <v>200000</v>
      </c>
      <c r="H1909" s="1">
        <v>95.592500000000001</v>
      </c>
      <c r="I1909" s="2">
        <v>191185</v>
      </c>
      <c r="J1909" s="3">
        <v>1.720762E-2</v>
      </c>
      <c r="K1909" s="4">
        <v>11110487.4880119</v>
      </c>
      <c r="L1909" s="5">
        <v>425001</v>
      </c>
      <c r="M1909" s="6">
        <v>26.142261990000002</v>
      </c>
      <c r="T1909" t="s">
        <v>7732</v>
      </c>
      <c r="U1909" t="s">
        <v>104</v>
      </c>
      <c r="AG1909" s="16">
        <v>-1.9999999999999999E-6</v>
      </c>
    </row>
    <row r="1910" spans="1:33" x14ac:dyDescent="0.35">
      <c r="A1910" t="s">
        <v>7593</v>
      </c>
      <c r="B1910" t="s">
        <v>7735</v>
      </c>
      <c r="C1910" t="s">
        <v>7736</v>
      </c>
      <c r="E1910" t="s">
        <v>7737</v>
      </c>
      <c r="F1910" t="s">
        <v>7736</v>
      </c>
      <c r="G1910" s="1">
        <v>60000000</v>
      </c>
      <c r="H1910" s="1">
        <v>103.29965300000001</v>
      </c>
      <c r="I1910" s="2">
        <v>1024459.37</v>
      </c>
      <c r="J1910" s="3">
        <v>9.220652E-2</v>
      </c>
      <c r="K1910" s="4">
        <v>11110487.4880119</v>
      </c>
      <c r="L1910" s="5">
        <v>425001</v>
      </c>
      <c r="M1910" s="6">
        <v>26.142261990000002</v>
      </c>
      <c r="T1910" t="s">
        <v>7736</v>
      </c>
      <c r="U1910" t="s">
        <v>104</v>
      </c>
      <c r="AG1910" s="16">
        <v>-1.9999999999999999E-6</v>
      </c>
    </row>
    <row r="1911" spans="1:33" x14ac:dyDescent="0.35">
      <c r="A1911" t="s">
        <v>7593</v>
      </c>
      <c r="B1911" t="s">
        <v>105</v>
      </c>
      <c r="C1911" t="s">
        <v>105</v>
      </c>
      <c r="D1911" t="s">
        <v>106</v>
      </c>
      <c r="E1911" t="s">
        <v>107</v>
      </c>
      <c r="F1911" t="s">
        <v>108</v>
      </c>
      <c r="G1911" s="1">
        <v>195000</v>
      </c>
      <c r="H1911" s="1">
        <v>99.835876999999996</v>
      </c>
      <c r="I1911" s="2">
        <v>194679.96</v>
      </c>
      <c r="J1911" s="3">
        <v>1.7522179999999998E-2</v>
      </c>
      <c r="K1911" s="4">
        <v>11110487.4880119</v>
      </c>
      <c r="L1911" s="5">
        <v>425001</v>
      </c>
      <c r="M1911" s="6">
        <v>26.142261990000002</v>
      </c>
      <c r="T1911" t="s">
        <v>108</v>
      </c>
      <c r="U1911" t="s">
        <v>109</v>
      </c>
      <c r="AG1911" s="16">
        <v>-1.9999999999999999E-6</v>
      </c>
    </row>
    <row r="1912" spans="1:33" x14ac:dyDescent="0.35">
      <c r="A1912" t="s">
        <v>7593</v>
      </c>
      <c r="B1912" t="s">
        <v>110</v>
      </c>
      <c r="C1912" t="s">
        <v>110</v>
      </c>
      <c r="D1912" t="s">
        <v>111</v>
      </c>
      <c r="E1912" t="s">
        <v>112</v>
      </c>
      <c r="F1912" t="s">
        <v>113</v>
      </c>
      <c r="G1912" s="1">
        <v>320000</v>
      </c>
      <c r="H1912" s="1">
        <v>99.747472000000002</v>
      </c>
      <c r="I1912" s="2">
        <v>319191.90999999997</v>
      </c>
      <c r="J1912" s="3">
        <v>2.8728879999999998E-2</v>
      </c>
      <c r="K1912" s="4">
        <v>11110487.4880119</v>
      </c>
      <c r="L1912" s="5">
        <v>425001</v>
      </c>
      <c r="M1912" s="6">
        <v>26.142261990000002</v>
      </c>
      <c r="T1912" t="s">
        <v>113</v>
      </c>
      <c r="U1912" t="s">
        <v>109</v>
      </c>
      <c r="AG1912" s="16">
        <v>-1.9999999999999999E-6</v>
      </c>
    </row>
    <row r="1913" spans="1:33" x14ac:dyDescent="0.35">
      <c r="A1913" t="s">
        <v>7593</v>
      </c>
      <c r="B1913" t="s">
        <v>1174</v>
      </c>
      <c r="C1913" t="s">
        <v>1174</v>
      </c>
      <c r="D1913" t="s">
        <v>1175</v>
      </c>
      <c r="E1913" t="s">
        <v>1176</v>
      </c>
      <c r="F1913" t="s">
        <v>1177</v>
      </c>
      <c r="G1913" s="1">
        <v>440000</v>
      </c>
      <c r="H1913" s="1">
        <v>99.401334000000006</v>
      </c>
      <c r="I1913" s="2">
        <v>437365.87</v>
      </c>
      <c r="J1913" s="3">
        <v>3.936514E-2</v>
      </c>
      <c r="K1913" s="4">
        <v>11110487.4880119</v>
      </c>
      <c r="L1913" s="5">
        <v>425001</v>
      </c>
      <c r="M1913" s="6">
        <v>26.142261990000002</v>
      </c>
      <c r="T1913" t="s">
        <v>1177</v>
      </c>
      <c r="U1913" t="s">
        <v>109</v>
      </c>
      <c r="AG1913" s="16">
        <v>-1.9999999999999999E-6</v>
      </c>
    </row>
    <row r="1914" spans="1:33" x14ac:dyDescent="0.35">
      <c r="A1914" t="s">
        <v>7593</v>
      </c>
      <c r="B1914" t="s">
        <v>114</v>
      </c>
      <c r="C1914" t="s">
        <v>114</v>
      </c>
      <c r="G1914" s="1">
        <v>165104.30801199001</v>
      </c>
      <c r="H1914" s="1">
        <v>1</v>
      </c>
      <c r="I1914" s="2">
        <v>165104.30801199001</v>
      </c>
      <c r="J1914" s="3">
        <v>1.486022E-2</v>
      </c>
      <c r="K1914" s="4">
        <v>11110487.4880119</v>
      </c>
      <c r="L1914" s="5">
        <v>425001</v>
      </c>
      <c r="M1914" s="6">
        <v>26.142261990000002</v>
      </c>
      <c r="T1914" t="s">
        <v>114</v>
      </c>
      <c r="U1914" t="s">
        <v>114</v>
      </c>
      <c r="AG1914" s="16">
        <v>-1.9999999999999999E-6</v>
      </c>
    </row>
    <row r="1915" spans="1:33" x14ac:dyDescent="0.35">
      <c r="AG1915" s="16" t="s">
        <v>7738</v>
      </c>
    </row>
    <row r="1916" spans="1:33" x14ac:dyDescent="0.35">
      <c r="A1916" t="s">
        <v>4354</v>
      </c>
      <c r="B1916" t="s">
        <v>1580</v>
      </c>
      <c r="C1916" t="s">
        <v>1581</v>
      </c>
      <c r="F1916" t="s">
        <v>1580</v>
      </c>
      <c r="G1916" s="1">
        <v>-3</v>
      </c>
      <c r="H1916" s="1">
        <v>42.71</v>
      </c>
      <c r="I1916" s="2">
        <v>-76878</v>
      </c>
      <c r="J1916" s="3">
        <v>-1.0574429999999999E-2</v>
      </c>
      <c r="K1916" s="4">
        <v>7270181.3300000001</v>
      </c>
      <c r="L1916" s="5">
        <v>275001</v>
      </c>
      <c r="M1916" s="6">
        <v>26.436926880000001</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ca="1">IF(AND(A1873="SVOL",C1873="Cash"),                                     SUM(INDIRECT(ADDRESS(ROW()-(COUNTIF(A:A,"SVOL")),COLUMN())):INDIRECT(ADDRESS(ROW()-1,COLUMN()))),                                    IF(AND(A1916="TYA",C1916="Cash"), SUM(INDIRECT(ADDRESS(ROW()-(COUNTIF(A:A,"TYA")-1),COLUMN())):INDIRECT(ADDRESS(ROW()-1,COLUMN()))),                                    IF(AND(A1916="SVOL",ISNUMBER(FIND(" Govt",C1916))),"", IF(AND(A1916="SVOL",ISNUMBER(FIND(" Index",C1916))),J1916,                                    IF(ISNUMBER(N1916),Q1916*N1916,IF(ISNUMBER(R1916),J1916*R1916," "))))))</f>
        <v xml:space="preserve"> </v>
      </c>
      <c r="T1916" t="s">
        <v>1582</v>
      </c>
      <c r="U1916" t="s">
        <v>56</v>
      </c>
      <c r="AG1916" s="16">
        <v>-2.3599999999999999E-4</v>
      </c>
    </row>
    <row r="1917" spans="1:33" x14ac:dyDescent="0.35">
      <c r="A1917" t="s">
        <v>4354</v>
      </c>
      <c r="B1917" t="s">
        <v>1583</v>
      </c>
      <c r="C1917" t="s">
        <v>1584</v>
      </c>
      <c r="F1917" t="s">
        <v>1583</v>
      </c>
      <c r="G1917" s="1">
        <v>1</v>
      </c>
      <c r="H1917" s="1">
        <v>42.99</v>
      </c>
      <c r="I1917" s="2">
        <v>25794</v>
      </c>
      <c r="J1917" s="3">
        <v>3.54792E-3</v>
      </c>
      <c r="K1917" s="4">
        <v>7270181.3300000001</v>
      </c>
      <c r="L1917" s="5">
        <v>275001</v>
      </c>
      <c r="M1917" s="6">
        <v>26.436926880000001</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ca="1">IF(AND(A1916="SVOL",C1916="Cash"),                                     SUM(INDIRECT(ADDRESS(ROW()-(COUNTIF(A:A,"SVOL")),COLUMN())):INDIRECT(ADDRESS(ROW()-1,COLUMN()))),                                    IF(AND(A1917="TYA",C1917="Cash"), SUM(INDIRECT(ADDRESS(ROW()-(COUNTIF(A:A,"TYA")-1),COLUMN())):INDIRECT(ADDRESS(ROW()-1,COLUMN()))),                                    IF(AND(A1917="SVOL",ISNUMBER(FIND(" Govt",C1917))),"", IF(AND(A1917="SVOL",ISNUMBER(FIND(" Index",C1917))),J1917,                                    IF(ISNUMBER(N1917),Q1917*N1917,IF(ISNUMBER(R1917),J1917*R1917," "))))))</f>
        <v xml:space="preserve"> </v>
      </c>
      <c r="T1917" t="s">
        <v>1585</v>
      </c>
      <c r="U1917" t="s">
        <v>56</v>
      </c>
      <c r="AG1917" s="16">
        <v>-2.3599999999999999E-4</v>
      </c>
    </row>
    <row r="1918" spans="1:33" x14ac:dyDescent="0.35">
      <c r="A1918" t="s">
        <v>4354</v>
      </c>
      <c r="B1918" t="s">
        <v>4355</v>
      </c>
      <c r="C1918" t="s">
        <v>4356</v>
      </c>
      <c r="F1918" t="s">
        <v>4355</v>
      </c>
      <c r="G1918" s="1">
        <v>16</v>
      </c>
      <c r="H1918" s="1">
        <v>428</v>
      </c>
      <c r="I1918" s="2">
        <v>342400</v>
      </c>
      <c r="J1918" s="3">
        <v>4.7096489999999998E-2</v>
      </c>
      <c r="K1918" s="4">
        <v>7270181.3300000001</v>
      </c>
      <c r="L1918" s="5">
        <v>275001</v>
      </c>
      <c r="M1918" s="6">
        <v>26.436926880000001</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ca="1">IF(AND(A1917="SVOL",C1917="Cash"),                                     SUM(INDIRECT(ADDRESS(ROW()-(COUNTIF(A:A,"SVOL")),COLUMN())):INDIRECT(ADDRESS(ROW()-1,COLUMN()))),                                    IF(AND(A1918="TYA",C1918="Cash"), SUM(INDIRECT(ADDRESS(ROW()-(COUNTIF(A:A,"TYA")-1),COLUMN())):INDIRECT(ADDRESS(ROW()-1,COLUMN()))),                                    IF(AND(A1918="SVOL",ISNUMBER(FIND(" Govt",C1918))),"", IF(AND(A1918="SVOL",ISNUMBER(FIND(" Index",C1918))),J1918,                                    IF(ISNUMBER(N1918),Q1918*N1918,IF(ISNUMBER(R1918),J1918*R1918," "))))))</f>
        <v xml:space="preserve"> </v>
      </c>
      <c r="T1918" t="s">
        <v>4357</v>
      </c>
      <c r="U1918" t="s">
        <v>56</v>
      </c>
      <c r="AG1918" s="16">
        <v>-2.3599999999999999E-4</v>
      </c>
    </row>
    <row r="1919" spans="1:33" x14ac:dyDescent="0.35">
      <c r="A1919" t="s">
        <v>4354</v>
      </c>
      <c r="B1919" t="s">
        <v>4358</v>
      </c>
      <c r="C1919" t="s">
        <v>4359</v>
      </c>
      <c r="F1919" t="s">
        <v>4360</v>
      </c>
      <c r="G1919" s="1">
        <v>1</v>
      </c>
      <c r="H1919" s="1">
        <v>435.25</v>
      </c>
      <c r="I1919" s="2">
        <v>21762.5</v>
      </c>
      <c r="J1919" s="3">
        <v>2.9933899999999999E-3</v>
      </c>
      <c r="K1919" s="4">
        <v>7270181.3300000001</v>
      </c>
      <c r="L1919" s="5">
        <v>275001</v>
      </c>
      <c r="M1919" s="6">
        <v>26.436926880000001</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ca="1">IF(AND(A1918="SVOL",C1918="Cash"),                                     SUM(INDIRECT(ADDRESS(ROW()-(COUNTIF(A:A,"SVOL")),COLUMN())):INDIRECT(ADDRESS(ROW()-1,COLUMN()))),                                    IF(AND(A1919="TYA",C1919="Cash"), SUM(INDIRECT(ADDRESS(ROW()-(COUNTIF(A:A,"TYA")-1),COLUMN())):INDIRECT(ADDRESS(ROW()-1,COLUMN()))),                                    IF(AND(A1919="SVOL",ISNUMBER(FIND(" Govt",C1919))),"", IF(AND(A1919="SVOL",ISNUMBER(FIND(" Index",C1919))),J1919,                                    IF(ISNUMBER(N1919),Q1919*N1919,IF(ISNUMBER(R1919),J1919*R1919," "))))))</f>
        <v xml:space="preserve"> </v>
      </c>
      <c r="T1919" t="s">
        <v>4361</v>
      </c>
      <c r="U1919" t="s">
        <v>56</v>
      </c>
      <c r="AG1919" s="16">
        <v>-2.3599999999999999E-4</v>
      </c>
    </row>
    <row r="1920" spans="1:33" x14ac:dyDescent="0.35">
      <c r="A1920" t="s">
        <v>4354</v>
      </c>
      <c r="B1920" t="s">
        <v>1590</v>
      </c>
      <c r="C1920" t="s">
        <v>1591</v>
      </c>
      <c r="F1920" t="s">
        <v>1592</v>
      </c>
      <c r="G1920" s="1">
        <v>10</v>
      </c>
      <c r="H1920" s="1">
        <v>9236</v>
      </c>
      <c r="I1920" s="2">
        <v>923600</v>
      </c>
      <c r="J1920" s="3">
        <v>0.12703946999999999</v>
      </c>
      <c r="K1920" s="4">
        <v>7270181.3300000001</v>
      </c>
      <c r="L1920" s="5">
        <v>275001</v>
      </c>
      <c r="M1920" s="6">
        <v>26.436926880000001</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ca="1">IF(AND(A1919="SVOL",C1919="Cash"),                                     SUM(INDIRECT(ADDRESS(ROW()-(COUNTIF(A:A,"SVOL")),COLUMN())):INDIRECT(ADDRESS(ROW()-1,COLUMN()))),                                    IF(AND(A1920="TYA",C1920="Cash"), SUM(INDIRECT(ADDRESS(ROW()-(COUNTIF(A:A,"TYA")-1),COLUMN())):INDIRECT(ADDRESS(ROW()-1,COLUMN()))),                                    IF(AND(A1920="SVOL",ISNUMBER(FIND(" Govt",C1920))),"", IF(AND(A1920="SVOL",ISNUMBER(FIND(" Index",C1920))),J1920,                                    IF(ISNUMBER(N1920),Q1920*N1920,IF(ISNUMBER(R1920),J1920*R1920," "))))))</f>
        <v xml:space="preserve"> </v>
      </c>
      <c r="T1920" t="s">
        <v>1593</v>
      </c>
      <c r="U1920" t="s">
        <v>56</v>
      </c>
      <c r="AG1920" s="16">
        <v>-2.3599999999999999E-4</v>
      </c>
    </row>
    <row r="1921" spans="1:33" x14ac:dyDescent="0.35">
      <c r="A1921" t="s">
        <v>4354</v>
      </c>
      <c r="B1921" t="s">
        <v>1594</v>
      </c>
      <c r="C1921" t="s">
        <v>1595</v>
      </c>
      <c r="F1921" t="s">
        <v>1594</v>
      </c>
      <c r="G1921" s="1">
        <v>4</v>
      </c>
      <c r="H1921" s="1">
        <v>8833</v>
      </c>
      <c r="I1921" s="2">
        <v>353320</v>
      </c>
      <c r="J1921" s="3">
        <v>4.8598509999999998E-2</v>
      </c>
      <c r="K1921" s="4">
        <v>7270181.3300000001</v>
      </c>
      <c r="L1921" s="5">
        <v>275001</v>
      </c>
      <c r="M1921" s="6">
        <v>26.436926880000001</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ca="1">IF(AND(A1920="SVOL",C1920="Cash"),                                     SUM(INDIRECT(ADDRESS(ROW()-(COUNTIF(A:A,"SVOL")),COLUMN())):INDIRECT(ADDRESS(ROW()-1,COLUMN()))),                                    IF(AND(A1921="TYA",C1921="Cash"), SUM(INDIRECT(ADDRESS(ROW()-(COUNTIF(A:A,"TYA")-1),COLUMN())):INDIRECT(ADDRESS(ROW()-1,COLUMN()))),                                    IF(AND(A1921="SVOL",ISNUMBER(FIND(" Govt",C1921))),"", IF(AND(A1921="SVOL",ISNUMBER(FIND(" Index",C1921))),J1921,                                    IF(ISNUMBER(N1921),Q1921*N1921,IF(ISNUMBER(R1921),J1921*R1921," "))))))</f>
        <v xml:space="preserve"> </v>
      </c>
      <c r="T1921" t="s">
        <v>1596</v>
      </c>
      <c r="U1921" t="s">
        <v>56</v>
      </c>
      <c r="AG1921" s="16">
        <v>-2.3599999999999999E-4</v>
      </c>
    </row>
    <row r="1922" spans="1:33" x14ac:dyDescent="0.35">
      <c r="A1922" t="s">
        <v>4354</v>
      </c>
      <c r="B1922" t="s">
        <v>1618</v>
      </c>
      <c r="C1922" t="s">
        <v>1619</v>
      </c>
      <c r="F1922" t="s">
        <v>1618</v>
      </c>
      <c r="G1922" s="1">
        <v>19</v>
      </c>
      <c r="H1922" s="1">
        <v>71.680000000000007</v>
      </c>
      <c r="I1922" s="2">
        <v>680960</v>
      </c>
      <c r="J1922" s="3">
        <v>9.3664789999999998E-2</v>
      </c>
      <c r="K1922" s="4">
        <v>7270181.3300000001</v>
      </c>
      <c r="L1922" s="5">
        <v>275001</v>
      </c>
      <c r="M1922" s="6">
        <v>26.436926880000001</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ca="1">IF(AND(A1921="SVOL",C1921="Cash"),                                     SUM(INDIRECT(ADDRESS(ROW()-(COUNTIF(A:A,"SVOL")),COLUMN())):INDIRECT(ADDRESS(ROW()-1,COLUMN()))),                                    IF(AND(A1922="TYA",C1922="Cash"), SUM(INDIRECT(ADDRESS(ROW()-(COUNTIF(A:A,"TYA")-1),COLUMN())):INDIRECT(ADDRESS(ROW()-1,COLUMN()))),                                    IF(AND(A1922="SVOL",ISNUMBER(FIND(" Govt",C1922))),"", IF(AND(A1922="SVOL",ISNUMBER(FIND(" Index",C1922))),J1922,                                    IF(ISNUMBER(N1922),Q1922*N1922,IF(ISNUMBER(R1922),J1922*R1922," "))))))</f>
        <v xml:space="preserve"> </v>
      </c>
      <c r="T1922" t="s">
        <v>1620</v>
      </c>
      <c r="U1922" t="s">
        <v>56</v>
      </c>
      <c r="AG1922" s="16">
        <v>-2.3599999999999999E-4</v>
      </c>
    </row>
    <row r="1923" spans="1:33" x14ac:dyDescent="0.35">
      <c r="A1923" t="s">
        <v>4354</v>
      </c>
      <c r="B1923" t="s">
        <v>1621</v>
      </c>
      <c r="C1923" t="s">
        <v>1622</v>
      </c>
      <c r="F1923" t="s">
        <v>1621</v>
      </c>
      <c r="G1923" s="1">
        <v>4</v>
      </c>
      <c r="H1923" s="1">
        <v>72.790000000000006</v>
      </c>
      <c r="I1923" s="2">
        <v>145580</v>
      </c>
      <c r="J1923" s="3">
        <v>2.0024259999999999E-2</v>
      </c>
      <c r="K1923" s="4">
        <v>7270181.3300000001</v>
      </c>
      <c r="L1923" s="5">
        <v>275001</v>
      </c>
      <c r="M1923" s="6">
        <v>26.436926880000001</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ca="1">IF(AND(A1922="SVOL",C1922="Cash"),                                     SUM(INDIRECT(ADDRESS(ROW()-(COUNTIF(A:A,"SVOL")),COLUMN())):INDIRECT(ADDRESS(ROW()-1,COLUMN()))),                                    IF(AND(A1923="TYA",C1923="Cash"), SUM(INDIRECT(ADDRESS(ROW()-(COUNTIF(A:A,"TYA")-1),COLUMN())):INDIRECT(ADDRESS(ROW()-1,COLUMN()))),                                    IF(AND(A1923="SVOL",ISNUMBER(FIND(" Govt",C1923))),"", IF(AND(A1923="SVOL",ISNUMBER(FIND(" Index",C1923))),J1923,                                    IF(ISNUMBER(N1923),Q1923*N1923,IF(ISNUMBER(R1923),J1923*R1923," "))))))</f>
        <v xml:space="preserve"> </v>
      </c>
      <c r="T1923" t="s">
        <v>1623</v>
      </c>
      <c r="U1923" t="s">
        <v>56</v>
      </c>
      <c r="AG1923" s="16">
        <v>-2.3599999999999999E-4</v>
      </c>
    </row>
    <row r="1924" spans="1:33" x14ac:dyDescent="0.35">
      <c r="A1924" t="s">
        <v>4354</v>
      </c>
      <c r="B1924" t="s">
        <v>1632</v>
      </c>
      <c r="C1924" t="s">
        <v>1633</v>
      </c>
      <c r="F1924" t="s">
        <v>1634</v>
      </c>
      <c r="G1924" s="1">
        <v>18</v>
      </c>
      <c r="H1924" s="1">
        <v>258.10000000000002</v>
      </c>
      <c r="I1924" s="2">
        <v>2322900</v>
      </c>
      <c r="J1924" s="3">
        <v>0.31951059999999998</v>
      </c>
      <c r="K1924" s="4">
        <v>7270181.3300000001</v>
      </c>
      <c r="L1924" s="5">
        <v>275001</v>
      </c>
      <c r="M1924" s="6">
        <v>26.436926880000001</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ca="1">IF(AND(A1923="SVOL",C1923="Cash"),                                     SUM(INDIRECT(ADDRESS(ROW()-(COUNTIF(A:A,"SVOL")),COLUMN())):INDIRECT(ADDRESS(ROW()-1,COLUMN()))),                                    IF(AND(A1924="TYA",C1924="Cash"), SUM(INDIRECT(ADDRESS(ROW()-(COUNTIF(A:A,"TYA")-1),COLUMN())):INDIRECT(ADDRESS(ROW()-1,COLUMN()))),                                    IF(AND(A1924="SVOL",ISNUMBER(FIND(" Govt",C1924))),"", IF(AND(A1924="SVOL",ISNUMBER(FIND(" Index",C1924))),J1924,                                    IF(ISNUMBER(N1924),Q1924*N1924,IF(ISNUMBER(R1924),J1924*R1924," "))))))</f>
        <v xml:space="preserve"> </v>
      </c>
      <c r="T1924" t="s">
        <v>1635</v>
      </c>
      <c r="U1924" t="s">
        <v>56</v>
      </c>
      <c r="AG1924" s="16">
        <v>-2.3599999999999999E-4</v>
      </c>
    </row>
    <row r="1925" spans="1:33" x14ac:dyDescent="0.35">
      <c r="A1925" t="s">
        <v>4354</v>
      </c>
      <c r="B1925" t="s">
        <v>1636</v>
      </c>
      <c r="C1925" t="s">
        <v>1637</v>
      </c>
      <c r="F1925" t="s">
        <v>1636</v>
      </c>
      <c r="G1925" s="1">
        <v>10</v>
      </c>
      <c r="H1925" s="1">
        <v>256.47500000000002</v>
      </c>
      <c r="I1925" s="2">
        <v>1282375</v>
      </c>
      <c r="J1925" s="3">
        <v>0.17638830999999999</v>
      </c>
      <c r="K1925" s="4">
        <v>7270181.3300000001</v>
      </c>
      <c r="L1925" s="5">
        <v>275001</v>
      </c>
      <c r="M1925" s="6">
        <v>26.436926880000001</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ca="1">IF(AND(A1924="SVOL",C1924="Cash"),                                     SUM(INDIRECT(ADDRESS(ROW()-(COUNTIF(A:A,"SVOL")),COLUMN())):INDIRECT(ADDRESS(ROW()-1,COLUMN()))),                                    IF(AND(A1925="TYA",C1925="Cash"), SUM(INDIRECT(ADDRESS(ROW()-(COUNTIF(A:A,"TYA")-1),COLUMN())):INDIRECT(ADDRESS(ROW()-1,COLUMN()))),                                    IF(AND(A1925="SVOL",ISNUMBER(FIND(" Govt",C1925))),"", IF(AND(A1925="SVOL",ISNUMBER(FIND(" Index",C1925))),J1925,                                    IF(ISNUMBER(N1925),Q1925*N1925,IF(ISNUMBER(R1925),J1925*R1925," "))))))</f>
        <v xml:space="preserve"> </v>
      </c>
      <c r="T1925" t="s">
        <v>1638</v>
      </c>
      <c r="U1925" t="s">
        <v>56</v>
      </c>
      <c r="AG1925" s="16">
        <v>-2.3599999999999999E-4</v>
      </c>
    </row>
    <row r="1926" spans="1:33" x14ac:dyDescent="0.35">
      <c r="A1926" t="s">
        <v>4354</v>
      </c>
      <c r="B1926" t="s">
        <v>1639</v>
      </c>
      <c r="C1926" t="s">
        <v>1640</v>
      </c>
      <c r="F1926" t="s">
        <v>1639</v>
      </c>
      <c r="G1926" s="1">
        <v>2</v>
      </c>
      <c r="H1926" s="1">
        <v>257.5</v>
      </c>
      <c r="I1926" s="2">
        <v>257500</v>
      </c>
      <c r="J1926" s="3">
        <v>3.5418650000000003E-2</v>
      </c>
      <c r="K1926" s="4">
        <v>7270181.3300000001</v>
      </c>
      <c r="L1926" s="5">
        <v>275001</v>
      </c>
      <c r="M1926" s="6">
        <v>26.436926880000001</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ca="1">IF(AND(A1925="SVOL",C1925="Cash"),                                     SUM(INDIRECT(ADDRESS(ROW()-(COUNTIF(A:A,"SVOL")),COLUMN())):INDIRECT(ADDRESS(ROW()-1,COLUMN()))),                                    IF(AND(A1926="TYA",C1926="Cash"), SUM(INDIRECT(ADDRESS(ROW()-(COUNTIF(A:A,"TYA")-1),COLUMN())):INDIRECT(ADDRESS(ROW()-1,COLUMN()))),                                    IF(AND(A1926="SVOL",ISNUMBER(FIND(" Govt",C1926))),"", IF(AND(A1926="SVOL",ISNUMBER(FIND(" Index",C1926))),J1926,                                    IF(ISNUMBER(N1926),Q1926*N1926,IF(ISNUMBER(R1926),J1926*R1926," "))))))</f>
        <v xml:space="preserve"> </v>
      </c>
      <c r="T1926" t="s">
        <v>1641</v>
      </c>
      <c r="U1926" t="s">
        <v>56</v>
      </c>
      <c r="AG1926" s="16">
        <v>-2.3599999999999999E-4</v>
      </c>
    </row>
    <row r="1927" spans="1:33" x14ac:dyDescent="0.35">
      <c r="A1927" t="s">
        <v>4354</v>
      </c>
      <c r="B1927" t="s">
        <v>1642</v>
      </c>
      <c r="C1927" t="s">
        <v>1643</v>
      </c>
      <c r="F1927" t="s">
        <v>1642</v>
      </c>
      <c r="G1927" s="1">
        <v>2</v>
      </c>
      <c r="H1927" s="1">
        <v>2646.3</v>
      </c>
      <c r="I1927" s="2">
        <v>529260</v>
      </c>
      <c r="J1927" s="3">
        <v>7.2798730000000006E-2</v>
      </c>
      <c r="K1927" s="4">
        <v>7270181.3300000001</v>
      </c>
      <c r="L1927" s="5">
        <v>275001</v>
      </c>
      <c r="M1927" s="6">
        <v>26.436926880000001</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ca="1">IF(AND(A1926="SVOL",C1926="Cash"),                                     SUM(INDIRECT(ADDRESS(ROW()-(COUNTIF(A:A,"SVOL")),COLUMN())):INDIRECT(ADDRESS(ROW()-1,COLUMN()))),                                    IF(AND(A1927="TYA",C1927="Cash"), SUM(INDIRECT(ADDRESS(ROW()-(COUNTIF(A:A,"TYA")-1),COLUMN())):INDIRECT(ADDRESS(ROW()-1,COLUMN()))),                                    IF(AND(A1927="SVOL",ISNUMBER(FIND(" Govt",C1927))),"", IF(AND(A1927="SVOL",ISNUMBER(FIND(" Index",C1927))),J1927,                                    IF(ISNUMBER(N1927),Q1927*N1927,IF(ISNUMBER(R1927),J1927*R1927," "))))))</f>
        <v xml:space="preserve"> </v>
      </c>
      <c r="T1927" t="s">
        <v>1644</v>
      </c>
      <c r="U1927" t="s">
        <v>56</v>
      </c>
      <c r="AG1927" s="16">
        <v>-2.3599999999999999E-4</v>
      </c>
    </row>
    <row r="1928" spans="1:33" x14ac:dyDescent="0.35">
      <c r="A1928" t="s">
        <v>4354</v>
      </c>
      <c r="B1928" t="s">
        <v>1649</v>
      </c>
      <c r="C1928" t="s">
        <v>1650</v>
      </c>
      <c r="F1928" t="s">
        <v>1651</v>
      </c>
      <c r="G1928" s="1">
        <v>-6</v>
      </c>
      <c r="H1928" s="1">
        <v>411.85</v>
      </c>
      <c r="I1928" s="2">
        <v>-617775</v>
      </c>
      <c r="J1928" s="3">
        <v>-8.4973809999999997E-2</v>
      </c>
      <c r="K1928" s="4">
        <v>7270181.3300000001</v>
      </c>
      <c r="L1928" s="5">
        <v>275001</v>
      </c>
      <c r="M1928" s="6">
        <v>26.436926880000001</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ca="1">IF(AND(A1927="SVOL",C1927="Cash"),                                     SUM(INDIRECT(ADDRESS(ROW()-(COUNTIF(A:A,"SVOL")),COLUMN())):INDIRECT(ADDRESS(ROW()-1,COLUMN()))),                                    IF(AND(A1928="TYA",C1928="Cash"), SUM(INDIRECT(ADDRESS(ROW()-(COUNTIF(A:A,"TYA")-1),COLUMN())):INDIRECT(ADDRESS(ROW()-1,COLUMN()))),                                    IF(AND(A1928="SVOL",ISNUMBER(FIND(" Govt",C1928))),"", IF(AND(A1928="SVOL",ISNUMBER(FIND(" Index",C1928))),J1928,                                    IF(ISNUMBER(N1928),Q1928*N1928,IF(ISNUMBER(R1928),J1928*R1928," "))))))</f>
        <v xml:space="preserve"> </v>
      </c>
      <c r="T1928" t="s">
        <v>1652</v>
      </c>
      <c r="U1928" t="s">
        <v>56</v>
      </c>
      <c r="AG1928" s="16">
        <v>-2.3599999999999999E-4</v>
      </c>
    </row>
    <row r="1929" spans="1:33" x14ac:dyDescent="0.35">
      <c r="A1929" t="s">
        <v>4354</v>
      </c>
      <c r="B1929" t="s">
        <v>1660</v>
      </c>
      <c r="C1929" t="s">
        <v>1661</v>
      </c>
      <c r="F1929" t="s">
        <v>1662</v>
      </c>
      <c r="G1929" s="1">
        <v>3</v>
      </c>
      <c r="H1929" s="1">
        <v>224.77</v>
      </c>
      <c r="I1929" s="2">
        <v>283210.2</v>
      </c>
      <c r="J1929" s="3">
        <v>3.8955040000000003E-2</v>
      </c>
      <c r="K1929" s="4">
        <v>7270181.3300000001</v>
      </c>
      <c r="L1929" s="5">
        <v>275001</v>
      </c>
      <c r="M1929" s="6">
        <v>26.436926880000001</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ca="1">IF(AND(A1928="SVOL",C1928="Cash"),                                     SUM(INDIRECT(ADDRESS(ROW()-(COUNTIF(A:A,"SVOL")),COLUMN())):INDIRECT(ADDRESS(ROW()-1,COLUMN()))),                                    IF(AND(A1929="TYA",C1929="Cash"), SUM(INDIRECT(ADDRESS(ROW()-(COUNTIF(A:A,"TYA")-1),COLUMN())):INDIRECT(ADDRESS(ROW()-1,COLUMN()))),                                    IF(AND(A1929="SVOL",ISNUMBER(FIND(" Govt",C1929))),"", IF(AND(A1929="SVOL",ISNUMBER(FIND(" Index",C1929))),J1929,                                    IF(ISNUMBER(N1929),Q1929*N1929,IF(ISNUMBER(R1929),J1929*R1929," "))))))</f>
        <v xml:space="preserve"> </v>
      </c>
      <c r="T1929" t="s">
        <v>1663</v>
      </c>
      <c r="U1929" t="s">
        <v>56</v>
      </c>
      <c r="AG1929" s="16">
        <v>-2.3599999999999999E-4</v>
      </c>
    </row>
    <row r="1930" spans="1:33" x14ac:dyDescent="0.35">
      <c r="A1930" t="s">
        <v>4354</v>
      </c>
      <c r="B1930" t="s">
        <v>1664</v>
      </c>
      <c r="C1930" t="s">
        <v>1665</v>
      </c>
      <c r="F1930" t="s">
        <v>1666</v>
      </c>
      <c r="G1930" s="1">
        <v>5</v>
      </c>
      <c r="H1930" s="1">
        <v>224.38</v>
      </c>
      <c r="I1930" s="2">
        <v>471198</v>
      </c>
      <c r="J1930" s="3">
        <v>6.4812410000000001E-2</v>
      </c>
      <c r="K1930" s="4">
        <v>7270181.3300000001</v>
      </c>
      <c r="L1930" s="5">
        <v>275001</v>
      </c>
      <c r="M1930" s="6">
        <v>26.436926880000001</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ca="1">IF(AND(A1929="SVOL",C1929="Cash"),                                     SUM(INDIRECT(ADDRESS(ROW()-(COUNTIF(A:A,"SVOL")),COLUMN())):INDIRECT(ADDRESS(ROW()-1,COLUMN()))),                                    IF(AND(A1930="TYA",C1930="Cash"), SUM(INDIRECT(ADDRESS(ROW()-(COUNTIF(A:A,"TYA")-1),COLUMN())):INDIRECT(ADDRESS(ROW()-1,COLUMN()))),                                    IF(AND(A1930="SVOL",ISNUMBER(FIND(" Govt",C1930))),"", IF(AND(A1930="SVOL",ISNUMBER(FIND(" Index",C1930))),J1930,                                    IF(ISNUMBER(N1930),Q1930*N1930,IF(ISNUMBER(R1930),J1930*R1930," "))))))</f>
        <v xml:space="preserve"> </v>
      </c>
      <c r="T1930" t="s">
        <v>1667</v>
      </c>
      <c r="U1930" t="s">
        <v>56</v>
      </c>
      <c r="AG1930" s="16">
        <v>-2.3599999999999999E-4</v>
      </c>
    </row>
    <row r="1931" spans="1:33" x14ac:dyDescent="0.35">
      <c r="A1931" t="s">
        <v>4354</v>
      </c>
      <c r="B1931" t="s">
        <v>1668</v>
      </c>
      <c r="C1931" t="s">
        <v>1669</v>
      </c>
      <c r="F1931" t="s">
        <v>1668</v>
      </c>
      <c r="G1931" s="1">
        <v>2</v>
      </c>
      <c r="H1931" s="1">
        <v>223.02</v>
      </c>
      <c r="I1931" s="2">
        <v>187336.8</v>
      </c>
      <c r="J1931" s="3">
        <v>2.5767829999999999E-2</v>
      </c>
      <c r="K1931" s="4">
        <v>7270181.3300000001</v>
      </c>
      <c r="L1931" s="5">
        <v>275001</v>
      </c>
      <c r="M1931" s="6">
        <v>26.436926880000001</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ca="1">IF(AND(A1930="SVOL",C1930="Cash"),                                     SUM(INDIRECT(ADDRESS(ROW()-(COUNTIF(A:A,"SVOL")),COLUMN())):INDIRECT(ADDRESS(ROW()-1,COLUMN()))),                                    IF(AND(A1931="TYA",C1931="Cash"), SUM(INDIRECT(ADDRESS(ROW()-(COUNTIF(A:A,"TYA")-1),COLUMN())):INDIRECT(ADDRESS(ROW()-1,COLUMN()))),                                    IF(AND(A1931="SVOL",ISNUMBER(FIND(" Govt",C1931))),"", IF(AND(A1931="SVOL",ISNUMBER(FIND(" Index",C1931))),J1931,                                    IF(ISNUMBER(N1931),Q1931*N1931,IF(ISNUMBER(R1931),J1931*R1931," "))))))</f>
        <v xml:space="preserve"> </v>
      </c>
      <c r="T1931" t="s">
        <v>1670</v>
      </c>
      <c r="U1931" t="s">
        <v>56</v>
      </c>
      <c r="AG1931" s="16">
        <v>-2.3599999999999999E-4</v>
      </c>
    </row>
    <row r="1932" spans="1:33" x14ac:dyDescent="0.35">
      <c r="A1932" t="s">
        <v>4354</v>
      </c>
      <c r="B1932" t="s">
        <v>1675</v>
      </c>
      <c r="C1932" t="s">
        <v>1676</v>
      </c>
      <c r="F1932" t="s">
        <v>1675</v>
      </c>
      <c r="G1932" s="1">
        <v>7</v>
      </c>
      <c r="H1932" s="1">
        <v>308.85000000000002</v>
      </c>
      <c r="I1932" s="2">
        <v>810731.25</v>
      </c>
      <c r="J1932" s="3">
        <v>0.11151458</v>
      </c>
      <c r="K1932" s="4">
        <v>7270181.3300000001</v>
      </c>
      <c r="L1932" s="5">
        <v>275001</v>
      </c>
      <c r="M1932" s="6">
        <v>26.436926880000001</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ca="1">IF(AND(A1931="SVOL",C1931="Cash"),                                     SUM(INDIRECT(ADDRESS(ROW()-(COUNTIF(A:A,"SVOL")),COLUMN())):INDIRECT(ADDRESS(ROW()-1,COLUMN()))),                                    IF(AND(A1932="TYA",C1932="Cash"), SUM(INDIRECT(ADDRESS(ROW()-(COUNTIF(A:A,"TYA")-1),COLUMN())):INDIRECT(ADDRESS(ROW()-1,COLUMN()))),                                    IF(AND(A1932="SVOL",ISNUMBER(FIND(" Govt",C1932))),"", IF(AND(A1932="SVOL",ISNUMBER(FIND(" Index",C1932))),J1932,                                    IF(ISNUMBER(N1932),Q1932*N1932,IF(ISNUMBER(R1932),J1932*R1932," "))))))</f>
        <v xml:space="preserve"> </v>
      </c>
      <c r="T1932" t="s">
        <v>1677</v>
      </c>
      <c r="U1932" t="s">
        <v>56</v>
      </c>
      <c r="AG1932" s="16">
        <v>-2.3599999999999999E-4</v>
      </c>
    </row>
    <row r="1933" spans="1:33" x14ac:dyDescent="0.35">
      <c r="A1933" t="s">
        <v>4354</v>
      </c>
      <c r="B1933" t="s">
        <v>1678</v>
      </c>
      <c r="C1933" t="s">
        <v>1679</v>
      </c>
      <c r="F1933" t="s">
        <v>1678</v>
      </c>
      <c r="G1933" s="1">
        <v>2</v>
      </c>
      <c r="H1933" s="1">
        <v>306.3</v>
      </c>
      <c r="I1933" s="2">
        <v>229725</v>
      </c>
      <c r="J1933" s="3">
        <v>3.1598250000000001E-2</v>
      </c>
      <c r="K1933" s="4">
        <v>7270181.3300000001</v>
      </c>
      <c r="L1933" s="5">
        <v>275001</v>
      </c>
      <c r="M1933" s="6">
        <v>26.436926880000001</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ca="1">IF(AND(A1932="SVOL",C1932="Cash"),                                     SUM(INDIRECT(ADDRESS(ROW()-(COUNTIF(A:A,"SVOL")),COLUMN())):INDIRECT(ADDRESS(ROW()-1,COLUMN()))),                                    IF(AND(A1933="TYA",C1933="Cash"), SUM(INDIRECT(ADDRESS(ROW()-(COUNTIF(A:A,"TYA")-1),COLUMN())):INDIRECT(ADDRESS(ROW()-1,COLUMN()))),                                    IF(AND(A1933="SVOL",ISNUMBER(FIND(" Govt",C1933))),"", IF(AND(A1933="SVOL",ISNUMBER(FIND(" Index",C1933))),J1933,                                    IF(ISNUMBER(N1933),Q1933*N1933,IF(ISNUMBER(R1933),J1933*R1933," "))))))</f>
        <v xml:space="preserve"> </v>
      </c>
      <c r="T1933" t="s">
        <v>1680</v>
      </c>
      <c r="U1933" t="s">
        <v>56</v>
      </c>
      <c r="AG1933" s="16">
        <v>-2.3599999999999999E-4</v>
      </c>
    </row>
    <row r="1934" spans="1:33" x14ac:dyDescent="0.35">
      <c r="A1934" t="s">
        <v>4354</v>
      </c>
      <c r="B1934" t="s">
        <v>4362</v>
      </c>
      <c r="C1934" t="s">
        <v>4363</v>
      </c>
      <c r="F1934" t="s">
        <v>4364</v>
      </c>
      <c r="G1934" s="1">
        <v>4</v>
      </c>
      <c r="H1934" s="1">
        <v>558.75</v>
      </c>
      <c r="I1934" s="2">
        <v>111750</v>
      </c>
      <c r="J1934" s="3">
        <v>1.5371009999999999E-2</v>
      </c>
      <c r="K1934" s="4">
        <v>7270181.3300000001</v>
      </c>
      <c r="L1934" s="5">
        <v>275001</v>
      </c>
      <c r="M1934" s="6">
        <v>26.436926880000001</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ca="1">IF(AND(A1933="SVOL",C1933="Cash"),                                     SUM(INDIRECT(ADDRESS(ROW()-(COUNTIF(A:A,"SVOL")),COLUMN())):INDIRECT(ADDRESS(ROW()-1,COLUMN()))),                                    IF(AND(A1934="TYA",C1934="Cash"), SUM(INDIRECT(ADDRESS(ROW()-(COUNTIF(A:A,"TYA")-1),COLUMN())):INDIRECT(ADDRESS(ROW()-1,COLUMN()))),                                    IF(AND(A1934="SVOL",ISNUMBER(FIND(" Govt",C1934))),"", IF(AND(A1934="SVOL",ISNUMBER(FIND(" Index",C1934))),J1934,                                    IF(ISNUMBER(N1934),Q1934*N1934,IF(ISNUMBER(R1934),J1934*R1934," "))))))</f>
        <v xml:space="preserve"> </v>
      </c>
      <c r="T1934" t="s">
        <v>4365</v>
      </c>
      <c r="U1934" t="s">
        <v>56</v>
      </c>
      <c r="AG1934" s="16">
        <v>-2.3599999999999999E-4</v>
      </c>
    </row>
    <row r="1935" spans="1:33" x14ac:dyDescent="0.35">
      <c r="A1935" t="s">
        <v>4354</v>
      </c>
      <c r="B1935" t="s">
        <v>4366</v>
      </c>
      <c r="C1935" t="s">
        <v>4367</v>
      </c>
      <c r="F1935" t="s">
        <v>4368</v>
      </c>
      <c r="G1935" s="1">
        <v>2</v>
      </c>
      <c r="H1935" s="1">
        <v>565.75</v>
      </c>
      <c r="I1935" s="2">
        <v>56575</v>
      </c>
      <c r="J1935" s="3">
        <v>7.7817900000000002E-3</v>
      </c>
      <c r="K1935" s="4">
        <v>7270181.3300000001</v>
      </c>
      <c r="L1935" s="5">
        <v>275001</v>
      </c>
      <c r="M1935" s="6">
        <v>26.436926880000001</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ca="1">IF(AND(A1934="SVOL",C1934="Cash"),                                     SUM(INDIRECT(ADDRESS(ROW()-(COUNTIF(A:A,"SVOL")),COLUMN())):INDIRECT(ADDRESS(ROW()-1,COLUMN()))),                                    IF(AND(A1935="TYA",C1935="Cash"), SUM(INDIRECT(ADDRESS(ROW()-(COUNTIF(A:A,"TYA")-1),COLUMN())):INDIRECT(ADDRESS(ROW()-1,COLUMN()))),                                    IF(AND(A1935="SVOL",ISNUMBER(FIND(" Govt",C1935))),"", IF(AND(A1935="SVOL",ISNUMBER(FIND(" Index",C1935))),J1935,                                    IF(ISNUMBER(N1935),Q1935*N1935,IF(ISNUMBER(R1935),J1935*R1935," "))))))</f>
        <v xml:space="preserve"> </v>
      </c>
      <c r="T1935" t="s">
        <v>4369</v>
      </c>
      <c r="U1935" t="s">
        <v>56</v>
      </c>
      <c r="AG1935" s="16">
        <v>-2.3599999999999999E-4</v>
      </c>
    </row>
    <row r="1936" spans="1:33" x14ac:dyDescent="0.35">
      <c r="A1936" t="s">
        <v>4354</v>
      </c>
      <c r="B1936" t="s">
        <v>1684</v>
      </c>
      <c r="C1936" t="s">
        <v>1685</v>
      </c>
      <c r="F1936" t="s">
        <v>1686</v>
      </c>
      <c r="G1936" s="1">
        <v>29</v>
      </c>
      <c r="H1936" s="1">
        <v>187.7</v>
      </c>
      <c r="I1936" s="2">
        <v>2177320</v>
      </c>
      <c r="J1936" s="3">
        <v>0.29948634000000002</v>
      </c>
      <c r="K1936" s="4">
        <v>7270181.3300000001</v>
      </c>
      <c r="L1936" s="5">
        <v>275001</v>
      </c>
      <c r="M1936" s="6">
        <v>26.436926880000001</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ca="1">IF(AND(A1935="SVOL",C1935="Cash"),                                     SUM(INDIRECT(ADDRESS(ROW()-(COUNTIF(A:A,"SVOL")),COLUMN())):INDIRECT(ADDRESS(ROW()-1,COLUMN()))),                                    IF(AND(A1936="TYA",C1936="Cash"), SUM(INDIRECT(ADDRESS(ROW()-(COUNTIF(A:A,"TYA")-1),COLUMN())):INDIRECT(ADDRESS(ROW()-1,COLUMN()))),                                    IF(AND(A1936="SVOL",ISNUMBER(FIND(" Govt",C1936))),"", IF(AND(A1936="SVOL",ISNUMBER(FIND(" Index",C1936))),J1936,                                    IF(ISNUMBER(N1936),Q1936*N1936,IF(ISNUMBER(R1936),J1936*R1936," "))))))</f>
        <v xml:space="preserve"> </v>
      </c>
      <c r="T1936" t="s">
        <v>1687</v>
      </c>
      <c r="U1936" t="s">
        <v>56</v>
      </c>
      <c r="AG1936" s="16">
        <v>-2.3599999999999999E-4</v>
      </c>
    </row>
    <row r="1937" spans="1:33" x14ac:dyDescent="0.35">
      <c r="A1937" t="s">
        <v>4354</v>
      </c>
      <c r="B1937" t="s">
        <v>1688</v>
      </c>
      <c r="C1937" t="s">
        <v>1689</v>
      </c>
      <c r="F1937" t="s">
        <v>1688</v>
      </c>
      <c r="G1937" s="1">
        <v>21</v>
      </c>
      <c r="H1937" s="1">
        <v>189.55</v>
      </c>
      <c r="I1937" s="2">
        <v>1592220</v>
      </c>
      <c r="J1937" s="3">
        <v>0.21900691999999999</v>
      </c>
      <c r="K1937" s="4">
        <v>7270181.3300000001</v>
      </c>
      <c r="L1937" s="5">
        <v>275001</v>
      </c>
      <c r="M1937" s="6">
        <v>26.436926880000001</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ca="1">IF(AND(A1936="SVOL",C1936="Cash"),                                     SUM(INDIRECT(ADDRESS(ROW()-(COUNTIF(A:A,"SVOL")),COLUMN())):INDIRECT(ADDRESS(ROW()-1,COLUMN()))),                                    IF(AND(A1937="TYA",C1937="Cash"), SUM(INDIRECT(ADDRESS(ROW()-(COUNTIF(A:A,"TYA")-1),COLUMN())):INDIRECT(ADDRESS(ROW()-1,COLUMN()))),                                    IF(AND(A1937="SVOL",ISNUMBER(FIND(" Govt",C1937))),"", IF(AND(A1937="SVOL",ISNUMBER(FIND(" Index",C1937))),J1937,                                    IF(ISNUMBER(N1937),Q1937*N1937,IF(ISNUMBER(R1937),J1937*R1937," "))))))</f>
        <v xml:space="preserve"> </v>
      </c>
      <c r="T1937" t="s">
        <v>1690</v>
      </c>
      <c r="U1937" t="s">
        <v>56</v>
      </c>
      <c r="AG1937" s="16">
        <v>-2.3599999999999999E-4</v>
      </c>
    </row>
    <row r="1938" spans="1:33" x14ac:dyDescent="0.35">
      <c r="A1938" t="s">
        <v>4354</v>
      </c>
      <c r="B1938" t="s">
        <v>1691</v>
      </c>
      <c r="C1938" t="s">
        <v>1692</v>
      </c>
      <c r="F1938" t="s">
        <v>1693</v>
      </c>
      <c r="G1938" s="1">
        <v>1</v>
      </c>
      <c r="H1938" s="1">
        <v>186.9</v>
      </c>
      <c r="I1938" s="2">
        <v>74760</v>
      </c>
      <c r="J1938" s="3">
        <v>1.02831E-2</v>
      </c>
      <c r="K1938" s="4">
        <v>7270181.3300000001</v>
      </c>
      <c r="L1938" s="5">
        <v>275001</v>
      </c>
      <c r="M1938" s="6">
        <v>26.436926880000001</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ca="1">IF(AND(A1937="SVOL",C1937="Cash"),                                     SUM(INDIRECT(ADDRESS(ROW()-(COUNTIF(A:A,"SVOL")),COLUMN())):INDIRECT(ADDRESS(ROW()-1,COLUMN()))),                                    IF(AND(A1938="TYA",C1938="Cash"), SUM(INDIRECT(ADDRESS(ROW()-(COUNTIF(A:A,"TYA")-1),COLUMN())):INDIRECT(ADDRESS(ROW()-1,COLUMN()))),                                    IF(AND(A1938="SVOL",ISNUMBER(FIND(" Govt",C1938))),"", IF(AND(A1938="SVOL",ISNUMBER(FIND(" Index",C1938))),J1938,                                    IF(ISNUMBER(N1938),Q1938*N1938,IF(ISNUMBER(R1938),J1938*R1938," "))))))</f>
        <v xml:space="preserve"> </v>
      </c>
      <c r="T1938" t="s">
        <v>1694</v>
      </c>
      <c r="U1938" t="s">
        <v>56</v>
      </c>
      <c r="AG1938" s="16">
        <v>-2.3599999999999999E-4</v>
      </c>
    </row>
    <row r="1939" spans="1:33" x14ac:dyDescent="0.35">
      <c r="A1939" t="s">
        <v>4354</v>
      </c>
      <c r="B1939" t="s">
        <v>1695</v>
      </c>
      <c r="C1939" t="s">
        <v>1696</v>
      </c>
      <c r="F1939" t="s">
        <v>1695</v>
      </c>
      <c r="G1939" s="1">
        <v>23</v>
      </c>
      <c r="H1939" s="1">
        <v>88.275000000000006</v>
      </c>
      <c r="I1939" s="2">
        <v>812130</v>
      </c>
      <c r="J1939" s="3">
        <v>0.11170698</v>
      </c>
      <c r="K1939" s="4">
        <v>7270181.3300000001</v>
      </c>
      <c r="L1939" s="5">
        <v>275001</v>
      </c>
      <c r="M1939" s="6">
        <v>26.436926880000001</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ca="1">IF(AND(A1938="SVOL",C1938="Cash"),                                     SUM(INDIRECT(ADDRESS(ROW()-(COUNTIF(A:A,"SVOL")),COLUMN())):INDIRECT(ADDRESS(ROW()-1,COLUMN()))),                                    IF(AND(A1939="TYA",C1939="Cash"), SUM(INDIRECT(ADDRESS(ROW()-(COUNTIF(A:A,"TYA")-1),COLUMN())):INDIRECT(ADDRESS(ROW()-1,COLUMN()))),                                    IF(AND(A1939="SVOL",ISNUMBER(FIND(" Govt",C1939))),"", IF(AND(A1939="SVOL",ISNUMBER(FIND(" Index",C1939))),J1939,                                    IF(ISNUMBER(N1939),Q1939*N1939,IF(ISNUMBER(R1939),J1939*R1939," "))))))</f>
        <v xml:space="preserve"> </v>
      </c>
      <c r="T1939" t="s">
        <v>1697</v>
      </c>
      <c r="U1939" t="s">
        <v>56</v>
      </c>
      <c r="AG1939" s="16">
        <v>-2.3599999999999999E-4</v>
      </c>
    </row>
    <row r="1940" spans="1:33" x14ac:dyDescent="0.35">
      <c r="A1940" t="s">
        <v>4354</v>
      </c>
      <c r="B1940" t="s">
        <v>1698</v>
      </c>
      <c r="C1940" t="s">
        <v>1699</v>
      </c>
      <c r="F1940" t="s">
        <v>1698</v>
      </c>
      <c r="G1940" s="1">
        <v>11</v>
      </c>
      <c r="H1940" s="1">
        <v>91.575000000000003</v>
      </c>
      <c r="I1940" s="2">
        <v>402930</v>
      </c>
      <c r="J1940" s="3">
        <v>5.5422279999999997E-2</v>
      </c>
      <c r="K1940" s="4">
        <v>7270181.3300000001</v>
      </c>
      <c r="L1940" s="5">
        <v>275001</v>
      </c>
      <c r="M1940" s="6">
        <v>26.436926880000001</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ca="1">IF(AND(A1939="SVOL",C1939="Cash"),                                     SUM(INDIRECT(ADDRESS(ROW()-(COUNTIF(A:A,"SVOL")),COLUMN())):INDIRECT(ADDRESS(ROW()-1,COLUMN()))),                                    IF(AND(A1940="TYA",C1940="Cash"), SUM(INDIRECT(ADDRESS(ROW()-(COUNTIF(A:A,"TYA")-1),COLUMN())):INDIRECT(ADDRESS(ROW()-1,COLUMN()))),                                    IF(AND(A1940="SVOL",ISNUMBER(FIND(" Govt",C1940))),"", IF(AND(A1940="SVOL",ISNUMBER(FIND(" Index",C1940))),J1940,                                    IF(ISNUMBER(N1940),Q1940*N1940,IF(ISNUMBER(R1940),J1940*R1940," "))))))</f>
        <v xml:space="preserve"> </v>
      </c>
      <c r="T1940" t="s">
        <v>1700</v>
      </c>
      <c r="U1940" t="s">
        <v>56</v>
      </c>
      <c r="AG1940" s="16">
        <v>-2.3599999999999999E-4</v>
      </c>
    </row>
    <row r="1941" spans="1:33" x14ac:dyDescent="0.35">
      <c r="A1941" t="s">
        <v>4354</v>
      </c>
      <c r="B1941" t="s">
        <v>1705</v>
      </c>
      <c r="C1941" t="s">
        <v>1706</v>
      </c>
      <c r="F1941" t="s">
        <v>1705</v>
      </c>
      <c r="G1941" s="1">
        <v>5</v>
      </c>
      <c r="H1941" s="1">
        <v>3.3109999999999999</v>
      </c>
      <c r="I1941" s="2">
        <v>165550</v>
      </c>
      <c r="J1941" s="3">
        <v>2.2771099999999999E-2</v>
      </c>
      <c r="K1941" s="4">
        <v>7270181.3300000001</v>
      </c>
      <c r="L1941" s="5">
        <v>275001</v>
      </c>
      <c r="M1941" s="6">
        <v>26.436926880000001</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ca="1">IF(AND(A1940="SVOL",C1940="Cash"),                                     SUM(INDIRECT(ADDRESS(ROW()-(COUNTIF(A:A,"SVOL")),COLUMN())):INDIRECT(ADDRESS(ROW()-1,COLUMN()))),                                    IF(AND(A1941="TYA",C1941="Cash"), SUM(INDIRECT(ADDRESS(ROW()-(COUNTIF(A:A,"TYA")-1),COLUMN())):INDIRECT(ADDRESS(ROW()-1,COLUMN()))),                                    IF(AND(A1941="SVOL",ISNUMBER(FIND(" Govt",C1941))),"", IF(AND(A1941="SVOL",ISNUMBER(FIND(" Index",C1941))),J1941,                                    IF(ISNUMBER(N1941),Q1941*N1941,IF(ISNUMBER(R1941),J1941*R1941," "))))))</f>
        <v xml:space="preserve"> </v>
      </c>
      <c r="T1941" t="s">
        <v>1707</v>
      </c>
      <c r="U1941" t="s">
        <v>56</v>
      </c>
      <c r="AG1941" s="16">
        <v>-2.3599999999999999E-4</v>
      </c>
    </row>
    <row r="1942" spans="1:33" x14ac:dyDescent="0.35">
      <c r="A1942" t="s">
        <v>4354</v>
      </c>
      <c r="B1942" t="s">
        <v>1708</v>
      </c>
      <c r="C1942" t="s">
        <v>1709</v>
      </c>
      <c r="F1942" t="s">
        <v>1710</v>
      </c>
      <c r="G1942" s="1">
        <v>4</v>
      </c>
      <c r="H1942" s="1">
        <v>3.04</v>
      </c>
      <c r="I1942" s="2">
        <v>121600</v>
      </c>
      <c r="J1942" s="3">
        <v>1.6725859999999999E-2</v>
      </c>
      <c r="K1942" s="4">
        <v>7270181.3300000001</v>
      </c>
      <c r="L1942" s="5">
        <v>275001</v>
      </c>
      <c r="M1942" s="6">
        <v>26.436926880000001</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ca="1">IF(AND(A1941="SVOL",C1941="Cash"),                                     SUM(INDIRECT(ADDRESS(ROW()-(COUNTIF(A:A,"SVOL")),COLUMN())):INDIRECT(ADDRESS(ROW()-1,COLUMN()))),                                    IF(AND(A1942="TYA",C1942="Cash"), SUM(INDIRECT(ADDRESS(ROW()-(COUNTIF(A:A,"TYA")-1),COLUMN())):INDIRECT(ADDRESS(ROW()-1,COLUMN()))),                                    IF(AND(A1942="SVOL",ISNUMBER(FIND(" Govt",C1942))),"", IF(AND(A1942="SVOL",ISNUMBER(FIND(" Index",C1942))),J1942,                                    IF(ISNUMBER(N1942),Q1942*N1942,IF(ISNUMBER(R1942),J1942*R1942," "))))))</f>
        <v xml:space="preserve"> </v>
      </c>
      <c r="T1942" t="s">
        <v>1711</v>
      </c>
      <c r="U1942" t="s">
        <v>56</v>
      </c>
      <c r="AG1942" s="16">
        <v>-2.3599999999999999E-4</v>
      </c>
    </row>
    <row r="1943" spans="1:33" x14ac:dyDescent="0.35">
      <c r="A1943" t="s">
        <v>4354</v>
      </c>
      <c r="B1943" t="s">
        <v>1712</v>
      </c>
      <c r="C1943" t="s">
        <v>1713</v>
      </c>
      <c r="F1943" t="s">
        <v>1714</v>
      </c>
      <c r="G1943" s="1">
        <v>7</v>
      </c>
      <c r="H1943" s="1">
        <v>2.996</v>
      </c>
      <c r="I1943" s="2">
        <v>209720</v>
      </c>
      <c r="J1943" s="3">
        <v>2.88466E-2</v>
      </c>
      <c r="K1943" s="4">
        <v>7270181.3300000001</v>
      </c>
      <c r="L1943" s="5">
        <v>275001</v>
      </c>
      <c r="M1943" s="6">
        <v>26.436926880000001</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ca="1">IF(AND(A1942="SVOL",C1942="Cash"),                                     SUM(INDIRECT(ADDRESS(ROW()-(COUNTIF(A:A,"SVOL")),COLUMN())):INDIRECT(ADDRESS(ROW()-1,COLUMN()))),                                    IF(AND(A1943="TYA",C1943="Cash"), SUM(INDIRECT(ADDRESS(ROW()-(COUNTIF(A:A,"TYA")-1),COLUMN())):INDIRECT(ADDRESS(ROW()-1,COLUMN()))),                                    IF(AND(A1943="SVOL",ISNUMBER(FIND(" Govt",C1943))),"", IF(AND(A1943="SVOL",ISNUMBER(FIND(" Index",C1943))),J1943,                                    IF(ISNUMBER(N1943),Q1943*N1943,IF(ISNUMBER(R1943),J1943*R1943," "))))))</f>
        <v xml:space="preserve"> </v>
      </c>
      <c r="T1943" t="s">
        <v>1715</v>
      </c>
      <c r="U1943" t="s">
        <v>56</v>
      </c>
      <c r="AG1943" s="16">
        <v>-2.3599999999999999E-4</v>
      </c>
    </row>
    <row r="1944" spans="1:33" x14ac:dyDescent="0.35">
      <c r="A1944" t="s">
        <v>4354</v>
      </c>
      <c r="B1944" t="s">
        <v>1716</v>
      </c>
      <c r="C1944" t="s">
        <v>1717</v>
      </c>
      <c r="F1944" t="s">
        <v>1718</v>
      </c>
      <c r="G1944" s="1">
        <v>3</v>
      </c>
      <c r="H1944" s="1">
        <v>3.0840000000000001</v>
      </c>
      <c r="I1944" s="2">
        <v>92520</v>
      </c>
      <c r="J1944" s="3">
        <v>1.272595E-2</v>
      </c>
      <c r="K1944" s="4">
        <v>7270181.3300000001</v>
      </c>
      <c r="L1944" s="5">
        <v>275001</v>
      </c>
      <c r="M1944" s="6">
        <v>26.436926880000001</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ca="1">IF(AND(A1943="SVOL",C1943="Cash"),                                     SUM(INDIRECT(ADDRESS(ROW()-(COUNTIF(A:A,"SVOL")),COLUMN())):INDIRECT(ADDRESS(ROW()-1,COLUMN()))),                                    IF(AND(A1944="TYA",C1944="Cash"), SUM(INDIRECT(ADDRESS(ROW()-(COUNTIF(A:A,"TYA")-1),COLUMN())):INDIRECT(ADDRESS(ROW()-1,COLUMN()))),                                    IF(AND(A1944="SVOL",ISNUMBER(FIND(" Govt",C1944))),"", IF(AND(A1944="SVOL",ISNUMBER(FIND(" Index",C1944))),J1944,                                    IF(ISNUMBER(N1944),Q1944*N1944,IF(ISNUMBER(R1944),J1944*R1944," "))))))</f>
        <v xml:space="preserve"> </v>
      </c>
      <c r="T1944" t="s">
        <v>1719</v>
      </c>
      <c r="U1944" t="s">
        <v>56</v>
      </c>
      <c r="AG1944" s="16">
        <v>-2.3599999999999999E-4</v>
      </c>
    </row>
    <row r="1945" spans="1:33" x14ac:dyDescent="0.35">
      <c r="A1945" t="s">
        <v>4354</v>
      </c>
      <c r="B1945" t="s">
        <v>1720</v>
      </c>
      <c r="C1945" t="s">
        <v>1721</v>
      </c>
      <c r="F1945" t="s">
        <v>1722</v>
      </c>
      <c r="G1945" s="1">
        <v>2</v>
      </c>
      <c r="H1945" s="1">
        <v>3.2280000000000002</v>
      </c>
      <c r="I1945" s="2">
        <v>64560</v>
      </c>
      <c r="J1945" s="3">
        <v>8.8801100000000001E-3</v>
      </c>
      <c r="K1945" s="4">
        <v>7270181.3300000001</v>
      </c>
      <c r="L1945" s="5">
        <v>275001</v>
      </c>
      <c r="M1945" s="6">
        <v>26.436926880000001</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ca="1">IF(AND(A1944="SVOL",C1944="Cash"),                                     SUM(INDIRECT(ADDRESS(ROW()-(COUNTIF(A:A,"SVOL")),COLUMN())):INDIRECT(ADDRESS(ROW()-1,COLUMN()))),                                    IF(AND(A1945="TYA",C1945="Cash"), SUM(INDIRECT(ADDRESS(ROW()-(COUNTIF(A:A,"TYA")-1),COLUMN())):INDIRECT(ADDRESS(ROW()-1,COLUMN()))),                                    IF(AND(A1945="SVOL",ISNUMBER(FIND(" Govt",C1945))),"", IF(AND(A1945="SVOL",ISNUMBER(FIND(" Index",C1945))),J1945,                                    IF(ISNUMBER(N1945),Q1945*N1945,IF(ISNUMBER(R1945),J1945*R1945," "))))))</f>
        <v xml:space="preserve"> </v>
      </c>
      <c r="T1945" t="s">
        <v>1723</v>
      </c>
      <c r="U1945" t="s">
        <v>56</v>
      </c>
      <c r="AG1945" s="16">
        <v>-2.3599999999999999E-4</v>
      </c>
    </row>
    <row r="1946" spans="1:33" x14ac:dyDescent="0.35">
      <c r="A1946" t="s">
        <v>4354</v>
      </c>
      <c r="B1946" t="s">
        <v>1724</v>
      </c>
      <c r="C1946" t="s">
        <v>1725</v>
      </c>
      <c r="F1946" t="s">
        <v>1724</v>
      </c>
      <c r="G1946" s="1">
        <v>4</v>
      </c>
      <c r="H1946" s="1">
        <v>3.379</v>
      </c>
      <c r="I1946" s="2">
        <v>135160</v>
      </c>
      <c r="J1946" s="3">
        <v>1.8591010000000002E-2</v>
      </c>
      <c r="K1946" s="4">
        <v>7270181.3300000001</v>
      </c>
      <c r="L1946" s="5">
        <v>275001</v>
      </c>
      <c r="M1946" s="6">
        <v>26.436926880000001</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ca="1">IF(AND(A1945="SVOL",C1945="Cash"),                                     SUM(INDIRECT(ADDRESS(ROW()-(COUNTIF(A:A,"SVOL")),COLUMN())):INDIRECT(ADDRESS(ROW()-1,COLUMN()))),                                    IF(AND(A1946="TYA",C1946="Cash"), SUM(INDIRECT(ADDRESS(ROW()-(COUNTIF(A:A,"TYA")-1),COLUMN())):INDIRECT(ADDRESS(ROW()-1,COLUMN()))),                                    IF(AND(A1946="SVOL",ISNUMBER(FIND(" Govt",C1946))),"", IF(AND(A1946="SVOL",ISNUMBER(FIND(" Index",C1946))),J1946,                                    IF(ISNUMBER(N1946),Q1946*N1946,IF(ISNUMBER(R1946),J1946*R1946," "))))))</f>
        <v xml:space="preserve"> </v>
      </c>
      <c r="T1946" t="s">
        <v>1726</v>
      </c>
      <c r="U1946" t="s">
        <v>56</v>
      </c>
      <c r="AG1946" s="16">
        <v>-2.3599999999999999E-4</v>
      </c>
    </row>
    <row r="1947" spans="1:33" x14ac:dyDescent="0.35">
      <c r="A1947" t="s">
        <v>4354</v>
      </c>
      <c r="B1947" t="s">
        <v>1727</v>
      </c>
      <c r="C1947" t="s">
        <v>1728</v>
      </c>
      <c r="F1947" t="s">
        <v>1727</v>
      </c>
      <c r="G1947" s="1">
        <v>1</v>
      </c>
      <c r="H1947" s="1">
        <v>3.4169999999999998</v>
      </c>
      <c r="I1947" s="2">
        <v>34170</v>
      </c>
      <c r="J1947" s="3">
        <v>4.7000200000000001E-3</v>
      </c>
      <c r="K1947" s="4">
        <v>7270181.3300000001</v>
      </c>
      <c r="L1947" s="5">
        <v>275001</v>
      </c>
      <c r="M1947" s="6">
        <v>26.436926880000001</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ca="1">IF(AND(A1946="SVOL",C1946="Cash"),                                     SUM(INDIRECT(ADDRESS(ROW()-(COUNTIF(A:A,"SVOL")),COLUMN())):INDIRECT(ADDRESS(ROW()-1,COLUMN()))),                                    IF(AND(A1947="TYA",C1947="Cash"), SUM(INDIRECT(ADDRESS(ROW()-(COUNTIF(A:A,"TYA")-1),COLUMN())):INDIRECT(ADDRESS(ROW()-1,COLUMN()))),                                    IF(AND(A1947="SVOL",ISNUMBER(FIND(" Govt",C1947))),"", IF(AND(A1947="SVOL",ISNUMBER(FIND(" Index",C1947))),J1947,                                    IF(ISNUMBER(N1947),Q1947*N1947,IF(ISNUMBER(R1947),J1947*R1947," "))))))</f>
        <v xml:space="preserve"> </v>
      </c>
      <c r="T1947" t="s">
        <v>1729</v>
      </c>
      <c r="U1947" t="s">
        <v>56</v>
      </c>
      <c r="AG1947" s="16">
        <v>-2.3599999999999999E-4</v>
      </c>
    </row>
    <row r="1948" spans="1:33" x14ac:dyDescent="0.35">
      <c r="A1948" t="s">
        <v>4354</v>
      </c>
      <c r="B1948" t="s">
        <v>1730</v>
      </c>
      <c r="C1948" t="s">
        <v>1731</v>
      </c>
      <c r="F1948" t="s">
        <v>1732</v>
      </c>
      <c r="G1948" s="1">
        <v>3</v>
      </c>
      <c r="H1948" s="1">
        <v>3.4</v>
      </c>
      <c r="I1948" s="2">
        <v>102000</v>
      </c>
      <c r="J1948" s="3">
        <v>1.402991E-2</v>
      </c>
      <c r="K1948" s="4">
        <v>7270181.3300000001</v>
      </c>
      <c r="L1948" s="5">
        <v>275001</v>
      </c>
      <c r="M1948" s="6">
        <v>26.436926880000001</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ca="1">IF(AND(A1947="SVOL",C1947="Cash"),                                     SUM(INDIRECT(ADDRESS(ROW()-(COUNTIF(A:A,"SVOL")),COLUMN())):INDIRECT(ADDRESS(ROW()-1,COLUMN()))),                                    IF(AND(A1948="TYA",C1948="Cash"), SUM(INDIRECT(ADDRESS(ROW()-(COUNTIF(A:A,"TYA")-1),COLUMN())):INDIRECT(ADDRESS(ROW()-1,COLUMN()))),                                    IF(AND(A1948="SVOL",ISNUMBER(FIND(" Govt",C1948))),"", IF(AND(A1948="SVOL",ISNUMBER(FIND(" Index",C1948))),J1948,                                    IF(ISNUMBER(N1948),Q1948*N1948,IF(ISNUMBER(R1948),J1948*R1948," "))))))</f>
        <v xml:space="preserve"> </v>
      </c>
      <c r="T1948" t="s">
        <v>1733</v>
      </c>
      <c r="U1948" t="s">
        <v>56</v>
      </c>
      <c r="AG1948" s="16">
        <v>-2.3599999999999999E-4</v>
      </c>
    </row>
    <row r="1949" spans="1:33" x14ac:dyDescent="0.35">
      <c r="A1949" t="s">
        <v>4354</v>
      </c>
      <c r="B1949" t="s">
        <v>4370</v>
      </c>
      <c r="C1949" t="s">
        <v>4371</v>
      </c>
      <c r="F1949" t="s">
        <v>4370</v>
      </c>
      <c r="G1949" s="1">
        <v>3</v>
      </c>
      <c r="H1949" s="1">
        <v>929.9</v>
      </c>
      <c r="I1949" s="2">
        <v>139485</v>
      </c>
      <c r="J1949" s="3">
        <v>1.9185899999999999E-2</v>
      </c>
      <c r="K1949" s="4">
        <v>7270181.3300000001</v>
      </c>
      <c r="L1949" s="5">
        <v>275001</v>
      </c>
      <c r="M1949" s="6">
        <v>26.436926880000001</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ca="1">IF(AND(A1948="SVOL",C1948="Cash"),                                     SUM(INDIRECT(ADDRESS(ROW()-(COUNTIF(A:A,"SVOL")),COLUMN())):INDIRECT(ADDRESS(ROW()-1,COLUMN()))),                                    IF(AND(A1949="TYA",C1949="Cash"), SUM(INDIRECT(ADDRESS(ROW()-(COUNTIF(A:A,"TYA")-1),COLUMN())):INDIRECT(ADDRESS(ROW()-1,COLUMN()))),                                    IF(AND(A1949="SVOL",ISNUMBER(FIND(" Govt",C1949))),"", IF(AND(A1949="SVOL",ISNUMBER(FIND(" Index",C1949))),J1949,                                    IF(ISNUMBER(N1949),Q1949*N1949,IF(ISNUMBER(R1949),J1949*R1949," "))))))</f>
        <v xml:space="preserve"> </v>
      </c>
      <c r="T1949" t="s">
        <v>4372</v>
      </c>
      <c r="U1949" t="s">
        <v>56</v>
      </c>
      <c r="AG1949" s="16">
        <v>-2.3599999999999999E-4</v>
      </c>
    </row>
    <row r="1950" spans="1:33" x14ac:dyDescent="0.35">
      <c r="A1950" t="s">
        <v>4354</v>
      </c>
      <c r="B1950" t="s">
        <v>1737</v>
      </c>
      <c r="C1950" t="s">
        <v>1738</v>
      </c>
      <c r="F1950" t="s">
        <v>1737</v>
      </c>
      <c r="G1950" s="1">
        <v>3</v>
      </c>
      <c r="H1950" s="1">
        <v>580.29999999999995</v>
      </c>
      <c r="I1950" s="2">
        <v>24751.55</v>
      </c>
      <c r="J1950" s="3">
        <v>3.4045299999999998E-3</v>
      </c>
      <c r="K1950" s="4">
        <v>7270181.3300000001</v>
      </c>
      <c r="L1950" s="5">
        <v>275001</v>
      </c>
      <c r="M1950" s="6">
        <v>26.436926880000001</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ca="1">IF(AND(A1949="SVOL",C1949="Cash"),                                     SUM(INDIRECT(ADDRESS(ROW()-(COUNTIF(A:A,"SVOL")),COLUMN())):INDIRECT(ADDRESS(ROW()-1,COLUMN()))),                                    IF(AND(A1950="TYA",C1950="Cash"), SUM(INDIRECT(ADDRESS(ROW()-(COUNTIF(A:A,"TYA")-1),COLUMN())):INDIRECT(ADDRESS(ROW()-1,COLUMN()))),                                    IF(AND(A1950="SVOL",ISNUMBER(FIND(" Govt",C1950))),"", IF(AND(A1950="SVOL",ISNUMBER(FIND(" Index",C1950))),J1950,                                    IF(ISNUMBER(N1950),Q1950*N1950,IF(ISNUMBER(R1950),J1950*R1950," "))))))</f>
        <v xml:space="preserve"> </v>
      </c>
      <c r="T1950" t="s">
        <v>1739</v>
      </c>
      <c r="U1950" t="s">
        <v>56</v>
      </c>
      <c r="AG1950" s="16">
        <v>-2.3599999999999999E-4</v>
      </c>
    </row>
    <row r="1951" spans="1:33" x14ac:dyDescent="0.35">
      <c r="A1951" t="s">
        <v>4354</v>
      </c>
      <c r="B1951" t="s">
        <v>1747</v>
      </c>
      <c r="C1951" t="s">
        <v>1748</v>
      </c>
      <c r="F1951" t="s">
        <v>1747</v>
      </c>
      <c r="G1951" s="1">
        <v>-1</v>
      </c>
      <c r="H1951" s="1">
        <v>994</v>
      </c>
      <c r="I1951" s="2">
        <v>-49700</v>
      </c>
      <c r="J1951" s="3">
        <v>-6.8361400000000001E-3</v>
      </c>
      <c r="K1951" s="4">
        <v>7270181.3300000001</v>
      </c>
      <c r="L1951" s="5">
        <v>275001</v>
      </c>
      <c r="M1951" s="6">
        <v>26.436926880000001</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ca="1">IF(AND(A1950="SVOL",C1950="Cash"),                                     SUM(INDIRECT(ADDRESS(ROW()-(COUNTIF(A:A,"SVOL")),COLUMN())):INDIRECT(ADDRESS(ROW()-1,COLUMN()))),                                    IF(AND(A1951="TYA",C1951="Cash"), SUM(INDIRECT(ADDRESS(ROW()-(COUNTIF(A:A,"TYA")-1),COLUMN())):INDIRECT(ADDRESS(ROW()-1,COLUMN()))),                                    IF(AND(A1951="SVOL",ISNUMBER(FIND(" Govt",C1951))),"", IF(AND(A1951="SVOL",ISNUMBER(FIND(" Index",C1951))),J1951,                                    IF(ISNUMBER(N1951),Q1951*N1951,IF(ISNUMBER(R1951),J1951*R1951," "))))))</f>
        <v xml:space="preserve"> </v>
      </c>
      <c r="T1951" t="s">
        <v>1749</v>
      </c>
      <c r="U1951" t="s">
        <v>56</v>
      </c>
      <c r="AG1951" s="16">
        <v>-2.3599999999999999E-4</v>
      </c>
    </row>
    <row r="1952" spans="1:33" x14ac:dyDescent="0.35">
      <c r="A1952" t="s">
        <v>4354</v>
      </c>
      <c r="B1952" t="s">
        <v>1750</v>
      </c>
      <c r="C1952" t="s">
        <v>1751</v>
      </c>
      <c r="F1952" t="s">
        <v>1752</v>
      </c>
      <c r="G1952" s="1">
        <v>-2</v>
      </c>
      <c r="H1952" s="1">
        <v>1008.5</v>
      </c>
      <c r="I1952" s="2">
        <v>-100850</v>
      </c>
      <c r="J1952" s="3">
        <v>-1.3871730000000001E-2</v>
      </c>
      <c r="K1952" s="4">
        <v>7270181.3300000001</v>
      </c>
      <c r="L1952" s="5">
        <v>275001</v>
      </c>
      <c r="M1952" s="6">
        <v>26.436926880000001</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ca="1">IF(AND(A1951="SVOL",C1951="Cash"),                                     SUM(INDIRECT(ADDRESS(ROW()-(COUNTIF(A:A,"SVOL")),COLUMN())):INDIRECT(ADDRESS(ROW()-1,COLUMN()))),                                    IF(AND(A1952="TYA",C1952="Cash"), SUM(INDIRECT(ADDRESS(ROW()-(COUNTIF(A:A,"TYA")-1),COLUMN())):INDIRECT(ADDRESS(ROW()-1,COLUMN()))),                                    IF(AND(A1952="SVOL",ISNUMBER(FIND(" Govt",C1952))),"", IF(AND(A1952="SVOL",ISNUMBER(FIND(" Index",C1952))),J1952,                                    IF(ISNUMBER(N1952),Q1952*N1952,IF(ISNUMBER(R1952),J1952*R1952," "))))))</f>
        <v xml:space="preserve"> </v>
      </c>
      <c r="T1952" t="s">
        <v>1753</v>
      </c>
      <c r="U1952" t="s">
        <v>56</v>
      </c>
      <c r="AG1952" s="16">
        <v>-2.3599999999999999E-4</v>
      </c>
    </row>
    <row r="1953" spans="1:33" x14ac:dyDescent="0.35">
      <c r="A1953" t="s">
        <v>4354</v>
      </c>
      <c r="B1953" t="s">
        <v>1754</v>
      </c>
      <c r="C1953" t="s">
        <v>1755</v>
      </c>
      <c r="F1953" t="s">
        <v>1756</v>
      </c>
      <c r="G1953" s="1">
        <v>15</v>
      </c>
      <c r="H1953" s="1">
        <v>21.57</v>
      </c>
      <c r="I1953" s="2">
        <v>362376</v>
      </c>
      <c r="J1953" s="3">
        <v>4.9844149999999997E-2</v>
      </c>
      <c r="K1953" s="4">
        <v>7270181.3300000001</v>
      </c>
      <c r="L1953" s="5">
        <v>275001</v>
      </c>
      <c r="M1953" s="6">
        <v>26.436926880000001</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ca="1">IF(AND(A1952="SVOL",C1952="Cash"),                                     SUM(INDIRECT(ADDRESS(ROW()-(COUNTIF(A:A,"SVOL")),COLUMN())):INDIRECT(ADDRESS(ROW()-1,COLUMN()))),                                    IF(AND(A1953="TYA",C1953="Cash"), SUM(INDIRECT(ADDRESS(ROW()-(COUNTIF(A:A,"TYA")-1),COLUMN())):INDIRECT(ADDRESS(ROW()-1,COLUMN()))),                                    IF(AND(A1953="SVOL",ISNUMBER(FIND(" Govt",C1953))),"", IF(AND(A1953="SVOL",ISNUMBER(FIND(" Index",C1953))),J1953,                                    IF(ISNUMBER(N1953),Q1953*N1953,IF(ISNUMBER(R1953),J1953*R1953," "))))))</f>
        <v xml:space="preserve"> </v>
      </c>
      <c r="T1953" t="s">
        <v>1757</v>
      </c>
      <c r="U1953" t="s">
        <v>56</v>
      </c>
      <c r="AG1953" s="16">
        <v>-2.3599999999999999E-4</v>
      </c>
    </row>
    <row r="1954" spans="1:33" x14ac:dyDescent="0.35">
      <c r="A1954" t="s">
        <v>4354</v>
      </c>
      <c r="B1954" t="s">
        <v>1758</v>
      </c>
      <c r="C1954" t="s">
        <v>1759</v>
      </c>
      <c r="F1954" t="s">
        <v>1760</v>
      </c>
      <c r="G1954" s="1">
        <v>8</v>
      </c>
      <c r="H1954" s="1">
        <v>20.27</v>
      </c>
      <c r="I1954" s="2">
        <v>181619.20000000001</v>
      </c>
      <c r="J1954" s="3">
        <v>2.4981389999999999E-2</v>
      </c>
      <c r="K1954" s="4">
        <v>7270181.3300000001</v>
      </c>
      <c r="L1954" s="5">
        <v>275001</v>
      </c>
      <c r="M1954" s="6">
        <v>26.436926880000001</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ca="1">IF(AND(A1953="SVOL",C1953="Cash"),                                     SUM(INDIRECT(ADDRESS(ROW()-(COUNTIF(A:A,"SVOL")),COLUMN())):INDIRECT(ADDRESS(ROW()-1,COLUMN()))),                                    IF(AND(A1954="TYA",C1954="Cash"), SUM(INDIRECT(ADDRESS(ROW()-(COUNTIF(A:A,"TYA")-1),COLUMN())):INDIRECT(ADDRESS(ROW()-1,COLUMN()))),                                    IF(AND(A1954="SVOL",ISNUMBER(FIND(" Govt",C1954))),"", IF(AND(A1954="SVOL",ISNUMBER(FIND(" Index",C1954))),J1954,                                    IF(ISNUMBER(N1954),Q1954*N1954,IF(ISNUMBER(R1954),J1954*R1954," "))))))</f>
        <v xml:space="preserve"> </v>
      </c>
      <c r="T1954" t="s">
        <v>1761</v>
      </c>
      <c r="U1954" t="s">
        <v>56</v>
      </c>
      <c r="AG1954" s="16">
        <v>-2.3599999999999999E-4</v>
      </c>
    </row>
    <row r="1955" spans="1:33" x14ac:dyDescent="0.35">
      <c r="A1955" t="s">
        <v>4354</v>
      </c>
      <c r="B1955" t="s">
        <v>1762</v>
      </c>
      <c r="C1955" t="s">
        <v>1763</v>
      </c>
      <c r="F1955" t="s">
        <v>1764</v>
      </c>
      <c r="G1955" s="1">
        <v>4</v>
      </c>
      <c r="H1955" s="1">
        <v>19.579999999999998</v>
      </c>
      <c r="I1955" s="2">
        <v>87718.399999999994</v>
      </c>
      <c r="J1955" s="3">
        <v>1.20655E-2</v>
      </c>
      <c r="K1955" s="4">
        <v>7270181.3300000001</v>
      </c>
      <c r="L1955" s="5">
        <v>275001</v>
      </c>
      <c r="M1955" s="6">
        <v>26.436926880000001</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ca="1">IF(AND(A1954="SVOL",C1954="Cash"),                                     SUM(INDIRECT(ADDRESS(ROW()-(COUNTIF(A:A,"SVOL")),COLUMN())):INDIRECT(ADDRESS(ROW()-1,COLUMN()))),                                    IF(AND(A1955="TYA",C1955="Cash"), SUM(INDIRECT(ADDRESS(ROW()-(COUNTIF(A:A,"TYA")-1),COLUMN())):INDIRECT(ADDRESS(ROW()-1,COLUMN()))),                                    IF(AND(A1955="SVOL",ISNUMBER(FIND(" Govt",C1955))),"", IF(AND(A1955="SVOL",ISNUMBER(FIND(" Index",C1955))),J1955,                                    IF(ISNUMBER(N1955),Q1955*N1955,IF(ISNUMBER(R1955),J1955*R1955," "))))))</f>
        <v xml:space="preserve"> </v>
      </c>
      <c r="T1955" t="s">
        <v>1765</v>
      </c>
      <c r="U1955" t="s">
        <v>56</v>
      </c>
      <c r="AG1955" s="16">
        <v>-2.3599999999999999E-4</v>
      </c>
    </row>
    <row r="1956" spans="1:33" x14ac:dyDescent="0.35">
      <c r="A1956" t="s">
        <v>4354</v>
      </c>
      <c r="B1956" t="s">
        <v>1779</v>
      </c>
      <c r="C1956" t="s">
        <v>1780</v>
      </c>
      <c r="F1956" t="s">
        <v>1781</v>
      </c>
      <c r="G1956" s="1">
        <v>-2</v>
      </c>
      <c r="H1956" s="1">
        <v>30.832000000000001</v>
      </c>
      <c r="I1956" s="2">
        <v>-308320</v>
      </c>
      <c r="J1956" s="3">
        <v>-4.2408849999999998E-2</v>
      </c>
      <c r="K1956" s="4">
        <v>7270181.3300000001</v>
      </c>
      <c r="L1956" s="5">
        <v>275001</v>
      </c>
      <c r="M1956" s="6">
        <v>26.436926880000001</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ca="1">IF(AND(A1955="SVOL",C1955="Cash"),                                     SUM(INDIRECT(ADDRESS(ROW()-(COUNTIF(A:A,"SVOL")),COLUMN())):INDIRECT(ADDRESS(ROW()-1,COLUMN()))),                                    IF(AND(A1956="TYA",C1956="Cash"), SUM(INDIRECT(ADDRESS(ROW()-(COUNTIF(A:A,"TYA")-1),COLUMN())):INDIRECT(ADDRESS(ROW()-1,COLUMN()))),                                    IF(AND(A1956="SVOL",ISNUMBER(FIND(" Govt",C1956))),"", IF(AND(A1956="SVOL",ISNUMBER(FIND(" Index",C1956))),J1956,                                    IF(ISNUMBER(N1956),Q1956*N1956,IF(ISNUMBER(R1956),J1956*R1956," "))))))</f>
        <v xml:space="preserve"> </v>
      </c>
      <c r="T1956" t="s">
        <v>1782</v>
      </c>
      <c r="U1956" t="s">
        <v>56</v>
      </c>
      <c r="AG1956" s="16">
        <v>-2.3599999999999999E-4</v>
      </c>
    </row>
    <row r="1957" spans="1:33" x14ac:dyDescent="0.35">
      <c r="A1957" t="s">
        <v>4354</v>
      </c>
      <c r="B1957" t="s">
        <v>1790</v>
      </c>
      <c r="C1957" t="s">
        <v>1791</v>
      </c>
      <c r="F1957" t="s">
        <v>1790</v>
      </c>
      <c r="G1957" s="1">
        <v>-3</v>
      </c>
      <c r="H1957" s="1">
        <v>291.39999999999998</v>
      </c>
      <c r="I1957" s="2">
        <v>-87420</v>
      </c>
      <c r="J1957" s="3">
        <v>-1.2024460000000001E-2</v>
      </c>
      <c r="K1957" s="4">
        <v>7270181.3300000001</v>
      </c>
      <c r="L1957" s="5">
        <v>275001</v>
      </c>
      <c r="M1957" s="6">
        <v>26.436926880000001</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ca="1">IF(AND(A1956="SVOL",C1956="Cash"),                                     SUM(INDIRECT(ADDRESS(ROW()-(COUNTIF(A:A,"SVOL")),COLUMN())):INDIRECT(ADDRESS(ROW()-1,COLUMN()))),                                    IF(AND(A1957="TYA",C1957="Cash"), SUM(INDIRECT(ADDRESS(ROW()-(COUNTIF(A:A,"TYA")-1),COLUMN())):INDIRECT(ADDRESS(ROW()-1,COLUMN()))),                                    IF(AND(A1957="SVOL",ISNUMBER(FIND(" Govt",C1957))),"", IF(AND(A1957="SVOL",ISNUMBER(FIND(" Index",C1957))),J1957,                                    IF(ISNUMBER(N1957),Q1957*N1957,IF(ISNUMBER(R1957),J1957*R1957," "))))))</f>
        <v xml:space="preserve"> </v>
      </c>
      <c r="T1957" t="s">
        <v>1792</v>
      </c>
      <c r="U1957" t="s">
        <v>56</v>
      </c>
      <c r="AG1957" s="16">
        <v>-2.3599999999999999E-4</v>
      </c>
    </row>
    <row r="1958" spans="1:33" x14ac:dyDescent="0.35">
      <c r="A1958" t="s">
        <v>4354</v>
      </c>
      <c r="B1958" t="s">
        <v>1793</v>
      </c>
      <c r="C1958" t="s">
        <v>1794</v>
      </c>
      <c r="F1958" t="s">
        <v>1793</v>
      </c>
      <c r="G1958" s="1">
        <v>-6</v>
      </c>
      <c r="H1958" s="1">
        <v>295.8</v>
      </c>
      <c r="I1958" s="2">
        <v>-177480</v>
      </c>
      <c r="J1958" s="3">
        <v>-2.4412050000000001E-2</v>
      </c>
      <c r="K1958" s="4">
        <v>7270181.3300000001</v>
      </c>
      <c r="L1958" s="5">
        <v>275001</v>
      </c>
      <c r="M1958" s="6">
        <v>26.436926880000001</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ca="1">IF(AND(A1957="SVOL",C1957="Cash"),                                     SUM(INDIRECT(ADDRESS(ROW()-(COUNTIF(A:A,"SVOL")),COLUMN())):INDIRECT(ADDRESS(ROW()-1,COLUMN()))),                                    IF(AND(A1958="TYA",C1958="Cash"), SUM(INDIRECT(ADDRESS(ROW()-(COUNTIF(A:A,"TYA")-1),COLUMN())):INDIRECT(ADDRESS(ROW()-1,COLUMN()))),                                    IF(AND(A1958="SVOL",ISNUMBER(FIND(" Govt",C1958))),"", IF(AND(A1958="SVOL",ISNUMBER(FIND(" Index",C1958))),J1958,                                    IF(ISNUMBER(N1958),Q1958*N1958,IF(ISNUMBER(R1958),J1958*R1958," "))))))</f>
        <v xml:space="preserve"> </v>
      </c>
      <c r="T1958" t="s">
        <v>1795</v>
      </c>
      <c r="U1958" t="s">
        <v>56</v>
      </c>
      <c r="AG1958" s="16">
        <v>-2.3599999999999999E-4</v>
      </c>
    </row>
    <row r="1959" spans="1:33" x14ac:dyDescent="0.35">
      <c r="A1959" t="s">
        <v>4354</v>
      </c>
      <c r="B1959" t="s">
        <v>1796</v>
      </c>
      <c r="C1959" t="s">
        <v>1797</v>
      </c>
      <c r="F1959" t="s">
        <v>1796</v>
      </c>
      <c r="G1959" s="1">
        <v>6</v>
      </c>
      <c r="H1959" s="1">
        <v>558</v>
      </c>
      <c r="I1959" s="2">
        <v>167400</v>
      </c>
      <c r="J1959" s="3">
        <v>2.302556E-2</v>
      </c>
      <c r="K1959" s="4">
        <v>7270181.3300000001</v>
      </c>
      <c r="L1959" s="5">
        <v>275001</v>
      </c>
      <c r="M1959" s="6">
        <v>26.436926880000001</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ca="1">IF(AND(A1958="SVOL",C1958="Cash"),                                     SUM(INDIRECT(ADDRESS(ROW()-(COUNTIF(A:A,"SVOL")),COLUMN())):INDIRECT(ADDRESS(ROW()-1,COLUMN()))),                                    IF(AND(A1959="TYA",C1959="Cash"), SUM(INDIRECT(ADDRESS(ROW()-(COUNTIF(A:A,"TYA")-1),COLUMN())):INDIRECT(ADDRESS(ROW()-1,COLUMN()))),                                    IF(AND(A1959="SVOL",ISNUMBER(FIND(" Govt",C1959))),"", IF(AND(A1959="SVOL",ISNUMBER(FIND(" Index",C1959))),J1959,                                    IF(ISNUMBER(N1959),Q1959*N1959,IF(ISNUMBER(R1959),J1959*R1959," "))))))</f>
        <v xml:space="preserve"> </v>
      </c>
      <c r="T1959" t="s">
        <v>1798</v>
      </c>
      <c r="U1959" t="s">
        <v>56</v>
      </c>
      <c r="AG1959" s="16">
        <v>-2.3599999999999999E-4</v>
      </c>
    </row>
    <row r="1960" spans="1:33" x14ac:dyDescent="0.35">
      <c r="A1960" t="s">
        <v>4354</v>
      </c>
      <c r="B1960" t="s">
        <v>4373</v>
      </c>
      <c r="C1960" t="s">
        <v>4374</v>
      </c>
      <c r="F1960" t="s">
        <v>4373</v>
      </c>
      <c r="G1960" s="1">
        <v>2</v>
      </c>
      <c r="H1960" s="1">
        <v>568.25</v>
      </c>
      <c r="I1960" s="2">
        <v>56825</v>
      </c>
      <c r="J1960" s="3">
        <v>7.8161700000000008E-3</v>
      </c>
      <c r="K1960" s="4">
        <v>7270181.3300000001</v>
      </c>
      <c r="L1960" s="5">
        <v>275001</v>
      </c>
      <c r="M1960" s="6">
        <v>26.436926880000001</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ca="1">IF(AND(A1959="SVOL",C1959="Cash"),                                     SUM(INDIRECT(ADDRESS(ROW()-(COUNTIF(A:A,"SVOL")),COLUMN())):INDIRECT(ADDRESS(ROW()-1,COLUMN()))),                                    IF(AND(A1960="TYA",C1960="Cash"), SUM(INDIRECT(ADDRESS(ROW()-(COUNTIF(A:A,"TYA")-1),COLUMN())):INDIRECT(ADDRESS(ROW()-1,COLUMN()))),                                    IF(AND(A1960="SVOL",ISNUMBER(FIND(" Govt",C1960))),"", IF(AND(A1960="SVOL",ISNUMBER(FIND(" Index",C1960))),J1960,                                    IF(ISNUMBER(N1960),Q1960*N1960,IF(ISNUMBER(R1960),J1960*R1960," "))))))</f>
        <v xml:space="preserve"> </v>
      </c>
      <c r="T1960" t="s">
        <v>4375</v>
      </c>
      <c r="U1960" t="s">
        <v>56</v>
      </c>
      <c r="AG1960" s="16">
        <v>-2.3599999999999999E-4</v>
      </c>
    </row>
    <row r="1961" spans="1:33" x14ac:dyDescent="0.35">
      <c r="A1961" t="s">
        <v>4354</v>
      </c>
      <c r="B1961" t="s">
        <v>4376</v>
      </c>
      <c r="C1961" t="s">
        <v>4377</v>
      </c>
      <c r="F1961" t="s">
        <v>4376</v>
      </c>
      <c r="G1961" s="1">
        <v>1</v>
      </c>
      <c r="H1961" s="1">
        <v>575</v>
      </c>
      <c r="I1961" s="2">
        <v>28750</v>
      </c>
      <c r="J1961" s="3">
        <v>3.9545099999999996E-3</v>
      </c>
      <c r="K1961" s="4">
        <v>7270181.3300000001</v>
      </c>
      <c r="L1961" s="5">
        <v>275001</v>
      </c>
      <c r="M1961" s="6">
        <v>26.436926880000001</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ca="1">IF(AND(A1960="SVOL",C1960="Cash"),                                     SUM(INDIRECT(ADDRESS(ROW()-(COUNTIF(A:A,"SVOL")),COLUMN())):INDIRECT(ADDRESS(ROW()-1,COLUMN()))),                                    IF(AND(A1961="TYA",C1961="Cash"), SUM(INDIRECT(ADDRESS(ROW()-(COUNTIF(A:A,"TYA")-1),COLUMN())):INDIRECT(ADDRESS(ROW()-1,COLUMN()))),                                    IF(AND(A1961="SVOL",ISNUMBER(FIND(" Govt",C1961))),"", IF(AND(A1961="SVOL",ISNUMBER(FIND(" Index",C1961))),J1961,                                    IF(ISNUMBER(N1961),Q1961*N1961,IF(ISNUMBER(R1961),J1961*R1961," "))))))</f>
        <v xml:space="preserve"> </v>
      </c>
      <c r="T1961" t="s">
        <v>4378</v>
      </c>
      <c r="U1961" t="s">
        <v>56</v>
      </c>
      <c r="AG1961" s="16">
        <v>-2.3599999999999999E-4</v>
      </c>
    </row>
    <row r="1962" spans="1:33" x14ac:dyDescent="0.35">
      <c r="A1962" t="s">
        <v>4354</v>
      </c>
      <c r="B1962" t="s">
        <v>1799</v>
      </c>
      <c r="C1962" t="s">
        <v>1800</v>
      </c>
      <c r="F1962" t="s">
        <v>1799</v>
      </c>
      <c r="G1962" s="1">
        <v>3</v>
      </c>
      <c r="H1962" s="1">
        <v>194.85</v>
      </c>
      <c r="I1962" s="2">
        <v>245511</v>
      </c>
      <c r="J1962" s="3">
        <v>3.376958E-2</v>
      </c>
      <c r="K1962" s="4">
        <v>7270181.3300000001</v>
      </c>
      <c r="L1962" s="5">
        <v>275001</v>
      </c>
      <c r="M1962" s="6">
        <v>26.436926880000001</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ca="1">IF(AND(A1961="SVOL",C1961="Cash"),                                     SUM(INDIRECT(ADDRESS(ROW()-(COUNTIF(A:A,"SVOL")),COLUMN())):INDIRECT(ADDRESS(ROW()-1,COLUMN()))),                                    IF(AND(A1962="TYA",C1962="Cash"), SUM(INDIRECT(ADDRESS(ROW()-(COUNTIF(A:A,"TYA")-1),COLUMN())):INDIRECT(ADDRESS(ROW()-1,COLUMN()))),                                    IF(AND(A1962="SVOL",ISNUMBER(FIND(" Govt",C1962))),"", IF(AND(A1962="SVOL",ISNUMBER(FIND(" Index",C1962))),J1962,                                    IF(ISNUMBER(N1962),Q1962*N1962,IF(ISNUMBER(R1962),J1962*R1962," "))))))</f>
        <v xml:space="preserve"> </v>
      </c>
      <c r="T1962" t="s">
        <v>1801</v>
      </c>
      <c r="U1962" t="s">
        <v>56</v>
      </c>
      <c r="AG1962" s="16">
        <v>-2.3599999999999999E-4</v>
      </c>
    </row>
    <row r="1963" spans="1:33" x14ac:dyDescent="0.35">
      <c r="A1963" t="s">
        <v>4354</v>
      </c>
      <c r="B1963" t="s">
        <v>1802</v>
      </c>
      <c r="C1963" t="s">
        <v>1803</v>
      </c>
      <c r="F1963" t="s">
        <v>1802</v>
      </c>
      <c r="G1963" s="1">
        <v>1</v>
      </c>
      <c r="H1963" s="1">
        <v>195.23</v>
      </c>
      <c r="I1963" s="2">
        <v>81996.600000000006</v>
      </c>
      <c r="J1963" s="3">
        <v>1.127848E-2</v>
      </c>
      <c r="K1963" s="4">
        <v>7270181.3300000001</v>
      </c>
      <c r="L1963" s="5">
        <v>275001</v>
      </c>
      <c r="M1963" s="6">
        <v>26.436926880000001</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ca="1">IF(AND(A1962="SVOL",C1962="Cash"),                                     SUM(INDIRECT(ADDRESS(ROW()-(COUNTIF(A:A,"SVOL")),COLUMN())):INDIRECT(ADDRESS(ROW()-1,COLUMN()))),                                    IF(AND(A1963="TYA",C1963="Cash"), SUM(INDIRECT(ADDRESS(ROW()-(COUNTIF(A:A,"TYA")-1),COLUMN())):INDIRECT(ADDRESS(ROW()-1,COLUMN()))),                                    IF(AND(A1963="SVOL",ISNUMBER(FIND(" Govt",C1963))),"", IF(AND(A1963="SVOL",ISNUMBER(FIND(" Index",C1963))),J1963,                                    IF(ISNUMBER(N1963),Q1963*N1963,IF(ISNUMBER(R1963),J1963*R1963," "))))))</f>
        <v xml:space="preserve"> </v>
      </c>
      <c r="T1963" t="s">
        <v>1804</v>
      </c>
      <c r="U1963" t="s">
        <v>56</v>
      </c>
      <c r="AG1963" s="16">
        <v>-2.3599999999999999E-4</v>
      </c>
    </row>
    <row r="1964" spans="1:33" x14ac:dyDescent="0.35">
      <c r="A1964" t="s">
        <v>4354</v>
      </c>
      <c r="B1964" t="s">
        <v>105</v>
      </c>
      <c r="C1964" t="s">
        <v>105</v>
      </c>
      <c r="D1964" t="s">
        <v>106</v>
      </c>
      <c r="E1964" t="s">
        <v>107</v>
      </c>
      <c r="F1964" t="s">
        <v>108</v>
      </c>
      <c r="G1964" s="1">
        <v>600000</v>
      </c>
      <c r="H1964" s="1">
        <v>99.835875000000001</v>
      </c>
      <c r="I1964" s="2">
        <v>599015.25</v>
      </c>
      <c r="J1964" s="3">
        <v>8.2393439999999998E-2</v>
      </c>
      <c r="K1964" s="4">
        <v>7270181.3300000001</v>
      </c>
      <c r="L1964" s="5">
        <v>275001</v>
      </c>
      <c r="M1964" s="6">
        <v>26.436926880000001</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f>IF(OR($A1964="TUA",$A1964="TYA"),"",IF(ISNUMBER(_xll.BDP($C1964,"DUR_ADJ_OAS_MID")),_xll.BDP($C1964,"DUR_ADJ_OAS_MID"),IF(ISNUMBER(_xll.BDP($E1964&amp;" ISIN","DUR_ADJ_OAS_MID")),_xll.BDP($E1964&amp;" ISIN","DUR_ADJ_OAS_MID")," ")))</f>
        <v>2.9429642669654532E-2</v>
      </c>
      <c r="S1964" s="7">
        <f ca="1">IF(AND(A1963="SVOL",C1963="Cash"),                                     SUM(INDIRECT(ADDRESS(ROW()-(COUNTIF(A:A,"SVOL")),COLUMN())):INDIRECT(ADDRESS(ROW()-1,COLUMN()))),                                    IF(AND(A1964="TYA",C1964="Cash"), SUM(INDIRECT(ADDRESS(ROW()-(COUNTIF(A:A,"TYA")-1),COLUMN())):INDIRECT(ADDRESS(ROW()-1,COLUMN()))),                                    IF(AND(A1964="SVOL",ISNUMBER(FIND(" Govt",C1964))),"", IF(AND(A1964="SVOL",ISNUMBER(FIND(" Index",C1964))),J1964,                                    IF(ISNUMBER(N1964),Q1964*N1964,IF(ISNUMBER(R1964),J1964*R1964," "))))))</f>
        <v>2.4248094975236204E-3</v>
      </c>
      <c r="T1964" t="s">
        <v>108</v>
      </c>
      <c r="U1964" t="s">
        <v>109</v>
      </c>
      <c r="AG1964" s="16">
        <v>-2.3599999999999999E-4</v>
      </c>
    </row>
    <row r="1965" spans="1:33" x14ac:dyDescent="0.35">
      <c r="A1965" t="s">
        <v>4354</v>
      </c>
      <c r="B1965" t="s">
        <v>110</v>
      </c>
      <c r="C1965" t="s">
        <v>110</v>
      </c>
      <c r="D1965" t="s">
        <v>111</v>
      </c>
      <c r="E1965" t="s">
        <v>112</v>
      </c>
      <c r="F1965" t="s">
        <v>113</v>
      </c>
      <c r="G1965" s="1">
        <v>600000</v>
      </c>
      <c r="H1965" s="1">
        <v>99.747472000000002</v>
      </c>
      <c r="I1965" s="2">
        <v>598484.82999999996</v>
      </c>
      <c r="J1965" s="3">
        <v>8.2320480000000001E-2</v>
      </c>
      <c r="K1965" s="4">
        <v>7270181.3300000001</v>
      </c>
      <c r="L1965" s="5">
        <v>275001</v>
      </c>
      <c r="M1965" s="6">
        <v>26.436926880000001</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f>IF(OR($A1965="TUA",$A1965="TYA"),"",IF(ISNUMBER(_xll.BDP($C1965,"DUR_ADJ_OAS_MID")),_xll.BDP($C1965,"DUR_ADJ_OAS_MID"),IF(ISNUMBER(_xll.BDP($E1965&amp;" ISIN","DUR_ADJ_OAS_MID")),_xll.BDP($E1965&amp;" ISIN","DUR_ADJ_OAS_MID")," ")))</f>
        <v>4.8155269073604144E-2</v>
      </c>
      <c r="S1965" s="7">
        <f ca="1">IF(AND(A1964="SVOL",C1964="Cash"),                                     SUM(INDIRECT(ADDRESS(ROW()-(COUNTIF(A:A,"SVOL")),COLUMN())):INDIRECT(ADDRESS(ROW()-1,COLUMN()))),                                    IF(AND(A1965="TYA",C1965="Cash"), SUM(INDIRECT(ADDRESS(ROW()-(COUNTIF(A:A,"TYA")-1),COLUMN())):INDIRECT(ADDRESS(ROW()-1,COLUMN()))),                                    IF(AND(A1965="SVOL",ISNUMBER(FIND(" Govt",C1965))),"", IF(AND(A1965="SVOL",ISNUMBER(FIND(" Index",C1965))),J1965,                                    IF(ISNUMBER(N1965),Q1965*N1965,IF(ISNUMBER(R1965),J1965*R1965," "))))))</f>
        <v>3.9641648646682485E-3</v>
      </c>
      <c r="T1965" t="s">
        <v>113</v>
      </c>
      <c r="U1965" t="s">
        <v>109</v>
      </c>
      <c r="AG1965" s="16">
        <v>-2.3599999999999999E-4</v>
      </c>
    </row>
    <row r="1966" spans="1:33" x14ac:dyDescent="0.35">
      <c r="A1966" t="s">
        <v>4354</v>
      </c>
      <c r="B1966" t="s">
        <v>1174</v>
      </c>
      <c r="C1966" t="s">
        <v>1174</v>
      </c>
      <c r="D1966" t="s">
        <v>1175</v>
      </c>
      <c r="E1966" t="s">
        <v>1176</v>
      </c>
      <c r="F1966" t="s">
        <v>1177</v>
      </c>
      <c r="G1966" s="1">
        <v>5300000</v>
      </c>
      <c r="H1966" s="1">
        <v>99.401332999999994</v>
      </c>
      <c r="I1966" s="2">
        <v>5268270.6500000004</v>
      </c>
      <c r="J1966" s="3">
        <v>0.72464088999999998</v>
      </c>
      <c r="K1966" s="4">
        <v>7270181.3300000001</v>
      </c>
      <c r="L1966" s="5">
        <v>275001</v>
      </c>
      <c r="M1966" s="6">
        <v>26.436926880000001</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f>IF(OR($A1966="TUA",$A1966="TYA"),"",IF(ISNUMBER(_xll.BDP($C1966,"DUR_ADJ_OAS_MID")),_xll.BDP($C1966,"DUR_ADJ_OAS_MID"),IF(ISNUMBER(_xll.BDP($E1966&amp;" ISIN","DUR_ADJ_OAS_MID")),_xll.BDP($E1966&amp;" ISIN","DUR_ADJ_OAS_MID")," ")))</f>
        <v>0.12310001355724817</v>
      </c>
      <c r="S1966" s="7">
        <f ca="1">IF(AND(A1965="SVOL",C1965="Cash"),                                     SUM(INDIRECT(ADDRESS(ROW()-(COUNTIF(A:A,"SVOL")),COLUMN())):INDIRECT(ADDRESS(ROW()-1,COLUMN()))),                                    IF(AND(A1966="TYA",C1966="Cash"), SUM(INDIRECT(ADDRESS(ROW()-(COUNTIF(A:A,"TYA")-1),COLUMN())):INDIRECT(ADDRESS(ROW()-1,COLUMN()))),                                    IF(AND(A1966="SVOL",ISNUMBER(FIND(" Govt",C1966))),"", IF(AND(A1966="SVOL",ISNUMBER(FIND(" Index",C1966))),J1966,                                    IF(ISNUMBER(N1966),Q1966*N1966,IF(ISNUMBER(R1966),J1966*R1966," "))))))</f>
        <v>8.9203303383136381E-2</v>
      </c>
      <c r="T1966" t="s">
        <v>1177</v>
      </c>
      <c r="U1966" t="s">
        <v>109</v>
      </c>
      <c r="AG1966" s="16">
        <v>-2.3599999999999999E-4</v>
      </c>
    </row>
    <row r="1967" spans="1:33" x14ac:dyDescent="0.35">
      <c r="A1967" t="s">
        <v>4354</v>
      </c>
      <c r="B1967" t="s">
        <v>114</v>
      </c>
      <c r="C1967" t="s">
        <v>114</v>
      </c>
      <c r="G1967" s="1">
        <v>804410.61</v>
      </c>
      <c r="H1967" s="1">
        <v>1</v>
      </c>
      <c r="I1967" s="2">
        <v>804410.61</v>
      </c>
      <c r="J1967" s="3">
        <v>0.11064519</v>
      </c>
      <c r="K1967" s="4">
        <v>7270181.3300000001</v>
      </c>
      <c r="L1967" s="5">
        <v>275001</v>
      </c>
      <c r="M1967" s="6">
        <v>26.436926880000001</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ca="1">IF(AND(A1966="SVOL",C1966="Cash"),                                     SUM(INDIRECT(ADDRESS(ROW()-(COUNTIF(A:A,"SVOL")),COLUMN())):INDIRECT(ADDRESS(ROW()-1,COLUMN()))),                                    IF(AND(A1967="TYA",C1967="Cash"), SUM(INDIRECT(ADDRESS(ROW()-(COUNTIF(A:A,"TYA")-1),COLUMN())):INDIRECT(ADDRESS(ROW()-1,COLUMN()))),                                    IF(AND(A1967="SVOL",ISNUMBER(FIND(" Govt",C1967))),"", IF(AND(A1967="SVOL",ISNUMBER(FIND(" Index",C1967))),J1967,                                    IF(ISNUMBER(N1967),Q1967*N1967,IF(ISNUMBER(R1967),J1967*R1967," "))))))</f>
        <v xml:space="preserve"> </v>
      </c>
      <c r="T1967" t="s">
        <v>114</v>
      </c>
      <c r="U1967" t="s">
        <v>114</v>
      </c>
      <c r="AG1967" s="16">
        <v>-2.3599999999999999E-4</v>
      </c>
    </row>
    <row r="1968" spans="1:33" x14ac:dyDescent="0.35">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ca="1">IF(AND(A1967="SVOL",C1967="Cash"),                                     SUM(INDIRECT(ADDRESS(ROW()-(COUNTIF(A:A,"SVOL")),COLUMN())):INDIRECT(ADDRESS(ROW()-1,COLUMN()))),                                    IF(AND(A1968="TYA",C1968="Cash"), SUM(INDIRECT(ADDRESS(ROW()-(COUNTIF(A:A,"TYA")-1),COLUMN())):INDIRECT(ADDRESS(ROW()-1,COLUMN()))),                                    IF(AND(A1968="SVOL",ISNUMBER(FIND(" Govt",C1968))),"", IF(AND(A1968="SVOL",ISNUMBER(FIND(" Index",C1968))),J1968,                                    IF(ISNUMBER(N1968),Q1968*N1968,IF(ISNUMBER(R1968),J1968*R1968," "))))))</f>
        <v xml:space="preserve"> </v>
      </c>
      <c r="AG1968" s="16" t="s">
        <v>7738</v>
      </c>
    </row>
    <row r="1969" spans="1:33" x14ac:dyDescent="0.35">
      <c r="A1969" t="s">
        <v>4379</v>
      </c>
      <c r="B1969" t="s">
        <v>141</v>
      </c>
      <c r="C1969" t="s">
        <v>142</v>
      </c>
      <c r="D1969" t="s">
        <v>143</v>
      </c>
      <c r="E1969" t="s">
        <v>144</v>
      </c>
      <c r="F1969" t="s">
        <v>145</v>
      </c>
      <c r="G1969" s="1">
        <v>442069</v>
      </c>
      <c r="H1969" s="1">
        <v>603.76</v>
      </c>
      <c r="I1969" s="2">
        <v>266903579.44</v>
      </c>
      <c r="J1969" s="3">
        <v>1.0053066399999999</v>
      </c>
      <c r="K1969" s="4">
        <v>265494695.78999999</v>
      </c>
      <c r="L1969" s="5">
        <v>8875001</v>
      </c>
      <c r="M1969" s="6">
        <v>29.91489193</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ca="1">IF(AND(A1968="SVOL",C1968="Cash"),                                     SUM(INDIRECT(ADDRESS(ROW()-(COUNTIF(A:A,"SVOL")),COLUMN())):INDIRECT(ADDRESS(ROW()-1,COLUMN()))),                                    IF(AND(A1969="TYA",C1969="Cash"), SUM(INDIRECT(ADDRESS(ROW()-(COUNTIF(A:A,"TYA")-1),COLUMN())):INDIRECT(ADDRESS(ROW()-1,COLUMN()))),                                    IF(AND(A1969="SVOL",ISNUMBER(FIND(" Govt",C1969))),"", IF(AND(A1969="SVOL",ISNUMBER(FIND(" Index",C1969))),J1969,                                    IF(ISNUMBER(N1969),Q1969*N1969,IF(ISNUMBER(R1969),J1969*R1969," "))))))</f>
        <v xml:space="preserve"> </v>
      </c>
      <c r="T1969" t="s">
        <v>145</v>
      </c>
      <c r="U1969" t="s">
        <v>41</v>
      </c>
      <c r="AG1969" s="16">
        <v>-2.0999999999999999E-5</v>
      </c>
    </row>
    <row r="1970" spans="1:33" x14ac:dyDescent="0.35">
      <c r="A1970" t="s">
        <v>4379</v>
      </c>
      <c r="B1970" t="s">
        <v>4380</v>
      </c>
      <c r="C1970" t="s">
        <v>4380</v>
      </c>
      <c r="F1970" t="s">
        <v>4381</v>
      </c>
      <c r="G1970" s="1">
        <v>-147</v>
      </c>
      <c r="H1970" s="1">
        <v>72.650000000000006</v>
      </c>
      <c r="I1970" s="2">
        <v>-1067955</v>
      </c>
      <c r="J1970" s="3">
        <v>-4.02251E-3</v>
      </c>
      <c r="K1970" s="4">
        <v>265494695.78999999</v>
      </c>
      <c r="L1970" s="5">
        <v>8875001</v>
      </c>
      <c r="M1970" s="6">
        <v>29.91489193</v>
      </c>
      <c r="N1970" s="7">
        <f>IF(ISNUMBER(_xll.BDP($C1970, "DELTA_MID")),_xll.BDP($C1970, "DELTA_MID")," ")</f>
        <v>0.473215</v>
      </c>
      <c r="O1970" s="7" t="str">
        <f>IF(ISNUMBER(N1970),_xll.BDP($C1970, "OPT_UNDL_TICKER"),"")</f>
        <v>SPX</v>
      </c>
      <c r="P1970" s="8">
        <f>IF(ISNUMBER(N1970),_xll.BDP($C1970, "OPT_UNDL_PX")," ")</f>
        <v>5995.17</v>
      </c>
      <c r="Q1970" s="7">
        <f>IF(ISNUMBER(N1970),+G1970*_xll.BDP($C1970, "PX_POS_MULT_FACTOR")*P1970/K1970," ")</f>
        <v>-0.33194259771467505</v>
      </c>
      <c r="R1970" s="8" t="str">
        <f>IF(OR($A1970="TUA",$A1970="TYA"),"",IF(ISNUMBER(_xll.BDP($C1970,"DUR_ADJ_OAS_MID")),_xll.BDP($C1970,"DUR_ADJ_OAS_MID"),IF(ISNUMBER(_xll.BDP($E1970&amp;" ISIN","DUR_ADJ_OAS_MID")),_xll.BDP($E1970&amp;" ISIN","DUR_ADJ_OAS_MID")," ")))</f>
        <v xml:space="preserve"> </v>
      </c>
      <c r="S1970" s="7">
        <f ca="1">IF(AND(A1969="SVOL",C1969="Cash"),                                     SUM(INDIRECT(ADDRESS(ROW()-(COUNTIF(A:A,"SVOL")),COLUMN())):INDIRECT(ADDRESS(ROW()-1,COLUMN()))),                                    IF(AND(A1970="TYA",C1970="Cash"), SUM(INDIRECT(ADDRESS(ROW()-(COUNTIF(A:A,"TYA")-1),COLUMN())):INDIRECT(ADDRESS(ROW()-1,COLUMN()))),                                    IF(AND(A1970="SVOL",ISNUMBER(FIND(" Govt",C1970))),"", IF(AND(A1970="SVOL",ISNUMBER(FIND(" Index",C1970))),J1970,                                    IF(ISNUMBER(N1970),Q1970*N1970,IF(ISNUMBER(R1970),J1970*R1970," "))))))</f>
        <v>-0.15708021637754996</v>
      </c>
      <c r="T1970" t="s">
        <v>4381</v>
      </c>
      <c r="U1970" t="s">
        <v>64</v>
      </c>
      <c r="AG1970" s="16">
        <v>-2.0999999999999999E-5</v>
      </c>
    </row>
    <row r="1971" spans="1:33" x14ac:dyDescent="0.35">
      <c r="A1971" t="s">
        <v>4379</v>
      </c>
      <c r="B1971" t="s">
        <v>4382</v>
      </c>
      <c r="C1971" t="s">
        <v>4382</v>
      </c>
      <c r="F1971" t="s">
        <v>4383</v>
      </c>
      <c r="G1971" s="1">
        <v>147</v>
      </c>
      <c r="H1971" s="1">
        <v>5.2</v>
      </c>
      <c r="I1971" s="2">
        <v>76440</v>
      </c>
      <c r="J1971" s="3">
        <v>2.8791999999999999E-4</v>
      </c>
      <c r="K1971" s="4">
        <v>265494695.78999999</v>
      </c>
      <c r="L1971" s="5">
        <v>8875001</v>
      </c>
      <c r="M1971" s="6">
        <v>29.91489193</v>
      </c>
      <c r="N1971" s="7">
        <f>IF(ISNUMBER(_xll.BDP($C1971, "DELTA_MID")),_xll.BDP($C1971, "DELTA_MID")," ")</f>
        <v>-4.0490999999999999E-2</v>
      </c>
      <c r="O1971" s="7" t="str">
        <f>IF(ISNUMBER(N1971),_xll.BDP($C1971, "OPT_UNDL_TICKER"),"")</f>
        <v>SPX</v>
      </c>
      <c r="P1971" s="8">
        <f>IF(ISNUMBER(N1971),_xll.BDP($C1971, "OPT_UNDL_PX")," ")</f>
        <v>5995.17</v>
      </c>
      <c r="Q1971" s="7">
        <f>IF(ISNUMBER(N1971),+G1971*_xll.BDP($C1971, "PX_POS_MULT_FACTOR")*P1971/K1971," ")</f>
        <v>0.33194259771467505</v>
      </c>
      <c r="R1971" s="8" t="str">
        <f>IF(OR($A1971="TUA",$A1971="TYA"),"",IF(ISNUMBER(_xll.BDP($C1971,"DUR_ADJ_OAS_MID")),_xll.BDP($C1971,"DUR_ADJ_OAS_MID"),IF(ISNUMBER(_xll.BDP($E1971&amp;" ISIN","DUR_ADJ_OAS_MID")),_xll.BDP($E1971&amp;" ISIN","DUR_ADJ_OAS_MID")," ")))</f>
        <v xml:space="preserve"> </v>
      </c>
      <c r="S1971" s="7">
        <f ca="1">IF(AND(A1970="SVOL",C1970="Cash"),                                     SUM(INDIRECT(ADDRESS(ROW()-(COUNTIF(A:A,"SVOL")),COLUMN())):INDIRECT(ADDRESS(ROW()-1,COLUMN()))),                                    IF(AND(A1971="TYA",C1971="Cash"), SUM(INDIRECT(ADDRESS(ROW()-(COUNTIF(A:A,"TYA")-1),COLUMN())):INDIRECT(ADDRESS(ROW()-1,COLUMN()))),                                    IF(AND(A1971="SVOL",ISNUMBER(FIND(" Govt",C1971))),"", IF(AND(A1971="SVOL",ISNUMBER(FIND(" Index",C1971))),J1971,                                    IF(ISNUMBER(N1971),Q1971*N1971,IF(ISNUMBER(R1971),J1971*R1971," "))))))</f>
        <v>-1.3440687724064907E-2</v>
      </c>
      <c r="T1971" t="s">
        <v>4383</v>
      </c>
      <c r="U1971" t="s">
        <v>64</v>
      </c>
      <c r="AG1971" s="16">
        <v>-2.0999999999999999E-5</v>
      </c>
    </row>
    <row r="1972" spans="1:33" x14ac:dyDescent="0.35">
      <c r="A1972" t="s">
        <v>4379</v>
      </c>
      <c r="B1972" t="s">
        <v>4384</v>
      </c>
      <c r="C1972" t="s">
        <v>4384</v>
      </c>
      <c r="F1972" t="s">
        <v>4385</v>
      </c>
      <c r="G1972" s="1">
        <v>-147</v>
      </c>
      <c r="H1972" s="1">
        <v>1.65</v>
      </c>
      <c r="I1972" s="2">
        <v>-24255</v>
      </c>
      <c r="J1972" s="3">
        <v>-9.1360000000000006E-5</v>
      </c>
      <c r="K1972" s="4">
        <v>265494695.78999999</v>
      </c>
      <c r="L1972" s="5">
        <v>8875001</v>
      </c>
      <c r="M1972" s="6">
        <v>29.91489193</v>
      </c>
      <c r="N1972" s="7">
        <f>IF(ISNUMBER(_xll.BDP($C1972, "DELTA_MID")),_xll.BDP($C1972, "DELTA_MID")," ")</f>
        <v>-7.8720000000000005E-3</v>
      </c>
      <c r="O1972" s="7" t="str">
        <f>IF(ISNUMBER(N1972),_xll.BDP($C1972, "OPT_UNDL_TICKER"),"")</f>
        <v>SPX</v>
      </c>
      <c r="P1972" s="8">
        <f>IF(ISNUMBER(N1972),_xll.BDP($C1972, "OPT_UNDL_PX")," ")</f>
        <v>5995.17</v>
      </c>
      <c r="Q1972" s="7">
        <f>IF(ISNUMBER(N1972),+G1972*_xll.BDP($C1972, "PX_POS_MULT_FACTOR")*P1972/K1972," ")</f>
        <v>-0.33194259771467505</v>
      </c>
      <c r="R1972" s="8" t="str">
        <f>IF(OR($A1972="TUA",$A1972="TYA"),"",IF(ISNUMBER(_xll.BDP($C1972,"DUR_ADJ_OAS_MID")),_xll.BDP($C1972,"DUR_ADJ_OAS_MID"),IF(ISNUMBER(_xll.BDP($E1972&amp;" ISIN","DUR_ADJ_OAS_MID")),_xll.BDP($E1972&amp;" ISIN","DUR_ADJ_OAS_MID")," ")))</f>
        <v xml:space="preserve"> </v>
      </c>
      <c r="S1972" s="7">
        <f ca="1">IF(AND(A1971="SVOL",C1971="Cash"),                                     SUM(INDIRECT(ADDRESS(ROW()-(COUNTIF(A:A,"SVOL")),COLUMN())):INDIRECT(ADDRESS(ROW()-1,COLUMN()))),                                    IF(AND(A1972="TYA",C1972="Cash"), SUM(INDIRECT(ADDRESS(ROW()-(COUNTIF(A:A,"TYA")-1),COLUMN())):INDIRECT(ADDRESS(ROW()-1,COLUMN()))),                                    IF(AND(A1972="SVOL",ISNUMBER(FIND(" Govt",C1972))),"", IF(AND(A1972="SVOL",ISNUMBER(FIND(" Index",C1972))),J1972,                                    IF(ISNUMBER(N1972),Q1972*N1972,IF(ISNUMBER(R1972),J1972*R1972," "))))))</f>
        <v>2.6130521292099221E-3</v>
      </c>
      <c r="T1972" t="s">
        <v>4385</v>
      </c>
      <c r="U1972" t="s">
        <v>64</v>
      </c>
      <c r="AG1972" s="16">
        <v>-2.0999999999999999E-5</v>
      </c>
    </row>
    <row r="1973" spans="1:33" x14ac:dyDescent="0.35">
      <c r="A1973" t="s">
        <v>4379</v>
      </c>
      <c r="B1973" t="s">
        <v>4386</v>
      </c>
      <c r="C1973" t="s">
        <v>4386</v>
      </c>
      <c r="F1973" t="s">
        <v>4387</v>
      </c>
      <c r="G1973" s="1">
        <v>-147</v>
      </c>
      <c r="H1973" s="1">
        <v>55.95</v>
      </c>
      <c r="I1973" s="2">
        <v>-822465</v>
      </c>
      <c r="J1973" s="3">
        <v>-3.09786E-3</v>
      </c>
      <c r="K1973" s="4">
        <v>265494695.78999999</v>
      </c>
      <c r="L1973" s="5">
        <v>8875001</v>
      </c>
      <c r="M1973" s="6">
        <v>29.91489193</v>
      </c>
      <c r="N1973" s="7">
        <f>IF(ISNUMBER(_xll.BDP($C1973, "DELTA_MID")),_xll.BDP($C1973, "DELTA_MID")," ")</f>
        <v>0.31938</v>
      </c>
      <c r="O1973" s="7" t="str">
        <f>IF(ISNUMBER(N1973),_xll.BDP($C1973, "OPT_UNDL_TICKER"),"")</f>
        <v>SPX</v>
      </c>
      <c r="P1973" s="8">
        <f>IF(ISNUMBER(N1973),_xll.BDP($C1973, "OPT_UNDL_PX")," ")</f>
        <v>5995.17</v>
      </c>
      <c r="Q1973" s="7">
        <f>IF(ISNUMBER(N1973),+G1973*_xll.BDP($C1973, "PX_POS_MULT_FACTOR")*P1973/K1973," ")</f>
        <v>-0.33194259771467505</v>
      </c>
      <c r="R1973" s="8" t="str">
        <f>IF(OR($A1973="TUA",$A1973="TYA"),"",IF(ISNUMBER(_xll.BDP($C1973,"DUR_ADJ_OAS_MID")),_xll.BDP($C1973,"DUR_ADJ_OAS_MID"),IF(ISNUMBER(_xll.BDP($E1973&amp;" ISIN","DUR_ADJ_OAS_MID")),_xll.BDP($E1973&amp;" ISIN","DUR_ADJ_OAS_MID")," ")))</f>
        <v xml:space="preserve"> </v>
      </c>
      <c r="S1973" s="7">
        <f ca="1">IF(AND(A1972="SVOL",C1972="Cash"),                                     SUM(INDIRECT(ADDRESS(ROW()-(COUNTIF(A:A,"SVOL")),COLUMN())):INDIRECT(ADDRESS(ROW()-1,COLUMN()))),                                    IF(AND(A1973="TYA",C1973="Cash"), SUM(INDIRECT(ADDRESS(ROW()-(COUNTIF(A:A,"TYA")-1),COLUMN())):INDIRECT(ADDRESS(ROW()-1,COLUMN()))),                                    IF(AND(A1973="SVOL",ISNUMBER(FIND(" Govt",C1973))),"", IF(AND(A1973="SVOL",ISNUMBER(FIND(" Index",C1973))),J1973,                                    IF(ISNUMBER(N1973),Q1973*N1973,IF(ISNUMBER(R1973),J1973*R1973," "))))))</f>
        <v>-0.10601582685811292</v>
      </c>
      <c r="T1973" t="s">
        <v>4387</v>
      </c>
      <c r="U1973" t="s">
        <v>64</v>
      </c>
      <c r="AG1973" s="16">
        <v>-2.0999999999999999E-5</v>
      </c>
    </row>
    <row r="1974" spans="1:33" x14ac:dyDescent="0.35">
      <c r="A1974" t="s">
        <v>4379</v>
      </c>
      <c r="B1974" t="s">
        <v>4388</v>
      </c>
      <c r="C1974" t="s">
        <v>4388</v>
      </c>
      <c r="F1974" t="s">
        <v>4389</v>
      </c>
      <c r="G1974" s="1">
        <v>147</v>
      </c>
      <c r="H1974" s="1">
        <v>19.149999999999999</v>
      </c>
      <c r="I1974" s="2">
        <v>281505</v>
      </c>
      <c r="J1974" s="3">
        <v>1.0602999999999999E-3</v>
      </c>
      <c r="K1974" s="4">
        <v>265494695.78999999</v>
      </c>
      <c r="L1974" s="5">
        <v>8875001</v>
      </c>
      <c r="M1974" s="6">
        <v>29.91489193</v>
      </c>
      <c r="N1974" s="7">
        <f>IF(ISNUMBER(_xll.BDP($C1974, "DELTA_MID")),_xll.BDP($C1974, "DELTA_MID")," ")</f>
        <v>-0.104921</v>
      </c>
      <c r="O1974" s="7" t="str">
        <f>IF(ISNUMBER(N1974),_xll.BDP($C1974, "OPT_UNDL_TICKER"),"")</f>
        <v>SPX</v>
      </c>
      <c r="P1974" s="8">
        <f>IF(ISNUMBER(N1974),_xll.BDP($C1974, "OPT_UNDL_PX")," ")</f>
        <v>5995.17</v>
      </c>
      <c r="Q1974" s="7">
        <f>IF(ISNUMBER(N1974),+G1974*_xll.BDP($C1974, "PX_POS_MULT_FACTOR")*P1974/K1974," ")</f>
        <v>0.33194259771467505</v>
      </c>
      <c r="R1974" s="8" t="str">
        <f>IF(OR($A1974="TUA",$A1974="TYA"),"",IF(ISNUMBER(_xll.BDP($C1974,"DUR_ADJ_OAS_MID")),_xll.BDP($C1974,"DUR_ADJ_OAS_MID"),IF(ISNUMBER(_xll.BDP($E1974&amp;" ISIN","DUR_ADJ_OAS_MID")),_xll.BDP($E1974&amp;" ISIN","DUR_ADJ_OAS_MID")," ")))</f>
        <v xml:space="preserve"> </v>
      </c>
      <c r="S1974" s="7">
        <f ca="1">IF(AND(A1973="SVOL",C1973="Cash"),                                     SUM(INDIRECT(ADDRESS(ROW()-(COUNTIF(A:A,"SVOL")),COLUMN())):INDIRECT(ADDRESS(ROW()-1,COLUMN()))),                                    IF(AND(A1974="TYA",C1974="Cash"), SUM(INDIRECT(ADDRESS(ROW()-(COUNTIF(A:A,"TYA")-1),COLUMN())):INDIRECT(ADDRESS(ROW()-1,COLUMN()))),                                    IF(AND(A1974="SVOL",ISNUMBER(FIND(" Govt",C1974))),"", IF(AND(A1974="SVOL",ISNUMBER(FIND(" Index",C1974))),J1974,                                    IF(ISNUMBER(N1974),Q1974*N1974,IF(ISNUMBER(R1974),J1974*R1974," "))))))</f>
        <v>-3.4827749294821422E-2</v>
      </c>
      <c r="T1974" t="s">
        <v>4389</v>
      </c>
      <c r="U1974" t="s">
        <v>64</v>
      </c>
      <c r="AG1974" s="16">
        <v>-2.0999999999999999E-5</v>
      </c>
    </row>
    <row r="1975" spans="1:33" x14ac:dyDescent="0.35">
      <c r="A1975" t="s">
        <v>4379</v>
      </c>
      <c r="B1975" t="s">
        <v>4390</v>
      </c>
      <c r="C1975" t="s">
        <v>4390</v>
      </c>
      <c r="F1975" t="s">
        <v>4391</v>
      </c>
      <c r="G1975" s="1">
        <v>-147</v>
      </c>
      <c r="H1975" s="1">
        <v>5.2</v>
      </c>
      <c r="I1975" s="2">
        <v>-76440</v>
      </c>
      <c r="J1975" s="3">
        <v>-2.8791999999999999E-4</v>
      </c>
      <c r="K1975" s="4">
        <v>265494695.78999999</v>
      </c>
      <c r="L1975" s="5">
        <v>8875001</v>
      </c>
      <c r="M1975" s="6">
        <v>29.91489193</v>
      </c>
      <c r="N1975" s="7">
        <f>IF(ISNUMBER(_xll.BDP($C1975, "DELTA_MID")),_xll.BDP($C1975, "DELTA_MID")," ")</f>
        <v>-1.9394999999999999E-2</v>
      </c>
      <c r="O1975" s="7" t="str">
        <f>IF(ISNUMBER(N1975),_xll.BDP($C1975, "OPT_UNDL_TICKER"),"")</f>
        <v>SPX</v>
      </c>
      <c r="P1975" s="8">
        <f>IF(ISNUMBER(N1975),_xll.BDP($C1975, "OPT_UNDL_PX")," ")</f>
        <v>5995.14</v>
      </c>
      <c r="Q1975" s="7">
        <f>IF(ISNUMBER(N1975),+G1975*_xll.BDP($C1975, "PX_POS_MULT_FACTOR")*P1975/K1975," ")</f>
        <v>-0.33194093666454111</v>
      </c>
      <c r="R1975" s="8" t="str">
        <f>IF(OR($A1975="TUA",$A1975="TYA"),"",IF(ISNUMBER(_xll.BDP($C1975,"DUR_ADJ_OAS_MID")),_xll.BDP($C1975,"DUR_ADJ_OAS_MID"),IF(ISNUMBER(_xll.BDP($E1975&amp;" ISIN","DUR_ADJ_OAS_MID")),_xll.BDP($E1975&amp;" ISIN","DUR_ADJ_OAS_MID")," ")))</f>
        <v xml:space="preserve"> </v>
      </c>
      <c r="S1975" s="7">
        <f ca="1">IF(AND(A1974="SVOL",C1974="Cash"),                                     SUM(INDIRECT(ADDRESS(ROW()-(COUNTIF(A:A,"SVOL")),COLUMN())):INDIRECT(ADDRESS(ROW()-1,COLUMN()))),                                    IF(AND(A1975="TYA",C1975="Cash"), SUM(INDIRECT(ADDRESS(ROW()-(COUNTIF(A:A,"TYA")-1),COLUMN())):INDIRECT(ADDRESS(ROW()-1,COLUMN()))),                                    IF(AND(A1975="SVOL",ISNUMBER(FIND(" Govt",C1975))),"", IF(AND(A1975="SVOL",ISNUMBER(FIND(" Index",C1975))),J1975,                                    IF(ISNUMBER(N1975),Q1975*N1975,IF(ISNUMBER(R1975),J1975*R1975," "))))))</f>
        <v>6.4379944666087749E-3</v>
      </c>
      <c r="T1975" t="s">
        <v>4391</v>
      </c>
      <c r="U1975" t="s">
        <v>64</v>
      </c>
      <c r="AG1975" s="16">
        <v>-2.0999999999999999E-5</v>
      </c>
    </row>
    <row r="1976" spans="1:33" x14ac:dyDescent="0.35">
      <c r="A1976" t="s">
        <v>4379</v>
      </c>
      <c r="B1976" t="s">
        <v>4392</v>
      </c>
      <c r="C1976" t="s">
        <v>4392</v>
      </c>
      <c r="F1976" t="s">
        <v>4393</v>
      </c>
      <c r="G1976" s="1">
        <v>-147</v>
      </c>
      <c r="H1976" s="1">
        <v>59.4</v>
      </c>
      <c r="I1976" s="2">
        <v>-873180</v>
      </c>
      <c r="J1976" s="3">
        <v>-3.2888800000000001E-3</v>
      </c>
      <c r="K1976" s="4">
        <v>265494695.78999999</v>
      </c>
      <c r="L1976" s="5">
        <v>8875001</v>
      </c>
      <c r="M1976" s="6">
        <v>29.91489193</v>
      </c>
      <c r="N1976" s="7">
        <f>IF(ISNUMBER(_xll.BDP($C1976, "DELTA_MID")),_xll.BDP($C1976, "DELTA_MID")," ")</f>
        <v>0.27532200000000001</v>
      </c>
      <c r="O1976" s="7" t="str">
        <f>IF(ISNUMBER(N1976),_xll.BDP($C1976, "OPT_UNDL_TICKER"),"")</f>
        <v>SPX</v>
      </c>
      <c r="P1976" s="8">
        <f>IF(ISNUMBER(N1976),_xll.BDP($C1976, "OPT_UNDL_PX")," ")</f>
        <v>5995.17</v>
      </c>
      <c r="Q1976" s="7">
        <f>IF(ISNUMBER(N1976),+G1976*_xll.BDP($C1976, "PX_POS_MULT_FACTOR")*P1976/K1976," ")</f>
        <v>-0.33194259771467505</v>
      </c>
      <c r="R1976" s="8" t="str">
        <f>IF(OR($A1976="TUA",$A1976="TYA"),"",IF(ISNUMBER(_xll.BDP($C1976,"DUR_ADJ_OAS_MID")),_xll.BDP($C1976,"DUR_ADJ_OAS_MID"),IF(ISNUMBER(_xll.BDP($E1976&amp;" ISIN","DUR_ADJ_OAS_MID")),_xll.BDP($E1976&amp;" ISIN","DUR_ADJ_OAS_MID")," ")))</f>
        <v xml:space="preserve"> </v>
      </c>
      <c r="S1976" s="7">
        <f ca="1">IF(AND(A1975="SVOL",C1975="Cash"),                                     SUM(INDIRECT(ADDRESS(ROW()-(COUNTIF(A:A,"SVOL")),COLUMN())):INDIRECT(ADDRESS(ROW()-1,COLUMN()))),                                    IF(AND(A1976="TYA",C1976="Cash"), SUM(INDIRECT(ADDRESS(ROW()-(COUNTIF(A:A,"TYA")-1),COLUMN())):INDIRECT(ADDRESS(ROW()-1,COLUMN()))),                                    IF(AND(A1976="SVOL",ISNUMBER(FIND(" Govt",C1976))),"", IF(AND(A1976="SVOL",ISNUMBER(FIND(" Index",C1976))),J1976,                                    IF(ISNUMBER(N1976),Q1976*N1976,IF(ISNUMBER(R1976),J1976*R1976," "))))))</f>
        <v>-9.139109988799976E-2</v>
      </c>
      <c r="T1976" t="s">
        <v>4393</v>
      </c>
      <c r="U1976" t="s">
        <v>64</v>
      </c>
      <c r="AG1976" s="16">
        <v>-2.0999999999999999E-5</v>
      </c>
    </row>
    <row r="1977" spans="1:33" x14ac:dyDescent="0.35">
      <c r="A1977" t="s">
        <v>4379</v>
      </c>
      <c r="B1977" t="s">
        <v>4394</v>
      </c>
      <c r="C1977" t="s">
        <v>4394</v>
      </c>
      <c r="F1977" t="s">
        <v>4395</v>
      </c>
      <c r="G1977" s="1">
        <v>147</v>
      </c>
      <c r="H1977" s="1">
        <v>45.8</v>
      </c>
      <c r="I1977" s="2">
        <v>673260</v>
      </c>
      <c r="J1977" s="3">
        <v>2.53587E-3</v>
      </c>
      <c r="K1977" s="4">
        <v>265494695.78999999</v>
      </c>
      <c r="L1977" s="5">
        <v>8875001</v>
      </c>
      <c r="M1977" s="6">
        <v>29.91489193</v>
      </c>
      <c r="N1977" s="7">
        <f>IF(ISNUMBER(_xll.BDP($C1977, "DELTA_MID")),_xll.BDP($C1977, "DELTA_MID")," ")</f>
        <v>-0.18265799999999999</v>
      </c>
      <c r="O1977" s="7" t="str">
        <f>IF(ISNUMBER(N1977),_xll.BDP($C1977, "OPT_UNDL_TICKER"),"")</f>
        <v>SPX</v>
      </c>
      <c r="P1977" s="8">
        <f>IF(ISNUMBER(N1977),_xll.BDP($C1977, "OPT_UNDL_PX")," ")</f>
        <v>5995.17</v>
      </c>
      <c r="Q1977" s="7">
        <f>IF(ISNUMBER(N1977),+G1977*_xll.BDP($C1977, "PX_POS_MULT_FACTOR")*P1977/K1977," ")</f>
        <v>0.33194259771467505</v>
      </c>
      <c r="R1977" s="8" t="str">
        <f>IF(OR($A1977="TUA",$A1977="TYA"),"",IF(ISNUMBER(_xll.BDP($C1977,"DUR_ADJ_OAS_MID")),_xll.BDP($C1977,"DUR_ADJ_OAS_MID"),IF(ISNUMBER(_xll.BDP($E1977&amp;" ISIN","DUR_ADJ_OAS_MID")),_xll.BDP($E1977&amp;" ISIN","DUR_ADJ_OAS_MID")," ")))</f>
        <v xml:space="preserve"> </v>
      </c>
      <c r="S1977" s="7">
        <f ca="1">IF(AND(A1976="SVOL",C1976="Cash"),                                     SUM(INDIRECT(ADDRESS(ROW()-(COUNTIF(A:A,"SVOL")),COLUMN())):INDIRECT(ADDRESS(ROW()-1,COLUMN()))),                                    IF(AND(A1977="TYA",C1977="Cash"), SUM(INDIRECT(ADDRESS(ROW()-(COUNTIF(A:A,"TYA")-1),COLUMN())):INDIRECT(ADDRESS(ROW()-1,COLUMN()))),                                    IF(AND(A1977="SVOL",ISNUMBER(FIND(" Govt",C1977))),"", IF(AND(A1977="SVOL",ISNUMBER(FIND(" Index",C1977))),J1977,                                    IF(ISNUMBER(N1977),Q1977*N1977,IF(ISNUMBER(R1977),J1977*R1977," "))))))</f>
        <v>-6.0631971013367113E-2</v>
      </c>
      <c r="T1977" t="s">
        <v>4395</v>
      </c>
      <c r="U1977" t="s">
        <v>64</v>
      </c>
      <c r="AG1977" s="16">
        <v>-2.0999999999999999E-5</v>
      </c>
    </row>
    <row r="1978" spans="1:33" x14ac:dyDescent="0.35">
      <c r="A1978" t="s">
        <v>4379</v>
      </c>
      <c r="B1978" t="s">
        <v>4396</v>
      </c>
      <c r="C1978" t="s">
        <v>4396</v>
      </c>
      <c r="F1978" t="s">
        <v>4397</v>
      </c>
      <c r="G1978" s="1">
        <v>-147</v>
      </c>
      <c r="H1978" s="1">
        <v>10.95</v>
      </c>
      <c r="I1978" s="2">
        <v>-160965</v>
      </c>
      <c r="J1978" s="3">
        <v>-6.0627999999999995E-4</v>
      </c>
      <c r="K1978" s="4">
        <v>265494695.78999999</v>
      </c>
      <c r="L1978" s="5">
        <v>8875001</v>
      </c>
      <c r="M1978" s="6">
        <v>29.91489193</v>
      </c>
      <c r="N1978" s="7">
        <f>IF(ISNUMBER(_xll.BDP($C1978, "DELTA_MID")),_xll.BDP($C1978, "DELTA_MID")," ")</f>
        <v>-3.4164E-2</v>
      </c>
      <c r="O1978" s="7" t="str">
        <f>IF(ISNUMBER(N1978),_xll.BDP($C1978, "OPT_UNDL_TICKER"),"")</f>
        <v>SPX</v>
      </c>
      <c r="P1978" s="8">
        <f>IF(ISNUMBER(N1978),_xll.BDP($C1978, "OPT_UNDL_PX")," ")</f>
        <v>5995.17</v>
      </c>
      <c r="Q1978" s="7">
        <f>IF(ISNUMBER(N1978),+G1978*_xll.BDP($C1978, "PX_POS_MULT_FACTOR")*P1978/K1978," ")</f>
        <v>-0.33194259771467505</v>
      </c>
      <c r="R1978" s="8" t="str">
        <f>IF(OR($A1978="TUA",$A1978="TYA"),"",IF(ISNUMBER(_xll.BDP($C1978,"DUR_ADJ_OAS_MID")),_xll.BDP($C1978,"DUR_ADJ_OAS_MID"),IF(ISNUMBER(_xll.BDP($E1978&amp;" ISIN","DUR_ADJ_OAS_MID")),_xll.BDP($E1978&amp;" ISIN","DUR_ADJ_OAS_MID")," ")))</f>
        <v xml:space="preserve"> </v>
      </c>
      <c r="S1978" s="7">
        <f ca="1">IF(AND(A1977="SVOL",C1977="Cash"),                                     SUM(INDIRECT(ADDRESS(ROW()-(COUNTIF(A:A,"SVOL")),COLUMN())):INDIRECT(ADDRESS(ROW()-1,COLUMN()))),                                    IF(AND(A1978="TYA",C1978="Cash"), SUM(INDIRECT(ADDRESS(ROW()-(COUNTIF(A:A,"TYA")-1),COLUMN())):INDIRECT(ADDRESS(ROW()-1,COLUMN()))),                                    IF(AND(A1978="SVOL",ISNUMBER(FIND(" Govt",C1978))),"", IF(AND(A1978="SVOL",ISNUMBER(FIND(" Index",C1978))),J1978,                                    IF(ISNUMBER(N1978),Q1978*N1978,IF(ISNUMBER(R1978),J1978*R1978," "))))))</f>
        <v>1.1340486908324158E-2</v>
      </c>
      <c r="T1978" t="s">
        <v>4397</v>
      </c>
      <c r="U1978" t="s">
        <v>64</v>
      </c>
      <c r="AG1978" s="16">
        <v>-2.0999999999999999E-5</v>
      </c>
    </row>
    <row r="1979" spans="1:33" x14ac:dyDescent="0.35">
      <c r="A1979" t="s">
        <v>4379</v>
      </c>
      <c r="B1979" t="s">
        <v>114</v>
      </c>
      <c r="C1979" t="s">
        <v>114</v>
      </c>
      <c r="G1979" s="1">
        <v>585171.34</v>
      </c>
      <c r="H1979" s="1">
        <v>1</v>
      </c>
      <c r="I1979" s="2">
        <v>585171.34</v>
      </c>
      <c r="J1979" s="3">
        <v>2.2040800000000002E-3</v>
      </c>
      <c r="K1979" s="4">
        <v>265494695.78999999</v>
      </c>
      <c r="L1979" s="5">
        <v>8875001</v>
      </c>
      <c r="M1979" s="6">
        <v>29.91489193</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ca="1">IF(AND(A1978="SVOL",C1978="Cash"),                                     SUM(INDIRECT(ADDRESS(ROW()-(COUNTIF(A:A,"SVOL")),COLUMN())):INDIRECT(ADDRESS(ROW()-1,COLUMN()))),                                    IF(AND(A1979="TYA",C1979="Cash"), SUM(INDIRECT(ADDRESS(ROW()-(COUNTIF(A:A,"TYA")-1),COLUMN())):INDIRECT(ADDRESS(ROW()-1,COLUMN()))),                                    IF(AND(A1979="SVOL",ISNUMBER(FIND(" Govt",C1979))),"", IF(AND(A1979="SVOL",ISNUMBER(FIND(" Index",C1979))),J1979,                                    IF(ISNUMBER(N1979),Q1979*N1979,IF(ISNUMBER(R1979),J1979*R1979," "))))))</f>
        <v xml:space="preserve"> </v>
      </c>
      <c r="T1979" t="s">
        <v>114</v>
      </c>
      <c r="U1979" t="s">
        <v>114</v>
      </c>
      <c r="AG1979" s="16">
        <v>-2.0999999999999999E-5</v>
      </c>
    </row>
    <row r="1980" spans="1:33" x14ac:dyDescent="0.35">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ca="1">IF(AND(A1979="SVOL",C1979="Cash"),                                     SUM(INDIRECT(ADDRESS(ROW()-(COUNTIF(A:A,"SVOL")),COLUMN())):INDIRECT(ADDRESS(ROW()-1,COLUMN()))),                                    IF(AND(A1980="TYA",C1980="Cash"), SUM(INDIRECT(ADDRESS(ROW()-(COUNTIF(A:A,"TYA")-1),COLUMN())):INDIRECT(ADDRESS(ROW()-1,COLUMN()))),                                    IF(AND(A1980="SVOL",ISNUMBER(FIND(" Govt",C1980))),"", IF(AND(A1980="SVOL",ISNUMBER(FIND(" Index",C1980))),J1980,                                    IF(ISNUMBER(N1980),Q1980*N1980,IF(ISNUMBER(R1980),J1980*R1980," "))))))</f>
        <v xml:space="preserve"> </v>
      </c>
      <c r="AG1980" s="16" t="s">
        <v>7738</v>
      </c>
    </row>
    <row r="1981" spans="1:33" x14ac:dyDescent="0.35">
      <c r="A1981" t="s">
        <v>4398</v>
      </c>
      <c r="B1981" t="s">
        <v>4277</v>
      </c>
      <c r="C1981" t="s">
        <v>4277</v>
      </c>
      <c r="F1981" t="s">
        <v>4278</v>
      </c>
      <c r="G1981" s="1">
        <v>-34</v>
      </c>
      <c r="H1981" s="1">
        <v>0.57499999999999996</v>
      </c>
      <c r="I1981" s="2">
        <v>-1955</v>
      </c>
      <c r="J1981" s="3">
        <v>-6.4699999999999999E-6</v>
      </c>
      <c r="K1981" s="4">
        <v>302323590.69999999</v>
      </c>
      <c r="L1981" s="5">
        <v>12850001</v>
      </c>
      <c r="M1981" s="6">
        <v>23.527125850000001</v>
      </c>
      <c r="N1981" s="7">
        <f>IF(ISNUMBER(_xll.BDP($C1981, "DELTA_MID")),_xll.BDP($C1981, "DELTA_MID")," ")</f>
        <v>-5.94E-3</v>
      </c>
      <c r="O1981" s="7" t="str">
        <f>IF(ISNUMBER(N1981),_xll.BDP($C1981, "OPT_UNDL_TICKER"),"")</f>
        <v>NDX</v>
      </c>
      <c r="P1981" s="8">
        <f>IF(ISNUMBER(N1981),_xll.BDP($C1981, "OPT_UNDL_PX")," ")</f>
        <v>20662.18</v>
      </c>
      <c r="Q1981" s="7">
        <f>IF(ISNUMBER(N1981),+G1981*_xll.BDP($C1981, "PX_POS_MULT_FACTOR")*P1981/K1981," ")</f>
        <v>-0.23237158515265016</v>
      </c>
      <c r="R1981" s="8" t="str">
        <f>IF(OR($A1981="TUA",$A1981="TYA"),"",IF(ISNUMBER(_xll.BDP($C1981,"DUR_ADJ_OAS_MID")),_xll.BDP($C1981,"DUR_ADJ_OAS_MID"),IF(ISNUMBER(_xll.BDP($E1981&amp;" ISIN","DUR_ADJ_OAS_MID")),_xll.BDP($E1981&amp;" ISIN","DUR_ADJ_OAS_MID")," ")))</f>
        <v xml:space="preserve"> </v>
      </c>
      <c r="S1981" s="7">
        <f ca="1">IF(AND(A1980="SVOL",C1980="Cash"),                                     SUM(INDIRECT(ADDRESS(ROW()-(COUNTIF(A:A,"SVOL")),COLUMN())):INDIRECT(ADDRESS(ROW()-1,COLUMN()))),                                    IF(AND(A1981="TYA",C1981="Cash"), SUM(INDIRECT(ADDRESS(ROW()-(COUNTIF(A:A,"TYA")-1),COLUMN())):INDIRECT(ADDRESS(ROW()-1,COLUMN()))),                                    IF(AND(A1981="SVOL",ISNUMBER(FIND(" Govt",C1981))),"", IF(AND(A1981="SVOL",ISNUMBER(FIND(" Index",C1981))),J1981,                                    IF(ISNUMBER(N1981),Q1981*N1981,IF(ISNUMBER(R1981),J1981*R1981," "))))))</f>
        <v>1.3802872158067421E-3</v>
      </c>
      <c r="T1981" t="s">
        <v>4278</v>
      </c>
      <c r="U1981" t="s">
        <v>64</v>
      </c>
      <c r="AG1981" s="16">
        <v>-1.5999999999999999E-5</v>
      </c>
    </row>
    <row r="1982" spans="1:33" x14ac:dyDescent="0.35">
      <c r="A1982" t="s">
        <v>4398</v>
      </c>
      <c r="B1982" t="s">
        <v>4279</v>
      </c>
      <c r="C1982" t="s">
        <v>4279</v>
      </c>
      <c r="F1982" t="s">
        <v>4280</v>
      </c>
      <c r="G1982" s="1">
        <v>34</v>
      </c>
      <c r="H1982" s="1">
        <v>0.3</v>
      </c>
      <c r="I1982" s="2">
        <v>1020</v>
      </c>
      <c r="J1982" s="3">
        <v>3.3699999999999999E-6</v>
      </c>
      <c r="K1982" s="4">
        <v>302323590.69999999</v>
      </c>
      <c r="L1982" s="5">
        <v>12850001</v>
      </c>
      <c r="M1982" s="6">
        <v>23.527125850000001</v>
      </c>
      <c r="N1982" s="7">
        <f>IF(ISNUMBER(_xll.BDP($C1982, "DELTA_MID")),_xll.BDP($C1982, "DELTA_MID")," ")</f>
        <v>-1.7129999999999999E-3</v>
      </c>
      <c r="O1982" s="7" t="str">
        <f>IF(ISNUMBER(N1982),_xll.BDP($C1982, "OPT_UNDL_TICKER"),"")</f>
        <v>NDX</v>
      </c>
      <c r="P1982" s="8">
        <f>IF(ISNUMBER(N1982),_xll.BDP($C1982, "OPT_UNDL_PX")," ")</f>
        <v>20659.47</v>
      </c>
      <c r="Q1982" s="7">
        <f>IF(ISNUMBER(N1982),+G1982*_xll.BDP($C1982, "PX_POS_MULT_FACTOR")*P1982/K1982," ")</f>
        <v>0.23234110787504617</v>
      </c>
      <c r="R1982" s="8" t="str">
        <f>IF(OR($A1982="TUA",$A1982="TYA"),"",IF(ISNUMBER(_xll.BDP($C1982,"DUR_ADJ_OAS_MID")),_xll.BDP($C1982,"DUR_ADJ_OAS_MID"),IF(ISNUMBER(_xll.BDP($E1982&amp;" ISIN","DUR_ADJ_OAS_MID")),_xll.BDP($E1982&amp;" ISIN","DUR_ADJ_OAS_MID")," ")))</f>
        <v xml:space="preserve"> </v>
      </c>
      <c r="S1982" s="7">
        <f ca="1">IF(AND(A1981="SVOL",C1981="Cash"),                                     SUM(INDIRECT(ADDRESS(ROW()-(COUNTIF(A:A,"SVOL")),COLUMN())):INDIRECT(ADDRESS(ROW()-1,COLUMN()))),                                    IF(AND(A1982="TYA",C1982="Cash"), SUM(INDIRECT(ADDRESS(ROW()-(COUNTIF(A:A,"TYA")-1),COLUMN())):INDIRECT(ADDRESS(ROW()-1,COLUMN()))),                                    IF(AND(A1982="SVOL",ISNUMBER(FIND(" Govt",C1982))),"", IF(AND(A1982="SVOL",ISNUMBER(FIND(" Index",C1982))),J1982,                                    IF(ISNUMBER(N1982),Q1982*N1982,IF(ISNUMBER(R1982),J1982*R1982," "))))))</f>
        <v>-3.9800031778995404E-4</v>
      </c>
      <c r="T1982" t="s">
        <v>4280</v>
      </c>
      <c r="U1982" t="s">
        <v>64</v>
      </c>
      <c r="AG1982" s="16">
        <v>-1.5999999999999999E-5</v>
      </c>
    </row>
    <row r="1983" spans="1:33" x14ac:dyDescent="0.35">
      <c r="A1983" t="s">
        <v>4398</v>
      </c>
      <c r="B1983" t="s">
        <v>4281</v>
      </c>
      <c r="C1983" t="s">
        <v>4281</v>
      </c>
      <c r="F1983" t="s">
        <v>4282</v>
      </c>
      <c r="G1983" s="1">
        <v>-222</v>
      </c>
      <c r="H1983" s="1">
        <v>0.05</v>
      </c>
      <c r="I1983" s="2">
        <v>-1110</v>
      </c>
      <c r="J1983" s="3">
        <v>-3.67E-6</v>
      </c>
      <c r="K1983" s="4">
        <v>302323590.69999999</v>
      </c>
      <c r="L1983" s="5">
        <v>12850001</v>
      </c>
      <c r="M1983" s="6">
        <v>23.527125850000001</v>
      </c>
      <c r="N1983" s="7">
        <f>IF(ISNUMBER(_xll.BDP($C1983, "DELTA_MID")),_xll.BDP($C1983, "DELTA_MID")," ")</f>
        <v>-2.722E-3</v>
      </c>
      <c r="O1983" s="7" t="str">
        <f>IF(ISNUMBER(N1983),_xll.BDP($C1983, "OPT_UNDL_TICKER"),"")</f>
        <v>RUY</v>
      </c>
      <c r="P1983" s="8">
        <f>IF(ISNUMBER(N1983),_xll.BDP($C1983, "OPT_UNDL_PX")," ")</f>
        <v>2427.9140000000002</v>
      </c>
      <c r="Q1983" s="7">
        <f>IF(ISNUMBER(N1983),+G1983*_xll.BDP($C1983, "PX_POS_MULT_FACTOR")*P1983/K1983," ")</f>
        <v>-0.17828476658139933</v>
      </c>
      <c r="R1983" s="8" t="str">
        <f>IF(OR($A1983="TUA",$A1983="TYA"),"",IF(ISNUMBER(_xll.BDP($C1983,"DUR_ADJ_OAS_MID")),_xll.BDP($C1983,"DUR_ADJ_OAS_MID"),IF(ISNUMBER(_xll.BDP($E1983&amp;" ISIN","DUR_ADJ_OAS_MID")),_xll.BDP($E1983&amp;" ISIN","DUR_ADJ_OAS_MID")," ")))</f>
        <v xml:space="preserve"> </v>
      </c>
      <c r="S1983" s="7">
        <f ca="1">IF(AND(A1982="SVOL",C1982="Cash"),                                     SUM(INDIRECT(ADDRESS(ROW()-(COUNTIF(A:A,"SVOL")),COLUMN())):INDIRECT(ADDRESS(ROW()-1,COLUMN()))),                                    IF(AND(A1983="TYA",C1983="Cash"), SUM(INDIRECT(ADDRESS(ROW()-(COUNTIF(A:A,"TYA")-1),COLUMN())):INDIRECT(ADDRESS(ROW()-1,COLUMN()))),                                    IF(AND(A1983="SVOL",ISNUMBER(FIND(" Govt",C1983))),"", IF(AND(A1983="SVOL",ISNUMBER(FIND(" Index",C1983))),J1983,                                    IF(ISNUMBER(N1983),Q1983*N1983,IF(ISNUMBER(R1983),J1983*R1983," "))))))</f>
        <v>4.8529113463456895E-4</v>
      </c>
      <c r="T1983" t="s">
        <v>4282</v>
      </c>
      <c r="U1983" t="s">
        <v>64</v>
      </c>
      <c r="AG1983" s="16">
        <v>-1.5999999999999999E-5</v>
      </c>
    </row>
    <row r="1984" spans="1:33" x14ac:dyDescent="0.35">
      <c r="A1984" t="s">
        <v>4398</v>
      </c>
      <c r="B1984" t="s">
        <v>4283</v>
      </c>
      <c r="C1984" t="s">
        <v>4283</v>
      </c>
      <c r="F1984" t="s">
        <v>4284</v>
      </c>
      <c r="G1984" s="1">
        <v>222</v>
      </c>
      <c r="H1984" s="1">
        <v>0.15</v>
      </c>
      <c r="I1984" s="2">
        <v>3330</v>
      </c>
      <c r="J1984" s="3">
        <v>1.101E-5</v>
      </c>
      <c r="K1984" s="4">
        <v>302323590.69999999</v>
      </c>
      <c r="L1984" s="5">
        <v>12850001</v>
      </c>
      <c r="M1984" s="6">
        <v>23.527125850000001</v>
      </c>
      <c r="N1984" s="7">
        <f>IF(ISNUMBER(_xll.BDP($C1984, "DELTA_MID")),_xll.BDP($C1984, "DELTA_MID")," ")</f>
        <v>-7.7210000000000004E-3</v>
      </c>
      <c r="O1984" s="7" t="str">
        <f>IF(ISNUMBER(N1984),_xll.BDP($C1984, "OPT_UNDL_TICKER"),"")</f>
        <v>RUY</v>
      </c>
      <c r="P1984" s="8">
        <f>IF(ISNUMBER(N1984),_xll.BDP($C1984, "OPT_UNDL_PX")," ")</f>
        <v>2427.9140000000002</v>
      </c>
      <c r="Q1984" s="7">
        <f>IF(ISNUMBER(N1984),+G1984*_xll.BDP($C1984, "PX_POS_MULT_FACTOR")*P1984/K1984," ")</f>
        <v>0.17828476658139933</v>
      </c>
      <c r="R1984" s="8" t="str">
        <f>IF(OR($A1984="TUA",$A1984="TYA"),"",IF(ISNUMBER(_xll.BDP($C1984,"DUR_ADJ_OAS_MID")),_xll.BDP($C1984,"DUR_ADJ_OAS_MID"),IF(ISNUMBER(_xll.BDP($E1984&amp;" ISIN","DUR_ADJ_OAS_MID")),_xll.BDP($E1984&amp;" ISIN","DUR_ADJ_OAS_MID")," ")))</f>
        <v xml:space="preserve"> </v>
      </c>
      <c r="S1984" s="7">
        <f ca="1">IF(AND(A1983="SVOL",C1983="Cash"),                                     SUM(INDIRECT(ADDRESS(ROW()-(COUNTIF(A:A,"SVOL")),COLUMN())):INDIRECT(ADDRESS(ROW()-1,COLUMN()))),                                    IF(AND(A1984="TYA",C1984="Cash"), SUM(INDIRECT(ADDRESS(ROW()-(COUNTIF(A:A,"TYA")-1),COLUMN())):INDIRECT(ADDRESS(ROW()-1,COLUMN()))),                                    IF(AND(A1984="SVOL",ISNUMBER(FIND(" Govt",C1984))),"", IF(AND(A1984="SVOL",ISNUMBER(FIND(" Index",C1984))),J1984,                                    IF(ISNUMBER(N1984),Q1984*N1984,IF(ISNUMBER(R1984),J1984*R1984," "))))))</f>
        <v>-1.3765366827749844E-3</v>
      </c>
      <c r="T1984" t="s">
        <v>4284</v>
      </c>
      <c r="U1984" t="s">
        <v>64</v>
      </c>
      <c r="AG1984" s="16">
        <v>-1.5999999999999999E-5</v>
      </c>
    </row>
    <row r="1985" spans="1:33" x14ac:dyDescent="0.35">
      <c r="A1985" t="s">
        <v>4398</v>
      </c>
      <c r="B1985" t="s">
        <v>4285</v>
      </c>
      <c r="C1985" t="s">
        <v>4285</v>
      </c>
      <c r="F1985" t="s">
        <v>4286</v>
      </c>
      <c r="G1985" s="1">
        <v>-121</v>
      </c>
      <c r="H1985" s="1">
        <v>7.4999999999999997E-2</v>
      </c>
      <c r="I1985" s="2">
        <v>-907.5</v>
      </c>
      <c r="J1985" s="3">
        <v>-3.0000000000000001E-6</v>
      </c>
      <c r="K1985" s="4">
        <v>302323590.69999999</v>
      </c>
      <c r="L1985" s="5">
        <v>12850001</v>
      </c>
      <c r="M1985" s="6">
        <v>23.527125850000001</v>
      </c>
      <c r="N1985" s="7">
        <f>IF(ISNUMBER(_xll.BDP($C1985, "DELTA_MID")),_xll.BDP($C1985, "DELTA_MID")," ")</f>
        <v>-2.4420000000000002E-3</v>
      </c>
      <c r="O1985" s="7" t="str">
        <f>IF(ISNUMBER(N1985),_xll.BDP($C1985, "OPT_UNDL_TICKER"),"")</f>
        <v>SPX</v>
      </c>
      <c r="P1985" s="8">
        <f>IF(ISNUMBER(N1985),_xll.BDP($C1985, "OPT_UNDL_PX")," ")</f>
        <v>5995.21</v>
      </c>
      <c r="Q1985" s="7">
        <f>IF(ISNUMBER(N1985),+G1985*_xll.BDP($C1985, "PX_POS_MULT_FACTOR")*P1985/K1985," ")</f>
        <v>-0.23994833096562584</v>
      </c>
      <c r="R1985" s="8" t="str">
        <f>IF(OR($A1985="TUA",$A1985="TYA"),"",IF(ISNUMBER(_xll.BDP($C1985,"DUR_ADJ_OAS_MID")),_xll.BDP($C1985,"DUR_ADJ_OAS_MID"),IF(ISNUMBER(_xll.BDP($E1985&amp;" ISIN","DUR_ADJ_OAS_MID")),_xll.BDP($E1985&amp;" ISIN","DUR_ADJ_OAS_MID")," ")))</f>
        <v xml:space="preserve"> </v>
      </c>
      <c r="S1985" s="7">
        <f ca="1">IF(AND(A1984="SVOL",C1984="Cash"),                                     SUM(INDIRECT(ADDRESS(ROW()-(COUNTIF(A:A,"SVOL")),COLUMN())):INDIRECT(ADDRESS(ROW()-1,COLUMN()))),                                    IF(AND(A1985="TYA",C1985="Cash"), SUM(INDIRECT(ADDRESS(ROW()-(COUNTIF(A:A,"TYA")-1),COLUMN())):INDIRECT(ADDRESS(ROW()-1,COLUMN()))),                                    IF(AND(A1985="SVOL",ISNUMBER(FIND(" Govt",C1985))),"", IF(AND(A1985="SVOL",ISNUMBER(FIND(" Index",C1985))),J1985,                                    IF(ISNUMBER(N1985),Q1985*N1985,IF(ISNUMBER(R1985),J1985*R1985," "))))))</f>
        <v>5.8595382421805834E-4</v>
      </c>
      <c r="T1985" t="s">
        <v>4286</v>
      </c>
      <c r="U1985" t="s">
        <v>64</v>
      </c>
      <c r="AG1985" s="16">
        <v>-1.5999999999999999E-5</v>
      </c>
    </row>
    <row r="1986" spans="1:33" x14ac:dyDescent="0.35">
      <c r="A1986" t="s">
        <v>4398</v>
      </c>
      <c r="B1986" t="s">
        <v>4287</v>
      </c>
      <c r="C1986" t="s">
        <v>4287</v>
      </c>
      <c r="F1986" t="s">
        <v>4288</v>
      </c>
      <c r="G1986" s="1">
        <v>121</v>
      </c>
      <c r="H1986" s="1">
        <v>7.4999999999999997E-2</v>
      </c>
      <c r="I1986" s="2">
        <v>907.5</v>
      </c>
      <c r="J1986" s="3">
        <v>3.0000000000000001E-6</v>
      </c>
      <c r="K1986" s="4">
        <v>302323590.69999999</v>
      </c>
      <c r="L1986" s="5">
        <v>12850001</v>
      </c>
      <c r="M1986" s="6">
        <v>23.527125850000001</v>
      </c>
      <c r="N1986" s="7">
        <f>IF(ISNUMBER(_xll.BDP($C1986, "DELTA_MID")),_xll.BDP($C1986, "DELTA_MID")," ")</f>
        <v>-1.163E-3</v>
      </c>
      <c r="O1986" s="7" t="str">
        <f>IF(ISNUMBER(N1986),_xll.BDP($C1986, "OPT_UNDL_TICKER"),"")</f>
        <v>SPX</v>
      </c>
      <c r="P1986" s="8">
        <f>IF(ISNUMBER(N1986),_xll.BDP($C1986, "OPT_UNDL_PX")," ")</f>
        <v>5995.17</v>
      </c>
      <c r="Q1986" s="7">
        <f>IF(ISNUMBER(N1986),+G1986*_xll.BDP($C1986, "PX_POS_MULT_FACTOR")*P1986/K1986," ")</f>
        <v>0.23994673003200739</v>
      </c>
      <c r="R1986" s="8" t="str">
        <f>IF(OR($A1986="TUA",$A1986="TYA"),"",IF(ISNUMBER(_xll.BDP($C1986,"DUR_ADJ_OAS_MID")),_xll.BDP($C1986,"DUR_ADJ_OAS_MID"),IF(ISNUMBER(_xll.BDP($E1986&amp;" ISIN","DUR_ADJ_OAS_MID")),_xll.BDP($E1986&amp;" ISIN","DUR_ADJ_OAS_MID")," ")))</f>
        <v xml:space="preserve"> </v>
      </c>
      <c r="S1986" s="7">
        <f ca="1">IF(AND(A1985="SVOL",C1985="Cash"),                                     SUM(INDIRECT(ADDRESS(ROW()-(COUNTIF(A:A,"SVOL")),COLUMN())):INDIRECT(ADDRESS(ROW()-1,COLUMN()))),                                    IF(AND(A1986="TYA",C1986="Cash"), SUM(INDIRECT(ADDRESS(ROW()-(COUNTIF(A:A,"TYA")-1),COLUMN())):INDIRECT(ADDRESS(ROW()-1,COLUMN()))),                                    IF(AND(A1986="SVOL",ISNUMBER(FIND(" Govt",C1986))),"", IF(AND(A1986="SVOL",ISNUMBER(FIND(" Index",C1986))),J1986,                                    IF(ISNUMBER(N1986),Q1986*N1986,IF(ISNUMBER(R1986),J1986*R1986," "))))))</f>
        <v>-2.7905804702722461E-4</v>
      </c>
      <c r="T1986" t="s">
        <v>4288</v>
      </c>
      <c r="U1986" t="s">
        <v>64</v>
      </c>
      <c r="AG1986" s="16">
        <v>-1.5999999999999999E-5</v>
      </c>
    </row>
    <row r="1987" spans="1:33" x14ac:dyDescent="0.35">
      <c r="A1987" t="s">
        <v>4398</v>
      </c>
      <c r="B1987" t="s">
        <v>4399</v>
      </c>
      <c r="C1987" t="s">
        <v>4400</v>
      </c>
      <c r="F1987" t="s">
        <v>4401</v>
      </c>
      <c r="G1987" s="1">
        <v>-1416</v>
      </c>
      <c r="H1987" s="1">
        <v>0.02</v>
      </c>
      <c r="I1987" s="2">
        <v>-2832</v>
      </c>
      <c r="J1987" s="3">
        <v>-9.3700000000000001E-6</v>
      </c>
      <c r="K1987" s="4">
        <v>302323590.69999999</v>
      </c>
      <c r="L1987" s="5">
        <v>12850001</v>
      </c>
      <c r="M1987" s="6">
        <v>23.527125850000001</v>
      </c>
      <c r="N1987" s="7">
        <f>IF(ISNUMBER(_xll.BDP($C1987, "DELTA_MID")),_xll.BDP($C1987, "DELTA_MID")," ")</f>
        <v>-4.4149999999999997E-3</v>
      </c>
      <c r="O1987" s="7" t="str">
        <f>IF(ISNUMBER(N1987),_xll.BDP($C1987, "OPT_UNDL_TICKER"),"")</f>
        <v>GLD US</v>
      </c>
      <c r="P1987" s="8">
        <f>IF(ISNUMBER(N1987),_xll.BDP($C1987, "OPT_UNDL_PX")," ")</f>
        <v>244.05099999999999</v>
      </c>
      <c r="Q1987" s="7">
        <f>IF(ISNUMBER(N1987),+G1987*_xll.BDP($C1987, "PX_POS_MULT_FACTOR")*P1987/K1987," ")</f>
        <v>-0.11430673180344707</v>
      </c>
      <c r="R1987" s="8" t="str">
        <f>IF(OR($A1987="TUA",$A1987="TYA"),"",IF(ISNUMBER(_xll.BDP($C1987,"DUR_ADJ_OAS_MID")),_xll.BDP($C1987,"DUR_ADJ_OAS_MID"),IF(ISNUMBER(_xll.BDP($E1987&amp;" ISIN","DUR_ADJ_OAS_MID")),_xll.BDP($E1987&amp;" ISIN","DUR_ADJ_OAS_MID")," ")))</f>
        <v xml:space="preserve"> </v>
      </c>
      <c r="S1987" s="7">
        <f ca="1">IF(AND(A1986="SVOL",C1986="Cash"),                                     SUM(INDIRECT(ADDRESS(ROW()-(COUNTIF(A:A,"SVOL")),COLUMN())):INDIRECT(ADDRESS(ROW()-1,COLUMN()))),                                    IF(AND(A1987="TYA",C1987="Cash"), SUM(INDIRECT(ADDRESS(ROW()-(COUNTIF(A:A,"TYA")-1),COLUMN())):INDIRECT(ADDRESS(ROW()-1,COLUMN()))),                                    IF(AND(A1987="SVOL",ISNUMBER(FIND(" Govt",C1987))),"", IF(AND(A1987="SVOL",ISNUMBER(FIND(" Index",C1987))),J1987,                                    IF(ISNUMBER(N1987),Q1987*N1987,IF(ISNUMBER(R1987),J1987*R1987," "))))))</f>
        <v>5.0466422091221879E-4</v>
      </c>
      <c r="T1987" t="s">
        <v>4401</v>
      </c>
      <c r="U1987" t="s">
        <v>64</v>
      </c>
      <c r="AG1987" s="16">
        <v>-1.5999999999999999E-5</v>
      </c>
    </row>
    <row r="1988" spans="1:33" x14ac:dyDescent="0.35">
      <c r="A1988" t="s">
        <v>4398</v>
      </c>
      <c r="B1988" t="s">
        <v>4402</v>
      </c>
      <c r="C1988" t="s">
        <v>4403</v>
      </c>
      <c r="F1988" t="s">
        <v>4404</v>
      </c>
      <c r="G1988" s="1">
        <v>1416</v>
      </c>
      <c r="H1988" s="1">
        <v>0.01</v>
      </c>
      <c r="I1988" s="2">
        <v>1416</v>
      </c>
      <c r="J1988" s="3">
        <v>4.6800000000000001E-6</v>
      </c>
      <c r="K1988" s="4">
        <v>302323590.69999999</v>
      </c>
      <c r="L1988" s="5">
        <v>12850001</v>
      </c>
      <c r="M1988" s="6">
        <v>23.527125850000001</v>
      </c>
      <c r="N1988" s="7">
        <f>IF(ISNUMBER(_xll.BDP($C1988, "DELTA_MID")),_xll.BDP($C1988, "DELTA_MID")," ")</f>
        <v>-2.7980000000000001E-3</v>
      </c>
      <c r="O1988" s="7" t="str">
        <f>IF(ISNUMBER(N1988),_xll.BDP($C1988, "OPT_UNDL_TICKER"),"")</f>
        <v>GLD US</v>
      </c>
      <c r="P1988" s="8">
        <f>IF(ISNUMBER(N1988),_xll.BDP($C1988, "OPT_UNDL_PX")," ")</f>
        <v>244.05099999999999</v>
      </c>
      <c r="Q1988" s="7">
        <f>IF(ISNUMBER(N1988),+G1988*_xll.BDP($C1988, "PX_POS_MULT_FACTOR")*P1988/K1988," ")</f>
        <v>0.11430673180344707</v>
      </c>
      <c r="R1988" s="8" t="str">
        <f>IF(OR($A1988="TUA",$A1988="TYA"),"",IF(ISNUMBER(_xll.BDP($C1988,"DUR_ADJ_OAS_MID")),_xll.BDP($C1988,"DUR_ADJ_OAS_MID"),IF(ISNUMBER(_xll.BDP($E1988&amp;" ISIN","DUR_ADJ_OAS_MID")),_xll.BDP($E1988&amp;" ISIN","DUR_ADJ_OAS_MID")," ")))</f>
        <v xml:space="preserve"> </v>
      </c>
      <c r="S1988" s="7">
        <f ca="1">IF(AND(A1987="SVOL",C1987="Cash"),                                     SUM(INDIRECT(ADDRESS(ROW()-(COUNTIF(A:A,"SVOL")),COLUMN())):INDIRECT(ADDRESS(ROW()-1,COLUMN()))),                                    IF(AND(A1988="TYA",C1988="Cash"), SUM(INDIRECT(ADDRESS(ROW()-(COUNTIF(A:A,"TYA")-1),COLUMN())):INDIRECT(ADDRESS(ROW()-1,COLUMN()))),                                    IF(AND(A1988="SVOL",ISNUMBER(FIND(" Govt",C1988))),"", IF(AND(A1988="SVOL",ISNUMBER(FIND(" Index",C1988))),J1988,                                    IF(ISNUMBER(N1988),Q1988*N1988,IF(ISNUMBER(R1988),J1988*R1988," "))))))</f>
        <v>-3.1983023558604493E-4</v>
      </c>
      <c r="T1988" t="s">
        <v>4404</v>
      </c>
      <c r="U1988" t="s">
        <v>64</v>
      </c>
      <c r="AG1988" s="16">
        <v>-1.5999999999999999E-5</v>
      </c>
    </row>
    <row r="1989" spans="1:33" x14ac:dyDescent="0.35">
      <c r="A1989" t="s">
        <v>4398</v>
      </c>
      <c r="B1989" t="s">
        <v>4289</v>
      </c>
      <c r="C1989" t="s">
        <v>4289</v>
      </c>
      <c r="F1989" t="s">
        <v>4290</v>
      </c>
      <c r="G1989" s="1">
        <v>-28</v>
      </c>
      <c r="H1989" s="1">
        <v>0.82499999999999996</v>
      </c>
      <c r="I1989" s="2">
        <v>-2310</v>
      </c>
      <c r="J1989" s="3">
        <v>-7.6399999999999997E-6</v>
      </c>
      <c r="K1989" s="4">
        <v>302323590.69999999</v>
      </c>
      <c r="L1989" s="5">
        <v>12850001</v>
      </c>
      <c r="M1989" s="6">
        <v>23.527125850000001</v>
      </c>
      <c r="N1989" s="7">
        <f>IF(ISNUMBER(_xll.BDP($C1989, "DELTA_MID")),_xll.BDP($C1989, "DELTA_MID")," ")</f>
        <v>-3.754E-3</v>
      </c>
      <c r="O1989" s="7" t="str">
        <f>IF(ISNUMBER(N1989),_xll.BDP($C1989, "OPT_UNDL_TICKER"),"")</f>
        <v>NDX</v>
      </c>
      <c r="P1989" s="8">
        <f>IF(ISNUMBER(N1989),_xll.BDP($C1989, "OPT_UNDL_PX")," ")</f>
        <v>20662.18</v>
      </c>
      <c r="Q1989" s="7">
        <f>IF(ISNUMBER(N1989),+G1989*_xll.BDP($C1989, "PX_POS_MULT_FACTOR")*P1989/K1989," ")</f>
        <v>-0.19136483483159425</v>
      </c>
      <c r="R1989" s="8" t="str">
        <f>IF(OR($A1989="TUA",$A1989="TYA"),"",IF(ISNUMBER(_xll.BDP($C1989,"DUR_ADJ_OAS_MID")),_xll.BDP($C1989,"DUR_ADJ_OAS_MID"),IF(ISNUMBER(_xll.BDP($E1989&amp;" ISIN","DUR_ADJ_OAS_MID")),_xll.BDP($E1989&amp;" ISIN","DUR_ADJ_OAS_MID")," ")))</f>
        <v xml:space="preserve"> </v>
      </c>
      <c r="S1989" s="7">
        <f ca="1">IF(AND(A1988="SVOL",C1988="Cash"),                                     SUM(INDIRECT(ADDRESS(ROW()-(COUNTIF(A:A,"SVOL")),COLUMN())):INDIRECT(ADDRESS(ROW()-1,COLUMN()))),                                    IF(AND(A1989="TYA",C1989="Cash"), SUM(INDIRECT(ADDRESS(ROW()-(COUNTIF(A:A,"TYA")-1),COLUMN())):INDIRECT(ADDRESS(ROW()-1,COLUMN()))),                                    IF(AND(A1989="SVOL",ISNUMBER(FIND(" Govt",C1989))),"", IF(AND(A1989="SVOL",ISNUMBER(FIND(" Index",C1989))),J1989,                                    IF(ISNUMBER(N1989),Q1989*N1989,IF(ISNUMBER(R1989),J1989*R1989," "))))))</f>
        <v>7.1838358995780479E-4</v>
      </c>
      <c r="T1989" t="s">
        <v>4290</v>
      </c>
      <c r="U1989" t="s">
        <v>64</v>
      </c>
      <c r="AG1989" s="16">
        <v>-1.5999999999999999E-5</v>
      </c>
    </row>
    <row r="1990" spans="1:33" x14ac:dyDescent="0.35">
      <c r="A1990" t="s">
        <v>4398</v>
      </c>
      <c r="B1990" t="s">
        <v>4291</v>
      </c>
      <c r="C1990" t="s">
        <v>4291</v>
      </c>
      <c r="F1990" t="s">
        <v>4292</v>
      </c>
      <c r="G1990" s="1">
        <v>28</v>
      </c>
      <c r="H1990" s="1">
        <v>0.45</v>
      </c>
      <c r="I1990" s="2">
        <v>1260</v>
      </c>
      <c r="J1990" s="3">
        <v>4.1699999999999999E-6</v>
      </c>
      <c r="K1990" s="4">
        <v>302323590.69999999</v>
      </c>
      <c r="L1990" s="5">
        <v>12850001</v>
      </c>
      <c r="M1990" s="6">
        <v>23.527125850000001</v>
      </c>
      <c r="N1990" s="7">
        <f>IF(ISNUMBER(_xll.BDP($C1990, "DELTA_MID")),_xll.BDP($C1990, "DELTA_MID")," ")</f>
        <v>-2.2160000000000001E-3</v>
      </c>
      <c r="O1990" s="7" t="str">
        <f>IF(ISNUMBER(N1990),_xll.BDP($C1990, "OPT_UNDL_TICKER"),"")</f>
        <v>NDX</v>
      </c>
      <c r="P1990" s="8">
        <f>IF(ISNUMBER(N1990),_xll.BDP($C1990, "OPT_UNDL_PX")," ")</f>
        <v>20662.18</v>
      </c>
      <c r="Q1990" s="7">
        <f>IF(ISNUMBER(N1990),+G1990*_xll.BDP($C1990, "PX_POS_MULT_FACTOR")*P1990/K1990," ")</f>
        <v>0.19136483483159425</v>
      </c>
      <c r="R1990" s="8" t="str">
        <f>IF(OR($A1990="TUA",$A1990="TYA"),"",IF(ISNUMBER(_xll.BDP($C1990,"DUR_ADJ_OAS_MID")),_xll.BDP($C1990,"DUR_ADJ_OAS_MID"),IF(ISNUMBER(_xll.BDP($E1990&amp;" ISIN","DUR_ADJ_OAS_MID")),_xll.BDP($E1990&amp;" ISIN","DUR_ADJ_OAS_MID")," ")))</f>
        <v xml:space="preserve"> </v>
      </c>
      <c r="S1990" s="7">
        <f ca="1">IF(AND(A1989="SVOL",C1989="Cash"),                                     SUM(INDIRECT(ADDRESS(ROW()-(COUNTIF(A:A,"SVOL")),COLUMN())):INDIRECT(ADDRESS(ROW()-1,COLUMN()))),                                    IF(AND(A1990="TYA",C1990="Cash"), SUM(INDIRECT(ADDRESS(ROW()-(COUNTIF(A:A,"TYA")-1),COLUMN())):INDIRECT(ADDRESS(ROW()-1,COLUMN()))),                                    IF(AND(A1990="SVOL",ISNUMBER(FIND(" Govt",C1990))),"", IF(AND(A1990="SVOL",ISNUMBER(FIND(" Index",C1990))),J1990,                                    IF(ISNUMBER(N1990),Q1990*N1990,IF(ISNUMBER(R1990),J1990*R1990," "))))))</f>
        <v>-4.2406447398681289E-4</v>
      </c>
      <c r="T1990" t="s">
        <v>4292</v>
      </c>
      <c r="U1990" t="s">
        <v>64</v>
      </c>
      <c r="AG1990" s="16">
        <v>-1.5999999999999999E-5</v>
      </c>
    </row>
    <row r="1991" spans="1:33" x14ac:dyDescent="0.35">
      <c r="A1991" t="s">
        <v>4398</v>
      </c>
      <c r="B1991" t="s">
        <v>4293</v>
      </c>
      <c r="C1991" t="s">
        <v>4293</v>
      </c>
      <c r="F1991" t="s">
        <v>4294</v>
      </c>
      <c r="G1991" s="1">
        <v>-259</v>
      </c>
      <c r="H1991" s="1">
        <v>0.2</v>
      </c>
      <c r="I1991" s="2">
        <v>-5180</v>
      </c>
      <c r="J1991" s="3">
        <v>-1.713E-5</v>
      </c>
      <c r="K1991" s="4">
        <v>302323590.69999999</v>
      </c>
      <c r="L1991" s="5">
        <v>12850001</v>
      </c>
      <c r="M1991" s="6">
        <v>23.527125850000001</v>
      </c>
      <c r="N1991" s="7">
        <f>IF(ISNUMBER(_xll.BDP($C1991, "DELTA_MID")),_xll.BDP($C1991, "DELTA_MID")," ")</f>
        <v>-9.4870000000000006E-3</v>
      </c>
      <c r="O1991" s="7" t="str">
        <f>IF(ISNUMBER(N1991),_xll.BDP($C1991, "OPT_UNDL_TICKER"),"")</f>
        <v>RUY</v>
      </c>
      <c r="P1991" s="8">
        <f>IF(ISNUMBER(N1991),_xll.BDP($C1991, "OPT_UNDL_PX")," ")</f>
        <v>2427.9140000000002</v>
      </c>
      <c r="Q1991" s="7">
        <f>IF(ISNUMBER(N1991),+G1991*_xll.BDP($C1991, "PX_POS_MULT_FACTOR")*P1991/K1991," ")</f>
        <v>-0.20799889434496588</v>
      </c>
      <c r="R1991" s="8" t="str">
        <f>IF(OR($A1991="TUA",$A1991="TYA"),"",IF(ISNUMBER(_xll.BDP($C1991,"DUR_ADJ_OAS_MID")),_xll.BDP($C1991,"DUR_ADJ_OAS_MID"),IF(ISNUMBER(_xll.BDP($E1991&amp;" ISIN","DUR_ADJ_OAS_MID")),_xll.BDP($E1991&amp;" ISIN","DUR_ADJ_OAS_MID")," ")))</f>
        <v xml:space="preserve"> </v>
      </c>
      <c r="S1991" s="7">
        <f ca="1">IF(AND(A1990="SVOL",C1990="Cash"),                                     SUM(INDIRECT(ADDRESS(ROW()-(COUNTIF(A:A,"SVOL")),COLUMN())):INDIRECT(ADDRESS(ROW()-1,COLUMN()))),                                    IF(AND(A1991="TYA",C1991="Cash"), SUM(INDIRECT(ADDRESS(ROW()-(COUNTIF(A:A,"TYA")-1),COLUMN())):INDIRECT(ADDRESS(ROW()-1,COLUMN()))),                                    IF(AND(A1991="SVOL",ISNUMBER(FIND(" Govt",C1991))),"", IF(AND(A1991="SVOL",ISNUMBER(FIND(" Index",C1991))),J1991,                                    IF(ISNUMBER(N1991),Q1991*N1991,IF(ISNUMBER(R1991),J1991*R1991," "))))))</f>
        <v>1.9732855106506914E-3</v>
      </c>
      <c r="T1991" t="s">
        <v>4294</v>
      </c>
      <c r="U1991" t="s">
        <v>64</v>
      </c>
      <c r="AG1991" s="16">
        <v>-1.5999999999999999E-5</v>
      </c>
    </row>
    <row r="1992" spans="1:33" x14ac:dyDescent="0.35">
      <c r="A1992" t="s">
        <v>4398</v>
      </c>
      <c r="B1992" t="s">
        <v>4295</v>
      </c>
      <c r="C1992" t="s">
        <v>4295</v>
      </c>
      <c r="F1992" t="s">
        <v>4296</v>
      </c>
      <c r="G1992" s="1">
        <v>259</v>
      </c>
      <c r="H1992" s="1">
        <v>0.15</v>
      </c>
      <c r="I1992" s="2">
        <v>3885</v>
      </c>
      <c r="J1992" s="3">
        <v>1.2850000000000001E-5</v>
      </c>
      <c r="K1992" s="4">
        <v>302323590.69999999</v>
      </c>
      <c r="L1992" s="5">
        <v>12850001</v>
      </c>
      <c r="M1992" s="6">
        <v>23.527125850000001</v>
      </c>
      <c r="N1992" s="7">
        <f>IF(ISNUMBER(_xll.BDP($C1992, "DELTA_MID")),_xll.BDP($C1992, "DELTA_MID")," ")</f>
        <v>-6.6519999999999999E-3</v>
      </c>
      <c r="O1992" s="7" t="str">
        <f>IF(ISNUMBER(N1992),_xll.BDP($C1992, "OPT_UNDL_TICKER"),"")</f>
        <v>RUY</v>
      </c>
      <c r="P1992" s="8">
        <f>IF(ISNUMBER(N1992),_xll.BDP($C1992, "OPT_UNDL_PX")," ")</f>
        <v>2427.92</v>
      </c>
      <c r="Q1992" s="7">
        <f>IF(ISNUMBER(N1992),+G1992*_xll.BDP($C1992, "PX_POS_MULT_FACTOR")*P1992/K1992," ")</f>
        <v>0.20799940836373509</v>
      </c>
      <c r="R1992" s="8" t="str">
        <f>IF(OR($A1992="TUA",$A1992="TYA"),"",IF(ISNUMBER(_xll.BDP($C1992,"DUR_ADJ_OAS_MID")),_xll.BDP($C1992,"DUR_ADJ_OAS_MID"),IF(ISNUMBER(_xll.BDP($E1992&amp;" ISIN","DUR_ADJ_OAS_MID")),_xll.BDP($E1992&amp;" ISIN","DUR_ADJ_OAS_MID")," ")))</f>
        <v xml:space="preserve"> </v>
      </c>
      <c r="S1992" s="7">
        <f ca="1">IF(AND(A1991="SVOL",C1991="Cash"),                                     SUM(INDIRECT(ADDRESS(ROW()-(COUNTIF(A:A,"SVOL")),COLUMN())):INDIRECT(ADDRESS(ROW()-1,COLUMN()))),                                    IF(AND(A1992="TYA",C1992="Cash"), SUM(INDIRECT(ADDRESS(ROW()-(COUNTIF(A:A,"TYA")-1),COLUMN())):INDIRECT(ADDRESS(ROW()-1,COLUMN()))),                                    IF(AND(A1992="SVOL",ISNUMBER(FIND(" Govt",C1992))),"", IF(AND(A1992="SVOL",ISNUMBER(FIND(" Index",C1992))),J1992,                                    IF(ISNUMBER(N1992),Q1992*N1992,IF(ISNUMBER(R1992),J1992*R1992," "))))))</f>
        <v>-1.3836120644355658E-3</v>
      </c>
      <c r="T1992" t="s">
        <v>4296</v>
      </c>
      <c r="U1992" t="s">
        <v>64</v>
      </c>
      <c r="AG1992" s="16">
        <v>-1.5999999999999999E-5</v>
      </c>
    </row>
    <row r="1993" spans="1:33" x14ac:dyDescent="0.35">
      <c r="A1993" t="s">
        <v>4398</v>
      </c>
      <c r="B1993" t="s">
        <v>4297</v>
      </c>
      <c r="C1993" t="s">
        <v>4297</v>
      </c>
      <c r="F1993" t="s">
        <v>4298</v>
      </c>
      <c r="G1993" s="1">
        <v>-103</v>
      </c>
      <c r="H1993" s="1">
        <v>0.22500000000000001</v>
      </c>
      <c r="I1993" s="2">
        <v>-2317.5</v>
      </c>
      <c r="J1993" s="3">
        <v>-7.6699999999999994E-6</v>
      </c>
      <c r="K1993" s="4">
        <v>302323590.69999999</v>
      </c>
      <c r="L1993" s="5">
        <v>12850001</v>
      </c>
      <c r="M1993" s="6">
        <v>23.527125850000001</v>
      </c>
      <c r="N1993" s="7">
        <f>IF(ISNUMBER(_xll.BDP($C1993, "DELTA_MID")),_xll.BDP($C1993, "DELTA_MID")," ")</f>
        <v>-4.1089999999999998E-3</v>
      </c>
      <c r="O1993" s="7" t="str">
        <f>IF(ISNUMBER(N1993),_xll.BDP($C1993, "OPT_UNDL_TICKER"),"")</f>
        <v>SPX</v>
      </c>
      <c r="P1993" s="8">
        <f>IF(ISNUMBER(N1993),_xll.BDP($C1993, "OPT_UNDL_PX")," ")</f>
        <v>5995.17</v>
      </c>
      <c r="Q1993" s="7">
        <f>IF(ISNUMBER(N1993),+G1993*_xll.BDP($C1993, "PX_POS_MULT_FACTOR")*P1993/K1993," ")</f>
        <v>-0.20425217515121291</v>
      </c>
      <c r="R1993" s="8" t="str">
        <f>IF(OR($A1993="TUA",$A1993="TYA"),"",IF(ISNUMBER(_xll.BDP($C1993,"DUR_ADJ_OAS_MID")),_xll.BDP($C1993,"DUR_ADJ_OAS_MID"),IF(ISNUMBER(_xll.BDP($E1993&amp;" ISIN","DUR_ADJ_OAS_MID")),_xll.BDP($E1993&amp;" ISIN","DUR_ADJ_OAS_MID")," ")))</f>
        <v xml:space="preserve"> </v>
      </c>
      <c r="S1993" s="7">
        <f ca="1">IF(AND(A1992="SVOL",C1992="Cash"),                                     SUM(INDIRECT(ADDRESS(ROW()-(COUNTIF(A:A,"SVOL")),COLUMN())):INDIRECT(ADDRESS(ROW()-1,COLUMN()))),                                    IF(AND(A1993="TYA",C1993="Cash"), SUM(INDIRECT(ADDRESS(ROW()-(COUNTIF(A:A,"TYA")-1),COLUMN())):INDIRECT(ADDRESS(ROW()-1,COLUMN()))),                                    IF(AND(A1993="SVOL",ISNUMBER(FIND(" Govt",C1993))),"", IF(AND(A1993="SVOL",ISNUMBER(FIND(" Index",C1993))),J1993,                                    IF(ISNUMBER(N1993),Q1993*N1993,IF(ISNUMBER(R1993),J1993*R1993," "))))))</f>
        <v>8.392721876963338E-4</v>
      </c>
      <c r="T1993" t="s">
        <v>4298</v>
      </c>
      <c r="U1993" t="s">
        <v>64</v>
      </c>
      <c r="AG1993" s="16">
        <v>-1.5999999999999999E-5</v>
      </c>
    </row>
    <row r="1994" spans="1:33" x14ac:dyDescent="0.35">
      <c r="A1994" t="s">
        <v>4398</v>
      </c>
      <c r="B1994" t="s">
        <v>4299</v>
      </c>
      <c r="C1994" t="s">
        <v>4299</v>
      </c>
      <c r="F1994" t="s">
        <v>4300</v>
      </c>
      <c r="G1994" s="1">
        <v>103</v>
      </c>
      <c r="H1994" s="1">
        <v>0.125</v>
      </c>
      <c r="I1994" s="2">
        <v>1287.5</v>
      </c>
      <c r="J1994" s="3">
        <v>4.2599999999999999E-6</v>
      </c>
      <c r="K1994" s="4">
        <v>302323590.69999999</v>
      </c>
      <c r="L1994" s="5">
        <v>12850001</v>
      </c>
      <c r="M1994" s="6">
        <v>23.527125850000001</v>
      </c>
      <c r="N1994" s="7">
        <f>IF(ISNUMBER(_xll.BDP($C1994, "DELTA_MID")),_xll.BDP($C1994, "DELTA_MID")," ")</f>
        <v>-1.17E-3</v>
      </c>
      <c r="O1994" s="7" t="str">
        <f>IF(ISNUMBER(N1994),_xll.BDP($C1994, "OPT_UNDL_TICKER"),"")</f>
        <v>SPX</v>
      </c>
      <c r="P1994" s="8">
        <f>IF(ISNUMBER(N1994),_xll.BDP($C1994, "OPT_UNDL_PX")," ")</f>
        <v>5995.17</v>
      </c>
      <c r="Q1994" s="7">
        <f>IF(ISNUMBER(N1994),+G1994*_xll.BDP($C1994, "PX_POS_MULT_FACTOR")*P1994/K1994," ")</f>
        <v>0.20425217515121291</v>
      </c>
      <c r="R1994" s="8" t="str">
        <f>IF(OR($A1994="TUA",$A1994="TYA"),"",IF(ISNUMBER(_xll.BDP($C1994,"DUR_ADJ_OAS_MID")),_xll.BDP($C1994,"DUR_ADJ_OAS_MID"),IF(ISNUMBER(_xll.BDP($E1994&amp;" ISIN","DUR_ADJ_OAS_MID")),_xll.BDP($E1994&amp;" ISIN","DUR_ADJ_OAS_MID")," ")))</f>
        <v xml:space="preserve"> </v>
      </c>
      <c r="S1994" s="7">
        <f ca="1">IF(AND(A1993="SVOL",C1993="Cash"),                                     SUM(INDIRECT(ADDRESS(ROW()-(COUNTIF(A:A,"SVOL")),COLUMN())):INDIRECT(ADDRESS(ROW()-1,COLUMN()))),                                    IF(AND(A1994="TYA",C1994="Cash"), SUM(INDIRECT(ADDRESS(ROW()-(COUNTIF(A:A,"TYA")-1),COLUMN())):INDIRECT(ADDRESS(ROW()-1,COLUMN()))),                                    IF(AND(A1994="SVOL",ISNUMBER(FIND(" Govt",C1994))),"", IF(AND(A1994="SVOL",ISNUMBER(FIND(" Index",C1994))),J1994,                                    IF(ISNUMBER(N1994),Q1994*N1994,IF(ISNUMBER(R1994),J1994*R1994," "))))))</f>
        <v>-2.3897504492691911E-4</v>
      </c>
      <c r="T1994" t="s">
        <v>4300</v>
      </c>
      <c r="U1994" t="s">
        <v>64</v>
      </c>
      <c r="AG1994" s="16">
        <v>-1.5999999999999999E-5</v>
      </c>
    </row>
    <row r="1995" spans="1:33" x14ac:dyDescent="0.35">
      <c r="A1995" t="s">
        <v>4398</v>
      </c>
      <c r="B1995" t="s">
        <v>4405</v>
      </c>
      <c r="C1995" t="s">
        <v>4406</v>
      </c>
      <c r="F1995" t="s">
        <v>4407</v>
      </c>
      <c r="G1995" s="1">
        <v>-3444</v>
      </c>
      <c r="H1995" s="1">
        <v>0.20499999999999999</v>
      </c>
      <c r="I1995" s="2">
        <v>-70602</v>
      </c>
      <c r="J1995" s="3">
        <v>-2.3353E-4</v>
      </c>
      <c r="K1995" s="4">
        <v>302323590.69999999</v>
      </c>
      <c r="L1995" s="5">
        <v>12850001</v>
      </c>
      <c r="M1995" s="6">
        <v>23.527125850000001</v>
      </c>
      <c r="N1995" s="7">
        <f>IF(ISNUMBER(_xll.BDP($C1995, "DELTA_MID")),_xll.BDP($C1995, "DELTA_MID")," ")</f>
        <v>-4.6207999999999999E-2</v>
      </c>
      <c r="O1995" s="7" t="str">
        <f>IF(ISNUMBER(N1995),_xll.BDP($C1995, "OPT_UNDL_TICKER"),"")</f>
        <v>GLD US</v>
      </c>
      <c r="P1995" s="8">
        <f>IF(ISNUMBER(N1995),_xll.BDP($C1995, "OPT_UNDL_PX")," ")</f>
        <v>244.07140000000001</v>
      </c>
      <c r="Q1995" s="7">
        <f>IF(ISNUMBER(N1995),+G1995*_xll.BDP($C1995, "PX_POS_MULT_FACTOR")*P1995/K1995," ")</f>
        <v>-0.27804045977811948</v>
      </c>
      <c r="R1995" s="8" t="str">
        <f>IF(OR($A1995="TUA",$A1995="TYA"),"",IF(ISNUMBER(_xll.BDP($C1995,"DUR_ADJ_OAS_MID")),_xll.BDP($C1995,"DUR_ADJ_OAS_MID"),IF(ISNUMBER(_xll.BDP($E1995&amp;" ISIN","DUR_ADJ_OAS_MID")),_xll.BDP($E1995&amp;" ISIN","DUR_ADJ_OAS_MID")," ")))</f>
        <v xml:space="preserve"> </v>
      </c>
      <c r="S1995" s="7">
        <f ca="1">IF(AND(A1994="SVOL",C1994="Cash"),                                     SUM(INDIRECT(ADDRESS(ROW()-(COUNTIF(A:A,"SVOL")),COLUMN())):INDIRECT(ADDRESS(ROW()-1,COLUMN()))),                                    IF(AND(A1995="TYA",C1995="Cash"), SUM(INDIRECT(ADDRESS(ROW()-(COUNTIF(A:A,"TYA")-1),COLUMN())):INDIRECT(ADDRESS(ROW()-1,COLUMN()))),                                    IF(AND(A1995="SVOL",ISNUMBER(FIND(" Govt",C1995))),"", IF(AND(A1995="SVOL",ISNUMBER(FIND(" Index",C1995))),J1995,                                    IF(ISNUMBER(N1995),Q1995*N1995,IF(ISNUMBER(R1995),J1995*R1995," "))))))</f>
        <v>1.2847693565427344E-2</v>
      </c>
      <c r="T1995" t="s">
        <v>4407</v>
      </c>
      <c r="U1995" t="s">
        <v>64</v>
      </c>
      <c r="AG1995" s="16">
        <v>-1.5999999999999999E-5</v>
      </c>
    </row>
    <row r="1996" spans="1:33" x14ac:dyDescent="0.35">
      <c r="A1996" t="s">
        <v>4398</v>
      </c>
      <c r="B1996" t="s">
        <v>4408</v>
      </c>
      <c r="C1996" t="s">
        <v>4409</v>
      </c>
      <c r="F1996" t="s">
        <v>4410</v>
      </c>
      <c r="G1996" s="1">
        <v>3444</v>
      </c>
      <c r="H1996" s="1">
        <v>0.03</v>
      </c>
      <c r="I1996" s="2">
        <v>10332</v>
      </c>
      <c r="J1996" s="3">
        <v>3.4180000000000001E-5</v>
      </c>
      <c r="K1996" s="4">
        <v>302323590.69999999</v>
      </c>
      <c r="L1996" s="5">
        <v>12850001</v>
      </c>
      <c r="M1996" s="6">
        <v>23.527125850000001</v>
      </c>
      <c r="N1996" s="7">
        <f>IF(ISNUMBER(_xll.BDP($C1996, "DELTA_MID")),_xll.BDP($C1996, "DELTA_MID")," ")</f>
        <v>-6.1159999999999999E-3</v>
      </c>
      <c r="O1996" s="7" t="str">
        <f>IF(ISNUMBER(N1996),_xll.BDP($C1996, "OPT_UNDL_TICKER"),"")</f>
        <v>GLD US</v>
      </c>
      <c r="P1996" s="8">
        <f>IF(ISNUMBER(N1996),_xll.BDP($C1996, "OPT_UNDL_PX")," ")</f>
        <v>244.05099999999999</v>
      </c>
      <c r="Q1996" s="7">
        <f>IF(ISNUMBER(N1996),+G1996*_xll.BDP($C1996, "PX_POS_MULT_FACTOR")*P1996/K1996," ")</f>
        <v>0.27801722057279071</v>
      </c>
      <c r="R1996" s="8" t="str">
        <f>IF(OR($A1996="TUA",$A1996="TYA"),"",IF(ISNUMBER(_xll.BDP($C1996,"DUR_ADJ_OAS_MID")),_xll.BDP($C1996,"DUR_ADJ_OAS_MID"),IF(ISNUMBER(_xll.BDP($E1996&amp;" ISIN","DUR_ADJ_OAS_MID")),_xll.BDP($E1996&amp;" ISIN","DUR_ADJ_OAS_MID")," ")))</f>
        <v xml:space="preserve"> </v>
      </c>
      <c r="S1996" s="7">
        <f ca="1">IF(AND(A1995="SVOL",C1995="Cash"),                                     SUM(INDIRECT(ADDRESS(ROW()-(COUNTIF(A:A,"SVOL")),COLUMN())):INDIRECT(ADDRESS(ROW()-1,COLUMN()))),                                    IF(AND(A1996="TYA",C1996="Cash"), SUM(INDIRECT(ADDRESS(ROW()-(COUNTIF(A:A,"TYA")-1),COLUMN())):INDIRECT(ADDRESS(ROW()-1,COLUMN()))),                                    IF(AND(A1996="SVOL",ISNUMBER(FIND(" Govt",C1996))),"", IF(AND(A1996="SVOL",ISNUMBER(FIND(" Index",C1996))),J1996,                                    IF(ISNUMBER(N1996),Q1996*N1996,IF(ISNUMBER(R1996),J1996*R1996," "))))))</f>
        <v>-1.700353321023188E-3</v>
      </c>
      <c r="T1996" t="s">
        <v>4410</v>
      </c>
      <c r="U1996" t="s">
        <v>64</v>
      </c>
      <c r="AG1996" s="16">
        <v>-1.5999999999999999E-5</v>
      </c>
    </row>
    <row r="1997" spans="1:33" x14ac:dyDescent="0.35">
      <c r="A1997" t="s">
        <v>4398</v>
      </c>
      <c r="B1997" t="s">
        <v>4301</v>
      </c>
      <c r="C1997" t="s">
        <v>4301</v>
      </c>
      <c r="F1997" t="s">
        <v>4302</v>
      </c>
      <c r="G1997" s="1">
        <v>-31</v>
      </c>
      <c r="H1997" s="1">
        <v>4.05</v>
      </c>
      <c r="I1997" s="2">
        <v>-12555</v>
      </c>
      <c r="J1997" s="3">
        <v>-4.1529999999999997E-5</v>
      </c>
      <c r="K1997" s="4">
        <v>302323590.69999999</v>
      </c>
      <c r="L1997" s="5">
        <v>12850001</v>
      </c>
      <c r="M1997" s="6">
        <v>23.527125850000001</v>
      </c>
      <c r="N1997" s="7">
        <f>IF(ISNUMBER(_xll.BDP($C1997, "DELTA_MID")),_xll.BDP($C1997, "DELTA_MID")," ")</f>
        <v>-1.9769999999999999E-2</v>
      </c>
      <c r="O1997" s="7" t="str">
        <f>IF(ISNUMBER(N1997),_xll.BDP($C1997, "OPT_UNDL_TICKER"),"")</f>
        <v>NDX</v>
      </c>
      <c r="P1997" s="8">
        <f>IF(ISNUMBER(N1997),_xll.BDP($C1997, "OPT_UNDL_PX")," ")</f>
        <v>20659.47</v>
      </c>
      <c r="Q1997" s="7">
        <f>IF(ISNUMBER(N1997),+G1997*_xll.BDP($C1997, "PX_POS_MULT_FACTOR")*P1997/K1997," ")</f>
        <v>-0.21184042188607149</v>
      </c>
      <c r="R1997" s="8" t="str">
        <f>IF(OR($A1997="TUA",$A1997="TYA"),"",IF(ISNUMBER(_xll.BDP($C1997,"DUR_ADJ_OAS_MID")),_xll.BDP($C1997,"DUR_ADJ_OAS_MID"),IF(ISNUMBER(_xll.BDP($E1997&amp;" ISIN","DUR_ADJ_OAS_MID")),_xll.BDP($E1997&amp;" ISIN","DUR_ADJ_OAS_MID")," ")))</f>
        <v xml:space="preserve"> </v>
      </c>
      <c r="S1997" s="7">
        <f ca="1">IF(AND(A1996="SVOL",C1996="Cash"),                                     SUM(INDIRECT(ADDRESS(ROW()-(COUNTIF(A:A,"SVOL")),COLUMN())):INDIRECT(ADDRESS(ROW()-1,COLUMN()))),                                    IF(AND(A1997="TYA",C1997="Cash"), SUM(INDIRECT(ADDRESS(ROW()-(COUNTIF(A:A,"TYA")-1),COLUMN())):INDIRECT(ADDRESS(ROW()-1,COLUMN()))),                                    IF(AND(A1997="SVOL",ISNUMBER(FIND(" Govt",C1997))),"", IF(AND(A1997="SVOL",ISNUMBER(FIND(" Index",C1997))),J1997,                                    IF(ISNUMBER(N1997),Q1997*N1997,IF(ISNUMBER(R1997),J1997*R1997," "))))))</f>
        <v>4.1880851406876337E-3</v>
      </c>
      <c r="T1997" t="s">
        <v>4302</v>
      </c>
      <c r="U1997" t="s">
        <v>64</v>
      </c>
      <c r="AG1997" s="16">
        <v>-1.5999999999999999E-5</v>
      </c>
    </row>
    <row r="1998" spans="1:33" x14ac:dyDescent="0.35">
      <c r="A1998" t="s">
        <v>4398</v>
      </c>
      <c r="B1998" t="s">
        <v>4303</v>
      </c>
      <c r="C1998" t="s">
        <v>4303</v>
      </c>
      <c r="F1998" t="s">
        <v>4304</v>
      </c>
      <c r="G1998" s="1">
        <v>31</v>
      </c>
      <c r="H1998" s="1">
        <v>2.0750000000000002</v>
      </c>
      <c r="I1998" s="2">
        <v>6432.5</v>
      </c>
      <c r="J1998" s="3">
        <v>2.128E-5</v>
      </c>
      <c r="K1998" s="4">
        <v>302323590.69999999</v>
      </c>
      <c r="L1998" s="5">
        <v>12850001</v>
      </c>
      <c r="M1998" s="6">
        <v>23.527125850000001</v>
      </c>
      <c r="N1998" s="7">
        <f>IF(ISNUMBER(_xll.BDP($C1998, "DELTA_MID")),_xll.BDP($C1998, "DELTA_MID")," ")</f>
        <v>-6.9439999999999997E-3</v>
      </c>
      <c r="O1998" s="7" t="str">
        <f>IF(ISNUMBER(N1998),_xll.BDP($C1998, "OPT_UNDL_TICKER"),"")</f>
        <v>NDX</v>
      </c>
      <c r="P1998" s="8">
        <f>IF(ISNUMBER(N1998),_xll.BDP($C1998, "OPT_UNDL_PX")," ")</f>
        <v>20662.18</v>
      </c>
      <c r="Q1998" s="7">
        <f>IF(ISNUMBER(N1998),+G1998*_xll.BDP($C1998, "PX_POS_MULT_FACTOR")*P1998/K1998," ")</f>
        <v>0.21186820999212219</v>
      </c>
      <c r="R1998" s="8" t="str">
        <f>IF(OR($A1998="TUA",$A1998="TYA"),"",IF(ISNUMBER(_xll.BDP($C1998,"DUR_ADJ_OAS_MID")),_xll.BDP($C1998,"DUR_ADJ_OAS_MID"),IF(ISNUMBER(_xll.BDP($E1998&amp;" ISIN","DUR_ADJ_OAS_MID")),_xll.BDP($E1998&amp;" ISIN","DUR_ADJ_OAS_MID")," ")))</f>
        <v xml:space="preserve"> </v>
      </c>
      <c r="S1998" s="7">
        <f ca="1">IF(AND(A1997="SVOL",C1997="Cash"),                                     SUM(INDIRECT(ADDRESS(ROW()-(COUNTIF(A:A,"SVOL")),COLUMN())):INDIRECT(ADDRESS(ROW()-1,COLUMN()))),                                    IF(AND(A1998="TYA",C1998="Cash"), SUM(INDIRECT(ADDRESS(ROW()-(COUNTIF(A:A,"TYA")-1),COLUMN())):INDIRECT(ADDRESS(ROW()-1,COLUMN()))),                                    IF(AND(A1998="SVOL",ISNUMBER(FIND(" Govt",C1998))),"", IF(AND(A1998="SVOL",ISNUMBER(FIND(" Index",C1998))),J1998,                                    IF(ISNUMBER(N1998),Q1998*N1998,IF(ISNUMBER(R1998),J1998*R1998," "))))))</f>
        <v>-1.4712128501852965E-3</v>
      </c>
      <c r="T1998" t="s">
        <v>4304</v>
      </c>
      <c r="U1998" t="s">
        <v>64</v>
      </c>
      <c r="AG1998" s="16">
        <v>-1.5999999999999999E-5</v>
      </c>
    </row>
    <row r="1999" spans="1:33" x14ac:dyDescent="0.35">
      <c r="A1999" t="s">
        <v>4398</v>
      </c>
      <c r="B1999" t="s">
        <v>4305</v>
      </c>
      <c r="C1999" t="s">
        <v>4305</v>
      </c>
      <c r="F1999" t="s">
        <v>4306</v>
      </c>
      <c r="G1999" s="1">
        <v>-220</v>
      </c>
      <c r="H1999" s="1">
        <v>0.42499999999999999</v>
      </c>
      <c r="I1999" s="2">
        <v>-9350</v>
      </c>
      <c r="J1999" s="3">
        <v>-3.0929999999999997E-5</v>
      </c>
      <c r="K1999" s="4">
        <v>302323590.69999999</v>
      </c>
      <c r="L1999" s="5">
        <v>12850001</v>
      </c>
      <c r="M1999" s="6">
        <v>23.527125850000001</v>
      </c>
      <c r="N1999" s="7">
        <f>IF(ISNUMBER(_xll.BDP($C1999, "DELTA_MID")),_xll.BDP($C1999, "DELTA_MID")," ")</f>
        <v>-1.7011999999999999E-2</v>
      </c>
      <c r="O1999" s="7" t="str">
        <f>IF(ISNUMBER(N1999),_xll.BDP($C1999, "OPT_UNDL_TICKER"),"")</f>
        <v>RUY</v>
      </c>
      <c r="P1999" s="8">
        <f>IF(ISNUMBER(N1999),_xll.BDP($C1999, "OPT_UNDL_PX")," ")</f>
        <v>2427.9140000000002</v>
      </c>
      <c r="Q1999" s="7">
        <f>IF(ISNUMBER(N1999),+G1999*_xll.BDP($C1999, "PX_POS_MULT_FACTOR")*P1999/K1999," ")</f>
        <v>-0.17667859751309845</v>
      </c>
      <c r="R1999" s="8" t="str">
        <f>IF(OR($A1999="TUA",$A1999="TYA"),"",IF(ISNUMBER(_xll.BDP($C1999,"DUR_ADJ_OAS_MID")),_xll.BDP($C1999,"DUR_ADJ_OAS_MID"),IF(ISNUMBER(_xll.BDP($E1999&amp;" ISIN","DUR_ADJ_OAS_MID")),_xll.BDP($E1999&amp;" ISIN","DUR_ADJ_OAS_MID")," ")))</f>
        <v xml:space="preserve"> </v>
      </c>
      <c r="S1999" s="7">
        <f ca="1">IF(AND(A1998="SVOL",C1998="Cash"),                                     SUM(INDIRECT(ADDRESS(ROW()-(COUNTIF(A:A,"SVOL")),COLUMN())):INDIRECT(ADDRESS(ROW()-1,COLUMN()))),                                    IF(AND(A1999="TYA",C1999="Cash"), SUM(INDIRECT(ADDRESS(ROW()-(COUNTIF(A:A,"TYA")-1),COLUMN())):INDIRECT(ADDRESS(ROW()-1,COLUMN()))),                                    IF(AND(A1999="SVOL",ISNUMBER(FIND(" Govt",C1999))),"", IF(AND(A1999="SVOL",ISNUMBER(FIND(" Index",C1999))),J1999,                                    IF(ISNUMBER(N1999),Q1999*N1999,IF(ISNUMBER(R1999),J1999*R1999," "))))))</f>
        <v>3.0056563008928308E-3</v>
      </c>
      <c r="T1999" t="s">
        <v>4306</v>
      </c>
      <c r="U1999" t="s">
        <v>64</v>
      </c>
      <c r="AG1999" s="16">
        <v>-1.5999999999999999E-5</v>
      </c>
    </row>
    <row r="2000" spans="1:33" x14ac:dyDescent="0.35">
      <c r="A2000" t="s">
        <v>4398</v>
      </c>
      <c r="B2000" t="s">
        <v>4307</v>
      </c>
      <c r="C2000" t="s">
        <v>4307</v>
      </c>
      <c r="F2000" t="s">
        <v>4308</v>
      </c>
      <c r="G2000" s="1">
        <v>220</v>
      </c>
      <c r="H2000" s="1">
        <v>0.2</v>
      </c>
      <c r="I2000" s="2">
        <v>4400</v>
      </c>
      <c r="J2000" s="3">
        <v>1.455E-5</v>
      </c>
      <c r="K2000" s="4">
        <v>302323590.69999999</v>
      </c>
      <c r="L2000" s="5">
        <v>12850001</v>
      </c>
      <c r="M2000" s="6">
        <v>23.527125850000001</v>
      </c>
      <c r="N2000" s="7">
        <f>IF(ISNUMBER(_xll.BDP($C2000, "DELTA_MID")),_xll.BDP($C2000, "DELTA_MID")," ")</f>
        <v>-8.3899999999999999E-3</v>
      </c>
      <c r="O2000" s="7" t="str">
        <f>IF(ISNUMBER(N2000),_xll.BDP($C2000, "OPT_UNDL_TICKER"),"")</f>
        <v>RUY</v>
      </c>
      <c r="P2000" s="8">
        <f>IF(ISNUMBER(N2000),_xll.BDP($C2000, "OPT_UNDL_PX")," ")</f>
        <v>2427.9140000000002</v>
      </c>
      <c r="Q2000" s="7">
        <f>IF(ISNUMBER(N2000),+G2000*_xll.BDP($C2000, "PX_POS_MULT_FACTOR")*P2000/K2000," ")</f>
        <v>0.17667859751309845</v>
      </c>
      <c r="R2000" s="8" t="str">
        <f>IF(OR($A2000="TUA",$A2000="TYA"),"",IF(ISNUMBER(_xll.BDP($C2000,"DUR_ADJ_OAS_MID")),_xll.BDP($C2000,"DUR_ADJ_OAS_MID"),IF(ISNUMBER(_xll.BDP($E2000&amp;" ISIN","DUR_ADJ_OAS_MID")),_xll.BDP($E2000&amp;" ISIN","DUR_ADJ_OAS_MID")," ")))</f>
        <v xml:space="preserve"> </v>
      </c>
      <c r="S2000" s="7">
        <f ca="1">IF(AND(A1999="SVOL",C1999="Cash"),                                     SUM(INDIRECT(ADDRESS(ROW()-(COUNTIF(A:A,"SVOL")),COLUMN())):INDIRECT(ADDRESS(ROW()-1,COLUMN()))),                                    IF(AND(A2000="TYA",C2000="Cash"), SUM(INDIRECT(ADDRESS(ROW()-(COUNTIF(A:A,"TYA")-1),COLUMN())):INDIRECT(ADDRESS(ROW()-1,COLUMN()))),                                    IF(AND(A2000="SVOL",ISNUMBER(FIND(" Govt",C2000))),"", IF(AND(A2000="SVOL",ISNUMBER(FIND(" Index",C2000))),J2000,                                    IF(ISNUMBER(N2000),Q2000*N2000,IF(ISNUMBER(R2000),J2000*R2000," "))))))</f>
        <v>-1.482333433134896E-3</v>
      </c>
      <c r="T2000" t="s">
        <v>4308</v>
      </c>
      <c r="U2000" t="s">
        <v>64</v>
      </c>
      <c r="AG2000" s="16">
        <v>-1.5999999999999999E-5</v>
      </c>
    </row>
    <row r="2001" spans="1:33" x14ac:dyDescent="0.35">
      <c r="A2001" t="s">
        <v>4398</v>
      </c>
      <c r="B2001" t="s">
        <v>4309</v>
      </c>
      <c r="C2001" t="s">
        <v>4309</v>
      </c>
      <c r="F2001" t="s">
        <v>4310</v>
      </c>
      <c r="G2001" s="1">
        <v>-102</v>
      </c>
      <c r="H2001" s="1">
        <v>0.75</v>
      </c>
      <c r="I2001" s="2">
        <v>-7650</v>
      </c>
      <c r="J2001" s="3">
        <v>-2.5299999999999998E-5</v>
      </c>
      <c r="K2001" s="4">
        <v>302323590.69999999</v>
      </c>
      <c r="L2001" s="5">
        <v>12850001</v>
      </c>
      <c r="M2001" s="6">
        <v>23.527125850000001</v>
      </c>
      <c r="N2001" s="7">
        <f>IF(ISNUMBER(_xll.BDP($C2001, "DELTA_MID")),_xll.BDP($C2001, "DELTA_MID")," ")</f>
        <v>-1.3100000000000001E-2</v>
      </c>
      <c r="O2001" s="7" t="str">
        <f>IF(ISNUMBER(N2001),_xll.BDP($C2001, "OPT_UNDL_TICKER"),"")</f>
        <v>SPX</v>
      </c>
      <c r="P2001" s="8">
        <f>IF(ISNUMBER(N2001),_xll.BDP($C2001, "OPT_UNDL_PX")," ")</f>
        <v>5995.17</v>
      </c>
      <c r="Q2001" s="7">
        <f>IF(ISNUMBER(N2001),+G2001*_xll.BDP($C2001, "PX_POS_MULT_FACTOR")*P2001/K2001," ")</f>
        <v>-0.2022691443245021</v>
      </c>
      <c r="R2001" s="8" t="str">
        <f>IF(OR($A2001="TUA",$A2001="TYA"),"",IF(ISNUMBER(_xll.BDP($C2001,"DUR_ADJ_OAS_MID")),_xll.BDP($C2001,"DUR_ADJ_OAS_MID"),IF(ISNUMBER(_xll.BDP($E2001&amp;" ISIN","DUR_ADJ_OAS_MID")),_xll.BDP($E2001&amp;" ISIN","DUR_ADJ_OAS_MID")," ")))</f>
        <v xml:space="preserve"> </v>
      </c>
      <c r="S2001" s="7">
        <f ca="1">IF(AND(A2000="SVOL",C2000="Cash"),                                     SUM(INDIRECT(ADDRESS(ROW()-(COUNTIF(A:A,"SVOL")),COLUMN())):INDIRECT(ADDRESS(ROW()-1,COLUMN()))),                                    IF(AND(A2001="TYA",C2001="Cash"), SUM(INDIRECT(ADDRESS(ROW()-(COUNTIF(A:A,"TYA")-1),COLUMN())):INDIRECT(ADDRESS(ROW()-1,COLUMN()))),                                    IF(AND(A2001="SVOL",ISNUMBER(FIND(" Govt",C2001))),"", IF(AND(A2001="SVOL",ISNUMBER(FIND(" Index",C2001))),J2001,                                    IF(ISNUMBER(N2001),Q2001*N2001,IF(ISNUMBER(R2001),J2001*R2001," "))))))</f>
        <v>2.6497257906509778E-3</v>
      </c>
      <c r="T2001" t="s">
        <v>4310</v>
      </c>
      <c r="U2001" t="s">
        <v>64</v>
      </c>
      <c r="AG2001" s="16">
        <v>-1.5999999999999999E-5</v>
      </c>
    </row>
    <row r="2002" spans="1:33" x14ac:dyDescent="0.35">
      <c r="A2002" t="s">
        <v>4398</v>
      </c>
      <c r="B2002" t="s">
        <v>4311</v>
      </c>
      <c r="C2002" t="s">
        <v>4311</v>
      </c>
      <c r="F2002" t="s">
        <v>4312</v>
      </c>
      <c r="G2002" s="1">
        <v>102</v>
      </c>
      <c r="H2002" s="1">
        <v>0.5</v>
      </c>
      <c r="I2002" s="2">
        <v>5100</v>
      </c>
      <c r="J2002" s="3">
        <v>1.6869999999999999E-5</v>
      </c>
      <c r="K2002" s="4">
        <v>302323590.69999999</v>
      </c>
      <c r="L2002" s="5">
        <v>12850001</v>
      </c>
      <c r="M2002" s="6">
        <v>23.527125850000001</v>
      </c>
      <c r="N2002" s="7">
        <f>IF(ISNUMBER(_xll.BDP($C2002, "DELTA_MID")),_xll.BDP($C2002, "DELTA_MID")," ")</f>
        <v>-5.1789999999999996E-3</v>
      </c>
      <c r="O2002" s="7" t="str">
        <f>IF(ISNUMBER(N2002),_xll.BDP($C2002, "OPT_UNDL_TICKER"),"")</f>
        <v>SPX</v>
      </c>
      <c r="P2002" s="8">
        <f>IF(ISNUMBER(N2002),_xll.BDP($C2002, "OPT_UNDL_PX")," ")</f>
        <v>5995.17</v>
      </c>
      <c r="Q2002" s="7">
        <f>IF(ISNUMBER(N2002),+G2002*_xll.BDP($C2002, "PX_POS_MULT_FACTOR")*P2002/K2002," ")</f>
        <v>0.2022691443245021</v>
      </c>
      <c r="R2002" s="8" t="str">
        <f>IF(OR($A2002="TUA",$A2002="TYA"),"",IF(ISNUMBER(_xll.BDP($C2002,"DUR_ADJ_OAS_MID")),_xll.BDP($C2002,"DUR_ADJ_OAS_MID"),IF(ISNUMBER(_xll.BDP($E2002&amp;" ISIN","DUR_ADJ_OAS_MID")),_xll.BDP($E2002&amp;" ISIN","DUR_ADJ_OAS_MID")," ")))</f>
        <v xml:space="preserve"> </v>
      </c>
      <c r="S2002" s="7">
        <f ca="1">IF(AND(A2001="SVOL",C2001="Cash"),                                     SUM(INDIRECT(ADDRESS(ROW()-(COUNTIF(A:A,"SVOL")),COLUMN())):INDIRECT(ADDRESS(ROW()-1,COLUMN()))),                                    IF(AND(A2002="TYA",C2002="Cash"), SUM(INDIRECT(ADDRESS(ROW()-(COUNTIF(A:A,"TYA")-1),COLUMN())):INDIRECT(ADDRESS(ROW()-1,COLUMN()))),                                    IF(AND(A2002="SVOL",ISNUMBER(FIND(" Govt",C2002))),"", IF(AND(A2002="SVOL",ISNUMBER(FIND(" Index",C2002))),J2002,                                    IF(ISNUMBER(N2002),Q2002*N2002,IF(ISNUMBER(R2002),J2002*R2002," "))))))</f>
        <v>-1.0475518984565963E-3</v>
      </c>
      <c r="T2002" t="s">
        <v>4312</v>
      </c>
      <c r="U2002" t="s">
        <v>64</v>
      </c>
      <c r="AG2002" s="16">
        <v>-1.5999999999999999E-5</v>
      </c>
    </row>
    <row r="2003" spans="1:33" x14ac:dyDescent="0.35">
      <c r="A2003" t="s">
        <v>4398</v>
      </c>
      <c r="B2003" t="s">
        <v>146</v>
      </c>
      <c r="C2003" t="s">
        <v>146</v>
      </c>
      <c r="F2003" t="s">
        <v>147</v>
      </c>
      <c r="G2003" s="1">
        <v>303</v>
      </c>
      <c r="H2003" s="1">
        <v>1.0249999999999999</v>
      </c>
      <c r="I2003" s="2">
        <v>31057.5</v>
      </c>
      <c r="J2003" s="3">
        <v>1.0273E-4</v>
      </c>
      <c r="K2003" s="4">
        <v>302323590.69999999</v>
      </c>
      <c r="L2003" s="5">
        <v>12850001</v>
      </c>
      <c r="M2003" s="6">
        <v>23.527125850000001</v>
      </c>
      <c r="N2003" s="7">
        <f>IF(ISNUMBER(_xll.BDP($C2003, "DELTA_MID")),_xll.BDP($C2003, "DELTA_MID")," ")</f>
        <v>-1.4081E-2</v>
      </c>
      <c r="O2003" s="7" t="str">
        <f>IF(ISNUMBER(N2003),_xll.BDP($C2003, "OPT_UNDL_TICKER"),"")</f>
        <v>SPX</v>
      </c>
      <c r="P2003" s="8">
        <f>IF(ISNUMBER(N2003),_xll.BDP($C2003, "OPT_UNDL_PX")," ")</f>
        <v>5995.17</v>
      </c>
      <c r="Q2003" s="7">
        <f>IF(ISNUMBER(N2003),+G2003*_xll.BDP($C2003, "PX_POS_MULT_FACTOR")*P2003/K2003," ")</f>
        <v>0.60085834049337394</v>
      </c>
      <c r="R2003" s="8" t="str">
        <f>IF(OR($A2003="TUA",$A2003="TYA"),"",IF(ISNUMBER(_xll.BDP($C2003,"DUR_ADJ_OAS_MID")),_xll.BDP($C2003,"DUR_ADJ_OAS_MID"),IF(ISNUMBER(_xll.BDP($E2003&amp;" ISIN","DUR_ADJ_OAS_MID")),_xll.BDP($E2003&amp;" ISIN","DUR_ADJ_OAS_MID")," ")))</f>
        <v xml:space="preserve"> </v>
      </c>
      <c r="S2003" s="7">
        <f ca="1">IF(AND(A2002="SVOL",C2002="Cash"),                                     SUM(INDIRECT(ADDRESS(ROW()-(COUNTIF(A:A,"SVOL")),COLUMN())):INDIRECT(ADDRESS(ROW()-1,COLUMN()))),                                    IF(AND(A2003="TYA",C2003="Cash"), SUM(INDIRECT(ADDRESS(ROW()-(COUNTIF(A:A,"TYA")-1),COLUMN())):INDIRECT(ADDRESS(ROW()-1,COLUMN()))),                                    IF(AND(A2003="SVOL",ISNUMBER(FIND(" Govt",C2003))),"", IF(AND(A2003="SVOL",ISNUMBER(FIND(" Index",C2003))),J2003,                                    IF(ISNUMBER(N2003),Q2003*N2003,IF(ISNUMBER(R2003),J2003*R2003," "))))))</f>
        <v>-8.4606862924871979E-3</v>
      </c>
      <c r="T2003" t="s">
        <v>147</v>
      </c>
      <c r="U2003" t="s">
        <v>64</v>
      </c>
      <c r="AG2003" s="16">
        <v>-1.5999999999999999E-5</v>
      </c>
    </row>
    <row r="2004" spans="1:33" x14ac:dyDescent="0.35">
      <c r="A2004" t="s">
        <v>4398</v>
      </c>
      <c r="B2004" t="s">
        <v>4411</v>
      </c>
      <c r="C2004" t="s">
        <v>4412</v>
      </c>
      <c r="F2004" t="s">
        <v>4413</v>
      </c>
      <c r="G2004" s="1">
        <v>-3504</v>
      </c>
      <c r="H2004" s="1">
        <v>1.1850000000000001</v>
      </c>
      <c r="I2004" s="2">
        <v>-415224</v>
      </c>
      <c r="J2004" s="3">
        <v>-1.3734400000000001E-3</v>
      </c>
      <c r="K2004" s="4">
        <v>302323590.69999999</v>
      </c>
      <c r="L2004" s="5">
        <v>12850001</v>
      </c>
      <c r="M2004" s="6">
        <v>23.527125850000001</v>
      </c>
      <c r="N2004" s="7">
        <f>IF(ISNUMBER(_xll.BDP($C2004, "DELTA_MID")),_xll.BDP($C2004, "DELTA_MID")," ")</f>
        <v>-0.23711299999999999</v>
      </c>
      <c r="O2004" s="7" t="str">
        <f>IF(ISNUMBER(N2004),_xll.BDP($C2004, "OPT_UNDL_TICKER"),"")</f>
        <v>GLD US</v>
      </c>
      <c r="P2004" s="8">
        <f>IF(ISNUMBER(N2004),_xll.BDP($C2004, "OPT_UNDL_PX")," ")</f>
        <v>244.07140000000001</v>
      </c>
      <c r="Q2004" s="7">
        <f>IF(ISNUMBER(N2004),+G2004*_xll.BDP($C2004, "PX_POS_MULT_FACTOR")*P2004/K2004," ")</f>
        <v>-0.28288437022721563</v>
      </c>
      <c r="R2004" s="8" t="str">
        <f>IF(OR($A2004="TUA",$A2004="TYA"),"",IF(ISNUMBER(_xll.BDP($C2004,"DUR_ADJ_OAS_MID")),_xll.BDP($C2004,"DUR_ADJ_OAS_MID"),IF(ISNUMBER(_xll.BDP($E2004&amp;" ISIN","DUR_ADJ_OAS_MID")),_xll.BDP($E2004&amp;" ISIN","DUR_ADJ_OAS_MID")," ")))</f>
        <v xml:space="preserve"> </v>
      </c>
      <c r="S2004" s="7">
        <f ca="1">IF(AND(A2003="SVOL",C2003="Cash"),                                     SUM(INDIRECT(ADDRESS(ROW()-(COUNTIF(A:A,"SVOL")),COLUMN())):INDIRECT(ADDRESS(ROW()-1,COLUMN()))),                                    IF(AND(A2004="TYA",C2004="Cash"), SUM(INDIRECT(ADDRESS(ROW()-(COUNTIF(A:A,"TYA")-1),COLUMN())):INDIRECT(ADDRESS(ROW()-1,COLUMN()))),                                    IF(AND(A2004="SVOL",ISNUMBER(FIND(" Govt",C2004))),"", IF(AND(A2004="SVOL",ISNUMBER(FIND(" Index",C2004))),J2004,                                    IF(ISNUMBER(N2004),Q2004*N2004,IF(ISNUMBER(R2004),J2004*R2004," "))))))</f>
        <v>6.7075561677685774E-2</v>
      </c>
      <c r="T2004" t="s">
        <v>4413</v>
      </c>
      <c r="U2004" t="s">
        <v>64</v>
      </c>
      <c r="AG2004" s="16">
        <v>-1.5999999999999999E-5</v>
      </c>
    </row>
    <row r="2005" spans="1:33" x14ac:dyDescent="0.35">
      <c r="A2005" t="s">
        <v>4398</v>
      </c>
      <c r="B2005" t="s">
        <v>4414</v>
      </c>
      <c r="C2005" t="s">
        <v>4415</v>
      </c>
      <c r="F2005" t="s">
        <v>4416</v>
      </c>
      <c r="G2005" s="1">
        <v>3504</v>
      </c>
      <c r="H2005" s="1">
        <v>0.15</v>
      </c>
      <c r="I2005" s="2">
        <v>52560</v>
      </c>
      <c r="J2005" s="3">
        <v>1.7385E-4</v>
      </c>
      <c r="K2005" s="4">
        <v>302323590.69999999</v>
      </c>
      <c r="L2005" s="5">
        <v>12850001</v>
      </c>
      <c r="M2005" s="6">
        <v>23.527125850000001</v>
      </c>
      <c r="N2005" s="7">
        <f>IF(ISNUMBER(_xll.BDP($C2005, "DELTA_MID")),_xll.BDP($C2005, "DELTA_MID")," ")</f>
        <v>-3.1288000000000003E-2</v>
      </c>
      <c r="O2005" s="7" t="str">
        <f>IF(ISNUMBER(N2005),_xll.BDP($C2005, "OPT_UNDL_TICKER"),"")</f>
        <v>GLD US</v>
      </c>
      <c r="P2005" s="8">
        <f>IF(ISNUMBER(N2005),_xll.BDP($C2005, "OPT_UNDL_PX")," ")</f>
        <v>244.07140000000001</v>
      </c>
      <c r="Q2005" s="7">
        <f>IF(ISNUMBER(N2005),+G2005*_xll.BDP($C2005, "PX_POS_MULT_FACTOR")*P2005/K2005," ")</f>
        <v>0.28288437022721563</v>
      </c>
      <c r="R2005" s="8" t="str">
        <f>IF(OR($A2005="TUA",$A2005="TYA"),"",IF(ISNUMBER(_xll.BDP($C2005,"DUR_ADJ_OAS_MID")),_xll.BDP($C2005,"DUR_ADJ_OAS_MID"),IF(ISNUMBER(_xll.BDP($E2005&amp;" ISIN","DUR_ADJ_OAS_MID")),_xll.BDP($E2005&amp;" ISIN","DUR_ADJ_OAS_MID")," ")))</f>
        <v xml:space="preserve"> </v>
      </c>
      <c r="S2005" s="7">
        <f ca="1">IF(AND(A2004="SVOL",C2004="Cash"),                                     SUM(INDIRECT(ADDRESS(ROW()-(COUNTIF(A:A,"SVOL")),COLUMN())):INDIRECT(ADDRESS(ROW()-1,COLUMN()))),                                    IF(AND(A2005="TYA",C2005="Cash"), SUM(INDIRECT(ADDRESS(ROW()-(COUNTIF(A:A,"TYA")-1),COLUMN())):INDIRECT(ADDRESS(ROW()-1,COLUMN()))),                                    IF(AND(A2005="SVOL",ISNUMBER(FIND(" Govt",C2005))),"", IF(AND(A2005="SVOL",ISNUMBER(FIND(" Index",C2005))),J2005,                                    IF(ISNUMBER(N2005),Q2005*N2005,IF(ISNUMBER(R2005),J2005*R2005," "))))))</f>
        <v>-8.8508861756691239E-3</v>
      </c>
      <c r="T2005" t="s">
        <v>4416</v>
      </c>
      <c r="U2005" t="s">
        <v>64</v>
      </c>
      <c r="AG2005" s="16">
        <v>-1.5999999999999999E-5</v>
      </c>
    </row>
    <row r="2006" spans="1:33" x14ac:dyDescent="0.35">
      <c r="A2006" t="s">
        <v>4398</v>
      </c>
      <c r="B2006" t="s">
        <v>4313</v>
      </c>
      <c r="C2006" t="s">
        <v>4313</v>
      </c>
      <c r="F2006" t="s">
        <v>4314</v>
      </c>
      <c r="G2006" s="1">
        <v>-25</v>
      </c>
      <c r="H2006" s="1">
        <v>13.6</v>
      </c>
      <c r="I2006" s="2">
        <v>-34000</v>
      </c>
      <c r="J2006" s="3">
        <v>-1.1246E-4</v>
      </c>
      <c r="K2006" s="4">
        <v>302323590.69999999</v>
      </c>
      <c r="L2006" s="5">
        <v>12850001</v>
      </c>
      <c r="M2006" s="6">
        <v>23.527125850000001</v>
      </c>
      <c r="N2006" s="7">
        <f>IF(ISNUMBER(_xll.BDP($C2006, "DELTA_MID")),_xll.BDP($C2006, "DELTA_MID")," ")</f>
        <v>-6.9351999999999997E-2</v>
      </c>
      <c r="O2006" s="7" t="str">
        <f>IF(ISNUMBER(N2006),_xll.BDP($C2006, "OPT_UNDL_TICKER"),"")</f>
        <v>NDX</v>
      </c>
      <c r="P2006" s="8">
        <f>IF(ISNUMBER(N2006),_xll.BDP($C2006, "OPT_UNDL_PX")," ")</f>
        <v>20662.18</v>
      </c>
      <c r="Q2006" s="7">
        <f>IF(ISNUMBER(N2006),+G2006*_xll.BDP($C2006, "PX_POS_MULT_FACTOR")*P2006/K2006," ")</f>
        <v>-0.17086145967106628</v>
      </c>
      <c r="R2006" s="8" t="str">
        <f>IF(OR($A2006="TUA",$A2006="TYA"),"",IF(ISNUMBER(_xll.BDP($C2006,"DUR_ADJ_OAS_MID")),_xll.BDP($C2006,"DUR_ADJ_OAS_MID"),IF(ISNUMBER(_xll.BDP($E2006&amp;" ISIN","DUR_ADJ_OAS_MID")),_xll.BDP($E2006&amp;" ISIN","DUR_ADJ_OAS_MID")," ")))</f>
        <v xml:space="preserve"> </v>
      </c>
      <c r="S2006" s="7">
        <f ca="1">IF(AND(A2005="SVOL",C2005="Cash"),                                     SUM(INDIRECT(ADDRESS(ROW()-(COUNTIF(A:A,"SVOL")),COLUMN())):INDIRECT(ADDRESS(ROW()-1,COLUMN()))),                                    IF(AND(A2006="TYA",C2006="Cash"), SUM(INDIRECT(ADDRESS(ROW()-(COUNTIF(A:A,"TYA")-1),COLUMN())):INDIRECT(ADDRESS(ROW()-1,COLUMN()))),                                    IF(AND(A2006="SVOL",ISNUMBER(FIND(" Govt",C2006))),"", IF(AND(A2006="SVOL",ISNUMBER(FIND(" Index",C2006))),J2006,                                    IF(ISNUMBER(N2006),Q2006*N2006,IF(ISNUMBER(R2006),J2006*R2006," "))))))</f>
        <v>1.1849583951107788E-2</v>
      </c>
      <c r="T2006" t="s">
        <v>4314</v>
      </c>
      <c r="U2006" t="s">
        <v>64</v>
      </c>
      <c r="AG2006" s="16">
        <v>-1.5999999999999999E-5</v>
      </c>
    </row>
    <row r="2007" spans="1:33" x14ac:dyDescent="0.35">
      <c r="A2007" t="s">
        <v>4398</v>
      </c>
      <c r="B2007" t="s">
        <v>4315</v>
      </c>
      <c r="C2007" t="s">
        <v>4315</v>
      </c>
      <c r="F2007" t="s">
        <v>4316</v>
      </c>
      <c r="G2007" s="1">
        <v>25</v>
      </c>
      <c r="H2007" s="1">
        <v>3.65</v>
      </c>
      <c r="I2007" s="2">
        <v>9125</v>
      </c>
      <c r="J2007" s="3">
        <v>3.0179999999999999E-5</v>
      </c>
      <c r="K2007" s="4">
        <v>302323590.69999999</v>
      </c>
      <c r="L2007" s="5">
        <v>12850001</v>
      </c>
      <c r="M2007" s="6">
        <v>23.527125850000001</v>
      </c>
      <c r="N2007" s="7">
        <f>IF(ISNUMBER(_xll.BDP($C2007, "DELTA_MID")),_xll.BDP($C2007, "DELTA_MID")," ")</f>
        <v>-1.1972999999999999E-2</v>
      </c>
      <c r="O2007" s="7" t="str">
        <f>IF(ISNUMBER(N2007),_xll.BDP($C2007, "OPT_UNDL_TICKER"),"")</f>
        <v>NDX</v>
      </c>
      <c r="P2007" s="8">
        <f>IF(ISNUMBER(N2007),_xll.BDP($C2007, "OPT_UNDL_PX")," ")</f>
        <v>20659.47</v>
      </c>
      <c r="Q2007" s="7">
        <f>IF(ISNUMBER(N2007),+G2007*_xll.BDP($C2007, "PX_POS_MULT_FACTOR")*P2007/K2007," ")</f>
        <v>0.17083904990812218</v>
      </c>
      <c r="R2007" s="8" t="str">
        <f>IF(OR($A2007="TUA",$A2007="TYA"),"",IF(ISNUMBER(_xll.BDP($C2007,"DUR_ADJ_OAS_MID")),_xll.BDP($C2007,"DUR_ADJ_OAS_MID"),IF(ISNUMBER(_xll.BDP($E2007&amp;" ISIN","DUR_ADJ_OAS_MID")),_xll.BDP($E2007&amp;" ISIN","DUR_ADJ_OAS_MID")," ")))</f>
        <v xml:space="preserve"> </v>
      </c>
      <c r="S2007" s="7">
        <f ca="1">IF(AND(A2006="SVOL",C2006="Cash"),                                     SUM(INDIRECT(ADDRESS(ROW()-(COUNTIF(A:A,"SVOL")),COLUMN())):INDIRECT(ADDRESS(ROW()-1,COLUMN()))),                                    IF(AND(A2007="TYA",C2007="Cash"), SUM(INDIRECT(ADDRESS(ROW()-(COUNTIF(A:A,"TYA")-1),COLUMN())):INDIRECT(ADDRESS(ROW()-1,COLUMN()))),                                    IF(AND(A2007="SVOL",ISNUMBER(FIND(" Govt",C2007))),"", IF(AND(A2007="SVOL",ISNUMBER(FIND(" Index",C2007))),J2007,                                    IF(ISNUMBER(N2007),Q2007*N2007,IF(ISNUMBER(R2007),J2007*R2007," "))))))</f>
        <v>-2.0454559445499468E-3</v>
      </c>
      <c r="T2007" t="s">
        <v>4316</v>
      </c>
      <c r="U2007" t="s">
        <v>64</v>
      </c>
      <c r="AG2007" s="16">
        <v>-1.5999999999999999E-5</v>
      </c>
    </row>
    <row r="2008" spans="1:33" x14ac:dyDescent="0.35">
      <c r="A2008" t="s">
        <v>4398</v>
      </c>
      <c r="B2008" t="s">
        <v>4319</v>
      </c>
      <c r="C2008" t="s">
        <v>4319</v>
      </c>
      <c r="F2008" t="s">
        <v>4320</v>
      </c>
      <c r="G2008" s="1">
        <v>-209</v>
      </c>
      <c r="H2008" s="1">
        <v>2.5499999999999998</v>
      </c>
      <c r="I2008" s="2">
        <v>-53295</v>
      </c>
      <c r="J2008" s="3">
        <v>-1.7628000000000001E-4</v>
      </c>
      <c r="K2008" s="4">
        <v>302323590.69999999</v>
      </c>
      <c r="L2008" s="5">
        <v>12850001</v>
      </c>
      <c r="M2008" s="6">
        <v>23.527125850000001</v>
      </c>
      <c r="N2008" s="7">
        <f>IF(ISNUMBER(_xll.BDP($C2008, "DELTA_MID")),_xll.BDP($C2008, "DELTA_MID")," ")</f>
        <v>-5.3669000000000001E-2</v>
      </c>
      <c r="O2008" s="7" t="str">
        <f>IF(ISNUMBER(N2008),_xll.BDP($C2008, "OPT_UNDL_TICKER"),"")</f>
        <v>RUY</v>
      </c>
      <c r="P2008" s="8">
        <f>IF(ISNUMBER(N2008),_xll.BDP($C2008, "OPT_UNDL_PX")," ")</f>
        <v>2427.9140000000002</v>
      </c>
      <c r="Q2008" s="7">
        <f>IF(ISNUMBER(N2008),+G2008*_xll.BDP($C2008, "PX_POS_MULT_FACTOR")*P2008/K2008," ")</f>
        <v>-0.16784466763744349</v>
      </c>
      <c r="R2008" s="8" t="str">
        <f>IF(OR($A2008="TUA",$A2008="TYA"),"",IF(ISNUMBER(_xll.BDP($C2008,"DUR_ADJ_OAS_MID")),_xll.BDP($C2008,"DUR_ADJ_OAS_MID"),IF(ISNUMBER(_xll.BDP($E2008&amp;" ISIN","DUR_ADJ_OAS_MID")),_xll.BDP($E2008&amp;" ISIN","DUR_ADJ_OAS_MID")," ")))</f>
        <v xml:space="preserve"> </v>
      </c>
      <c r="S2008" s="7">
        <f ca="1">IF(AND(A2007="SVOL",C2007="Cash"),                                     SUM(INDIRECT(ADDRESS(ROW()-(COUNTIF(A:A,"SVOL")),COLUMN())):INDIRECT(ADDRESS(ROW()-1,COLUMN()))),                                    IF(AND(A2008="TYA",C2008="Cash"), SUM(INDIRECT(ADDRESS(ROW()-(COUNTIF(A:A,"TYA")-1),COLUMN())):INDIRECT(ADDRESS(ROW()-1,COLUMN()))),                                    IF(AND(A2008="SVOL",ISNUMBER(FIND(" Govt",C2008))),"", IF(AND(A2008="SVOL",ISNUMBER(FIND(" Index",C2008))),J2008,                                    IF(ISNUMBER(N2008),Q2008*N2008,IF(ISNUMBER(R2008),J2008*R2008," "))))))</f>
        <v>9.0080554674339553E-3</v>
      </c>
      <c r="T2008" t="s">
        <v>4320</v>
      </c>
      <c r="U2008" t="s">
        <v>64</v>
      </c>
      <c r="AG2008" s="16">
        <v>-1.5999999999999999E-5</v>
      </c>
    </row>
    <row r="2009" spans="1:33" x14ac:dyDescent="0.35">
      <c r="A2009" t="s">
        <v>4398</v>
      </c>
      <c r="B2009" t="s">
        <v>4321</v>
      </c>
      <c r="C2009" t="s">
        <v>4321</v>
      </c>
      <c r="F2009" t="s">
        <v>4322</v>
      </c>
      <c r="G2009" s="1">
        <v>209</v>
      </c>
      <c r="H2009" s="1">
        <v>0.65</v>
      </c>
      <c r="I2009" s="2">
        <v>13585</v>
      </c>
      <c r="J2009" s="3">
        <v>4.494E-5</v>
      </c>
      <c r="K2009" s="4">
        <v>302323590.69999999</v>
      </c>
      <c r="L2009" s="5">
        <v>12850001</v>
      </c>
      <c r="M2009" s="6">
        <v>23.527125850000001</v>
      </c>
      <c r="N2009" s="7">
        <f>IF(ISNUMBER(_xll.BDP($C2009, "DELTA_MID")),_xll.BDP($C2009, "DELTA_MID")," ")</f>
        <v>-1.1338000000000001E-2</v>
      </c>
      <c r="O2009" s="7" t="str">
        <f>IF(ISNUMBER(N2009),_xll.BDP($C2009, "OPT_UNDL_TICKER"),"")</f>
        <v>RUY</v>
      </c>
      <c r="P2009" s="8">
        <f>IF(ISNUMBER(N2009),_xll.BDP($C2009, "OPT_UNDL_PX")," ")</f>
        <v>2427.9140000000002</v>
      </c>
      <c r="Q2009" s="7">
        <f>IF(ISNUMBER(N2009),+G2009*_xll.BDP($C2009, "PX_POS_MULT_FACTOR")*P2009/K2009," ")</f>
        <v>0.16784466763744349</v>
      </c>
      <c r="R2009" s="8" t="str">
        <f>IF(OR($A2009="TUA",$A2009="TYA"),"",IF(ISNUMBER(_xll.BDP($C2009,"DUR_ADJ_OAS_MID")),_xll.BDP($C2009,"DUR_ADJ_OAS_MID"),IF(ISNUMBER(_xll.BDP($E2009&amp;" ISIN","DUR_ADJ_OAS_MID")),_xll.BDP($E2009&amp;" ISIN","DUR_ADJ_OAS_MID")," ")))</f>
        <v xml:space="preserve"> </v>
      </c>
      <c r="S2009" s="7">
        <f ca="1">IF(AND(A2008="SVOL",C2008="Cash"),                                     SUM(INDIRECT(ADDRESS(ROW()-(COUNTIF(A:A,"SVOL")),COLUMN())):INDIRECT(ADDRESS(ROW()-1,COLUMN()))),                                    IF(AND(A2009="TYA",C2009="Cash"), SUM(INDIRECT(ADDRESS(ROW()-(COUNTIF(A:A,"TYA")-1),COLUMN())):INDIRECT(ADDRESS(ROW()-1,COLUMN()))),                                    IF(AND(A2009="SVOL",ISNUMBER(FIND(" Govt",C2009))),"", IF(AND(A2009="SVOL",ISNUMBER(FIND(" Index",C2009))),J2009,                                    IF(ISNUMBER(N2009),Q2009*N2009,IF(ISNUMBER(R2009),J2009*R2009," "))))))</f>
        <v>-1.9030228416733344E-3</v>
      </c>
      <c r="T2009" t="s">
        <v>4322</v>
      </c>
      <c r="U2009" t="s">
        <v>64</v>
      </c>
      <c r="AG2009" s="16">
        <v>-1.5999999999999999E-5</v>
      </c>
    </row>
    <row r="2010" spans="1:33" x14ac:dyDescent="0.35">
      <c r="A2010" t="s">
        <v>4398</v>
      </c>
      <c r="B2010" t="s">
        <v>4325</v>
      </c>
      <c r="C2010" t="s">
        <v>4325</v>
      </c>
      <c r="F2010" t="s">
        <v>4326</v>
      </c>
      <c r="G2010" s="1">
        <v>-90</v>
      </c>
      <c r="H2010" s="1">
        <v>2.4750000000000001</v>
      </c>
      <c r="I2010" s="2">
        <v>-22275</v>
      </c>
      <c r="J2010" s="3">
        <v>-7.3679999999999999E-5</v>
      </c>
      <c r="K2010" s="4">
        <v>302323590.69999999</v>
      </c>
      <c r="L2010" s="5">
        <v>12850001</v>
      </c>
      <c r="M2010" s="6">
        <v>23.527125850000001</v>
      </c>
      <c r="N2010" s="7">
        <f>IF(ISNUMBER(_xll.BDP($C2010, "DELTA_MID")),_xll.BDP($C2010, "DELTA_MID")," ")</f>
        <v>-4.2972000000000003E-2</v>
      </c>
      <c r="O2010" s="7" t="str">
        <f>IF(ISNUMBER(N2010),_xll.BDP($C2010, "OPT_UNDL_TICKER"),"")</f>
        <v>SPX</v>
      </c>
      <c r="P2010" s="8">
        <f>IF(ISNUMBER(N2010),_xll.BDP($C2010, "OPT_UNDL_PX")," ")</f>
        <v>5995.17</v>
      </c>
      <c r="Q2010" s="7">
        <f>IF(ISNUMBER(N2010),+G2010*_xll.BDP($C2010, "PX_POS_MULT_FACTOR")*P2010/K2010," ")</f>
        <v>-0.17847277440397244</v>
      </c>
      <c r="R2010" s="8" t="str">
        <f>IF(OR($A2010="TUA",$A2010="TYA"),"",IF(ISNUMBER(_xll.BDP($C2010,"DUR_ADJ_OAS_MID")),_xll.BDP($C2010,"DUR_ADJ_OAS_MID"),IF(ISNUMBER(_xll.BDP($E2010&amp;" ISIN","DUR_ADJ_OAS_MID")),_xll.BDP($E2010&amp;" ISIN","DUR_ADJ_OAS_MID")," ")))</f>
        <v xml:space="preserve"> </v>
      </c>
      <c r="S2010" s="7">
        <f ca="1">IF(AND(A2009="SVOL",C2009="Cash"),                                     SUM(INDIRECT(ADDRESS(ROW()-(COUNTIF(A:A,"SVOL")),COLUMN())):INDIRECT(ADDRESS(ROW()-1,COLUMN()))),                                    IF(AND(A2010="TYA",C2010="Cash"), SUM(INDIRECT(ADDRESS(ROW()-(COUNTIF(A:A,"TYA")-1),COLUMN())):INDIRECT(ADDRESS(ROW()-1,COLUMN()))),                                    IF(AND(A2010="SVOL",ISNUMBER(FIND(" Govt",C2010))),"", IF(AND(A2010="SVOL",ISNUMBER(FIND(" Index",C2010))),J2010,                                    IF(ISNUMBER(N2010),Q2010*N2010,IF(ISNUMBER(R2010),J2010*R2010," "))))))</f>
        <v>7.6693320616875041E-3</v>
      </c>
      <c r="T2010" t="s">
        <v>4326</v>
      </c>
      <c r="U2010" t="s">
        <v>64</v>
      </c>
      <c r="AG2010" s="16">
        <v>-1.5999999999999999E-5</v>
      </c>
    </row>
    <row r="2011" spans="1:33" x14ac:dyDescent="0.35">
      <c r="A2011" t="s">
        <v>4398</v>
      </c>
      <c r="B2011" t="s">
        <v>4327</v>
      </c>
      <c r="C2011" t="s">
        <v>4327</v>
      </c>
      <c r="F2011" t="s">
        <v>4328</v>
      </c>
      <c r="G2011" s="1">
        <v>90</v>
      </c>
      <c r="H2011" s="1">
        <v>1</v>
      </c>
      <c r="I2011" s="2">
        <v>9000</v>
      </c>
      <c r="J2011" s="3">
        <v>2.9770000000000001E-5</v>
      </c>
      <c r="K2011" s="4">
        <v>302323590.69999999</v>
      </c>
      <c r="L2011" s="5">
        <v>12850001</v>
      </c>
      <c r="M2011" s="6">
        <v>23.527125850000001</v>
      </c>
      <c r="N2011" s="7">
        <f>IF(ISNUMBER(_xll.BDP($C2011, "DELTA_MID")),_xll.BDP($C2011, "DELTA_MID")," ")</f>
        <v>-9.8219999999999991E-3</v>
      </c>
      <c r="O2011" s="7" t="str">
        <f>IF(ISNUMBER(N2011),_xll.BDP($C2011, "OPT_UNDL_TICKER"),"")</f>
        <v>SPX</v>
      </c>
      <c r="P2011" s="8">
        <f>IF(ISNUMBER(N2011),_xll.BDP($C2011, "OPT_UNDL_PX")," ")</f>
        <v>5995.17</v>
      </c>
      <c r="Q2011" s="7">
        <f>IF(ISNUMBER(N2011),+G2011*_xll.BDP($C2011, "PX_POS_MULT_FACTOR")*P2011/K2011," ")</f>
        <v>0.17847277440397244</v>
      </c>
      <c r="R2011" s="8" t="str">
        <f>IF(OR($A2011="TUA",$A2011="TYA"),"",IF(ISNUMBER(_xll.BDP($C2011,"DUR_ADJ_OAS_MID")),_xll.BDP($C2011,"DUR_ADJ_OAS_MID"),IF(ISNUMBER(_xll.BDP($E2011&amp;" ISIN","DUR_ADJ_OAS_MID")),_xll.BDP($E2011&amp;" ISIN","DUR_ADJ_OAS_MID")," ")))</f>
        <v xml:space="preserve"> </v>
      </c>
      <c r="S2011" s="7">
        <f ca="1">IF(AND(A2010="SVOL",C2010="Cash"),                                     SUM(INDIRECT(ADDRESS(ROW()-(COUNTIF(A:A,"SVOL")),COLUMN())):INDIRECT(ADDRESS(ROW()-1,COLUMN()))),                                    IF(AND(A2011="TYA",C2011="Cash"), SUM(INDIRECT(ADDRESS(ROW()-(COUNTIF(A:A,"TYA")-1),COLUMN())):INDIRECT(ADDRESS(ROW()-1,COLUMN()))),                                    IF(AND(A2011="SVOL",ISNUMBER(FIND(" Govt",C2011))),"", IF(AND(A2011="SVOL",ISNUMBER(FIND(" Index",C2011))),J2011,                                    IF(ISNUMBER(N2011),Q2011*N2011,IF(ISNUMBER(R2011),J2011*R2011," "))))))</f>
        <v>-1.7529595901958172E-3</v>
      </c>
      <c r="T2011" t="s">
        <v>4328</v>
      </c>
      <c r="U2011" t="s">
        <v>64</v>
      </c>
      <c r="AG2011" s="16">
        <v>-1.5999999999999999E-5</v>
      </c>
    </row>
    <row r="2012" spans="1:33" x14ac:dyDescent="0.35">
      <c r="A2012" t="s">
        <v>4398</v>
      </c>
      <c r="B2012" t="s">
        <v>110</v>
      </c>
      <c r="C2012" t="s">
        <v>110</v>
      </c>
      <c r="D2012" t="s">
        <v>111</v>
      </c>
      <c r="E2012" t="s">
        <v>112</v>
      </c>
      <c r="F2012" t="s">
        <v>113</v>
      </c>
      <c r="G2012" s="1">
        <v>58800000</v>
      </c>
      <c r="H2012" s="1">
        <v>99.747472000000002</v>
      </c>
      <c r="I2012" s="2">
        <v>58651513.539999999</v>
      </c>
      <c r="J2012" s="3">
        <v>0.19400244</v>
      </c>
      <c r="K2012" s="4">
        <v>302323590.69999999</v>
      </c>
      <c r="L2012" s="5">
        <v>12850001</v>
      </c>
      <c r="M2012" s="6">
        <v>23.527125850000001</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f>IF(OR($A2012="TUA",$A2012="TYA"),"",IF(ISNUMBER(_xll.BDP($C2012,"DUR_ADJ_OAS_MID")),_xll.BDP($C2012,"DUR_ADJ_OAS_MID"),IF(ISNUMBER(_xll.BDP($E2012&amp;" ISIN","DUR_ADJ_OAS_MID")),_xll.BDP($E2012&amp;" ISIN","DUR_ADJ_OAS_MID")," ")))</f>
        <v>4.8155269073604144E-2</v>
      </c>
      <c r="S2012" s="7">
        <f ca="1">IF(AND(A2011="SVOL",C2011="Cash"),                                     SUM(INDIRECT(ADDRESS(ROW()-(COUNTIF(A:A,"SVOL")),COLUMN())):INDIRECT(ADDRESS(ROW()-1,COLUMN()))),                                    IF(AND(A2012="TYA",C2012="Cash"), SUM(INDIRECT(ADDRESS(ROW()-(COUNTIF(A:A,"TYA")-1),COLUMN())):INDIRECT(ADDRESS(ROW()-1,COLUMN()))),                                    IF(AND(A2012="SVOL",ISNUMBER(FIND(" Govt",C2012))),"", IF(AND(A2012="SVOL",ISNUMBER(FIND(" Index",C2012))),J2012,                                    IF(ISNUMBER(N2012),Q2012*N2012,IF(ISNUMBER(R2012),J2012*R2012," "))))))</f>
        <v>9.3422396991357428E-3</v>
      </c>
      <c r="T2012" t="s">
        <v>113</v>
      </c>
      <c r="U2012" t="s">
        <v>109</v>
      </c>
      <c r="AG2012" s="16">
        <v>-1.5999999999999999E-5</v>
      </c>
    </row>
    <row r="2013" spans="1:33" x14ac:dyDescent="0.35">
      <c r="A2013" t="s">
        <v>4398</v>
      </c>
      <c r="B2013" t="s">
        <v>1174</v>
      </c>
      <c r="C2013" t="s">
        <v>1174</v>
      </c>
      <c r="D2013" t="s">
        <v>1175</v>
      </c>
      <c r="E2013" t="s">
        <v>1176</v>
      </c>
      <c r="F2013" t="s">
        <v>1177</v>
      </c>
      <c r="G2013" s="1">
        <v>244900000</v>
      </c>
      <c r="H2013" s="1">
        <v>99.401332999999994</v>
      </c>
      <c r="I2013" s="2">
        <v>243433864.52000001</v>
      </c>
      <c r="J2013" s="3">
        <v>0.80520961999999996</v>
      </c>
      <c r="K2013" s="4">
        <v>302323590.69999999</v>
      </c>
      <c r="L2013" s="5">
        <v>12850001</v>
      </c>
      <c r="M2013" s="6">
        <v>23.527125850000001</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f>IF(OR($A2013="TUA",$A2013="TYA"),"",IF(ISNUMBER(_xll.BDP($C2013,"DUR_ADJ_OAS_MID")),_xll.BDP($C2013,"DUR_ADJ_OAS_MID"),IF(ISNUMBER(_xll.BDP($E2013&amp;" ISIN","DUR_ADJ_OAS_MID")),_xll.BDP($E2013&amp;" ISIN","DUR_ADJ_OAS_MID")," ")))</f>
        <v>0.12310001355724817</v>
      </c>
      <c r="S2013" s="7">
        <f ca="1">IF(AND(A2012="SVOL",C2012="Cash"),                                     SUM(INDIRECT(ADDRESS(ROW()-(COUNTIF(A:A,"SVOL")),COLUMN())):INDIRECT(ADDRESS(ROW()-1,COLUMN()))),                                    IF(AND(A2013="TYA",C2013="Cash"), SUM(INDIRECT(ADDRESS(ROW()-(COUNTIF(A:A,"TYA")-1),COLUMN())):INDIRECT(ADDRESS(ROW()-1,COLUMN()))),                                    IF(AND(A2013="SVOL",ISNUMBER(FIND(" Govt",C2013))),"", IF(AND(A2013="SVOL",ISNUMBER(FIND(" Index",C2013))),J2013,                                    IF(ISNUMBER(N2013),Q2013*N2013,IF(ISNUMBER(R2013),J2013*R2013," "))))))</f>
        <v>9.9121315138426647E-2</v>
      </c>
      <c r="T2013" t="s">
        <v>1177</v>
      </c>
      <c r="U2013" t="s">
        <v>109</v>
      </c>
      <c r="AG2013" s="16">
        <v>-1.5999999999999999E-5</v>
      </c>
    </row>
    <row r="2014" spans="1:33" x14ac:dyDescent="0.35">
      <c r="A2014" t="s">
        <v>4398</v>
      </c>
      <c r="B2014" t="s">
        <v>114</v>
      </c>
      <c r="C2014" t="s">
        <v>114</v>
      </c>
      <c r="G2014" s="1">
        <v>725077.64</v>
      </c>
      <c r="H2014" s="1">
        <v>1</v>
      </c>
      <c r="I2014" s="2">
        <v>725077.64</v>
      </c>
      <c r="J2014" s="3">
        <v>2.39835E-3</v>
      </c>
      <c r="K2014" s="4">
        <v>302323590.69999999</v>
      </c>
      <c r="L2014" s="5">
        <v>12850001</v>
      </c>
      <c r="M2014" s="6">
        <v>23.527125850000001</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ca="1">IF(AND(A2013="SVOL",C2013="Cash"),                                     SUM(INDIRECT(ADDRESS(ROW()-(COUNTIF(A:A,"SVOL")),COLUMN())):INDIRECT(ADDRESS(ROW()-1,COLUMN()))),                                    IF(AND(A2014="TYA",C2014="Cash"), SUM(INDIRECT(ADDRESS(ROW()-(COUNTIF(A:A,"TYA")-1),COLUMN())):INDIRECT(ADDRESS(ROW()-1,COLUMN()))),                                    IF(AND(A2014="SVOL",ISNUMBER(FIND(" Govt",C2014))),"", IF(AND(A2014="SVOL",ISNUMBER(FIND(" Index",C2014))),J2014,                                    IF(ISNUMBER(N2014),Q2014*N2014,IF(ISNUMBER(R2014),J2014*R2014," "))))))</f>
        <v xml:space="preserve"> </v>
      </c>
      <c r="T2014" t="s">
        <v>114</v>
      </c>
      <c r="U2014" t="s">
        <v>114</v>
      </c>
      <c r="AG2014" s="16">
        <v>-1.5999999999999999E-5</v>
      </c>
    </row>
    <row r="2015" spans="1:33" x14ac:dyDescent="0.35">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ca="1">IF(AND(A2014="SVOL",C2014="Cash"),                                     SUM(INDIRECT(ADDRESS(ROW()-(COUNTIF(A:A,"SVOL")),COLUMN())):INDIRECT(ADDRESS(ROW()-1,COLUMN()))),                                    IF(AND(A2015="TYA",C2015="Cash"), SUM(INDIRECT(ADDRESS(ROW()-(COUNTIF(A:A,"TYA")-1),COLUMN())):INDIRECT(ADDRESS(ROW()-1,COLUMN()))),                                    IF(AND(A2015="SVOL",ISNUMBER(FIND(" Govt",C2015))),"", IF(AND(A2015="SVOL",ISNUMBER(FIND(" Index",C2015))),J2015,                                    IF(ISNUMBER(N2015),Q2015*N2015,IF(ISNUMBER(R2015),J2015*R2015," "))))))</f>
        <v xml:space="preserve"> </v>
      </c>
      <c r="AG2015" s="16" t="s">
        <v>7738</v>
      </c>
    </row>
    <row r="2016" spans="1:33" x14ac:dyDescent="0.35">
      <c r="A2016" t="s">
        <v>4417</v>
      </c>
      <c r="B2016" t="s">
        <v>4418</v>
      </c>
      <c r="C2016" t="s">
        <v>4419</v>
      </c>
      <c r="D2016" t="s">
        <v>4420</v>
      </c>
      <c r="E2016" t="s">
        <v>4421</v>
      </c>
      <c r="F2016" t="s">
        <v>4422</v>
      </c>
      <c r="G2016" s="1">
        <v>6938</v>
      </c>
      <c r="H2016" s="1">
        <v>7076.55</v>
      </c>
      <c r="I2016" s="2">
        <v>582176.22</v>
      </c>
      <c r="J2016" s="3">
        <v>3.7978850000000001E-2</v>
      </c>
      <c r="K2016" s="4">
        <v>15328957.33</v>
      </c>
      <c r="L2016" s="5">
        <v>525001</v>
      </c>
      <c r="M2016" s="6">
        <v>29.19795835</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ca="1">IF(AND(A2015="SVOL",C2015="Cash"),                                     SUM(INDIRECT(ADDRESS(ROW()-(COUNTIF(A:A,"SVOL")),COLUMN())):INDIRECT(ADDRESS(ROW()-1,COLUMN()))),                                    IF(AND(A2016="TYA",C2016="Cash"), SUM(INDIRECT(ADDRESS(ROW()-(COUNTIF(A:A,"TYA")-1),COLUMN())):INDIRECT(ADDRESS(ROW()-1,COLUMN()))),                                    IF(AND(A2016="SVOL",ISNUMBER(FIND(" Govt",C2016))),"", IF(AND(A2016="SVOL",ISNUMBER(FIND(" Index",C2016))),J2016,                                    IF(ISNUMBER(N2016),Q2016*N2016,IF(ISNUMBER(R2016),J2016*R2016," "))))))</f>
        <v xml:space="preserve"> </v>
      </c>
      <c r="T2016" t="s">
        <v>4420</v>
      </c>
      <c r="U2016" t="s">
        <v>1234</v>
      </c>
      <c r="AG2016" s="16" t="s">
        <v>7738</v>
      </c>
    </row>
    <row r="2017" spans="1:33" x14ac:dyDescent="0.35">
      <c r="A2017" t="s">
        <v>4417</v>
      </c>
      <c r="B2017" t="s">
        <v>4423</v>
      </c>
      <c r="C2017" t="s">
        <v>4424</v>
      </c>
      <c r="D2017" t="s">
        <v>4425</v>
      </c>
      <c r="E2017" t="s">
        <v>4426</v>
      </c>
      <c r="F2017" t="s">
        <v>4427</v>
      </c>
      <c r="G2017" s="1">
        <v>47297</v>
      </c>
      <c r="H2017" s="1">
        <v>1577.25</v>
      </c>
      <c r="I2017" s="2">
        <v>884571.05</v>
      </c>
      <c r="J2017" s="3">
        <v>5.7705890000000003E-2</v>
      </c>
      <c r="K2017" s="4">
        <v>15328957.33</v>
      </c>
      <c r="L2017" s="5">
        <v>525001</v>
      </c>
      <c r="M2017" s="6">
        <v>29.19795835</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ca="1">IF(AND(A2016="SVOL",C2016="Cash"),                                     SUM(INDIRECT(ADDRESS(ROW()-(COUNTIF(A:A,"SVOL")),COLUMN())):INDIRECT(ADDRESS(ROW()-1,COLUMN()))),                                    IF(AND(A2017="TYA",C2017="Cash"), SUM(INDIRECT(ADDRESS(ROW()-(COUNTIF(A:A,"TYA")-1),COLUMN())):INDIRECT(ADDRESS(ROW()-1,COLUMN()))),                                    IF(AND(A2017="SVOL",ISNUMBER(FIND(" Govt",C2017))),"", IF(AND(A2017="SVOL",ISNUMBER(FIND(" Index",C2017))),J2017,                                    IF(ISNUMBER(N2017),Q2017*N2017,IF(ISNUMBER(R2017),J2017*R2017," "))))))</f>
        <v xml:space="preserve"> </v>
      </c>
      <c r="T2017" t="s">
        <v>4425</v>
      </c>
      <c r="U2017" t="s">
        <v>1234</v>
      </c>
      <c r="AG2017" s="16" t="s">
        <v>7738</v>
      </c>
    </row>
    <row r="2018" spans="1:33" x14ac:dyDescent="0.35">
      <c r="A2018" t="s">
        <v>4417</v>
      </c>
      <c r="B2018" t="s">
        <v>4428</v>
      </c>
      <c r="C2018" t="s">
        <v>4429</v>
      </c>
      <c r="D2018" t="s">
        <v>4430</v>
      </c>
      <c r="E2018" t="s">
        <v>4431</v>
      </c>
      <c r="F2018" t="s">
        <v>4432</v>
      </c>
      <c r="G2018" s="1">
        <v>26332</v>
      </c>
      <c r="H2018" s="1">
        <v>781.95</v>
      </c>
      <c r="I2018" s="2">
        <v>244152.65</v>
      </c>
      <c r="J2018" s="3">
        <v>1.592754E-2</v>
      </c>
      <c r="K2018" s="4">
        <v>15328957.33</v>
      </c>
      <c r="L2018" s="5">
        <v>525001</v>
      </c>
      <c r="M2018" s="6">
        <v>29.19795835</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ca="1">IF(AND(A2017="SVOL",C2017="Cash"),                                     SUM(INDIRECT(ADDRESS(ROW()-(COUNTIF(A:A,"SVOL")),COLUMN())):INDIRECT(ADDRESS(ROW()-1,COLUMN()))),                                    IF(AND(A2018="TYA",C2018="Cash"), SUM(INDIRECT(ADDRESS(ROW()-(COUNTIF(A:A,"TYA")-1),COLUMN())):INDIRECT(ADDRESS(ROW()-1,COLUMN()))),                                    IF(AND(A2018="SVOL",ISNUMBER(FIND(" Govt",C2018))),"", IF(AND(A2018="SVOL",ISNUMBER(FIND(" Index",C2018))),J2018,                                    IF(ISNUMBER(N2018),Q2018*N2018,IF(ISNUMBER(R2018),J2018*R2018," "))))))</f>
        <v xml:space="preserve"> </v>
      </c>
      <c r="T2018" t="s">
        <v>4430</v>
      </c>
      <c r="U2018" t="s">
        <v>1234</v>
      </c>
      <c r="AG2018" s="16" t="s">
        <v>7738</v>
      </c>
    </row>
    <row r="2019" spans="1:33" x14ac:dyDescent="0.35">
      <c r="A2019" t="s">
        <v>4417</v>
      </c>
      <c r="B2019" t="s">
        <v>4433</v>
      </c>
      <c r="C2019" t="s">
        <v>4434</v>
      </c>
      <c r="D2019" t="s">
        <v>4435</v>
      </c>
      <c r="E2019" t="s">
        <v>4436</v>
      </c>
      <c r="F2019" t="s">
        <v>4437</v>
      </c>
      <c r="G2019" s="1">
        <v>5898</v>
      </c>
      <c r="H2019" s="1">
        <v>9137.4500000000007</v>
      </c>
      <c r="I2019" s="2">
        <v>639040.48</v>
      </c>
      <c r="J2019" s="3">
        <v>4.1688450000000002E-2</v>
      </c>
      <c r="K2019" s="4">
        <v>15328957.33</v>
      </c>
      <c r="L2019" s="5">
        <v>525001</v>
      </c>
      <c r="M2019" s="6">
        <v>29.19795835</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ca="1">IF(AND(A2018="SVOL",C2018="Cash"),                                     SUM(INDIRECT(ADDRESS(ROW()-(COUNTIF(A:A,"SVOL")),COLUMN())):INDIRECT(ADDRESS(ROW()-1,COLUMN()))),                                    IF(AND(A2019="TYA",C2019="Cash"), SUM(INDIRECT(ADDRESS(ROW()-(COUNTIF(A:A,"TYA")-1),COLUMN())):INDIRECT(ADDRESS(ROW()-1,COLUMN()))),                                    IF(AND(A2019="SVOL",ISNUMBER(FIND(" Govt",C2019))),"", IF(AND(A2019="SVOL",ISNUMBER(FIND(" Index",C2019))),J2019,                                    IF(ISNUMBER(N2019),Q2019*N2019,IF(ISNUMBER(R2019),J2019*R2019," "))))))</f>
        <v xml:space="preserve"> </v>
      </c>
      <c r="T2019" t="s">
        <v>4435</v>
      </c>
      <c r="U2019" t="s">
        <v>1234</v>
      </c>
      <c r="AG2019" s="16" t="s">
        <v>7738</v>
      </c>
    </row>
    <row r="2020" spans="1:33" x14ac:dyDescent="0.35">
      <c r="A2020" t="s">
        <v>4417</v>
      </c>
      <c r="B2020" t="s">
        <v>4438</v>
      </c>
      <c r="C2020" t="s">
        <v>4439</v>
      </c>
      <c r="D2020" t="s">
        <v>4440</v>
      </c>
      <c r="E2020" t="s">
        <v>4441</v>
      </c>
      <c r="F2020" t="s">
        <v>4442</v>
      </c>
      <c r="G2020" s="1">
        <v>12679</v>
      </c>
      <c r="H2020" s="1">
        <v>5013.6000000000004</v>
      </c>
      <c r="I2020" s="2">
        <v>753760.32</v>
      </c>
      <c r="J2020" s="3">
        <v>4.9172319999999999E-2</v>
      </c>
      <c r="K2020" s="4">
        <v>15328957.33</v>
      </c>
      <c r="L2020" s="5">
        <v>525001</v>
      </c>
      <c r="M2020" s="6">
        <v>29.19795835</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ca="1">IF(AND(A2019="SVOL",C2019="Cash"),                                     SUM(INDIRECT(ADDRESS(ROW()-(COUNTIF(A:A,"SVOL")),COLUMN())):INDIRECT(ADDRESS(ROW()-1,COLUMN()))),                                    IF(AND(A2020="TYA",C2020="Cash"), SUM(INDIRECT(ADDRESS(ROW()-(COUNTIF(A:A,"TYA")-1),COLUMN())):INDIRECT(ADDRESS(ROW()-1,COLUMN()))),                                    IF(AND(A2020="SVOL",ISNUMBER(FIND(" Govt",C2020))),"", IF(AND(A2020="SVOL",ISNUMBER(FIND(" Index",C2020))),J2020,                                    IF(ISNUMBER(N2020),Q2020*N2020,IF(ISNUMBER(R2020),J2020*R2020," "))))))</f>
        <v xml:space="preserve"> </v>
      </c>
      <c r="T2020" t="s">
        <v>4440</v>
      </c>
      <c r="U2020" t="s">
        <v>1234</v>
      </c>
      <c r="AG2020" s="16" t="s">
        <v>7738</v>
      </c>
    </row>
    <row r="2021" spans="1:33" x14ac:dyDescent="0.35">
      <c r="A2021" t="s">
        <v>4417</v>
      </c>
      <c r="B2021" t="s">
        <v>4443</v>
      </c>
      <c r="C2021" t="s">
        <v>4444</v>
      </c>
      <c r="D2021" t="s">
        <v>4445</v>
      </c>
      <c r="E2021" t="s">
        <v>4446</v>
      </c>
      <c r="F2021" t="s">
        <v>4447</v>
      </c>
      <c r="G2021" s="1">
        <v>9522</v>
      </c>
      <c r="H2021" s="1">
        <v>5094.8999999999996</v>
      </c>
      <c r="I2021" s="2">
        <v>575257.68999999994</v>
      </c>
      <c r="J2021" s="3">
        <v>3.7527520000000002E-2</v>
      </c>
      <c r="K2021" s="4">
        <v>15328957.33</v>
      </c>
      <c r="L2021" s="5">
        <v>525001</v>
      </c>
      <c r="M2021" s="6">
        <v>29.19795835</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ca="1">IF(AND(A2020="SVOL",C2020="Cash"),                                     SUM(INDIRECT(ADDRESS(ROW()-(COUNTIF(A:A,"SVOL")),COLUMN())):INDIRECT(ADDRESS(ROW()-1,COLUMN()))),                                    IF(AND(A2021="TYA",C2021="Cash"), SUM(INDIRECT(ADDRESS(ROW()-(COUNTIF(A:A,"TYA")-1),COLUMN())):INDIRECT(ADDRESS(ROW()-1,COLUMN()))),                                    IF(AND(A2021="SVOL",ISNUMBER(FIND(" Govt",C2021))),"", IF(AND(A2021="SVOL",ISNUMBER(FIND(" Index",C2021))),J2021,                                    IF(ISNUMBER(N2021),Q2021*N2021,IF(ISNUMBER(R2021),J2021*R2021," "))))))</f>
        <v xml:space="preserve"> </v>
      </c>
      <c r="T2021" t="s">
        <v>4445</v>
      </c>
      <c r="U2021" t="s">
        <v>1234</v>
      </c>
      <c r="AG2021" s="16" t="s">
        <v>7738</v>
      </c>
    </row>
    <row r="2022" spans="1:33" x14ac:dyDescent="0.35">
      <c r="A2022" t="s">
        <v>4417</v>
      </c>
      <c r="B2022" t="s">
        <v>4448</v>
      </c>
      <c r="C2022" t="s">
        <v>4449</v>
      </c>
      <c r="D2022" t="s">
        <v>4450</v>
      </c>
      <c r="E2022" t="s">
        <v>4451</v>
      </c>
      <c r="F2022" t="s">
        <v>4452</v>
      </c>
      <c r="G2022" s="1">
        <v>9143</v>
      </c>
      <c r="H2022" s="1">
        <v>3659.15</v>
      </c>
      <c r="I2022" s="2">
        <v>396704.86</v>
      </c>
      <c r="J2022" s="3">
        <v>2.587944E-2</v>
      </c>
      <c r="K2022" s="4">
        <v>15328957.33</v>
      </c>
      <c r="L2022" s="5">
        <v>525001</v>
      </c>
      <c r="M2022" s="6">
        <v>29.19795835</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ca="1">IF(AND(A2021="SVOL",C2021="Cash"),                                     SUM(INDIRECT(ADDRESS(ROW()-(COUNTIF(A:A,"SVOL")),COLUMN())):INDIRECT(ADDRESS(ROW()-1,COLUMN()))),                                    IF(AND(A2022="TYA",C2022="Cash"), SUM(INDIRECT(ADDRESS(ROW()-(COUNTIF(A:A,"TYA")-1),COLUMN())):INDIRECT(ADDRESS(ROW()-1,COLUMN()))),                                    IF(AND(A2022="SVOL",ISNUMBER(FIND(" Govt",C2022))),"", IF(AND(A2022="SVOL",ISNUMBER(FIND(" Index",C2022))),J2022,                                    IF(ISNUMBER(N2022),Q2022*N2022,IF(ISNUMBER(R2022),J2022*R2022," "))))))</f>
        <v xml:space="preserve"> </v>
      </c>
      <c r="T2022" t="s">
        <v>4450</v>
      </c>
      <c r="U2022" t="s">
        <v>1234</v>
      </c>
      <c r="AG2022" s="16" t="s">
        <v>7738</v>
      </c>
    </row>
    <row r="2023" spans="1:33" x14ac:dyDescent="0.35">
      <c r="A2023" t="s">
        <v>4417</v>
      </c>
      <c r="B2023" t="s">
        <v>4453</v>
      </c>
      <c r="C2023" t="s">
        <v>4454</v>
      </c>
      <c r="D2023" t="s">
        <v>4455</v>
      </c>
      <c r="E2023" t="s">
        <v>4456</v>
      </c>
      <c r="F2023" t="s">
        <v>4457</v>
      </c>
      <c r="G2023" s="1">
        <v>33919</v>
      </c>
      <c r="H2023" s="1">
        <v>434.25</v>
      </c>
      <c r="I2023" s="2">
        <v>174655.17</v>
      </c>
      <c r="J2023" s="3">
        <v>1.1393810000000001E-2</v>
      </c>
      <c r="K2023" s="4">
        <v>15328957.33</v>
      </c>
      <c r="L2023" s="5">
        <v>525001</v>
      </c>
      <c r="M2023" s="6">
        <v>29.19795835</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ca="1">IF(AND(A2022="SVOL",C2022="Cash"),                                     SUM(INDIRECT(ADDRESS(ROW()-(COUNTIF(A:A,"SVOL")),COLUMN())):INDIRECT(ADDRESS(ROW()-1,COLUMN()))),                                    IF(AND(A2023="TYA",C2023="Cash"), SUM(INDIRECT(ADDRESS(ROW()-(COUNTIF(A:A,"TYA")-1),COLUMN())):INDIRECT(ADDRESS(ROW()-1,COLUMN()))),                                    IF(AND(A2023="SVOL",ISNUMBER(FIND(" Govt",C2023))),"", IF(AND(A2023="SVOL",ISNUMBER(FIND(" Index",C2023))),J2023,                                    IF(ISNUMBER(N2023),Q2023*N2023,IF(ISNUMBER(R2023),J2023*R2023," "))))))</f>
        <v xml:space="preserve"> </v>
      </c>
      <c r="T2023" t="s">
        <v>4455</v>
      </c>
      <c r="U2023" t="s">
        <v>1234</v>
      </c>
      <c r="AG2023" s="16" t="s">
        <v>7738</v>
      </c>
    </row>
    <row r="2024" spans="1:33" x14ac:dyDescent="0.35">
      <c r="A2024" t="s">
        <v>4417</v>
      </c>
      <c r="B2024" t="s">
        <v>4458</v>
      </c>
      <c r="C2024" t="s">
        <v>4459</v>
      </c>
      <c r="D2024" t="s">
        <v>4460</v>
      </c>
      <c r="E2024" t="s">
        <v>4461</v>
      </c>
      <c r="F2024" t="s">
        <v>4462</v>
      </c>
      <c r="G2024" s="1">
        <v>44147</v>
      </c>
      <c r="H2024" s="1">
        <v>1304.95</v>
      </c>
      <c r="I2024" s="2">
        <v>683114.74</v>
      </c>
      <c r="J2024" s="3">
        <v>4.4563680000000001E-2</v>
      </c>
      <c r="K2024" s="4">
        <v>15328957.33</v>
      </c>
      <c r="L2024" s="5">
        <v>525001</v>
      </c>
      <c r="M2024" s="6">
        <v>29.19795835</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ca="1">IF(AND(A2023="SVOL",C2023="Cash"),                                     SUM(INDIRECT(ADDRESS(ROW()-(COUNTIF(A:A,"SVOL")),COLUMN())):INDIRECT(ADDRESS(ROW()-1,COLUMN()))),                                    IF(AND(A2024="TYA",C2024="Cash"), SUM(INDIRECT(ADDRESS(ROW()-(COUNTIF(A:A,"TYA")-1),COLUMN())):INDIRECT(ADDRESS(ROW()-1,COLUMN()))),                                    IF(AND(A2024="SVOL",ISNUMBER(FIND(" Govt",C2024))),"", IF(AND(A2024="SVOL",ISNUMBER(FIND(" Index",C2024))),J2024,                                    IF(ISNUMBER(N2024),Q2024*N2024,IF(ISNUMBER(R2024),J2024*R2024," "))))))</f>
        <v xml:space="preserve"> </v>
      </c>
      <c r="T2024" t="s">
        <v>4460</v>
      </c>
      <c r="U2024" t="s">
        <v>1234</v>
      </c>
      <c r="AG2024" s="16" t="s">
        <v>7738</v>
      </c>
    </row>
    <row r="2025" spans="1:33" x14ac:dyDescent="0.35">
      <c r="A2025" t="s">
        <v>4417</v>
      </c>
      <c r="B2025" t="s">
        <v>4463</v>
      </c>
      <c r="C2025" t="s">
        <v>4464</v>
      </c>
      <c r="D2025" t="s">
        <v>4465</v>
      </c>
      <c r="E2025" t="s">
        <v>4466</v>
      </c>
      <c r="F2025" t="s">
        <v>4467</v>
      </c>
      <c r="G2025" s="1">
        <v>13875</v>
      </c>
      <c r="H2025" s="1">
        <v>1924.15</v>
      </c>
      <c r="I2025" s="2">
        <v>316570.53999999998</v>
      </c>
      <c r="J2025" s="3">
        <v>2.0651800000000001E-2</v>
      </c>
      <c r="K2025" s="4">
        <v>15328957.33</v>
      </c>
      <c r="L2025" s="5">
        <v>525001</v>
      </c>
      <c r="M2025" s="6">
        <v>29.19795835</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ca="1">IF(AND(A2024="SVOL",C2024="Cash"),                                     SUM(INDIRECT(ADDRESS(ROW()-(COUNTIF(A:A,"SVOL")),COLUMN())):INDIRECT(ADDRESS(ROW()-1,COLUMN()))),                                    IF(AND(A2025="TYA",C2025="Cash"), SUM(INDIRECT(ADDRESS(ROW()-(COUNTIF(A:A,"TYA")-1),COLUMN())):INDIRECT(ADDRESS(ROW()-1,COLUMN()))),                                    IF(AND(A2025="SVOL",ISNUMBER(FIND(" Govt",C2025))),"", IF(AND(A2025="SVOL",ISNUMBER(FIND(" Index",C2025))),J2025,                                    IF(ISNUMBER(N2025),Q2025*N2025,IF(ISNUMBER(R2025),J2025*R2025," "))))))</f>
        <v xml:space="preserve"> </v>
      </c>
      <c r="T2025" t="s">
        <v>4465</v>
      </c>
      <c r="U2025" t="s">
        <v>1234</v>
      </c>
      <c r="AG2025" s="16" t="s">
        <v>7738</v>
      </c>
    </row>
    <row r="2026" spans="1:33" x14ac:dyDescent="0.35">
      <c r="A2026" t="s">
        <v>4417</v>
      </c>
      <c r="B2026" t="s">
        <v>4468</v>
      </c>
      <c r="C2026" t="s">
        <v>4469</v>
      </c>
      <c r="D2026" t="s">
        <v>4470</v>
      </c>
      <c r="E2026" t="s">
        <v>4471</v>
      </c>
      <c r="F2026" t="s">
        <v>4472</v>
      </c>
      <c r="G2026" s="1">
        <v>5671</v>
      </c>
      <c r="H2026" s="1">
        <v>8247.5499999999993</v>
      </c>
      <c r="I2026" s="2">
        <v>554604.25</v>
      </c>
      <c r="J2026" s="3">
        <v>3.6180169999999998E-2</v>
      </c>
      <c r="K2026" s="4">
        <v>15328957.33</v>
      </c>
      <c r="L2026" s="5">
        <v>525001</v>
      </c>
      <c r="M2026" s="6">
        <v>29.19795835</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ca="1">IF(AND(A2025="SVOL",C2025="Cash"),                                     SUM(INDIRECT(ADDRESS(ROW()-(COUNTIF(A:A,"SVOL")),COLUMN())):INDIRECT(ADDRESS(ROW()-1,COLUMN()))),                                    IF(AND(A2026="TYA",C2026="Cash"), SUM(INDIRECT(ADDRESS(ROW()-(COUNTIF(A:A,"TYA")-1),COLUMN())):INDIRECT(ADDRESS(ROW()-1,COLUMN()))),                                    IF(AND(A2026="SVOL",ISNUMBER(FIND(" Govt",C2026))),"", IF(AND(A2026="SVOL",ISNUMBER(FIND(" Index",C2026))),J2026,                                    IF(ISNUMBER(N2026),Q2026*N2026,IF(ISNUMBER(R2026),J2026*R2026," "))))))</f>
        <v xml:space="preserve"> </v>
      </c>
      <c r="T2026" t="s">
        <v>4470</v>
      </c>
      <c r="U2026" t="s">
        <v>1234</v>
      </c>
      <c r="AG2026" s="16" t="s">
        <v>7738</v>
      </c>
    </row>
    <row r="2027" spans="1:33" x14ac:dyDescent="0.35">
      <c r="A2027" t="s">
        <v>4417</v>
      </c>
      <c r="B2027" t="s">
        <v>4473</v>
      </c>
      <c r="C2027" t="s">
        <v>4474</v>
      </c>
      <c r="D2027" t="s">
        <v>4475</v>
      </c>
      <c r="E2027" t="s">
        <v>4476</v>
      </c>
      <c r="F2027" t="s">
        <v>4477</v>
      </c>
      <c r="G2027" s="1">
        <v>36721</v>
      </c>
      <c r="H2027" s="1">
        <v>814.95</v>
      </c>
      <c r="I2027" s="2">
        <v>354849.38</v>
      </c>
      <c r="J2027" s="3">
        <v>2.314896E-2</v>
      </c>
      <c r="K2027" s="4">
        <v>15328957.33</v>
      </c>
      <c r="L2027" s="5">
        <v>525001</v>
      </c>
      <c r="M2027" s="6">
        <v>29.19795835</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ca="1">IF(AND(A2026="SVOL",C2026="Cash"),                                     SUM(INDIRECT(ADDRESS(ROW()-(COUNTIF(A:A,"SVOL")),COLUMN())):INDIRECT(ADDRESS(ROW()-1,COLUMN()))),                                    IF(AND(A2027="TYA",C2027="Cash"), SUM(INDIRECT(ADDRESS(ROW()-(COUNTIF(A:A,"TYA")-1),COLUMN())):INDIRECT(ADDRESS(ROW()-1,COLUMN()))),                                    IF(AND(A2027="SVOL",ISNUMBER(FIND(" Govt",C2027))),"", IF(AND(A2027="SVOL",ISNUMBER(FIND(" Index",C2027))),J2027,                                    IF(ISNUMBER(N2027),Q2027*N2027,IF(ISNUMBER(R2027),J2027*R2027," "))))))</f>
        <v xml:space="preserve"> </v>
      </c>
      <c r="T2027" t="s">
        <v>4475</v>
      </c>
      <c r="U2027" t="s">
        <v>1234</v>
      </c>
      <c r="AG2027" s="16" t="s">
        <v>7738</v>
      </c>
    </row>
    <row r="2028" spans="1:33" x14ac:dyDescent="0.35">
      <c r="A2028" t="s">
        <v>4417</v>
      </c>
      <c r="B2028" t="s">
        <v>4478</v>
      </c>
      <c r="C2028" t="s">
        <v>4479</v>
      </c>
      <c r="D2028" t="s">
        <v>4480</v>
      </c>
      <c r="E2028" t="s">
        <v>4481</v>
      </c>
      <c r="F2028" t="s">
        <v>4482</v>
      </c>
      <c r="G2028" s="1">
        <v>159525</v>
      </c>
      <c r="H2028" s="1">
        <v>477</v>
      </c>
      <c r="I2028" s="2">
        <v>902289.19</v>
      </c>
      <c r="J2028" s="3">
        <v>5.8861749999999997E-2</v>
      </c>
      <c r="K2028" s="4">
        <v>15328957.33</v>
      </c>
      <c r="L2028" s="5">
        <v>525001</v>
      </c>
      <c r="M2028" s="6">
        <v>29.19795835</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ca="1">IF(AND(A2027="SVOL",C2027="Cash"),                                     SUM(INDIRECT(ADDRESS(ROW()-(COUNTIF(A:A,"SVOL")),COLUMN())):INDIRECT(ADDRESS(ROW()-1,COLUMN()))),                                    IF(AND(A2028="TYA",C2028="Cash"), SUM(INDIRECT(ADDRESS(ROW()-(COUNTIF(A:A,"TYA")-1),COLUMN())):INDIRECT(ADDRESS(ROW()-1,COLUMN()))),                                    IF(AND(A2028="SVOL",ISNUMBER(FIND(" Govt",C2028))),"", IF(AND(A2028="SVOL",ISNUMBER(FIND(" Index",C2028))),J2028,                                    IF(ISNUMBER(N2028),Q2028*N2028,IF(ISNUMBER(R2028),J2028*R2028," "))))))</f>
        <v xml:space="preserve"> </v>
      </c>
      <c r="T2028" t="s">
        <v>4480</v>
      </c>
      <c r="U2028" t="s">
        <v>1234</v>
      </c>
      <c r="AG2028" s="16" t="s">
        <v>7738</v>
      </c>
    </row>
    <row r="2029" spans="1:33" x14ac:dyDescent="0.35">
      <c r="A2029" t="s">
        <v>4417</v>
      </c>
      <c r="B2029" t="s">
        <v>4483</v>
      </c>
      <c r="C2029" t="s">
        <v>4484</v>
      </c>
      <c r="D2029" t="s">
        <v>4485</v>
      </c>
      <c r="E2029" t="s">
        <v>4486</v>
      </c>
      <c r="F2029" t="s">
        <v>4487</v>
      </c>
      <c r="G2029" s="1">
        <v>21103</v>
      </c>
      <c r="H2029" s="1">
        <v>1749.7</v>
      </c>
      <c r="I2029" s="2">
        <v>437830.86</v>
      </c>
      <c r="J2029" s="3">
        <v>2.8562339999999999E-2</v>
      </c>
      <c r="K2029" s="4">
        <v>15328957.33</v>
      </c>
      <c r="L2029" s="5">
        <v>525001</v>
      </c>
      <c r="M2029" s="6">
        <v>29.19795835</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ca="1">IF(AND(A2028="SVOL",C2028="Cash"),                                     SUM(INDIRECT(ADDRESS(ROW()-(COUNTIF(A:A,"SVOL")),COLUMN())):INDIRECT(ADDRESS(ROW()-1,COLUMN()))),                                    IF(AND(A2029="TYA",C2029="Cash"), SUM(INDIRECT(ADDRESS(ROW()-(COUNTIF(A:A,"TYA")-1),COLUMN())):INDIRECT(ADDRESS(ROW()-1,COLUMN()))),                                    IF(AND(A2029="SVOL",ISNUMBER(FIND(" Govt",C2029))),"", IF(AND(A2029="SVOL",ISNUMBER(FIND(" Index",C2029))),J2029,                                    IF(ISNUMBER(N2029),Q2029*N2029,IF(ISNUMBER(R2029),J2029*R2029," "))))))</f>
        <v xml:space="preserve"> </v>
      </c>
      <c r="T2029" t="s">
        <v>4485</v>
      </c>
      <c r="U2029" t="s">
        <v>1234</v>
      </c>
      <c r="AG2029" s="16" t="s">
        <v>7738</v>
      </c>
    </row>
    <row r="2030" spans="1:33" x14ac:dyDescent="0.35">
      <c r="A2030" t="s">
        <v>4417</v>
      </c>
      <c r="B2030" t="s">
        <v>4488</v>
      </c>
      <c r="C2030" t="s">
        <v>4489</v>
      </c>
      <c r="D2030" t="s">
        <v>4490</v>
      </c>
      <c r="E2030" t="s">
        <v>4491</v>
      </c>
      <c r="F2030" t="s">
        <v>4492</v>
      </c>
      <c r="G2030" s="1">
        <v>27619</v>
      </c>
      <c r="H2030" s="1">
        <v>1783.6</v>
      </c>
      <c r="I2030" s="2">
        <v>584122.6</v>
      </c>
      <c r="J2030" s="3">
        <v>3.810583E-2</v>
      </c>
      <c r="K2030" s="4">
        <v>15328957.33</v>
      </c>
      <c r="L2030" s="5">
        <v>525001</v>
      </c>
      <c r="M2030" s="6">
        <v>29.19795835</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ca="1">IF(AND(A2029="SVOL",C2029="Cash"),                                     SUM(INDIRECT(ADDRESS(ROW()-(COUNTIF(A:A,"SVOL")),COLUMN())):INDIRECT(ADDRESS(ROW()-1,COLUMN()))),                                    IF(AND(A2030="TYA",C2030="Cash"), SUM(INDIRECT(ADDRESS(ROW()-(COUNTIF(A:A,"TYA")-1),COLUMN())):INDIRECT(ADDRESS(ROW()-1,COLUMN()))),                                    IF(AND(A2030="SVOL",ISNUMBER(FIND(" Govt",C2030))),"", IF(AND(A2030="SVOL",ISNUMBER(FIND(" Index",C2030))),J2030,                                    IF(ISNUMBER(N2030),Q2030*N2030,IF(ISNUMBER(R2030),J2030*R2030," "))))))</f>
        <v xml:space="preserve"> </v>
      </c>
      <c r="T2030" t="s">
        <v>4490</v>
      </c>
      <c r="U2030" t="s">
        <v>1234</v>
      </c>
      <c r="AG2030" s="16" t="s">
        <v>7738</v>
      </c>
    </row>
    <row r="2031" spans="1:33" x14ac:dyDescent="0.35">
      <c r="A2031" t="s">
        <v>4417</v>
      </c>
      <c r="B2031" t="s">
        <v>4493</v>
      </c>
      <c r="C2031" t="s">
        <v>4494</v>
      </c>
      <c r="D2031" t="s">
        <v>4495</v>
      </c>
      <c r="E2031" t="s">
        <v>4496</v>
      </c>
      <c r="F2031" t="s">
        <v>4497</v>
      </c>
      <c r="G2031" s="1">
        <v>6121</v>
      </c>
      <c r="H2031" s="1">
        <v>6227.15</v>
      </c>
      <c r="I2031" s="2">
        <v>451970.72</v>
      </c>
      <c r="J2031" s="3">
        <v>2.948477E-2</v>
      </c>
      <c r="K2031" s="4">
        <v>15328957.33</v>
      </c>
      <c r="L2031" s="5">
        <v>525001</v>
      </c>
      <c r="M2031" s="6">
        <v>29.19795835</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ca="1">IF(AND(A2030="SVOL",C2030="Cash"),                                     SUM(INDIRECT(ADDRESS(ROW()-(COUNTIF(A:A,"SVOL")),COLUMN())):INDIRECT(ADDRESS(ROW()-1,COLUMN()))),                                    IF(AND(A2031="TYA",C2031="Cash"), SUM(INDIRECT(ADDRESS(ROW()-(COUNTIF(A:A,"TYA")-1),COLUMN())):INDIRECT(ADDRESS(ROW()-1,COLUMN()))),                                    IF(AND(A2031="SVOL",ISNUMBER(FIND(" Govt",C2031))),"", IF(AND(A2031="SVOL",ISNUMBER(FIND(" Index",C2031))),J2031,                                    IF(ISNUMBER(N2031),Q2031*N2031,IF(ISNUMBER(R2031),J2031*R2031," "))))))</f>
        <v xml:space="preserve"> </v>
      </c>
      <c r="T2031" t="s">
        <v>4495</v>
      </c>
      <c r="U2031" t="s">
        <v>1234</v>
      </c>
      <c r="AG2031" s="16" t="s">
        <v>7738</v>
      </c>
    </row>
    <row r="2032" spans="1:33" x14ac:dyDescent="0.35">
      <c r="A2032" t="s">
        <v>4417</v>
      </c>
      <c r="B2032" t="s">
        <v>4498</v>
      </c>
      <c r="C2032" t="s">
        <v>4499</v>
      </c>
      <c r="D2032" t="s">
        <v>4500</v>
      </c>
      <c r="E2032" t="s">
        <v>4501</v>
      </c>
      <c r="F2032" t="s">
        <v>4502</v>
      </c>
      <c r="G2032" s="1">
        <v>2000</v>
      </c>
      <c r="H2032" s="1">
        <v>6033.6</v>
      </c>
      <c r="I2032" s="2">
        <v>143088.62</v>
      </c>
      <c r="J2032" s="3">
        <v>9.3345300000000006E-3</v>
      </c>
      <c r="K2032" s="4">
        <v>15328957.33</v>
      </c>
      <c r="L2032" s="5">
        <v>525001</v>
      </c>
      <c r="M2032" s="6">
        <v>29.19795835</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ca="1">IF(AND(A2031="SVOL",C2031="Cash"),                                     SUM(INDIRECT(ADDRESS(ROW()-(COUNTIF(A:A,"SVOL")),COLUMN())):INDIRECT(ADDRESS(ROW()-1,COLUMN()))),                                    IF(AND(A2032="TYA",C2032="Cash"), SUM(INDIRECT(ADDRESS(ROW()-(COUNTIF(A:A,"TYA")-1),COLUMN())):INDIRECT(ADDRESS(ROW()-1,COLUMN()))),                                    IF(AND(A2032="SVOL",ISNUMBER(FIND(" Govt",C2032))),"", IF(AND(A2032="SVOL",ISNUMBER(FIND(" Index",C2032))),J2032,                                    IF(ISNUMBER(N2032),Q2032*N2032,IF(ISNUMBER(R2032),J2032*R2032," "))))))</f>
        <v xml:space="preserve"> </v>
      </c>
      <c r="T2032" t="s">
        <v>4500</v>
      </c>
      <c r="U2032" t="s">
        <v>1234</v>
      </c>
      <c r="AG2032" s="16" t="s">
        <v>7738</v>
      </c>
    </row>
    <row r="2033" spans="1:33" x14ac:dyDescent="0.35">
      <c r="A2033" t="s">
        <v>4417</v>
      </c>
      <c r="B2033" t="s">
        <v>4503</v>
      </c>
      <c r="C2033" t="s">
        <v>4504</v>
      </c>
      <c r="D2033" t="s">
        <v>4505</v>
      </c>
      <c r="E2033" t="s">
        <v>4506</v>
      </c>
      <c r="F2033" t="s">
        <v>4507</v>
      </c>
      <c r="G2033" s="1">
        <v>72821</v>
      </c>
      <c r="H2033" s="1">
        <v>628.35</v>
      </c>
      <c r="I2033" s="2">
        <v>542571.36</v>
      </c>
      <c r="J2033" s="3">
        <v>3.539519E-2</v>
      </c>
      <c r="K2033" s="4">
        <v>15328957.33</v>
      </c>
      <c r="L2033" s="5">
        <v>525001</v>
      </c>
      <c r="M2033" s="6">
        <v>29.19795835</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ca="1">IF(AND(A2032="SVOL",C2032="Cash"),                                     SUM(INDIRECT(ADDRESS(ROW()-(COUNTIF(A:A,"SVOL")),COLUMN())):INDIRECT(ADDRESS(ROW()-1,COLUMN()))),                                    IF(AND(A2033="TYA",C2033="Cash"), SUM(INDIRECT(ADDRESS(ROW()-(COUNTIF(A:A,"TYA")-1),COLUMN())):INDIRECT(ADDRESS(ROW()-1,COLUMN()))),                                    IF(AND(A2033="SVOL",ISNUMBER(FIND(" Govt",C2033))),"", IF(AND(A2033="SVOL",ISNUMBER(FIND(" Index",C2033))),J2033,                                    IF(ISNUMBER(N2033),Q2033*N2033,IF(ISNUMBER(R2033),J2033*R2033," "))))))</f>
        <v xml:space="preserve"> </v>
      </c>
      <c r="T2033" t="s">
        <v>4505</v>
      </c>
      <c r="U2033" t="s">
        <v>1234</v>
      </c>
      <c r="AG2033" s="16" t="s">
        <v>7738</v>
      </c>
    </row>
    <row r="2034" spans="1:33" x14ac:dyDescent="0.35">
      <c r="A2034" t="s">
        <v>4417</v>
      </c>
      <c r="B2034" t="s">
        <v>4508</v>
      </c>
      <c r="C2034" t="s">
        <v>4509</v>
      </c>
      <c r="D2034" t="s">
        <v>4510</v>
      </c>
      <c r="E2034" t="s">
        <v>4511</v>
      </c>
      <c r="F2034" t="s">
        <v>4512</v>
      </c>
      <c r="G2034" s="1">
        <v>105556</v>
      </c>
      <c r="H2034" s="1">
        <v>676.35</v>
      </c>
      <c r="I2034" s="2">
        <v>846550.78</v>
      </c>
      <c r="J2034" s="3">
        <v>5.5225589999999998E-2</v>
      </c>
      <c r="K2034" s="4">
        <v>15328957.33</v>
      </c>
      <c r="L2034" s="5">
        <v>525001</v>
      </c>
      <c r="M2034" s="6">
        <v>29.19795835</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ca="1">IF(AND(A2033="SVOL",C2033="Cash"),                                     SUM(INDIRECT(ADDRESS(ROW()-(COUNTIF(A:A,"SVOL")),COLUMN())):INDIRECT(ADDRESS(ROW()-1,COLUMN()))),                                    IF(AND(A2034="TYA",C2034="Cash"), SUM(INDIRECT(ADDRESS(ROW()-(COUNTIF(A:A,"TYA")-1),COLUMN())):INDIRECT(ADDRESS(ROW()-1,COLUMN()))),                                    IF(AND(A2034="SVOL",ISNUMBER(FIND(" Govt",C2034))),"", IF(AND(A2034="SVOL",ISNUMBER(FIND(" Index",C2034))),J2034,                                    IF(ISNUMBER(N2034),Q2034*N2034,IF(ISNUMBER(R2034),J2034*R2034," "))))))</f>
        <v xml:space="preserve"> </v>
      </c>
      <c r="T2034" t="s">
        <v>4510</v>
      </c>
      <c r="U2034" t="s">
        <v>1234</v>
      </c>
      <c r="AG2034" s="16" t="s">
        <v>7738</v>
      </c>
    </row>
    <row r="2035" spans="1:33" x14ac:dyDescent="0.35">
      <c r="A2035" t="s">
        <v>4417</v>
      </c>
      <c r="B2035" t="s">
        <v>4513</v>
      </c>
      <c r="C2035" t="s">
        <v>4514</v>
      </c>
      <c r="D2035" t="s">
        <v>4515</v>
      </c>
      <c r="E2035" t="s">
        <v>4516</v>
      </c>
      <c r="F2035" t="s">
        <v>4517</v>
      </c>
      <c r="G2035" s="1">
        <v>35000</v>
      </c>
      <c r="H2035" s="1">
        <v>279.35000000000002</v>
      </c>
      <c r="I2035" s="2">
        <v>115935.19</v>
      </c>
      <c r="J2035" s="3">
        <v>7.5631500000000003E-3</v>
      </c>
      <c r="K2035" s="4">
        <v>15328957.33</v>
      </c>
      <c r="L2035" s="5">
        <v>525001</v>
      </c>
      <c r="M2035" s="6">
        <v>29.19795835</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ca="1">IF(AND(A2034="SVOL",C2034="Cash"),                                     SUM(INDIRECT(ADDRESS(ROW()-(COUNTIF(A:A,"SVOL")),COLUMN())):INDIRECT(ADDRESS(ROW()-1,COLUMN()))),                                    IF(AND(A2035="TYA",C2035="Cash"), SUM(INDIRECT(ADDRESS(ROW()-(COUNTIF(A:A,"TYA")-1),COLUMN())):INDIRECT(ADDRESS(ROW()-1,COLUMN()))),                                    IF(AND(A2035="SVOL",ISNUMBER(FIND(" Govt",C2035))),"", IF(AND(A2035="SVOL",ISNUMBER(FIND(" Index",C2035))),J2035,                                    IF(ISNUMBER(N2035),Q2035*N2035,IF(ISNUMBER(R2035),J2035*R2035," "))))))</f>
        <v xml:space="preserve"> </v>
      </c>
      <c r="T2035" t="s">
        <v>4515</v>
      </c>
      <c r="U2035" t="s">
        <v>1234</v>
      </c>
      <c r="AG2035" s="16" t="s">
        <v>7738</v>
      </c>
    </row>
    <row r="2036" spans="1:33" x14ac:dyDescent="0.35">
      <c r="A2036" t="s">
        <v>4417</v>
      </c>
      <c r="B2036" t="s">
        <v>4518</v>
      </c>
      <c r="C2036" t="s">
        <v>4519</v>
      </c>
      <c r="D2036" t="s">
        <v>4520</v>
      </c>
      <c r="E2036" t="s">
        <v>4521</v>
      </c>
      <c r="F2036" t="s">
        <v>4522</v>
      </c>
      <c r="G2036" s="1">
        <v>44127</v>
      </c>
      <c r="H2036" s="1">
        <v>823.95</v>
      </c>
      <c r="I2036" s="2">
        <v>431125.64</v>
      </c>
      <c r="J2036" s="3">
        <v>2.8124920000000001E-2</v>
      </c>
      <c r="K2036" s="4">
        <v>15328957.33</v>
      </c>
      <c r="L2036" s="5">
        <v>525001</v>
      </c>
      <c r="M2036" s="6">
        <v>29.19795835</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ca="1">IF(AND(A2035="SVOL",C2035="Cash"),                                     SUM(INDIRECT(ADDRESS(ROW()-(COUNTIF(A:A,"SVOL")),COLUMN())):INDIRECT(ADDRESS(ROW()-1,COLUMN()))),                                    IF(AND(A2036="TYA",C2036="Cash"), SUM(INDIRECT(ADDRESS(ROW()-(COUNTIF(A:A,"TYA")-1),COLUMN())):INDIRECT(ADDRESS(ROW()-1,COLUMN()))),                                    IF(AND(A2036="SVOL",ISNUMBER(FIND(" Govt",C2036))),"", IF(AND(A2036="SVOL",ISNUMBER(FIND(" Index",C2036))),J2036,                                    IF(ISNUMBER(N2036),Q2036*N2036,IF(ISNUMBER(R2036),J2036*R2036," "))))))</f>
        <v xml:space="preserve"> </v>
      </c>
      <c r="T2036" t="s">
        <v>4520</v>
      </c>
      <c r="U2036" t="s">
        <v>1234</v>
      </c>
      <c r="AG2036" s="16" t="s">
        <v>7738</v>
      </c>
    </row>
    <row r="2037" spans="1:33" x14ac:dyDescent="0.35">
      <c r="A2037" t="s">
        <v>4417</v>
      </c>
      <c r="B2037" t="s">
        <v>4523</v>
      </c>
      <c r="C2037" t="s">
        <v>4524</v>
      </c>
      <c r="D2037" t="s">
        <v>4525</v>
      </c>
      <c r="E2037" t="s">
        <v>4526</v>
      </c>
      <c r="F2037" t="s">
        <v>4527</v>
      </c>
      <c r="G2037" s="1">
        <v>17248</v>
      </c>
      <c r="H2037" s="1">
        <v>3327.5</v>
      </c>
      <c r="I2037" s="2">
        <v>680542.73</v>
      </c>
      <c r="J2037" s="3">
        <v>4.439589E-2</v>
      </c>
      <c r="K2037" s="4">
        <v>15328957.33</v>
      </c>
      <c r="L2037" s="5">
        <v>525001</v>
      </c>
      <c r="M2037" s="6">
        <v>29.19795835</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ca="1">IF(AND(A2036="SVOL",C2036="Cash"),                                     SUM(INDIRECT(ADDRESS(ROW()-(COUNTIF(A:A,"SVOL")),COLUMN())):INDIRECT(ADDRESS(ROW()-1,COLUMN()))),                                    IF(AND(A2037="TYA",C2037="Cash"), SUM(INDIRECT(ADDRESS(ROW()-(COUNTIF(A:A,"TYA")-1),COLUMN())):INDIRECT(ADDRESS(ROW()-1,COLUMN()))),                                    IF(AND(A2037="SVOL",ISNUMBER(FIND(" Govt",C2037))),"", IF(AND(A2037="SVOL",ISNUMBER(FIND(" Index",C2037))),J2037,                                    IF(ISNUMBER(N2037),Q2037*N2037,IF(ISNUMBER(R2037),J2037*R2037," "))))))</f>
        <v xml:space="preserve"> </v>
      </c>
      <c r="T2037" t="s">
        <v>4525</v>
      </c>
      <c r="U2037" t="s">
        <v>1234</v>
      </c>
      <c r="AG2037" s="16" t="s">
        <v>7738</v>
      </c>
    </row>
    <row r="2038" spans="1:33" x14ac:dyDescent="0.35">
      <c r="A2038" t="s">
        <v>4417</v>
      </c>
      <c r="B2038" t="s">
        <v>4528</v>
      </c>
      <c r="C2038" t="s">
        <v>4529</v>
      </c>
      <c r="D2038" t="s">
        <v>4530</v>
      </c>
      <c r="E2038" t="s">
        <v>4531</v>
      </c>
      <c r="F2038" t="s">
        <v>4532</v>
      </c>
      <c r="G2038" s="1">
        <v>93835</v>
      </c>
      <c r="H2038" s="1">
        <v>783</v>
      </c>
      <c r="I2038" s="2">
        <v>871214.72</v>
      </c>
      <c r="J2038" s="3">
        <v>5.6834570000000001E-2</v>
      </c>
      <c r="K2038" s="4">
        <v>15328957.33</v>
      </c>
      <c r="L2038" s="5">
        <v>525001</v>
      </c>
      <c r="M2038" s="6">
        <v>29.19795835</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ca="1">IF(AND(A2037="SVOL",C2037="Cash"),                                     SUM(INDIRECT(ADDRESS(ROW()-(COUNTIF(A:A,"SVOL")),COLUMN())):INDIRECT(ADDRESS(ROW()-1,COLUMN()))),                                    IF(AND(A2038="TYA",C2038="Cash"), SUM(INDIRECT(ADDRESS(ROW()-(COUNTIF(A:A,"TYA")-1),COLUMN())):INDIRECT(ADDRESS(ROW()-1,COLUMN()))),                                    IF(AND(A2038="SVOL",ISNUMBER(FIND(" Govt",C2038))),"", IF(AND(A2038="SVOL",ISNUMBER(FIND(" Index",C2038))),J2038,                                    IF(ISNUMBER(N2038),Q2038*N2038,IF(ISNUMBER(R2038),J2038*R2038," "))))))</f>
        <v xml:space="preserve"> </v>
      </c>
      <c r="T2038" t="s">
        <v>4530</v>
      </c>
      <c r="U2038" t="s">
        <v>1234</v>
      </c>
      <c r="AG2038" s="16" t="s">
        <v>7738</v>
      </c>
    </row>
    <row r="2039" spans="1:33" x14ac:dyDescent="0.35">
      <c r="A2039" t="s">
        <v>4417</v>
      </c>
      <c r="B2039" t="s">
        <v>4533</v>
      </c>
      <c r="C2039" t="s">
        <v>4534</v>
      </c>
      <c r="D2039" t="s">
        <v>4535</v>
      </c>
      <c r="E2039" t="s">
        <v>4536</v>
      </c>
      <c r="F2039" t="s">
        <v>4537</v>
      </c>
      <c r="G2039" s="1">
        <v>24374</v>
      </c>
      <c r="H2039" s="1">
        <v>1147.2</v>
      </c>
      <c r="I2039" s="2">
        <v>331561.84000000003</v>
      </c>
      <c r="J2039" s="3">
        <v>2.162977E-2</v>
      </c>
      <c r="K2039" s="4">
        <v>15328957.33</v>
      </c>
      <c r="L2039" s="5">
        <v>525001</v>
      </c>
      <c r="M2039" s="6">
        <v>29.19795835</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ca="1">IF(AND(A2038="SVOL",C2038="Cash"),                                     SUM(INDIRECT(ADDRESS(ROW()-(COUNTIF(A:A,"SVOL")),COLUMN())):INDIRECT(ADDRESS(ROW()-1,COLUMN()))),                                    IF(AND(A2039="TYA",C2039="Cash"), SUM(INDIRECT(ADDRESS(ROW()-(COUNTIF(A:A,"TYA")-1),COLUMN())):INDIRECT(ADDRESS(ROW()-1,COLUMN()))),                                    IF(AND(A2039="SVOL",ISNUMBER(FIND(" Govt",C2039))),"", IF(AND(A2039="SVOL",ISNUMBER(FIND(" Index",C2039))),J2039,                                    IF(ISNUMBER(N2039),Q2039*N2039,IF(ISNUMBER(R2039),J2039*R2039," "))))))</f>
        <v xml:space="preserve"> </v>
      </c>
      <c r="T2039" t="s">
        <v>4535</v>
      </c>
      <c r="U2039" t="s">
        <v>1234</v>
      </c>
      <c r="AG2039" s="16" t="s">
        <v>7738</v>
      </c>
    </row>
    <row r="2040" spans="1:33" x14ac:dyDescent="0.35">
      <c r="A2040" t="s">
        <v>4417</v>
      </c>
      <c r="B2040" t="s">
        <v>4538</v>
      </c>
      <c r="C2040" t="s">
        <v>4539</v>
      </c>
      <c r="D2040" t="s">
        <v>4540</v>
      </c>
      <c r="E2040" t="s">
        <v>4541</v>
      </c>
      <c r="F2040" t="s">
        <v>4542</v>
      </c>
      <c r="G2040" s="1">
        <v>35306</v>
      </c>
      <c r="H2040" s="1">
        <v>1077.45</v>
      </c>
      <c r="I2040" s="2">
        <v>451070.3</v>
      </c>
      <c r="J2040" s="3">
        <v>2.9426029999999999E-2</v>
      </c>
      <c r="K2040" s="4">
        <v>15328957.33</v>
      </c>
      <c r="L2040" s="5">
        <v>525001</v>
      </c>
      <c r="M2040" s="6">
        <v>29.19795835</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ca="1">IF(AND(A2039="SVOL",C2039="Cash"),                                     SUM(INDIRECT(ADDRESS(ROW()-(COUNTIF(A:A,"SVOL")),COLUMN())):INDIRECT(ADDRESS(ROW()-1,COLUMN()))),                                    IF(AND(A2040="TYA",C2040="Cash"), SUM(INDIRECT(ADDRESS(ROW()-(COUNTIF(A:A,"TYA")-1),COLUMN())):INDIRECT(ADDRESS(ROW()-1,COLUMN()))),                                    IF(AND(A2040="SVOL",ISNUMBER(FIND(" Govt",C2040))),"", IF(AND(A2040="SVOL",ISNUMBER(FIND(" Index",C2040))),J2040,                                    IF(ISNUMBER(N2040),Q2040*N2040,IF(ISNUMBER(R2040),J2040*R2040," "))))))</f>
        <v xml:space="preserve"> </v>
      </c>
      <c r="T2040" t="s">
        <v>4540</v>
      </c>
      <c r="U2040" t="s">
        <v>1234</v>
      </c>
      <c r="AG2040" s="16" t="s">
        <v>7738</v>
      </c>
    </row>
    <row r="2041" spans="1:33" x14ac:dyDescent="0.35">
      <c r="A2041" t="s">
        <v>4417</v>
      </c>
      <c r="B2041" t="s">
        <v>4543</v>
      </c>
      <c r="C2041" t="s">
        <v>4544</v>
      </c>
      <c r="D2041" t="s">
        <v>4545</v>
      </c>
      <c r="E2041" t="s">
        <v>4546</v>
      </c>
      <c r="F2041" t="s">
        <v>4547</v>
      </c>
      <c r="G2041" s="1">
        <v>227076</v>
      </c>
      <c r="H2041" s="1">
        <v>280.11</v>
      </c>
      <c r="I2041" s="2">
        <v>754220.67</v>
      </c>
      <c r="J2041" s="3">
        <v>4.9202349999999999E-2</v>
      </c>
      <c r="K2041" s="4">
        <v>15328957.33</v>
      </c>
      <c r="L2041" s="5">
        <v>525001</v>
      </c>
      <c r="M2041" s="6">
        <v>29.19795835</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ca="1">IF(AND(A2040="SVOL",C2040="Cash"),                                     SUM(INDIRECT(ADDRESS(ROW()-(COUNTIF(A:A,"SVOL")),COLUMN())):INDIRECT(ADDRESS(ROW()-1,COLUMN()))),                                    IF(AND(A2041="TYA",C2041="Cash"), SUM(INDIRECT(ADDRESS(ROW()-(COUNTIF(A:A,"TYA")-1),COLUMN())):INDIRECT(ADDRESS(ROW()-1,COLUMN()))),                                    IF(AND(A2041="SVOL",ISNUMBER(FIND(" Govt",C2041))),"", IF(AND(A2041="SVOL",ISNUMBER(FIND(" Index",C2041))),J2041,                                    IF(ISNUMBER(N2041),Q2041*N2041,IF(ISNUMBER(R2041),J2041*R2041," "))))))</f>
        <v xml:space="preserve"> </v>
      </c>
      <c r="T2041" t="s">
        <v>4545</v>
      </c>
      <c r="U2041" t="s">
        <v>1234</v>
      </c>
      <c r="AG2041" s="16" t="s">
        <v>7738</v>
      </c>
    </row>
    <row r="2042" spans="1:33" x14ac:dyDescent="0.35">
      <c r="A2042" t="s">
        <v>4417</v>
      </c>
      <c r="B2042" t="s">
        <v>114</v>
      </c>
      <c r="C2042" t="s">
        <v>114</v>
      </c>
      <c r="G2042" s="1">
        <v>1625404.75</v>
      </c>
      <c r="H2042" s="1">
        <v>1</v>
      </c>
      <c r="I2042" s="2">
        <v>1625404.75</v>
      </c>
      <c r="J2042" s="3">
        <v>0.10603492</v>
      </c>
      <c r="K2042" s="4">
        <v>15328957.33</v>
      </c>
      <c r="L2042" s="5">
        <v>525001</v>
      </c>
      <c r="M2042" s="6">
        <v>29.19795835</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ca="1">IF(AND(A2041="SVOL",C2041="Cash"),                                     SUM(INDIRECT(ADDRESS(ROW()-(COUNTIF(A:A,"SVOL")),COLUMN())):INDIRECT(ADDRESS(ROW()-1,COLUMN()))),                                    IF(AND(A2042="TYA",C2042="Cash"), SUM(INDIRECT(ADDRESS(ROW()-(COUNTIF(A:A,"TYA")-1),COLUMN())):INDIRECT(ADDRESS(ROW()-1,COLUMN()))),                                    IF(AND(A2042="SVOL",ISNUMBER(FIND(" Govt",C2042))),"", IF(AND(A2042="SVOL",ISNUMBER(FIND(" Index",C2042))),J2042,                                    IF(ISNUMBER(N2042),Q2042*N2042,IF(ISNUMBER(R2042),J2042*R2042," "))))))</f>
        <v xml:space="preserve"> </v>
      </c>
      <c r="T2042" t="s">
        <v>114</v>
      </c>
      <c r="U2042" t="s">
        <v>114</v>
      </c>
      <c r="AG2042" s="16" t="s">
        <v>7738</v>
      </c>
    </row>
    <row r="2043" spans="1:33" x14ac:dyDescent="0.35">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ca="1">IF(AND(A2042="SVOL",C2042="Cash"),                                     SUM(INDIRECT(ADDRESS(ROW()-(COUNTIF(A:A,"SVOL")),COLUMN())):INDIRECT(ADDRESS(ROW()-1,COLUMN()))),                                    IF(AND(A2043="TYA",C2043="Cash"), SUM(INDIRECT(ADDRESS(ROW()-(COUNTIF(A:A,"TYA")-1),COLUMN())):INDIRECT(ADDRESS(ROW()-1,COLUMN()))),                                    IF(AND(A2043="SVOL",ISNUMBER(FIND(" Govt",C2043))),"", IF(AND(A2043="SVOL",ISNUMBER(FIND(" Index",C2043))),J2043,                                    IF(ISNUMBER(N2043),Q2043*N2043,IF(ISNUMBER(R2043),J2043*R2043," "))))))</f>
        <v xml:space="preserve"> </v>
      </c>
      <c r="AG2043" s="16" t="s">
        <v>7738</v>
      </c>
    </row>
    <row r="2044" spans="1:33" x14ac:dyDescent="0.35">
      <c r="A2044" t="s">
        <v>4548</v>
      </c>
      <c r="B2044" t="s">
        <v>4549</v>
      </c>
      <c r="C2044" t="s">
        <v>4550</v>
      </c>
      <c r="F2044" t="s">
        <v>4551</v>
      </c>
      <c r="G2044" s="1">
        <v>102</v>
      </c>
      <c r="H2044" s="1">
        <v>91930</v>
      </c>
      <c r="I2044" s="2">
        <v>46884300</v>
      </c>
      <c r="J2044" s="3">
        <v>1.0444627900000001</v>
      </c>
      <c r="K2044" s="4">
        <v>44888434.859999999</v>
      </c>
      <c r="L2044" s="5">
        <v>1600001</v>
      </c>
      <c r="M2044" s="6">
        <v>28.055254250000001</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ca="1">IF(AND(A2043="SVOL",C2043="Cash"),                                     SUM(INDIRECT(ADDRESS(ROW()-(COUNTIF(A:A,"SVOL")),COLUMN())):INDIRECT(ADDRESS(ROW()-1,COLUMN()))),                                    IF(AND(A2044="TYA",C2044="Cash"), SUM(INDIRECT(ADDRESS(ROW()-(COUNTIF(A:A,"TYA")-1),COLUMN())):INDIRECT(ADDRESS(ROW()-1,COLUMN()))),                                    IF(AND(A2044="SVOL",ISNUMBER(FIND(" Govt",C2044))),"", IF(AND(A2044="SVOL",ISNUMBER(FIND(" Index",C2044))),J2044,                                    IF(ISNUMBER(N2044),Q2044*N2044,IF(ISNUMBER(R2044),J2044*R2044," "))))))</f>
        <v xml:space="preserve"> </v>
      </c>
      <c r="T2044" t="s">
        <v>4552</v>
      </c>
      <c r="U2044" t="s">
        <v>56</v>
      </c>
      <c r="AG2044" s="16">
        <v>-6.9318000000000005E-2</v>
      </c>
    </row>
    <row r="2045" spans="1:33" x14ac:dyDescent="0.35">
      <c r="A2045" t="s">
        <v>4548</v>
      </c>
      <c r="B2045" t="s">
        <v>4277</v>
      </c>
      <c r="C2045" t="s">
        <v>4277</v>
      </c>
      <c r="F2045" t="s">
        <v>4278</v>
      </c>
      <c r="G2045" s="1">
        <v>-9</v>
      </c>
      <c r="H2045" s="1">
        <v>0.57499999999999996</v>
      </c>
      <c r="I2045" s="2">
        <v>-517.5</v>
      </c>
      <c r="J2045" s="3">
        <v>-1.153E-5</v>
      </c>
      <c r="K2045" s="4">
        <v>44888434.859999999</v>
      </c>
      <c r="L2045" s="5">
        <v>1600001</v>
      </c>
      <c r="M2045" s="6">
        <v>28.055254250000001</v>
      </c>
      <c r="N2045" s="7">
        <f>IF(ISNUMBER(_xll.BDP($C2045, "DELTA_MID")),_xll.BDP($C2045, "DELTA_MID")," ")</f>
        <v>-5.94E-3</v>
      </c>
      <c r="O2045" s="7" t="str">
        <f>IF(ISNUMBER(N2045),_xll.BDP($C2045, "OPT_UNDL_TICKER"),"")</f>
        <v>NDX</v>
      </c>
      <c r="P2045" s="8">
        <f>IF(ISNUMBER(N2045),_xll.BDP($C2045, "OPT_UNDL_PX")," ")</f>
        <v>20662.18</v>
      </c>
      <c r="Q2045" s="7">
        <f>IF(ISNUMBER(N2045),+G2045*_xll.BDP($C2045, "PX_POS_MULT_FACTOR")*P2045/K2045," ")</f>
        <v>-0.41427067034076581</v>
      </c>
      <c r="R2045" s="8" t="str">
        <f>IF(OR($A2045="TUA",$A2045="TYA"),"",IF(ISNUMBER(_xll.BDP($C2045,"DUR_ADJ_OAS_MID")),_xll.BDP($C2045,"DUR_ADJ_OAS_MID"),IF(ISNUMBER(_xll.BDP($E2045&amp;" ISIN","DUR_ADJ_OAS_MID")),_xll.BDP($E2045&amp;" ISIN","DUR_ADJ_OAS_MID")," ")))</f>
        <v xml:space="preserve"> </v>
      </c>
      <c r="S2045" s="7">
        <f ca="1">IF(AND(A2044="SVOL",C2044="Cash"),                                     SUM(INDIRECT(ADDRESS(ROW()-(COUNTIF(A:A,"SVOL")),COLUMN())):INDIRECT(ADDRESS(ROW()-1,COLUMN()))),                                    IF(AND(A2045="TYA",C2045="Cash"), SUM(INDIRECT(ADDRESS(ROW()-(COUNTIF(A:A,"TYA")-1),COLUMN())):INDIRECT(ADDRESS(ROW()-1,COLUMN()))),                                    IF(AND(A2045="SVOL",ISNUMBER(FIND(" Govt",C2045))),"", IF(AND(A2045="SVOL",ISNUMBER(FIND(" Index",C2045))),J2045,                                    IF(ISNUMBER(N2045),Q2045*N2045,IF(ISNUMBER(R2045),J2045*R2045," "))))))</f>
        <v>2.4607677818241488E-3</v>
      </c>
      <c r="T2045" t="s">
        <v>4278</v>
      </c>
      <c r="U2045" t="s">
        <v>64</v>
      </c>
      <c r="AG2045" s="16">
        <v>-6.9318000000000005E-2</v>
      </c>
    </row>
    <row r="2046" spans="1:33" x14ac:dyDescent="0.35">
      <c r="A2046" t="s">
        <v>4548</v>
      </c>
      <c r="B2046" t="s">
        <v>4279</v>
      </c>
      <c r="C2046" t="s">
        <v>4279</v>
      </c>
      <c r="F2046" t="s">
        <v>4280</v>
      </c>
      <c r="G2046" s="1">
        <v>9</v>
      </c>
      <c r="H2046" s="1">
        <v>0.3</v>
      </c>
      <c r="I2046" s="2">
        <v>270</v>
      </c>
      <c r="J2046" s="3">
        <v>6.0100000000000001E-6</v>
      </c>
      <c r="K2046" s="4">
        <v>44888434.859999999</v>
      </c>
      <c r="L2046" s="5">
        <v>1600001</v>
      </c>
      <c r="M2046" s="6">
        <v>28.055254250000001</v>
      </c>
      <c r="N2046" s="7">
        <f>IF(ISNUMBER(_xll.BDP($C2046, "DELTA_MID")),_xll.BDP($C2046, "DELTA_MID")," ")</f>
        <v>-1.7129999999999999E-3</v>
      </c>
      <c r="O2046" s="7" t="str">
        <f>IF(ISNUMBER(N2046),_xll.BDP($C2046, "OPT_UNDL_TICKER"),"")</f>
        <v>NDX</v>
      </c>
      <c r="P2046" s="8">
        <f>IF(ISNUMBER(N2046),_xll.BDP($C2046, "OPT_UNDL_PX")," ")</f>
        <v>20659.47</v>
      </c>
      <c r="Q2046" s="7">
        <f>IF(ISNUMBER(N2046),+G2046*_xll.BDP($C2046, "PX_POS_MULT_FACTOR")*P2046/K2046," ")</f>
        <v>0.41421633563278132</v>
      </c>
      <c r="R2046" s="8" t="str">
        <f>IF(OR($A2046="TUA",$A2046="TYA"),"",IF(ISNUMBER(_xll.BDP($C2046,"DUR_ADJ_OAS_MID")),_xll.BDP($C2046,"DUR_ADJ_OAS_MID"),IF(ISNUMBER(_xll.BDP($E2046&amp;" ISIN","DUR_ADJ_OAS_MID")),_xll.BDP($E2046&amp;" ISIN","DUR_ADJ_OAS_MID")," ")))</f>
        <v xml:space="preserve"> </v>
      </c>
      <c r="S2046" s="7">
        <f ca="1">IF(AND(A2045="SVOL",C2045="Cash"),                                     SUM(INDIRECT(ADDRESS(ROW()-(COUNTIF(A:A,"SVOL")),COLUMN())):INDIRECT(ADDRESS(ROW()-1,COLUMN()))),                                    IF(AND(A2046="TYA",C2046="Cash"), SUM(INDIRECT(ADDRESS(ROW()-(COUNTIF(A:A,"TYA")-1),COLUMN())):INDIRECT(ADDRESS(ROW()-1,COLUMN()))),                                    IF(AND(A2046="SVOL",ISNUMBER(FIND(" Govt",C2046))),"", IF(AND(A2046="SVOL",ISNUMBER(FIND(" Index",C2046))),J2046,                                    IF(ISNUMBER(N2046),Q2046*N2046,IF(ISNUMBER(R2046),J2046*R2046," "))))))</f>
        <v>-7.0955258293895439E-4</v>
      </c>
      <c r="T2046" t="s">
        <v>4280</v>
      </c>
      <c r="U2046" t="s">
        <v>64</v>
      </c>
      <c r="AG2046" s="16">
        <v>-6.9318000000000005E-2</v>
      </c>
    </row>
    <row r="2047" spans="1:33" x14ac:dyDescent="0.35">
      <c r="A2047" t="s">
        <v>4548</v>
      </c>
      <c r="B2047" t="s">
        <v>4281</v>
      </c>
      <c r="C2047" t="s">
        <v>4281</v>
      </c>
      <c r="F2047" t="s">
        <v>4282</v>
      </c>
      <c r="G2047" s="1">
        <v>-60</v>
      </c>
      <c r="H2047" s="1">
        <v>0.05</v>
      </c>
      <c r="I2047" s="2">
        <v>-300</v>
      </c>
      <c r="J2047" s="3">
        <v>-6.6800000000000004E-6</v>
      </c>
      <c r="K2047" s="4">
        <v>44888434.859999999</v>
      </c>
      <c r="L2047" s="5">
        <v>1600001</v>
      </c>
      <c r="M2047" s="6">
        <v>28.055254250000001</v>
      </c>
      <c r="N2047" s="7">
        <f>IF(ISNUMBER(_xll.BDP($C2047, "DELTA_MID")),_xll.BDP($C2047, "DELTA_MID")," ")</f>
        <v>-2.722E-3</v>
      </c>
      <c r="O2047" s="7" t="str">
        <f>IF(ISNUMBER(N2047),_xll.BDP($C2047, "OPT_UNDL_TICKER"),"")</f>
        <v>RUY</v>
      </c>
      <c r="P2047" s="8">
        <f>IF(ISNUMBER(N2047),_xll.BDP($C2047, "OPT_UNDL_PX")," ")</f>
        <v>2427.9140000000002</v>
      </c>
      <c r="Q2047" s="7">
        <f>IF(ISNUMBER(N2047),+G2047*_xll.BDP($C2047, "PX_POS_MULT_FACTOR")*P2047/K2047," ")</f>
        <v>-0.3245264408401341</v>
      </c>
      <c r="R2047" s="8" t="str">
        <f>IF(OR($A2047="TUA",$A2047="TYA"),"",IF(ISNUMBER(_xll.BDP($C2047,"DUR_ADJ_OAS_MID")),_xll.BDP($C2047,"DUR_ADJ_OAS_MID"),IF(ISNUMBER(_xll.BDP($E2047&amp;" ISIN","DUR_ADJ_OAS_MID")),_xll.BDP($E2047&amp;" ISIN","DUR_ADJ_OAS_MID")," ")))</f>
        <v xml:space="preserve"> </v>
      </c>
      <c r="S2047" s="7">
        <f ca="1">IF(AND(A2046="SVOL",C2046="Cash"),                                     SUM(INDIRECT(ADDRESS(ROW()-(COUNTIF(A:A,"SVOL")),COLUMN())):INDIRECT(ADDRESS(ROW()-1,COLUMN()))),                                    IF(AND(A2047="TYA",C2047="Cash"), SUM(INDIRECT(ADDRESS(ROW()-(COUNTIF(A:A,"TYA")-1),COLUMN())):INDIRECT(ADDRESS(ROW()-1,COLUMN()))),                                    IF(AND(A2047="SVOL",ISNUMBER(FIND(" Govt",C2047))),"", IF(AND(A2047="SVOL",ISNUMBER(FIND(" Index",C2047))),J2047,                                    IF(ISNUMBER(N2047),Q2047*N2047,IF(ISNUMBER(R2047),J2047*R2047," "))))))</f>
        <v>8.8336097196684503E-4</v>
      </c>
      <c r="T2047" t="s">
        <v>4282</v>
      </c>
      <c r="U2047" t="s">
        <v>64</v>
      </c>
      <c r="AG2047" s="16">
        <v>-6.9318000000000005E-2</v>
      </c>
    </row>
    <row r="2048" spans="1:33" x14ac:dyDescent="0.35">
      <c r="A2048" t="s">
        <v>4548</v>
      </c>
      <c r="B2048" t="s">
        <v>4283</v>
      </c>
      <c r="C2048" t="s">
        <v>4283</v>
      </c>
      <c r="F2048" t="s">
        <v>4284</v>
      </c>
      <c r="G2048" s="1">
        <v>60</v>
      </c>
      <c r="H2048" s="1">
        <v>0.15</v>
      </c>
      <c r="I2048" s="2">
        <v>900</v>
      </c>
      <c r="J2048" s="3">
        <v>2.0049999999999999E-5</v>
      </c>
      <c r="K2048" s="4">
        <v>44888434.859999999</v>
      </c>
      <c r="L2048" s="5">
        <v>1600001</v>
      </c>
      <c r="M2048" s="6">
        <v>28.055254250000001</v>
      </c>
      <c r="N2048" s="7">
        <f>IF(ISNUMBER(_xll.BDP($C2048, "DELTA_MID")),_xll.BDP($C2048, "DELTA_MID")," ")</f>
        <v>-7.7210000000000004E-3</v>
      </c>
      <c r="O2048" s="7" t="str">
        <f>IF(ISNUMBER(N2048),_xll.BDP($C2048, "OPT_UNDL_TICKER"),"")</f>
        <v>RUY</v>
      </c>
      <c r="P2048" s="8">
        <f>IF(ISNUMBER(N2048),_xll.BDP($C2048, "OPT_UNDL_PX")," ")</f>
        <v>2427.9140000000002</v>
      </c>
      <c r="Q2048" s="7">
        <f>IF(ISNUMBER(N2048),+G2048*_xll.BDP($C2048, "PX_POS_MULT_FACTOR")*P2048/K2048," ")</f>
        <v>0.3245264408401341</v>
      </c>
      <c r="R2048" s="8" t="str">
        <f>IF(OR($A2048="TUA",$A2048="TYA"),"",IF(ISNUMBER(_xll.BDP($C2048,"DUR_ADJ_OAS_MID")),_xll.BDP($C2048,"DUR_ADJ_OAS_MID"),IF(ISNUMBER(_xll.BDP($E2048&amp;" ISIN","DUR_ADJ_OAS_MID")),_xll.BDP($E2048&amp;" ISIN","DUR_ADJ_OAS_MID")," ")))</f>
        <v xml:space="preserve"> </v>
      </c>
      <c r="S2048" s="7">
        <f ca="1">IF(AND(A2047="SVOL",C2047="Cash"),                                     SUM(INDIRECT(ADDRESS(ROW()-(COUNTIF(A:A,"SVOL")),COLUMN())):INDIRECT(ADDRESS(ROW()-1,COLUMN()))),                                    IF(AND(A2048="TYA",C2048="Cash"), SUM(INDIRECT(ADDRESS(ROW()-(COUNTIF(A:A,"TYA")-1),COLUMN())):INDIRECT(ADDRESS(ROW()-1,COLUMN()))),                                    IF(AND(A2048="SVOL",ISNUMBER(FIND(" Govt",C2048))),"", IF(AND(A2048="SVOL",ISNUMBER(FIND(" Index",C2048))),J2048,                                    IF(ISNUMBER(N2048),Q2048*N2048,IF(ISNUMBER(R2048),J2048*R2048," "))))))</f>
        <v>-2.5056686497266756E-3</v>
      </c>
      <c r="T2048" t="s">
        <v>4284</v>
      </c>
      <c r="U2048" t="s">
        <v>64</v>
      </c>
      <c r="AG2048" s="16">
        <v>-6.9318000000000005E-2</v>
      </c>
    </row>
    <row r="2049" spans="1:33" x14ac:dyDescent="0.35">
      <c r="A2049" t="s">
        <v>4548</v>
      </c>
      <c r="B2049" t="s">
        <v>4285</v>
      </c>
      <c r="C2049" t="s">
        <v>4285</v>
      </c>
      <c r="F2049" t="s">
        <v>4286</v>
      </c>
      <c r="G2049" s="1">
        <v>-32</v>
      </c>
      <c r="H2049" s="1">
        <v>7.4999999999999997E-2</v>
      </c>
      <c r="I2049" s="2">
        <v>-240</v>
      </c>
      <c r="J2049" s="3">
        <v>-5.3499999999999996E-6</v>
      </c>
      <c r="K2049" s="4">
        <v>44888434.859999999</v>
      </c>
      <c r="L2049" s="5">
        <v>1600001</v>
      </c>
      <c r="M2049" s="6">
        <v>28.055254250000001</v>
      </c>
      <c r="N2049" s="7">
        <f>IF(ISNUMBER(_xll.BDP($C2049, "DELTA_MID")),_xll.BDP($C2049, "DELTA_MID")," ")</f>
        <v>-2.4420000000000002E-3</v>
      </c>
      <c r="O2049" s="7" t="str">
        <f>IF(ISNUMBER(N2049),_xll.BDP($C2049, "OPT_UNDL_TICKER"),"")</f>
        <v>SPX</v>
      </c>
      <c r="P2049" s="8">
        <f>IF(ISNUMBER(N2049),_xll.BDP($C2049, "OPT_UNDL_PX")," ")</f>
        <v>5995.21</v>
      </c>
      <c r="Q2049" s="7">
        <f>IF(ISNUMBER(N2049),+G2049*_xll.BDP($C2049, "PX_POS_MULT_FACTOR")*P2049/K2049," ")</f>
        <v>-0.42738562972476069</v>
      </c>
      <c r="R2049" s="8" t="str">
        <f>IF(OR($A2049="TUA",$A2049="TYA"),"",IF(ISNUMBER(_xll.BDP($C2049,"DUR_ADJ_OAS_MID")),_xll.BDP($C2049,"DUR_ADJ_OAS_MID"),IF(ISNUMBER(_xll.BDP($E2049&amp;" ISIN","DUR_ADJ_OAS_MID")),_xll.BDP($E2049&amp;" ISIN","DUR_ADJ_OAS_MID")," ")))</f>
        <v xml:space="preserve"> </v>
      </c>
      <c r="S2049" s="7">
        <f ca="1">IF(AND(A2048="SVOL",C2048="Cash"),                                     SUM(INDIRECT(ADDRESS(ROW()-(COUNTIF(A:A,"SVOL")),COLUMN())):INDIRECT(ADDRESS(ROW()-1,COLUMN()))),                                    IF(AND(A2049="TYA",C2049="Cash"), SUM(INDIRECT(ADDRESS(ROW()-(COUNTIF(A:A,"TYA")-1),COLUMN())):INDIRECT(ADDRESS(ROW()-1,COLUMN()))),                                    IF(AND(A2049="SVOL",ISNUMBER(FIND(" Govt",C2049))),"", IF(AND(A2049="SVOL",ISNUMBER(FIND(" Index",C2049))),J2049,                                    IF(ISNUMBER(N2049),Q2049*N2049,IF(ISNUMBER(R2049),J2049*R2049," "))))))</f>
        <v>1.0436757077878656E-3</v>
      </c>
      <c r="T2049" t="s">
        <v>4286</v>
      </c>
      <c r="U2049" t="s">
        <v>64</v>
      </c>
      <c r="AG2049" s="16">
        <v>-6.9318000000000005E-2</v>
      </c>
    </row>
    <row r="2050" spans="1:33" x14ac:dyDescent="0.35">
      <c r="A2050" t="s">
        <v>4548</v>
      </c>
      <c r="B2050" t="s">
        <v>4287</v>
      </c>
      <c r="C2050" t="s">
        <v>4287</v>
      </c>
      <c r="F2050" t="s">
        <v>4288</v>
      </c>
      <c r="G2050" s="1">
        <v>32</v>
      </c>
      <c r="H2050" s="1">
        <v>7.4999999999999997E-2</v>
      </c>
      <c r="I2050" s="2">
        <v>240</v>
      </c>
      <c r="J2050" s="3">
        <v>5.3499999999999996E-6</v>
      </c>
      <c r="K2050" s="4">
        <v>44888434.859999999</v>
      </c>
      <c r="L2050" s="5">
        <v>1600001</v>
      </c>
      <c r="M2050" s="6">
        <v>28.055254250000001</v>
      </c>
      <c r="N2050" s="7">
        <f>IF(ISNUMBER(_xll.BDP($C2050, "DELTA_MID")),_xll.BDP($C2050, "DELTA_MID")," ")</f>
        <v>-1.163E-3</v>
      </c>
      <c r="O2050" s="7" t="str">
        <f>IF(ISNUMBER(N2050),_xll.BDP($C2050, "OPT_UNDL_TICKER"),"")</f>
        <v>SPX</v>
      </c>
      <c r="P2050" s="8">
        <f>IF(ISNUMBER(N2050),_xll.BDP($C2050, "OPT_UNDL_PX")," ")</f>
        <v>5995.17</v>
      </c>
      <c r="Q2050" s="7">
        <f>IF(ISNUMBER(N2050),+G2050*_xll.BDP($C2050, "PX_POS_MULT_FACTOR")*P2050/K2050," ")</f>
        <v>0.42738277821077053</v>
      </c>
      <c r="R2050" s="8" t="str">
        <f>IF(OR($A2050="TUA",$A2050="TYA"),"",IF(ISNUMBER(_xll.BDP($C2050,"DUR_ADJ_OAS_MID")),_xll.BDP($C2050,"DUR_ADJ_OAS_MID"),IF(ISNUMBER(_xll.BDP($E2050&amp;" ISIN","DUR_ADJ_OAS_MID")),_xll.BDP($E2050&amp;" ISIN","DUR_ADJ_OAS_MID")," ")))</f>
        <v xml:space="preserve"> </v>
      </c>
      <c r="S2050" s="7">
        <f ca="1">IF(AND(A2049="SVOL",C2049="Cash"),                                     SUM(INDIRECT(ADDRESS(ROW()-(COUNTIF(A:A,"SVOL")),COLUMN())):INDIRECT(ADDRESS(ROW()-1,COLUMN()))),                                    IF(AND(A2050="TYA",C2050="Cash"), SUM(INDIRECT(ADDRESS(ROW()-(COUNTIF(A:A,"TYA")-1),COLUMN())):INDIRECT(ADDRESS(ROW()-1,COLUMN()))),                                    IF(AND(A2050="SVOL",ISNUMBER(FIND(" Govt",C2050))),"", IF(AND(A2050="SVOL",ISNUMBER(FIND(" Index",C2050))),J2050,                                    IF(ISNUMBER(N2050),Q2050*N2050,IF(ISNUMBER(R2050),J2050*R2050," "))))))</f>
        <v>-4.9704617105912608E-4</v>
      </c>
      <c r="T2050" t="s">
        <v>4288</v>
      </c>
      <c r="U2050" t="s">
        <v>64</v>
      </c>
      <c r="AG2050" s="16">
        <v>-6.9318000000000005E-2</v>
      </c>
    </row>
    <row r="2051" spans="1:33" x14ac:dyDescent="0.35">
      <c r="A2051" t="s">
        <v>4548</v>
      </c>
      <c r="B2051" t="s">
        <v>4399</v>
      </c>
      <c r="C2051" t="s">
        <v>4400</v>
      </c>
      <c r="F2051" t="s">
        <v>4401</v>
      </c>
      <c r="G2051" s="1">
        <v>-386</v>
      </c>
      <c r="H2051" s="1">
        <v>0.02</v>
      </c>
      <c r="I2051" s="2">
        <v>-772</v>
      </c>
      <c r="J2051" s="3">
        <v>-1.7200000000000001E-5</v>
      </c>
      <c r="K2051" s="4">
        <v>44888434.859999999</v>
      </c>
      <c r="L2051" s="5">
        <v>1600001</v>
      </c>
      <c r="M2051" s="6">
        <v>28.055254250000001</v>
      </c>
      <c r="N2051" s="7">
        <f>IF(ISNUMBER(_xll.BDP($C2051, "DELTA_MID")),_xll.BDP($C2051, "DELTA_MID")," ")</f>
        <v>-4.4149999999999997E-3</v>
      </c>
      <c r="O2051" s="7" t="str">
        <f>IF(ISNUMBER(N2051),_xll.BDP($C2051, "OPT_UNDL_TICKER"),"")</f>
        <v>GLD US</v>
      </c>
      <c r="P2051" s="8">
        <f>IF(ISNUMBER(N2051),_xll.BDP($C2051, "OPT_UNDL_PX")," ")</f>
        <v>244.05099999999999</v>
      </c>
      <c r="Q2051" s="7">
        <f>IF(ISNUMBER(N2051),+G2051*_xll.BDP($C2051, "PX_POS_MULT_FACTOR")*P2051/K2051," ")</f>
        <v>-0.20986181918306251</v>
      </c>
      <c r="R2051" s="8" t="str">
        <f>IF(OR($A2051="TUA",$A2051="TYA"),"",IF(ISNUMBER(_xll.BDP($C2051,"DUR_ADJ_OAS_MID")),_xll.BDP($C2051,"DUR_ADJ_OAS_MID"),IF(ISNUMBER(_xll.BDP($E2051&amp;" ISIN","DUR_ADJ_OAS_MID")),_xll.BDP($E2051&amp;" ISIN","DUR_ADJ_OAS_MID")," ")))</f>
        <v xml:space="preserve"> </v>
      </c>
      <c r="S2051" s="7">
        <f ca="1">IF(AND(A2050="SVOL",C2050="Cash"),                                     SUM(INDIRECT(ADDRESS(ROW()-(COUNTIF(A:A,"SVOL")),COLUMN())):INDIRECT(ADDRESS(ROW()-1,COLUMN()))),                                    IF(AND(A2051="TYA",C2051="Cash"), SUM(INDIRECT(ADDRESS(ROW()-(COUNTIF(A:A,"TYA")-1),COLUMN())):INDIRECT(ADDRESS(ROW()-1,COLUMN()))),                                    IF(AND(A2051="SVOL",ISNUMBER(FIND(" Govt",C2051))),"", IF(AND(A2051="SVOL",ISNUMBER(FIND(" Index",C2051))),J2051,                                    IF(ISNUMBER(N2051),Q2051*N2051,IF(ISNUMBER(R2051),J2051*R2051," "))))))</f>
        <v>9.2653993169322093E-4</v>
      </c>
      <c r="T2051" t="s">
        <v>4401</v>
      </c>
      <c r="U2051" t="s">
        <v>64</v>
      </c>
      <c r="AG2051" s="16">
        <v>-6.9318000000000005E-2</v>
      </c>
    </row>
    <row r="2052" spans="1:33" x14ac:dyDescent="0.35">
      <c r="A2052" t="s">
        <v>4548</v>
      </c>
      <c r="B2052" t="s">
        <v>4402</v>
      </c>
      <c r="C2052" t="s">
        <v>4403</v>
      </c>
      <c r="F2052" t="s">
        <v>4404</v>
      </c>
      <c r="G2052" s="1">
        <v>386</v>
      </c>
      <c r="H2052" s="1">
        <v>0.01</v>
      </c>
      <c r="I2052" s="2">
        <v>386</v>
      </c>
      <c r="J2052" s="3">
        <v>8.6000000000000007E-6</v>
      </c>
      <c r="K2052" s="4">
        <v>44888434.859999999</v>
      </c>
      <c r="L2052" s="5">
        <v>1600001</v>
      </c>
      <c r="M2052" s="6">
        <v>28.055254250000001</v>
      </c>
      <c r="N2052" s="7">
        <f>IF(ISNUMBER(_xll.BDP($C2052, "DELTA_MID")),_xll.BDP($C2052, "DELTA_MID")," ")</f>
        <v>-2.7980000000000001E-3</v>
      </c>
      <c r="O2052" s="7" t="str">
        <f>IF(ISNUMBER(N2052),_xll.BDP($C2052, "OPT_UNDL_TICKER"),"")</f>
        <v>GLD US</v>
      </c>
      <c r="P2052" s="8">
        <f>IF(ISNUMBER(N2052),_xll.BDP($C2052, "OPT_UNDL_PX")," ")</f>
        <v>244.05099999999999</v>
      </c>
      <c r="Q2052" s="7">
        <f>IF(ISNUMBER(N2052),+G2052*_xll.BDP($C2052, "PX_POS_MULT_FACTOR")*P2052/K2052," ")</f>
        <v>0.20986181918306251</v>
      </c>
      <c r="R2052" s="8" t="str">
        <f>IF(OR($A2052="TUA",$A2052="TYA"),"",IF(ISNUMBER(_xll.BDP($C2052,"DUR_ADJ_OAS_MID")),_xll.BDP($C2052,"DUR_ADJ_OAS_MID"),IF(ISNUMBER(_xll.BDP($E2052&amp;" ISIN","DUR_ADJ_OAS_MID")),_xll.BDP($E2052&amp;" ISIN","DUR_ADJ_OAS_MID")," ")))</f>
        <v xml:space="preserve"> </v>
      </c>
      <c r="S2052" s="7">
        <f ca="1">IF(AND(A2051="SVOL",C2051="Cash"),                                     SUM(INDIRECT(ADDRESS(ROW()-(COUNTIF(A:A,"SVOL")),COLUMN())):INDIRECT(ADDRESS(ROW()-1,COLUMN()))),                                    IF(AND(A2052="TYA",C2052="Cash"), SUM(INDIRECT(ADDRESS(ROW()-(COUNTIF(A:A,"TYA")-1),COLUMN())):INDIRECT(ADDRESS(ROW()-1,COLUMN()))),                                    IF(AND(A2052="SVOL",ISNUMBER(FIND(" Govt",C2052))),"", IF(AND(A2052="SVOL",ISNUMBER(FIND(" Index",C2052))),J2052,                                    IF(ISNUMBER(N2052),Q2052*N2052,IF(ISNUMBER(R2052),J2052*R2052," "))))))</f>
        <v>-5.8719337007420898E-4</v>
      </c>
      <c r="T2052" t="s">
        <v>4404</v>
      </c>
      <c r="U2052" t="s">
        <v>64</v>
      </c>
      <c r="AG2052" s="16">
        <v>-6.9318000000000005E-2</v>
      </c>
    </row>
    <row r="2053" spans="1:33" x14ac:dyDescent="0.35">
      <c r="A2053" t="s">
        <v>4548</v>
      </c>
      <c r="B2053" t="s">
        <v>4289</v>
      </c>
      <c r="C2053" t="s">
        <v>4289</v>
      </c>
      <c r="F2053" t="s">
        <v>4290</v>
      </c>
      <c r="G2053" s="1">
        <v>-7</v>
      </c>
      <c r="H2053" s="1">
        <v>0.82499999999999996</v>
      </c>
      <c r="I2053" s="2">
        <v>-577.5</v>
      </c>
      <c r="J2053" s="3">
        <v>-1.287E-5</v>
      </c>
      <c r="K2053" s="4">
        <v>44888434.859999999</v>
      </c>
      <c r="L2053" s="5">
        <v>1600001</v>
      </c>
      <c r="M2053" s="6">
        <v>28.055254250000001</v>
      </c>
      <c r="N2053" s="7">
        <f>IF(ISNUMBER(_xll.BDP($C2053, "DELTA_MID")),_xll.BDP($C2053, "DELTA_MID")," ")</f>
        <v>-3.754E-3</v>
      </c>
      <c r="O2053" s="7" t="str">
        <f>IF(ISNUMBER(N2053),_xll.BDP($C2053, "OPT_UNDL_TICKER"),"")</f>
        <v>NDX</v>
      </c>
      <c r="P2053" s="8">
        <f>IF(ISNUMBER(N2053),_xll.BDP($C2053, "OPT_UNDL_PX")," ")</f>
        <v>20662.18</v>
      </c>
      <c r="Q2053" s="7">
        <f>IF(ISNUMBER(N2053),+G2053*_xll.BDP($C2053, "PX_POS_MULT_FACTOR")*P2053/K2053," ")</f>
        <v>-0.32221052137615119</v>
      </c>
      <c r="R2053" s="8" t="str">
        <f>IF(OR($A2053="TUA",$A2053="TYA"),"",IF(ISNUMBER(_xll.BDP($C2053,"DUR_ADJ_OAS_MID")),_xll.BDP($C2053,"DUR_ADJ_OAS_MID"),IF(ISNUMBER(_xll.BDP($E2053&amp;" ISIN","DUR_ADJ_OAS_MID")),_xll.BDP($E2053&amp;" ISIN","DUR_ADJ_OAS_MID")," ")))</f>
        <v xml:space="preserve"> </v>
      </c>
      <c r="S2053" s="7">
        <f ca="1">IF(AND(A2052="SVOL",C2052="Cash"),                                     SUM(INDIRECT(ADDRESS(ROW()-(COUNTIF(A:A,"SVOL")),COLUMN())):INDIRECT(ADDRESS(ROW()-1,COLUMN()))),                                    IF(AND(A2053="TYA",C2053="Cash"), SUM(INDIRECT(ADDRESS(ROW()-(COUNTIF(A:A,"TYA")-1),COLUMN())):INDIRECT(ADDRESS(ROW()-1,COLUMN()))),                                    IF(AND(A2053="SVOL",ISNUMBER(FIND(" Govt",C2053))),"", IF(AND(A2053="SVOL",ISNUMBER(FIND(" Index",C2053))),J2053,                                    IF(ISNUMBER(N2053),Q2053*N2053,IF(ISNUMBER(R2053),J2053*R2053," "))))))</f>
        <v>1.2095782972460715E-3</v>
      </c>
      <c r="T2053" t="s">
        <v>4290</v>
      </c>
      <c r="U2053" t="s">
        <v>64</v>
      </c>
      <c r="AG2053" s="16">
        <v>-6.9318000000000005E-2</v>
      </c>
    </row>
    <row r="2054" spans="1:33" x14ac:dyDescent="0.35">
      <c r="A2054" t="s">
        <v>4548</v>
      </c>
      <c r="B2054" t="s">
        <v>4291</v>
      </c>
      <c r="C2054" t="s">
        <v>4291</v>
      </c>
      <c r="F2054" t="s">
        <v>4292</v>
      </c>
      <c r="G2054" s="1">
        <v>7</v>
      </c>
      <c r="H2054" s="1">
        <v>0.45</v>
      </c>
      <c r="I2054" s="2">
        <v>315</v>
      </c>
      <c r="J2054" s="3">
        <v>7.0199999999999997E-6</v>
      </c>
      <c r="K2054" s="4">
        <v>44888434.859999999</v>
      </c>
      <c r="L2054" s="5">
        <v>1600001</v>
      </c>
      <c r="M2054" s="6">
        <v>28.055254250000001</v>
      </c>
      <c r="N2054" s="7">
        <f>IF(ISNUMBER(_xll.BDP($C2054, "DELTA_MID")),_xll.BDP($C2054, "DELTA_MID")," ")</f>
        <v>-2.2160000000000001E-3</v>
      </c>
      <c r="O2054" s="7" t="str">
        <f>IF(ISNUMBER(N2054),_xll.BDP($C2054, "OPT_UNDL_TICKER"),"")</f>
        <v>NDX</v>
      </c>
      <c r="P2054" s="8">
        <f>IF(ISNUMBER(N2054),_xll.BDP($C2054, "OPT_UNDL_PX")," ")</f>
        <v>20662.18</v>
      </c>
      <c r="Q2054" s="7">
        <f>IF(ISNUMBER(N2054),+G2054*_xll.BDP($C2054, "PX_POS_MULT_FACTOR")*P2054/K2054," ")</f>
        <v>0.32221052137615119</v>
      </c>
      <c r="R2054" s="8" t="str">
        <f>IF(OR($A2054="TUA",$A2054="TYA"),"",IF(ISNUMBER(_xll.BDP($C2054,"DUR_ADJ_OAS_MID")),_xll.BDP($C2054,"DUR_ADJ_OAS_MID"),IF(ISNUMBER(_xll.BDP($E2054&amp;" ISIN","DUR_ADJ_OAS_MID")),_xll.BDP($E2054&amp;" ISIN","DUR_ADJ_OAS_MID")," ")))</f>
        <v xml:space="preserve"> </v>
      </c>
      <c r="S2054" s="7">
        <f ca="1">IF(AND(A2053="SVOL",C2053="Cash"),                                     SUM(INDIRECT(ADDRESS(ROW()-(COUNTIF(A:A,"SVOL")),COLUMN())):INDIRECT(ADDRESS(ROW()-1,COLUMN()))),                                    IF(AND(A2054="TYA",C2054="Cash"), SUM(INDIRECT(ADDRESS(ROW()-(COUNTIF(A:A,"TYA")-1),COLUMN())):INDIRECT(ADDRESS(ROW()-1,COLUMN()))),                                    IF(AND(A2054="SVOL",ISNUMBER(FIND(" Govt",C2054))),"", IF(AND(A2054="SVOL",ISNUMBER(FIND(" Index",C2054))),J2054,                                    IF(ISNUMBER(N2054),Q2054*N2054,IF(ISNUMBER(R2054),J2054*R2054," "))))))</f>
        <v>-7.1401851536955104E-4</v>
      </c>
      <c r="T2054" t="s">
        <v>4292</v>
      </c>
      <c r="U2054" t="s">
        <v>64</v>
      </c>
      <c r="AG2054" s="16">
        <v>-6.9318000000000005E-2</v>
      </c>
    </row>
    <row r="2055" spans="1:33" x14ac:dyDescent="0.35">
      <c r="A2055" t="s">
        <v>4548</v>
      </c>
      <c r="B2055" t="s">
        <v>4293</v>
      </c>
      <c r="C2055" t="s">
        <v>4293</v>
      </c>
      <c r="F2055" t="s">
        <v>4294</v>
      </c>
      <c r="G2055" s="1">
        <v>-70</v>
      </c>
      <c r="H2055" s="1">
        <v>0.2</v>
      </c>
      <c r="I2055" s="2">
        <v>-1400</v>
      </c>
      <c r="J2055" s="3">
        <v>-3.1189999999999998E-5</v>
      </c>
      <c r="K2055" s="4">
        <v>44888434.859999999</v>
      </c>
      <c r="L2055" s="5">
        <v>1600001</v>
      </c>
      <c r="M2055" s="6">
        <v>28.055254250000001</v>
      </c>
      <c r="N2055" s="7">
        <f>IF(ISNUMBER(_xll.BDP($C2055, "DELTA_MID")),_xll.BDP($C2055, "DELTA_MID")," ")</f>
        <v>-9.4870000000000006E-3</v>
      </c>
      <c r="O2055" s="7" t="str">
        <f>IF(ISNUMBER(N2055),_xll.BDP($C2055, "OPT_UNDL_TICKER"),"")</f>
        <v>RUY</v>
      </c>
      <c r="P2055" s="8">
        <f>IF(ISNUMBER(N2055),_xll.BDP($C2055, "OPT_UNDL_PX")," ")</f>
        <v>2427.9140000000002</v>
      </c>
      <c r="Q2055" s="7">
        <f>IF(ISNUMBER(N2055),+G2055*_xll.BDP($C2055, "PX_POS_MULT_FACTOR")*P2055/K2055," ")</f>
        <v>-0.37861418098015637</v>
      </c>
      <c r="R2055" s="8" t="str">
        <f>IF(OR($A2055="TUA",$A2055="TYA"),"",IF(ISNUMBER(_xll.BDP($C2055,"DUR_ADJ_OAS_MID")),_xll.BDP($C2055,"DUR_ADJ_OAS_MID"),IF(ISNUMBER(_xll.BDP($E2055&amp;" ISIN","DUR_ADJ_OAS_MID")),_xll.BDP($E2055&amp;" ISIN","DUR_ADJ_OAS_MID")," ")))</f>
        <v xml:space="preserve"> </v>
      </c>
      <c r="S2055" s="7">
        <f ca="1">IF(AND(A2054="SVOL",C2054="Cash"),                                     SUM(INDIRECT(ADDRESS(ROW()-(COUNTIF(A:A,"SVOL")),COLUMN())):INDIRECT(ADDRESS(ROW()-1,COLUMN()))),                                    IF(AND(A2055="TYA",C2055="Cash"), SUM(INDIRECT(ADDRESS(ROW()-(COUNTIF(A:A,"TYA")-1),COLUMN())):INDIRECT(ADDRESS(ROW()-1,COLUMN()))),                                    IF(AND(A2055="SVOL",ISNUMBER(FIND(" Govt",C2055))),"", IF(AND(A2055="SVOL",ISNUMBER(FIND(" Index",C2055))),J2055,                                    IF(ISNUMBER(N2055),Q2055*N2055,IF(ISNUMBER(R2055),J2055*R2055," "))))))</f>
        <v>3.5919127349587437E-3</v>
      </c>
      <c r="T2055" t="s">
        <v>4294</v>
      </c>
      <c r="U2055" t="s">
        <v>64</v>
      </c>
      <c r="AG2055" s="16">
        <v>-6.9318000000000005E-2</v>
      </c>
    </row>
    <row r="2056" spans="1:33" x14ac:dyDescent="0.35">
      <c r="A2056" t="s">
        <v>4548</v>
      </c>
      <c r="B2056" t="s">
        <v>4295</v>
      </c>
      <c r="C2056" t="s">
        <v>4295</v>
      </c>
      <c r="F2056" t="s">
        <v>4296</v>
      </c>
      <c r="G2056" s="1">
        <v>70</v>
      </c>
      <c r="H2056" s="1">
        <v>0.15</v>
      </c>
      <c r="I2056" s="2">
        <v>1050</v>
      </c>
      <c r="J2056" s="3">
        <v>2.3390000000000001E-5</v>
      </c>
      <c r="K2056" s="4">
        <v>44888434.859999999</v>
      </c>
      <c r="L2056" s="5">
        <v>1600001</v>
      </c>
      <c r="M2056" s="6">
        <v>28.055254250000001</v>
      </c>
      <c r="N2056" s="7">
        <f>IF(ISNUMBER(_xll.BDP($C2056, "DELTA_MID")),_xll.BDP($C2056, "DELTA_MID")," ")</f>
        <v>-6.6519999999999999E-3</v>
      </c>
      <c r="O2056" s="7" t="str">
        <f>IF(ISNUMBER(N2056),_xll.BDP($C2056, "OPT_UNDL_TICKER"),"")</f>
        <v>RUY</v>
      </c>
      <c r="P2056" s="8">
        <f>IF(ISNUMBER(N2056),_xll.BDP($C2056, "OPT_UNDL_PX")," ")</f>
        <v>2427.92</v>
      </c>
      <c r="Q2056" s="7">
        <f>IF(ISNUMBER(N2056),+G2056*_xll.BDP($C2056, "PX_POS_MULT_FACTOR")*P2056/K2056," ")</f>
        <v>0.37861511663318437</v>
      </c>
      <c r="R2056" s="8" t="str">
        <f>IF(OR($A2056="TUA",$A2056="TYA"),"",IF(ISNUMBER(_xll.BDP($C2056,"DUR_ADJ_OAS_MID")),_xll.BDP($C2056,"DUR_ADJ_OAS_MID"),IF(ISNUMBER(_xll.BDP($E2056&amp;" ISIN","DUR_ADJ_OAS_MID")),_xll.BDP($E2056&amp;" ISIN","DUR_ADJ_OAS_MID")," ")))</f>
        <v xml:space="preserve"> </v>
      </c>
      <c r="S2056" s="7">
        <f ca="1">IF(AND(A2055="SVOL",C2055="Cash"),                                     SUM(INDIRECT(ADDRESS(ROW()-(COUNTIF(A:A,"SVOL")),COLUMN())):INDIRECT(ADDRESS(ROW()-1,COLUMN()))),                                    IF(AND(A2056="TYA",C2056="Cash"), SUM(INDIRECT(ADDRESS(ROW()-(COUNTIF(A:A,"TYA")-1),COLUMN())):INDIRECT(ADDRESS(ROW()-1,COLUMN()))),                                    IF(AND(A2056="SVOL",ISNUMBER(FIND(" Govt",C2056))),"", IF(AND(A2056="SVOL",ISNUMBER(FIND(" Index",C2056))),J2056,                                    IF(ISNUMBER(N2056),Q2056*N2056,IF(ISNUMBER(R2056),J2056*R2056," "))))))</f>
        <v>-2.5185477558439424E-3</v>
      </c>
      <c r="T2056" t="s">
        <v>4296</v>
      </c>
      <c r="U2056" t="s">
        <v>64</v>
      </c>
      <c r="AG2056" s="16">
        <v>-6.9318000000000005E-2</v>
      </c>
    </row>
    <row r="2057" spans="1:33" x14ac:dyDescent="0.35">
      <c r="A2057" t="s">
        <v>4548</v>
      </c>
      <c r="B2057" t="s">
        <v>4297</v>
      </c>
      <c r="C2057" t="s">
        <v>4297</v>
      </c>
      <c r="F2057" t="s">
        <v>4298</v>
      </c>
      <c r="G2057" s="1">
        <v>-28</v>
      </c>
      <c r="H2057" s="1">
        <v>0.22500000000000001</v>
      </c>
      <c r="I2057" s="2">
        <v>-630</v>
      </c>
      <c r="J2057" s="3">
        <v>-1.403E-5</v>
      </c>
      <c r="K2057" s="4">
        <v>44888434.859999999</v>
      </c>
      <c r="L2057" s="5">
        <v>1600001</v>
      </c>
      <c r="M2057" s="6">
        <v>28.055254250000001</v>
      </c>
      <c r="N2057" s="7">
        <f>IF(ISNUMBER(_xll.BDP($C2057, "DELTA_MID")),_xll.BDP($C2057, "DELTA_MID")," ")</f>
        <v>-4.1089999999999998E-3</v>
      </c>
      <c r="O2057" s="7" t="str">
        <f>IF(ISNUMBER(N2057),_xll.BDP($C2057, "OPT_UNDL_TICKER"),"")</f>
        <v>SPX</v>
      </c>
      <c r="P2057" s="8">
        <f>IF(ISNUMBER(N2057),_xll.BDP($C2057, "OPT_UNDL_PX")," ")</f>
        <v>5995.17</v>
      </c>
      <c r="Q2057" s="7">
        <f>IF(ISNUMBER(N2057),+G2057*_xll.BDP($C2057, "PX_POS_MULT_FACTOR")*P2057/K2057," ")</f>
        <v>-0.3739599309344242</v>
      </c>
      <c r="R2057" s="8" t="str">
        <f>IF(OR($A2057="TUA",$A2057="TYA"),"",IF(ISNUMBER(_xll.BDP($C2057,"DUR_ADJ_OAS_MID")),_xll.BDP($C2057,"DUR_ADJ_OAS_MID"),IF(ISNUMBER(_xll.BDP($E2057&amp;" ISIN","DUR_ADJ_OAS_MID")),_xll.BDP($E2057&amp;" ISIN","DUR_ADJ_OAS_MID")," ")))</f>
        <v xml:space="preserve"> </v>
      </c>
      <c r="S2057" s="7">
        <f ca="1">IF(AND(A2056="SVOL",C2056="Cash"),                                     SUM(INDIRECT(ADDRESS(ROW()-(COUNTIF(A:A,"SVOL")),COLUMN())):INDIRECT(ADDRESS(ROW()-1,COLUMN()))),                                    IF(AND(A2057="TYA",C2057="Cash"), SUM(INDIRECT(ADDRESS(ROW()-(COUNTIF(A:A,"TYA")-1),COLUMN())):INDIRECT(ADDRESS(ROW()-1,COLUMN()))),                                    IF(AND(A2057="SVOL",ISNUMBER(FIND(" Govt",C2057))),"", IF(AND(A2057="SVOL",ISNUMBER(FIND(" Index",C2057))),J2057,                                    IF(ISNUMBER(N2057),Q2057*N2057,IF(ISNUMBER(R2057),J2057*R2057," "))))))</f>
        <v>1.5366013562095489E-3</v>
      </c>
      <c r="T2057" t="s">
        <v>4298</v>
      </c>
      <c r="U2057" t="s">
        <v>64</v>
      </c>
      <c r="AG2057" s="16">
        <v>-6.9318000000000005E-2</v>
      </c>
    </row>
    <row r="2058" spans="1:33" x14ac:dyDescent="0.35">
      <c r="A2058" t="s">
        <v>4548</v>
      </c>
      <c r="B2058" t="s">
        <v>4299</v>
      </c>
      <c r="C2058" t="s">
        <v>4299</v>
      </c>
      <c r="F2058" t="s">
        <v>4300</v>
      </c>
      <c r="G2058" s="1">
        <v>28</v>
      </c>
      <c r="H2058" s="1">
        <v>0.125</v>
      </c>
      <c r="I2058" s="2">
        <v>350</v>
      </c>
      <c r="J2058" s="3">
        <v>7.7999999999999999E-6</v>
      </c>
      <c r="K2058" s="4">
        <v>44888434.859999999</v>
      </c>
      <c r="L2058" s="5">
        <v>1600001</v>
      </c>
      <c r="M2058" s="6">
        <v>28.055254250000001</v>
      </c>
      <c r="N2058" s="7">
        <f>IF(ISNUMBER(_xll.BDP($C2058, "DELTA_MID")),_xll.BDP($C2058, "DELTA_MID")," ")</f>
        <v>-1.17E-3</v>
      </c>
      <c r="O2058" s="7" t="str">
        <f>IF(ISNUMBER(N2058),_xll.BDP($C2058, "OPT_UNDL_TICKER"),"")</f>
        <v>SPX</v>
      </c>
      <c r="P2058" s="8">
        <f>IF(ISNUMBER(N2058),_xll.BDP($C2058, "OPT_UNDL_PX")," ")</f>
        <v>5995.17</v>
      </c>
      <c r="Q2058" s="7">
        <f>IF(ISNUMBER(N2058),+G2058*_xll.BDP($C2058, "PX_POS_MULT_FACTOR")*P2058/K2058," ")</f>
        <v>0.3739599309344242</v>
      </c>
      <c r="R2058" s="8" t="str">
        <f>IF(OR($A2058="TUA",$A2058="TYA"),"",IF(ISNUMBER(_xll.BDP($C2058,"DUR_ADJ_OAS_MID")),_xll.BDP($C2058,"DUR_ADJ_OAS_MID"),IF(ISNUMBER(_xll.BDP($E2058&amp;" ISIN","DUR_ADJ_OAS_MID")),_xll.BDP($E2058&amp;" ISIN","DUR_ADJ_OAS_MID")," ")))</f>
        <v xml:space="preserve"> </v>
      </c>
      <c r="S2058" s="7">
        <f ca="1">IF(AND(A2057="SVOL",C2057="Cash"),                                     SUM(INDIRECT(ADDRESS(ROW()-(COUNTIF(A:A,"SVOL")),COLUMN())):INDIRECT(ADDRESS(ROW()-1,COLUMN()))),                                    IF(AND(A2058="TYA",C2058="Cash"), SUM(INDIRECT(ADDRESS(ROW()-(COUNTIF(A:A,"TYA")-1),COLUMN())):INDIRECT(ADDRESS(ROW()-1,COLUMN()))),                                    IF(AND(A2058="SVOL",ISNUMBER(FIND(" Govt",C2058))),"", IF(AND(A2058="SVOL",ISNUMBER(FIND(" Index",C2058))),J2058,                                    IF(ISNUMBER(N2058),Q2058*N2058,IF(ISNUMBER(R2058),J2058*R2058," "))))))</f>
        <v>-4.3753311919327633E-4</v>
      </c>
      <c r="T2058" t="s">
        <v>4300</v>
      </c>
      <c r="U2058" t="s">
        <v>64</v>
      </c>
      <c r="AG2058" s="16">
        <v>-6.9318000000000005E-2</v>
      </c>
    </row>
    <row r="2059" spans="1:33" x14ac:dyDescent="0.35">
      <c r="A2059" t="s">
        <v>4548</v>
      </c>
      <c r="B2059" t="s">
        <v>4405</v>
      </c>
      <c r="C2059" t="s">
        <v>4406</v>
      </c>
      <c r="F2059" t="s">
        <v>4407</v>
      </c>
      <c r="G2059" s="1">
        <v>-1016</v>
      </c>
      <c r="H2059" s="1">
        <v>0.20499999999999999</v>
      </c>
      <c r="I2059" s="2">
        <v>-20828</v>
      </c>
      <c r="J2059" s="3">
        <v>-4.6399000000000001E-4</v>
      </c>
      <c r="K2059" s="4">
        <v>44888434.859999999</v>
      </c>
      <c r="L2059" s="5">
        <v>1600001</v>
      </c>
      <c r="M2059" s="6">
        <v>28.055254250000001</v>
      </c>
      <c r="N2059" s="7">
        <f>IF(ISNUMBER(_xll.BDP($C2059, "DELTA_MID")),_xll.BDP($C2059, "DELTA_MID")," ")</f>
        <v>-4.6207999999999999E-2</v>
      </c>
      <c r="O2059" s="7" t="str">
        <f>IF(ISNUMBER(N2059),_xll.BDP($C2059, "OPT_UNDL_TICKER"),"")</f>
        <v>GLD US</v>
      </c>
      <c r="P2059" s="8">
        <f>IF(ISNUMBER(N2059),_xll.BDP($C2059, "OPT_UNDL_PX")," ")</f>
        <v>244.07140000000001</v>
      </c>
      <c r="Q2059" s="7">
        <f>IF(ISNUMBER(N2059),+G2059*_xll.BDP($C2059, "PX_POS_MULT_FACTOR")*P2059/K2059," ")</f>
        <v>-0.55242857803663692</v>
      </c>
      <c r="R2059" s="8" t="str">
        <f>IF(OR($A2059="TUA",$A2059="TYA"),"",IF(ISNUMBER(_xll.BDP($C2059,"DUR_ADJ_OAS_MID")),_xll.BDP($C2059,"DUR_ADJ_OAS_MID"),IF(ISNUMBER(_xll.BDP($E2059&amp;" ISIN","DUR_ADJ_OAS_MID")),_xll.BDP($E2059&amp;" ISIN","DUR_ADJ_OAS_MID")," ")))</f>
        <v xml:space="preserve"> </v>
      </c>
      <c r="S2059" s="7">
        <f ca="1">IF(AND(A2058="SVOL",C2058="Cash"),                                     SUM(INDIRECT(ADDRESS(ROW()-(COUNTIF(A:A,"SVOL")),COLUMN())):INDIRECT(ADDRESS(ROW()-1,COLUMN()))),                                    IF(AND(A2059="TYA",C2059="Cash"), SUM(INDIRECT(ADDRESS(ROW()-(COUNTIF(A:A,"TYA")-1),COLUMN())):INDIRECT(ADDRESS(ROW()-1,COLUMN()))),                                    IF(AND(A2059="SVOL",ISNUMBER(FIND(" Govt",C2059))),"", IF(AND(A2059="SVOL",ISNUMBER(FIND(" Index",C2059))),J2059,                                    IF(ISNUMBER(N2059),Q2059*N2059,IF(ISNUMBER(R2059),J2059*R2059," "))))))</f>
        <v>2.5526619733916917E-2</v>
      </c>
      <c r="T2059" t="s">
        <v>4407</v>
      </c>
      <c r="U2059" t="s">
        <v>64</v>
      </c>
      <c r="AG2059" s="16">
        <v>-6.9318000000000005E-2</v>
      </c>
    </row>
    <row r="2060" spans="1:33" x14ac:dyDescent="0.35">
      <c r="A2060" t="s">
        <v>4548</v>
      </c>
      <c r="B2060" t="s">
        <v>4408</v>
      </c>
      <c r="C2060" t="s">
        <v>4409</v>
      </c>
      <c r="F2060" t="s">
        <v>4410</v>
      </c>
      <c r="G2060" s="1">
        <v>1016</v>
      </c>
      <c r="H2060" s="1">
        <v>0.03</v>
      </c>
      <c r="I2060" s="2">
        <v>3048</v>
      </c>
      <c r="J2060" s="3">
        <v>6.7899999999999997E-5</v>
      </c>
      <c r="K2060" s="4">
        <v>44888434.859999999</v>
      </c>
      <c r="L2060" s="5">
        <v>1600001</v>
      </c>
      <c r="M2060" s="6">
        <v>28.055254250000001</v>
      </c>
      <c r="N2060" s="7">
        <f>IF(ISNUMBER(_xll.BDP($C2060, "DELTA_MID")),_xll.BDP($C2060, "DELTA_MID")," ")</f>
        <v>-6.1159999999999999E-3</v>
      </c>
      <c r="O2060" s="7" t="str">
        <f>IF(ISNUMBER(N2060),_xll.BDP($C2060, "OPT_UNDL_TICKER"),"")</f>
        <v>GLD US</v>
      </c>
      <c r="P2060" s="8">
        <f>IF(ISNUMBER(N2060),_xll.BDP($C2060, "OPT_UNDL_PX")," ")</f>
        <v>244.05099999999999</v>
      </c>
      <c r="Q2060" s="7">
        <f>IF(ISNUMBER(N2060),+G2060*_xll.BDP($C2060, "PX_POS_MULT_FACTOR")*P2060/K2060," ")</f>
        <v>0.55238240489635104</v>
      </c>
      <c r="R2060" s="8" t="str">
        <f>IF(OR($A2060="TUA",$A2060="TYA"),"",IF(ISNUMBER(_xll.BDP($C2060,"DUR_ADJ_OAS_MID")),_xll.BDP($C2060,"DUR_ADJ_OAS_MID"),IF(ISNUMBER(_xll.BDP($E2060&amp;" ISIN","DUR_ADJ_OAS_MID")),_xll.BDP($E2060&amp;" ISIN","DUR_ADJ_OAS_MID")," ")))</f>
        <v xml:space="preserve"> </v>
      </c>
      <c r="S2060" s="7">
        <f ca="1">IF(AND(A2059="SVOL",C2059="Cash"),                                     SUM(INDIRECT(ADDRESS(ROW()-(COUNTIF(A:A,"SVOL")),COLUMN())):INDIRECT(ADDRESS(ROW()-1,COLUMN()))),                                    IF(AND(A2060="TYA",C2060="Cash"), SUM(INDIRECT(ADDRESS(ROW()-(COUNTIF(A:A,"TYA")-1),COLUMN())):INDIRECT(ADDRESS(ROW()-1,COLUMN()))),                                    IF(AND(A2060="SVOL",ISNUMBER(FIND(" Govt",C2060))),"", IF(AND(A2060="SVOL",ISNUMBER(FIND(" Index",C2060))),J2060,                                    IF(ISNUMBER(N2060),Q2060*N2060,IF(ISNUMBER(R2060),J2060*R2060," "))))))</f>
        <v>-3.3783707883460828E-3</v>
      </c>
      <c r="T2060" t="s">
        <v>4410</v>
      </c>
      <c r="U2060" t="s">
        <v>64</v>
      </c>
      <c r="AG2060" s="16">
        <v>-6.9318000000000005E-2</v>
      </c>
    </row>
    <row r="2061" spans="1:33" x14ac:dyDescent="0.35">
      <c r="A2061" t="s">
        <v>4548</v>
      </c>
      <c r="B2061" t="s">
        <v>4301</v>
      </c>
      <c r="C2061" t="s">
        <v>4301</v>
      </c>
      <c r="F2061" t="s">
        <v>4302</v>
      </c>
      <c r="G2061" s="1">
        <v>-9</v>
      </c>
      <c r="H2061" s="1">
        <v>4.05</v>
      </c>
      <c r="I2061" s="2">
        <v>-3645</v>
      </c>
      <c r="J2061" s="3">
        <v>-8.1199999999999995E-5</v>
      </c>
      <c r="K2061" s="4">
        <v>44888434.859999999</v>
      </c>
      <c r="L2061" s="5">
        <v>1600001</v>
      </c>
      <c r="M2061" s="6">
        <v>28.055254250000001</v>
      </c>
      <c r="N2061" s="7">
        <f>IF(ISNUMBER(_xll.BDP($C2061, "DELTA_MID")),_xll.BDP($C2061, "DELTA_MID")," ")</f>
        <v>-1.9769999999999999E-2</v>
      </c>
      <c r="O2061" s="7" t="str">
        <f>IF(ISNUMBER(N2061),_xll.BDP($C2061, "OPT_UNDL_TICKER"),"")</f>
        <v>NDX</v>
      </c>
      <c r="P2061" s="8">
        <f>IF(ISNUMBER(N2061),_xll.BDP($C2061, "OPT_UNDL_PX")," ")</f>
        <v>20659.47</v>
      </c>
      <c r="Q2061" s="7">
        <f>IF(ISNUMBER(N2061),+G2061*_xll.BDP($C2061, "PX_POS_MULT_FACTOR")*P2061/K2061," ")</f>
        <v>-0.41421633563278132</v>
      </c>
      <c r="R2061" s="8" t="str">
        <f>IF(OR($A2061="TUA",$A2061="TYA"),"",IF(ISNUMBER(_xll.BDP($C2061,"DUR_ADJ_OAS_MID")),_xll.BDP($C2061,"DUR_ADJ_OAS_MID"),IF(ISNUMBER(_xll.BDP($E2061&amp;" ISIN","DUR_ADJ_OAS_MID")),_xll.BDP($E2061&amp;" ISIN","DUR_ADJ_OAS_MID")," ")))</f>
        <v xml:space="preserve"> </v>
      </c>
      <c r="S2061" s="7">
        <f ca="1">IF(AND(A2060="SVOL",C2060="Cash"),                                     SUM(INDIRECT(ADDRESS(ROW()-(COUNTIF(A:A,"SVOL")),COLUMN())):INDIRECT(ADDRESS(ROW()-1,COLUMN()))),                                    IF(AND(A2061="TYA",C2061="Cash"), SUM(INDIRECT(ADDRESS(ROW()-(COUNTIF(A:A,"TYA")-1),COLUMN())):INDIRECT(ADDRESS(ROW()-1,COLUMN()))),                                    IF(AND(A2061="SVOL",ISNUMBER(FIND(" Govt",C2061))),"", IF(AND(A2061="SVOL",ISNUMBER(FIND(" Index",C2061))),J2061,                                    IF(ISNUMBER(N2061),Q2061*N2061,IF(ISNUMBER(R2061),J2061*R2061," "))))))</f>
        <v>8.1890569554600862E-3</v>
      </c>
      <c r="T2061" t="s">
        <v>4302</v>
      </c>
      <c r="U2061" t="s">
        <v>64</v>
      </c>
      <c r="AG2061" s="16">
        <v>-6.9318000000000005E-2</v>
      </c>
    </row>
    <row r="2062" spans="1:33" x14ac:dyDescent="0.35">
      <c r="A2062" t="s">
        <v>4548</v>
      </c>
      <c r="B2062" t="s">
        <v>4303</v>
      </c>
      <c r="C2062" t="s">
        <v>4303</v>
      </c>
      <c r="F2062" t="s">
        <v>4304</v>
      </c>
      <c r="G2062" s="1">
        <v>9</v>
      </c>
      <c r="H2062" s="1">
        <v>2.0750000000000002</v>
      </c>
      <c r="I2062" s="2">
        <v>1867.5</v>
      </c>
      <c r="J2062" s="3">
        <v>4.1600000000000002E-5</v>
      </c>
      <c r="K2062" s="4">
        <v>44888434.859999999</v>
      </c>
      <c r="L2062" s="5">
        <v>1600001</v>
      </c>
      <c r="M2062" s="6">
        <v>28.055254250000001</v>
      </c>
      <c r="N2062" s="7">
        <f>IF(ISNUMBER(_xll.BDP($C2062, "DELTA_MID")),_xll.BDP($C2062, "DELTA_MID")," ")</f>
        <v>-6.9439999999999997E-3</v>
      </c>
      <c r="O2062" s="7" t="str">
        <f>IF(ISNUMBER(N2062),_xll.BDP($C2062, "OPT_UNDL_TICKER"),"")</f>
        <v>NDX</v>
      </c>
      <c r="P2062" s="8">
        <f>IF(ISNUMBER(N2062),_xll.BDP($C2062, "OPT_UNDL_PX")," ")</f>
        <v>20662.18</v>
      </c>
      <c r="Q2062" s="7">
        <f>IF(ISNUMBER(N2062),+G2062*_xll.BDP($C2062, "PX_POS_MULT_FACTOR")*P2062/K2062," ")</f>
        <v>0.41427067034076581</v>
      </c>
      <c r="R2062" s="8" t="str">
        <f>IF(OR($A2062="TUA",$A2062="TYA"),"",IF(ISNUMBER(_xll.BDP($C2062,"DUR_ADJ_OAS_MID")),_xll.BDP($C2062,"DUR_ADJ_OAS_MID"),IF(ISNUMBER(_xll.BDP($E2062&amp;" ISIN","DUR_ADJ_OAS_MID")),_xll.BDP($E2062&amp;" ISIN","DUR_ADJ_OAS_MID")," ")))</f>
        <v xml:space="preserve"> </v>
      </c>
      <c r="S2062" s="7">
        <f ca="1">IF(AND(A2061="SVOL",C2061="Cash"),                                     SUM(INDIRECT(ADDRESS(ROW()-(COUNTIF(A:A,"SVOL")),COLUMN())):INDIRECT(ADDRESS(ROW()-1,COLUMN()))),                                    IF(AND(A2062="TYA",C2062="Cash"), SUM(INDIRECT(ADDRESS(ROW()-(COUNTIF(A:A,"TYA")-1),COLUMN())):INDIRECT(ADDRESS(ROW()-1,COLUMN()))),                                    IF(AND(A2062="SVOL",ISNUMBER(FIND(" Govt",C2062))),"", IF(AND(A2062="SVOL",ISNUMBER(FIND(" Index",C2062))),J2062,                                    IF(ISNUMBER(N2062),Q2062*N2062,IF(ISNUMBER(R2062),J2062*R2062," "))))))</f>
        <v>-2.8766955348462778E-3</v>
      </c>
      <c r="T2062" t="s">
        <v>4304</v>
      </c>
      <c r="U2062" t="s">
        <v>64</v>
      </c>
      <c r="AG2062" s="16">
        <v>-6.9318000000000005E-2</v>
      </c>
    </row>
    <row r="2063" spans="1:33" x14ac:dyDescent="0.35">
      <c r="A2063" t="s">
        <v>4548</v>
      </c>
      <c r="B2063" t="s">
        <v>4305</v>
      </c>
      <c r="C2063" t="s">
        <v>4305</v>
      </c>
      <c r="F2063" t="s">
        <v>4306</v>
      </c>
      <c r="G2063" s="1">
        <v>-65</v>
      </c>
      <c r="H2063" s="1">
        <v>0.42499999999999999</v>
      </c>
      <c r="I2063" s="2">
        <v>-2762.5</v>
      </c>
      <c r="J2063" s="3">
        <v>-6.1539999999999997E-5</v>
      </c>
      <c r="K2063" s="4">
        <v>44888434.859999999</v>
      </c>
      <c r="L2063" s="5">
        <v>1600001</v>
      </c>
      <c r="M2063" s="6">
        <v>28.055254250000001</v>
      </c>
      <c r="N2063" s="7">
        <f>IF(ISNUMBER(_xll.BDP($C2063, "DELTA_MID")),_xll.BDP($C2063, "DELTA_MID")," ")</f>
        <v>-1.7011999999999999E-2</v>
      </c>
      <c r="O2063" s="7" t="str">
        <f>IF(ISNUMBER(N2063),_xll.BDP($C2063, "OPT_UNDL_TICKER"),"")</f>
        <v>RUY</v>
      </c>
      <c r="P2063" s="8">
        <f>IF(ISNUMBER(N2063),_xll.BDP($C2063, "OPT_UNDL_PX")," ")</f>
        <v>2427.9140000000002</v>
      </c>
      <c r="Q2063" s="7">
        <f>IF(ISNUMBER(N2063),+G2063*_xll.BDP($C2063, "PX_POS_MULT_FACTOR")*P2063/K2063," ")</f>
        <v>-0.35157031091014523</v>
      </c>
      <c r="R2063" s="8" t="str">
        <f>IF(OR($A2063="TUA",$A2063="TYA"),"",IF(ISNUMBER(_xll.BDP($C2063,"DUR_ADJ_OAS_MID")),_xll.BDP($C2063,"DUR_ADJ_OAS_MID"),IF(ISNUMBER(_xll.BDP($E2063&amp;" ISIN","DUR_ADJ_OAS_MID")),_xll.BDP($E2063&amp;" ISIN","DUR_ADJ_OAS_MID")," ")))</f>
        <v xml:space="preserve"> </v>
      </c>
      <c r="S2063" s="7">
        <f ca="1">IF(AND(A2062="SVOL",C2062="Cash"),                                     SUM(INDIRECT(ADDRESS(ROW()-(COUNTIF(A:A,"SVOL")),COLUMN())):INDIRECT(ADDRESS(ROW()-1,COLUMN()))),                                    IF(AND(A2063="TYA",C2063="Cash"), SUM(INDIRECT(ADDRESS(ROW()-(COUNTIF(A:A,"TYA")-1),COLUMN())):INDIRECT(ADDRESS(ROW()-1,COLUMN()))),                                    IF(AND(A2063="SVOL",ISNUMBER(FIND(" Govt",C2063))),"", IF(AND(A2063="SVOL",ISNUMBER(FIND(" Index",C2063))),J2063,                                    IF(ISNUMBER(N2063),Q2063*N2063,IF(ISNUMBER(R2063),J2063*R2063," "))))))</f>
        <v>5.9809141292033905E-3</v>
      </c>
      <c r="T2063" t="s">
        <v>4306</v>
      </c>
      <c r="U2063" t="s">
        <v>64</v>
      </c>
      <c r="AG2063" s="16">
        <v>-6.9318000000000005E-2</v>
      </c>
    </row>
    <row r="2064" spans="1:33" x14ac:dyDescent="0.35">
      <c r="A2064" t="s">
        <v>4548</v>
      </c>
      <c r="B2064" t="s">
        <v>4307</v>
      </c>
      <c r="C2064" t="s">
        <v>4307</v>
      </c>
      <c r="F2064" t="s">
        <v>4308</v>
      </c>
      <c r="G2064" s="1">
        <v>65</v>
      </c>
      <c r="H2064" s="1">
        <v>0.2</v>
      </c>
      <c r="I2064" s="2">
        <v>1300</v>
      </c>
      <c r="J2064" s="3">
        <v>2.8960000000000001E-5</v>
      </c>
      <c r="K2064" s="4">
        <v>44888434.859999999</v>
      </c>
      <c r="L2064" s="5">
        <v>1600001</v>
      </c>
      <c r="M2064" s="6">
        <v>28.055254250000001</v>
      </c>
      <c r="N2064" s="7">
        <f>IF(ISNUMBER(_xll.BDP($C2064, "DELTA_MID")),_xll.BDP($C2064, "DELTA_MID")," ")</f>
        <v>-8.3899999999999999E-3</v>
      </c>
      <c r="O2064" s="7" t="str">
        <f>IF(ISNUMBER(N2064),_xll.BDP($C2064, "OPT_UNDL_TICKER"),"")</f>
        <v>RUY</v>
      </c>
      <c r="P2064" s="8">
        <f>IF(ISNUMBER(N2064),_xll.BDP($C2064, "OPT_UNDL_PX")," ")</f>
        <v>2427.9140000000002</v>
      </c>
      <c r="Q2064" s="7">
        <f>IF(ISNUMBER(N2064),+G2064*_xll.BDP($C2064, "PX_POS_MULT_FACTOR")*P2064/K2064," ")</f>
        <v>0.35157031091014523</v>
      </c>
      <c r="R2064" s="8" t="str">
        <f>IF(OR($A2064="TUA",$A2064="TYA"),"",IF(ISNUMBER(_xll.BDP($C2064,"DUR_ADJ_OAS_MID")),_xll.BDP($C2064,"DUR_ADJ_OAS_MID"),IF(ISNUMBER(_xll.BDP($E2064&amp;" ISIN","DUR_ADJ_OAS_MID")),_xll.BDP($E2064&amp;" ISIN","DUR_ADJ_OAS_MID")," ")))</f>
        <v xml:space="preserve"> </v>
      </c>
      <c r="S2064" s="7">
        <f ca="1">IF(AND(A2063="SVOL",C2063="Cash"),                                     SUM(INDIRECT(ADDRESS(ROW()-(COUNTIF(A:A,"SVOL")),COLUMN())):INDIRECT(ADDRESS(ROW()-1,COLUMN()))),                                    IF(AND(A2064="TYA",C2064="Cash"), SUM(INDIRECT(ADDRESS(ROW()-(COUNTIF(A:A,"TYA")-1),COLUMN())):INDIRECT(ADDRESS(ROW()-1,COLUMN()))),                                    IF(AND(A2064="SVOL",ISNUMBER(FIND(" Govt",C2064))),"", IF(AND(A2064="SVOL",ISNUMBER(FIND(" Index",C2064))),J2064,                                    IF(ISNUMBER(N2064),Q2064*N2064,IF(ISNUMBER(R2064),J2064*R2064," "))))))</f>
        <v>-2.9496749085361185E-3</v>
      </c>
      <c r="T2064" t="s">
        <v>4308</v>
      </c>
      <c r="U2064" t="s">
        <v>64</v>
      </c>
      <c r="AG2064" s="16">
        <v>-6.9318000000000005E-2</v>
      </c>
    </row>
    <row r="2065" spans="1:33" x14ac:dyDescent="0.35">
      <c r="A2065" t="s">
        <v>4548</v>
      </c>
      <c r="B2065" t="s">
        <v>4309</v>
      </c>
      <c r="C2065" t="s">
        <v>4309</v>
      </c>
      <c r="F2065" t="s">
        <v>4310</v>
      </c>
      <c r="G2065" s="1">
        <v>-30</v>
      </c>
      <c r="H2065" s="1">
        <v>0.75</v>
      </c>
      <c r="I2065" s="2">
        <v>-2250</v>
      </c>
      <c r="J2065" s="3">
        <v>-5.0120000000000001E-5</v>
      </c>
      <c r="K2065" s="4">
        <v>44888434.859999999</v>
      </c>
      <c r="L2065" s="5">
        <v>1600001</v>
      </c>
      <c r="M2065" s="6">
        <v>28.055254250000001</v>
      </c>
      <c r="N2065" s="7">
        <f>IF(ISNUMBER(_xll.BDP($C2065, "DELTA_MID")),_xll.BDP($C2065, "DELTA_MID")," ")</f>
        <v>-1.3100000000000001E-2</v>
      </c>
      <c r="O2065" s="7" t="str">
        <f>IF(ISNUMBER(N2065),_xll.BDP($C2065, "OPT_UNDL_TICKER"),"")</f>
        <v>SPX</v>
      </c>
      <c r="P2065" s="8">
        <f>IF(ISNUMBER(N2065),_xll.BDP($C2065, "OPT_UNDL_PX")," ")</f>
        <v>5995.17</v>
      </c>
      <c r="Q2065" s="7">
        <f>IF(ISNUMBER(N2065),+G2065*_xll.BDP($C2065, "PX_POS_MULT_FACTOR")*P2065/K2065," ")</f>
        <v>-0.40067135457259739</v>
      </c>
      <c r="R2065" s="8" t="str">
        <f>IF(OR($A2065="TUA",$A2065="TYA"),"",IF(ISNUMBER(_xll.BDP($C2065,"DUR_ADJ_OAS_MID")),_xll.BDP($C2065,"DUR_ADJ_OAS_MID"),IF(ISNUMBER(_xll.BDP($E2065&amp;" ISIN","DUR_ADJ_OAS_MID")),_xll.BDP($E2065&amp;" ISIN","DUR_ADJ_OAS_MID")," ")))</f>
        <v xml:space="preserve"> </v>
      </c>
      <c r="S2065" s="7">
        <f ca="1">IF(AND(A2064="SVOL",C2064="Cash"),                                     SUM(INDIRECT(ADDRESS(ROW()-(COUNTIF(A:A,"SVOL")),COLUMN())):INDIRECT(ADDRESS(ROW()-1,COLUMN()))),                                    IF(AND(A2065="TYA",C2065="Cash"), SUM(INDIRECT(ADDRESS(ROW()-(COUNTIF(A:A,"TYA")-1),COLUMN())):INDIRECT(ADDRESS(ROW()-1,COLUMN()))),                                    IF(AND(A2065="SVOL",ISNUMBER(FIND(" Govt",C2065))),"", IF(AND(A2065="SVOL",ISNUMBER(FIND(" Index",C2065))),J2065,                                    IF(ISNUMBER(N2065),Q2065*N2065,IF(ISNUMBER(R2065),J2065*R2065," "))))))</f>
        <v>5.2487947449010265E-3</v>
      </c>
      <c r="T2065" t="s">
        <v>4310</v>
      </c>
      <c r="U2065" t="s">
        <v>64</v>
      </c>
      <c r="AG2065" s="16">
        <v>-6.9318000000000005E-2</v>
      </c>
    </row>
    <row r="2066" spans="1:33" x14ac:dyDescent="0.35">
      <c r="A2066" t="s">
        <v>4548</v>
      </c>
      <c r="B2066" t="s">
        <v>4311</v>
      </c>
      <c r="C2066" t="s">
        <v>4311</v>
      </c>
      <c r="F2066" t="s">
        <v>4312</v>
      </c>
      <c r="G2066" s="1">
        <v>30</v>
      </c>
      <c r="H2066" s="1">
        <v>0.5</v>
      </c>
      <c r="I2066" s="2">
        <v>1500</v>
      </c>
      <c r="J2066" s="3">
        <v>3.3420000000000002E-5</v>
      </c>
      <c r="K2066" s="4">
        <v>44888434.859999999</v>
      </c>
      <c r="L2066" s="5">
        <v>1600001</v>
      </c>
      <c r="M2066" s="6">
        <v>28.055254250000001</v>
      </c>
      <c r="N2066" s="7">
        <f>IF(ISNUMBER(_xll.BDP($C2066, "DELTA_MID")),_xll.BDP($C2066, "DELTA_MID")," ")</f>
        <v>-5.1789999999999996E-3</v>
      </c>
      <c r="O2066" s="7" t="str">
        <f>IF(ISNUMBER(N2066),_xll.BDP($C2066, "OPT_UNDL_TICKER"),"")</f>
        <v>SPX</v>
      </c>
      <c r="P2066" s="8">
        <f>IF(ISNUMBER(N2066),_xll.BDP($C2066, "OPT_UNDL_PX")," ")</f>
        <v>5995.17</v>
      </c>
      <c r="Q2066" s="7">
        <f>IF(ISNUMBER(N2066),+G2066*_xll.BDP($C2066, "PX_POS_MULT_FACTOR")*P2066/K2066," ")</f>
        <v>0.40067135457259739</v>
      </c>
      <c r="R2066" s="8" t="str">
        <f>IF(OR($A2066="TUA",$A2066="TYA"),"",IF(ISNUMBER(_xll.BDP($C2066,"DUR_ADJ_OAS_MID")),_xll.BDP($C2066,"DUR_ADJ_OAS_MID"),IF(ISNUMBER(_xll.BDP($E2066&amp;" ISIN","DUR_ADJ_OAS_MID")),_xll.BDP($E2066&amp;" ISIN","DUR_ADJ_OAS_MID")," ")))</f>
        <v xml:space="preserve"> </v>
      </c>
      <c r="S2066" s="7">
        <f ca="1">IF(AND(A2065="SVOL",C2065="Cash"),                                     SUM(INDIRECT(ADDRESS(ROW()-(COUNTIF(A:A,"SVOL")),COLUMN())):INDIRECT(ADDRESS(ROW()-1,COLUMN()))),                                    IF(AND(A2066="TYA",C2066="Cash"), SUM(INDIRECT(ADDRESS(ROW()-(COUNTIF(A:A,"TYA")-1),COLUMN())):INDIRECT(ADDRESS(ROW()-1,COLUMN()))),                                    IF(AND(A2066="SVOL",ISNUMBER(FIND(" Govt",C2066))),"", IF(AND(A2066="SVOL",ISNUMBER(FIND(" Index",C2066))),J2066,                                    IF(ISNUMBER(N2066),Q2066*N2066,IF(ISNUMBER(R2066),J2066*R2066," "))))))</f>
        <v>-2.0750769453314818E-3</v>
      </c>
      <c r="T2066" t="s">
        <v>4312</v>
      </c>
      <c r="U2066" t="s">
        <v>64</v>
      </c>
      <c r="AG2066" s="16">
        <v>-6.9318000000000005E-2</v>
      </c>
    </row>
    <row r="2067" spans="1:33" x14ac:dyDescent="0.35">
      <c r="A2067" t="s">
        <v>4548</v>
      </c>
      <c r="B2067" t="s">
        <v>4411</v>
      </c>
      <c r="C2067" t="s">
        <v>4412</v>
      </c>
      <c r="F2067" t="s">
        <v>4413</v>
      </c>
      <c r="G2067" s="1">
        <v>-1148</v>
      </c>
      <c r="H2067" s="1">
        <v>1.1850000000000001</v>
      </c>
      <c r="I2067" s="2">
        <v>-136038</v>
      </c>
      <c r="J2067" s="3">
        <v>-3.0305800000000002E-3</v>
      </c>
      <c r="K2067" s="4">
        <v>44888434.859999999</v>
      </c>
      <c r="L2067" s="5">
        <v>1600001</v>
      </c>
      <c r="M2067" s="6">
        <v>28.055254250000001</v>
      </c>
      <c r="N2067" s="7">
        <f>IF(ISNUMBER(_xll.BDP($C2067, "DELTA_MID")),_xll.BDP($C2067, "DELTA_MID")," ")</f>
        <v>-0.23711299999999999</v>
      </c>
      <c r="O2067" s="7" t="str">
        <f>IF(ISNUMBER(N2067),_xll.BDP($C2067, "OPT_UNDL_TICKER"),"")</f>
        <v>GLD US</v>
      </c>
      <c r="P2067" s="8">
        <f>IF(ISNUMBER(N2067),_xll.BDP($C2067, "OPT_UNDL_PX")," ")</f>
        <v>244.07140000000001</v>
      </c>
      <c r="Q2067" s="7">
        <f>IF(ISNUMBER(N2067),+G2067*_xll.BDP($C2067, "PX_POS_MULT_FACTOR")*P2067/K2067," ")</f>
        <v>-0.62420079486816848</v>
      </c>
      <c r="R2067" s="8" t="str">
        <f>IF(OR($A2067="TUA",$A2067="TYA"),"",IF(ISNUMBER(_xll.BDP($C2067,"DUR_ADJ_OAS_MID")),_xll.BDP($C2067,"DUR_ADJ_OAS_MID"),IF(ISNUMBER(_xll.BDP($E2067&amp;" ISIN","DUR_ADJ_OAS_MID")),_xll.BDP($E2067&amp;" ISIN","DUR_ADJ_OAS_MID")," ")))</f>
        <v xml:space="preserve"> </v>
      </c>
      <c r="S2067" s="7">
        <f ca="1">IF(AND(A2066="SVOL",C2066="Cash"),                                     SUM(INDIRECT(ADDRESS(ROW()-(COUNTIF(A:A,"SVOL")),COLUMN())):INDIRECT(ADDRESS(ROW()-1,COLUMN()))),                                    IF(AND(A2067="TYA",C2067="Cash"), SUM(INDIRECT(ADDRESS(ROW()-(COUNTIF(A:A,"TYA")-1),COLUMN())):INDIRECT(ADDRESS(ROW()-1,COLUMN()))),                                    IF(AND(A2067="SVOL",ISNUMBER(FIND(" Govt",C2067))),"", IF(AND(A2067="SVOL",ISNUMBER(FIND(" Index",C2067))),J2067,                                    IF(ISNUMBER(N2067),Q2067*N2067,IF(ISNUMBER(R2067),J2067*R2067," "))))))</f>
        <v>0.14800612307357602</v>
      </c>
      <c r="T2067" t="s">
        <v>4413</v>
      </c>
      <c r="U2067" t="s">
        <v>64</v>
      </c>
      <c r="AG2067" s="16">
        <v>-6.9318000000000005E-2</v>
      </c>
    </row>
    <row r="2068" spans="1:33" x14ac:dyDescent="0.35">
      <c r="A2068" t="s">
        <v>4548</v>
      </c>
      <c r="B2068" t="s">
        <v>4414</v>
      </c>
      <c r="C2068" t="s">
        <v>4415</v>
      </c>
      <c r="F2068" t="s">
        <v>4416</v>
      </c>
      <c r="G2068" s="1">
        <v>1148</v>
      </c>
      <c r="H2068" s="1">
        <v>0.15</v>
      </c>
      <c r="I2068" s="2">
        <v>17220</v>
      </c>
      <c r="J2068" s="3">
        <v>3.8361999999999999E-4</v>
      </c>
      <c r="K2068" s="4">
        <v>44888434.859999999</v>
      </c>
      <c r="L2068" s="5">
        <v>1600001</v>
      </c>
      <c r="M2068" s="6">
        <v>28.055254250000001</v>
      </c>
      <c r="N2068" s="7">
        <f>IF(ISNUMBER(_xll.BDP($C2068, "DELTA_MID")),_xll.BDP($C2068, "DELTA_MID")," ")</f>
        <v>-3.1288000000000003E-2</v>
      </c>
      <c r="O2068" s="7" t="str">
        <f>IF(ISNUMBER(N2068),_xll.BDP($C2068, "OPT_UNDL_TICKER"),"")</f>
        <v>GLD US</v>
      </c>
      <c r="P2068" s="8">
        <f>IF(ISNUMBER(N2068),_xll.BDP($C2068, "OPT_UNDL_PX")," ")</f>
        <v>244.07140000000001</v>
      </c>
      <c r="Q2068" s="7">
        <f>IF(ISNUMBER(N2068),+G2068*_xll.BDP($C2068, "PX_POS_MULT_FACTOR")*P2068/K2068," ")</f>
        <v>0.62420079486816848</v>
      </c>
      <c r="R2068" s="8" t="str">
        <f>IF(OR($A2068="TUA",$A2068="TYA"),"",IF(ISNUMBER(_xll.BDP($C2068,"DUR_ADJ_OAS_MID")),_xll.BDP($C2068,"DUR_ADJ_OAS_MID"),IF(ISNUMBER(_xll.BDP($E2068&amp;" ISIN","DUR_ADJ_OAS_MID")),_xll.BDP($E2068&amp;" ISIN","DUR_ADJ_OAS_MID")," ")))</f>
        <v xml:space="preserve"> </v>
      </c>
      <c r="S2068" s="7">
        <f ca="1">IF(AND(A2067="SVOL",C2067="Cash"),                                     SUM(INDIRECT(ADDRESS(ROW()-(COUNTIF(A:A,"SVOL")),COLUMN())):INDIRECT(ADDRESS(ROW()-1,COLUMN()))),                                    IF(AND(A2068="TYA",C2068="Cash"), SUM(INDIRECT(ADDRESS(ROW()-(COUNTIF(A:A,"TYA")-1),COLUMN())):INDIRECT(ADDRESS(ROW()-1,COLUMN()))),                                    IF(AND(A2068="SVOL",ISNUMBER(FIND(" Govt",C2068))),"", IF(AND(A2068="SVOL",ISNUMBER(FIND(" Index",C2068))),J2068,                                    IF(ISNUMBER(N2068),Q2068*N2068,IF(ISNUMBER(R2068),J2068*R2068," "))))))</f>
        <v>-1.9529994469835256E-2</v>
      </c>
      <c r="T2068" t="s">
        <v>4416</v>
      </c>
      <c r="U2068" t="s">
        <v>64</v>
      </c>
      <c r="AG2068" s="16">
        <v>-6.9318000000000005E-2</v>
      </c>
    </row>
    <row r="2069" spans="1:33" x14ac:dyDescent="0.35">
      <c r="A2069" t="s">
        <v>4548</v>
      </c>
      <c r="B2069" t="s">
        <v>4313</v>
      </c>
      <c r="C2069" t="s">
        <v>4313</v>
      </c>
      <c r="F2069" t="s">
        <v>4314</v>
      </c>
      <c r="G2069" s="1">
        <v>-8</v>
      </c>
      <c r="H2069" s="1">
        <v>13.6</v>
      </c>
      <c r="I2069" s="2">
        <v>-10880</v>
      </c>
      <c r="J2069" s="3">
        <v>-2.4237999999999999E-4</v>
      </c>
      <c r="K2069" s="4">
        <v>44888434.859999999</v>
      </c>
      <c r="L2069" s="5">
        <v>1600001</v>
      </c>
      <c r="M2069" s="6">
        <v>28.055254250000001</v>
      </c>
      <c r="N2069" s="7">
        <f>IF(ISNUMBER(_xll.BDP($C2069, "DELTA_MID")),_xll.BDP($C2069, "DELTA_MID")," ")</f>
        <v>-6.9351999999999997E-2</v>
      </c>
      <c r="O2069" s="7" t="str">
        <f>IF(ISNUMBER(N2069),_xll.BDP($C2069, "OPT_UNDL_TICKER"),"")</f>
        <v>NDX</v>
      </c>
      <c r="P2069" s="8">
        <f>IF(ISNUMBER(N2069),_xll.BDP($C2069, "OPT_UNDL_PX")," ")</f>
        <v>20662.18</v>
      </c>
      <c r="Q2069" s="7">
        <f>IF(ISNUMBER(N2069),+G2069*_xll.BDP($C2069, "PX_POS_MULT_FACTOR")*P2069/K2069," ")</f>
        <v>-0.36824059585845847</v>
      </c>
      <c r="R2069" s="8" t="str">
        <f>IF(OR($A2069="TUA",$A2069="TYA"),"",IF(ISNUMBER(_xll.BDP($C2069,"DUR_ADJ_OAS_MID")),_xll.BDP($C2069,"DUR_ADJ_OAS_MID"),IF(ISNUMBER(_xll.BDP($E2069&amp;" ISIN","DUR_ADJ_OAS_MID")),_xll.BDP($E2069&amp;" ISIN","DUR_ADJ_OAS_MID")," ")))</f>
        <v xml:space="preserve"> </v>
      </c>
      <c r="S2069" s="7">
        <f ca="1">IF(AND(A2068="SVOL",C2068="Cash"),                                     SUM(INDIRECT(ADDRESS(ROW()-(COUNTIF(A:A,"SVOL")),COLUMN())):INDIRECT(ADDRESS(ROW()-1,COLUMN()))),                                    IF(AND(A2069="TYA",C2069="Cash"), SUM(INDIRECT(ADDRESS(ROW()-(COUNTIF(A:A,"TYA")-1),COLUMN())):INDIRECT(ADDRESS(ROW()-1,COLUMN()))),                                    IF(AND(A2069="SVOL",ISNUMBER(FIND(" Govt",C2069))),"", IF(AND(A2069="SVOL",ISNUMBER(FIND(" Index",C2069))),J2069,                                    IF(ISNUMBER(N2069),Q2069*N2069,IF(ISNUMBER(R2069),J2069*R2069," "))))))</f>
        <v>2.5538221803975809E-2</v>
      </c>
      <c r="T2069" t="s">
        <v>4314</v>
      </c>
      <c r="U2069" t="s">
        <v>64</v>
      </c>
      <c r="AG2069" s="16">
        <v>-6.9318000000000005E-2</v>
      </c>
    </row>
    <row r="2070" spans="1:33" x14ac:dyDescent="0.35">
      <c r="A2070" t="s">
        <v>4548</v>
      </c>
      <c r="B2070" t="s">
        <v>4315</v>
      </c>
      <c r="C2070" t="s">
        <v>4315</v>
      </c>
      <c r="F2070" t="s">
        <v>4316</v>
      </c>
      <c r="G2070" s="1">
        <v>8</v>
      </c>
      <c r="H2070" s="1">
        <v>3.65</v>
      </c>
      <c r="I2070" s="2">
        <v>2920</v>
      </c>
      <c r="J2070" s="3">
        <v>6.5049999999999996E-5</v>
      </c>
      <c r="K2070" s="4">
        <v>44888434.859999999</v>
      </c>
      <c r="L2070" s="5">
        <v>1600001</v>
      </c>
      <c r="M2070" s="6">
        <v>28.055254250000001</v>
      </c>
      <c r="N2070" s="7">
        <f>IF(ISNUMBER(_xll.BDP($C2070, "DELTA_MID")),_xll.BDP($C2070, "DELTA_MID")," ")</f>
        <v>-1.1972999999999999E-2</v>
      </c>
      <c r="O2070" s="7" t="str">
        <f>IF(ISNUMBER(N2070),_xll.BDP($C2070, "OPT_UNDL_TICKER"),"")</f>
        <v>NDX</v>
      </c>
      <c r="P2070" s="8">
        <f>IF(ISNUMBER(N2070),_xll.BDP($C2070, "OPT_UNDL_PX")," ")</f>
        <v>20659.47</v>
      </c>
      <c r="Q2070" s="7">
        <f>IF(ISNUMBER(N2070),+G2070*_xll.BDP($C2070, "PX_POS_MULT_FACTOR")*P2070/K2070," ")</f>
        <v>0.36819229834025002</v>
      </c>
      <c r="R2070" s="8" t="str">
        <f>IF(OR($A2070="TUA",$A2070="TYA"),"",IF(ISNUMBER(_xll.BDP($C2070,"DUR_ADJ_OAS_MID")),_xll.BDP($C2070,"DUR_ADJ_OAS_MID"),IF(ISNUMBER(_xll.BDP($E2070&amp;" ISIN","DUR_ADJ_OAS_MID")),_xll.BDP($E2070&amp;" ISIN","DUR_ADJ_OAS_MID")," ")))</f>
        <v xml:space="preserve"> </v>
      </c>
      <c r="S2070" s="7">
        <f ca="1">IF(AND(A2069="SVOL",C2069="Cash"),                                     SUM(INDIRECT(ADDRESS(ROW()-(COUNTIF(A:A,"SVOL")),COLUMN())):INDIRECT(ADDRESS(ROW()-1,COLUMN()))),                                    IF(AND(A2070="TYA",C2070="Cash"), SUM(INDIRECT(ADDRESS(ROW()-(COUNTIF(A:A,"TYA")-1),COLUMN())):INDIRECT(ADDRESS(ROW()-1,COLUMN()))),                                    IF(AND(A2070="SVOL",ISNUMBER(FIND(" Govt",C2070))),"", IF(AND(A2070="SVOL",ISNUMBER(FIND(" Index",C2070))),J2070,                                    IF(ISNUMBER(N2070),Q2070*N2070,IF(ISNUMBER(R2070),J2070*R2070," "))))))</f>
        <v>-4.4083663880278134E-3</v>
      </c>
      <c r="T2070" t="s">
        <v>4316</v>
      </c>
      <c r="U2070" t="s">
        <v>64</v>
      </c>
      <c r="AG2070" s="16">
        <v>-6.9318000000000005E-2</v>
      </c>
    </row>
    <row r="2071" spans="1:33" x14ac:dyDescent="0.35">
      <c r="A2071" t="s">
        <v>4548</v>
      </c>
      <c r="B2071" t="s">
        <v>4319</v>
      </c>
      <c r="C2071" t="s">
        <v>4319</v>
      </c>
      <c r="F2071" t="s">
        <v>4320</v>
      </c>
      <c r="G2071" s="1">
        <v>-68</v>
      </c>
      <c r="H2071" s="1">
        <v>2.5499999999999998</v>
      </c>
      <c r="I2071" s="2">
        <v>-17340</v>
      </c>
      <c r="J2071" s="3">
        <v>-3.8629000000000002E-4</v>
      </c>
      <c r="K2071" s="4">
        <v>44888434.859999999</v>
      </c>
      <c r="L2071" s="5">
        <v>1600001</v>
      </c>
      <c r="M2071" s="6">
        <v>28.055254250000001</v>
      </c>
      <c r="N2071" s="7">
        <f>IF(ISNUMBER(_xll.BDP($C2071, "DELTA_MID")),_xll.BDP($C2071, "DELTA_MID")," ")</f>
        <v>-5.3669000000000001E-2</v>
      </c>
      <c r="O2071" s="7" t="str">
        <f>IF(ISNUMBER(N2071),_xll.BDP($C2071, "OPT_UNDL_TICKER"),"")</f>
        <v>RUY</v>
      </c>
      <c r="P2071" s="8">
        <f>IF(ISNUMBER(N2071),_xll.BDP($C2071, "OPT_UNDL_PX")," ")</f>
        <v>2427.9140000000002</v>
      </c>
      <c r="Q2071" s="7">
        <f>IF(ISNUMBER(N2071),+G2071*_xll.BDP($C2071, "PX_POS_MULT_FACTOR")*P2071/K2071," ")</f>
        <v>-0.36779663295215193</v>
      </c>
      <c r="R2071" s="8" t="str">
        <f>IF(OR($A2071="TUA",$A2071="TYA"),"",IF(ISNUMBER(_xll.BDP($C2071,"DUR_ADJ_OAS_MID")),_xll.BDP($C2071,"DUR_ADJ_OAS_MID"),IF(ISNUMBER(_xll.BDP($E2071&amp;" ISIN","DUR_ADJ_OAS_MID")),_xll.BDP($E2071&amp;" ISIN","DUR_ADJ_OAS_MID")," ")))</f>
        <v xml:space="preserve"> </v>
      </c>
      <c r="S2071" s="7">
        <f ca="1">IF(AND(A2070="SVOL",C2070="Cash"),                                     SUM(INDIRECT(ADDRESS(ROW()-(COUNTIF(A:A,"SVOL")),COLUMN())):INDIRECT(ADDRESS(ROW()-1,COLUMN()))),                                    IF(AND(A2071="TYA",C2071="Cash"), SUM(INDIRECT(ADDRESS(ROW()-(COUNTIF(A:A,"TYA")-1),COLUMN())):INDIRECT(ADDRESS(ROW()-1,COLUMN()))),                                    IF(AND(A2071="SVOL",ISNUMBER(FIND(" Govt",C2071))),"", IF(AND(A2071="SVOL",ISNUMBER(FIND(" Index",C2071))),J2071,                                    IF(ISNUMBER(N2071),Q2071*N2071,IF(ISNUMBER(R2071),J2071*R2071," "))))))</f>
        <v>1.9739277493909042E-2</v>
      </c>
      <c r="T2071" t="s">
        <v>4320</v>
      </c>
      <c r="U2071" t="s">
        <v>64</v>
      </c>
      <c r="AG2071" s="16">
        <v>-6.9318000000000005E-2</v>
      </c>
    </row>
    <row r="2072" spans="1:33" x14ac:dyDescent="0.35">
      <c r="A2072" t="s">
        <v>4548</v>
      </c>
      <c r="B2072" t="s">
        <v>4321</v>
      </c>
      <c r="C2072" t="s">
        <v>4321</v>
      </c>
      <c r="F2072" t="s">
        <v>4322</v>
      </c>
      <c r="G2072" s="1">
        <v>68</v>
      </c>
      <c r="H2072" s="1">
        <v>0.65</v>
      </c>
      <c r="I2072" s="2">
        <v>4420</v>
      </c>
      <c r="J2072" s="3">
        <v>9.8469999999999997E-5</v>
      </c>
      <c r="K2072" s="4">
        <v>44888434.859999999</v>
      </c>
      <c r="L2072" s="5">
        <v>1600001</v>
      </c>
      <c r="M2072" s="6">
        <v>28.055254250000001</v>
      </c>
      <c r="N2072" s="7">
        <f>IF(ISNUMBER(_xll.BDP($C2072, "DELTA_MID")),_xll.BDP($C2072, "DELTA_MID")," ")</f>
        <v>-1.1338000000000001E-2</v>
      </c>
      <c r="O2072" s="7" t="str">
        <f>IF(ISNUMBER(N2072),_xll.BDP($C2072, "OPT_UNDL_TICKER"),"")</f>
        <v>RUY</v>
      </c>
      <c r="P2072" s="8">
        <f>IF(ISNUMBER(N2072),_xll.BDP($C2072, "OPT_UNDL_PX")," ")</f>
        <v>2427.9140000000002</v>
      </c>
      <c r="Q2072" s="7">
        <f>IF(ISNUMBER(N2072),+G2072*_xll.BDP($C2072, "PX_POS_MULT_FACTOR")*P2072/K2072," ")</f>
        <v>0.36779663295215193</v>
      </c>
      <c r="R2072" s="8" t="str">
        <f>IF(OR($A2072="TUA",$A2072="TYA"),"",IF(ISNUMBER(_xll.BDP($C2072,"DUR_ADJ_OAS_MID")),_xll.BDP($C2072,"DUR_ADJ_OAS_MID"),IF(ISNUMBER(_xll.BDP($E2072&amp;" ISIN","DUR_ADJ_OAS_MID")),_xll.BDP($E2072&amp;" ISIN","DUR_ADJ_OAS_MID")," ")))</f>
        <v xml:space="preserve"> </v>
      </c>
      <c r="S2072" s="7">
        <f ca="1">IF(AND(A2071="SVOL",C2071="Cash"),                                     SUM(INDIRECT(ADDRESS(ROW()-(COUNTIF(A:A,"SVOL")),COLUMN())):INDIRECT(ADDRESS(ROW()-1,COLUMN()))),                                    IF(AND(A2072="TYA",C2072="Cash"), SUM(INDIRECT(ADDRESS(ROW()-(COUNTIF(A:A,"TYA")-1),COLUMN())):INDIRECT(ADDRESS(ROW()-1,COLUMN()))),                                    IF(AND(A2072="SVOL",ISNUMBER(FIND(" Govt",C2072))),"", IF(AND(A2072="SVOL",ISNUMBER(FIND(" Index",C2072))),J2072,                                    IF(ISNUMBER(N2072),Q2072*N2072,IF(ISNUMBER(R2072),J2072*R2072," "))))))</f>
        <v>-4.1700782244114987E-3</v>
      </c>
      <c r="T2072" t="s">
        <v>4322</v>
      </c>
      <c r="U2072" t="s">
        <v>64</v>
      </c>
      <c r="AG2072" s="16">
        <v>-6.9318000000000005E-2</v>
      </c>
    </row>
    <row r="2073" spans="1:33" x14ac:dyDescent="0.35">
      <c r="A2073" t="s">
        <v>4548</v>
      </c>
      <c r="B2073" t="s">
        <v>4325</v>
      </c>
      <c r="C2073" t="s">
        <v>4325</v>
      </c>
      <c r="F2073" t="s">
        <v>4326</v>
      </c>
      <c r="G2073" s="1">
        <v>-29</v>
      </c>
      <c r="H2073" s="1">
        <v>2.4750000000000001</v>
      </c>
      <c r="I2073" s="2">
        <v>-7177.5</v>
      </c>
      <c r="J2073" s="3">
        <v>-1.5990000000000001E-4</v>
      </c>
      <c r="K2073" s="4">
        <v>44888434.859999999</v>
      </c>
      <c r="L2073" s="5">
        <v>1600001</v>
      </c>
      <c r="M2073" s="6">
        <v>28.055254250000001</v>
      </c>
      <c r="N2073" s="7">
        <f>IF(ISNUMBER(_xll.BDP($C2073, "DELTA_MID")),_xll.BDP($C2073, "DELTA_MID")," ")</f>
        <v>-4.2972000000000003E-2</v>
      </c>
      <c r="O2073" s="7" t="str">
        <f>IF(ISNUMBER(N2073),_xll.BDP($C2073, "OPT_UNDL_TICKER"),"")</f>
        <v>SPX</v>
      </c>
      <c r="P2073" s="8">
        <f>IF(ISNUMBER(N2073),_xll.BDP($C2073, "OPT_UNDL_PX")," ")</f>
        <v>5995.17</v>
      </c>
      <c r="Q2073" s="7">
        <f>IF(ISNUMBER(N2073),+G2073*_xll.BDP($C2073, "PX_POS_MULT_FACTOR")*P2073/K2073," ")</f>
        <v>-0.38731564275351077</v>
      </c>
      <c r="R2073" s="8" t="str">
        <f>IF(OR($A2073="TUA",$A2073="TYA"),"",IF(ISNUMBER(_xll.BDP($C2073,"DUR_ADJ_OAS_MID")),_xll.BDP($C2073,"DUR_ADJ_OAS_MID"),IF(ISNUMBER(_xll.BDP($E2073&amp;" ISIN","DUR_ADJ_OAS_MID")),_xll.BDP($E2073&amp;" ISIN","DUR_ADJ_OAS_MID")," ")))</f>
        <v xml:space="preserve"> </v>
      </c>
      <c r="S2073" s="7">
        <f ca="1">IF(AND(A2072="SVOL",C2072="Cash"),                                     SUM(INDIRECT(ADDRESS(ROW()-(COUNTIF(A:A,"SVOL")),COLUMN())):INDIRECT(ADDRESS(ROW()-1,COLUMN()))),                                    IF(AND(A2073="TYA",C2073="Cash"), SUM(INDIRECT(ADDRESS(ROW()-(COUNTIF(A:A,"TYA")-1),COLUMN())):INDIRECT(ADDRESS(ROW()-1,COLUMN()))),                                    IF(AND(A2073="SVOL",ISNUMBER(FIND(" Govt",C2073))),"", IF(AND(A2073="SVOL",ISNUMBER(FIND(" Index",C2073))),J2073,                                    IF(ISNUMBER(N2073),Q2073*N2073,IF(ISNUMBER(R2073),J2073*R2073," "))))))</f>
        <v>1.6643727800403865E-2</v>
      </c>
      <c r="T2073" t="s">
        <v>4326</v>
      </c>
      <c r="U2073" t="s">
        <v>64</v>
      </c>
      <c r="AG2073" s="16">
        <v>-6.9318000000000005E-2</v>
      </c>
    </row>
    <row r="2074" spans="1:33" x14ac:dyDescent="0.35">
      <c r="A2074" t="s">
        <v>4548</v>
      </c>
      <c r="B2074" t="s">
        <v>4327</v>
      </c>
      <c r="C2074" t="s">
        <v>4327</v>
      </c>
      <c r="F2074" t="s">
        <v>4328</v>
      </c>
      <c r="G2074" s="1">
        <v>29</v>
      </c>
      <c r="H2074" s="1">
        <v>1</v>
      </c>
      <c r="I2074" s="2">
        <v>2900</v>
      </c>
      <c r="J2074" s="3">
        <v>6.4599999999999998E-5</v>
      </c>
      <c r="K2074" s="4">
        <v>44888434.859999999</v>
      </c>
      <c r="L2074" s="5">
        <v>1600001</v>
      </c>
      <c r="M2074" s="6">
        <v>28.055254250000001</v>
      </c>
      <c r="N2074" s="7">
        <f>IF(ISNUMBER(_xll.BDP($C2074, "DELTA_MID")),_xll.BDP($C2074, "DELTA_MID")," ")</f>
        <v>-9.8219999999999991E-3</v>
      </c>
      <c r="O2074" s="7" t="str">
        <f>IF(ISNUMBER(N2074),_xll.BDP($C2074, "OPT_UNDL_TICKER"),"")</f>
        <v>SPX</v>
      </c>
      <c r="P2074" s="8">
        <f>IF(ISNUMBER(N2074),_xll.BDP($C2074, "OPT_UNDL_PX")," ")</f>
        <v>5995.17</v>
      </c>
      <c r="Q2074" s="7">
        <f>IF(ISNUMBER(N2074),+G2074*_xll.BDP($C2074, "PX_POS_MULT_FACTOR")*P2074/K2074," ")</f>
        <v>0.38731564275351077</v>
      </c>
      <c r="R2074" s="8" t="str">
        <f>IF(OR($A2074="TUA",$A2074="TYA"),"",IF(ISNUMBER(_xll.BDP($C2074,"DUR_ADJ_OAS_MID")),_xll.BDP($C2074,"DUR_ADJ_OAS_MID"),IF(ISNUMBER(_xll.BDP($E2074&amp;" ISIN","DUR_ADJ_OAS_MID")),_xll.BDP($E2074&amp;" ISIN","DUR_ADJ_OAS_MID")," ")))</f>
        <v xml:space="preserve"> </v>
      </c>
      <c r="S2074" s="7">
        <f ca="1">IF(AND(A2073="SVOL",C2073="Cash"),                                     SUM(INDIRECT(ADDRESS(ROW()-(COUNTIF(A:A,"SVOL")),COLUMN())):INDIRECT(ADDRESS(ROW()-1,COLUMN()))),                                    IF(AND(A2074="TYA",C2074="Cash"), SUM(INDIRECT(ADDRESS(ROW()-(COUNTIF(A:A,"TYA")-1),COLUMN())):INDIRECT(ADDRESS(ROW()-1,COLUMN()))),                                    IF(AND(A2074="SVOL",ISNUMBER(FIND(" Govt",C2074))),"", IF(AND(A2074="SVOL",ISNUMBER(FIND(" Index",C2074))),J2074,                                    IF(ISNUMBER(N2074),Q2074*N2074,IF(ISNUMBER(R2074),J2074*R2074," "))))))</f>
        <v>-3.8042142431249826E-3</v>
      </c>
      <c r="T2074" t="s">
        <v>4328</v>
      </c>
      <c r="U2074" t="s">
        <v>64</v>
      </c>
      <c r="AG2074" s="16">
        <v>-6.9318000000000005E-2</v>
      </c>
    </row>
    <row r="2075" spans="1:33" x14ac:dyDescent="0.35">
      <c r="A2075" t="s">
        <v>4548</v>
      </c>
      <c r="B2075" t="s">
        <v>4553</v>
      </c>
      <c r="C2075" t="s">
        <v>4554</v>
      </c>
      <c r="F2075" t="s">
        <v>4555</v>
      </c>
      <c r="G2075" s="1">
        <v>1600</v>
      </c>
      <c r="H2075" s="1">
        <v>1.3</v>
      </c>
      <c r="I2075" s="2">
        <v>208000</v>
      </c>
      <c r="J2075" s="3">
        <v>4.6337100000000001E-3</v>
      </c>
      <c r="K2075" s="4">
        <v>44888434.859999999</v>
      </c>
      <c r="L2075" s="5">
        <v>1600001</v>
      </c>
      <c r="M2075" s="6">
        <v>28.055254250000001</v>
      </c>
      <c r="N2075" s="7">
        <f>IF(ISNUMBER(_xll.BDP($C2075, "DELTA_MID")),_xll.BDP($C2075, "DELTA_MID")," ")</f>
        <v>0.38550699999999999</v>
      </c>
      <c r="O2075" s="7" t="str">
        <f>IF(ISNUMBER(N2075),_xll.BDP($C2075, "OPT_UNDL_TICKER"),"")</f>
        <v>IBIT US</v>
      </c>
      <c r="P2075" s="8">
        <f>IF(ISNUMBER(N2075),_xll.BDP($C2075, "OPT_UNDL_PX")," ")</f>
        <v>54.67</v>
      </c>
      <c r="Q2075" s="7">
        <f>IF(ISNUMBER(N2075),+G2075*_xll.BDP($C2075, "PX_POS_MULT_FACTOR")*P2075/K2075," ")</f>
        <v>0.1948653373030525</v>
      </c>
      <c r="R2075" s="8" t="str">
        <f>IF(OR($A2075="TUA",$A2075="TYA"),"",IF(ISNUMBER(_xll.BDP($C2075,"DUR_ADJ_OAS_MID")),_xll.BDP($C2075,"DUR_ADJ_OAS_MID"),IF(ISNUMBER(_xll.BDP($E2075&amp;" ISIN","DUR_ADJ_OAS_MID")),_xll.BDP($E2075&amp;" ISIN","DUR_ADJ_OAS_MID")," ")))</f>
        <v xml:space="preserve"> </v>
      </c>
      <c r="S2075" s="7">
        <f ca="1">IF(AND(A2074="SVOL",C2074="Cash"),                                     SUM(INDIRECT(ADDRESS(ROW()-(COUNTIF(A:A,"SVOL")),COLUMN())):INDIRECT(ADDRESS(ROW()-1,COLUMN()))),                                    IF(AND(A2075="TYA",C2075="Cash"), SUM(INDIRECT(ADDRESS(ROW()-(COUNTIF(A:A,"TYA")-1),COLUMN())):INDIRECT(ADDRESS(ROW()-1,COLUMN()))),                                    IF(AND(A2075="SVOL",ISNUMBER(FIND(" Govt",C2075))),"", IF(AND(A2075="SVOL",ISNUMBER(FIND(" Index",C2075))),J2075,                                    IF(ISNUMBER(N2075),Q2075*N2075,IF(ISNUMBER(R2075),J2075*R2075," "))))))</f>
        <v>7.5121951587687863E-2</v>
      </c>
      <c r="T2075" t="s">
        <v>4555</v>
      </c>
      <c r="U2075" t="s">
        <v>64</v>
      </c>
      <c r="AG2075" s="16">
        <v>-6.9318000000000005E-2</v>
      </c>
    </row>
    <row r="2076" spans="1:33" x14ac:dyDescent="0.35">
      <c r="A2076" t="s">
        <v>4548</v>
      </c>
      <c r="B2076" t="s">
        <v>4556</v>
      </c>
      <c r="C2076" t="s">
        <v>4557</v>
      </c>
      <c r="F2076" t="s">
        <v>4558</v>
      </c>
      <c r="G2076" s="1">
        <v>1700</v>
      </c>
      <c r="H2076" s="1">
        <v>3.3</v>
      </c>
      <c r="I2076" s="2">
        <v>561000</v>
      </c>
      <c r="J2076" s="3">
        <v>1.2497650000000001E-2</v>
      </c>
      <c r="K2076" s="4">
        <v>44888434.859999999</v>
      </c>
      <c r="L2076" s="5">
        <v>1600001</v>
      </c>
      <c r="M2076" s="6">
        <v>28.055254250000001</v>
      </c>
      <c r="N2076" s="7">
        <f>IF(ISNUMBER(_xll.BDP($C2076, "DELTA_MID")),_xll.BDP($C2076, "DELTA_MID")," ")</f>
        <v>0.67013299999999998</v>
      </c>
      <c r="O2076" s="7" t="str">
        <f>IF(ISNUMBER(N2076),_xll.BDP($C2076, "OPT_UNDL_TICKER"),"")</f>
        <v>IBIT US</v>
      </c>
      <c r="P2076" s="8">
        <f>IF(ISNUMBER(N2076),_xll.BDP($C2076, "OPT_UNDL_PX")," ")</f>
        <v>54.67</v>
      </c>
      <c r="Q2076" s="7">
        <f>IF(ISNUMBER(N2076),+G2076*_xll.BDP($C2076, "PX_POS_MULT_FACTOR")*P2076/K2076," ")</f>
        <v>0.20704442088449329</v>
      </c>
      <c r="R2076" s="8" t="str">
        <f>IF(OR($A2076="TUA",$A2076="TYA"),"",IF(ISNUMBER(_xll.BDP($C2076,"DUR_ADJ_OAS_MID")),_xll.BDP($C2076,"DUR_ADJ_OAS_MID"),IF(ISNUMBER(_xll.BDP($E2076&amp;" ISIN","DUR_ADJ_OAS_MID")),_xll.BDP($E2076&amp;" ISIN","DUR_ADJ_OAS_MID")," ")))</f>
        <v xml:space="preserve"> </v>
      </c>
      <c r="S2076" s="7">
        <f ca="1">IF(AND(A2075="SVOL",C2075="Cash"),                                     SUM(INDIRECT(ADDRESS(ROW()-(COUNTIF(A:A,"SVOL")),COLUMN())):INDIRECT(ADDRESS(ROW()-1,COLUMN()))),                                    IF(AND(A2076="TYA",C2076="Cash"), SUM(INDIRECT(ADDRESS(ROW()-(COUNTIF(A:A,"TYA")-1),COLUMN())):INDIRECT(ADDRESS(ROW()-1,COLUMN()))),                                    IF(AND(A2076="SVOL",ISNUMBER(FIND(" Govt",C2076))),"", IF(AND(A2076="SVOL",ISNUMBER(FIND(" Index",C2076))),J2076,                                    IF(ISNUMBER(N2076),Q2076*N2076,IF(ISNUMBER(R2076),J2076*R2076," "))))))</f>
        <v>0.13874729890058815</v>
      </c>
      <c r="T2076" t="s">
        <v>4558</v>
      </c>
      <c r="U2076" t="s">
        <v>64</v>
      </c>
      <c r="AG2076" s="16">
        <v>-6.9318000000000005E-2</v>
      </c>
    </row>
    <row r="2077" spans="1:33" x14ac:dyDescent="0.35">
      <c r="A2077" t="s">
        <v>4548</v>
      </c>
      <c r="B2077" t="s">
        <v>4559</v>
      </c>
      <c r="C2077" t="s">
        <v>4560</v>
      </c>
      <c r="F2077" t="s">
        <v>4561</v>
      </c>
      <c r="G2077" s="1">
        <v>-9500</v>
      </c>
      <c r="H2077" s="1">
        <v>0.65</v>
      </c>
      <c r="I2077" s="2">
        <v>-617500</v>
      </c>
      <c r="J2077" s="3">
        <v>-1.3756330000000001E-2</v>
      </c>
      <c r="K2077" s="4">
        <v>44888434.859999999</v>
      </c>
      <c r="L2077" s="5">
        <v>1600001</v>
      </c>
      <c r="M2077" s="6">
        <v>28.055254250000001</v>
      </c>
      <c r="N2077" s="7">
        <f>IF(ISNUMBER(_xll.BDP($C2077, "DELTA_MID")),_xll.BDP($C2077, "DELTA_MID")," ")</f>
        <v>-7.9392000000000004E-2</v>
      </c>
      <c r="O2077" s="7" t="str">
        <f>IF(ISNUMBER(N2077),_xll.BDP($C2077, "OPT_UNDL_TICKER"),"")</f>
        <v>IBIT US</v>
      </c>
      <c r="P2077" s="8">
        <f>IF(ISNUMBER(N2077),_xll.BDP($C2077, "OPT_UNDL_PX")," ")</f>
        <v>54.67</v>
      </c>
      <c r="Q2077" s="7">
        <f>IF(ISNUMBER(N2077),+G2077*_xll.BDP($C2077, "PX_POS_MULT_FACTOR")*P2077/K2077," ")</f>
        <v>-1.1570129402368743</v>
      </c>
      <c r="R2077" s="8" t="str">
        <f>IF(OR($A2077="TUA",$A2077="TYA"),"",IF(ISNUMBER(_xll.BDP($C2077,"DUR_ADJ_OAS_MID")),_xll.BDP($C2077,"DUR_ADJ_OAS_MID"),IF(ISNUMBER(_xll.BDP($E2077&amp;" ISIN","DUR_ADJ_OAS_MID")),_xll.BDP($E2077&amp;" ISIN","DUR_ADJ_OAS_MID")," ")))</f>
        <v xml:space="preserve"> </v>
      </c>
      <c r="S2077" s="7">
        <f ca="1">IF(AND(A2076="SVOL",C2076="Cash"),                                     SUM(INDIRECT(ADDRESS(ROW()-(COUNTIF(A:A,"SVOL")),COLUMN())):INDIRECT(ADDRESS(ROW()-1,COLUMN()))),                                    IF(AND(A2077="TYA",C2077="Cash"), SUM(INDIRECT(ADDRESS(ROW()-(COUNTIF(A:A,"TYA")-1),COLUMN())):INDIRECT(ADDRESS(ROW()-1,COLUMN()))),                                    IF(AND(A2077="SVOL",ISNUMBER(FIND(" Govt",C2077))),"", IF(AND(A2077="SVOL",ISNUMBER(FIND(" Index",C2077))),J2077,                                    IF(ISNUMBER(N2077),Q2077*N2077,IF(ISNUMBER(R2077),J2077*R2077," "))))))</f>
        <v>9.185757135128593E-2</v>
      </c>
      <c r="T2077" t="s">
        <v>4561</v>
      </c>
      <c r="U2077" t="s">
        <v>64</v>
      </c>
      <c r="AG2077" s="16">
        <v>-6.9318000000000005E-2</v>
      </c>
    </row>
    <row r="2078" spans="1:33" x14ac:dyDescent="0.35">
      <c r="A2078" t="s">
        <v>4548</v>
      </c>
      <c r="B2078" t="s">
        <v>4562</v>
      </c>
      <c r="C2078" t="s">
        <v>4563</v>
      </c>
      <c r="F2078" t="s">
        <v>4564</v>
      </c>
      <c r="G2078" s="1">
        <v>9500</v>
      </c>
      <c r="H2078" s="1">
        <v>0.125</v>
      </c>
      <c r="I2078" s="2">
        <v>118750</v>
      </c>
      <c r="J2078" s="3">
        <v>2.6454500000000001E-3</v>
      </c>
      <c r="K2078" s="4">
        <v>44888434.859999999</v>
      </c>
      <c r="L2078" s="5">
        <v>1600001</v>
      </c>
      <c r="M2078" s="6">
        <v>28.055254250000001</v>
      </c>
      <c r="N2078" s="7">
        <f>IF(ISNUMBER(_xll.BDP($C2078, "DELTA_MID")),_xll.BDP($C2078, "DELTA_MID")," ")</f>
        <v>-1.7961999999999999E-2</v>
      </c>
      <c r="O2078" s="7" t="str">
        <f>IF(ISNUMBER(N2078),_xll.BDP($C2078, "OPT_UNDL_TICKER"),"")</f>
        <v>IBIT US</v>
      </c>
      <c r="P2078" s="8">
        <f>IF(ISNUMBER(N2078),_xll.BDP($C2078, "OPT_UNDL_PX")," ")</f>
        <v>54.67</v>
      </c>
      <c r="Q2078" s="7">
        <f>IF(ISNUMBER(N2078),+G2078*_xll.BDP($C2078, "PX_POS_MULT_FACTOR")*P2078/K2078," ")</f>
        <v>1.1570129402368743</v>
      </c>
      <c r="R2078" s="8" t="str">
        <f>IF(OR($A2078="TUA",$A2078="TYA"),"",IF(ISNUMBER(_xll.BDP($C2078,"DUR_ADJ_OAS_MID")),_xll.BDP($C2078,"DUR_ADJ_OAS_MID"),IF(ISNUMBER(_xll.BDP($E2078&amp;" ISIN","DUR_ADJ_OAS_MID")),_xll.BDP($E2078&amp;" ISIN","DUR_ADJ_OAS_MID")," ")))</f>
        <v xml:space="preserve"> </v>
      </c>
      <c r="S2078" s="7">
        <f ca="1">IF(AND(A2077="SVOL",C2077="Cash"),                                     SUM(INDIRECT(ADDRESS(ROW()-(COUNTIF(A:A,"SVOL")),COLUMN())):INDIRECT(ADDRESS(ROW()-1,COLUMN()))),                                    IF(AND(A2078="TYA",C2078="Cash"), SUM(INDIRECT(ADDRESS(ROW()-(COUNTIF(A:A,"TYA")-1),COLUMN())):INDIRECT(ADDRESS(ROW()-1,COLUMN()))),                                    IF(AND(A2078="SVOL",ISNUMBER(FIND(" Govt",C2078))),"", IF(AND(A2078="SVOL",ISNUMBER(FIND(" Index",C2078))),J2078,                                    IF(ISNUMBER(N2078),Q2078*N2078,IF(ISNUMBER(R2078),J2078*R2078," "))))))</f>
        <v>-2.0782266432534734E-2</v>
      </c>
      <c r="T2078" t="s">
        <v>4564</v>
      </c>
      <c r="U2078" t="s">
        <v>64</v>
      </c>
      <c r="AG2078" s="16">
        <v>-6.9318000000000005E-2</v>
      </c>
    </row>
    <row r="2079" spans="1:33" x14ac:dyDescent="0.35">
      <c r="A2079" t="s">
        <v>4548</v>
      </c>
      <c r="B2079" t="s">
        <v>105</v>
      </c>
      <c r="C2079" t="s">
        <v>105</v>
      </c>
      <c r="D2079" t="s">
        <v>106</v>
      </c>
      <c r="E2079" t="s">
        <v>107</v>
      </c>
      <c r="F2079" t="s">
        <v>108</v>
      </c>
      <c r="G2079" s="1">
        <v>18700000</v>
      </c>
      <c r="H2079" s="1">
        <v>99.835875000000001</v>
      </c>
      <c r="I2079" s="2">
        <v>18669308.629999999</v>
      </c>
      <c r="J2079" s="3">
        <v>0.41590464999999999</v>
      </c>
      <c r="K2079" s="4">
        <v>44888434.859999999</v>
      </c>
      <c r="L2079" s="5">
        <v>1600001</v>
      </c>
      <c r="M2079" s="6">
        <v>28.055254250000001</v>
      </c>
      <c r="N2079" s="7" t="str">
        <f>IF(ISNUMBER(_xll.BDP($C2079, "DELTA_MID")),_xll.BDP($C2079, "DELTA_MID")," ")</f>
        <v xml:space="preserve"> </v>
      </c>
      <c r="O2079" s="7" t="str">
        <f>IF(ISNUMBER(N2079),_xll.BDP($C2079, "OPT_UNDL_TICKER"),"")</f>
        <v/>
      </c>
      <c r="P2079" s="8" t="str">
        <f>IF(ISNUMBER(N2079),_xll.BDP($C2079, "OPT_UNDL_PX")," ")</f>
        <v xml:space="preserve"> </v>
      </c>
      <c r="Q2079" s="7" t="str">
        <f>IF(ISNUMBER(N2079),+G2079*_xll.BDP($C2079, "PX_POS_MULT_FACTOR")*P2079/K2079," ")</f>
        <v xml:space="preserve"> </v>
      </c>
      <c r="R2079" s="8">
        <f>IF(OR($A2079="TUA",$A2079="TYA"),"",IF(ISNUMBER(_xll.BDP($C2079,"DUR_ADJ_OAS_MID")),_xll.BDP($C2079,"DUR_ADJ_OAS_MID"),IF(ISNUMBER(_xll.BDP($E2079&amp;" ISIN","DUR_ADJ_OAS_MID")),_xll.BDP($E2079&amp;" ISIN","DUR_ADJ_OAS_MID")," ")))</f>
        <v>2.9429642669654532E-2</v>
      </c>
      <c r="S2079" s="7">
        <f ca="1">IF(AND(A2078="SVOL",C2078="Cash"),                                     SUM(INDIRECT(ADDRESS(ROW()-(COUNTIF(A:A,"SVOL")),COLUMN())):INDIRECT(ADDRESS(ROW()-1,COLUMN()))),                                    IF(AND(A2079="TYA",C2079="Cash"), SUM(INDIRECT(ADDRESS(ROW()-(COUNTIF(A:A,"TYA")-1),COLUMN())):INDIRECT(ADDRESS(ROW()-1,COLUMN()))),                                    IF(AND(A2079="SVOL",ISNUMBER(FIND(" Govt",C2079))),"", IF(AND(A2079="SVOL",ISNUMBER(FIND(" Index",C2079))),J2079,                                    IF(ISNUMBER(N2079),Q2079*N2079,IF(ISNUMBER(R2079),J2079*R2079," "))))))</f>
        <v>1.2239925234147733E-2</v>
      </c>
      <c r="T2079" t="s">
        <v>108</v>
      </c>
      <c r="U2079" t="s">
        <v>109</v>
      </c>
      <c r="AG2079" s="16">
        <v>-6.9318000000000005E-2</v>
      </c>
    </row>
    <row r="2080" spans="1:33" x14ac:dyDescent="0.35">
      <c r="A2080" t="s">
        <v>4548</v>
      </c>
      <c r="B2080" t="s">
        <v>110</v>
      </c>
      <c r="C2080" t="s">
        <v>110</v>
      </c>
      <c r="D2080" t="s">
        <v>111</v>
      </c>
      <c r="E2080" t="s">
        <v>112</v>
      </c>
      <c r="F2080" t="s">
        <v>113</v>
      </c>
      <c r="G2080" s="1">
        <v>23700000</v>
      </c>
      <c r="H2080" s="1">
        <v>99.747472000000002</v>
      </c>
      <c r="I2080" s="2">
        <v>23640150.870000001</v>
      </c>
      <c r="J2080" s="3">
        <v>0.52664235000000004</v>
      </c>
      <c r="K2080" s="4">
        <v>44888434.859999999</v>
      </c>
      <c r="L2080" s="5">
        <v>1600001</v>
      </c>
      <c r="M2080" s="6">
        <v>28.055254250000001</v>
      </c>
      <c r="N2080" s="7" t="str">
        <f>IF(ISNUMBER(_xll.BDP($C2080, "DELTA_MID")),_xll.BDP($C2080, "DELTA_MID")," ")</f>
        <v xml:space="preserve"> </v>
      </c>
      <c r="O2080" s="7" t="str">
        <f>IF(ISNUMBER(N2080),_xll.BDP($C2080, "OPT_UNDL_TICKER"),"")</f>
        <v/>
      </c>
      <c r="P2080" s="8" t="str">
        <f>IF(ISNUMBER(N2080),_xll.BDP($C2080, "OPT_UNDL_PX")," ")</f>
        <v xml:space="preserve"> </v>
      </c>
      <c r="Q2080" s="7" t="str">
        <f>IF(ISNUMBER(N2080),+G2080*_xll.BDP($C2080, "PX_POS_MULT_FACTOR")*P2080/K2080," ")</f>
        <v xml:space="preserve"> </v>
      </c>
      <c r="R2080" s="8">
        <f>IF(OR($A2080="TUA",$A2080="TYA"),"",IF(ISNUMBER(_xll.BDP($C2080,"DUR_ADJ_OAS_MID")),_xll.BDP($C2080,"DUR_ADJ_OAS_MID"),IF(ISNUMBER(_xll.BDP($E2080&amp;" ISIN","DUR_ADJ_OAS_MID")),_xll.BDP($E2080&amp;" ISIN","DUR_ADJ_OAS_MID")," ")))</f>
        <v>4.8155269073604144E-2</v>
      </c>
      <c r="S2080" s="7">
        <f ca="1">IF(AND(A2079="SVOL",C2079="Cash"),                                     SUM(INDIRECT(ADDRESS(ROW()-(COUNTIF(A:A,"SVOL")),COLUMN())):INDIRECT(ADDRESS(ROW()-1,COLUMN()))),                                    IF(AND(A2080="TYA",C2080="Cash"), SUM(INDIRECT(ADDRESS(ROW()-(COUNTIF(A:A,"TYA")-1),COLUMN())):INDIRECT(ADDRESS(ROW()-1,COLUMN()))),                                    IF(AND(A2080="SVOL",ISNUMBER(FIND(" Govt",C2080))),"", IF(AND(A2080="SVOL",ISNUMBER(FIND(" Index",C2080))),J2080,                                    IF(ISNUMBER(N2080),Q2080*N2080,IF(ISNUMBER(R2080),J2080*R2080," "))))))</f>
        <v>2.5360604069805212E-2</v>
      </c>
      <c r="T2080" t="s">
        <v>113</v>
      </c>
      <c r="U2080" t="s">
        <v>109</v>
      </c>
      <c r="AG2080" s="16">
        <v>-6.9318000000000005E-2</v>
      </c>
    </row>
    <row r="2081" spans="1:33" x14ac:dyDescent="0.35">
      <c r="A2081" t="s">
        <v>4548</v>
      </c>
      <c r="B2081" t="s">
        <v>1174</v>
      </c>
      <c r="C2081" t="s">
        <v>1174</v>
      </c>
      <c r="D2081" t="s">
        <v>1175</v>
      </c>
      <c r="E2081" t="s">
        <v>1176</v>
      </c>
      <c r="F2081" t="s">
        <v>1177</v>
      </c>
      <c r="G2081" s="1">
        <v>2600000</v>
      </c>
      <c r="H2081" s="1">
        <v>99.401332999999994</v>
      </c>
      <c r="I2081" s="2">
        <v>2584434.66</v>
      </c>
      <c r="J2081" s="3">
        <v>5.757462E-2</v>
      </c>
      <c r="K2081" s="4">
        <v>44888434.859999999</v>
      </c>
      <c r="L2081" s="5">
        <v>1600001</v>
      </c>
      <c r="M2081" s="6">
        <v>28.055254250000001</v>
      </c>
      <c r="N2081" s="7" t="str">
        <f>IF(ISNUMBER(_xll.BDP($C2081, "DELTA_MID")),_xll.BDP($C2081, "DELTA_MID")," ")</f>
        <v xml:space="preserve"> </v>
      </c>
      <c r="O2081" s="7" t="str">
        <f>IF(ISNUMBER(N2081),_xll.BDP($C2081, "OPT_UNDL_TICKER"),"")</f>
        <v/>
      </c>
      <c r="P2081" s="8" t="str">
        <f>IF(ISNUMBER(N2081),_xll.BDP($C2081, "OPT_UNDL_PX")," ")</f>
        <v xml:space="preserve"> </v>
      </c>
      <c r="Q2081" s="7" t="str">
        <f>IF(ISNUMBER(N2081),+G2081*_xll.BDP($C2081, "PX_POS_MULT_FACTOR")*P2081/K2081," ")</f>
        <v xml:space="preserve"> </v>
      </c>
      <c r="R2081" s="8">
        <f>IF(OR($A2081="TUA",$A2081="TYA"),"",IF(ISNUMBER(_xll.BDP($C2081,"DUR_ADJ_OAS_MID")),_xll.BDP($C2081,"DUR_ADJ_OAS_MID"),IF(ISNUMBER(_xll.BDP($E2081&amp;" ISIN","DUR_ADJ_OAS_MID")),_xll.BDP($E2081&amp;" ISIN","DUR_ADJ_OAS_MID")," ")))</f>
        <v>0.12310001355724817</v>
      </c>
      <c r="S2081" s="7">
        <f ca="1">IF(AND(A2080="SVOL",C2080="Cash"),                                     SUM(INDIRECT(ADDRESS(ROW()-(COUNTIF(A:A,"SVOL")),COLUMN())):INDIRECT(ADDRESS(ROW()-1,COLUMN()))),                                    IF(AND(A2081="TYA",C2081="Cash"), SUM(INDIRECT(ADDRESS(ROW()-(COUNTIF(A:A,"TYA")-1),COLUMN())):INDIRECT(ADDRESS(ROW()-1,COLUMN()))),                                    IF(AND(A2081="SVOL",ISNUMBER(FIND(" Govt",C2081))),"", IF(AND(A2081="SVOL",ISNUMBER(FIND(" Index",C2081))),J2081,                                    IF(ISNUMBER(N2081),Q2081*N2081,IF(ISNUMBER(R2081),J2081*R2081," "))))))</f>
        <v>7.087436502553412E-3</v>
      </c>
      <c r="T2081" t="s">
        <v>1177</v>
      </c>
      <c r="U2081" t="s">
        <v>109</v>
      </c>
      <c r="AG2081" s="16">
        <v>-6.9318000000000005E-2</v>
      </c>
    </row>
    <row r="2082" spans="1:33" x14ac:dyDescent="0.35">
      <c r="A2082" t="s">
        <v>4548</v>
      </c>
      <c r="B2082" t="s">
        <v>114</v>
      </c>
      <c r="C2082" t="s">
        <v>114</v>
      </c>
      <c r="G2082" s="1">
        <v>-109037.79</v>
      </c>
      <c r="H2082" s="1">
        <v>1</v>
      </c>
      <c r="I2082" s="2">
        <v>-109037.79</v>
      </c>
      <c r="J2082" s="3">
        <v>-2.4290800000000001E-3</v>
      </c>
      <c r="K2082" s="4">
        <v>44888434.859999999</v>
      </c>
      <c r="L2082" s="5">
        <v>1600001</v>
      </c>
      <c r="M2082" s="6">
        <v>28.055254250000001</v>
      </c>
      <c r="N2082" s="7" t="str">
        <f>IF(ISNUMBER(_xll.BDP($C2082, "DELTA_MID")),_xll.BDP($C2082, "DELTA_MID")," ")</f>
        <v xml:space="preserve"> </v>
      </c>
      <c r="O2082" s="7" t="str">
        <f>IF(ISNUMBER(N2082),_xll.BDP($C2082, "OPT_UNDL_TICKER"),"")</f>
        <v/>
      </c>
      <c r="P2082" s="8" t="str">
        <f>IF(ISNUMBER(N2082),_xll.BDP($C2082, "OPT_UNDL_PX")," ")</f>
        <v xml:space="preserve"> </v>
      </c>
      <c r="Q2082" s="7" t="str">
        <f>IF(ISNUMBER(N2082),+G2082*_xll.BDP($C2082, "PX_POS_MULT_FACTOR")*P2082/K2082," ")</f>
        <v xml:space="preserve"> </v>
      </c>
      <c r="R2082" s="8" t="str">
        <f>IF(OR($A2082="TUA",$A2082="TYA"),"",IF(ISNUMBER(_xll.BDP($C2082,"DUR_ADJ_OAS_MID")),_xll.BDP($C2082,"DUR_ADJ_OAS_MID"),IF(ISNUMBER(_xll.BDP($E2082&amp;" ISIN","DUR_ADJ_OAS_MID")),_xll.BDP($E2082&amp;" ISIN","DUR_ADJ_OAS_MID")," ")))</f>
        <v xml:space="preserve"> </v>
      </c>
      <c r="S2082" s="7" t="str">
        <f ca="1">IF(AND(A2081="SVOL",C2081="Cash"),                                     SUM(INDIRECT(ADDRESS(ROW()-(COUNTIF(A:A,"SVOL")),COLUMN())):INDIRECT(ADDRESS(ROW()-1,COLUMN()))),                                    IF(AND(A2082="TYA",C2082="Cash"), SUM(INDIRECT(ADDRESS(ROW()-(COUNTIF(A:A,"TYA")-1),COLUMN())):INDIRECT(ADDRESS(ROW()-1,COLUMN()))),                                    IF(AND(A2082="SVOL",ISNUMBER(FIND(" Govt",C2082))),"", IF(AND(A2082="SVOL",ISNUMBER(FIND(" Index",C2082))),J2082,                                    IF(ISNUMBER(N2082),Q2082*N2082,IF(ISNUMBER(R2082),J2082*R2082," "))))))</f>
        <v xml:space="preserve"> </v>
      </c>
      <c r="T2082" t="s">
        <v>114</v>
      </c>
      <c r="U2082" t="s">
        <v>114</v>
      </c>
      <c r="AG2082" s="16">
        <v>-6.9318000000000005E-2</v>
      </c>
    </row>
    <row r="2083" spans="1:33" x14ac:dyDescent="0.35">
      <c r="N2083" s="7" t="str">
        <f>IF(ISNUMBER(_xll.BDP($C2083, "DELTA_MID")),_xll.BDP($C2083, "DELTA_MID")," ")</f>
        <v xml:space="preserve"> </v>
      </c>
      <c r="O2083" s="7" t="str">
        <f>IF(ISNUMBER(N2083),_xll.BDP($C2083, "OPT_UNDL_TICKER"),"")</f>
        <v/>
      </c>
      <c r="P2083" s="8" t="str">
        <f>IF(ISNUMBER(N2083),_xll.BDP($C2083, "OPT_UNDL_PX")," ")</f>
        <v xml:space="preserve"> </v>
      </c>
      <c r="Q2083" s="7" t="str">
        <f>IF(ISNUMBER(N2083),+G2083*_xll.BDP($C2083, "PX_POS_MULT_FACTOR")*P2083/K2083," ")</f>
        <v xml:space="preserve"> </v>
      </c>
      <c r="R2083" s="8" t="str">
        <f>IF(OR($A2083="TUA",$A2083="TYA"),"",IF(ISNUMBER(_xll.BDP($C2083,"DUR_ADJ_OAS_MID")),_xll.BDP($C2083,"DUR_ADJ_OAS_MID"),IF(ISNUMBER(_xll.BDP($E2083&amp;" ISIN","DUR_ADJ_OAS_MID")),_xll.BDP($E2083&amp;" ISIN","DUR_ADJ_OAS_MID")," ")))</f>
        <v xml:space="preserve"> </v>
      </c>
      <c r="S2083" s="7" t="str">
        <f ca="1">IF(AND(A2082="SVOL",C2082="Cash"),                                     SUM(INDIRECT(ADDRESS(ROW()-(COUNTIF(A:A,"SVOL")),COLUMN())):INDIRECT(ADDRESS(ROW()-1,COLUMN()))),                                    IF(AND(A2083="TYA",C2083="Cash"), SUM(INDIRECT(ADDRESS(ROW()-(COUNTIF(A:A,"TYA")-1),COLUMN())):INDIRECT(ADDRESS(ROW()-1,COLUMN()))),                                    IF(AND(A2083="SVOL",ISNUMBER(FIND(" Govt",C2083))),"", IF(AND(A2083="SVOL",ISNUMBER(FIND(" Index",C2083))),J2083,                                    IF(ISNUMBER(N2083),Q2083*N2083,IF(ISNUMBER(R2083),J2083*R2083," "))))))</f>
        <v xml:space="preserve"> </v>
      </c>
      <c r="AG2083" s="16" t="s">
        <v>7738</v>
      </c>
    </row>
    <row r="2084" spans="1:33" x14ac:dyDescent="0.35">
      <c r="A2084" t="s">
        <v>4565</v>
      </c>
      <c r="B2084" t="s">
        <v>101</v>
      </c>
      <c r="C2084" t="s">
        <v>101</v>
      </c>
      <c r="E2084" t="s">
        <v>102</v>
      </c>
      <c r="F2084" t="s">
        <v>103</v>
      </c>
      <c r="G2084" s="1">
        <v>500000000</v>
      </c>
      <c r="H2084" s="1">
        <v>97.530805000000001</v>
      </c>
      <c r="I2084" s="2">
        <v>487654025</v>
      </c>
      <c r="J2084" s="3">
        <v>0.30373858999999997</v>
      </c>
      <c r="K2084" s="4">
        <v>1605505662.47</v>
      </c>
      <c r="L2084" s="5">
        <v>32025001</v>
      </c>
      <c r="M2084" s="6">
        <v>50.132884070000003</v>
      </c>
      <c r="N2084" s="7" t="str">
        <f>IF(ISNUMBER(_xll.BDP($C2084, "DELTA_MID")),_xll.BDP($C2084, "DELTA_MID")," ")</f>
        <v xml:space="preserve"> </v>
      </c>
      <c r="O2084" s="7" t="str">
        <f>IF(ISNUMBER(N2084),_xll.BDP($C2084, "OPT_UNDL_TICKER"),"")</f>
        <v/>
      </c>
      <c r="P2084" s="8" t="str">
        <f>IF(ISNUMBER(N2084),_xll.BDP($C2084, "OPT_UNDL_PX")," ")</f>
        <v xml:space="preserve"> </v>
      </c>
      <c r="Q2084" s="7" t="str">
        <f>IF(ISNUMBER(N2084),+G2084*_xll.BDP($C2084, "PX_POS_MULT_FACTOR")*P2084/K2084," ")</f>
        <v xml:space="preserve"> </v>
      </c>
      <c r="R2084" s="8">
        <f>IF(OR($A2084="TUA",$A2084="TYA"),"",IF(ISNUMBER(_xll.BDP($C2084,"DUR_ADJ_OAS_MID")),_xll.BDP($C2084,"DUR_ADJ_OAS_MID"),IF(ISNUMBER(_xll.BDP($E2084&amp;" ISIN","DUR_ADJ_OAS_MID")),_xll.BDP($E2084&amp;" ISIN","DUR_ADJ_OAS_MID")," ")))</f>
        <v>5.0066291219999997</v>
      </c>
      <c r="S2084" s="8">
        <f ca="1">IF(AND(A2083="SVOL",C2083="Cash"),                                     SUM(INDIRECT(ADDRESS(ROW()-(COUNTIF(A:A,"SVOL")),COLUMN())):INDIRECT(ADDRESS(ROW()-1,COLUMN()))),                                    IF(AND(A2084="TYA",C2084="Cash"), SUM(INDIRECT(ADDRESS(ROW()-(COUNTIF(A:A,"TYA")-1),COLUMN())):INDIRECT(ADDRESS(ROW()-1,COLUMN()))),                                    IF(AND(A2084="SVOL",ISNUMBER(FIND(" Govt",C2084))),"", IF(AND(A2084="SVOL",ISNUMBER(FIND(" Index",C2084))),J2084,                                    IF(ISNUMBER(N2084),Q2084*N2084,IF(ISNUMBER(R2084),J2084*R2084," "))))))</f>
        <v>1.5207064701692177</v>
      </c>
      <c r="T2084" t="s">
        <v>103</v>
      </c>
      <c r="U2084" t="s">
        <v>104</v>
      </c>
      <c r="AG2084" s="16">
        <v>1.3899999999999999E-4</v>
      </c>
    </row>
    <row r="2085" spans="1:33" x14ac:dyDescent="0.35">
      <c r="A2085" t="s">
        <v>4565</v>
      </c>
      <c r="B2085" t="s">
        <v>4566</v>
      </c>
      <c r="C2085" t="s">
        <v>4566</v>
      </c>
      <c r="D2085" t="s">
        <v>4567</v>
      </c>
      <c r="E2085" t="s">
        <v>4568</v>
      </c>
      <c r="F2085" t="s">
        <v>4569</v>
      </c>
      <c r="G2085" s="1">
        <v>1101250000</v>
      </c>
      <c r="H2085" s="1">
        <v>99.414800999999997</v>
      </c>
      <c r="I2085" s="2">
        <v>1094805496.01</v>
      </c>
      <c r="J2085" s="3">
        <v>0.68190697</v>
      </c>
      <c r="K2085" s="4">
        <v>1605505662.47</v>
      </c>
      <c r="L2085" s="5">
        <v>32025001</v>
      </c>
      <c r="M2085" s="6">
        <v>50.132884070000003</v>
      </c>
      <c r="N2085" s="7" t="str">
        <f>IF(ISNUMBER(_xll.BDP($C2085, "DELTA_MID")),_xll.BDP($C2085, "DELTA_MID")," ")</f>
        <v xml:space="preserve"> </v>
      </c>
      <c r="O2085" s="7" t="str">
        <f>IF(ISNUMBER(N2085),_xll.BDP($C2085, "OPT_UNDL_TICKER"),"")</f>
        <v/>
      </c>
      <c r="P2085" s="8" t="str">
        <f>IF(ISNUMBER(N2085),_xll.BDP($C2085, "OPT_UNDL_PX")," ")</f>
        <v xml:space="preserve"> </v>
      </c>
      <c r="Q2085" s="7" t="str">
        <f>IF(ISNUMBER(N2085),+G2085*_xll.BDP($C2085, "PX_POS_MULT_FACTOR")*P2085/K2085," ")</f>
        <v xml:space="preserve"> </v>
      </c>
      <c r="R2085" s="8">
        <f>IF(OR($A2085="TUA",$A2085="TYA"),"",IF(ISNUMBER(_xll.BDP($C2085,"DUR_ADJ_OAS_MID")),_xll.BDP($C2085,"DUR_ADJ_OAS_MID"),IF(ISNUMBER(_xll.BDP($E2085&amp;" ISIN","DUR_ADJ_OAS_MID")),_xll.BDP($E2085&amp;" ISIN","DUR_ADJ_OAS_MID")," ")))</f>
        <v>3.9122564149399999</v>
      </c>
      <c r="S2085" s="8">
        <f ca="1">IF(AND(A2084="SVOL",C2084="Cash"),                                     SUM(INDIRECT(ADDRESS(ROW()-(COUNTIF(A:A,"SVOL")),COLUMN())):INDIRECT(ADDRESS(ROW()-1,COLUMN()))),                                    IF(AND(A2085="TYA",C2085="Cash"), SUM(INDIRECT(ADDRESS(ROW()-(COUNTIF(A:A,"TYA")-1),COLUMN())):INDIRECT(ADDRESS(ROW()-1,COLUMN()))),                                    IF(AND(A2085="SVOL",ISNUMBER(FIND(" Govt",C2085))),"", IF(AND(A2085="SVOL",ISNUMBER(FIND(" Index",C2085))),J2085,                                    IF(ISNUMBER(N2085),Q2085*N2085,IF(ISNUMBER(R2085),J2085*R2085," "))))))</f>
        <v>2.6677949177747982</v>
      </c>
      <c r="T2085" t="s">
        <v>4569</v>
      </c>
      <c r="U2085" t="s">
        <v>104</v>
      </c>
      <c r="AG2085" s="16">
        <v>1.3899999999999999E-4</v>
      </c>
    </row>
    <row r="2086" spans="1:33" x14ac:dyDescent="0.35">
      <c r="A2086" t="s">
        <v>4565</v>
      </c>
      <c r="B2086" t="s">
        <v>110</v>
      </c>
      <c r="C2086" t="s">
        <v>110</v>
      </c>
      <c r="D2086" t="s">
        <v>111</v>
      </c>
      <c r="E2086" t="s">
        <v>112</v>
      </c>
      <c r="F2086" t="s">
        <v>113</v>
      </c>
      <c r="G2086" s="1">
        <v>1610300000</v>
      </c>
      <c r="H2086" s="1">
        <v>99.747472000000002</v>
      </c>
      <c r="I2086" s="2">
        <v>1606233541.6199999</v>
      </c>
      <c r="J2086" s="3">
        <v>1.0004533600000001</v>
      </c>
      <c r="K2086" s="4">
        <v>1605505662.47</v>
      </c>
      <c r="L2086" s="5">
        <v>32025001</v>
      </c>
      <c r="M2086" s="6">
        <v>50.132884070000003</v>
      </c>
      <c r="N2086" s="7" t="str">
        <f>IF(ISNUMBER(_xll.BDP($C2086, "DELTA_MID")),_xll.BDP($C2086, "DELTA_MID")," ")</f>
        <v xml:space="preserve"> </v>
      </c>
      <c r="O2086" s="7" t="str">
        <f>IF(ISNUMBER(N2086),_xll.BDP($C2086, "OPT_UNDL_TICKER"),"")</f>
        <v/>
      </c>
      <c r="P2086" s="8" t="str">
        <f>IF(ISNUMBER(N2086),_xll.BDP($C2086, "OPT_UNDL_PX")," ")</f>
        <v xml:space="preserve"> </v>
      </c>
      <c r="Q2086" s="7" t="str">
        <f>IF(ISNUMBER(N2086),+G2086*_xll.BDP($C2086, "PX_POS_MULT_FACTOR")*P2086/K2086," ")</f>
        <v xml:space="preserve"> </v>
      </c>
      <c r="R2086" s="8">
        <f>IF(OR($A2086="TUA",$A2086="TYA"),"",IF(ISNUMBER(_xll.BDP($C2086,"DUR_ADJ_OAS_MID")),_xll.BDP($C2086,"DUR_ADJ_OAS_MID"),IF(ISNUMBER(_xll.BDP($E2086&amp;" ISIN","DUR_ADJ_OAS_MID")),_xll.BDP($E2086&amp;" ISIN","DUR_ADJ_OAS_MID")," ")))</f>
        <v>4.8155269073604144E-2</v>
      </c>
      <c r="S2086" s="8">
        <f ca="1">IF(AND(A2085="SVOL",C2085="Cash"),                                     SUM(INDIRECT(ADDRESS(ROW()-(COUNTIF(A:A,"SVOL")),COLUMN())):INDIRECT(ADDRESS(ROW()-1,COLUMN()))),                                    IF(AND(A2086="TYA",C2086="Cash"), SUM(INDIRECT(ADDRESS(ROW()-(COUNTIF(A:A,"TYA")-1),COLUMN())):INDIRECT(ADDRESS(ROW()-1,COLUMN()))),                                    IF(AND(A2086="SVOL",ISNUMBER(FIND(" Govt",C2086))),"", IF(AND(A2086="SVOL",ISNUMBER(FIND(" Index",C2086))),J2086,                                    IF(ISNUMBER(N2086),Q2086*N2086,IF(ISNUMBER(R2086),J2086*R2086," "))))))</f>
        <v>4.8177100746391359E-2</v>
      </c>
      <c r="T2086" t="s">
        <v>113</v>
      </c>
      <c r="U2086" t="s">
        <v>109</v>
      </c>
      <c r="AG2086" s="16">
        <v>1.3899999999999999E-4</v>
      </c>
    </row>
    <row r="2087" spans="1:33" x14ac:dyDescent="0.35">
      <c r="A2087" t="s">
        <v>4565</v>
      </c>
      <c r="B2087" t="s">
        <v>114</v>
      </c>
      <c r="C2087" t="s">
        <v>114</v>
      </c>
      <c r="G2087" s="1">
        <v>-727879.17000008002</v>
      </c>
      <c r="H2087" s="1">
        <v>1</v>
      </c>
      <c r="I2087" s="2">
        <v>-727879.17000008002</v>
      </c>
      <c r="J2087" s="3">
        <v>-4.5335999999999998E-4</v>
      </c>
      <c r="K2087" s="4">
        <v>1605505662.47</v>
      </c>
      <c r="L2087" s="5">
        <v>32025001</v>
      </c>
      <c r="M2087" s="6">
        <v>50.132884070000003</v>
      </c>
      <c r="N2087" s="7" t="str">
        <f>IF(ISNUMBER(_xll.BDP($C2087, "DELTA_MID")),_xll.BDP($C2087, "DELTA_MID")," ")</f>
        <v xml:space="preserve"> </v>
      </c>
      <c r="O2087" s="7" t="str">
        <f>IF(ISNUMBER(N2087),_xll.BDP($C2087, "OPT_UNDL_TICKER"),"")</f>
        <v/>
      </c>
      <c r="P2087" s="8" t="str">
        <f>IF(ISNUMBER(N2087),_xll.BDP($C2087, "OPT_UNDL_PX")," ")</f>
        <v xml:space="preserve"> </v>
      </c>
      <c r="Q2087" s="7" t="str">
        <f>IF(ISNUMBER(N2087),+G2087*_xll.BDP($C2087, "PX_POS_MULT_FACTOR")*P2087/K2087," ")</f>
        <v xml:space="preserve"> </v>
      </c>
      <c r="R2087" s="8" t="str">
        <f>IF(OR($A2087="TUA",$A2087="TYA"),"",IF(ISNUMBER(_xll.BDP($C2087,"DUR_ADJ_OAS_MID")),_xll.BDP($C2087,"DUR_ADJ_OAS_MID"),IF(ISNUMBER(_xll.BDP($E2087&amp;" ISIN","DUR_ADJ_OAS_MID")),_xll.BDP($E2087&amp;" ISIN","DUR_ADJ_OAS_MID")," ")))</f>
        <v xml:space="preserve"> </v>
      </c>
      <c r="S2087" s="8" t="str">
        <f ca="1">IF(AND(A2086="SVOL",C2086="Cash"),                                     SUM(INDIRECT(ADDRESS(ROW()-(COUNTIF(A:A,"SVOL")),COLUMN())):INDIRECT(ADDRESS(ROW()-1,COLUMN()))),                                    IF(AND(A2087="TYA",C2087="Cash"), SUM(INDIRECT(ADDRESS(ROW()-(COUNTIF(A:A,"TYA")-1),COLUMN())):INDIRECT(ADDRESS(ROW()-1,COLUMN()))),                                    IF(AND(A2087="SVOL",ISNUMBER(FIND(" Govt",C2087))),"", IF(AND(A2087="SVOL",ISNUMBER(FIND(" Index",C2087))),J2087,                                    IF(ISNUMBER(N2087),Q2087*N2087,IF(ISNUMBER(R2087),J2087*R2087," "))))))</f>
        <v xml:space="preserve"> </v>
      </c>
      <c r="T2087" t="s">
        <v>114</v>
      </c>
      <c r="U2087" t="s">
        <v>114</v>
      </c>
      <c r="AG2087" s="16">
        <v>1.3899999999999999E-4</v>
      </c>
    </row>
    <row r="2088" spans="1:33" x14ac:dyDescent="0.35">
      <c r="N2088" s="7" t="str">
        <f>IF(ISNUMBER(_xll.BDP($C2088, "DELTA_MID")),_xll.BDP($C2088, "DELTA_MID")," ")</f>
        <v xml:space="preserve"> </v>
      </c>
      <c r="O2088" s="7" t="str">
        <f>IF(ISNUMBER(N2088),_xll.BDP($C2088, "OPT_UNDL_TICKER"),"")</f>
        <v/>
      </c>
      <c r="P2088" s="8" t="str">
        <f>IF(ISNUMBER(N2088),_xll.BDP($C2088, "OPT_UNDL_PX")," ")</f>
        <v xml:space="preserve"> </v>
      </c>
      <c r="Q2088" s="7" t="str">
        <f>IF(ISNUMBER(N2088),+G2088*_xll.BDP($C2088, "PX_POS_MULT_FACTOR")*P2088/K2088," ")</f>
        <v xml:space="preserve"> </v>
      </c>
      <c r="R2088" s="8" t="str">
        <f>IF(OR($A2088="TUA",$A2088="TYA"),"",IF(ISNUMBER(_xll.BDP($C2088,"DUR_ADJ_OAS_MID")),_xll.BDP($C2088,"DUR_ADJ_OAS_MID"),IF(ISNUMBER(_xll.BDP($E2088&amp;" ISIN","DUR_ADJ_OAS_MID")),_xll.BDP($E2088&amp;" ISIN","DUR_ADJ_OAS_MID")," ")))</f>
        <v xml:space="preserve"> </v>
      </c>
      <c r="S2088" s="7" t="str">
        <f ca="1">IF(AND(A2087="SVOL",C2087="Cash"),                                     SUM(INDIRECT(ADDRESS(ROW()-(COUNTIF(A:A,"SVOL")),COLUMN())):INDIRECT(ADDRESS(ROW()-1,COLUMN()))),                                    IF(AND(A2088="TYA",C2088="Cash"), SUM(INDIRECT(ADDRESS(ROW()-(COUNTIF(A:A,"TYA")-1),COLUMN())):INDIRECT(ADDRESS(ROW()-1,COLUMN()))),                                    IF(AND(A2088="SVOL",ISNUMBER(FIND(" Govt",C2088))),"", IF(AND(A2088="SVOL",ISNUMBER(FIND(" Index",C2088))),J2088,                                    IF(ISNUMBER(N2088),Q2088*N2088,IF(ISNUMBER(R2088),J2088*R2088," "))))))</f>
        <v xml:space="preserve"> </v>
      </c>
      <c r="AG2088" s="16" t="s">
        <v>7738</v>
      </c>
    </row>
    <row r="2089" spans="1:33" x14ac:dyDescent="0.35">
      <c r="A2089" t="s">
        <v>4570</v>
      </c>
      <c r="B2089" t="s">
        <v>4277</v>
      </c>
      <c r="C2089" t="s">
        <v>4277</v>
      </c>
      <c r="F2089" t="s">
        <v>4278</v>
      </c>
      <c r="G2089" s="1">
        <v>-10</v>
      </c>
      <c r="H2089" s="1">
        <v>0.57499999999999996</v>
      </c>
      <c r="I2089" s="2">
        <v>-575</v>
      </c>
      <c r="J2089" s="3">
        <v>-5.9900000000000002E-6</v>
      </c>
      <c r="K2089" s="4">
        <v>95984455.420000002</v>
      </c>
      <c r="L2089" s="5">
        <v>3775001</v>
      </c>
      <c r="M2089" s="6">
        <v>25.426339070000001</v>
      </c>
      <c r="N2089" s="7">
        <f>IF(ISNUMBER(_xll.BDP($C2089, "DELTA_MID")),_xll.BDP($C2089, "DELTA_MID")," ")</f>
        <v>-5.94E-3</v>
      </c>
      <c r="O2089" s="7" t="str">
        <f>IF(ISNUMBER(N2089),_xll.BDP($C2089, "OPT_UNDL_TICKER"),"")</f>
        <v>NDX</v>
      </c>
      <c r="P2089" s="8">
        <f>IF(ISNUMBER(N2089),_xll.BDP($C2089, "OPT_UNDL_PX")," ")</f>
        <v>20662.18</v>
      </c>
      <c r="Q2089" s="7">
        <f>IF(ISNUMBER(N2089),+G2089*_xll.BDP($C2089, "PX_POS_MULT_FACTOR")*P2089/K2089," ")</f>
        <v>-0.21526589810389946</v>
      </c>
      <c r="R2089" s="8" t="str">
        <f>IF(OR($A2089="TUA",$A2089="TYA"),"",IF(ISNUMBER(_xll.BDP($C2089,"DUR_ADJ_OAS_MID")),_xll.BDP($C2089,"DUR_ADJ_OAS_MID"),IF(ISNUMBER(_xll.BDP($E2089&amp;" ISIN","DUR_ADJ_OAS_MID")),_xll.BDP($E2089&amp;" ISIN","DUR_ADJ_OAS_MID")," ")))</f>
        <v xml:space="preserve"> </v>
      </c>
      <c r="S2089" s="7">
        <f ca="1">IF(AND(A2088="SVOL",C2088="Cash"),                                     SUM(INDIRECT(ADDRESS(ROW()-(COUNTIF(A:A,"SVOL")),COLUMN())):INDIRECT(ADDRESS(ROW()-1,COLUMN()))),                                    IF(AND(A2089="TYA",C2089="Cash"), SUM(INDIRECT(ADDRESS(ROW()-(COUNTIF(A:A,"TYA")-1),COLUMN())):INDIRECT(ADDRESS(ROW()-1,COLUMN()))),                                    IF(AND(A2089="SVOL",ISNUMBER(FIND(" Govt",C2089))),"", IF(AND(A2089="SVOL",ISNUMBER(FIND(" Index",C2089))),J2089,                                    IF(ISNUMBER(N2089),Q2089*N2089,IF(ISNUMBER(R2089),J2089*R2089," "))))))</f>
        <v>1.2786794347371627E-3</v>
      </c>
      <c r="T2089" t="s">
        <v>4278</v>
      </c>
      <c r="U2089" t="s">
        <v>64</v>
      </c>
      <c r="AG2089" s="16">
        <v>-1.5E-5</v>
      </c>
    </row>
    <row r="2090" spans="1:33" x14ac:dyDescent="0.35">
      <c r="A2090" t="s">
        <v>4570</v>
      </c>
      <c r="B2090" t="s">
        <v>4279</v>
      </c>
      <c r="C2090" t="s">
        <v>4279</v>
      </c>
      <c r="F2090" t="s">
        <v>4280</v>
      </c>
      <c r="G2090" s="1">
        <v>10</v>
      </c>
      <c r="H2090" s="1">
        <v>0.3</v>
      </c>
      <c r="I2090" s="2">
        <v>300</v>
      </c>
      <c r="J2090" s="3">
        <v>3.1300000000000001E-6</v>
      </c>
      <c r="K2090" s="4">
        <v>95984455.420000002</v>
      </c>
      <c r="L2090" s="5">
        <v>3775001</v>
      </c>
      <c r="M2090" s="6">
        <v>25.426339070000001</v>
      </c>
      <c r="N2090" s="7">
        <f>IF(ISNUMBER(_xll.BDP($C2090, "DELTA_MID")),_xll.BDP($C2090, "DELTA_MID")," ")</f>
        <v>-1.7129999999999999E-3</v>
      </c>
      <c r="O2090" s="7" t="str">
        <f>IF(ISNUMBER(N2090),_xll.BDP($C2090, "OPT_UNDL_TICKER"),"")</f>
        <v>NDX</v>
      </c>
      <c r="P2090" s="8">
        <f>IF(ISNUMBER(N2090),_xll.BDP($C2090, "OPT_UNDL_PX")," ")</f>
        <v>20659.47</v>
      </c>
      <c r="Q2090" s="7">
        <f>IF(ISNUMBER(N2090),+G2090*_xll.BDP($C2090, "PX_POS_MULT_FACTOR")*P2090/K2090," ")</f>
        <v>0.21523766436554942</v>
      </c>
      <c r="R2090" s="8" t="str">
        <f>IF(OR($A2090="TUA",$A2090="TYA"),"",IF(ISNUMBER(_xll.BDP($C2090,"DUR_ADJ_OAS_MID")),_xll.BDP($C2090,"DUR_ADJ_OAS_MID"),IF(ISNUMBER(_xll.BDP($E2090&amp;" ISIN","DUR_ADJ_OAS_MID")),_xll.BDP($E2090&amp;" ISIN","DUR_ADJ_OAS_MID")," ")))</f>
        <v xml:space="preserve"> </v>
      </c>
      <c r="S2090" s="7">
        <f ca="1">IF(AND(A2089="SVOL",C2089="Cash"),                                     SUM(INDIRECT(ADDRESS(ROW()-(COUNTIF(A:A,"SVOL")),COLUMN())):INDIRECT(ADDRESS(ROW()-1,COLUMN()))),                                    IF(AND(A2090="TYA",C2090="Cash"), SUM(INDIRECT(ADDRESS(ROW()-(COUNTIF(A:A,"TYA")-1),COLUMN())):INDIRECT(ADDRESS(ROW()-1,COLUMN()))),                                    IF(AND(A2090="SVOL",ISNUMBER(FIND(" Govt",C2090))),"", IF(AND(A2090="SVOL",ISNUMBER(FIND(" Index",C2090))),J2090,                                    IF(ISNUMBER(N2090),Q2090*N2090,IF(ISNUMBER(R2090),J2090*R2090," "))))))</f>
        <v>-3.6870211905818616E-4</v>
      </c>
      <c r="T2090" t="s">
        <v>4280</v>
      </c>
      <c r="U2090" t="s">
        <v>64</v>
      </c>
      <c r="AG2090" s="16">
        <v>-1.5E-5</v>
      </c>
    </row>
    <row r="2091" spans="1:33" x14ac:dyDescent="0.35">
      <c r="A2091" t="s">
        <v>4570</v>
      </c>
      <c r="B2091" t="s">
        <v>4281</v>
      </c>
      <c r="C2091" t="s">
        <v>4281</v>
      </c>
      <c r="F2091" t="s">
        <v>4282</v>
      </c>
      <c r="G2091" s="1">
        <v>-68</v>
      </c>
      <c r="H2091" s="1">
        <v>0.05</v>
      </c>
      <c r="I2091" s="2">
        <v>-340</v>
      </c>
      <c r="J2091" s="3">
        <v>-3.54E-6</v>
      </c>
      <c r="K2091" s="4">
        <v>95984455.420000002</v>
      </c>
      <c r="L2091" s="5">
        <v>3775001</v>
      </c>
      <c r="M2091" s="6">
        <v>25.426339070000001</v>
      </c>
      <c r="N2091" s="7">
        <f>IF(ISNUMBER(_xll.BDP($C2091, "DELTA_MID")),_xll.BDP($C2091, "DELTA_MID")," ")</f>
        <v>-2.722E-3</v>
      </c>
      <c r="O2091" s="7" t="str">
        <f>IF(ISNUMBER(N2091),_xll.BDP($C2091, "OPT_UNDL_TICKER"),"")</f>
        <v>RUY</v>
      </c>
      <c r="P2091" s="8">
        <f>IF(ISNUMBER(N2091),_xll.BDP($C2091, "OPT_UNDL_PX")," ")</f>
        <v>2427.9140000000002</v>
      </c>
      <c r="Q2091" s="7">
        <f>IF(ISNUMBER(N2091),+G2091*_xll.BDP($C2091, "PX_POS_MULT_FACTOR")*P2091/K2091," ")</f>
        <v>-0.17200509319720431</v>
      </c>
      <c r="R2091" s="8" t="str">
        <f>IF(OR($A2091="TUA",$A2091="TYA"),"",IF(ISNUMBER(_xll.BDP($C2091,"DUR_ADJ_OAS_MID")),_xll.BDP($C2091,"DUR_ADJ_OAS_MID"),IF(ISNUMBER(_xll.BDP($E2091&amp;" ISIN","DUR_ADJ_OAS_MID")),_xll.BDP($E2091&amp;" ISIN","DUR_ADJ_OAS_MID")," ")))</f>
        <v xml:space="preserve"> </v>
      </c>
      <c r="S2091" s="7">
        <f ca="1">IF(AND(A2090="SVOL",C2090="Cash"),                                     SUM(INDIRECT(ADDRESS(ROW()-(COUNTIF(A:A,"SVOL")),COLUMN())):INDIRECT(ADDRESS(ROW()-1,COLUMN()))),                                    IF(AND(A2091="TYA",C2091="Cash"), SUM(INDIRECT(ADDRESS(ROW()-(COUNTIF(A:A,"TYA")-1),COLUMN())):INDIRECT(ADDRESS(ROW()-1,COLUMN()))),                                    IF(AND(A2091="SVOL",ISNUMBER(FIND(" Govt",C2091))),"", IF(AND(A2091="SVOL",ISNUMBER(FIND(" Index",C2091))),J2091,                                    IF(ISNUMBER(N2091),Q2091*N2091,IF(ISNUMBER(R2091),J2091*R2091," "))))))</f>
        <v>4.6819786368279011E-4</v>
      </c>
      <c r="T2091" t="s">
        <v>4282</v>
      </c>
      <c r="U2091" t="s">
        <v>64</v>
      </c>
      <c r="AG2091" s="16">
        <v>-1.5E-5</v>
      </c>
    </row>
    <row r="2092" spans="1:33" x14ac:dyDescent="0.35">
      <c r="A2092" t="s">
        <v>4570</v>
      </c>
      <c r="B2092" t="s">
        <v>4283</v>
      </c>
      <c r="C2092" t="s">
        <v>4283</v>
      </c>
      <c r="F2092" t="s">
        <v>4284</v>
      </c>
      <c r="G2092" s="1">
        <v>68</v>
      </c>
      <c r="H2092" s="1">
        <v>0.15</v>
      </c>
      <c r="I2092" s="2">
        <v>1020</v>
      </c>
      <c r="J2092" s="3">
        <v>1.063E-5</v>
      </c>
      <c r="K2092" s="4">
        <v>95984455.420000002</v>
      </c>
      <c r="L2092" s="5">
        <v>3775001</v>
      </c>
      <c r="M2092" s="6">
        <v>25.426339070000001</v>
      </c>
      <c r="N2092" s="7">
        <f>IF(ISNUMBER(_xll.BDP($C2092, "DELTA_MID")),_xll.BDP($C2092, "DELTA_MID")," ")</f>
        <v>-7.7210000000000004E-3</v>
      </c>
      <c r="O2092" s="7" t="str">
        <f>IF(ISNUMBER(N2092),_xll.BDP($C2092, "OPT_UNDL_TICKER"),"")</f>
        <v>RUY</v>
      </c>
      <c r="P2092" s="8">
        <f>IF(ISNUMBER(N2092),_xll.BDP($C2092, "OPT_UNDL_PX")," ")</f>
        <v>2427.9140000000002</v>
      </c>
      <c r="Q2092" s="7">
        <f>IF(ISNUMBER(N2092),+G2092*_xll.BDP($C2092, "PX_POS_MULT_FACTOR")*P2092/K2092," ")</f>
        <v>0.17200509319720431</v>
      </c>
      <c r="R2092" s="8" t="str">
        <f>IF(OR($A2092="TUA",$A2092="TYA"),"",IF(ISNUMBER(_xll.BDP($C2092,"DUR_ADJ_OAS_MID")),_xll.BDP($C2092,"DUR_ADJ_OAS_MID"),IF(ISNUMBER(_xll.BDP($E2092&amp;" ISIN","DUR_ADJ_OAS_MID")),_xll.BDP($E2092&amp;" ISIN","DUR_ADJ_OAS_MID")," ")))</f>
        <v xml:space="preserve"> </v>
      </c>
      <c r="S2092" s="7">
        <f ca="1">IF(AND(A2091="SVOL",C2091="Cash"),                                     SUM(INDIRECT(ADDRESS(ROW()-(COUNTIF(A:A,"SVOL")),COLUMN())):INDIRECT(ADDRESS(ROW()-1,COLUMN()))),                                    IF(AND(A2092="TYA",C2092="Cash"), SUM(INDIRECT(ADDRESS(ROW()-(COUNTIF(A:A,"TYA")-1),COLUMN())):INDIRECT(ADDRESS(ROW()-1,COLUMN()))),                                    IF(AND(A2092="SVOL",ISNUMBER(FIND(" Govt",C2092))),"", IF(AND(A2092="SVOL",ISNUMBER(FIND(" Index",C2092))),J2092,                                    IF(ISNUMBER(N2092),Q2092*N2092,IF(ISNUMBER(R2092),J2092*R2092," "))))))</f>
        <v>-1.3280513245756144E-3</v>
      </c>
      <c r="T2092" t="s">
        <v>4284</v>
      </c>
      <c r="U2092" t="s">
        <v>64</v>
      </c>
      <c r="AG2092" s="16">
        <v>-1.5E-5</v>
      </c>
    </row>
    <row r="2093" spans="1:33" x14ac:dyDescent="0.35">
      <c r="A2093" t="s">
        <v>4570</v>
      </c>
      <c r="B2093" t="s">
        <v>4285</v>
      </c>
      <c r="C2093" t="s">
        <v>4285</v>
      </c>
      <c r="F2093" t="s">
        <v>4286</v>
      </c>
      <c r="G2093" s="1">
        <v>-37</v>
      </c>
      <c r="H2093" s="1">
        <v>7.4999999999999997E-2</v>
      </c>
      <c r="I2093" s="2">
        <v>-277.5</v>
      </c>
      <c r="J2093" s="3">
        <v>-2.8899999999999999E-6</v>
      </c>
      <c r="K2093" s="4">
        <v>95984455.420000002</v>
      </c>
      <c r="L2093" s="5">
        <v>3775001</v>
      </c>
      <c r="M2093" s="6">
        <v>25.426339070000001</v>
      </c>
      <c r="N2093" s="7">
        <f>IF(ISNUMBER(_xll.BDP($C2093, "DELTA_MID")),_xll.BDP($C2093, "DELTA_MID")," ")</f>
        <v>-2.4420000000000002E-3</v>
      </c>
      <c r="O2093" s="7" t="str">
        <f>IF(ISNUMBER(N2093),_xll.BDP($C2093, "OPT_UNDL_TICKER"),"")</f>
        <v>SPX</v>
      </c>
      <c r="P2093" s="8">
        <f>IF(ISNUMBER(N2093),_xll.BDP($C2093, "OPT_UNDL_PX")," ")</f>
        <v>5995.21</v>
      </c>
      <c r="Q2093" s="7">
        <f>IF(ISNUMBER(N2093),+G2093*_xll.BDP($C2093, "PX_POS_MULT_FACTOR")*P2093/K2093," ")</f>
        <v>-0.23110280620895146</v>
      </c>
      <c r="R2093" s="8" t="str">
        <f>IF(OR($A2093="TUA",$A2093="TYA"),"",IF(ISNUMBER(_xll.BDP($C2093,"DUR_ADJ_OAS_MID")),_xll.BDP($C2093,"DUR_ADJ_OAS_MID"),IF(ISNUMBER(_xll.BDP($E2093&amp;" ISIN","DUR_ADJ_OAS_MID")),_xll.BDP($E2093&amp;" ISIN","DUR_ADJ_OAS_MID")," ")))</f>
        <v xml:space="preserve"> </v>
      </c>
      <c r="S2093" s="7">
        <f ca="1">IF(AND(A2092="SVOL",C2092="Cash"),                                     SUM(INDIRECT(ADDRESS(ROW()-(COUNTIF(A:A,"SVOL")),COLUMN())):INDIRECT(ADDRESS(ROW()-1,COLUMN()))),                                    IF(AND(A2093="TYA",C2093="Cash"), SUM(INDIRECT(ADDRESS(ROW()-(COUNTIF(A:A,"TYA")-1),COLUMN())):INDIRECT(ADDRESS(ROW()-1,COLUMN()))),                                    IF(AND(A2093="SVOL",ISNUMBER(FIND(" Govt",C2093))),"", IF(AND(A2093="SVOL",ISNUMBER(FIND(" Index",C2093))),J2093,                                    IF(ISNUMBER(N2093),Q2093*N2093,IF(ISNUMBER(R2093),J2093*R2093," "))))))</f>
        <v>5.6435305276225948E-4</v>
      </c>
      <c r="T2093" t="s">
        <v>4286</v>
      </c>
      <c r="U2093" t="s">
        <v>64</v>
      </c>
      <c r="AG2093" s="16">
        <v>-1.5E-5</v>
      </c>
    </row>
    <row r="2094" spans="1:33" x14ac:dyDescent="0.35">
      <c r="A2094" t="s">
        <v>4570</v>
      </c>
      <c r="B2094" t="s">
        <v>4287</v>
      </c>
      <c r="C2094" t="s">
        <v>4287</v>
      </c>
      <c r="F2094" t="s">
        <v>4288</v>
      </c>
      <c r="G2094" s="1">
        <v>37</v>
      </c>
      <c r="H2094" s="1">
        <v>7.4999999999999997E-2</v>
      </c>
      <c r="I2094" s="2">
        <v>277.5</v>
      </c>
      <c r="J2094" s="3">
        <v>2.8899999999999999E-6</v>
      </c>
      <c r="K2094" s="4">
        <v>95984455.420000002</v>
      </c>
      <c r="L2094" s="5">
        <v>3775001</v>
      </c>
      <c r="M2094" s="6">
        <v>25.426339070000001</v>
      </c>
      <c r="N2094" s="7">
        <f>IF(ISNUMBER(_xll.BDP($C2094, "DELTA_MID")),_xll.BDP($C2094, "DELTA_MID")," ")</f>
        <v>-1.163E-3</v>
      </c>
      <c r="O2094" s="7" t="str">
        <f>IF(ISNUMBER(N2094),_xll.BDP($C2094, "OPT_UNDL_TICKER"),"")</f>
        <v>SPX</v>
      </c>
      <c r="P2094" s="8">
        <f>IF(ISNUMBER(N2094),_xll.BDP($C2094, "OPT_UNDL_PX")," ")</f>
        <v>5995.17</v>
      </c>
      <c r="Q2094" s="7">
        <f>IF(ISNUMBER(N2094),+G2094*_xll.BDP($C2094, "PX_POS_MULT_FACTOR")*P2094/K2094," ")</f>
        <v>0.23110126429261352</v>
      </c>
      <c r="R2094" s="8" t="str">
        <f>IF(OR($A2094="TUA",$A2094="TYA"),"",IF(ISNUMBER(_xll.BDP($C2094,"DUR_ADJ_OAS_MID")),_xll.BDP($C2094,"DUR_ADJ_OAS_MID"),IF(ISNUMBER(_xll.BDP($E2094&amp;" ISIN","DUR_ADJ_OAS_MID")),_xll.BDP($E2094&amp;" ISIN","DUR_ADJ_OAS_MID")," ")))</f>
        <v xml:space="preserve"> </v>
      </c>
      <c r="S2094" s="7">
        <f ca="1">IF(AND(A2093="SVOL",C2093="Cash"),                                     SUM(INDIRECT(ADDRESS(ROW()-(COUNTIF(A:A,"SVOL")),COLUMN())):INDIRECT(ADDRESS(ROW()-1,COLUMN()))),                                    IF(AND(A2094="TYA",C2094="Cash"), SUM(INDIRECT(ADDRESS(ROW()-(COUNTIF(A:A,"TYA")-1),COLUMN())):INDIRECT(ADDRESS(ROW()-1,COLUMN()))),                                    IF(AND(A2094="SVOL",ISNUMBER(FIND(" Govt",C2094))),"", IF(AND(A2094="SVOL",ISNUMBER(FIND(" Index",C2094))),J2094,                                    IF(ISNUMBER(N2094),Q2094*N2094,IF(ISNUMBER(R2094),J2094*R2094," "))))))</f>
        <v>-2.687707703723095E-4</v>
      </c>
      <c r="T2094" t="s">
        <v>4288</v>
      </c>
      <c r="U2094" t="s">
        <v>64</v>
      </c>
      <c r="AG2094" s="16">
        <v>-1.5E-5</v>
      </c>
    </row>
    <row r="2095" spans="1:33" x14ac:dyDescent="0.35">
      <c r="A2095" t="s">
        <v>4570</v>
      </c>
      <c r="B2095" t="s">
        <v>4399</v>
      </c>
      <c r="C2095" t="s">
        <v>4400</v>
      </c>
      <c r="F2095" t="s">
        <v>4401</v>
      </c>
      <c r="G2095" s="1">
        <v>-438</v>
      </c>
      <c r="H2095" s="1">
        <v>0.02</v>
      </c>
      <c r="I2095" s="2">
        <v>-876</v>
      </c>
      <c r="J2095" s="3">
        <v>-9.1300000000000007E-6</v>
      </c>
      <c r="K2095" s="4">
        <v>95984455.420000002</v>
      </c>
      <c r="L2095" s="5">
        <v>3775001</v>
      </c>
      <c r="M2095" s="6">
        <v>25.426339070000001</v>
      </c>
      <c r="N2095" s="7">
        <f>IF(ISNUMBER(_xll.BDP($C2095, "DELTA_MID")),_xll.BDP($C2095, "DELTA_MID")," ")</f>
        <v>-4.4149999999999997E-3</v>
      </c>
      <c r="O2095" s="7" t="str">
        <f>IF(ISNUMBER(N2095),_xll.BDP($C2095, "OPT_UNDL_TICKER"),"")</f>
        <v>GLD US</v>
      </c>
      <c r="P2095" s="8">
        <f>IF(ISNUMBER(N2095),_xll.BDP($C2095, "OPT_UNDL_PX")," ")</f>
        <v>244.05099999999999</v>
      </c>
      <c r="Q2095" s="7">
        <f>IF(ISNUMBER(N2095),+G2095*_xll.BDP($C2095, "PX_POS_MULT_FACTOR")*P2095/K2095," ")</f>
        <v>-0.1113663014831532</v>
      </c>
      <c r="R2095" s="8" t="str">
        <f>IF(OR($A2095="TUA",$A2095="TYA"),"",IF(ISNUMBER(_xll.BDP($C2095,"DUR_ADJ_OAS_MID")),_xll.BDP($C2095,"DUR_ADJ_OAS_MID"),IF(ISNUMBER(_xll.BDP($E2095&amp;" ISIN","DUR_ADJ_OAS_MID")),_xll.BDP($E2095&amp;" ISIN","DUR_ADJ_OAS_MID")," ")))</f>
        <v xml:space="preserve"> </v>
      </c>
      <c r="S2095" s="7">
        <f ca="1">IF(AND(A2094="SVOL",C2094="Cash"),                                     SUM(INDIRECT(ADDRESS(ROW()-(COUNTIF(A:A,"SVOL")),COLUMN())):INDIRECT(ADDRESS(ROW()-1,COLUMN()))),                                    IF(AND(A2095="TYA",C2095="Cash"), SUM(INDIRECT(ADDRESS(ROW()-(COUNTIF(A:A,"TYA")-1),COLUMN())):INDIRECT(ADDRESS(ROW()-1,COLUMN()))),                                    IF(AND(A2095="SVOL",ISNUMBER(FIND(" Govt",C2095))),"", IF(AND(A2095="SVOL",ISNUMBER(FIND(" Index",C2095))),J2095,                                    IF(ISNUMBER(N2095),Q2095*N2095,IF(ISNUMBER(R2095),J2095*R2095," "))))))</f>
        <v>4.9168222104812134E-4</v>
      </c>
      <c r="T2095" t="s">
        <v>4401</v>
      </c>
      <c r="U2095" t="s">
        <v>64</v>
      </c>
      <c r="AG2095" s="16">
        <v>-1.5E-5</v>
      </c>
    </row>
    <row r="2096" spans="1:33" x14ac:dyDescent="0.35">
      <c r="A2096" t="s">
        <v>4570</v>
      </c>
      <c r="B2096" t="s">
        <v>4402</v>
      </c>
      <c r="C2096" t="s">
        <v>4403</v>
      </c>
      <c r="F2096" t="s">
        <v>4404</v>
      </c>
      <c r="G2096" s="1">
        <v>438</v>
      </c>
      <c r="H2096" s="1">
        <v>0.01</v>
      </c>
      <c r="I2096" s="2">
        <v>438</v>
      </c>
      <c r="J2096" s="3">
        <v>4.5600000000000004E-6</v>
      </c>
      <c r="K2096" s="4">
        <v>95984455.420000002</v>
      </c>
      <c r="L2096" s="5">
        <v>3775001</v>
      </c>
      <c r="M2096" s="6">
        <v>25.426339070000001</v>
      </c>
      <c r="N2096" s="7">
        <f>IF(ISNUMBER(_xll.BDP($C2096, "DELTA_MID")),_xll.BDP($C2096, "DELTA_MID")," ")</f>
        <v>-2.7980000000000001E-3</v>
      </c>
      <c r="O2096" s="7" t="str">
        <f>IF(ISNUMBER(N2096),_xll.BDP($C2096, "OPT_UNDL_TICKER"),"")</f>
        <v>GLD US</v>
      </c>
      <c r="P2096" s="8">
        <f>IF(ISNUMBER(N2096),_xll.BDP($C2096, "OPT_UNDL_PX")," ")</f>
        <v>244.05099999999999</v>
      </c>
      <c r="Q2096" s="7">
        <f>IF(ISNUMBER(N2096),+G2096*_xll.BDP($C2096, "PX_POS_MULT_FACTOR")*P2096/K2096," ")</f>
        <v>0.1113663014831532</v>
      </c>
      <c r="R2096" s="8" t="str">
        <f>IF(OR($A2096="TUA",$A2096="TYA"),"",IF(ISNUMBER(_xll.BDP($C2096,"DUR_ADJ_OAS_MID")),_xll.BDP($C2096,"DUR_ADJ_OAS_MID"),IF(ISNUMBER(_xll.BDP($E2096&amp;" ISIN","DUR_ADJ_OAS_MID")),_xll.BDP($E2096&amp;" ISIN","DUR_ADJ_OAS_MID")," ")))</f>
        <v xml:space="preserve"> </v>
      </c>
      <c r="S2096" s="7">
        <f ca="1">IF(AND(A2095="SVOL",C2095="Cash"),                                     SUM(INDIRECT(ADDRESS(ROW()-(COUNTIF(A:A,"SVOL")),COLUMN())):INDIRECT(ADDRESS(ROW()-1,COLUMN()))),                                    IF(AND(A2096="TYA",C2096="Cash"), SUM(INDIRECT(ADDRESS(ROW()-(COUNTIF(A:A,"TYA")-1),COLUMN())):INDIRECT(ADDRESS(ROW()-1,COLUMN()))),                                    IF(AND(A2096="SVOL",ISNUMBER(FIND(" Govt",C2096))),"", IF(AND(A2096="SVOL",ISNUMBER(FIND(" Index",C2096))),J2096,                                    IF(ISNUMBER(N2096),Q2096*N2096,IF(ISNUMBER(R2096),J2096*R2096," "))))))</f>
        <v>-3.1160291154986268E-4</v>
      </c>
      <c r="T2096" t="s">
        <v>4404</v>
      </c>
      <c r="U2096" t="s">
        <v>64</v>
      </c>
      <c r="AG2096" s="16">
        <v>-1.5E-5</v>
      </c>
    </row>
    <row r="2097" spans="1:33" x14ac:dyDescent="0.35">
      <c r="A2097" t="s">
        <v>4570</v>
      </c>
      <c r="B2097" t="s">
        <v>4289</v>
      </c>
      <c r="C2097" t="s">
        <v>4289</v>
      </c>
      <c r="F2097" t="s">
        <v>4290</v>
      </c>
      <c r="G2097" s="1">
        <v>-8</v>
      </c>
      <c r="H2097" s="1">
        <v>0.82499999999999996</v>
      </c>
      <c r="I2097" s="2">
        <v>-660</v>
      </c>
      <c r="J2097" s="3">
        <v>-6.8800000000000002E-6</v>
      </c>
      <c r="K2097" s="4">
        <v>95984455.420000002</v>
      </c>
      <c r="L2097" s="5">
        <v>3775001</v>
      </c>
      <c r="M2097" s="6">
        <v>25.426339070000001</v>
      </c>
      <c r="N2097" s="7">
        <f>IF(ISNUMBER(_xll.BDP($C2097, "DELTA_MID")),_xll.BDP($C2097, "DELTA_MID")," ")</f>
        <v>-3.754E-3</v>
      </c>
      <c r="O2097" s="7" t="str">
        <f>IF(ISNUMBER(N2097),_xll.BDP($C2097, "OPT_UNDL_TICKER"),"")</f>
        <v>NDX</v>
      </c>
      <c r="P2097" s="8">
        <f>IF(ISNUMBER(N2097),_xll.BDP($C2097, "OPT_UNDL_PX")," ")</f>
        <v>20662.18</v>
      </c>
      <c r="Q2097" s="7">
        <f>IF(ISNUMBER(N2097),+G2097*_xll.BDP($C2097, "PX_POS_MULT_FACTOR")*P2097/K2097," ")</f>
        <v>-0.17221271848311956</v>
      </c>
      <c r="R2097" s="8" t="str">
        <f>IF(OR($A2097="TUA",$A2097="TYA"),"",IF(ISNUMBER(_xll.BDP($C2097,"DUR_ADJ_OAS_MID")),_xll.BDP($C2097,"DUR_ADJ_OAS_MID"),IF(ISNUMBER(_xll.BDP($E2097&amp;" ISIN","DUR_ADJ_OAS_MID")),_xll.BDP($E2097&amp;" ISIN","DUR_ADJ_OAS_MID")," ")))</f>
        <v xml:space="preserve"> </v>
      </c>
      <c r="S2097" s="7">
        <f ca="1">IF(AND(A2096="SVOL",C2096="Cash"),                                     SUM(INDIRECT(ADDRESS(ROW()-(COUNTIF(A:A,"SVOL")),COLUMN())):INDIRECT(ADDRESS(ROW()-1,COLUMN()))),                                    IF(AND(A2097="TYA",C2097="Cash"), SUM(INDIRECT(ADDRESS(ROW()-(COUNTIF(A:A,"TYA")-1),COLUMN())):INDIRECT(ADDRESS(ROW()-1,COLUMN()))),                                    IF(AND(A2097="SVOL",ISNUMBER(FIND(" Govt",C2097))),"", IF(AND(A2097="SVOL",ISNUMBER(FIND(" Index",C2097))),J2097,                                    IF(ISNUMBER(N2097),Q2097*N2097,IF(ISNUMBER(R2097),J2097*R2097," "))))))</f>
        <v>6.4648654518563084E-4</v>
      </c>
      <c r="T2097" t="s">
        <v>4290</v>
      </c>
      <c r="U2097" t="s">
        <v>64</v>
      </c>
      <c r="AG2097" s="16">
        <v>-1.5E-5</v>
      </c>
    </row>
    <row r="2098" spans="1:33" x14ac:dyDescent="0.35">
      <c r="A2098" t="s">
        <v>4570</v>
      </c>
      <c r="B2098" t="s">
        <v>4291</v>
      </c>
      <c r="C2098" t="s">
        <v>4291</v>
      </c>
      <c r="F2098" t="s">
        <v>4292</v>
      </c>
      <c r="G2098" s="1">
        <v>8</v>
      </c>
      <c r="H2098" s="1">
        <v>0.45</v>
      </c>
      <c r="I2098" s="2">
        <v>360</v>
      </c>
      <c r="J2098" s="3">
        <v>3.7500000000000001E-6</v>
      </c>
      <c r="K2098" s="4">
        <v>95984455.420000002</v>
      </c>
      <c r="L2098" s="5">
        <v>3775001</v>
      </c>
      <c r="M2098" s="6">
        <v>25.426339070000001</v>
      </c>
      <c r="N2098" s="7">
        <f>IF(ISNUMBER(_xll.BDP($C2098, "DELTA_MID")),_xll.BDP($C2098, "DELTA_MID")," ")</f>
        <v>-2.2160000000000001E-3</v>
      </c>
      <c r="O2098" s="7" t="str">
        <f>IF(ISNUMBER(N2098),_xll.BDP($C2098, "OPT_UNDL_TICKER"),"")</f>
        <v>NDX</v>
      </c>
      <c r="P2098" s="8">
        <f>IF(ISNUMBER(N2098),_xll.BDP($C2098, "OPT_UNDL_PX")," ")</f>
        <v>20662.18</v>
      </c>
      <c r="Q2098" s="7">
        <f>IF(ISNUMBER(N2098),+G2098*_xll.BDP($C2098, "PX_POS_MULT_FACTOR")*P2098/K2098," ")</f>
        <v>0.17221271848311956</v>
      </c>
      <c r="R2098" s="8" t="str">
        <f>IF(OR($A2098="TUA",$A2098="TYA"),"",IF(ISNUMBER(_xll.BDP($C2098,"DUR_ADJ_OAS_MID")),_xll.BDP($C2098,"DUR_ADJ_OAS_MID"),IF(ISNUMBER(_xll.BDP($E2098&amp;" ISIN","DUR_ADJ_OAS_MID")),_xll.BDP($E2098&amp;" ISIN","DUR_ADJ_OAS_MID")," ")))</f>
        <v xml:space="preserve"> </v>
      </c>
      <c r="S2098" s="7">
        <f ca="1">IF(AND(A2097="SVOL",C2097="Cash"),                                     SUM(INDIRECT(ADDRESS(ROW()-(COUNTIF(A:A,"SVOL")),COLUMN())):INDIRECT(ADDRESS(ROW()-1,COLUMN()))),                                    IF(AND(A2098="TYA",C2098="Cash"), SUM(INDIRECT(ADDRESS(ROW()-(COUNTIF(A:A,"TYA")-1),COLUMN())):INDIRECT(ADDRESS(ROW()-1,COLUMN()))),                                    IF(AND(A2098="SVOL",ISNUMBER(FIND(" Govt",C2098))),"", IF(AND(A2098="SVOL",ISNUMBER(FIND(" Index",C2098))),J2098,                                    IF(ISNUMBER(N2098),Q2098*N2098,IF(ISNUMBER(R2098),J2098*R2098," "))))))</f>
        <v>-3.8162338415859295E-4</v>
      </c>
      <c r="T2098" t="s">
        <v>4292</v>
      </c>
      <c r="U2098" t="s">
        <v>64</v>
      </c>
      <c r="AG2098" s="16">
        <v>-1.5E-5</v>
      </c>
    </row>
    <row r="2099" spans="1:33" x14ac:dyDescent="0.35">
      <c r="A2099" t="s">
        <v>4570</v>
      </c>
      <c r="B2099" t="s">
        <v>4293</v>
      </c>
      <c r="C2099" t="s">
        <v>4293</v>
      </c>
      <c r="F2099" t="s">
        <v>4294</v>
      </c>
      <c r="G2099" s="1">
        <v>-80</v>
      </c>
      <c r="H2099" s="1">
        <v>0.2</v>
      </c>
      <c r="I2099" s="2">
        <v>-1600</v>
      </c>
      <c r="J2099" s="3">
        <v>-1.6670000000000001E-5</v>
      </c>
      <c r="K2099" s="4">
        <v>95984455.420000002</v>
      </c>
      <c r="L2099" s="5">
        <v>3775001</v>
      </c>
      <c r="M2099" s="6">
        <v>25.426339070000001</v>
      </c>
      <c r="N2099" s="7">
        <f>IF(ISNUMBER(_xll.BDP($C2099, "DELTA_MID")),_xll.BDP($C2099, "DELTA_MID")," ")</f>
        <v>-9.4870000000000006E-3</v>
      </c>
      <c r="O2099" s="7" t="str">
        <f>IF(ISNUMBER(N2099),_xll.BDP($C2099, "OPT_UNDL_TICKER"),"")</f>
        <v>RUY</v>
      </c>
      <c r="P2099" s="8">
        <f>IF(ISNUMBER(N2099),_xll.BDP($C2099, "OPT_UNDL_PX")," ")</f>
        <v>2427.9140000000002</v>
      </c>
      <c r="Q2099" s="7">
        <f>IF(ISNUMBER(N2099),+G2099*_xll.BDP($C2099, "PX_POS_MULT_FACTOR")*P2099/K2099," ")</f>
        <v>-0.20235893317318152</v>
      </c>
      <c r="R2099" s="8" t="str">
        <f>IF(OR($A2099="TUA",$A2099="TYA"),"",IF(ISNUMBER(_xll.BDP($C2099,"DUR_ADJ_OAS_MID")),_xll.BDP($C2099,"DUR_ADJ_OAS_MID"),IF(ISNUMBER(_xll.BDP($E2099&amp;" ISIN","DUR_ADJ_OAS_MID")),_xll.BDP($E2099&amp;" ISIN","DUR_ADJ_OAS_MID")," ")))</f>
        <v xml:space="preserve"> </v>
      </c>
      <c r="S2099" s="7">
        <f ca="1">IF(AND(A2098="SVOL",C2098="Cash"),                                     SUM(INDIRECT(ADDRESS(ROW()-(COUNTIF(A:A,"SVOL")),COLUMN())):INDIRECT(ADDRESS(ROW()-1,COLUMN()))),                                    IF(AND(A2099="TYA",C2099="Cash"), SUM(INDIRECT(ADDRESS(ROW()-(COUNTIF(A:A,"TYA")-1),COLUMN())):INDIRECT(ADDRESS(ROW()-1,COLUMN()))),                                    IF(AND(A2099="SVOL",ISNUMBER(FIND(" Govt",C2099))),"", IF(AND(A2099="SVOL",ISNUMBER(FIND(" Index",C2099))),J2099,                                    IF(ISNUMBER(N2099),Q2099*N2099,IF(ISNUMBER(R2099),J2099*R2099," "))))))</f>
        <v>1.9197791990139732E-3</v>
      </c>
      <c r="T2099" t="s">
        <v>4294</v>
      </c>
      <c r="U2099" t="s">
        <v>64</v>
      </c>
      <c r="AG2099" s="16">
        <v>-1.5E-5</v>
      </c>
    </row>
    <row r="2100" spans="1:33" x14ac:dyDescent="0.35">
      <c r="A2100" t="s">
        <v>4570</v>
      </c>
      <c r="B2100" t="s">
        <v>4295</v>
      </c>
      <c r="C2100" t="s">
        <v>4295</v>
      </c>
      <c r="F2100" t="s">
        <v>4296</v>
      </c>
      <c r="G2100" s="1">
        <v>80</v>
      </c>
      <c r="H2100" s="1">
        <v>0.15</v>
      </c>
      <c r="I2100" s="2">
        <v>1200</v>
      </c>
      <c r="J2100" s="3">
        <v>1.2500000000000001E-5</v>
      </c>
      <c r="K2100" s="4">
        <v>95984455.420000002</v>
      </c>
      <c r="L2100" s="5">
        <v>3775001</v>
      </c>
      <c r="M2100" s="6">
        <v>25.426339070000001</v>
      </c>
      <c r="N2100" s="7">
        <f>IF(ISNUMBER(_xll.BDP($C2100, "DELTA_MID")),_xll.BDP($C2100, "DELTA_MID")," ")</f>
        <v>-6.6519999999999999E-3</v>
      </c>
      <c r="O2100" s="7" t="str">
        <f>IF(ISNUMBER(N2100),_xll.BDP($C2100, "OPT_UNDL_TICKER"),"")</f>
        <v>RUY</v>
      </c>
      <c r="P2100" s="8">
        <f>IF(ISNUMBER(N2100),_xll.BDP($C2100, "OPT_UNDL_PX")," ")</f>
        <v>2427.92</v>
      </c>
      <c r="Q2100" s="7">
        <f>IF(ISNUMBER(N2100),+G2100*_xll.BDP($C2100, "PX_POS_MULT_FACTOR")*P2100/K2100," ")</f>
        <v>0.20235943325415598</v>
      </c>
      <c r="R2100" s="8" t="str">
        <f>IF(OR($A2100="TUA",$A2100="TYA"),"",IF(ISNUMBER(_xll.BDP($C2100,"DUR_ADJ_OAS_MID")),_xll.BDP($C2100,"DUR_ADJ_OAS_MID"),IF(ISNUMBER(_xll.BDP($E2100&amp;" ISIN","DUR_ADJ_OAS_MID")),_xll.BDP($E2100&amp;" ISIN","DUR_ADJ_OAS_MID")," ")))</f>
        <v xml:space="preserve"> </v>
      </c>
      <c r="S2100" s="7">
        <f ca="1">IF(AND(A2099="SVOL",C2099="Cash"),                                     SUM(INDIRECT(ADDRESS(ROW()-(COUNTIF(A:A,"SVOL")),COLUMN())):INDIRECT(ADDRESS(ROW()-1,COLUMN()))),                                    IF(AND(A2100="TYA",C2100="Cash"), SUM(INDIRECT(ADDRESS(ROW()-(COUNTIF(A:A,"TYA")-1),COLUMN())):INDIRECT(ADDRESS(ROW()-1,COLUMN()))),                                    IF(AND(A2100="SVOL",ISNUMBER(FIND(" Govt",C2100))),"", IF(AND(A2100="SVOL",ISNUMBER(FIND(" Index",C2100))),J2100,                                    IF(ISNUMBER(N2100),Q2100*N2100,IF(ISNUMBER(R2100),J2100*R2100," "))))))</f>
        <v>-1.3460949500066456E-3</v>
      </c>
      <c r="T2100" t="s">
        <v>4296</v>
      </c>
      <c r="U2100" t="s">
        <v>64</v>
      </c>
      <c r="AG2100" s="16">
        <v>-1.5E-5</v>
      </c>
    </row>
    <row r="2101" spans="1:33" x14ac:dyDescent="0.35">
      <c r="A2101" t="s">
        <v>4570</v>
      </c>
      <c r="B2101" t="s">
        <v>4297</v>
      </c>
      <c r="C2101" t="s">
        <v>4297</v>
      </c>
      <c r="F2101" t="s">
        <v>4298</v>
      </c>
      <c r="G2101" s="1">
        <v>-31</v>
      </c>
      <c r="H2101" s="1">
        <v>0.22500000000000001</v>
      </c>
      <c r="I2101" s="2">
        <v>-697.5</v>
      </c>
      <c r="J2101" s="3">
        <v>-7.2699999999999999E-6</v>
      </c>
      <c r="K2101" s="4">
        <v>95984455.420000002</v>
      </c>
      <c r="L2101" s="5">
        <v>3775001</v>
      </c>
      <c r="M2101" s="6">
        <v>25.426339070000001</v>
      </c>
      <c r="N2101" s="7">
        <f>IF(ISNUMBER(_xll.BDP($C2101, "DELTA_MID")),_xll.BDP($C2101, "DELTA_MID")," ")</f>
        <v>-4.1089999999999998E-3</v>
      </c>
      <c r="O2101" s="7" t="str">
        <f>IF(ISNUMBER(N2101),_xll.BDP($C2101, "OPT_UNDL_TICKER"),"")</f>
        <v>SPX</v>
      </c>
      <c r="P2101" s="8">
        <f>IF(ISNUMBER(N2101),_xll.BDP($C2101, "OPT_UNDL_PX")," ")</f>
        <v>5995.17</v>
      </c>
      <c r="Q2101" s="7">
        <f>IF(ISNUMBER(N2101),+G2101*_xll.BDP($C2101, "PX_POS_MULT_FACTOR")*P2101/K2101," ")</f>
        <v>-0.19362538359651402</v>
      </c>
      <c r="R2101" s="8" t="str">
        <f>IF(OR($A2101="TUA",$A2101="TYA"),"",IF(ISNUMBER(_xll.BDP($C2101,"DUR_ADJ_OAS_MID")),_xll.BDP($C2101,"DUR_ADJ_OAS_MID"),IF(ISNUMBER(_xll.BDP($E2101&amp;" ISIN","DUR_ADJ_OAS_MID")),_xll.BDP($E2101&amp;" ISIN","DUR_ADJ_OAS_MID")," ")))</f>
        <v xml:space="preserve"> </v>
      </c>
      <c r="S2101" s="7">
        <f ca="1">IF(AND(A2100="SVOL",C2100="Cash"),                                     SUM(INDIRECT(ADDRESS(ROW()-(COUNTIF(A:A,"SVOL")),COLUMN())):INDIRECT(ADDRESS(ROW()-1,COLUMN()))),                                    IF(AND(A2101="TYA",C2101="Cash"), SUM(INDIRECT(ADDRESS(ROW()-(COUNTIF(A:A,"TYA")-1),COLUMN())):INDIRECT(ADDRESS(ROW()-1,COLUMN()))),                                    IF(AND(A2101="SVOL",ISNUMBER(FIND(" Govt",C2101))),"", IF(AND(A2101="SVOL",ISNUMBER(FIND(" Index",C2101))),J2101,                                    IF(ISNUMBER(N2101),Q2101*N2101,IF(ISNUMBER(R2101),J2101*R2101," "))))))</f>
        <v>7.9560670119807608E-4</v>
      </c>
      <c r="T2101" t="s">
        <v>4298</v>
      </c>
      <c r="U2101" t="s">
        <v>64</v>
      </c>
      <c r="AG2101" s="16">
        <v>-1.5E-5</v>
      </c>
    </row>
    <row r="2102" spans="1:33" x14ac:dyDescent="0.35">
      <c r="A2102" t="s">
        <v>4570</v>
      </c>
      <c r="B2102" t="s">
        <v>4299</v>
      </c>
      <c r="C2102" t="s">
        <v>4299</v>
      </c>
      <c r="F2102" t="s">
        <v>4300</v>
      </c>
      <c r="G2102" s="1">
        <v>31</v>
      </c>
      <c r="H2102" s="1">
        <v>0.125</v>
      </c>
      <c r="I2102" s="2">
        <v>387.5</v>
      </c>
      <c r="J2102" s="3">
        <v>4.0400000000000003E-6</v>
      </c>
      <c r="K2102" s="4">
        <v>95984455.420000002</v>
      </c>
      <c r="L2102" s="5">
        <v>3775001</v>
      </c>
      <c r="M2102" s="6">
        <v>25.426339070000001</v>
      </c>
      <c r="N2102" s="7">
        <f>IF(ISNUMBER(_xll.BDP($C2102, "DELTA_MID")),_xll.BDP($C2102, "DELTA_MID")," ")</f>
        <v>-1.17E-3</v>
      </c>
      <c r="O2102" s="7" t="str">
        <f>IF(ISNUMBER(N2102),_xll.BDP($C2102, "OPT_UNDL_TICKER"),"")</f>
        <v>SPX</v>
      </c>
      <c r="P2102" s="8">
        <f>IF(ISNUMBER(N2102),_xll.BDP($C2102, "OPT_UNDL_PX")," ")</f>
        <v>5995.17</v>
      </c>
      <c r="Q2102" s="7">
        <f>IF(ISNUMBER(N2102),+G2102*_xll.BDP($C2102, "PX_POS_MULT_FACTOR")*P2102/K2102," ")</f>
        <v>0.19362538359651402</v>
      </c>
      <c r="R2102" s="8" t="str">
        <f>IF(OR($A2102="TUA",$A2102="TYA"),"",IF(ISNUMBER(_xll.BDP($C2102,"DUR_ADJ_OAS_MID")),_xll.BDP($C2102,"DUR_ADJ_OAS_MID"),IF(ISNUMBER(_xll.BDP($E2102&amp;" ISIN","DUR_ADJ_OAS_MID")),_xll.BDP($E2102&amp;" ISIN","DUR_ADJ_OAS_MID")," ")))</f>
        <v xml:space="preserve"> </v>
      </c>
      <c r="S2102" s="7">
        <f ca="1">IF(AND(A2101="SVOL",C2101="Cash"),                                     SUM(INDIRECT(ADDRESS(ROW()-(COUNTIF(A:A,"SVOL")),COLUMN())):INDIRECT(ADDRESS(ROW()-1,COLUMN()))),                                    IF(AND(A2102="TYA",C2102="Cash"), SUM(INDIRECT(ADDRESS(ROW()-(COUNTIF(A:A,"TYA")-1),COLUMN())):INDIRECT(ADDRESS(ROW()-1,COLUMN()))),                                    IF(AND(A2102="SVOL",ISNUMBER(FIND(" Govt",C2102))),"", IF(AND(A2102="SVOL",ISNUMBER(FIND(" Index",C2102))),J2102,                                    IF(ISNUMBER(N2102),Q2102*N2102,IF(ISNUMBER(R2102),J2102*R2102," "))))))</f>
        <v>-2.2654169880792141E-4</v>
      </c>
      <c r="T2102" t="s">
        <v>4300</v>
      </c>
      <c r="U2102" t="s">
        <v>64</v>
      </c>
      <c r="AG2102" s="16">
        <v>-1.5E-5</v>
      </c>
    </row>
    <row r="2103" spans="1:33" x14ac:dyDescent="0.35">
      <c r="A2103" t="s">
        <v>4570</v>
      </c>
      <c r="B2103" t="s">
        <v>4405</v>
      </c>
      <c r="C2103" t="s">
        <v>4406</v>
      </c>
      <c r="F2103" t="s">
        <v>4407</v>
      </c>
      <c r="G2103" s="1">
        <v>-1082</v>
      </c>
      <c r="H2103" s="1">
        <v>0.20499999999999999</v>
      </c>
      <c r="I2103" s="2">
        <v>-22181</v>
      </c>
      <c r="J2103" s="3">
        <v>-2.3109000000000001E-4</v>
      </c>
      <c r="K2103" s="4">
        <v>95984455.420000002</v>
      </c>
      <c r="L2103" s="5">
        <v>3775001</v>
      </c>
      <c r="M2103" s="6">
        <v>25.426339070000001</v>
      </c>
      <c r="N2103" s="7">
        <f>IF(ISNUMBER(_xll.BDP($C2103, "DELTA_MID")),_xll.BDP($C2103, "DELTA_MID")," ")</f>
        <v>-4.6207999999999999E-2</v>
      </c>
      <c r="O2103" s="7" t="str">
        <f>IF(ISNUMBER(N2103),_xll.BDP($C2103, "OPT_UNDL_TICKER"),"")</f>
        <v>GLD US</v>
      </c>
      <c r="P2103" s="8">
        <f>IF(ISNUMBER(N2103),_xll.BDP($C2103, "OPT_UNDL_PX")," ")</f>
        <v>244.07140000000001</v>
      </c>
      <c r="Q2103" s="7">
        <f>IF(ISNUMBER(N2103),+G2103*_xll.BDP($C2103, "PX_POS_MULT_FACTOR")*P2103/K2103," ")</f>
        <v>-0.2751333574217199</v>
      </c>
      <c r="R2103" s="8" t="str">
        <f>IF(OR($A2103="TUA",$A2103="TYA"),"",IF(ISNUMBER(_xll.BDP($C2103,"DUR_ADJ_OAS_MID")),_xll.BDP($C2103,"DUR_ADJ_OAS_MID"),IF(ISNUMBER(_xll.BDP($E2103&amp;" ISIN","DUR_ADJ_OAS_MID")),_xll.BDP($E2103&amp;" ISIN","DUR_ADJ_OAS_MID")," ")))</f>
        <v xml:space="preserve"> </v>
      </c>
      <c r="S2103" s="7">
        <f ca="1">IF(AND(A2102="SVOL",C2102="Cash"),                                     SUM(INDIRECT(ADDRESS(ROW()-(COUNTIF(A:A,"SVOL")),COLUMN())):INDIRECT(ADDRESS(ROW()-1,COLUMN()))),                                    IF(AND(A2103="TYA",C2103="Cash"), SUM(INDIRECT(ADDRESS(ROW()-(COUNTIF(A:A,"TYA")-1),COLUMN())):INDIRECT(ADDRESS(ROW()-1,COLUMN()))),                                    IF(AND(A2103="SVOL",ISNUMBER(FIND(" Govt",C2103))),"", IF(AND(A2103="SVOL",ISNUMBER(FIND(" Index",C2103))),J2103,                                    IF(ISNUMBER(N2103),Q2103*N2103,IF(ISNUMBER(R2103),J2103*R2103," "))))))</f>
        <v>1.2713362179742832E-2</v>
      </c>
      <c r="T2103" t="s">
        <v>4407</v>
      </c>
      <c r="U2103" t="s">
        <v>64</v>
      </c>
      <c r="AG2103" s="16">
        <v>-1.5E-5</v>
      </c>
    </row>
    <row r="2104" spans="1:33" x14ac:dyDescent="0.35">
      <c r="A2104" t="s">
        <v>4570</v>
      </c>
      <c r="B2104" t="s">
        <v>4408</v>
      </c>
      <c r="C2104" t="s">
        <v>4409</v>
      </c>
      <c r="F2104" t="s">
        <v>4410</v>
      </c>
      <c r="G2104" s="1">
        <v>1082</v>
      </c>
      <c r="H2104" s="1">
        <v>0.03</v>
      </c>
      <c r="I2104" s="2">
        <v>3246</v>
      </c>
      <c r="J2104" s="3">
        <v>3.3819999999999998E-5</v>
      </c>
      <c r="K2104" s="4">
        <v>95984455.420000002</v>
      </c>
      <c r="L2104" s="5">
        <v>3775001</v>
      </c>
      <c r="M2104" s="6">
        <v>25.426339070000001</v>
      </c>
      <c r="N2104" s="7">
        <f>IF(ISNUMBER(_xll.BDP($C2104, "DELTA_MID")),_xll.BDP($C2104, "DELTA_MID")," ")</f>
        <v>-6.1159999999999999E-3</v>
      </c>
      <c r="O2104" s="7" t="str">
        <f>IF(ISNUMBER(N2104),_xll.BDP($C2104, "OPT_UNDL_TICKER"),"")</f>
        <v>GLD US</v>
      </c>
      <c r="P2104" s="8">
        <f>IF(ISNUMBER(N2104),_xll.BDP($C2104, "OPT_UNDL_PX")," ")</f>
        <v>244.05099999999999</v>
      </c>
      <c r="Q2104" s="7">
        <f>IF(ISNUMBER(N2104),+G2104*_xll.BDP($C2104, "PX_POS_MULT_FACTOR")*P2104/K2104," ")</f>
        <v>0.27511036119810905</v>
      </c>
      <c r="R2104" s="8" t="str">
        <f>IF(OR($A2104="TUA",$A2104="TYA"),"",IF(ISNUMBER(_xll.BDP($C2104,"DUR_ADJ_OAS_MID")),_xll.BDP($C2104,"DUR_ADJ_OAS_MID"),IF(ISNUMBER(_xll.BDP($E2104&amp;" ISIN","DUR_ADJ_OAS_MID")),_xll.BDP($E2104&amp;" ISIN","DUR_ADJ_OAS_MID")," ")))</f>
        <v xml:space="preserve"> </v>
      </c>
      <c r="S2104" s="7">
        <f ca="1">IF(AND(A2103="SVOL",C2103="Cash"),                                     SUM(INDIRECT(ADDRESS(ROW()-(COUNTIF(A:A,"SVOL")),COLUMN())):INDIRECT(ADDRESS(ROW()-1,COLUMN()))),                                    IF(AND(A2104="TYA",C2104="Cash"), SUM(INDIRECT(ADDRESS(ROW()-(COUNTIF(A:A,"TYA")-1),COLUMN())):INDIRECT(ADDRESS(ROW()-1,COLUMN()))),                                    IF(AND(A2104="SVOL",ISNUMBER(FIND(" Govt",C2104))),"", IF(AND(A2104="SVOL",ISNUMBER(FIND(" Index",C2104))),J2104,                                    IF(ISNUMBER(N2104),Q2104*N2104,IF(ISNUMBER(R2104),J2104*R2104," "))))))</f>
        <v>-1.6825749690876351E-3</v>
      </c>
      <c r="T2104" t="s">
        <v>4410</v>
      </c>
      <c r="U2104" t="s">
        <v>64</v>
      </c>
      <c r="AG2104" s="16">
        <v>-1.5E-5</v>
      </c>
    </row>
    <row r="2105" spans="1:33" x14ac:dyDescent="0.35">
      <c r="A2105" t="s">
        <v>4570</v>
      </c>
      <c r="B2105" t="s">
        <v>4301</v>
      </c>
      <c r="C2105" t="s">
        <v>4301</v>
      </c>
      <c r="F2105" t="s">
        <v>4302</v>
      </c>
      <c r="G2105" s="1">
        <v>-9</v>
      </c>
      <c r="H2105" s="1">
        <v>4.05</v>
      </c>
      <c r="I2105" s="2">
        <v>-3645</v>
      </c>
      <c r="J2105" s="3">
        <v>-3.7969999999999997E-5</v>
      </c>
      <c r="K2105" s="4">
        <v>95984455.420000002</v>
      </c>
      <c r="L2105" s="5">
        <v>3775001</v>
      </c>
      <c r="M2105" s="6">
        <v>25.426339070000001</v>
      </c>
      <c r="N2105" s="7">
        <f>IF(ISNUMBER(_xll.BDP($C2105, "DELTA_MID")),_xll.BDP($C2105, "DELTA_MID")," ")</f>
        <v>-1.9769999999999999E-2</v>
      </c>
      <c r="O2105" s="7" t="str">
        <f>IF(ISNUMBER(N2105),_xll.BDP($C2105, "OPT_UNDL_TICKER"),"")</f>
        <v>NDX</v>
      </c>
      <c r="P2105" s="8">
        <f>IF(ISNUMBER(N2105),_xll.BDP($C2105, "OPT_UNDL_PX")," ")</f>
        <v>20659.47</v>
      </c>
      <c r="Q2105" s="7">
        <f>IF(ISNUMBER(N2105),+G2105*_xll.BDP($C2105, "PX_POS_MULT_FACTOR")*P2105/K2105," ")</f>
        <v>-0.19371389792899446</v>
      </c>
      <c r="R2105" s="8" t="str">
        <f>IF(OR($A2105="TUA",$A2105="TYA"),"",IF(ISNUMBER(_xll.BDP($C2105,"DUR_ADJ_OAS_MID")),_xll.BDP($C2105,"DUR_ADJ_OAS_MID"),IF(ISNUMBER(_xll.BDP($E2105&amp;" ISIN","DUR_ADJ_OAS_MID")),_xll.BDP($E2105&amp;" ISIN","DUR_ADJ_OAS_MID")," ")))</f>
        <v xml:space="preserve"> </v>
      </c>
      <c r="S2105" s="7">
        <f ca="1">IF(AND(A2104="SVOL",C2104="Cash"),                                     SUM(INDIRECT(ADDRESS(ROW()-(COUNTIF(A:A,"SVOL")),COLUMN())):INDIRECT(ADDRESS(ROW()-1,COLUMN()))),                                    IF(AND(A2105="TYA",C2105="Cash"), SUM(INDIRECT(ADDRESS(ROW()-(COUNTIF(A:A,"TYA")-1),COLUMN())):INDIRECT(ADDRESS(ROW()-1,COLUMN()))),                                    IF(AND(A2105="SVOL",ISNUMBER(FIND(" Govt",C2105))),"", IF(AND(A2105="SVOL",ISNUMBER(FIND(" Index",C2105))),J2105,                                    IF(ISNUMBER(N2105),Q2105*N2105,IF(ISNUMBER(R2105),J2105*R2105," "))))))</f>
        <v>3.8297237620562204E-3</v>
      </c>
      <c r="T2105" t="s">
        <v>4302</v>
      </c>
      <c r="U2105" t="s">
        <v>64</v>
      </c>
      <c r="AG2105" s="16">
        <v>-1.5E-5</v>
      </c>
    </row>
    <row r="2106" spans="1:33" x14ac:dyDescent="0.35">
      <c r="A2106" t="s">
        <v>4570</v>
      </c>
      <c r="B2106" t="s">
        <v>4303</v>
      </c>
      <c r="C2106" t="s">
        <v>4303</v>
      </c>
      <c r="F2106" t="s">
        <v>4304</v>
      </c>
      <c r="G2106" s="1">
        <v>9</v>
      </c>
      <c r="H2106" s="1">
        <v>2.0750000000000002</v>
      </c>
      <c r="I2106" s="2">
        <v>1867.5</v>
      </c>
      <c r="J2106" s="3">
        <v>1.946E-5</v>
      </c>
      <c r="K2106" s="4">
        <v>95984455.420000002</v>
      </c>
      <c r="L2106" s="5">
        <v>3775001</v>
      </c>
      <c r="M2106" s="6">
        <v>25.426339070000001</v>
      </c>
      <c r="N2106" s="7">
        <f>IF(ISNUMBER(_xll.BDP($C2106, "DELTA_MID")),_xll.BDP($C2106, "DELTA_MID")," ")</f>
        <v>-6.9439999999999997E-3</v>
      </c>
      <c r="O2106" s="7" t="str">
        <f>IF(ISNUMBER(N2106),_xll.BDP($C2106, "OPT_UNDL_TICKER"),"")</f>
        <v>NDX</v>
      </c>
      <c r="P2106" s="8">
        <f>IF(ISNUMBER(N2106),_xll.BDP($C2106, "OPT_UNDL_PX")," ")</f>
        <v>20662.18</v>
      </c>
      <c r="Q2106" s="7">
        <f>IF(ISNUMBER(N2106),+G2106*_xll.BDP($C2106, "PX_POS_MULT_FACTOR")*P2106/K2106," ")</f>
        <v>0.19373930829350952</v>
      </c>
      <c r="R2106" s="8" t="str">
        <f>IF(OR($A2106="TUA",$A2106="TYA"),"",IF(ISNUMBER(_xll.BDP($C2106,"DUR_ADJ_OAS_MID")),_xll.BDP($C2106,"DUR_ADJ_OAS_MID"),IF(ISNUMBER(_xll.BDP($E2106&amp;" ISIN","DUR_ADJ_OAS_MID")),_xll.BDP($E2106&amp;" ISIN","DUR_ADJ_OAS_MID")," ")))</f>
        <v xml:space="preserve"> </v>
      </c>
      <c r="S2106" s="7">
        <f ca="1">IF(AND(A2105="SVOL",C2105="Cash"),                                     SUM(INDIRECT(ADDRESS(ROW()-(COUNTIF(A:A,"SVOL")),COLUMN())):INDIRECT(ADDRESS(ROW()-1,COLUMN()))),                                    IF(AND(A2106="TYA",C2106="Cash"), SUM(INDIRECT(ADDRESS(ROW()-(COUNTIF(A:A,"TYA")-1),COLUMN())):INDIRECT(ADDRESS(ROW()-1,COLUMN()))),                                    IF(AND(A2106="SVOL",ISNUMBER(FIND(" Govt",C2106))),"", IF(AND(A2106="SVOL",ISNUMBER(FIND(" Index",C2106))),J2106,                                    IF(ISNUMBER(N2106),Q2106*N2106,IF(ISNUMBER(R2106),J2106*R2106," "))))))</f>
        <v>-1.34532575679013E-3</v>
      </c>
      <c r="T2106" t="s">
        <v>4304</v>
      </c>
      <c r="U2106" t="s">
        <v>64</v>
      </c>
      <c r="AG2106" s="16">
        <v>-1.5E-5</v>
      </c>
    </row>
    <row r="2107" spans="1:33" x14ac:dyDescent="0.35">
      <c r="A2107" t="s">
        <v>4570</v>
      </c>
      <c r="B2107" t="s">
        <v>4305</v>
      </c>
      <c r="C2107" t="s">
        <v>4305</v>
      </c>
      <c r="F2107" t="s">
        <v>4306</v>
      </c>
      <c r="G2107" s="1">
        <v>-69</v>
      </c>
      <c r="H2107" s="1">
        <v>0.42499999999999999</v>
      </c>
      <c r="I2107" s="2">
        <v>-2932.5</v>
      </c>
      <c r="J2107" s="3">
        <v>-3.0549999999999997E-5</v>
      </c>
      <c r="K2107" s="4">
        <v>95984455.420000002</v>
      </c>
      <c r="L2107" s="5">
        <v>3775001</v>
      </c>
      <c r="M2107" s="6">
        <v>25.426339070000001</v>
      </c>
      <c r="N2107" s="7">
        <f>IF(ISNUMBER(_xll.BDP($C2107, "DELTA_MID")),_xll.BDP($C2107, "DELTA_MID")," ")</f>
        <v>-1.7011999999999999E-2</v>
      </c>
      <c r="O2107" s="7" t="str">
        <f>IF(ISNUMBER(N2107),_xll.BDP($C2107, "OPT_UNDL_TICKER"),"")</f>
        <v>RUY</v>
      </c>
      <c r="P2107" s="8">
        <f>IF(ISNUMBER(N2107),_xll.BDP($C2107, "OPT_UNDL_PX")," ")</f>
        <v>2427.9140000000002</v>
      </c>
      <c r="Q2107" s="7">
        <f>IF(ISNUMBER(N2107),+G2107*_xll.BDP($C2107, "PX_POS_MULT_FACTOR")*P2107/K2107," ")</f>
        <v>-0.17453457986186907</v>
      </c>
      <c r="R2107" s="8" t="str">
        <f>IF(OR($A2107="TUA",$A2107="TYA"),"",IF(ISNUMBER(_xll.BDP($C2107,"DUR_ADJ_OAS_MID")),_xll.BDP($C2107,"DUR_ADJ_OAS_MID"),IF(ISNUMBER(_xll.BDP($E2107&amp;" ISIN","DUR_ADJ_OAS_MID")),_xll.BDP($E2107&amp;" ISIN","DUR_ADJ_OAS_MID")," ")))</f>
        <v xml:space="preserve"> </v>
      </c>
      <c r="S2107" s="7">
        <f ca="1">IF(AND(A2106="SVOL",C2106="Cash"),                                     SUM(INDIRECT(ADDRESS(ROW()-(COUNTIF(A:A,"SVOL")),COLUMN())):INDIRECT(ADDRESS(ROW()-1,COLUMN()))),                                    IF(AND(A2107="TYA",C2107="Cash"), SUM(INDIRECT(ADDRESS(ROW()-(COUNTIF(A:A,"TYA")-1),COLUMN())):INDIRECT(ADDRESS(ROW()-1,COLUMN()))),                                    IF(AND(A2107="SVOL",ISNUMBER(FIND(" Govt",C2107))),"", IF(AND(A2107="SVOL",ISNUMBER(FIND(" Index",C2107))),J2107,                                    IF(ISNUMBER(N2107),Q2107*N2107,IF(ISNUMBER(R2107),J2107*R2107," "))))))</f>
        <v>2.9691822726101167E-3</v>
      </c>
      <c r="T2107" t="s">
        <v>4306</v>
      </c>
      <c r="U2107" t="s">
        <v>64</v>
      </c>
      <c r="AG2107" s="16">
        <v>-1.5E-5</v>
      </c>
    </row>
    <row r="2108" spans="1:33" x14ac:dyDescent="0.35">
      <c r="A2108" t="s">
        <v>4570</v>
      </c>
      <c r="B2108" t="s">
        <v>4307</v>
      </c>
      <c r="C2108" t="s">
        <v>4307</v>
      </c>
      <c r="F2108" t="s">
        <v>4308</v>
      </c>
      <c r="G2108" s="1">
        <v>69</v>
      </c>
      <c r="H2108" s="1">
        <v>0.2</v>
      </c>
      <c r="I2108" s="2">
        <v>1380</v>
      </c>
      <c r="J2108" s="3">
        <v>1.438E-5</v>
      </c>
      <c r="K2108" s="4">
        <v>95984455.420000002</v>
      </c>
      <c r="L2108" s="5">
        <v>3775001</v>
      </c>
      <c r="M2108" s="6">
        <v>25.426339070000001</v>
      </c>
      <c r="N2108" s="7">
        <f>IF(ISNUMBER(_xll.BDP($C2108, "DELTA_MID")),_xll.BDP($C2108, "DELTA_MID")," ")</f>
        <v>-8.3899999999999999E-3</v>
      </c>
      <c r="O2108" s="7" t="str">
        <f>IF(ISNUMBER(N2108),_xll.BDP($C2108, "OPT_UNDL_TICKER"),"")</f>
        <v>RUY</v>
      </c>
      <c r="P2108" s="8">
        <f>IF(ISNUMBER(N2108),_xll.BDP($C2108, "OPT_UNDL_PX")," ")</f>
        <v>2427.9140000000002</v>
      </c>
      <c r="Q2108" s="7">
        <f>IF(ISNUMBER(N2108),+G2108*_xll.BDP($C2108, "PX_POS_MULT_FACTOR")*P2108/K2108," ")</f>
        <v>0.17453457986186907</v>
      </c>
      <c r="R2108" s="8" t="str">
        <f>IF(OR($A2108="TUA",$A2108="TYA"),"",IF(ISNUMBER(_xll.BDP($C2108,"DUR_ADJ_OAS_MID")),_xll.BDP($C2108,"DUR_ADJ_OAS_MID"),IF(ISNUMBER(_xll.BDP($E2108&amp;" ISIN","DUR_ADJ_OAS_MID")),_xll.BDP($E2108&amp;" ISIN","DUR_ADJ_OAS_MID")," ")))</f>
        <v xml:space="preserve"> </v>
      </c>
      <c r="S2108" s="7">
        <f ca="1">IF(AND(A2107="SVOL",C2107="Cash"),                                     SUM(INDIRECT(ADDRESS(ROW()-(COUNTIF(A:A,"SVOL")),COLUMN())):INDIRECT(ADDRESS(ROW()-1,COLUMN()))),                                    IF(AND(A2108="TYA",C2108="Cash"), SUM(INDIRECT(ADDRESS(ROW()-(COUNTIF(A:A,"TYA")-1),COLUMN())):INDIRECT(ADDRESS(ROW()-1,COLUMN()))),                                    IF(AND(A2108="SVOL",ISNUMBER(FIND(" Govt",C2108))),"", IF(AND(A2108="SVOL",ISNUMBER(FIND(" Index",C2108))),J2108,                                    IF(ISNUMBER(N2108),Q2108*N2108,IF(ISNUMBER(R2108),J2108*R2108," "))))))</f>
        <v>-1.4643451250410816E-3</v>
      </c>
      <c r="T2108" t="s">
        <v>4308</v>
      </c>
      <c r="U2108" t="s">
        <v>64</v>
      </c>
      <c r="AG2108" s="16">
        <v>-1.5E-5</v>
      </c>
    </row>
    <row r="2109" spans="1:33" x14ac:dyDescent="0.35">
      <c r="A2109" t="s">
        <v>4570</v>
      </c>
      <c r="B2109" t="s">
        <v>4309</v>
      </c>
      <c r="C2109" t="s">
        <v>4309</v>
      </c>
      <c r="F2109" t="s">
        <v>4310</v>
      </c>
      <c r="G2109" s="1">
        <v>-32</v>
      </c>
      <c r="H2109" s="1">
        <v>0.75</v>
      </c>
      <c r="I2109" s="2">
        <v>-2400</v>
      </c>
      <c r="J2109" s="3">
        <v>-2.5000000000000001E-5</v>
      </c>
      <c r="K2109" s="4">
        <v>95984455.420000002</v>
      </c>
      <c r="L2109" s="5">
        <v>3775001</v>
      </c>
      <c r="M2109" s="6">
        <v>25.426339070000001</v>
      </c>
      <c r="N2109" s="7">
        <f>IF(ISNUMBER(_xll.BDP($C2109, "DELTA_MID")),_xll.BDP($C2109, "DELTA_MID")," ")</f>
        <v>-1.3100000000000001E-2</v>
      </c>
      <c r="O2109" s="7" t="str">
        <f>IF(ISNUMBER(N2109),_xll.BDP($C2109, "OPT_UNDL_TICKER"),"")</f>
        <v>SPX</v>
      </c>
      <c r="P2109" s="8">
        <f>IF(ISNUMBER(N2109),_xll.BDP($C2109, "OPT_UNDL_PX")," ")</f>
        <v>5995.17</v>
      </c>
      <c r="Q2109" s="7">
        <f>IF(ISNUMBER(N2109),+G2109*_xll.BDP($C2109, "PX_POS_MULT_FACTOR")*P2109/K2109," ")</f>
        <v>-0.19987136371253061</v>
      </c>
      <c r="R2109" s="8" t="str">
        <f>IF(OR($A2109="TUA",$A2109="TYA"),"",IF(ISNUMBER(_xll.BDP($C2109,"DUR_ADJ_OAS_MID")),_xll.BDP($C2109,"DUR_ADJ_OAS_MID"),IF(ISNUMBER(_xll.BDP($E2109&amp;" ISIN","DUR_ADJ_OAS_MID")),_xll.BDP($E2109&amp;" ISIN","DUR_ADJ_OAS_MID")," ")))</f>
        <v xml:space="preserve"> </v>
      </c>
      <c r="S2109" s="7">
        <f ca="1">IF(AND(A2108="SVOL",C2108="Cash"),                                     SUM(INDIRECT(ADDRESS(ROW()-(COUNTIF(A:A,"SVOL")),COLUMN())):INDIRECT(ADDRESS(ROW()-1,COLUMN()))),                                    IF(AND(A2109="TYA",C2109="Cash"), SUM(INDIRECT(ADDRESS(ROW()-(COUNTIF(A:A,"TYA")-1),COLUMN())):INDIRECT(ADDRESS(ROW()-1,COLUMN()))),                                    IF(AND(A2109="SVOL",ISNUMBER(FIND(" Govt",C2109))),"", IF(AND(A2109="SVOL",ISNUMBER(FIND(" Index",C2109))),J2109,                                    IF(ISNUMBER(N2109),Q2109*N2109,IF(ISNUMBER(R2109),J2109*R2109," "))))))</f>
        <v>2.6183148646341512E-3</v>
      </c>
      <c r="T2109" t="s">
        <v>4310</v>
      </c>
      <c r="U2109" t="s">
        <v>64</v>
      </c>
      <c r="AG2109" s="16">
        <v>-1.5E-5</v>
      </c>
    </row>
    <row r="2110" spans="1:33" x14ac:dyDescent="0.35">
      <c r="A2110" t="s">
        <v>4570</v>
      </c>
      <c r="B2110" t="s">
        <v>4311</v>
      </c>
      <c r="C2110" t="s">
        <v>4311</v>
      </c>
      <c r="F2110" t="s">
        <v>4312</v>
      </c>
      <c r="G2110" s="1">
        <v>32</v>
      </c>
      <c r="H2110" s="1">
        <v>0.5</v>
      </c>
      <c r="I2110" s="2">
        <v>1600</v>
      </c>
      <c r="J2110" s="3">
        <v>1.6670000000000001E-5</v>
      </c>
      <c r="K2110" s="4">
        <v>95984455.420000002</v>
      </c>
      <c r="L2110" s="5">
        <v>3775001</v>
      </c>
      <c r="M2110" s="6">
        <v>25.426339070000001</v>
      </c>
      <c r="N2110" s="7">
        <f>IF(ISNUMBER(_xll.BDP($C2110, "DELTA_MID")),_xll.BDP($C2110, "DELTA_MID")," ")</f>
        <v>-5.1789999999999996E-3</v>
      </c>
      <c r="O2110" s="7" t="str">
        <f>IF(ISNUMBER(N2110),_xll.BDP($C2110, "OPT_UNDL_TICKER"),"")</f>
        <v>SPX</v>
      </c>
      <c r="P2110" s="8">
        <f>IF(ISNUMBER(N2110),_xll.BDP($C2110, "OPT_UNDL_PX")," ")</f>
        <v>5995.17</v>
      </c>
      <c r="Q2110" s="7">
        <f>IF(ISNUMBER(N2110),+G2110*_xll.BDP($C2110, "PX_POS_MULT_FACTOR")*P2110/K2110," ")</f>
        <v>0.19987136371253061</v>
      </c>
      <c r="R2110" s="8" t="str">
        <f>IF(OR($A2110="TUA",$A2110="TYA"),"",IF(ISNUMBER(_xll.BDP($C2110,"DUR_ADJ_OAS_MID")),_xll.BDP($C2110,"DUR_ADJ_OAS_MID"),IF(ISNUMBER(_xll.BDP($E2110&amp;" ISIN","DUR_ADJ_OAS_MID")),_xll.BDP($E2110&amp;" ISIN","DUR_ADJ_OAS_MID")," ")))</f>
        <v xml:space="preserve"> </v>
      </c>
      <c r="S2110" s="7">
        <f ca="1">IF(AND(A2109="SVOL",C2109="Cash"),                                     SUM(INDIRECT(ADDRESS(ROW()-(COUNTIF(A:A,"SVOL")),COLUMN())):INDIRECT(ADDRESS(ROW()-1,COLUMN()))),                                    IF(AND(A2110="TYA",C2110="Cash"), SUM(INDIRECT(ADDRESS(ROW()-(COUNTIF(A:A,"TYA")-1),COLUMN())):INDIRECT(ADDRESS(ROW()-1,COLUMN()))),                                    IF(AND(A2110="SVOL",ISNUMBER(FIND(" Govt",C2110))),"", IF(AND(A2110="SVOL",ISNUMBER(FIND(" Index",C2110))),J2110,                                    IF(ISNUMBER(N2110),Q2110*N2110,IF(ISNUMBER(R2110),J2110*R2110," "))))))</f>
        <v>-1.0351337926671959E-3</v>
      </c>
      <c r="T2110" t="s">
        <v>4312</v>
      </c>
      <c r="U2110" t="s">
        <v>64</v>
      </c>
      <c r="AG2110" s="16">
        <v>-1.5E-5</v>
      </c>
    </row>
    <row r="2111" spans="1:33" x14ac:dyDescent="0.35">
      <c r="A2111" t="s">
        <v>4570</v>
      </c>
      <c r="B2111" t="s">
        <v>146</v>
      </c>
      <c r="C2111" t="s">
        <v>146</v>
      </c>
      <c r="F2111" t="s">
        <v>147</v>
      </c>
      <c r="G2111" s="1">
        <v>95</v>
      </c>
      <c r="H2111" s="1">
        <v>1.0249999999999999</v>
      </c>
      <c r="I2111" s="2">
        <v>9737.5</v>
      </c>
      <c r="J2111" s="3">
        <v>1.0145E-4</v>
      </c>
      <c r="K2111" s="4">
        <v>95984455.420000002</v>
      </c>
      <c r="L2111" s="5">
        <v>3775001</v>
      </c>
      <c r="M2111" s="6">
        <v>25.426339070000001</v>
      </c>
      <c r="N2111" s="7">
        <f>IF(ISNUMBER(_xll.BDP($C2111, "DELTA_MID")),_xll.BDP($C2111, "DELTA_MID")," ")</f>
        <v>-1.4081E-2</v>
      </c>
      <c r="O2111" s="7" t="str">
        <f>IF(ISNUMBER(N2111),_xll.BDP($C2111, "OPT_UNDL_TICKER"),"")</f>
        <v>SPX</v>
      </c>
      <c r="P2111" s="8">
        <f>IF(ISNUMBER(N2111),_xll.BDP($C2111, "OPT_UNDL_PX")," ")</f>
        <v>5995.17</v>
      </c>
      <c r="Q2111" s="7">
        <f>IF(ISNUMBER(N2111),+G2111*_xll.BDP($C2111, "PX_POS_MULT_FACTOR")*P2111/K2111," ")</f>
        <v>0.59336811102157527</v>
      </c>
      <c r="R2111" s="8" t="str">
        <f>IF(OR($A2111="TUA",$A2111="TYA"),"",IF(ISNUMBER(_xll.BDP($C2111,"DUR_ADJ_OAS_MID")),_xll.BDP($C2111,"DUR_ADJ_OAS_MID"),IF(ISNUMBER(_xll.BDP($E2111&amp;" ISIN","DUR_ADJ_OAS_MID")),_xll.BDP($E2111&amp;" ISIN","DUR_ADJ_OAS_MID")," ")))</f>
        <v xml:space="preserve"> </v>
      </c>
      <c r="S2111" s="7">
        <f ca="1">IF(AND(A2110="SVOL",C2110="Cash"),                                     SUM(INDIRECT(ADDRESS(ROW()-(COUNTIF(A:A,"SVOL")),COLUMN())):INDIRECT(ADDRESS(ROW()-1,COLUMN()))),                                    IF(AND(A2111="TYA",C2111="Cash"), SUM(INDIRECT(ADDRESS(ROW()-(COUNTIF(A:A,"TYA")-1),COLUMN())):INDIRECT(ADDRESS(ROW()-1,COLUMN()))),                                    IF(AND(A2111="SVOL",ISNUMBER(FIND(" Govt",C2111))),"", IF(AND(A2111="SVOL",ISNUMBER(FIND(" Index",C2111))),J2111,                                    IF(ISNUMBER(N2111),Q2111*N2111,IF(ISNUMBER(R2111),J2111*R2111," "))))))</f>
        <v>-8.3552163712948008E-3</v>
      </c>
      <c r="T2111" t="s">
        <v>147</v>
      </c>
      <c r="U2111" t="s">
        <v>64</v>
      </c>
      <c r="AG2111" s="16">
        <v>-1.5E-5</v>
      </c>
    </row>
    <row r="2112" spans="1:33" x14ac:dyDescent="0.35">
      <c r="A2112" t="s">
        <v>4570</v>
      </c>
      <c r="B2112" t="s">
        <v>4411</v>
      </c>
      <c r="C2112" t="s">
        <v>4412</v>
      </c>
      <c r="F2112" t="s">
        <v>4413</v>
      </c>
      <c r="G2112" s="1">
        <v>-1084</v>
      </c>
      <c r="H2112" s="1">
        <v>1.1850000000000001</v>
      </c>
      <c r="I2112" s="2">
        <v>-128454</v>
      </c>
      <c r="J2112" s="3">
        <v>-1.3382800000000001E-3</v>
      </c>
      <c r="K2112" s="4">
        <v>95984455.420000002</v>
      </c>
      <c r="L2112" s="5">
        <v>3775001</v>
      </c>
      <c r="M2112" s="6">
        <v>25.426339070000001</v>
      </c>
      <c r="N2112" s="7">
        <f>IF(ISNUMBER(_xll.BDP($C2112, "DELTA_MID")),_xll.BDP($C2112, "DELTA_MID")," ")</f>
        <v>-0.23711299999999999</v>
      </c>
      <c r="O2112" s="7" t="str">
        <f>IF(ISNUMBER(N2112),_xll.BDP($C2112, "OPT_UNDL_TICKER"),"")</f>
        <v>GLD US</v>
      </c>
      <c r="P2112" s="8">
        <f>IF(ISNUMBER(N2112),_xll.BDP($C2112, "OPT_UNDL_PX")," ")</f>
        <v>244.07140000000001</v>
      </c>
      <c r="Q2112" s="7">
        <f>IF(ISNUMBER(N2112),+G2112*_xll.BDP($C2112, "PX_POS_MULT_FACTOR")*P2112/K2112," ")</f>
        <v>-0.27564192185318337</v>
      </c>
      <c r="R2112" s="8" t="str">
        <f>IF(OR($A2112="TUA",$A2112="TYA"),"",IF(ISNUMBER(_xll.BDP($C2112,"DUR_ADJ_OAS_MID")),_xll.BDP($C2112,"DUR_ADJ_OAS_MID"),IF(ISNUMBER(_xll.BDP($E2112&amp;" ISIN","DUR_ADJ_OAS_MID")),_xll.BDP($E2112&amp;" ISIN","DUR_ADJ_OAS_MID")," ")))</f>
        <v xml:space="preserve"> </v>
      </c>
      <c r="S2112" s="7">
        <f ca="1">IF(AND(A2111="SVOL",C2111="Cash"),                                     SUM(INDIRECT(ADDRESS(ROW()-(COUNTIF(A:A,"SVOL")),COLUMN())):INDIRECT(ADDRESS(ROW()-1,COLUMN()))),                                    IF(AND(A2112="TYA",C2112="Cash"), SUM(INDIRECT(ADDRESS(ROW()-(COUNTIF(A:A,"TYA")-1),COLUMN())):INDIRECT(ADDRESS(ROW()-1,COLUMN()))),                                    IF(AND(A2112="SVOL",ISNUMBER(FIND(" Govt",C2112))),"", IF(AND(A2112="SVOL",ISNUMBER(FIND(" Index",C2112))),J2112,                                    IF(ISNUMBER(N2112),Q2112*N2112,IF(ISNUMBER(R2112),J2112*R2112," "))))))</f>
        <v>6.5358283016373864E-2</v>
      </c>
      <c r="T2112" t="s">
        <v>4413</v>
      </c>
      <c r="U2112" t="s">
        <v>64</v>
      </c>
      <c r="AG2112" s="16">
        <v>-1.5E-5</v>
      </c>
    </row>
    <row r="2113" spans="1:33" x14ac:dyDescent="0.35">
      <c r="A2113" t="s">
        <v>4570</v>
      </c>
      <c r="B2113" t="s">
        <v>4414</v>
      </c>
      <c r="C2113" t="s">
        <v>4415</v>
      </c>
      <c r="F2113" t="s">
        <v>4416</v>
      </c>
      <c r="G2113" s="1">
        <v>1084</v>
      </c>
      <c r="H2113" s="1">
        <v>0.15</v>
      </c>
      <c r="I2113" s="2">
        <v>16260</v>
      </c>
      <c r="J2113" s="3">
        <v>1.694E-4</v>
      </c>
      <c r="K2113" s="4">
        <v>95984455.420000002</v>
      </c>
      <c r="L2113" s="5">
        <v>3775001</v>
      </c>
      <c r="M2113" s="6">
        <v>25.426339070000001</v>
      </c>
      <c r="N2113" s="7">
        <f>IF(ISNUMBER(_xll.BDP($C2113, "DELTA_MID")),_xll.BDP($C2113, "DELTA_MID")," ")</f>
        <v>-3.1288000000000003E-2</v>
      </c>
      <c r="O2113" s="7" t="str">
        <f>IF(ISNUMBER(N2113),_xll.BDP($C2113, "OPT_UNDL_TICKER"),"")</f>
        <v>GLD US</v>
      </c>
      <c r="P2113" s="8">
        <f>IF(ISNUMBER(N2113),_xll.BDP($C2113, "OPT_UNDL_PX")," ")</f>
        <v>244.07140000000001</v>
      </c>
      <c r="Q2113" s="7">
        <f>IF(ISNUMBER(N2113),+G2113*_xll.BDP($C2113, "PX_POS_MULT_FACTOR")*P2113/K2113," ")</f>
        <v>0.27564192185318337</v>
      </c>
      <c r="R2113" s="8" t="str">
        <f>IF(OR($A2113="TUA",$A2113="TYA"),"",IF(ISNUMBER(_xll.BDP($C2113,"DUR_ADJ_OAS_MID")),_xll.BDP($C2113,"DUR_ADJ_OAS_MID"),IF(ISNUMBER(_xll.BDP($E2113&amp;" ISIN","DUR_ADJ_OAS_MID")),_xll.BDP($E2113&amp;" ISIN","DUR_ADJ_OAS_MID")," ")))</f>
        <v xml:space="preserve"> </v>
      </c>
      <c r="S2113" s="7">
        <f ca="1">IF(AND(A2112="SVOL",C2112="Cash"),                                     SUM(INDIRECT(ADDRESS(ROW()-(COUNTIF(A:A,"SVOL")),COLUMN())):INDIRECT(ADDRESS(ROW()-1,COLUMN()))),                                    IF(AND(A2113="TYA",C2113="Cash"), SUM(INDIRECT(ADDRESS(ROW()-(COUNTIF(A:A,"TYA")-1),COLUMN())):INDIRECT(ADDRESS(ROW()-1,COLUMN()))),                                    IF(AND(A2113="SVOL",ISNUMBER(FIND(" Govt",C2113))),"", IF(AND(A2113="SVOL",ISNUMBER(FIND(" Index",C2113))),J2113,                                    IF(ISNUMBER(N2113),Q2113*N2113,IF(ISNUMBER(R2113),J2113*R2113," "))))))</f>
        <v>-8.6242844509424026E-3</v>
      </c>
      <c r="T2113" t="s">
        <v>4416</v>
      </c>
      <c r="U2113" t="s">
        <v>64</v>
      </c>
      <c r="AG2113" s="16">
        <v>-1.5E-5</v>
      </c>
    </row>
    <row r="2114" spans="1:33" x14ac:dyDescent="0.35">
      <c r="A2114" t="s">
        <v>4570</v>
      </c>
      <c r="B2114" t="s">
        <v>4313</v>
      </c>
      <c r="C2114" t="s">
        <v>4313</v>
      </c>
      <c r="F2114" t="s">
        <v>4314</v>
      </c>
      <c r="G2114" s="1">
        <v>-8</v>
      </c>
      <c r="H2114" s="1">
        <v>13.6</v>
      </c>
      <c r="I2114" s="2">
        <v>-10880</v>
      </c>
      <c r="J2114" s="3">
        <v>-1.1335E-4</v>
      </c>
      <c r="K2114" s="4">
        <v>95984455.420000002</v>
      </c>
      <c r="L2114" s="5">
        <v>3775001</v>
      </c>
      <c r="M2114" s="6">
        <v>25.426339070000001</v>
      </c>
      <c r="N2114" s="7">
        <f>IF(ISNUMBER(_xll.BDP($C2114, "DELTA_MID")),_xll.BDP($C2114, "DELTA_MID")," ")</f>
        <v>-6.9351999999999997E-2</v>
      </c>
      <c r="O2114" s="7" t="str">
        <f>IF(ISNUMBER(N2114),_xll.BDP($C2114, "OPT_UNDL_TICKER"),"")</f>
        <v>NDX</v>
      </c>
      <c r="P2114" s="8">
        <f>IF(ISNUMBER(N2114),_xll.BDP($C2114, "OPT_UNDL_PX")," ")</f>
        <v>20662.18</v>
      </c>
      <c r="Q2114" s="7">
        <f>IF(ISNUMBER(N2114),+G2114*_xll.BDP($C2114, "PX_POS_MULT_FACTOR")*P2114/K2114," ")</f>
        <v>-0.17221271848311956</v>
      </c>
      <c r="R2114" s="8" t="str">
        <f>IF(OR($A2114="TUA",$A2114="TYA"),"",IF(ISNUMBER(_xll.BDP($C2114,"DUR_ADJ_OAS_MID")),_xll.BDP($C2114,"DUR_ADJ_OAS_MID"),IF(ISNUMBER(_xll.BDP($E2114&amp;" ISIN","DUR_ADJ_OAS_MID")),_xll.BDP($E2114&amp;" ISIN","DUR_ADJ_OAS_MID")," ")))</f>
        <v xml:space="preserve"> </v>
      </c>
      <c r="S2114" s="7">
        <f ca="1">IF(AND(A2113="SVOL",C2113="Cash"),                                     SUM(INDIRECT(ADDRESS(ROW()-(COUNTIF(A:A,"SVOL")),COLUMN())):INDIRECT(ADDRESS(ROW()-1,COLUMN()))),                                    IF(AND(A2114="TYA",C2114="Cash"), SUM(INDIRECT(ADDRESS(ROW()-(COUNTIF(A:A,"TYA")-1),COLUMN())):INDIRECT(ADDRESS(ROW()-1,COLUMN()))),                                    IF(AND(A2114="SVOL",ISNUMBER(FIND(" Govt",C2114))),"", IF(AND(A2114="SVOL",ISNUMBER(FIND(" Index",C2114))),J2114,                                    IF(ISNUMBER(N2114),Q2114*N2114,IF(ISNUMBER(R2114),J2114*R2114," "))))))</f>
        <v>1.1943296452241308E-2</v>
      </c>
      <c r="T2114" t="s">
        <v>4314</v>
      </c>
      <c r="U2114" t="s">
        <v>64</v>
      </c>
      <c r="AG2114" s="16">
        <v>-1.5E-5</v>
      </c>
    </row>
    <row r="2115" spans="1:33" x14ac:dyDescent="0.35">
      <c r="A2115" t="s">
        <v>4570</v>
      </c>
      <c r="B2115" t="s">
        <v>4315</v>
      </c>
      <c r="C2115" t="s">
        <v>4315</v>
      </c>
      <c r="F2115" t="s">
        <v>4316</v>
      </c>
      <c r="G2115" s="1">
        <v>8</v>
      </c>
      <c r="H2115" s="1">
        <v>3.65</v>
      </c>
      <c r="I2115" s="2">
        <v>2920</v>
      </c>
      <c r="J2115" s="3">
        <v>3.042E-5</v>
      </c>
      <c r="K2115" s="4">
        <v>95984455.420000002</v>
      </c>
      <c r="L2115" s="5">
        <v>3775001</v>
      </c>
      <c r="M2115" s="6">
        <v>25.426339070000001</v>
      </c>
      <c r="N2115" s="7">
        <f>IF(ISNUMBER(_xll.BDP($C2115, "DELTA_MID")),_xll.BDP($C2115, "DELTA_MID")," ")</f>
        <v>-1.1972999999999999E-2</v>
      </c>
      <c r="O2115" s="7" t="str">
        <f>IF(ISNUMBER(N2115),_xll.BDP($C2115, "OPT_UNDL_TICKER"),"")</f>
        <v>NDX</v>
      </c>
      <c r="P2115" s="8">
        <f>IF(ISNUMBER(N2115),_xll.BDP($C2115, "OPT_UNDL_PX")," ")</f>
        <v>20659.47</v>
      </c>
      <c r="Q2115" s="7">
        <f>IF(ISNUMBER(N2115),+G2115*_xll.BDP($C2115, "PX_POS_MULT_FACTOR")*P2115/K2115," ")</f>
        <v>0.17219013149243953</v>
      </c>
      <c r="R2115" s="8" t="str">
        <f>IF(OR($A2115="TUA",$A2115="TYA"),"",IF(ISNUMBER(_xll.BDP($C2115,"DUR_ADJ_OAS_MID")),_xll.BDP($C2115,"DUR_ADJ_OAS_MID"),IF(ISNUMBER(_xll.BDP($E2115&amp;" ISIN","DUR_ADJ_OAS_MID")),_xll.BDP($E2115&amp;" ISIN","DUR_ADJ_OAS_MID")," ")))</f>
        <v xml:space="preserve"> </v>
      </c>
      <c r="S2115" s="7">
        <f ca="1">IF(AND(A2114="SVOL",C2114="Cash"),                                     SUM(INDIRECT(ADDRESS(ROW()-(COUNTIF(A:A,"SVOL")),COLUMN())):INDIRECT(ADDRESS(ROW()-1,COLUMN()))),                                    IF(AND(A2115="TYA",C2115="Cash"), SUM(INDIRECT(ADDRESS(ROW()-(COUNTIF(A:A,"TYA")-1),COLUMN())):INDIRECT(ADDRESS(ROW()-1,COLUMN()))),                                    IF(AND(A2115="SVOL",ISNUMBER(FIND(" Govt",C2115))),"", IF(AND(A2115="SVOL",ISNUMBER(FIND(" Index",C2115))),J2115,                                    IF(ISNUMBER(N2115),Q2115*N2115,IF(ISNUMBER(R2115),J2115*R2115," "))))))</f>
        <v>-2.0616324443589783E-3</v>
      </c>
      <c r="T2115" t="s">
        <v>4316</v>
      </c>
      <c r="U2115" t="s">
        <v>64</v>
      </c>
      <c r="AG2115" s="16">
        <v>-1.5E-5</v>
      </c>
    </row>
    <row r="2116" spans="1:33" x14ac:dyDescent="0.35">
      <c r="A2116" t="s">
        <v>4570</v>
      </c>
      <c r="B2116" t="s">
        <v>4319</v>
      </c>
      <c r="C2116" t="s">
        <v>4319</v>
      </c>
      <c r="F2116" t="s">
        <v>4320</v>
      </c>
      <c r="G2116" s="1">
        <v>-64</v>
      </c>
      <c r="H2116" s="1">
        <v>2.5499999999999998</v>
      </c>
      <c r="I2116" s="2">
        <v>-16320</v>
      </c>
      <c r="J2116" s="3">
        <v>-1.7003E-4</v>
      </c>
      <c r="K2116" s="4">
        <v>95984455.420000002</v>
      </c>
      <c r="L2116" s="5">
        <v>3775001</v>
      </c>
      <c r="M2116" s="6">
        <v>25.426339070000001</v>
      </c>
      <c r="N2116" s="7">
        <f>IF(ISNUMBER(_xll.BDP($C2116, "DELTA_MID")),_xll.BDP($C2116, "DELTA_MID")," ")</f>
        <v>-5.3669000000000001E-2</v>
      </c>
      <c r="O2116" s="7" t="str">
        <f>IF(ISNUMBER(N2116),_xll.BDP($C2116, "OPT_UNDL_TICKER"),"")</f>
        <v>RUY</v>
      </c>
      <c r="P2116" s="8">
        <f>IF(ISNUMBER(N2116),_xll.BDP($C2116, "OPT_UNDL_PX")," ")</f>
        <v>2427.9140000000002</v>
      </c>
      <c r="Q2116" s="7">
        <f>IF(ISNUMBER(N2116),+G2116*_xll.BDP($C2116, "PX_POS_MULT_FACTOR")*P2116/K2116," ")</f>
        <v>-0.16188714653854522</v>
      </c>
      <c r="R2116" s="8" t="str">
        <f>IF(OR($A2116="TUA",$A2116="TYA"),"",IF(ISNUMBER(_xll.BDP($C2116,"DUR_ADJ_OAS_MID")),_xll.BDP($C2116,"DUR_ADJ_OAS_MID"),IF(ISNUMBER(_xll.BDP($E2116&amp;" ISIN","DUR_ADJ_OAS_MID")),_xll.BDP($E2116&amp;" ISIN","DUR_ADJ_OAS_MID")," ")))</f>
        <v xml:space="preserve"> </v>
      </c>
      <c r="S2116" s="7">
        <f ca="1">IF(AND(A2115="SVOL",C2115="Cash"),                                     SUM(INDIRECT(ADDRESS(ROW()-(COUNTIF(A:A,"SVOL")),COLUMN())):INDIRECT(ADDRESS(ROW()-1,COLUMN()))),                                    IF(AND(A2116="TYA",C2116="Cash"), SUM(INDIRECT(ADDRESS(ROW()-(COUNTIF(A:A,"TYA")-1),COLUMN())):INDIRECT(ADDRESS(ROW()-1,COLUMN()))),                                    IF(AND(A2116="SVOL",ISNUMBER(FIND(" Govt",C2116))),"", IF(AND(A2116="SVOL",ISNUMBER(FIND(" Index",C2116))),J2116,                                    IF(ISNUMBER(N2116),Q2116*N2116,IF(ISNUMBER(R2116),J2116*R2116," "))))))</f>
        <v>8.6883212675771832E-3</v>
      </c>
      <c r="T2116" t="s">
        <v>4320</v>
      </c>
      <c r="U2116" t="s">
        <v>64</v>
      </c>
      <c r="AG2116" s="16">
        <v>-1.5E-5</v>
      </c>
    </row>
    <row r="2117" spans="1:33" x14ac:dyDescent="0.35">
      <c r="A2117" t="s">
        <v>4570</v>
      </c>
      <c r="B2117" t="s">
        <v>4321</v>
      </c>
      <c r="C2117" t="s">
        <v>4321</v>
      </c>
      <c r="F2117" t="s">
        <v>4322</v>
      </c>
      <c r="G2117" s="1">
        <v>64</v>
      </c>
      <c r="H2117" s="1">
        <v>0.65</v>
      </c>
      <c r="I2117" s="2">
        <v>4160</v>
      </c>
      <c r="J2117" s="3">
        <v>4.3340000000000002E-5</v>
      </c>
      <c r="K2117" s="4">
        <v>95984455.420000002</v>
      </c>
      <c r="L2117" s="5">
        <v>3775001</v>
      </c>
      <c r="M2117" s="6">
        <v>25.426339070000001</v>
      </c>
      <c r="N2117" s="7">
        <f>IF(ISNUMBER(_xll.BDP($C2117, "DELTA_MID")),_xll.BDP($C2117, "DELTA_MID")," ")</f>
        <v>-1.1338000000000001E-2</v>
      </c>
      <c r="O2117" s="7" t="str">
        <f>IF(ISNUMBER(N2117),_xll.BDP($C2117, "OPT_UNDL_TICKER"),"")</f>
        <v>RUY</v>
      </c>
      <c r="P2117" s="8">
        <f>IF(ISNUMBER(N2117),_xll.BDP($C2117, "OPT_UNDL_PX")," ")</f>
        <v>2427.9140000000002</v>
      </c>
      <c r="Q2117" s="7">
        <f>IF(ISNUMBER(N2117),+G2117*_xll.BDP($C2117, "PX_POS_MULT_FACTOR")*P2117/K2117," ")</f>
        <v>0.16188714653854522</v>
      </c>
      <c r="R2117" s="8" t="str">
        <f>IF(OR($A2117="TUA",$A2117="TYA"),"",IF(ISNUMBER(_xll.BDP($C2117,"DUR_ADJ_OAS_MID")),_xll.BDP($C2117,"DUR_ADJ_OAS_MID"),IF(ISNUMBER(_xll.BDP($E2117&amp;" ISIN","DUR_ADJ_OAS_MID")),_xll.BDP($E2117&amp;" ISIN","DUR_ADJ_OAS_MID")," ")))</f>
        <v xml:space="preserve"> </v>
      </c>
      <c r="S2117" s="7">
        <f ca="1">IF(AND(A2116="SVOL",C2116="Cash"),                                     SUM(INDIRECT(ADDRESS(ROW()-(COUNTIF(A:A,"SVOL")),COLUMN())):INDIRECT(ADDRESS(ROW()-1,COLUMN()))),                                    IF(AND(A2117="TYA",C2117="Cash"), SUM(INDIRECT(ADDRESS(ROW()-(COUNTIF(A:A,"TYA")-1),COLUMN())):INDIRECT(ADDRESS(ROW()-1,COLUMN()))),                                    IF(AND(A2117="SVOL",ISNUMBER(FIND(" Govt",C2117))),"", IF(AND(A2117="SVOL",ISNUMBER(FIND(" Index",C2117))),J2117,                                    IF(ISNUMBER(N2117),Q2117*N2117,IF(ISNUMBER(R2117),J2117*R2117," "))))))</f>
        <v>-1.8354764674540257E-3</v>
      </c>
      <c r="T2117" t="s">
        <v>4322</v>
      </c>
      <c r="U2117" t="s">
        <v>64</v>
      </c>
      <c r="AG2117" s="16">
        <v>-1.5E-5</v>
      </c>
    </row>
    <row r="2118" spans="1:33" x14ac:dyDescent="0.35">
      <c r="A2118" t="s">
        <v>4570</v>
      </c>
      <c r="B2118" t="s">
        <v>4325</v>
      </c>
      <c r="C2118" t="s">
        <v>4325</v>
      </c>
      <c r="F2118" t="s">
        <v>4326</v>
      </c>
      <c r="G2118" s="1">
        <v>-28</v>
      </c>
      <c r="H2118" s="1">
        <v>2.4750000000000001</v>
      </c>
      <c r="I2118" s="2">
        <v>-6930</v>
      </c>
      <c r="J2118" s="3">
        <v>-7.2200000000000007E-5</v>
      </c>
      <c r="K2118" s="4">
        <v>95984455.420000002</v>
      </c>
      <c r="L2118" s="5">
        <v>3775001</v>
      </c>
      <c r="M2118" s="6">
        <v>25.426339070000001</v>
      </c>
      <c r="N2118" s="7">
        <f>IF(ISNUMBER(_xll.BDP($C2118, "DELTA_MID")),_xll.BDP($C2118, "DELTA_MID")," ")</f>
        <v>-4.2972000000000003E-2</v>
      </c>
      <c r="O2118" s="7" t="str">
        <f>IF(ISNUMBER(N2118),_xll.BDP($C2118, "OPT_UNDL_TICKER"),"")</f>
        <v>SPX</v>
      </c>
      <c r="P2118" s="8">
        <f>IF(ISNUMBER(N2118),_xll.BDP($C2118, "OPT_UNDL_PX")," ")</f>
        <v>5995.17</v>
      </c>
      <c r="Q2118" s="7">
        <f>IF(ISNUMBER(N2118),+G2118*_xll.BDP($C2118, "PX_POS_MULT_FACTOR")*P2118/K2118," ")</f>
        <v>-0.17488744324846428</v>
      </c>
      <c r="R2118" s="8" t="str">
        <f>IF(OR($A2118="TUA",$A2118="TYA"),"",IF(ISNUMBER(_xll.BDP($C2118,"DUR_ADJ_OAS_MID")),_xll.BDP($C2118,"DUR_ADJ_OAS_MID"),IF(ISNUMBER(_xll.BDP($E2118&amp;" ISIN","DUR_ADJ_OAS_MID")),_xll.BDP($E2118&amp;" ISIN","DUR_ADJ_OAS_MID")," ")))</f>
        <v xml:space="preserve"> </v>
      </c>
      <c r="S2118" s="7">
        <f ca="1">IF(AND(A2117="SVOL",C2117="Cash"),                                     SUM(INDIRECT(ADDRESS(ROW()-(COUNTIF(A:A,"SVOL")),COLUMN())):INDIRECT(ADDRESS(ROW()-1,COLUMN()))),                                    IF(AND(A2118="TYA",C2118="Cash"), SUM(INDIRECT(ADDRESS(ROW()-(COUNTIF(A:A,"TYA")-1),COLUMN())):INDIRECT(ADDRESS(ROW()-1,COLUMN()))),                                    IF(AND(A2118="SVOL",ISNUMBER(FIND(" Govt",C2118))),"", IF(AND(A2118="SVOL",ISNUMBER(FIND(" Index",C2118))),J2118,                                    IF(ISNUMBER(N2118),Q2118*N2118,IF(ISNUMBER(R2118),J2118*R2118," "))))))</f>
        <v>7.5152632112730072E-3</v>
      </c>
      <c r="T2118" t="s">
        <v>4326</v>
      </c>
      <c r="U2118" t="s">
        <v>64</v>
      </c>
      <c r="AG2118" s="16">
        <v>-1.5E-5</v>
      </c>
    </row>
    <row r="2119" spans="1:33" x14ac:dyDescent="0.35">
      <c r="A2119" t="s">
        <v>4570</v>
      </c>
      <c r="B2119" t="s">
        <v>4327</v>
      </c>
      <c r="C2119" t="s">
        <v>4327</v>
      </c>
      <c r="F2119" t="s">
        <v>4328</v>
      </c>
      <c r="G2119" s="1">
        <v>28</v>
      </c>
      <c r="H2119" s="1">
        <v>1</v>
      </c>
      <c r="I2119" s="2">
        <v>2800</v>
      </c>
      <c r="J2119" s="3">
        <v>2.917E-5</v>
      </c>
      <c r="K2119" s="4">
        <v>95984455.420000002</v>
      </c>
      <c r="L2119" s="5">
        <v>3775001</v>
      </c>
      <c r="M2119" s="6">
        <v>25.426339070000001</v>
      </c>
      <c r="N2119" s="7">
        <f>IF(ISNUMBER(_xll.BDP($C2119, "DELTA_MID")),_xll.BDP($C2119, "DELTA_MID")," ")</f>
        <v>-9.8219999999999991E-3</v>
      </c>
      <c r="O2119" s="7" t="str">
        <f>IF(ISNUMBER(N2119),_xll.BDP($C2119, "OPT_UNDL_TICKER"),"")</f>
        <v>SPX</v>
      </c>
      <c r="P2119" s="8">
        <f>IF(ISNUMBER(N2119),_xll.BDP($C2119, "OPT_UNDL_PX")," ")</f>
        <v>5995.17</v>
      </c>
      <c r="Q2119" s="7">
        <f>IF(ISNUMBER(N2119),+G2119*_xll.BDP($C2119, "PX_POS_MULT_FACTOR")*P2119/K2119," ")</f>
        <v>0.17488744324846428</v>
      </c>
      <c r="R2119" s="8" t="str">
        <f>IF(OR($A2119="TUA",$A2119="TYA"),"",IF(ISNUMBER(_xll.BDP($C2119,"DUR_ADJ_OAS_MID")),_xll.BDP($C2119,"DUR_ADJ_OAS_MID"),IF(ISNUMBER(_xll.BDP($E2119&amp;" ISIN","DUR_ADJ_OAS_MID")),_xll.BDP($E2119&amp;" ISIN","DUR_ADJ_OAS_MID")," ")))</f>
        <v xml:space="preserve"> </v>
      </c>
      <c r="S2119" s="7">
        <f ca="1">IF(AND(A2118="SVOL",C2118="Cash"),                                     SUM(INDIRECT(ADDRESS(ROW()-(COUNTIF(A:A,"SVOL")),COLUMN())):INDIRECT(ADDRESS(ROW()-1,COLUMN()))),                                    IF(AND(A2119="TYA",C2119="Cash"), SUM(INDIRECT(ADDRESS(ROW()-(COUNTIF(A:A,"TYA")-1),COLUMN())):INDIRECT(ADDRESS(ROW()-1,COLUMN()))),                                    IF(AND(A2119="SVOL",ISNUMBER(FIND(" Govt",C2119))),"", IF(AND(A2119="SVOL",ISNUMBER(FIND(" Index",C2119))),J2119,                                    IF(ISNUMBER(N2119),Q2119*N2119,IF(ISNUMBER(R2119),J2119*R2119," "))))))</f>
        <v>-1.717744467586416E-3</v>
      </c>
      <c r="T2119" t="s">
        <v>4328</v>
      </c>
      <c r="U2119" t="s">
        <v>64</v>
      </c>
      <c r="AG2119" s="16">
        <v>-1.5E-5</v>
      </c>
    </row>
    <row r="2120" spans="1:33" x14ac:dyDescent="0.35">
      <c r="A2120" t="s">
        <v>4570</v>
      </c>
      <c r="B2120" t="s">
        <v>4571</v>
      </c>
      <c r="C2120" t="s">
        <v>4572</v>
      </c>
      <c r="D2120" t="s">
        <v>4573</v>
      </c>
      <c r="E2120" t="s">
        <v>4574</v>
      </c>
      <c r="F2120" t="s">
        <v>4575</v>
      </c>
      <c r="G2120" s="1">
        <v>1320000</v>
      </c>
      <c r="H2120" s="1">
        <v>104.64253556</v>
      </c>
      <c r="I2120" s="2">
        <v>1381281.47</v>
      </c>
      <c r="J2120" s="3">
        <v>1.4390679999999999E-2</v>
      </c>
      <c r="K2120" s="4">
        <v>95984455.420000002</v>
      </c>
      <c r="L2120" s="5">
        <v>3775001</v>
      </c>
      <c r="M2120" s="6">
        <v>25.426339070000001</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f>IF(OR($A2120="TUA",$A2120="TYA"),"",IF(ISNUMBER(_xll.BDP($C2120,"DUR_ADJ_OAS_MID")),_xll.BDP($C2120,"DUR_ADJ_OAS_MID"),IF(ISNUMBER(_xll.BDP($E2120&amp;" ISIN","DUR_ADJ_OAS_MID")),_xll.BDP($E2120&amp;" ISIN","DUR_ADJ_OAS_MID")," ")))</f>
        <v>10.70671001669025</v>
      </c>
      <c r="S2120" s="8">
        <f ca="1">IF(AND(A2119="SVOL",C2119="Cash"),                                     SUM(INDIRECT(ADDRESS(ROW()-(COUNTIF(A:A,"SVOL")),COLUMN())):INDIRECT(ADDRESS(ROW()-1,COLUMN()))),                                    IF(AND(A2120="TYA",C2120="Cash"), SUM(INDIRECT(ADDRESS(ROW()-(COUNTIF(A:A,"TYA")-1),COLUMN())):INDIRECT(ADDRESS(ROW()-1,COLUMN()))),                                    IF(AND(A2120="SVOL",ISNUMBER(FIND(" Govt",C2120))),"", IF(AND(A2120="SVOL",ISNUMBER(FIND(" Index",C2120))),J2120,                                    IF(ISNUMBER(N2120),Q2120*N2120,IF(ISNUMBER(R2120),J2120*R2120," "))))))</f>
        <v>0.15407683770298405</v>
      </c>
      <c r="T2120" t="s">
        <v>4575</v>
      </c>
      <c r="U2120" t="s">
        <v>104</v>
      </c>
      <c r="AG2120" s="16">
        <v>-1.5E-5</v>
      </c>
    </row>
    <row r="2121" spans="1:33" x14ac:dyDescent="0.35">
      <c r="A2121" t="s">
        <v>4570</v>
      </c>
      <c r="B2121" t="s">
        <v>4576</v>
      </c>
      <c r="C2121" t="s">
        <v>4577</v>
      </c>
      <c r="D2121" t="s">
        <v>4578</v>
      </c>
      <c r="E2121" t="s">
        <v>4579</v>
      </c>
      <c r="F2121" t="s">
        <v>4580</v>
      </c>
      <c r="G2121" s="1">
        <v>2750000</v>
      </c>
      <c r="H2121" s="1">
        <v>104.26358444</v>
      </c>
      <c r="I2121" s="2">
        <v>2867248.57</v>
      </c>
      <c r="J2121" s="3">
        <v>2.9872010000000001E-2</v>
      </c>
      <c r="K2121" s="4">
        <v>95984455.420000002</v>
      </c>
      <c r="L2121" s="5">
        <v>3775001</v>
      </c>
      <c r="M2121" s="6">
        <v>25.426339070000001</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f>IF(OR($A2121="TUA",$A2121="TYA"),"",IF(ISNUMBER(_xll.BDP($C2121,"DUR_ADJ_OAS_MID")),_xll.BDP($C2121,"DUR_ADJ_OAS_MID"),IF(ISNUMBER(_xll.BDP($E2121&amp;" ISIN","DUR_ADJ_OAS_MID")),_xll.BDP($E2121&amp;" ISIN","DUR_ADJ_OAS_MID")," ")))</f>
        <v>11.392804891675233</v>
      </c>
      <c r="S2121" s="8">
        <f ca="1">IF(AND(A2120="SVOL",C2120="Cash"),                                     SUM(INDIRECT(ADDRESS(ROW()-(COUNTIF(A:A,"SVOL")),COLUMN())):INDIRECT(ADDRESS(ROW()-1,COLUMN()))),                                    IF(AND(A2121="TYA",C2121="Cash"), SUM(INDIRECT(ADDRESS(ROW()-(COUNTIF(A:A,"TYA")-1),COLUMN())):INDIRECT(ADDRESS(ROW()-1,COLUMN()))),                                    IF(AND(A2121="SVOL",ISNUMBER(FIND(" Govt",C2121))),"", IF(AND(A2121="SVOL",ISNUMBER(FIND(" Index",C2121))),J2121,                                    IF(ISNUMBER(N2121),Q2121*N2121,IF(ISNUMBER(R2121),J2121*R2121," "))))))</f>
        <v>0.34032598165217148</v>
      </c>
      <c r="T2121" t="s">
        <v>4580</v>
      </c>
      <c r="U2121" t="s">
        <v>104</v>
      </c>
      <c r="AG2121" s="16">
        <v>-1.5E-5</v>
      </c>
    </row>
    <row r="2122" spans="1:33" x14ac:dyDescent="0.35">
      <c r="A2122" t="s">
        <v>4570</v>
      </c>
      <c r="B2122" t="s">
        <v>4581</v>
      </c>
      <c r="C2122" t="s">
        <v>4582</v>
      </c>
      <c r="D2122" t="s">
        <v>4583</v>
      </c>
      <c r="E2122" t="s">
        <v>4584</v>
      </c>
      <c r="F2122" t="s">
        <v>4585</v>
      </c>
      <c r="G2122" s="1">
        <v>4000000</v>
      </c>
      <c r="H2122" s="1">
        <v>111.70926667000001</v>
      </c>
      <c r="I2122" s="2">
        <v>4468370.67</v>
      </c>
      <c r="J2122" s="3">
        <v>4.6553070000000002E-2</v>
      </c>
      <c r="K2122" s="4">
        <v>95984455.420000002</v>
      </c>
      <c r="L2122" s="5">
        <v>3775001</v>
      </c>
      <c r="M2122" s="6">
        <v>25.426339070000001</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f>IF(OR($A2122="TUA",$A2122="TYA"),"",IF(ISNUMBER(_xll.BDP($C2122,"DUR_ADJ_OAS_MID")),_xll.BDP($C2122,"DUR_ADJ_OAS_MID"),IF(ISNUMBER(_xll.BDP($E2122&amp;" ISIN","DUR_ADJ_OAS_MID")),_xll.BDP($E2122&amp;" ISIN","DUR_ADJ_OAS_MID")," ")))</f>
        <v>10.884269087108237</v>
      </c>
      <c r="S2122" s="8">
        <f ca="1">IF(AND(A2121="SVOL",C2121="Cash"),                                     SUM(INDIRECT(ADDRESS(ROW()-(COUNTIF(A:A,"SVOL")),COLUMN())):INDIRECT(ADDRESS(ROW()-1,COLUMN()))),                                    IF(AND(A2122="TYA",C2122="Cash"), SUM(INDIRECT(ADDRESS(ROW()-(COUNTIF(A:A,"TYA")-1),COLUMN())):INDIRECT(ADDRESS(ROW()-1,COLUMN()))),                                    IF(AND(A2122="SVOL",ISNUMBER(FIND(" Govt",C2122))),"", IF(AND(A2122="SVOL",ISNUMBER(FIND(" Index",C2122))),J2122,                                    IF(ISNUMBER(N2122),Q2122*N2122,IF(ISNUMBER(R2122),J2122*R2122," "))))))</f>
        <v>0.5066961407109859</v>
      </c>
      <c r="T2122" t="s">
        <v>4585</v>
      </c>
      <c r="U2122" t="s">
        <v>104</v>
      </c>
      <c r="AG2122" s="16">
        <v>-1.5E-5</v>
      </c>
    </row>
    <row r="2123" spans="1:33" x14ac:dyDescent="0.35">
      <c r="A2123" t="s">
        <v>4570</v>
      </c>
      <c r="B2123" t="s">
        <v>4586</v>
      </c>
      <c r="C2123" t="s">
        <v>4587</v>
      </c>
      <c r="D2123" t="s">
        <v>4588</v>
      </c>
      <c r="E2123" t="s">
        <v>4589</v>
      </c>
      <c r="F2123" t="s">
        <v>4590</v>
      </c>
      <c r="G2123" s="1">
        <v>5000000</v>
      </c>
      <c r="H2123" s="1">
        <v>83.253533329999996</v>
      </c>
      <c r="I2123" s="2">
        <v>4162676.67</v>
      </c>
      <c r="J2123" s="3">
        <v>4.3368240000000002E-2</v>
      </c>
      <c r="K2123" s="4">
        <v>95984455.420000002</v>
      </c>
      <c r="L2123" s="5">
        <v>3775001</v>
      </c>
      <c r="M2123" s="6">
        <v>25.426339070000001</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f>IF(OR($A2123="TUA",$A2123="TYA"),"",IF(ISNUMBER(_xll.BDP($C2123,"DUR_ADJ_OAS_MID")),_xll.BDP($C2123,"DUR_ADJ_OAS_MID"),IF(ISNUMBER(_xll.BDP($E2123&amp;" ISIN","DUR_ADJ_OAS_MID")),_xll.BDP($E2123&amp;" ISIN","DUR_ADJ_OAS_MID")," ")))</f>
        <v>14.628528331458998</v>
      </c>
      <c r="S2123" s="8">
        <f ca="1">IF(AND(A2122="SVOL",C2122="Cash"),                                     SUM(INDIRECT(ADDRESS(ROW()-(COUNTIF(A:A,"SVOL")),COLUMN())):INDIRECT(ADDRESS(ROW()-1,COLUMN()))),                                    IF(AND(A2123="TYA",C2123="Cash"), SUM(INDIRECT(ADDRESS(ROW()-(COUNTIF(A:A,"TYA")-1),COLUMN())):INDIRECT(ADDRESS(ROW()-1,COLUMN()))),                                    IF(AND(A2123="SVOL",ISNUMBER(FIND(" Govt",C2123))),"", IF(AND(A2123="SVOL",ISNUMBER(FIND(" Index",C2123))),J2123,                                    IF(ISNUMBER(N2123),Q2123*N2123,IF(ISNUMBER(R2123),J2123*R2123," "))))))</f>
        <v>0.63441352752551339</v>
      </c>
      <c r="T2123" t="s">
        <v>4590</v>
      </c>
      <c r="U2123" t="s">
        <v>104</v>
      </c>
      <c r="AG2123" s="16">
        <v>-1.5E-5</v>
      </c>
    </row>
    <row r="2124" spans="1:33" x14ac:dyDescent="0.35">
      <c r="A2124" t="s">
        <v>4570</v>
      </c>
      <c r="B2124" t="s">
        <v>4591</v>
      </c>
      <c r="C2124" t="s">
        <v>4592</v>
      </c>
      <c r="D2124" t="s">
        <v>4593</v>
      </c>
      <c r="E2124" t="s">
        <v>4594</v>
      </c>
      <c r="F2124" t="s">
        <v>4595</v>
      </c>
      <c r="G2124" s="1">
        <v>4000000</v>
      </c>
      <c r="H2124" s="1">
        <v>104.88396444</v>
      </c>
      <c r="I2124" s="2">
        <v>4195358.58</v>
      </c>
      <c r="J2124" s="3">
        <v>4.3708730000000001E-2</v>
      </c>
      <c r="K2124" s="4">
        <v>95984455.420000002</v>
      </c>
      <c r="L2124" s="5">
        <v>3775001</v>
      </c>
      <c r="M2124" s="6">
        <v>25.426339070000001</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f>IF(OR($A2124="TUA",$A2124="TYA"),"",IF(ISNUMBER(_xll.BDP($C2124,"DUR_ADJ_OAS_MID")),_xll.BDP($C2124,"DUR_ADJ_OAS_MID"),IF(ISNUMBER(_xll.BDP($E2124&amp;" ISIN","DUR_ADJ_OAS_MID")),_xll.BDP($E2124&amp;" ISIN","DUR_ADJ_OAS_MID")," ")))</f>
        <v>10.887179722449853</v>
      </c>
      <c r="S2124" s="8">
        <f ca="1">IF(AND(A2123="SVOL",C2123="Cash"),                                     SUM(INDIRECT(ADDRESS(ROW()-(COUNTIF(A:A,"SVOL")),COLUMN())):INDIRECT(ADDRESS(ROW()-1,COLUMN()))),                                    IF(AND(A2124="TYA",C2124="Cash"), SUM(INDIRECT(ADDRESS(ROW()-(COUNTIF(A:A,"TYA")-1),COLUMN())):INDIRECT(ADDRESS(ROW()-1,COLUMN()))),                                    IF(AND(A2124="SVOL",ISNUMBER(FIND(" Govt",C2124))),"", IF(AND(A2124="SVOL",ISNUMBER(FIND(" Index",C2124))),J2124,                                    IF(ISNUMBER(N2124),Q2124*N2124,IF(ISNUMBER(R2124),J2124*R2124," "))))))</f>
        <v>0.47586479895003558</v>
      </c>
      <c r="T2124" t="s">
        <v>4595</v>
      </c>
      <c r="U2124" t="s">
        <v>104</v>
      </c>
      <c r="AG2124" s="16">
        <v>-1.5E-5</v>
      </c>
    </row>
    <row r="2125" spans="1:33" x14ac:dyDescent="0.35">
      <c r="A2125" t="s">
        <v>4570</v>
      </c>
      <c r="B2125" t="s">
        <v>4596</v>
      </c>
      <c r="C2125" t="s">
        <v>4597</v>
      </c>
      <c r="D2125" t="s">
        <v>4598</v>
      </c>
      <c r="E2125" t="s">
        <v>4599</v>
      </c>
      <c r="F2125" t="s">
        <v>4600</v>
      </c>
      <c r="G2125" s="1">
        <v>2000000</v>
      </c>
      <c r="H2125" s="1">
        <v>109.82463444</v>
      </c>
      <c r="I2125" s="2">
        <v>2196492.69</v>
      </c>
      <c r="J2125" s="3">
        <v>2.2883839999999999E-2</v>
      </c>
      <c r="K2125" s="4">
        <v>95984455.420000002</v>
      </c>
      <c r="L2125" s="5">
        <v>3775001</v>
      </c>
      <c r="M2125" s="6">
        <v>25.426339070000001</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f>IF(OR($A2125="TUA",$A2125="TYA"),"",IF(ISNUMBER(_xll.BDP($C2125,"DUR_ADJ_OAS_MID")),_xll.BDP($C2125,"DUR_ADJ_OAS_MID"),IF(ISNUMBER(_xll.BDP($E2125&amp;" ISIN","DUR_ADJ_OAS_MID")),_xll.BDP($E2125&amp;" ISIN","DUR_ADJ_OAS_MID")," ")))</f>
        <v>11.585712939172568</v>
      </c>
      <c r="S2125" s="8">
        <f ca="1">IF(AND(A2124="SVOL",C2124="Cash"),                                     SUM(INDIRECT(ADDRESS(ROW()-(COUNTIF(A:A,"SVOL")),COLUMN())):INDIRECT(ADDRESS(ROW()-1,COLUMN()))),                                    IF(AND(A2125="TYA",C2125="Cash"), SUM(INDIRECT(ADDRESS(ROW()-(COUNTIF(A:A,"TYA")-1),COLUMN())):INDIRECT(ADDRESS(ROW()-1,COLUMN()))),                                    IF(AND(A2125="SVOL",ISNUMBER(FIND(" Govt",C2125))),"", IF(AND(A2125="SVOL",ISNUMBER(FIND(" Index",C2125))),J2125,                                    IF(ISNUMBER(N2125),Q2125*N2125,IF(ISNUMBER(R2125),J2125*R2125," "))))))</f>
        <v>0.2651256011859548</v>
      </c>
      <c r="T2125" t="s">
        <v>4600</v>
      </c>
      <c r="U2125" t="s">
        <v>104</v>
      </c>
      <c r="AG2125" s="16">
        <v>-1.5E-5</v>
      </c>
    </row>
    <row r="2126" spans="1:33" x14ac:dyDescent="0.35">
      <c r="A2126" t="s">
        <v>4570</v>
      </c>
      <c r="B2126" t="s">
        <v>4601</v>
      </c>
      <c r="C2126" t="s">
        <v>4602</v>
      </c>
      <c r="D2126" t="s">
        <v>4603</v>
      </c>
      <c r="E2126" t="s">
        <v>4604</v>
      </c>
      <c r="F2126" t="s">
        <v>4605</v>
      </c>
      <c r="G2126" s="1">
        <v>4450000</v>
      </c>
      <c r="H2126" s="1">
        <v>108.62864444</v>
      </c>
      <c r="I2126" s="2">
        <v>4833974.68</v>
      </c>
      <c r="J2126" s="3">
        <v>5.036206E-2</v>
      </c>
      <c r="K2126" s="4">
        <v>95984455.420000002</v>
      </c>
      <c r="L2126" s="5">
        <v>3775001</v>
      </c>
      <c r="M2126" s="6">
        <v>25.426339070000001</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f>IF(OR($A2126="TUA",$A2126="TYA"),"",IF(ISNUMBER(_xll.BDP($C2126,"DUR_ADJ_OAS_MID")),_xll.BDP($C2126,"DUR_ADJ_OAS_MID"),IF(ISNUMBER(_xll.BDP($E2126&amp;" ISIN","DUR_ADJ_OAS_MID")),_xll.BDP($E2126&amp;" ISIN","DUR_ADJ_OAS_MID")," ")))</f>
        <v>11.53745224359089</v>
      </c>
      <c r="S2126" s="8">
        <f ca="1">IF(AND(A2125="SVOL",C2125="Cash"),                                     SUM(INDIRECT(ADDRESS(ROW()-(COUNTIF(A:A,"SVOL")),COLUMN())):INDIRECT(ADDRESS(ROW()-1,COLUMN()))),                                    IF(AND(A2126="TYA",C2126="Cash"), SUM(INDIRECT(ADDRESS(ROW()-(COUNTIF(A:A,"TYA")-1),COLUMN())):INDIRECT(ADDRESS(ROW()-1,COLUMN()))),                                    IF(AND(A2126="SVOL",ISNUMBER(FIND(" Govt",C2126))),"", IF(AND(A2126="SVOL",ISNUMBER(FIND(" Index",C2126))),J2126,                                    IF(ISNUMBER(N2126),Q2126*N2126,IF(ISNUMBER(R2126),J2126*R2126," "))))))</f>
        <v>0.58104986213885901</v>
      </c>
      <c r="T2126" t="s">
        <v>4605</v>
      </c>
      <c r="U2126" t="s">
        <v>104</v>
      </c>
      <c r="AG2126" s="16">
        <v>-1.5E-5</v>
      </c>
    </row>
    <row r="2127" spans="1:33" x14ac:dyDescent="0.35">
      <c r="A2127" t="s">
        <v>4570</v>
      </c>
      <c r="B2127" t="s">
        <v>4606</v>
      </c>
      <c r="C2127" t="s">
        <v>4607</v>
      </c>
      <c r="D2127" t="s">
        <v>4608</v>
      </c>
      <c r="E2127" t="s">
        <v>4609</v>
      </c>
      <c r="F2127" t="s">
        <v>4610</v>
      </c>
      <c r="G2127" s="1">
        <v>4000000</v>
      </c>
      <c r="H2127" s="1">
        <v>112.50537333</v>
      </c>
      <c r="I2127" s="2">
        <v>4500214.93</v>
      </c>
      <c r="J2127" s="3">
        <v>4.6884830000000002E-2</v>
      </c>
      <c r="K2127" s="4">
        <v>95984455.420000002</v>
      </c>
      <c r="L2127" s="5">
        <v>3775001</v>
      </c>
      <c r="M2127" s="6">
        <v>25.426339070000001</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f>IF(OR($A2127="TUA",$A2127="TYA"),"",IF(ISNUMBER(_xll.BDP($C2127,"DUR_ADJ_OAS_MID")),_xll.BDP($C2127,"DUR_ADJ_OAS_MID"),IF(ISNUMBER(_xll.BDP($E2127&amp;" ISIN","DUR_ADJ_OAS_MID")),_xll.BDP($E2127&amp;" ISIN","DUR_ADJ_OAS_MID")," ")))</f>
        <v>10.845986318642145</v>
      </c>
      <c r="S2127" s="8">
        <f ca="1">IF(AND(A2126="SVOL",C2126="Cash"),                                     SUM(INDIRECT(ADDRESS(ROW()-(COUNTIF(A:A,"SVOL")),COLUMN())):INDIRECT(ADDRESS(ROW()-1,COLUMN()))),                                    IF(AND(A2127="TYA",C2127="Cash"), SUM(INDIRECT(ADDRESS(ROW()-(COUNTIF(A:A,"TYA")-1),COLUMN())):INDIRECT(ADDRESS(ROW()-1,COLUMN()))),                                    IF(AND(A2127="SVOL",ISNUMBER(FIND(" Govt",C2127))),"", IF(AND(A2127="SVOL",ISNUMBER(FIND(" Index",C2127))),J2127,                                    IF(ISNUMBER(N2127),Q2127*N2127,IF(ISNUMBER(R2127),J2127*R2127," "))))))</f>
        <v>0.50851222473186286</v>
      </c>
      <c r="T2127" t="s">
        <v>4610</v>
      </c>
      <c r="U2127" t="s">
        <v>104</v>
      </c>
      <c r="AG2127" s="16">
        <v>-1.5E-5</v>
      </c>
    </row>
    <row r="2128" spans="1:33" x14ac:dyDescent="0.35">
      <c r="A2128" t="s">
        <v>4570</v>
      </c>
      <c r="B2128" t="s">
        <v>4611</v>
      </c>
      <c r="C2128" t="s">
        <v>4612</v>
      </c>
      <c r="D2128" t="s">
        <v>4613</v>
      </c>
      <c r="E2128" t="s">
        <v>4614</v>
      </c>
      <c r="F2128" t="s">
        <v>4615</v>
      </c>
      <c r="G2128" s="1">
        <v>3400000</v>
      </c>
      <c r="H2128" s="1">
        <v>80.449406670000002</v>
      </c>
      <c r="I2128" s="2">
        <v>2735279.83</v>
      </c>
      <c r="J2128" s="3">
        <v>2.8497109999999999E-2</v>
      </c>
      <c r="K2128" s="4">
        <v>95984455.420000002</v>
      </c>
      <c r="L2128" s="5">
        <v>3775001</v>
      </c>
      <c r="M2128" s="6">
        <v>25.426339070000001</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f>IF(OR($A2128="TUA",$A2128="TYA"),"",IF(ISNUMBER(_xll.BDP($C2128,"DUR_ADJ_OAS_MID")),_xll.BDP($C2128,"DUR_ADJ_OAS_MID"),IF(ISNUMBER(_xll.BDP($E2128&amp;" ISIN","DUR_ADJ_OAS_MID")),_xll.BDP($E2128&amp;" ISIN","DUR_ADJ_OAS_MID")," ")))</f>
        <v>16.291620442839857</v>
      </c>
      <c r="S2128" s="8">
        <f ca="1">IF(AND(A2127="SVOL",C2127="Cash"),                                     SUM(INDIRECT(ADDRESS(ROW()-(COUNTIF(A:A,"SVOL")),COLUMN())):INDIRECT(ADDRESS(ROW()-1,COLUMN()))),                                    IF(AND(A2128="TYA",C2128="Cash"), SUM(INDIRECT(ADDRESS(ROW()-(COUNTIF(A:A,"TYA")-1),COLUMN())):INDIRECT(ADDRESS(ROW()-1,COLUMN()))),                                    IF(AND(A2128="SVOL",ISNUMBER(FIND(" Govt",C2128))),"", IF(AND(A2128="SVOL",ISNUMBER(FIND(" Index",C2128))),J2128,                                    IF(ISNUMBER(N2128),Q2128*N2128,IF(ISNUMBER(R2128),J2128*R2128," "))))))</f>
        <v>0.4642640998378561</v>
      </c>
      <c r="T2128" t="s">
        <v>4615</v>
      </c>
      <c r="U2128" t="s">
        <v>104</v>
      </c>
      <c r="AG2128" s="16">
        <v>-1.5E-5</v>
      </c>
    </row>
    <row r="2129" spans="1:33" x14ac:dyDescent="0.35">
      <c r="A2129" t="s">
        <v>4570</v>
      </c>
      <c r="B2129" t="s">
        <v>4616</v>
      </c>
      <c r="C2129" t="s">
        <v>4617</v>
      </c>
      <c r="D2129" t="s">
        <v>4618</v>
      </c>
      <c r="E2129" t="s">
        <v>4619</v>
      </c>
      <c r="F2129" t="s">
        <v>4620</v>
      </c>
      <c r="G2129" s="1">
        <v>2565000</v>
      </c>
      <c r="H2129" s="1">
        <v>106.98348111</v>
      </c>
      <c r="I2129" s="2">
        <v>2744126.29</v>
      </c>
      <c r="J2129" s="3">
        <v>2.8589280000000002E-2</v>
      </c>
      <c r="K2129" s="4">
        <v>95984455.420000002</v>
      </c>
      <c r="L2129" s="5">
        <v>3775001</v>
      </c>
      <c r="M2129" s="6">
        <v>25.426339070000001</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f>IF(OR($A2129="TUA",$A2129="TYA"),"",IF(ISNUMBER(_xll.BDP($C2129,"DUR_ADJ_OAS_MID")),_xll.BDP($C2129,"DUR_ADJ_OAS_MID"),IF(ISNUMBER(_xll.BDP($E2129&amp;" ISIN","DUR_ADJ_OAS_MID")),_xll.BDP($E2129&amp;" ISIN","DUR_ADJ_OAS_MID")," ")))</f>
        <v>9.9100838469473533</v>
      </c>
      <c r="S2129" s="8">
        <f ca="1">IF(AND(A2128="SVOL",C2128="Cash"),                                     SUM(INDIRECT(ADDRESS(ROW()-(COUNTIF(A:A,"SVOL")),COLUMN())):INDIRECT(ADDRESS(ROW()-1,COLUMN()))),                                    IF(AND(A2129="TYA",C2129="Cash"), SUM(INDIRECT(ADDRESS(ROW()-(COUNTIF(A:A,"TYA")-1),COLUMN())):INDIRECT(ADDRESS(ROW()-1,COLUMN()))),                                    IF(AND(A2129="SVOL",ISNUMBER(FIND(" Govt",C2129))),"", IF(AND(A2129="SVOL",ISNUMBER(FIND(" Index",C2129))),J2129,                                    IF(ISNUMBER(N2129),Q2129*N2129,IF(ISNUMBER(R2129),J2129*R2129," "))))))</f>
        <v>0.28332216192385506</v>
      </c>
      <c r="T2129" t="s">
        <v>4620</v>
      </c>
      <c r="U2129" t="s">
        <v>104</v>
      </c>
      <c r="AG2129" s="16">
        <v>-1.5E-5</v>
      </c>
    </row>
    <row r="2130" spans="1:33" x14ac:dyDescent="0.35">
      <c r="A2130" t="s">
        <v>4570</v>
      </c>
      <c r="B2130" t="s">
        <v>4621</v>
      </c>
      <c r="C2130" t="s">
        <v>977</v>
      </c>
      <c r="D2130" t="s">
        <v>4622</v>
      </c>
      <c r="E2130" t="s">
        <v>4623</v>
      </c>
      <c r="F2130" t="s">
        <v>4624</v>
      </c>
      <c r="G2130" s="1">
        <v>4000000</v>
      </c>
      <c r="H2130" s="1">
        <v>110.21178444</v>
      </c>
      <c r="I2130" s="2">
        <v>4408471.38</v>
      </c>
      <c r="J2130" s="3">
        <v>4.5929009999999999E-2</v>
      </c>
      <c r="K2130" s="4">
        <v>95984455.420000002</v>
      </c>
      <c r="L2130" s="5">
        <v>3775001</v>
      </c>
      <c r="M2130" s="6">
        <v>25.426339070000001</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f>IF(OR($A2130="TUA",$A2130="TYA"),"",IF(ISNUMBER(_xll.BDP($C2130,"DUR_ADJ_OAS_MID")),_xll.BDP($C2130,"DUR_ADJ_OAS_MID"),IF(ISNUMBER(_xll.BDP($E2130&amp;" ISIN","DUR_ADJ_OAS_MID")),_xll.BDP($E2130&amp;" ISIN","DUR_ADJ_OAS_MID")," ")))</f>
        <v>11.667023188045608</v>
      </c>
      <c r="S2130" s="8">
        <f ca="1">IF(AND(A2129="SVOL",C2129="Cash"),                                     SUM(INDIRECT(ADDRESS(ROW()-(COUNTIF(A:A,"SVOL")),COLUMN())):INDIRECT(ADDRESS(ROW()-1,COLUMN()))),                                    IF(AND(A2130="TYA",C2130="Cash"), SUM(INDIRECT(ADDRESS(ROW()-(COUNTIF(A:A,"TYA")-1),COLUMN())):INDIRECT(ADDRESS(ROW()-1,COLUMN()))),                                    IF(AND(A2130="SVOL",ISNUMBER(FIND(" Govt",C2130))),"", IF(AND(A2130="SVOL",ISNUMBER(FIND(" Index",C2130))),J2130,                                    IF(ISNUMBER(N2130),Q2130*N2130,IF(ISNUMBER(R2130),J2130*R2130," "))))))</f>
        <v>0.5358548246739786</v>
      </c>
      <c r="T2130" t="s">
        <v>4624</v>
      </c>
      <c r="U2130" t="s">
        <v>104</v>
      </c>
      <c r="AG2130" s="16">
        <v>-1.5E-5</v>
      </c>
    </row>
    <row r="2131" spans="1:33" x14ac:dyDescent="0.35">
      <c r="A2131" t="s">
        <v>4570</v>
      </c>
      <c r="B2131" t="s">
        <v>4625</v>
      </c>
      <c r="C2131" t="s">
        <v>4626</v>
      </c>
      <c r="D2131" t="s">
        <v>4627</v>
      </c>
      <c r="E2131" t="s">
        <v>4628</v>
      </c>
      <c r="F2131" t="s">
        <v>4629</v>
      </c>
      <c r="G2131" s="1">
        <v>5000000</v>
      </c>
      <c r="H2131" s="1">
        <v>79.777646669999996</v>
      </c>
      <c r="I2131" s="2">
        <v>3988882.33</v>
      </c>
      <c r="J2131" s="3">
        <v>4.1557589999999998E-2</v>
      </c>
      <c r="K2131" s="4">
        <v>95984455.420000002</v>
      </c>
      <c r="L2131" s="5">
        <v>3775001</v>
      </c>
      <c r="M2131" s="6">
        <v>25.426339070000001</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f>IF(OR($A2131="TUA",$A2131="TYA"),"",IF(ISNUMBER(_xll.BDP($C2131,"DUR_ADJ_OAS_MID")),_xll.BDP($C2131,"DUR_ADJ_OAS_MID"),IF(ISNUMBER(_xll.BDP($E2131&amp;" ISIN","DUR_ADJ_OAS_MID")),_xll.BDP($E2131&amp;" ISIN","DUR_ADJ_OAS_MID")," ")))</f>
        <v>16.225561609168761</v>
      </c>
      <c r="S2131" s="8">
        <f ca="1">IF(AND(A2130="SVOL",C2130="Cash"),                                     SUM(INDIRECT(ADDRESS(ROW()-(COUNTIF(A:A,"SVOL")),COLUMN())):INDIRECT(ADDRESS(ROW()-1,COLUMN()))),                                    IF(AND(A2131="TYA",C2131="Cash"), SUM(INDIRECT(ADDRESS(ROW()-(COUNTIF(A:A,"TYA")-1),COLUMN())):INDIRECT(ADDRESS(ROW()-1,COLUMN()))),                                    IF(AND(A2131="SVOL",ISNUMBER(FIND(" Govt",C2131))),"", IF(AND(A2131="SVOL",ISNUMBER(FIND(" Index",C2131))),J2131,                                    IF(ISNUMBER(N2131),Q2131*N2131,IF(ISNUMBER(R2131),J2131*R2131," "))))))</f>
        <v>0.67429523687357562</v>
      </c>
      <c r="T2131" t="s">
        <v>4629</v>
      </c>
      <c r="U2131" t="s">
        <v>104</v>
      </c>
      <c r="AG2131" s="16">
        <v>-1.5E-5</v>
      </c>
    </row>
    <row r="2132" spans="1:33" x14ac:dyDescent="0.35">
      <c r="A2132" t="s">
        <v>4570</v>
      </c>
      <c r="B2132" t="s">
        <v>4630</v>
      </c>
      <c r="C2132" t="s">
        <v>4631</v>
      </c>
      <c r="D2132" t="s">
        <v>4632</v>
      </c>
      <c r="E2132" t="s">
        <v>4633</v>
      </c>
      <c r="F2132" t="s">
        <v>4634</v>
      </c>
      <c r="G2132" s="1">
        <v>4000000</v>
      </c>
      <c r="H2132" s="1">
        <v>107.58413</v>
      </c>
      <c r="I2132" s="2">
        <v>4303365.2</v>
      </c>
      <c r="J2132" s="3">
        <v>4.4833980000000002E-2</v>
      </c>
      <c r="K2132" s="4">
        <v>95984455.420000002</v>
      </c>
      <c r="L2132" s="5">
        <v>3775001</v>
      </c>
      <c r="M2132" s="6">
        <v>25.426339070000001</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f>IF(OR($A2132="TUA",$A2132="TYA"),"",IF(ISNUMBER(_xll.BDP($C2132,"DUR_ADJ_OAS_MID")),_xll.BDP($C2132,"DUR_ADJ_OAS_MID"),IF(ISNUMBER(_xll.BDP($E2132&amp;" ISIN","DUR_ADJ_OAS_MID")),_xll.BDP($E2132&amp;" ISIN","DUR_ADJ_OAS_MID")," ")))</f>
        <v>11.522807375970482</v>
      </c>
      <c r="S2132" s="8">
        <f ca="1">IF(AND(A2131="SVOL",C2131="Cash"),                                     SUM(INDIRECT(ADDRESS(ROW()-(COUNTIF(A:A,"SVOL")),COLUMN())):INDIRECT(ADDRESS(ROW()-1,COLUMN()))),                                    IF(AND(A2132="TYA",C2132="Cash"), SUM(INDIRECT(ADDRESS(ROW()-(COUNTIF(A:A,"TYA")-1),COLUMN())):INDIRECT(ADDRESS(ROW()-1,COLUMN()))),                                    IF(AND(A2132="SVOL",ISNUMBER(FIND(" Govt",C2132))),"", IF(AND(A2132="SVOL",ISNUMBER(FIND(" Index",C2132))),J2132,                                    IF(ISNUMBER(N2132),Q2132*N2132,IF(ISNUMBER(R2132),J2132*R2132," "))))))</f>
        <v>0.51661331543811306</v>
      </c>
      <c r="T2132" t="s">
        <v>4634</v>
      </c>
      <c r="U2132" t="s">
        <v>104</v>
      </c>
      <c r="AG2132" s="16">
        <v>-1.5E-5</v>
      </c>
    </row>
    <row r="2133" spans="1:33" x14ac:dyDescent="0.35">
      <c r="A2133" t="s">
        <v>4570</v>
      </c>
      <c r="B2133" t="s">
        <v>4635</v>
      </c>
      <c r="C2133" t="s">
        <v>4636</v>
      </c>
      <c r="D2133" t="s">
        <v>4637</v>
      </c>
      <c r="E2133" t="s">
        <v>4638</v>
      </c>
      <c r="F2133" t="s">
        <v>4639</v>
      </c>
      <c r="G2133" s="1">
        <v>2405000</v>
      </c>
      <c r="H2133" s="1">
        <v>98.745381109999997</v>
      </c>
      <c r="I2133" s="2">
        <v>2374826.42</v>
      </c>
      <c r="J2133" s="3">
        <v>2.4741780000000001E-2</v>
      </c>
      <c r="K2133" s="4">
        <v>95984455.420000002</v>
      </c>
      <c r="L2133" s="5">
        <v>3775001</v>
      </c>
      <c r="M2133" s="6">
        <v>25.426339070000001</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f>IF(OR($A2133="TUA",$A2133="TYA"),"",IF(ISNUMBER(_xll.BDP($C2133,"DUR_ADJ_OAS_MID")),_xll.BDP($C2133,"DUR_ADJ_OAS_MID"),IF(ISNUMBER(_xll.BDP($E2133&amp;" ISIN","DUR_ADJ_OAS_MID")),_xll.BDP($E2133&amp;" ISIN","DUR_ADJ_OAS_MID")," ")))</f>
        <v>13.659492712760679</v>
      </c>
      <c r="S2133" s="8">
        <f ca="1">IF(AND(A2132="SVOL",C2132="Cash"),                                     SUM(INDIRECT(ADDRESS(ROW()-(COUNTIF(A:A,"SVOL")),COLUMN())):INDIRECT(ADDRESS(ROW()-1,COLUMN()))),                                    IF(AND(A2133="TYA",C2133="Cash"), SUM(INDIRECT(ADDRESS(ROW()-(COUNTIF(A:A,"TYA")-1),COLUMN())):INDIRECT(ADDRESS(ROW()-1,COLUMN()))),                                    IF(AND(A2133="SVOL",ISNUMBER(FIND(" Govt",C2133))),"", IF(AND(A2133="SVOL",ISNUMBER(FIND(" Index",C2133))),J2133,                                    IF(ISNUMBER(N2133),Q2133*N2133,IF(ISNUMBER(R2133),J2133*R2133," "))))))</f>
        <v>0.33796016361072795</v>
      </c>
      <c r="T2133" t="s">
        <v>4639</v>
      </c>
      <c r="U2133" t="s">
        <v>104</v>
      </c>
      <c r="AG2133" s="16">
        <v>-1.5E-5</v>
      </c>
    </row>
    <row r="2134" spans="1:33" x14ac:dyDescent="0.35">
      <c r="A2134" t="s">
        <v>4570</v>
      </c>
      <c r="B2134" t="s">
        <v>4640</v>
      </c>
      <c r="C2134" t="s">
        <v>4641</v>
      </c>
      <c r="D2134" t="s">
        <v>4642</v>
      </c>
      <c r="E2134" t="s">
        <v>4643</v>
      </c>
      <c r="F2134" t="s">
        <v>4644</v>
      </c>
      <c r="G2134" s="1">
        <v>2000000</v>
      </c>
      <c r="H2134" s="1">
        <v>109.73536444</v>
      </c>
      <c r="I2134" s="2">
        <v>2194707.29</v>
      </c>
      <c r="J2134" s="3">
        <v>2.2865239999999998E-2</v>
      </c>
      <c r="K2134" s="4">
        <v>95984455.420000002</v>
      </c>
      <c r="L2134" s="5">
        <v>3775001</v>
      </c>
      <c r="M2134" s="6">
        <v>25.426339070000001</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f>IF(OR($A2134="TUA",$A2134="TYA"),"",IF(ISNUMBER(_xll.BDP($C2134,"DUR_ADJ_OAS_MID")),_xll.BDP($C2134,"DUR_ADJ_OAS_MID"),IF(ISNUMBER(_xll.BDP($E2134&amp;" ISIN","DUR_ADJ_OAS_MID")),_xll.BDP($E2134&amp;" ISIN","DUR_ADJ_OAS_MID")," ")))</f>
        <v>11.196975113965912</v>
      </c>
      <c r="S2134" s="8">
        <f ca="1">IF(AND(A2133="SVOL",C2133="Cash"),                                     SUM(INDIRECT(ADDRESS(ROW()-(COUNTIF(A:A,"SVOL")),COLUMN())):INDIRECT(ADDRESS(ROW()-1,COLUMN()))),                                    IF(AND(A2134="TYA",C2134="Cash"), SUM(INDIRECT(ADDRESS(ROW()-(COUNTIF(A:A,"TYA")-1),COLUMN())):INDIRECT(ADDRESS(ROW()-1,COLUMN()))),                                    IF(AND(A2134="SVOL",ISNUMBER(FIND(" Govt",C2134))),"", IF(AND(A2134="SVOL",ISNUMBER(FIND(" Index",C2134))),J2134,                                    IF(ISNUMBER(N2134),Q2134*N2134,IF(ISNUMBER(R2134),J2134*R2134," "))))))</f>
        <v>0.25602152325485794</v>
      </c>
      <c r="T2134" t="s">
        <v>4644</v>
      </c>
      <c r="U2134" t="s">
        <v>104</v>
      </c>
      <c r="AG2134" s="16">
        <v>-1.5E-5</v>
      </c>
    </row>
    <row r="2135" spans="1:33" x14ac:dyDescent="0.35">
      <c r="A2135" t="s">
        <v>4570</v>
      </c>
      <c r="B2135" t="s">
        <v>4645</v>
      </c>
      <c r="C2135" t="s">
        <v>4641</v>
      </c>
      <c r="D2135" t="s">
        <v>4646</v>
      </c>
      <c r="E2135" t="s">
        <v>4647</v>
      </c>
      <c r="F2135" t="s">
        <v>4648</v>
      </c>
      <c r="G2135" s="1">
        <v>4000000</v>
      </c>
      <c r="H2135" s="1">
        <v>109.49469444</v>
      </c>
      <c r="I2135" s="2">
        <v>4379787.78</v>
      </c>
      <c r="J2135" s="3">
        <v>4.5630179999999999E-2</v>
      </c>
      <c r="K2135" s="4">
        <v>95984455.420000002</v>
      </c>
      <c r="L2135" s="5">
        <v>3775001</v>
      </c>
      <c r="M2135" s="6">
        <v>25.426339070000001</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f>IF(OR($A2135="TUA",$A2135="TYA"),"",IF(ISNUMBER(_xll.BDP($C2135,"DUR_ADJ_OAS_MID")),_xll.BDP($C2135,"DUR_ADJ_OAS_MID"),IF(ISNUMBER(_xll.BDP($E2135&amp;" ISIN","DUR_ADJ_OAS_MID")),_xll.BDP($E2135&amp;" ISIN","DUR_ADJ_OAS_MID")," ")))</f>
        <v>11.012312197397733</v>
      </c>
      <c r="S2135" s="8">
        <f ca="1">IF(AND(A2134="SVOL",C2134="Cash"),                                     SUM(INDIRECT(ADDRESS(ROW()-(COUNTIF(A:A,"SVOL")),COLUMN())):INDIRECT(ADDRESS(ROW()-1,COLUMN()))),                                    IF(AND(A2135="TYA",C2135="Cash"), SUM(INDIRECT(ADDRESS(ROW()-(COUNTIF(A:A,"TYA")-1),COLUMN())):INDIRECT(ADDRESS(ROW()-1,COLUMN()))),                                    IF(AND(A2135="SVOL",ISNUMBER(FIND(" Govt",C2135))),"", IF(AND(A2135="SVOL",ISNUMBER(FIND(" Index",C2135))),J2135,                                    IF(ISNUMBER(N2135),Q2135*N2135,IF(ISNUMBER(R2135),J2135*R2135," "))))))</f>
        <v>0.5024937877834541</v>
      </c>
      <c r="T2135" t="s">
        <v>4648</v>
      </c>
      <c r="U2135" t="s">
        <v>104</v>
      </c>
      <c r="AG2135" s="16">
        <v>-1.5E-5</v>
      </c>
    </row>
    <row r="2136" spans="1:33" x14ac:dyDescent="0.35">
      <c r="A2136" t="s">
        <v>4570</v>
      </c>
      <c r="B2136" t="s">
        <v>4649</v>
      </c>
      <c r="C2136" t="s">
        <v>4650</v>
      </c>
      <c r="D2136" t="s">
        <v>4651</v>
      </c>
      <c r="E2136" t="s">
        <v>4652</v>
      </c>
      <c r="F2136" t="s">
        <v>4653</v>
      </c>
      <c r="G2136" s="1">
        <v>2160000</v>
      </c>
      <c r="H2136" s="1">
        <v>100.52271111</v>
      </c>
      <c r="I2136" s="2">
        <v>2171290.56</v>
      </c>
      <c r="J2136" s="3">
        <v>2.2621269999999999E-2</v>
      </c>
      <c r="K2136" s="4">
        <v>95984455.420000002</v>
      </c>
      <c r="L2136" s="5">
        <v>3775001</v>
      </c>
      <c r="M2136" s="6">
        <v>25.426339070000001</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f>IF(OR($A2136="TUA",$A2136="TYA"),"",IF(ISNUMBER(_xll.BDP($C2136,"DUR_ADJ_OAS_MID")),_xll.BDP($C2136,"DUR_ADJ_OAS_MID"),IF(ISNUMBER(_xll.BDP($E2136&amp;" ISIN","DUR_ADJ_OAS_MID")),_xll.BDP($E2136&amp;" ISIN","DUR_ADJ_OAS_MID")," ")))</f>
        <v>14.082669631691882</v>
      </c>
      <c r="S2136" s="8">
        <f ca="1">IF(AND(A2135="SVOL",C2135="Cash"),                                     SUM(INDIRECT(ADDRESS(ROW()-(COUNTIF(A:A,"SVOL")),COLUMN())):INDIRECT(ADDRESS(ROW()-1,COLUMN()))),                                    IF(AND(A2136="TYA",C2136="Cash"), SUM(INDIRECT(ADDRESS(ROW()-(COUNTIF(A:A,"TYA")-1),COLUMN())):INDIRECT(ADDRESS(ROW()-1,COLUMN()))),                                    IF(AND(A2136="SVOL",ISNUMBER(FIND(" Govt",C2136))),"", IF(AND(A2136="SVOL",ISNUMBER(FIND(" Index",C2136))),J2136,                                    IF(ISNUMBER(N2136),Q2136*N2136,IF(ISNUMBER(R2136),J2136*R2136," "))))))</f>
        <v>0.31856787205930259</v>
      </c>
      <c r="T2136" t="s">
        <v>4653</v>
      </c>
      <c r="U2136" t="s">
        <v>104</v>
      </c>
      <c r="AG2136" s="16">
        <v>-1.5E-5</v>
      </c>
    </row>
    <row r="2137" spans="1:33" x14ac:dyDescent="0.35">
      <c r="A2137" t="s">
        <v>4570</v>
      </c>
      <c r="B2137" t="s">
        <v>4654</v>
      </c>
      <c r="C2137" t="s">
        <v>4655</v>
      </c>
      <c r="D2137" t="s">
        <v>4656</v>
      </c>
      <c r="E2137" t="s">
        <v>4657</v>
      </c>
      <c r="F2137" t="s">
        <v>4658</v>
      </c>
      <c r="G2137" s="1">
        <v>2750000</v>
      </c>
      <c r="H2137" s="1">
        <v>110.53837667000001</v>
      </c>
      <c r="I2137" s="2">
        <v>3039805.36</v>
      </c>
      <c r="J2137" s="3">
        <v>3.166977E-2</v>
      </c>
      <c r="K2137" s="4">
        <v>95984455.420000002</v>
      </c>
      <c r="L2137" s="5">
        <v>3775001</v>
      </c>
      <c r="M2137" s="6">
        <v>25.426339070000001</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f>IF(OR($A2137="TUA",$A2137="TYA"),"",IF(ISNUMBER(_xll.BDP($C2137,"DUR_ADJ_OAS_MID")),_xll.BDP($C2137,"DUR_ADJ_OAS_MID"),IF(ISNUMBER(_xll.BDP($E2137&amp;" ISIN","DUR_ADJ_OAS_MID")),_xll.BDP($E2137&amp;" ISIN","DUR_ADJ_OAS_MID")," ")))</f>
        <v>11.40424219454402</v>
      </c>
      <c r="S2137" s="8">
        <f ca="1">IF(AND(A2136="SVOL",C2136="Cash"),                                     SUM(INDIRECT(ADDRESS(ROW()-(COUNTIF(A:A,"SVOL")),COLUMN())):INDIRECT(ADDRESS(ROW()-1,COLUMN()))),                                    IF(AND(A2137="TYA",C2137="Cash"), SUM(INDIRECT(ADDRESS(ROW()-(COUNTIF(A:A,"TYA")-1),COLUMN())):INDIRECT(ADDRESS(ROW()-1,COLUMN()))),                                    IF(AND(A2137="SVOL",ISNUMBER(FIND(" Govt",C2137))),"", IF(AND(A2137="SVOL",ISNUMBER(FIND(" Index",C2137))),J2137,                                    IF(ISNUMBER(N2137),Q2137*N2137,IF(ISNUMBER(R2137),J2137*R2137," "))))))</f>
        <v>0.36116972732550434</v>
      </c>
      <c r="T2137" t="s">
        <v>4658</v>
      </c>
      <c r="U2137" t="s">
        <v>104</v>
      </c>
      <c r="AG2137" s="16">
        <v>-1.5E-5</v>
      </c>
    </row>
    <row r="2138" spans="1:33" x14ac:dyDescent="0.35">
      <c r="A2138" t="s">
        <v>4570</v>
      </c>
      <c r="B2138" t="s">
        <v>4659</v>
      </c>
      <c r="C2138" t="s">
        <v>4660</v>
      </c>
      <c r="D2138" t="s">
        <v>4661</v>
      </c>
      <c r="E2138" t="s">
        <v>4662</v>
      </c>
      <c r="F2138" t="s">
        <v>4663</v>
      </c>
      <c r="G2138" s="1">
        <v>6000000</v>
      </c>
      <c r="H2138" s="1">
        <v>81.20038667</v>
      </c>
      <c r="I2138" s="2">
        <v>4872023.2</v>
      </c>
      <c r="J2138" s="3">
        <v>5.0758459999999998E-2</v>
      </c>
      <c r="K2138" s="4">
        <v>95984455.420000002</v>
      </c>
      <c r="L2138" s="5">
        <v>3775001</v>
      </c>
      <c r="M2138" s="6">
        <v>25.426339070000001</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f>IF(OR($A2138="TUA",$A2138="TYA"),"",IF(ISNUMBER(_xll.BDP($C2138,"DUR_ADJ_OAS_MID")),_xll.BDP($C2138,"DUR_ADJ_OAS_MID"),IF(ISNUMBER(_xll.BDP($E2138&amp;" ISIN","DUR_ADJ_OAS_MID")),_xll.BDP($E2138&amp;" ISIN","DUR_ADJ_OAS_MID")," ")))</f>
        <v>16.974913887769969</v>
      </c>
      <c r="S2138" s="8">
        <f ca="1">IF(AND(A2137="SVOL",C2137="Cash"),                                     SUM(INDIRECT(ADDRESS(ROW()-(COUNTIF(A:A,"SVOL")),COLUMN())):INDIRECT(ADDRESS(ROW()-1,COLUMN()))),                                    IF(AND(A2138="TYA",C2138="Cash"), SUM(INDIRECT(ADDRESS(ROW()-(COUNTIF(A:A,"TYA")-1),COLUMN())):INDIRECT(ADDRESS(ROW()-1,COLUMN()))),                                    IF(AND(A2138="SVOL",ISNUMBER(FIND(" Govt",C2138))),"", IF(AND(A2138="SVOL",ISNUMBER(FIND(" Index",C2138))),J2138,                                    IF(ISNUMBER(N2138),Q2138*N2138,IF(ISNUMBER(R2138),J2138*R2138," "))))))</f>
        <v>0.86162048757581644</v>
      </c>
      <c r="T2138" t="s">
        <v>4663</v>
      </c>
      <c r="U2138" t="s">
        <v>104</v>
      </c>
      <c r="AG2138" s="16">
        <v>-1.5E-5</v>
      </c>
    </row>
    <row r="2139" spans="1:33" x14ac:dyDescent="0.35">
      <c r="A2139" t="s">
        <v>4570</v>
      </c>
      <c r="B2139" t="s">
        <v>4664</v>
      </c>
      <c r="C2139" t="s">
        <v>4665</v>
      </c>
      <c r="D2139" t="s">
        <v>4666</v>
      </c>
      <c r="E2139" t="s">
        <v>4667</v>
      </c>
      <c r="F2139" t="s">
        <v>4668</v>
      </c>
      <c r="G2139" s="1">
        <v>2250000</v>
      </c>
      <c r="H2139" s="1">
        <v>100.54602</v>
      </c>
      <c r="I2139" s="2">
        <v>2262285.4500000002</v>
      </c>
      <c r="J2139" s="3">
        <v>2.356929E-2</v>
      </c>
      <c r="K2139" s="4">
        <v>95984455.420000002</v>
      </c>
      <c r="L2139" s="5">
        <v>3775001</v>
      </c>
      <c r="M2139" s="6">
        <v>25.426339070000001</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f>IF(OR($A2139="TUA",$A2139="TYA"),"",IF(ISNUMBER(_xll.BDP($C2139,"DUR_ADJ_OAS_MID")),_xll.BDP($C2139,"DUR_ADJ_OAS_MID"),IF(ISNUMBER(_xll.BDP($E2139&amp;" ISIN","DUR_ADJ_OAS_MID")),_xll.BDP($E2139&amp;" ISIN","DUR_ADJ_OAS_MID")," ")))</f>
        <v>14.230850849769135</v>
      </c>
      <c r="S2139" s="8">
        <f ca="1">IF(AND(A2138="SVOL",C2138="Cash"),                                     SUM(INDIRECT(ADDRESS(ROW()-(COUNTIF(A:A,"SVOL")),COLUMN())):INDIRECT(ADDRESS(ROW()-1,COLUMN()))),                                    IF(AND(A2139="TYA",C2139="Cash"), SUM(INDIRECT(ADDRESS(ROW()-(COUNTIF(A:A,"TYA")-1),COLUMN())):INDIRECT(ADDRESS(ROW()-1,COLUMN()))),                                    IF(AND(A2139="SVOL",ISNUMBER(FIND(" Govt",C2139))),"", IF(AND(A2139="SVOL",ISNUMBER(FIND(" Index",C2139))),J2139,                                    IF(ISNUMBER(N2139),Q2139*N2139,IF(ISNUMBER(R2139),J2139*R2139," "))))))</f>
        <v>0.33541105062495519</v>
      </c>
      <c r="T2139" t="s">
        <v>4668</v>
      </c>
      <c r="U2139" t="s">
        <v>104</v>
      </c>
      <c r="AG2139" s="16">
        <v>-1.5E-5</v>
      </c>
    </row>
    <row r="2140" spans="1:33" x14ac:dyDescent="0.35">
      <c r="A2140" t="s">
        <v>4570</v>
      </c>
      <c r="B2140" t="s">
        <v>4669</v>
      </c>
      <c r="C2140" t="s">
        <v>4670</v>
      </c>
      <c r="D2140" t="s">
        <v>4671</v>
      </c>
      <c r="E2140" t="s">
        <v>4672</v>
      </c>
      <c r="F2140" t="s">
        <v>4673</v>
      </c>
      <c r="G2140" s="1">
        <v>3500000</v>
      </c>
      <c r="H2140" s="1">
        <v>99.181078889999995</v>
      </c>
      <c r="I2140" s="2">
        <v>3471337.76</v>
      </c>
      <c r="J2140" s="3">
        <v>3.6165620000000002E-2</v>
      </c>
      <c r="K2140" s="4">
        <v>95984455.420000002</v>
      </c>
      <c r="L2140" s="5">
        <v>3775001</v>
      </c>
      <c r="M2140" s="6">
        <v>25.426339070000001</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f>IF(OR($A2140="TUA",$A2140="TYA"),"",IF(ISNUMBER(_xll.BDP($C2140,"DUR_ADJ_OAS_MID")),_xll.BDP($C2140,"DUR_ADJ_OAS_MID"),IF(ISNUMBER(_xll.BDP($E2140&amp;" ISIN","DUR_ADJ_OAS_MID")),_xll.BDP($E2140&amp;" ISIN","DUR_ADJ_OAS_MID")," ")))</f>
        <v>13.287743866467475</v>
      </c>
      <c r="S2140" s="8">
        <f ca="1">IF(AND(A2139="SVOL",C2139="Cash"),                                     SUM(INDIRECT(ADDRESS(ROW()-(COUNTIF(A:A,"SVOL")),COLUMN())):INDIRECT(ADDRESS(ROW()-1,COLUMN()))),                                    IF(AND(A2140="TYA",C2140="Cash"), SUM(INDIRECT(ADDRESS(ROW()-(COUNTIF(A:A,"TYA")-1),COLUMN())):INDIRECT(ADDRESS(ROW()-1,COLUMN()))),                                    IF(AND(A2140="SVOL",ISNUMBER(FIND(" Govt",C2140))),"", IF(AND(A2140="SVOL",ISNUMBER(FIND(" Index",C2140))),J2140,                                    IF(ISNUMBER(N2140),Q2140*N2140,IF(ISNUMBER(R2140),J2140*R2140," "))))))</f>
        <v>0.48055949533199344</v>
      </c>
      <c r="T2140" t="s">
        <v>4673</v>
      </c>
      <c r="U2140" t="s">
        <v>104</v>
      </c>
      <c r="AG2140" s="16">
        <v>-1.5E-5</v>
      </c>
    </row>
    <row r="2141" spans="1:33" x14ac:dyDescent="0.35">
      <c r="A2141" t="s">
        <v>4570</v>
      </c>
      <c r="B2141" t="s">
        <v>4674</v>
      </c>
      <c r="C2141" t="s">
        <v>4675</v>
      </c>
      <c r="D2141" t="s">
        <v>4676</v>
      </c>
      <c r="E2141" t="s">
        <v>4677</v>
      </c>
      <c r="F2141" t="s">
        <v>4678</v>
      </c>
      <c r="G2141" s="1">
        <v>2500000</v>
      </c>
      <c r="H2141" s="1">
        <v>97.735918889999994</v>
      </c>
      <c r="I2141" s="2">
        <v>2443397.9700000002</v>
      </c>
      <c r="J2141" s="3">
        <v>2.5456179999999998E-2</v>
      </c>
      <c r="K2141" s="4">
        <v>95984455.420000002</v>
      </c>
      <c r="L2141" s="5">
        <v>3775001</v>
      </c>
      <c r="M2141" s="6">
        <v>25.426339070000001</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f>IF(OR($A2141="TUA",$A2141="TYA"),"",IF(ISNUMBER(_xll.BDP($C2141,"DUR_ADJ_OAS_MID")),_xll.BDP($C2141,"DUR_ADJ_OAS_MID"),IF(ISNUMBER(_xll.BDP($E2141&amp;" ISIN","DUR_ADJ_OAS_MID")),_xll.BDP($E2141&amp;" ISIN","DUR_ADJ_OAS_MID")," ")))</f>
        <v>13.924389585139375</v>
      </c>
      <c r="S2141" s="8">
        <f ca="1">IF(AND(A2140="SVOL",C2140="Cash"),                                     SUM(INDIRECT(ADDRESS(ROW()-(COUNTIF(A:A,"SVOL")),COLUMN())):INDIRECT(ADDRESS(ROW()-1,COLUMN()))),                                    IF(AND(A2141="TYA",C2141="Cash"), SUM(INDIRECT(ADDRESS(ROW()-(COUNTIF(A:A,"TYA")-1),COLUMN())):INDIRECT(ADDRESS(ROW()-1,COLUMN()))),                                    IF(AND(A2141="SVOL",ISNUMBER(FIND(" Govt",C2141))),"", IF(AND(A2141="SVOL",ISNUMBER(FIND(" Index",C2141))),J2141,                                    IF(ISNUMBER(N2141),Q2141*N2141,IF(ISNUMBER(R2141),J2141*R2141," "))))))</f>
        <v>0.35446176766943321</v>
      </c>
      <c r="T2141" t="s">
        <v>4678</v>
      </c>
      <c r="U2141" t="s">
        <v>104</v>
      </c>
      <c r="AG2141" s="16">
        <v>-1.5E-5</v>
      </c>
    </row>
    <row r="2142" spans="1:33" x14ac:dyDescent="0.35">
      <c r="A2142" t="s">
        <v>4570</v>
      </c>
      <c r="B2142" t="s">
        <v>4679</v>
      </c>
      <c r="C2142" t="s">
        <v>4680</v>
      </c>
      <c r="D2142" t="s">
        <v>4681</v>
      </c>
      <c r="E2142" t="s">
        <v>4682</v>
      </c>
      <c r="F2142" t="s">
        <v>4683</v>
      </c>
      <c r="G2142" s="1">
        <v>4500000</v>
      </c>
      <c r="H2142" s="1">
        <v>94.338898889999996</v>
      </c>
      <c r="I2142" s="2">
        <v>4245250.45</v>
      </c>
      <c r="J2142" s="3">
        <v>4.422852E-2</v>
      </c>
      <c r="K2142" s="4">
        <v>95984455.420000002</v>
      </c>
      <c r="L2142" s="5">
        <v>3775001</v>
      </c>
      <c r="M2142" s="6">
        <v>25.426339070000001</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f>IF(OR($A2142="TUA",$A2142="TYA"),"",IF(ISNUMBER(_xll.BDP($C2142,"DUR_ADJ_OAS_MID")),_xll.BDP($C2142,"DUR_ADJ_OAS_MID"),IF(ISNUMBER(_xll.BDP($E2142&amp;" ISIN","DUR_ADJ_OAS_MID")),_xll.BDP($E2142&amp;" ISIN","DUR_ADJ_OAS_MID")," ")))</f>
        <v>14.928744402664309</v>
      </c>
      <c r="S2142" s="8">
        <f ca="1">IF(AND(A2141="SVOL",C2141="Cash"),                                     SUM(INDIRECT(ADDRESS(ROW()-(COUNTIF(A:A,"SVOL")),COLUMN())):INDIRECT(ADDRESS(ROW()-1,COLUMN()))),                                    IF(AND(A2142="TYA",C2142="Cash"), SUM(INDIRECT(ADDRESS(ROW()-(COUNTIF(A:A,"TYA")-1),COLUMN())):INDIRECT(ADDRESS(ROW()-1,COLUMN()))),                                    IF(AND(A2142="SVOL",ISNUMBER(FIND(" Govt",C2142))),"", IF(AND(A2142="SVOL",ISNUMBER(FIND(" Index",C2142))),J2142,                                    IF(ISNUMBER(N2142),Q2142*N2142,IF(ISNUMBER(R2142),J2142*R2142," "))))))</f>
        <v>0.66027627038812642</v>
      </c>
      <c r="T2142" t="s">
        <v>4683</v>
      </c>
      <c r="U2142" t="s">
        <v>104</v>
      </c>
      <c r="AG2142" s="16">
        <v>-1.5E-5</v>
      </c>
    </row>
    <row r="2143" spans="1:33" x14ac:dyDescent="0.35">
      <c r="A2143" t="s">
        <v>4570</v>
      </c>
      <c r="B2143" t="s">
        <v>4684</v>
      </c>
      <c r="C2143" t="s">
        <v>4685</v>
      </c>
      <c r="D2143" t="s">
        <v>4686</v>
      </c>
      <c r="E2143" t="s">
        <v>4687</v>
      </c>
      <c r="F2143" t="s">
        <v>4688</v>
      </c>
      <c r="G2143" s="1">
        <v>2250000</v>
      </c>
      <c r="H2143" s="1">
        <v>111.78556777999999</v>
      </c>
      <c r="I2143" s="2">
        <v>2515175.2799999998</v>
      </c>
      <c r="J2143" s="3">
        <v>2.620399E-2</v>
      </c>
      <c r="K2143" s="4">
        <v>95984455.420000002</v>
      </c>
      <c r="L2143" s="5">
        <v>3775001</v>
      </c>
      <c r="M2143" s="6">
        <v>25.426339070000001</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f>IF(OR($A2143="TUA",$A2143="TYA"),"",IF(ISNUMBER(_xll.BDP($C2143,"DUR_ADJ_OAS_MID")),_xll.BDP($C2143,"DUR_ADJ_OAS_MID"),IF(ISNUMBER(_xll.BDP($E2143&amp;" ISIN","DUR_ADJ_OAS_MID")),_xll.BDP($E2143&amp;" ISIN","DUR_ADJ_OAS_MID")," ")))</f>
        <v>10.636442409021974</v>
      </c>
      <c r="S2143" s="8">
        <f ca="1">IF(AND(A2142="SVOL",C2142="Cash"),                                     SUM(INDIRECT(ADDRESS(ROW()-(COUNTIF(A:A,"SVOL")),COLUMN())):INDIRECT(ADDRESS(ROW()-1,COLUMN()))),                                    IF(AND(A2143="TYA",C2143="Cash"), SUM(INDIRECT(ADDRESS(ROW()-(COUNTIF(A:A,"TYA")-1),COLUMN())):INDIRECT(ADDRESS(ROW()-1,COLUMN()))),                                    IF(AND(A2143="SVOL",ISNUMBER(FIND(" Govt",C2143))),"", IF(AND(A2143="SVOL",ISNUMBER(FIND(" Index",C2143))),J2143,                                    IF(ISNUMBER(N2143),Q2143*N2143,IF(ISNUMBER(R2143),J2143*R2143," "))))))</f>
        <v>0.2787172305215877</v>
      </c>
      <c r="T2143" t="s">
        <v>4688</v>
      </c>
      <c r="U2143" t="s">
        <v>104</v>
      </c>
      <c r="AG2143" s="16">
        <v>-1.5E-5</v>
      </c>
    </row>
    <row r="2144" spans="1:33" x14ac:dyDescent="0.35">
      <c r="A2144" t="s">
        <v>4570</v>
      </c>
      <c r="B2144" t="s">
        <v>4689</v>
      </c>
      <c r="C2144" t="s">
        <v>4690</v>
      </c>
      <c r="D2144" t="s">
        <v>4691</v>
      </c>
      <c r="E2144" t="s">
        <v>4692</v>
      </c>
      <c r="F2144" t="s">
        <v>4693</v>
      </c>
      <c r="G2144" s="1">
        <v>4000000</v>
      </c>
      <c r="H2144" s="1">
        <v>108.61950333</v>
      </c>
      <c r="I2144" s="2">
        <v>4344780.13</v>
      </c>
      <c r="J2144" s="3">
        <v>4.526546E-2</v>
      </c>
      <c r="K2144" s="4">
        <v>95984455.420000002</v>
      </c>
      <c r="L2144" s="5">
        <v>3775001</v>
      </c>
      <c r="M2144" s="6">
        <v>25.426339070000001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f>IF(OR($A2144="TUA",$A2144="TYA"),"",IF(ISNUMBER(_xll.BDP($C2144,"DUR_ADJ_OAS_MID")),_xll.BDP($C2144,"DUR_ADJ_OAS_MID"),IF(ISNUMBER(_xll.BDP($E2144&amp;" ISIN","DUR_ADJ_OAS_MID")),_xll.BDP($E2144&amp;" ISIN","DUR_ADJ_OAS_MID")," ")))</f>
        <v>10.659084260135312</v>
      </c>
      <c r="S2144" s="8">
        <f ca="1">IF(AND(A2143="SVOL",C2143="Cash"),                                     SUM(INDIRECT(ADDRESS(ROW()-(COUNTIF(A:A,"SVOL")),COLUMN())):INDIRECT(ADDRESS(ROW()-1,COLUMN()))),                                    IF(AND(A2144="TYA",C2144="Cash"), SUM(INDIRECT(ADDRESS(ROW()-(COUNTIF(A:A,"TYA")-1),COLUMN())):INDIRECT(ADDRESS(ROW()-1,COLUMN()))),                                    IF(AND(A2144="SVOL",ISNUMBER(FIND(" Govt",C2144))),"", IF(AND(A2144="SVOL",ISNUMBER(FIND(" Index",C2144))),J2144,                                    IF(ISNUMBER(N2144),Q2144*N2144,IF(ISNUMBER(R2144),J2144*R2144," "))))))</f>
        <v>0.48248835221378461</v>
      </c>
      <c r="T2144" t="s">
        <v>4693</v>
      </c>
      <c r="U2144" t="s">
        <v>104</v>
      </c>
      <c r="AG2144" s="16">
        <v>-1.5E-5</v>
      </c>
    </row>
    <row r="2145" spans="1:33" x14ac:dyDescent="0.35">
      <c r="A2145" t="s">
        <v>4570</v>
      </c>
      <c r="B2145" t="s">
        <v>4694</v>
      </c>
      <c r="C2145" t="s">
        <v>4695</v>
      </c>
      <c r="D2145" t="s">
        <v>4696</v>
      </c>
      <c r="E2145" t="s">
        <v>4697</v>
      </c>
      <c r="F2145" t="s">
        <v>4698</v>
      </c>
      <c r="G2145" s="1">
        <v>1265000</v>
      </c>
      <c r="H2145" s="1">
        <v>108.87903667</v>
      </c>
      <c r="I2145" s="2">
        <v>1377319.81</v>
      </c>
      <c r="J2145" s="3">
        <v>1.43494E-2</v>
      </c>
      <c r="K2145" s="4">
        <v>95984455.420000002</v>
      </c>
      <c r="L2145" s="5">
        <v>3775001</v>
      </c>
      <c r="M2145" s="6">
        <v>25.426339070000001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f>IF(OR($A2145="TUA",$A2145="TYA"),"",IF(ISNUMBER(_xll.BDP($C2145,"DUR_ADJ_OAS_MID")),_xll.BDP($C2145,"DUR_ADJ_OAS_MID"),IF(ISNUMBER(_xll.BDP($E2145&amp;" ISIN","DUR_ADJ_OAS_MID")),_xll.BDP($E2145&amp;" ISIN","DUR_ADJ_OAS_MID")," ")))</f>
        <v>10.318564193321865</v>
      </c>
      <c r="S2145" s="8">
        <f ca="1">IF(AND(A2144="SVOL",C2144="Cash"),                                     SUM(INDIRECT(ADDRESS(ROW()-(COUNTIF(A:A,"SVOL")),COLUMN())):INDIRECT(ADDRESS(ROW()-1,COLUMN()))),                                    IF(AND(A2145="TYA",C2145="Cash"), SUM(INDIRECT(ADDRESS(ROW()-(COUNTIF(A:A,"TYA")-1),COLUMN())):INDIRECT(ADDRESS(ROW()-1,COLUMN()))),                                    IF(AND(A2145="SVOL",ISNUMBER(FIND(" Govt",C2145))),"", IF(AND(A2145="SVOL",ISNUMBER(FIND(" Index",C2145))),J2145,                                    IF(ISNUMBER(N2145),Q2145*N2145,IF(ISNUMBER(R2145),J2145*R2145," "))))))</f>
        <v>0.14806520503565276</v>
      </c>
      <c r="T2145" t="s">
        <v>4698</v>
      </c>
      <c r="U2145" t="s">
        <v>104</v>
      </c>
      <c r="AG2145" s="16">
        <v>-1.5E-5</v>
      </c>
    </row>
    <row r="2146" spans="1:33" x14ac:dyDescent="0.35">
      <c r="A2146" t="s">
        <v>4570</v>
      </c>
      <c r="B2146" t="s">
        <v>4699</v>
      </c>
      <c r="C2146" t="s">
        <v>4700</v>
      </c>
      <c r="D2146" t="s">
        <v>4701</v>
      </c>
      <c r="E2146" t="s">
        <v>4702</v>
      </c>
      <c r="F2146" t="s">
        <v>4703</v>
      </c>
      <c r="G2146" s="1">
        <v>4000000</v>
      </c>
      <c r="H2146" s="1">
        <v>101.68040611000001</v>
      </c>
      <c r="I2146" s="2">
        <v>4067216.24</v>
      </c>
      <c r="J2146" s="3">
        <v>4.23737E-2</v>
      </c>
      <c r="K2146" s="4">
        <v>95984455.420000002</v>
      </c>
      <c r="L2146" s="5">
        <v>3775001</v>
      </c>
      <c r="M2146" s="6">
        <v>25.426339070000001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14.659421877403064</v>
      </c>
      <c r="S2146" s="8">
        <f ca="1">IF(AND(A2145="SVOL",C2145="Cash"),                                     SUM(INDIRECT(ADDRESS(ROW()-(COUNTIF(A:A,"SVOL")),COLUMN())):INDIRECT(ADDRESS(ROW()-1,COLUMN()))),                                    IF(AND(A2146="TYA",C2146="Cash"), SUM(INDIRECT(ADDRESS(ROW()-(COUNTIF(A:A,"TYA")-1),COLUMN())):INDIRECT(ADDRESS(ROW()-1,COLUMN()))),                                    IF(AND(A2146="SVOL",ISNUMBER(FIND(" Govt",C2146))),"", IF(AND(A2146="SVOL",ISNUMBER(FIND(" Index",C2146))),J2146,                                    IF(ISNUMBER(N2146),Q2146*N2146,IF(ISNUMBER(R2146),J2146*R2146," "))))))</f>
        <v>0.62117394480651422</v>
      </c>
      <c r="T2146" t="s">
        <v>4703</v>
      </c>
      <c r="U2146" t="s">
        <v>104</v>
      </c>
      <c r="AG2146" s="16">
        <v>-1.5E-5</v>
      </c>
    </row>
    <row r="2147" spans="1:33" x14ac:dyDescent="0.35">
      <c r="A2147" t="s">
        <v>4570</v>
      </c>
      <c r="B2147" t="s">
        <v>4704</v>
      </c>
      <c r="C2147" t="s">
        <v>4705</v>
      </c>
      <c r="D2147" t="s">
        <v>4706</v>
      </c>
      <c r="E2147" t="s">
        <v>4707</v>
      </c>
      <c r="F2147" t="s">
        <v>4708</v>
      </c>
      <c r="G2147" s="1">
        <v>2315000</v>
      </c>
      <c r="H2147" s="1">
        <v>79.676696669999998</v>
      </c>
      <c r="I2147" s="2">
        <v>1844515.53</v>
      </c>
      <c r="J2147" s="3">
        <v>1.9216819999999999E-2</v>
      </c>
      <c r="K2147" s="4">
        <v>95984455.420000002</v>
      </c>
      <c r="L2147" s="5">
        <v>3775001</v>
      </c>
      <c r="M2147" s="6">
        <v>25.426339070000001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16.861708732152049</v>
      </c>
      <c r="S2147" s="8">
        <f ca="1">IF(AND(A2146="SVOL",C2146="Cash"),                                     SUM(INDIRECT(ADDRESS(ROW()-(COUNTIF(A:A,"SVOL")),COLUMN())):INDIRECT(ADDRESS(ROW()-1,COLUMN()))),                                    IF(AND(A2147="TYA",C2147="Cash"), SUM(INDIRECT(ADDRESS(ROW()-(COUNTIF(A:A,"TYA")-1),COLUMN())):INDIRECT(ADDRESS(ROW()-1,COLUMN()))),                                    IF(AND(A2147="SVOL",ISNUMBER(FIND(" Govt",C2147))),"", IF(AND(A2147="SVOL",ISNUMBER(FIND(" Index",C2147))),J2147,                                    IF(ISNUMBER(N2147),Q2147*N2147,IF(ISNUMBER(R2147),J2147*R2147," "))))))</f>
        <v>0.32402842159819412</v>
      </c>
      <c r="T2147" t="s">
        <v>4708</v>
      </c>
      <c r="U2147" t="s">
        <v>104</v>
      </c>
      <c r="AG2147" s="16">
        <v>-1.5E-5</v>
      </c>
    </row>
    <row r="2148" spans="1:33" x14ac:dyDescent="0.35">
      <c r="A2148" t="s">
        <v>4570</v>
      </c>
      <c r="B2148" t="s">
        <v>114</v>
      </c>
      <c r="C2148" t="s">
        <v>114</v>
      </c>
      <c r="G2148" s="1">
        <v>3745807.41</v>
      </c>
      <c r="H2148" s="1">
        <v>1</v>
      </c>
      <c r="I2148" s="2">
        <v>3745807.41</v>
      </c>
      <c r="J2148" s="3">
        <v>3.9025150000000002E-2</v>
      </c>
      <c r="K2148" s="4">
        <v>95984455.420000002</v>
      </c>
      <c r="L2148" s="5">
        <v>3775001</v>
      </c>
      <c r="M2148" s="6">
        <v>25.426339070000001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ca="1">IF(AND(A2147="SVOL",C2147="Cash"),                                     SUM(INDIRECT(ADDRESS(ROW()-(COUNTIF(A:A,"SVOL")),COLUMN())):INDIRECT(ADDRESS(ROW()-1,COLUMN()))),                                    IF(AND(A2148="TYA",C2148="Cash"), SUM(INDIRECT(ADDRESS(ROW()-(COUNTIF(A:A,"TYA")-1),COLUMN())):INDIRECT(ADDRESS(ROW()-1,COLUMN()))),                                    IF(AND(A2148="SVOL",ISNUMBER(FIND(" Govt",C2148))),"", IF(AND(A2148="SVOL",ISNUMBER(FIND(" Index",C2148))),J2148,                                    IF(ISNUMBER(N2148),Q2148*N2148,IF(ISNUMBER(R2148),J2148*R2148," "))))))</f>
        <v xml:space="preserve"> </v>
      </c>
      <c r="T2148" t="s">
        <v>114</v>
      </c>
      <c r="U2148" t="s">
        <v>114</v>
      </c>
      <c r="AG2148" s="16">
        <v>-1.5E-5</v>
      </c>
    </row>
    <row r="2149" spans="1:33" x14ac:dyDescent="0.35">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ca="1">IF(AND(A2148="SVOL",C2148="Cash"),                                     SUM(INDIRECT(ADDRESS(ROW()-(COUNTIF(A:A,"SVOL")),COLUMN())):INDIRECT(ADDRESS(ROW()-1,COLUMN()))),                                    IF(AND(A2149="TYA",C2149="Cash"), SUM(INDIRECT(ADDRESS(ROW()-(COUNTIF(A:A,"TYA")-1),COLUMN())):INDIRECT(ADDRESS(ROW()-1,COLUMN()))),                                    IF(AND(A2149="SVOL",ISNUMBER(FIND(" Govt",C2149))),"", IF(AND(A2149="SVOL",ISNUMBER(FIND(" Index",C2149))),J2149,                                    IF(ISNUMBER(N2149),Q2149*N2149,IF(ISNUMBER(R2149),J2149*R2149," "))))))</f>
        <v xml:space="preserve"> </v>
      </c>
      <c r="AG2149" s="16" t="s">
        <v>7738</v>
      </c>
    </row>
    <row r="2150" spans="1:33" x14ac:dyDescent="0.35">
      <c r="A2150" t="s">
        <v>4253</v>
      </c>
      <c r="B2150" t="s">
        <v>4709</v>
      </c>
      <c r="C2150" t="s">
        <v>677</v>
      </c>
      <c r="D2150" t="s">
        <v>678</v>
      </c>
      <c r="E2150" t="s">
        <v>679</v>
      </c>
      <c r="F2150" t="s">
        <v>680</v>
      </c>
      <c r="G2150" s="1">
        <v>28</v>
      </c>
      <c r="H2150" s="1">
        <v>134.37</v>
      </c>
      <c r="I2150" s="2">
        <v>3762.36</v>
      </c>
      <c r="J2150" s="3">
        <v>2.4499700000000001E-3</v>
      </c>
      <c r="K2150" s="4">
        <v>1535674.68</v>
      </c>
      <c r="L2150" s="5">
        <v>50001</v>
      </c>
      <c r="M2150" s="6">
        <v>30.712879340000001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ca="1">IF(AND(A2149="SVOL",C2149="Cash"),                                     SUM(INDIRECT(ADDRESS(ROW()-(COUNTIF(A:A,"SVOL")),COLUMN())):INDIRECT(ADDRESS(ROW()-1,COLUMN()))),                                    IF(AND(A2150="TYA",C2150="Cash"), SUM(INDIRECT(ADDRESS(ROW()-(COUNTIF(A:A,"TYA")-1),COLUMN())):INDIRECT(ADDRESS(ROW()-1,COLUMN()))),                                    IF(AND(A2150="SVOL",ISNUMBER(FIND(" Govt",C2150))),"", IF(AND(A2150="SVOL",ISNUMBER(FIND(" Index",C2150))),J2150,                                    IF(ISNUMBER(N2150),Q2150*N2150,IF(ISNUMBER(R2150),J2150*R2150," "))))))</f>
        <v xml:space="preserve"> </v>
      </c>
      <c r="T2150" t="s">
        <v>680</v>
      </c>
      <c r="U2150" t="s">
        <v>1234</v>
      </c>
      <c r="AG2150" s="16" t="s">
        <v>7738</v>
      </c>
    </row>
    <row r="2151" spans="1:33" x14ac:dyDescent="0.35">
      <c r="A2151" t="s">
        <v>4253</v>
      </c>
      <c r="B2151" t="s">
        <v>4710</v>
      </c>
      <c r="C2151" t="s">
        <v>4711</v>
      </c>
      <c r="D2151" t="s">
        <v>4712</v>
      </c>
      <c r="E2151" t="s">
        <v>4713</v>
      </c>
      <c r="F2151" t="s">
        <v>4714</v>
      </c>
      <c r="G2151" s="1">
        <v>59</v>
      </c>
      <c r="H2151" s="1">
        <v>139.66999999999999</v>
      </c>
      <c r="I2151" s="2">
        <v>8240.5300000000007</v>
      </c>
      <c r="J2151" s="3">
        <v>5.3660599999999998E-3</v>
      </c>
      <c r="K2151" s="4">
        <v>1535674.68</v>
      </c>
      <c r="L2151" s="5">
        <v>50001</v>
      </c>
      <c r="M2151" s="6">
        <v>30.712879340000001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ca="1">IF(AND(A2150="SVOL",C2150="Cash"),                                     SUM(INDIRECT(ADDRESS(ROW()-(COUNTIF(A:A,"SVOL")),COLUMN())):INDIRECT(ADDRESS(ROW()-1,COLUMN()))),                                    IF(AND(A2151="TYA",C2151="Cash"), SUM(INDIRECT(ADDRESS(ROW()-(COUNTIF(A:A,"TYA")-1),COLUMN())):INDIRECT(ADDRESS(ROW()-1,COLUMN()))),                                    IF(AND(A2151="SVOL",ISNUMBER(FIND(" Govt",C2151))),"", IF(AND(A2151="SVOL",ISNUMBER(FIND(" Index",C2151))),J2151,                                    IF(ISNUMBER(N2151),Q2151*N2151,IF(ISNUMBER(R2151),J2151*R2151," "))))))</f>
        <v xml:space="preserve"> </v>
      </c>
      <c r="T2151" t="s">
        <v>4714</v>
      </c>
      <c r="U2151" t="s">
        <v>1234</v>
      </c>
      <c r="AG2151" s="16" t="s">
        <v>7738</v>
      </c>
    </row>
    <row r="2152" spans="1:33" x14ac:dyDescent="0.35">
      <c r="A2152" t="s">
        <v>4253</v>
      </c>
      <c r="B2152" t="s">
        <v>4715</v>
      </c>
      <c r="C2152" t="s">
        <v>4716</v>
      </c>
      <c r="D2152" t="s">
        <v>4717</v>
      </c>
      <c r="E2152" t="s">
        <v>4718</v>
      </c>
      <c r="F2152" t="s">
        <v>4719</v>
      </c>
      <c r="G2152" s="1">
        <v>21</v>
      </c>
      <c r="H2152" s="1">
        <v>100.41</v>
      </c>
      <c r="I2152" s="2">
        <v>2108.61</v>
      </c>
      <c r="J2152" s="3">
        <v>1.37308E-3</v>
      </c>
      <c r="K2152" s="4">
        <v>1535674.68</v>
      </c>
      <c r="L2152" s="5">
        <v>50001</v>
      </c>
      <c r="M2152" s="6">
        <v>30.712879340000001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ca="1">IF(AND(A2151="SVOL",C2151="Cash"),                                     SUM(INDIRECT(ADDRESS(ROW()-(COUNTIF(A:A,"SVOL")),COLUMN())):INDIRECT(ADDRESS(ROW()-1,COLUMN()))),                                    IF(AND(A2152="TYA",C2152="Cash"), SUM(INDIRECT(ADDRESS(ROW()-(COUNTIF(A:A,"TYA")-1),COLUMN())):INDIRECT(ADDRESS(ROW()-1,COLUMN()))),                                    IF(AND(A2152="SVOL",ISNUMBER(FIND(" Govt",C2152))),"", IF(AND(A2152="SVOL",ISNUMBER(FIND(" Index",C2152))),J2152,                                    IF(ISNUMBER(N2152),Q2152*N2152,IF(ISNUMBER(R2152),J2152*R2152," "))))))</f>
        <v xml:space="preserve"> </v>
      </c>
      <c r="T2152" t="s">
        <v>4719</v>
      </c>
      <c r="U2152" t="s">
        <v>1234</v>
      </c>
      <c r="AG2152" s="16" t="s">
        <v>7738</v>
      </c>
    </row>
    <row r="2153" spans="1:33" x14ac:dyDescent="0.35">
      <c r="A2153" t="s">
        <v>4253</v>
      </c>
      <c r="B2153" t="s">
        <v>4720</v>
      </c>
      <c r="C2153" t="s">
        <v>4721</v>
      </c>
      <c r="D2153" t="s">
        <v>3237</v>
      </c>
      <c r="E2153" t="s">
        <v>3238</v>
      </c>
      <c r="F2153" t="s">
        <v>3239</v>
      </c>
      <c r="G2153" s="1">
        <v>79</v>
      </c>
      <c r="H2153" s="1">
        <v>19.54</v>
      </c>
      <c r="I2153" s="2">
        <v>1543.66</v>
      </c>
      <c r="J2153" s="3">
        <v>1.0051999999999999E-3</v>
      </c>
      <c r="K2153" s="4">
        <v>1535674.68</v>
      </c>
      <c r="L2153" s="5">
        <v>50001</v>
      </c>
      <c r="M2153" s="6">
        <v>30.712879340000001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ca="1">IF(AND(A2152="SVOL",C2152="Cash"),                                     SUM(INDIRECT(ADDRESS(ROW()-(COUNTIF(A:A,"SVOL")),COLUMN())):INDIRECT(ADDRESS(ROW()-1,COLUMN()))),                                    IF(AND(A2153="TYA",C2153="Cash"), SUM(INDIRECT(ADDRESS(ROW()-(COUNTIF(A:A,"TYA")-1),COLUMN())):INDIRECT(ADDRESS(ROW()-1,COLUMN()))),                                    IF(AND(A2153="SVOL",ISNUMBER(FIND(" Govt",C2153))),"", IF(AND(A2153="SVOL",ISNUMBER(FIND(" Index",C2153))),J2153,                                    IF(ISNUMBER(N2153),Q2153*N2153,IF(ISNUMBER(R2153),J2153*R2153," "))))))</f>
        <v xml:space="preserve"> </v>
      </c>
      <c r="T2153" t="s">
        <v>3239</v>
      </c>
      <c r="U2153" t="s">
        <v>1234</v>
      </c>
      <c r="AG2153" s="16" t="s">
        <v>7738</v>
      </c>
    </row>
    <row r="2154" spans="1:33" x14ac:dyDescent="0.35">
      <c r="A2154" t="s">
        <v>4253</v>
      </c>
      <c r="B2154" t="s">
        <v>4722</v>
      </c>
      <c r="C2154" t="s">
        <v>697</v>
      </c>
      <c r="D2154" t="s">
        <v>698</v>
      </c>
      <c r="E2154" t="s">
        <v>699</v>
      </c>
      <c r="F2154" t="s">
        <v>700</v>
      </c>
      <c r="G2154" s="1">
        <v>87</v>
      </c>
      <c r="H2154" s="1">
        <v>525.29999999999995</v>
      </c>
      <c r="I2154" s="2">
        <v>45701.1</v>
      </c>
      <c r="J2154" s="3">
        <v>2.9759620000000001E-2</v>
      </c>
      <c r="K2154" s="4">
        <v>1535674.68</v>
      </c>
      <c r="L2154" s="5">
        <v>50001</v>
      </c>
      <c r="M2154" s="6">
        <v>30.712879340000001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ca="1">IF(AND(A2153="SVOL",C2153="Cash"),                                     SUM(INDIRECT(ADDRESS(ROW()-(COUNTIF(A:A,"SVOL")),COLUMN())):INDIRECT(ADDRESS(ROW()-1,COLUMN()))),                                    IF(AND(A2154="TYA",C2154="Cash"), SUM(INDIRECT(ADDRESS(ROW()-(COUNTIF(A:A,"TYA")-1),COLUMN())):INDIRECT(ADDRESS(ROW()-1,COLUMN()))),                                    IF(AND(A2154="SVOL",ISNUMBER(FIND(" Govt",C2154))),"", IF(AND(A2154="SVOL",ISNUMBER(FIND(" Index",C2154))),J2154,                                    IF(ISNUMBER(N2154),Q2154*N2154,IF(ISNUMBER(R2154),J2154*R2154," "))))))</f>
        <v xml:space="preserve"> </v>
      </c>
      <c r="T2154" t="s">
        <v>700</v>
      </c>
      <c r="U2154" t="s">
        <v>1234</v>
      </c>
      <c r="AG2154" s="16" t="s">
        <v>7738</v>
      </c>
    </row>
    <row r="2155" spans="1:33" x14ac:dyDescent="0.35">
      <c r="A2155" t="s">
        <v>4253</v>
      </c>
      <c r="B2155" t="s">
        <v>4723</v>
      </c>
      <c r="C2155" t="s">
        <v>4724</v>
      </c>
      <c r="D2155" t="s">
        <v>4725</v>
      </c>
      <c r="E2155" t="s">
        <v>4726</v>
      </c>
      <c r="F2155" t="s">
        <v>4727</v>
      </c>
      <c r="G2155" s="1">
        <v>36</v>
      </c>
      <c r="H2155" s="1">
        <v>317.95999999999998</v>
      </c>
      <c r="I2155" s="2">
        <v>11446.56</v>
      </c>
      <c r="J2155" s="3">
        <v>7.4537700000000002E-3</v>
      </c>
      <c r="K2155" s="4">
        <v>1535674.68</v>
      </c>
      <c r="L2155" s="5">
        <v>50001</v>
      </c>
      <c r="M2155" s="6">
        <v>30.712879340000001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ca="1">IF(AND(A2154="SVOL",C2154="Cash"),                                     SUM(INDIRECT(ADDRESS(ROW()-(COUNTIF(A:A,"SVOL")),COLUMN())):INDIRECT(ADDRESS(ROW()-1,COLUMN()))),                                    IF(AND(A2155="TYA",C2155="Cash"), SUM(INDIRECT(ADDRESS(ROW()-(COUNTIF(A:A,"TYA")-1),COLUMN())):INDIRECT(ADDRESS(ROW()-1,COLUMN()))),                                    IF(AND(A2155="SVOL",ISNUMBER(FIND(" Govt",C2155))),"", IF(AND(A2155="SVOL",ISNUMBER(FIND(" Index",C2155))),J2155,                                    IF(ISNUMBER(N2155),Q2155*N2155,IF(ISNUMBER(R2155),J2155*R2155," "))))))</f>
        <v xml:space="preserve"> </v>
      </c>
      <c r="T2155" t="s">
        <v>4727</v>
      </c>
      <c r="U2155" t="s">
        <v>1234</v>
      </c>
      <c r="AG2155" s="16" t="s">
        <v>7738</v>
      </c>
    </row>
    <row r="2156" spans="1:33" x14ac:dyDescent="0.35">
      <c r="A2156" t="s">
        <v>4253</v>
      </c>
      <c r="B2156" t="s">
        <v>4728</v>
      </c>
      <c r="C2156" t="s">
        <v>4729</v>
      </c>
      <c r="D2156" t="s">
        <v>3256</v>
      </c>
      <c r="E2156" t="s">
        <v>3257</v>
      </c>
      <c r="F2156" t="s">
        <v>3258</v>
      </c>
      <c r="G2156" s="1">
        <v>32</v>
      </c>
      <c r="H2156" s="1">
        <v>114.02</v>
      </c>
      <c r="I2156" s="2">
        <v>3648.64</v>
      </c>
      <c r="J2156" s="3">
        <v>2.3759200000000001E-3</v>
      </c>
      <c r="K2156" s="4">
        <v>1535674.68</v>
      </c>
      <c r="L2156" s="5">
        <v>50001</v>
      </c>
      <c r="M2156" s="6">
        <v>30.712879340000001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ca="1">IF(AND(A2155="SVOL",C2155="Cash"),                                     SUM(INDIRECT(ADDRESS(ROW()-(COUNTIF(A:A,"SVOL")),COLUMN())):INDIRECT(ADDRESS(ROW()-1,COLUMN()))),                                    IF(AND(A2156="TYA",C2156="Cash"), SUM(INDIRECT(ADDRESS(ROW()-(COUNTIF(A:A,"TYA")-1),COLUMN())):INDIRECT(ADDRESS(ROW()-1,COLUMN()))),                                    IF(AND(A2156="SVOL",ISNUMBER(FIND(" Govt",C2156))),"", IF(AND(A2156="SVOL",ISNUMBER(FIND(" Index",C2156))),J2156,                                    IF(ISNUMBER(N2156),Q2156*N2156,IF(ISNUMBER(R2156),J2156*R2156," "))))))</f>
        <v xml:space="preserve"> </v>
      </c>
      <c r="T2156" t="s">
        <v>3258</v>
      </c>
      <c r="U2156" t="s">
        <v>1234</v>
      </c>
      <c r="AG2156" s="16" t="s">
        <v>7738</v>
      </c>
    </row>
    <row r="2157" spans="1:33" x14ac:dyDescent="0.35">
      <c r="A2157" t="s">
        <v>4253</v>
      </c>
      <c r="B2157" t="s">
        <v>4730</v>
      </c>
      <c r="C2157" t="s">
        <v>4731</v>
      </c>
      <c r="D2157" t="s">
        <v>3269</v>
      </c>
      <c r="E2157" t="s">
        <v>3270</v>
      </c>
      <c r="F2157" t="s">
        <v>3271</v>
      </c>
      <c r="G2157" s="1">
        <v>38</v>
      </c>
      <c r="H2157" s="1">
        <v>76.3</v>
      </c>
      <c r="I2157" s="2">
        <v>2899.4</v>
      </c>
      <c r="J2157" s="3">
        <v>1.88803E-3</v>
      </c>
      <c r="K2157" s="4">
        <v>1535674.68</v>
      </c>
      <c r="L2157" s="5">
        <v>50001</v>
      </c>
      <c r="M2157" s="6">
        <v>30.712879340000001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ca="1">IF(AND(A2156="SVOL",C2156="Cash"),                                     SUM(INDIRECT(ADDRESS(ROW()-(COUNTIF(A:A,"SVOL")),COLUMN())):INDIRECT(ADDRESS(ROW()-1,COLUMN()))),                                    IF(AND(A2157="TYA",C2157="Cash"), SUM(INDIRECT(ADDRESS(ROW()-(COUNTIF(A:A,"TYA")-1),COLUMN())):INDIRECT(ADDRESS(ROW()-1,COLUMN()))),                                    IF(AND(A2157="SVOL",ISNUMBER(FIND(" Govt",C2157))),"", IF(AND(A2157="SVOL",ISNUMBER(FIND(" Index",C2157))),J2157,                                    IF(ISNUMBER(N2157),Q2157*N2157,IF(ISNUMBER(R2157),J2157*R2157," "))))))</f>
        <v xml:space="preserve"> </v>
      </c>
      <c r="T2157" t="s">
        <v>3271</v>
      </c>
      <c r="U2157" t="s">
        <v>1234</v>
      </c>
      <c r="AG2157" s="16" t="s">
        <v>7738</v>
      </c>
    </row>
    <row r="2158" spans="1:33" x14ac:dyDescent="0.35">
      <c r="A2158" t="s">
        <v>4253</v>
      </c>
      <c r="B2158" t="s">
        <v>4732</v>
      </c>
      <c r="C2158" t="s">
        <v>707</v>
      </c>
      <c r="D2158" t="s">
        <v>708</v>
      </c>
      <c r="E2158" t="s">
        <v>709</v>
      </c>
      <c r="F2158" t="s">
        <v>710</v>
      </c>
      <c r="G2158" s="1">
        <v>13</v>
      </c>
      <c r="H2158" s="1">
        <v>312.95999999999998</v>
      </c>
      <c r="I2158" s="2">
        <v>4068.48</v>
      </c>
      <c r="J2158" s="3">
        <v>2.6493100000000002E-3</v>
      </c>
      <c r="K2158" s="4">
        <v>1535674.68</v>
      </c>
      <c r="L2158" s="5">
        <v>50001</v>
      </c>
      <c r="M2158" s="6">
        <v>30.712879340000001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t="str">
        <f>IF(OR($A2158="TUA",$A2158="TYA"),"",IF(ISNUMBER(_xll.BDP($C2158,"DUR_ADJ_OAS_MID")),_xll.BDP($C2158,"DUR_ADJ_OAS_MID"),IF(ISNUMBER(_xll.BDP($E2158&amp;" ISIN","DUR_ADJ_OAS_MID")),_xll.BDP($E2158&amp;" ISIN","DUR_ADJ_OAS_MID")," ")))</f>
        <v xml:space="preserve"> </v>
      </c>
      <c r="S2158" s="7" t="str">
        <f ca="1">IF(AND(A2157="SVOL",C2157="Cash"),                                     SUM(INDIRECT(ADDRESS(ROW()-(COUNTIF(A:A,"SVOL")),COLUMN())):INDIRECT(ADDRESS(ROW()-1,COLUMN()))),                                    IF(AND(A2158="TYA",C2158="Cash"), SUM(INDIRECT(ADDRESS(ROW()-(COUNTIF(A:A,"TYA")-1),COLUMN())):INDIRECT(ADDRESS(ROW()-1,COLUMN()))),                                    IF(AND(A2158="SVOL",ISNUMBER(FIND(" Govt",C2158))),"", IF(AND(A2158="SVOL",ISNUMBER(FIND(" Index",C2158))),J2158,                                    IF(ISNUMBER(N2158),Q2158*N2158,IF(ISNUMBER(R2158),J2158*R2158," "))))))</f>
        <v xml:space="preserve"> </v>
      </c>
      <c r="T2158" t="s">
        <v>710</v>
      </c>
      <c r="U2158" t="s">
        <v>1234</v>
      </c>
      <c r="AG2158" s="16" t="s">
        <v>7738</v>
      </c>
    </row>
    <row r="2159" spans="1:33" x14ac:dyDescent="0.35">
      <c r="A2159" t="s">
        <v>4253</v>
      </c>
      <c r="B2159" t="s">
        <v>4733</v>
      </c>
      <c r="C2159" t="s">
        <v>4734</v>
      </c>
      <c r="D2159" t="s">
        <v>4735</v>
      </c>
      <c r="E2159" t="s">
        <v>4736</v>
      </c>
      <c r="F2159" t="s">
        <v>4737</v>
      </c>
      <c r="G2159" s="1">
        <v>32</v>
      </c>
      <c r="H2159" s="1">
        <v>227.93</v>
      </c>
      <c r="I2159" s="2">
        <v>7293.76</v>
      </c>
      <c r="J2159" s="3">
        <v>4.74955E-3</v>
      </c>
      <c r="K2159" s="4">
        <v>1535674.68</v>
      </c>
      <c r="L2159" s="5">
        <v>50001</v>
      </c>
      <c r="M2159" s="6">
        <v>30.712879340000001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t="str">
        <f>IF(OR($A2159="TUA",$A2159="TYA"),"",IF(ISNUMBER(_xll.BDP($C2159,"DUR_ADJ_OAS_MID")),_xll.BDP($C2159,"DUR_ADJ_OAS_MID"),IF(ISNUMBER(_xll.BDP($E2159&amp;" ISIN","DUR_ADJ_OAS_MID")),_xll.BDP($E2159&amp;" ISIN","DUR_ADJ_OAS_MID")," ")))</f>
        <v xml:space="preserve"> </v>
      </c>
      <c r="S2159" s="7" t="str">
        <f ca="1">IF(AND(A2158="SVOL",C2158="Cash"),                                     SUM(INDIRECT(ADDRESS(ROW()-(COUNTIF(A:A,"SVOL")),COLUMN())):INDIRECT(ADDRESS(ROW()-1,COLUMN()))),                                    IF(AND(A2159="TYA",C2159="Cash"), SUM(INDIRECT(ADDRESS(ROW()-(COUNTIF(A:A,"TYA")-1),COLUMN())):INDIRECT(ADDRESS(ROW()-1,COLUMN()))),                                    IF(AND(A2159="SVOL",ISNUMBER(FIND(" Govt",C2159))),"", IF(AND(A2159="SVOL",ISNUMBER(FIND(" Index",C2159))),J2159,                                    IF(ISNUMBER(N2159),Q2159*N2159,IF(ISNUMBER(R2159),J2159*R2159," "))))))</f>
        <v xml:space="preserve"> </v>
      </c>
      <c r="T2159" t="s">
        <v>4737</v>
      </c>
      <c r="U2159" t="s">
        <v>1234</v>
      </c>
      <c r="AG2159" s="16" t="s">
        <v>7738</v>
      </c>
    </row>
    <row r="2160" spans="1:33" x14ac:dyDescent="0.35">
      <c r="A2160" t="s">
        <v>4253</v>
      </c>
      <c r="B2160" t="s">
        <v>4738</v>
      </c>
      <c r="C2160" t="s">
        <v>4739</v>
      </c>
      <c r="D2160" t="s">
        <v>4740</v>
      </c>
      <c r="E2160" t="s">
        <v>4741</v>
      </c>
      <c r="F2160" t="s">
        <v>4742</v>
      </c>
      <c r="G2160" s="1">
        <v>75</v>
      </c>
      <c r="H2160" s="1">
        <v>29.25</v>
      </c>
      <c r="I2160" s="2">
        <v>2193.75</v>
      </c>
      <c r="J2160" s="3">
        <v>1.4285299999999999E-3</v>
      </c>
      <c r="K2160" s="4">
        <v>1535674.68</v>
      </c>
      <c r="L2160" s="5">
        <v>50001</v>
      </c>
      <c r="M2160" s="6">
        <v>30.712879340000001</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t="str">
        <f>IF(OR($A2160="TUA",$A2160="TYA"),"",IF(ISNUMBER(_xll.BDP($C2160,"DUR_ADJ_OAS_MID")),_xll.BDP($C2160,"DUR_ADJ_OAS_MID"),IF(ISNUMBER(_xll.BDP($E2160&amp;" ISIN","DUR_ADJ_OAS_MID")),_xll.BDP($E2160&amp;" ISIN","DUR_ADJ_OAS_MID")," ")))</f>
        <v xml:space="preserve"> </v>
      </c>
      <c r="S2160" s="7" t="str">
        <f ca="1">IF(AND(A2159="SVOL",C2159="Cash"),                                     SUM(INDIRECT(ADDRESS(ROW()-(COUNTIF(A:A,"SVOL")),COLUMN())):INDIRECT(ADDRESS(ROW()-1,COLUMN()))),                                    IF(AND(A2160="TYA",C2160="Cash"), SUM(INDIRECT(ADDRESS(ROW()-(COUNTIF(A:A,"TYA")-1),COLUMN())):INDIRECT(ADDRESS(ROW()-1,COLUMN()))),                                    IF(AND(A2160="SVOL",ISNUMBER(FIND(" Govt",C2160))),"", IF(AND(A2160="SVOL",ISNUMBER(FIND(" Index",C2160))),J2160,                                    IF(ISNUMBER(N2160),Q2160*N2160,IF(ISNUMBER(R2160),J2160*R2160," "))))))</f>
        <v xml:space="preserve"> </v>
      </c>
      <c r="T2160" t="s">
        <v>4742</v>
      </c>
      <c r="U2160" t="s">
        <v>1234</v>
      </c>
      <c r="AG2160" s="16" t="s">
        <v>7738</v>
      </c>
    </row>
    <row r="2161" spans="1:33" x14ac:dyDescent="0.35">
      <c r="A2161" t="s">
        <v>4253</v>
      </c>
      <c r="B2161" t="s">
        <v>4743</v>
      </c>
      <c r="C2161" t="s">
        <v>4744</v>
      </c>
      <c r="D2161" t="s">
        <v>4745</v>
      </c>
      <c r="E2161" t="s">
        <v>4746</v>
      </c>
      <c r="F2161" t="s">
        <v>4747</v>
      </c>
      <c r="G2161" s="1">
        <v>15</v>
      </c>
      <c r="H2161" s="1">
        <v>207.87</v>
      </c>
      <c r="I2161" s="2">
        <v>3118.05</v>
      </c>
      <c r="J2161" s="3">
        <v>2.0304099999999999E-3</v>
      </c>
      <c r="K2161" s="4">
        <v>1535674.68</v>
      </c>
      <c r="L2161" s="5">
        <v>50001</v>
      </c>
      <c r="M2161" s="6">
        <v>30.712879340000001</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ca="1">IF(AND(A2160="SVOL",C2160="Cash"),                                     SUM(INDIRECT(ADDRESS(ROW()-(COUNTIF(A:A,"SVOL")),COLUMN())):INDIRECT(ADDRESS(ROW()-1,COLUMN()))),                                    IF(AND(A2161="TYA",C2161="Cash"), SUM(INDIRECT(ADDRESS(ROW()-(COUNTIF(A:A,"TYA")-1),COLUMN())):INDIRECT(ADDRESS(ROW()-1,COLUMN()))),                                    IF(AND(A2161="SVOL",ISNUMBER(FIND(" Govt",C2161))),"", IF(AND(A2161="SVOL",ISNUMBER(FIND(" Index",C2161))),J2161,                                    IF(ISNUMBER(N2161),Q2161*N2161,IF(ISNUMBER(R2161),J2161*R2161," "))))))</f>
        <v xml:space="preserve"> </v>
      </c>
      <c r="T2161" t="s">
        <v>4747</v>
      </c>
      <c r="U2161" t="s">
        <v>1234</v>
      </c>
      <c r="AG2161" s="16" t="s">
        <v>7738</v>
      </c>
    </row>
    <row r="2162" spans="1:33" x14ac:dyDescent="0.35">
      <c r="A2162" t="s">
        <v>4253</v>
      </c>
      <c r="B2162" t="s">
        <v>4748</v>
      </c>
      <c r="C2162" t="s">
        <v>4749</v>
      </c>
      <c r="D2162" t="s">
        <v>2042</v>
      </c>
      <c r="E2162" t="s">
        <v>2043</v>
      </c>
      <c r="F2162" t="s">
        <v>2044</v>
      </c>
      <c r="G2162" s="1">
        <v>57</v>
      </c>
      <c r="H2162" s="1">
        <v>253.35</v>
      </c>
      <c r="I2162" s="2">
        <v>14440.95</v>
      </c>
      <c r="J2162" s="3">
        <v>9.4036499999999995E-3</v>
      </c>
      <c r="K2162" s="4">
        <v>1535674.68</v>
      </c>
      <c r="L2162" s="5">
        <v>50001</v>
      </c>
      <c r="M2162" s="6">
        <v>30.712879340000001</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ca="1">IF(AND(A2161="SVOL",C2161="Cash"),                                     SUM(INDIRECT(ADDRESS(ROW()-(COUNTIF(A:A,"SVOL")),COLUMN())):INDIRECT(ADDRESS(ROW()-1,COLUMN()))),                                    IF(AND(A2162="TYA",C2162="Cash"), SUM(INDIRECT(ADDRESS(ROW()-(COUNTIF(A:A,"TYA")-1),COLUMN())):INDIRECT(ADDRESS(ROW()-1,COLUMN()))),                                    IF(AND(A2162="SVOL",ISNUMBER(FIND(" Govt",C2162))),"", IF(AND(A2162="SVOL",ISNUMBER(FIND(" Index",C2162))),J2162,                                    IF(ISNUMBER(N2162),Q2162*N2162,IF(ISNUMBER(R2162),J2162*R2162," "))))))</f>
        <v xml:space="preserve"> </v>
      </c>
      <c r="T2162" t="s">
        <v>2044</v>
      </c>
      <c r="U2162" t="s">
        <v>1234</v>
      </c>
      <c r="AG2162" s="16" t="s">
        <v>7738</v>
      </c>
    </row>
    <row r="2163" spans="1:33" x14ac:dyDescent="0.35">
      <c r="A2163" t="s">
        <v>4253</v>
      </c>
      <c r="B2163" t="s">
        <v>4750</v>
      </c>
      <c r="C2163" t="s">
        <v>4751</v>
      </c>
      <c r="D2163" t="s">
        <v>2051</v>
      </c>
      <c r="E2163" t="s">
        <v>2052</v>
      </c>
      <c r="F2163" t="s">
        <v>2053</v>
      </c>
      <c r="G2163" s="1">
        <v>57</v>
      </c>
      <c r="H2163" s="1">
        <v>173.2</v>
      </c>
      <c r="I2163" s="2">
        <v>9872.4</v>
      </c>
      <c r="J2163" s="3">
        <v>6.4287099999999998E-3</v>
      </c>
      <c r="K2163" s="4">
        <v>1535674.68</v>
      </c>
      <c r="L2163" s="5">
        <v>50001</v>
      </c>
      <c r="M2163" s="6">
        <v>30.712879340000001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ca="1">IF(AND(A2162="SVOL",C2162="Cash"),                                     SUM(INDIRECT(ADDRESS(ROW()-(COUNTIF(A:A,"SVOL")),COLUMN())):INDIRECT(ADDRESS(ROW()-1,COLUMN()))),                                    IF(AND(A2163="TYA",C2163="Cash"), SUM(INDIRECT(ADDRESS(ROW()-(COUNTIF(A:A,"TYA")-1),COLUMN())):INDIRECT(ADDRESS(ROW()-1,COLUMN()))),                                    IF(AND(A2163="SVOL",ISNUMBER(FIND(" Govt",C2163))),"", IF(AND(A2163="SVOL",ISNUMBER(FIND(" Index",C2163))),J2163,                                    IF(ISNUMBER(N2163),Q2163*N2163,IF(ISNUMBER(R2163),J2163*R2163," "))))))</f>
        <v xml:space="preserve"> </v>
      </c>
      <c r="T2163" t="s">
        <v>2053</v>
      </c>
      <c r="U2163" t="s">
        <v>1234</v>
      </c>
      <c r="AG2163" s="16" t="s">
        <v>7738</v>
      </c>
    </row>
    <row r="2164" spans="1:33" x14ac:dyDescent="0.35">
      <c r="A2164" t="s">
        <v>4253</v>
      </c>
      <c r="B2164" t="s">
        <v>4752</v>
      </c>
      <c r="C2164" t="s">
        <v>4753</v>
      </c>
      <c r="D2164" t="s">
        <v>4754</v>
      </c>
      <c r="E2164" t="s">
        <v>4755</v>
      </c>
      <c r="F2164" t="s">
        <v>4756</v>
      </c>
      <c r="G2164" s="1">
        <v>15</v>
      </c>
      <c r="H2164" s="1">
        <v>91.02</v>
      </c>
      <c r="I2164" s="2">
        <v>1365.3</v>
      </c>
      <c r="J2164" s="3">
        <v>8.8906E-4</v>
      </c>
      <c r="K2164" s="4">
        <v>1535674.68</v>
      </c>
      <c r="L2164" s="5">
        <v>50001</v>
      </c>
      <c r="M2164" s="6">
        <v>30.712879340000001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t="str">
        <f>IF(OR($A2164="TUA",$A2164="TYA"),"",IF(ISNUMBER(_xll.BDP($C2164,"DUR_ADJ_OAS_MID")),_xll.BDP($C2164,"DUR_ADJ_OAS_MID"),IF(ISNUMBER(_xll.BDP($E2164&amp;" ISIN","DUR_ADJ_OAS_MID")),_xll.BDP($E2164&amp;" ISIN","DUR_ADJ_OAS_MID")," ")))</f>
        <v xml:space="preserve"> </v>
      </c>
      <c r="S2164" s="7" t="str">
        <f ca="1">IF(AND(A2163="SVOL",C2163="Cash"),                                     SUM(INDIRECT(ADDRESS(ROW()-(COUNTIF(A:A,"SVOL")),COLUMN())):INDIRECT(ADDRESS(ROW()-1,COLUMN()))),                                    IF(AND(A2164="TYA",C2164="Cash"), SUM(INDIRECT(ADDRESS(ROW()-(COUNTIF(A:A,"TYA")-1),COLUMN())):INDIRECT(ADDRESS(ROW()-1,COLUMN()))),                                    IF(AND(A2164="SVOL",ISNUMBER(FIND(" Govt",C2164))),"", IF(AND(A2164="SVOL",ISNUMBER(FIND(" Index",C2164))),J2164,                                    IF(ISNUMBER(N2164),Q2164*N2164,IF(ISNUMBER(R2164),J2164*R2164," "))))))</f>
        <v xml:space="preserve"> </v>
      </c>
      <c r="T2164" t="s">
        <v>4756</v>
      </c>
      <c r="U2164" t="s">
        <v>1234</v>
      </c>
      <c r="AG2164" s="16" t="s">
        <v>7738</v>
      </c>
    </row>
    <row r="2165" spans="1:33" x14ac:dyDescent="0.35">
      <c r="A2165" t="s">
        <v>4253</v>
      </c>
      <c r="B2165" t="s">
        <v>4757</v>
      </c>
      <c r="C2165" t="s">
        <v>4758</v>
      </c>
      <c r="D2165" t="s">
        <v>4759</v>
      </c>
      <c r="E2165" t="s">
        <v>4760</v>
      </c>
      <c r="F2165" t="s">
        <v>4761</v>
      </c>
      <c r="G2165" s="1">
        <v>6</v>
      </c>
      <c r="H2165" s="1">
        <v>574.01</v>
      </c>
      <c r="I2165" s="2">
        <v>3444.06</v>
      </c>
      <c r="J2165" s="3">
        <v>2.2426999999999998E-3</v>
      </c>
      <c r="K2165" s="4">
        <v>1535674.68</v>
      </c>
      <c r="L2165" s="5">
        <v>50001</v>
      </c>
      <c r="M2165" s="6">
        <v>30.712879340000001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t="str">
        <f>IF(OR($A2165="TUA",$A2165="TYA"),"",IF(ISNUMBER(_xll.BDP($C2165,"DUR_ADJ_OAS_MID")),_xll.BDP($C2165,"DUR_ADJ_OAS_MID"),IF(ISNUMBER(_xll.BDP($E2165&amp;" ISIN","DUR_ADJ_OAS_MID")),_xll.BDP($E2165&amp;" ISIN","DUR_ADJ_OAS_MID")," ")))</f>
        <v xml:space="preserve"> </v>
      </c>
      <c r="S2165" s="7" t="str">
        <f ca="1">IF(AND(A2164="SVOL",C2164="Cash"),                                     SUM(INDIRECT(ADDRESS(ROW()-(COUNTIF(A:A,"SVOL")),COLUMN())):INDIRECT(ADDRESS(ROW()-1,COLUMN()))),                                    IF(AND(A2165="TYA",C2165="Cash"), SUM(INDIRECT(ADDRESS(ROW()-(COUNTIF(A:A,"TYA")-1),COLUMN())):INDIRECT(ADDRESS(ROW()-1,COLUMN()))),                                    IF(AND(A2165="SVOL",ISNUMBER(FIND(" Govt",C2165))),"", IF(AND(A2165="SVOL",ISNUMBER(FIND(" Index",C2165))),J2165,                                    IF(ISNUMBER(N2165),Q2165*N2165,IF(ISNUMBER(R2165),J2165*R2165," "))))))</f>
        <v xml:space="preserve"> </v>
      </c>
      <c r="T2165" t="s">
        <v>4761</v>
      </c>
      <c r="U2165" t="s">
        <v>1234</v>
      </c>
      <c r="AG2165" s="16" t="s">
        <v>7738</v>
      </c>
    </row>
    <row r="2166" spans="1:33" x14ac:dyDescent="0.35">
      <c r="A2166" t="s">
        <v>4253</v>
      </c>
      <c r="B2166" t="s">
        <v>4762</v>
      </c>
      <c r="C2166" t="s">
        <v>4763</v>
      </c>
      <c r="D2166" t="s">
        <v>4764</v>
      </c>
      <c r="E2166" t="s">
        <v>4765</v>
      </c>
      <c r="F2166" t="s">
        <v>4766</v>
      </c>
      <c r="G2166" s="1">
        <v>63</v>
      </c>
      <c r="H2166" s="1">
        <v>32.630000000000003</v>
      </c>
      <c r="I2166" s="2">
        <v>2055.69</v>
      </c>
      <c r="J2166" s="3">
        <v>1.33862E-3</v>
      </c>
      <c r="K2166" s="4">
        <v>1535674.68</v>
      </c>
      <c r="L2166" s="5">
        <v>50001</v>
      </c>
      <c r="M2166" s="6">
        <v>30.712879340000001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t="str">
        <f>IF(OR($A2166="TUA",$A2166="TYA"),"",IF(ISNUMBER(_xll.BDP($C2166,"DUR_ADJ_OAS_MID")),_xll.BDP($C2166,"DUR_ADJ_OAS_MID"),IF(ISNUMBER(_xll.BDP($E2166&amp;" ISIN","DUR_ADJ_OAS_MID")),_xll.BDP($E2166&amp;" ISIN","DUR_ADJ_OAS_MID")," ")))</f>
        <v xml:space="preserve"> </v>
      </c>
      <c r="S2166" s="7" t="str">
        <f ca="1">IF(AND(A2165="SVOL",C2165="Cash"),                                     SUM(INDIRECT(ADDRESS(ROW()-(COUNTIF(A:A,"SVOL")),COLUMN())):INDIRECT(ADDRESS(ROW()-1,COLUMN()))),                                    IF(AND(A2166="TYA",C2166="Cash"), SUM(INDIRECT(ADDRESS(ROW()-(COUNTIF(A:A,"TYA")-1),COLUMN())):INDIRECT(ADDRESS(ROW()-1,COLUMN()))),                                    IF(AND(A2166="SVOL",ISNUMBER(FIND(" Govt",C2166))),"", IF(AND(A2166="SVOL",ISNUMBER(FIND(" Index",C2166))),J2166,                                    IF(ISNUMBER(N2166),Q2166*N2166,IF(ISNUMBER(R2166),J2166*R2166," "))))))</f>
        <v xml:space="preserve"> </v>
      </c>
      <c r="T2166" t="s">
        <v>4766</v>
      </c>
      <c r="U2166" t="s">
        <v>1234</v>
      </c>
      <c r="AG2166" s="16" t="s">
        <v>7738</v>
      </c>
    </row>
    <row r="2167" spans="1:33" x14ac:dyDescent="0.35">
      <c r="A2167" t="s">
        <v>4253</v>
      </c>
      <c r="B2167" t="s">
        <v>4767</v>
      </c>
      <c r="C2167" t="s">
        <v>4768</v>
      </c>
      <c r="D2167" t="s">
        <v>4769</v>
      </c>
      <c r="E2167" t="s">
        <v>4770</v>
      </c>
      <c r="F2167" t="s">
        <v>4771</v>
      </c>
      <c r="G2167" s="1">
        <v>42</v>
      </c>
      <c r="H2167" s="1">
        <v>329.77</v>
      </c>
      <c r="I2167" s="2">
        <v>13850.34</v>
      </c>
      <c r="J2167" s="3">
        <v>9.0190600000000006E-3</v>
      </c>
      <c r="K2167" s="4">
        <v>1535674.68</v>
      </c>
      <c r="L2167" s="5">
        <v>50001</v>
      </c>
      <c r="M2167" s="6">
        <v>30.712879340000001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t="str">
        <f>IF(OR($A2167="TUA",$A2167="TYA"),"",IF(ISNUMBER(_xll.BDP($C2167,"DUR_ADJ_OAS_MID")),_xll.BDP($C2167,"DUR_ADJ_OAS_MID"),IF(ISNUMBER(_xll.BDP($E2167&amp;" ISIN","DUR_ADJ_OAS_MID")),_xll.BDP($E2167&amp;" ISIN","DUR_ADJ_OAS_MID")," ")))</f>
        <v xml:space="preserve"> </v>
      </c>
      <c r="S2167" s="7" t="str">
        <f ca="1">IF(AND(A2166="SVOL",C2166="Cash"),                                     SUM(INDIRECT(ADDRESS(ROW()-(COUNTIF(A:A,"SVOL")),COLUMN())):INDIRECT(ADDRESS(ROW()-1,COLUMN()))),                                    IF(AND(A2167="TYA",C2167="Cash"), SUM(INDIRECT(ADDRESS(ROW()-(COUNTIF(A:A,"TYA")-1),COLUMN())):INDIRECT(ADDRESS(ROW()-1,COLUMN()))),                                    IF(AND(A2167="SVOL",ISNUMBER(FIND(" Govt",C2167))),"", IF(AND(A2167="SVOL",ISNUMBER(FIND(" Index",C2167))),J2167,                                    IF(ISNUMBER(N2167),Q2167*N2167,IF(ISNUMBER(R2167),J2167*R2167," "))))))</f>
        <v xml:space="preserve"> </v>
      </c>
      <c r="T2167" t="s">
        <v>4771</v>
      </c>
      <c r="U2167" t="s">
        <v>1234</v>
      </c>
      <c r="AG2167" s="16" t="s">
        <v>7738</v>
      </c>
    </row>
    <row r="2168" spans="1:33" x14ac:dyDescent="0.35">
      <c r="A2168" t="s">
        <v>4253</v>
      </c>
      <c r="B2168" t="s">
        <v>4772</v>
      </c>
      <c r="C2168" t="s">
        <v>4773</v>
      </c>
      <c r="D2168" t="s">
        <v>4774</v>
      </c>
      <c r="E2168" t="s">
        <v>4775</v>
      </c>
      <c r="F2168" t="s">
        <v>4776</v>
      </c>
      <c r="G2168" s="1">
        <v>7</v>
      </c>
      <c r="H2168" s="1">
        <v>255.4</v>
      </c>
      <c r="I2168" s="2">
        <v>1787.8</v>
      </c>
      <c r="J2168" s="3">
        <v>1.1641799999999999E-3</v>
      </c>
      <c r="K2168" s="4">
        <v>1535674.68</v>
      </c>
      <c r="L2168" s="5">
        <v>50001</v>
      </c>
      <c r="M2168" s="6">
        <v>30.712879340000001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t="str">
        <f>IF(OR($A2168="TUA",$A2168="TYA"),"",IF(ISNUMBER(_xll.BDP($C2168,"DUR_ADJ_OAS_MID")),_xll.BDP($C2168,"DUR_ADJ_OAS_MID"),IF(ISNUMBER(_xll.BDP($E2168&amp;" ISIN","DUR_ADJ_OAS_MID")),_xll.BDP($E2168&amp;" ISIN","DUR_ADJ_OAS_MID")," ")))</f>
        <v xml:space="preserve"> </v>
      </c>
      <c r="S2168" s="7" t="str">
        <f ca="1">IF(AND(A2167="SVOL",C2167="Cash"),                                     SUM(INDIRECT(ADDRESS(ROW()-(COUNTIF(A:A,"SVOL")),COLUMN())):INDIRECT(ADDRESS(ROW()-1,COLUMN()))),                                    IF(AND(A2168="TYA",C2168="Cash"), SUM(INDIRECT(ADDRESS(ROW()-(COUNTIF(A:A,"TYA")-1),COLUMN())):INDIRECT(ADDRESS(ROW()-1,COLUMN()))),                                    IF(AND(A2168="SVOL",ISNUMBER(FIND(" Govt",C2168))),"", IF(AND(A2168="SVOL",ISNUMBER(FIND(" Index",C2168))),J2168,                                    IF(ISNUMBER(N2168),Q2168*N2168,IF(ISNUMBER(R2168),J2168*R2168," "))))))</f>
        <v xml:space="preserve"> </v>
      </c>
      <c r="T2168" t="s">
        <v>4776</v>
      </c>
      <c r="U2168" t="s">
        <v>1234</v>
      </c>
      <c r="AG2168" s="16" t="s">
        <v>7738</v>
      </c>
    </row>
    <row r="2169" spans="1:33" x14ac:dyDescent="0.35">
      <c r="A2169" t="s">
        <v>4253</v>
      </c>
      <c r="B2169" t="s">
        <v>4777</v>
      </c>
      <c r="C2169" t="s">
        <v>4778</v>
      </c>
      <c r="D2169" t="s">
        <v>4779</v>
      </c>
      <c r="E2169" t="s">
        <v>4780</v>
      </c>
      <c r="F2169" t="s">
        <v>4781</v>
      </c>
      <c r="G2169" s="1">
        <v>26</v>
      </c>
      <c r="H2169" s="1">
        <v>55.28</v>
      </c>
      <c r="I2169" s="2">
        <v>1437.28</v>
      </c>
      <c r="J2169" s="3">
        <v>9.3592999999999997E-4</v>
      </c>
      <c r="K2169" s="4">
        <v>1535674.68</v>
      </c>
      <c r="L2169" s="5">
        <v>50001</v>
      </c>
      <c r="M2169" s="6">
        <v>30.712879340000001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t="str">
        <f>IF(OR($A2169="TUA",$A2169="TYA"),"",IF(ISNUMBER(_xll.BDP($C2169,"DUR_ADJ_OAS_MID")),_xll.BDP($C2169,"DUR_ADJ_OAS_MID"),IF(ISNUMBER(_xll.BDP($E2169&amp;" ISIN","DUR_ADJ_OAS_MID")),_xll.BDP($E2169&amp;" ISIN","DUR_ADJ_OAS_MID")," ")))</f>
        <v xml:space="preserve"> </v>
      </c>
      <c r="S2169" s="7" t="str">
        <f ca="1">IF(AND(A2168="SVOL",C2168="Cash"),                                     SUM(INDIRECT(ADDRESS(ROW()-(COUNTIF(A:A,"SVOL")),COLUMN())):INDIRECT(ADDRESS(ROW()-1,COLUMN()))),                                    IF(AND(A2169="TYA",C2169="Cash"), SUM(INDIRECT(ADDRESS(ROW()-(COUNTIF(A:A,"TYA")-1),COLUMN())):INDIRECT(ADDRESS(ROW()-1,COLUMN()))),                                    IF(AND(A2169="SVOL",ISNUMBER(FIND(" Govt",C2169))),"", IF(AND(A2169="SVOL",ISNUMBER(FIND(" Index",C2169))),J2169,                                    IF(ISNUMBER(N2169),Q2169*N2169,IF(ISNUMBER(R2169),J2169*R2169," "))))))</f>
        <v xml:space="preserve"> </v>
      </c>
      <c r="T2169" t="s">
        <v>4781</v>
      </c>
      <c r="U2169" t="s">
        <v>1234</v>
      </c>
      <c r="AG2169" s="16" t="s">
        <v>7738</v>
      </c>
    </row>
    <row r="2170" spans="1:33" x14ac:dyDescent="0.35">
      <c r="A2170" t="s">
        <v>4253</v>
      </c>
      <c r="B2170" t="s">
        <v>4782</v>
      </c>
      <c r="C2170" t="s">
        <v>744</v>
      </c>
      <c r="D2170" t="s">
        <v>745</v>
      </c>
      <c r="E2170" t="s">
        <v>746</v>
      </c>
      <c r="F2170" t="s">
        <v>747</v>
      </c>
      <c r="G2170" s="1">
        <v>8</v>
      </c>
      <c r="H2170" s="1">
        <v>204.62</v>
      </c>
      <c r="I2170" s="2">
        <v>1636.96</v>
      </c>
      <c r="J2170" s="3">
        <v>1.06595E-3</v>
      </c>
      <c r="K2170" s="4">
        <v>1535674.68</v>
      </c>
      <c r="L2170" s="5">
        <v>50001</v>
      </c>
      <c r="M2170" s="6">
        <v>30.712879340000001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t="str">
        <f>IF(OR($A2170="TUA",$A2170="TYA"),"",IF(ISNUMBER(_xll.BDP($C2170,"DUR_ADJ_OAS_MID")),_xll.BDP($C2170,"DUR_ADJ_OAS_MID"),IF(ISNUMBER(_xll.BDP($E2170&amp;" ISIN","DUR_ADJ_OAS_MID")),_xll.BDP($E2170&amp;" ISIN","DUR_ADJ_OAS_MID")," ")))</f>
        <v xml:space="preserve"> </v>
      </c>
      <c r="S2170" s="7" t="str">
        <f ca="1">IF(AND(A2169="SVOL",C2169="Cash"),                                     SUM(INDIRECT(ADDRESS(ROW()-(COUNTIF(A:A,"SVOL")),COLUMN())):INDIRECT(ADDRESS(ROW()-1,COLUMN()))),                                    IF(AND(A2170="TYA",C2170="Cash"), SUM(INDIRECT(ADDRESS(ROW()-(COUNTIF(A:A,"TYA")-1),COLUMN())):INDIRECT(ADDRESS(ROW()-1,COLUMN()))),                                    IF(AND(A2170="SVOL",ISNUMBER(FIND(" Govt",C2170))),"", IF(AND(A2170="SVOL",ISNUMBER(FIND(" Index",C2170))),J2170,                                    IF(ISNUMBER(N2170),Q2170*N2170,IF(ISNUMBER(R2170),J2170*R2170," "))))))</f>
        <v xml:space="preserve"> </v>
      </c>
      <c r="T2170" t="s">
        <v>747</v>
      </c>
      <c r="U2170" t="s">
        <v>1234</v>
      </c>
      <c r="AG2170" s="16" t="s">
        <v>7738</v>
      </c>
    </row>
    <row r="2171" spans="1:33" x14ac:dyDescent="0.35">
      <c r="A2171" t="s">
        <v>4253</v>
      </c>
      <c r="B2171" t="s">
        <v>4783</v>
      </c>
      <c r="C2171" t="s">
        <v>4784</v>
      </c>
      <c r="D2171" t="s">
        <v>4785</v>
      </c>
      <c r="E2171" t="s">
        <v>4786</v>
      </c>
      <c r="F2171" t="s">
        <v>4787</v>
      </c>
      <c r="G2171" s="1">
        <v>40</v>
      </c>
      <c r="H2171" s="1">
        <v>305.57</v>
      </c>
      <c r="I2171" s="2">
        <v>12222.8</v>
      </c>
      <c r="J2171" s="3">
        <v>7.9592399999999994E-3</v>
      </c>
      <c r="K2171" s="4">
        <v>1535674.68</v>
      </c>
      <c r="L2171" s="5">
        <v>50001</v>
      </c>
      <c r="M2171" s="6">
        <v>30.712879340000001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ca="1">IF(AND(A2170="SVOL",C2170="Cash"),                                     SUM(INDIRECT(ADDRESS(ROW()-(COUNTIF(A:A,"SVOL")),COLUMN())):INDIRECT(ADDRESS(ROW()-1,COLUMN()))),                                    IF(AND(A2171="TYA",C2171="Cash"), SUM(INDIRECT(ADDRESS(ROW()-(COUNTIF(A:A,"TYA")-1),COLUMN())):INDIRECT(ADDRESS(ROW()-1,COLUMN()))),                                    IF(AND(A2171="SVOL",ISNUMBER(FIND(" Govt",C2171))),"", IF(AND(A2171="SVOL",ISNUMBER(FIND(" Index",C2171))),J2171,                                    IF(ISNUMBER(N2171),Q2171*N2171,IF(ISNUMBER(R2171),J2171*R2171," "))))))</f>
        <v xml:space="preserve"> </v>
      </c>
      <c r="T2171" t="s">
        <v>4787</v>
      </c>
      <c r="U2171" t="s">
        <v>1234</v>
      </c>
      <c r="AG2171" s="16" t="s">
        <v>7738</v>
      </c>
    </row>
    <row r="2172" spans="1:33" x14ac:dyDescent="0.35">
      <c r="A2172" t="s">
        <v>4253</v>
      </c>
      <c r="B2172" t="s">
        <v>4788</v>
      </c>
      <c r="C2172" t="s">
        <v>4789</v>
      </c>
      <c r="D2172" t="s">
        <v>4790</v>
      </c>
      <c r="E2172" t="s">
        <v>4791</v>
      </c>
      <c r="F2172" t="s">
        <v>4792</v>
      </c>
      <c r="G2172" s="1">
        <v>23</v>
      </c>
      <c r="H2172" s="1">
        <v>97.03</v>
      </c>
      <c r="I2172" s="2">
        <v>2231.69</v>
      </c>
      <c r="J2172" s="3">
        <v>1.45323E-3</v>
      </c>
      <c r="K2172" s="4">
        <v>1535674.68</v>
      </c>
      <c r="L2172" s="5">
        <v>50001</v>
      </c>
      <c r="M2172" s="6">
        <v>30.712879340000001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ca="1">IF(AND(A2171="SVOL",C2171="Cash"),                                     SUM(INDIRECT(ADDRESS(ROW()-(COUNTIF(A:A,"SVOL")),COLUMN())):INDIRECT(ADDRESS(ROW()-1,COLUMN()))),                                    IF(AND(A2172="TYA",C2172="Cash"), SUM(INDIRECT(ADDRESS(ROW()-(COUNTIF(A:A,"TYA")-1),COLUMN())):INDIRECT(ADDRESS(ROW()-1,COLUMN()))),                                    IF(AND(A2172="SVOL",ISNUMBER(FIND(" Govt",C2172))),"", IF(AND(A2172="SVOL",ISNUMBER(FIND(" Index",C2172))),J2172,                                    IF(ISNUMBER(N2172),Q2172*N2172,IF(ISNUMBER(R2172),J2172*R2172," "))))))</f>
        <v xml:space="preserve"> </v>
      </c>
      <c r="T2172" t="s">
        <v>4792</v>
      </c>
      <c r="U2172" t="s">
        <v>1234</v>
      </c>
      <c r="AG2172" s="16" t="s">
        <v>7738</v>
      </c>
    </row>
    <row r="2173" spans="1:33" x14ac:dyDescent="0.35">
      <c r="A2173" t="s">
        <v>4253</v>
      </c>
      <c r="B2173" t="s">
        <v>4793</v>
      </c>
      <c r="C2173" t="s">
        <v>4794</v>
      </c>
      <c r="D2173" t="s">
        <v>4795</v>
      </c>
      <c r="E2173" t="s">
        <v>4796</v>
      </c>
      <c r="F2173" t="s">
        <v>4797</v>
      </c>
      <c r="G2173" s="1">
        <v>12</v>
      </c>
      <c r="H2173" s="1">
        <v>148.63</v>
      </c>
      <c r="I2173" s="2">
        <v>1783.56</v>
      </c>
      <c r="J2173" s="3">
        <v>1.16142E-3</v>
      </c>
      <c r="K2173" s="4">
        <v>1535674.68</v>
      </c>
      <c r="L2173" s="5">
        <v>50001</v>
      </c>
      <c r="M2173" s="6">
        <v>30.712879340000001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t="str">
        <f>IF(OR($A2173="TUA",$A2173="TYA"),"",IF(ISNUMBER(_xll.BDP($C2173,"DUR_ADJ_OAS_MID")),_xll.BDP($C2173,"DUR_ADJ_OAS_MID"),IF(ISNUMBER(_xll.BDP($E2173&amp;" ISIN","DUR_ADJ_OAS_MID")),_xll.BDP($E2173&amp;" ISIN","DUR_ADJ_OAS_MID")," ")))</f>
        <v xml:space="preserve"> </v>
      </c>
      <c r="S2173" s="7" t="str">
        <f ca="1">IF(AND(A2172="SVOL",C2172="Cash"),                                     SUM(INDIRECT(ADDRESS(ROW()-(COUNTIF(A:A,"SVOL")),COLUMN())):INDIRECT(ADDRESS(ROW()-1,COLUMN()))),                                    IF(AND(A2173="TYA",C2173="Cash"), SUM(INDIRECT(ADDRESS(ROW()-(COUNTIF(A:A,"TYA")-1),COLUMN())):INDIRECT(ADDRESS(ROW()-1,COLUMN()))),                                    IF(AND(A2173="SVOL",ISNUMBER(FIND(" Govt",C2173))),"", IF(AND(A2173="SVOL",ISNUMBER(FIND(" Index",C2173))),J2173,                                    IF(ISNUMBER(N2173),Q2173*N2173,IF(ISNUMBER(R2173),J2173*R2173," "))))))</f>
        <v xml:space="preserve"> </v>
      </c>
      <c r="T2173" t="s">
        <v>4797</v>
      </c>
      <c r="U2173" t="s">
        <v>1234</v>
      </c>
      <c r="AG2173" s="16" t="s">
        <v>7738</v>
      </c>
    </row>
    <row r="2174" spans="1:33" x14ac:dyDescent="0.35">
      <c r="A2174" t="s">
        <v>4253</v>
      </c>
      <c r="B2174" t="s">
        <v>4798</v>
      </c>
      <c r="C2174" t="s">
        <v>4799</v>
      </c>
      <c r="D2174" t="s">
        <v>4800</v>
      </c>
      <c r="E2174" t="s">
        <v>4801</v>
      </c>
      <c r="F2174" t="s">
        <v>4802</v>
      </c>
      <c r="G2174" s="1">
        <v>107</v>
      </c>
      <c r="H2174" s="1">
        <v>26.44</v>
      </c>
      <c r="I2174" s="2">
        <v>2829.08</v>
      </c>
      <c r="J2174" s="3">
        <v>1.84224E-3</v>
      </c>
      <c r="K2174" s="4">
        <v>1535674.68</v>
      </c>
      <c r="L2174" s="5">
        <v>50001</v>
      </c>
      <c r="M2174" s="6">
        <v>30.712879340000001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t="str">
        <f>IF(OR($A2174="TUA",$A2174="TYA"),"",IF(ISNUMBER(_xll.BDP($C2174,"DUR_ADJ_OAS_MID")),_xll.BDP($C2174,"DUR_ADJ_OAS_MID"),IF(ISNUMBER(_xll.BDP($E2174&amp;" ISIN","DUR_ADJ_OAS_MID")),_xll.BDP($E2174&amp;" ISIN","DUR_ADJ_OAS_MID")," ")))</f>
        <v xml:space="preserve"> </v>
      </c>
      <c r="S2174" s="7" t="str">
        <f ca="1">IF(AND(A2173="SVOL",C2173="Cash"),                                     SUM(INDIRECT(ADDRESS(ROW()-(COUNTIF(A:A,"SVOL")),COLUMN())):INDIRECT(ADDRESS(ROW()-1,COLUMN()))),                                    IF(AND(A2174="TYA",C2174="Cash"), SUM(INDIRECT(ADDRESS(ROW()-(COUNTIF(A:A,"TYA")-1),COLUMN())):INDIRECT(ADDRESS(ROW()-1,COLUMN()))),                                    IF(AND(A2174="SVOL",ISNUMBER(FIND(" Govt",C2174))),"", IF(AND(A2174="SVOL",ISNUMBER(FIND(" Index",C2174))),J2174,                                    IF(ISNUMBER(N2174),Q2174*N2174,IF(ISNUMBER(R2174),J2174*R2174," "))))))</f>
        <v xml:space="preserve"> </v>
      </c>
      <c r="T2174" t="s">
        <v>4802</v>
      </c>
      <c r="U2174" t="s">
        <v>1234</v>
      </c>
      <c r="AG2174" s="16" t="s">
        <v>7738</v>
      </c>
    </row>
    <row r="2175" spans="1:33" x14ac:dyDescent="0.35">
      <c r="A2175" t="s">
        <v>4253</v>
      </c>
      <c r="B2175" t="s">
        <v>4803</v>
      </c>
      <c r="C2175" t="s">
        <v>4804</v>
      </c>
      <c r="D2175" t="s">
        <v>2104</v>
      </c>
      <c r="E2175" t="s">
        <v>2105</v>
      </c>
      <c r="F2175" t="s">
        <v>2106</v>
      </c>
      <c r="G2175" s="1">
        <v>29</v>
      </c>
      <c r="H2175" s="1">
        <v>88.48</v>
      </c>
      <c r="I2175" s="2">
        <v>2565.92</v>
      </c>
      <c r="J2175" s="3">
        <v>1.6708700000000001E-3</v>
      </c>
      <c r="K2175" s="4">
        <v>1535674.68</v>
      </c>
      <c r="L2175" s="5">
        <v>50001</v>
      </c>
      <c r="M2175" s="6">
        <v>30.712879340000001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t="str">
        <f>IF(OR($A2175="TUA",$A2175="TYA"),"",IF(ISNUMBER(_xll.BDP($C2175,"DUR_ADJ_OAS_MID")),_xll.BDP($C2175,"DUR_ADJ_OAS_MID"),IF(ISNUMBER(_xll.BDP($E2175&amp;" ISIN","DUR_ADJ_OAS_MID")),_xll.BDP($E2175&amp;" ISIN","DUR_ADJ_OAS_MID")," ")))</f>
        <v xml:space="preserve"> </v>
      </c>
      <c r="S2175" s="7" t="str">
        <f ca="1">IF(AND(A2174="SVOL",C2174="Cash"),                                     SUM(INDIRECT(ADDRESS(ROW()-(COUNTIF(A:A,"SVOL")),COLUMN())):INDIRECT(ADDRESS(ROW()-1,COLUMN()))),                                    IF(AND(A2175="TYA",C2175="Cash"), SUM(INDIRECT(ADDRESS(ROW()-(COUNTIF(A:A,"TYA")-1),COLUMN())):INDIRECT(ADDRESS(ROW()-1,COLUMN()))),                                    IF(AND(A2175="SVOL",ISNUMBER(FIND(" Govt",C2175))),"", IF(AND(A2175="SVOL",ISNUMBER(FIND(" Index",C2175))),J2175,                                    IF(ISNUMBER(N2175),Q2175*N2175,IF(ISNUMBER(R2175),J2175*R2175," "))))))</f>
        <v xml:space="preserve"> </v>
      </c>
      <c r="T2175" t="s">
        <v>2106</v>
      </c>
      <c r="U2175" t="s">
        <v>1234</v>
      </c>
      <c r="AG2175" s="16" t="s">
        <v>7738</v>
      </c>
    </row>
    <row r="2176" spans="1:33" x14ac:dyDescent="0.35">
      <c r="A2176" t="s">
        <v>4253</v>
      </c>
      <c r="B2176" t="s">
        <v>4805</v>
      </c>
      <c r="C2176" t="s">
        <v>4806</v>
      </c>
      <c r="D2176" t="s">
        <v>4807</v>
      </c>
      <c r="E2176" t="s">
        <v>4808</v>
      </c>
      <c r="F2176" t="s">
        <v>4809</v>
      </c>
      <c r="G2176" s="1">
        <v>3</v>
      </c>
      <c r="H2176" s="1">
        <v>5214.72</v>
      </c>
      <c r="I2176" s="2">
        <v>15644.16</v>
      </c>
      <c r="J2176" s="3">
        <v>1.0187160000000001E-2</v>
      </c>
      <c r="K2176" s="4">
        <v>1535674.68</v>
      </c>
      <c r="L2176" s="5">
        <v>50001</v>
      </c>
      <c r="M2176" s="6">
        <v>30.712879340000001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t="str">
        <f>IF(OR($A2176="TUA",$A2176="TYA"),"",IF(ISNUMBER(_xll.BDP($C2176,"DUR_ADJ_OAS_MID")),_xll.BDP($C2176,"DUR_ADJ_OAS_MID"),IF(ISNUMBER(_xll.BDP($E2176&amp;" ISIN","DUR_ADJ_OAS_MID")),_xll.BDP($E2176&amp;" ISIN","DUR_ADJ_OAS_MID")," ")))</f>
        <v xml:space="preserve"> </v>
      </c>
      <c r="S2176" s="7" t="str">
        <f ca="1">IF(AND(A2175="SVOL",C2175="Cash"),                                     SUM(INDIRECT(ADDRESS(ROW()-(COUNTIF(A:A,"SVOL")),COLUMN())):INDIRECT(ADDRESS(ROW()-1,COLUMN()))),                                    IF(AND(A2176="TYA",C2176="Cash"), SUM(INDIRECT(ADDRESS(ROW()-(COUNTIF(A:A,"TYA")-1),COLUMN())):INDIRECT(ADDRESS(ROW()-1,COLUMN()))),                                    IF(AND(A2176="SVOL",ISNUMBER(FIND(" Govt",C2176))),"", IF(AND(A2176="SVOL",ISNUMBER(FIND(" Index",C2176))),J2176,                                    IF(ISNUMBER(N2176),Q2176*N2176,IF(ISNUMBER(R2176),J2176*R2176," "))))))</f>
        <v xml:space="preserve"> </v>
      </c>
      <c r="T2176" t="s">
        <v>4809</v>
      </c>
      <c r="U2176" t="s">
        <v>1234</v>
      </c>
      <c r="AG2176" s="16" t="s">
        <v>7738</v>
      </c>
    </row>
    <row r="2177" spans="1:33" x14ac:dyDescent="0.35">
      <c r="A2177" t="s">
        <v>4253</v>
      </c>
      <c r="B2177" t="s">
        <v>4810</v>
      </c>
      <c r="C2177" t="s">
        <v>4811</v>
      </c>
      <c r="D2177" t="s">
        <v>4812</v>
      </c>
      <c r="E2177" t="s">
        <v>4813</v>
      </c>
      <c r="F2177" t="s">
        <v>4814</v>
      </c>
      <c r="G2177" s="1">
        <v>91</v>
      </c>
      <c r="H2177" s="1">
        <v>43.53</v>
      </c>
      <c r="I2177" s="2">
        <v>3961.23</v>
      </c>
      <c r="J2177" s="3">
        <v>2.5794699999999999E-3</v>
      </c>
      <c r="K2177" s="4">
        <v>1535674.68</v>
      </c>
      <c r="L2177" s="5">
        <v>50001</v>
      </c>
      <c r="M2177" s="6">
        <v>30.712879340000001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t="str">
        <f>IF(OR($A2177="TUA",$A2177="TYA"),"",IF(ISNUMBER(_xll.BDP($C2177,"DUR_ADJ_OAS_MID")),_xll.BDP($C2177,"DUR_ADJ_OAS_MID"),IF(ISNUMBER(_xll.BDP($E2177&amp;" ISIN","DUR_ADJ_OAS_MID")),_xll.BDP($E2177&amp;" ISIN","DUR_ADJ_OAS_MID")," ")))</f>
        <v xml:space="preserve"> </v>
      </c>
      <c r="S2177" s="7" t="str">
        <f ca="1">IF(AND(A2176="SVOL",C2176="Cash"),                                     SUM(INDIRECT(ADDRESS(ROW()-(COUNTIF(A:A,"SVOL")),COLUMN())):INDIRECT(ADDRESS(ROW()-1,COLUMN()))),                                    IF(AND(A2177="TYA",C2177="Cash"), SUM(INDIRECT(ADDRESS(ROW()-(COUNTIF(A:A,"TYA")-1),COLUMN())):INDIRECT(ADDRESS(ROW()-1,COLUMN()))),                                    IF(AND(A2177="SVOL",ISNUMBER(FIND(" Govt",C2177))),"", IF(AND(A2177="SVOL",ISNUMBER(FIND(" Index",C2177))),J2177,                                    IF(ISNUMBER(N2177),Q2177*N2177,IF(ISNUMBER(R2177),J2177*R2177," "))))))</f>
        <v xml:space="preserve"> </v>
      </c>
      <c r="T2177" t="s">
        <v>4814</v>
      </c>
      <c r="U2177" t="s">
        <v>1234</v>
      </c>
      <c r="AG2177" s="16" t="s">
        <v>7738</v>
      </c>
    </row>
    <row r="2178" spans="1:33" x14ac:dyDescent="0.35">
      <c r="A2178" t="s">
        <v>4253</v>
      </c>
      <c r="B2178" t="s">
        <v>4815</v>
      </c>
      <c r="C2178" t="s">
        <v>4816</v>
      </c>
      <c r="D2178" t="s">
        <v>4817</v>
      </c>
      <c r="E2178" t="s">
        <v>4818</v>
      </c>
      <c r="F2178" t="s">
        <v>4819</v>
      </c>
      <c r="G2178" s="1">
        <v>31</v>
      </c>
      <c r="H2178" s="1">
        <v>94.63</v>
      </c>
      <c r="I2178" s="2">
        <v>2933.53</v>
      </c>
      <c r="J2178" s="3">
        <v>1.9102500000000001E-3</v>
      </c>
      <c r="K2178" s="4">
        <v>1535674.68</v>
      </c>
      <c r="L2178" s="5">
        <v>50001</v>
      </c>
      <c r="M2178" s="6">
        <v>30.712879340000001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ca="1">IF(AND(A2177="SVOL",C2177="Cash"),                                     SUM(INDIRECT(ADDRESS(ROW()-(COUNTIF(A:A,"SVOL")),COLUMN())):INDIRECT(ADDRESS(ROW()-1,COLUMN()))),                                    IF(AND(A2178="TYA",C2178="Cash"), SUM(INDIRECT(ADDRESS(ROW()-(COUNTIF(A:A,"TYA")-1),COLUMN())):INDIRECT(ADDRESS(ROW()-1,COLUMN()))),                                    IF(AND(A2178="SVOL",ISNUMBER(FIND(" Govt",C2178))),"", IF(AND(A2178="SVOL",ISNUMBER(FIND(" Index",C2178))),J2178,                                    IF(ISNUMBER(N2178),Q2178*N2178,IF(ISNUMBER(R2178),J2178*R2178," "))))))</f>
        <v xml:space="preserve"> </v>
      </c>
      <c r="T2178" t="s">
        <v>4819</v>
      </c>
      <c r="U2178" t="s">
        <v>1234</v>
      </c>
      <c r="AG2178" s="16" t="s">
        <v>7738</v>
      </c>
    </row>
    <row r="2179" spans="1:33" x14ac:dyDescent="0.35">
      <c r="A2179" t="s">
        <v>4253</v>
      </c>
      <c r="B2179" t="s">
        <v>4820</v>
      </c>
      <c r="C2179" t="s">
        <v>4821</v>
      </c>
      <c r="D2179" t="s">
        <v>4822</v>
      </c>
      <c r="E2179" t="s">
        <v>4823</v>
      </c>
      <c r="F2179" t="s">
        <v>4824</v>
      </c>
      <c r="G2179" s="1">
        <v>131</v>
      </c>
      <c r="H2179" s="1">
        <v>478.56</v>
      </c>
      <c r="I2179" s="2">
        <v>62691.360000000001</v>
      </c>
      <c r="J2179" s="3">
        <v>4.0823329999999998E-2</v>
      </c>
      <c r="K2179" s="4">
        <v>1535674.68</v>
      </c>
      <c r="L2179" s="5">
        <v>50001</v>
      </c>
      <c r="M2179" s="6">
        <v>30.712879340000001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ca="1">IF(AND(A2178="SVOL",C2178="Cash"),                                     SUM(INDIRECT(ADDRESS(ROW()-(COUNTIF(A:A,"SVOL")),COLUMN())):INDIRECT(ADDRESS(ROW()-1,COLUMN()))),                                    IF(AND(A2179="TYA",C2179="Cash"), SUM(INDIRECT(ADDRESS(ROW()-(COUNTIF(A:A,"TYA")-1),COLUMN())):INDIRECT(ADDRESS(ROW()-1,COLUMN()))),                                    IF(AND(A2179="SVOL",ISNUMBER(FIND(" Govt",C2179))),"", IF(AND(A2179="SVOL",ISNUMBER(FIND(" Index",C2179))),J2179,                                    IF(ISNUMBER(N2179),Q2179*N2179,IF(ISNUMBER(R2179),J2179*R2179," "))))))</f>
        <v xml:space="preserve"> </v>
      </c>
      <c r="T2179" t="s">
        <v>4824</v>
      </c>
      <c r="U2179" t="s">
        <v>1234</v>
      </c>
      <c r="AG2179" s="16" t="s">
        <v>7738</v>
      </c>
    </row>
    <row r="2180" spans="1:33" x14ac:dyDescent="0.35">
      <c r="A2180" t="s">
        <v>4253</v>
      </c>
      <c r="B2180" t="s">
        <v>4825</v>
      </c>
      <c r="C2180" t="s">
        <v>768</v>
      </c>
      <c r="D2180" t="s">
        <v>769</v>
      </c>
      <c r="E2180" t="s">
        <v>770</v>
      </c>
      <c r="F2180" t="s">
        <v>771</v>
      </c>
      <c r="G2180" s="1">
        <v>17</v>
      </c>
      <c r="H2180" s="1">
        <v>113.42</v>
      </c>
      <c r="I2180" s="2">
        <v>1928.14</v>
      </c>
      <c r="J2180" s="3">
        <v>1.2555699999999999E-3</v>
      </c>
      <c r="K2180" s="4">
        <v>1535674.68</v>
      </c>
      <c r="L2180" s="5">
        <v>50001</v>
      </c>
      <c r="M2180" s="6">
        <v>30.712879340000001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ca="1">IF(AND(A2179="SVOL",C2179="Cash"),                                     SUM(INDIRECT(ADDRESS(ROW()-(COUNTIF(A:A,"SVOL")),COLUMN())):INDIRECT(ADDRESS(ROW()-1,COLUMN()))),                                    IF(AND(A2180="TYA",C2180="Cash"), SUM(INDIRECT(ADDRESS(ROW()-(COUNTIF(A:A,"TYA")-1),COLUMN())):INDIRECT(ADDRESS(ROW()-1,COLUMN()))),                                    IF(AND(A2180="SVOL",ISNUMBER(FIND(" Govt",C2180))),"", IF(AND(A2180="SVOL",ISNUMBER(FIND(" Index",C2180))),J2180,                                    IF(ISNUMBER(N2180),Q2180*N2180,IF(ISNUMBER(R2180),J2180*R2180," "))))))</f>
        <v xml:space="preserve"> </v>
      </c>
      <c r="T2180" t="s">
        <v>771</v>
      </c>
      <c r="U2180" t="s">
        <v>1234</v>
      </c>
      <c r="AG2180" s="16" t="s">
        <v>7738</v>
      </c>
    </row>
    <row r="2181" spans="1:33" x14ac:dyDescent="0.35">
      <c r="A2181" t="s">
        <v>4253</v>
      </c>
      <c r="B2181" t="s">
        <v>4826</v>
      </c>
      <c r="C2181" t="s">
        <v>4827</v>
      </c>
      <c r="D2181" t="s">
        <v>2130</v>
      </c>
      <c r="E2181" t="s">
        <v>2131</v>
      </c>
      <c r="F2181" t="s">
        <v>2132</v>
      </c>
      <c r="G2181" s="1">
        <v>8</v>
      </c>
      <c r="H2181" s="1">
        <v>286.94</v>
      </c>
      <c r="I2181" s="2">
        <v>2295.52</v>
      </c>
      <c r="J2181" s="3">
        <v>1.4947999999999999E-3</v>
      </c>
      <c r="K2181" s="4">
        <v>1535674.68</v>
      </c>
      <c r="L2181" s="5">
        <v>50001</v>
      </c>
      <c r="M2181" s="6">
        <v>30.712879340000001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ca="1">IF(AND(A2180="SVOL",C2180="Cash"),                                     SUM(INDIRECT(ADDRESS(ROW()-(COUNTIF(A:A,"SVOL")),COLUMN())):INDIRECT(ADDRESS(ROW()-1,COLUMN()))),                                    IF(AND(A2181="TYA",C2181="Cash"), SUM(INDIRECT(ADDRESS(ROW()-(COUNTIF(A:A,"TYA")-1),COLUMN())):INDIRECT(ADDRESS(ROW()-1,COLUMN()))),                                    IF(AND(A2181="SVOL",ISNUMBER(FIND(" Govt",C2181))),"", IF(AND(A2181="SVOL",ISNUMBER(FIND(" Index",C2181))),J2181,                                    IF(ISNUMBER(N2181),Q2181*N2181,IF(ISNUMBER(R2181),J2181*R2181," "))))))</f>
        <v xml:space="preserve"> </v>
      </c>
      <c r="T2181" t="s">
        <v>2132</v>
      </c>
      <c r="U2181" t="s">
        <v>1234</v>
      </c>
      <c r="AG2181" s="16" t="s">
        <v>7738</v>
      </c>
    </row>
    <row r="2182" spans="1:33" x14ac:dyDescent="0.35">
      <c r="A2182" t="s">
        <v>4253</v>
      </c>
      <c r="B2182" t="s">
        <v>4828</v>
      </c>
      <c r="C2182" t="s">
        <v>4829</v>
      </c>
      <c r="D2182" t="s">
        <v>3372</v>
      </c>
      <c r="E2182" t="s">
        <v>3373</v>
      </c>
      <c r="F2182" t="s">
        <v>3374</v>
      </c>
      <c r="G2182" s="1">
        <v>64</v>
      </c>
      <c r="H2182" s="1">
        <v>191.66</v>
      </c>
      <c r="I2182" s="2">
        <v>12266.24</v>
      </c>
      <c r="J2182" s="3">
        <v>7.9875299999999996E-3</v>
      </c>
      <c r="K2182" s="4">
        <v>1535674.68</v>
      </c>
      <c r="L2182" s="5">
        <v>50001</v>
      </c>
      <c r="M2182" s="6">
        <v>30.712879340000001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ca="1">IF(AND(A2181="SVOL",C2181="Cash"),                                     SUM(INDIRECT(ADDRESS(ROW()-(COUNTIF(A:A,"SVOL")),COLUMN())):INDIRECT(ADDRESS(ROW()-1,COLUMN()))),                                    IF(AND(A2182="TYA",C2182="Cash"), SUM(INDIRECT(ADDRESS(ROW()-(COUNTIF(A:A,"TYA")-1),COLUMN())):INDIRECT(ADDRESS(ROW()-1,COLUMN()))),                                    IF(AND(A2182="SVOL",ISNUMBER(FIND(" Govt",C2182))),"", IF(AND(A2182="SVOL",ISNUMBER(FIND(" Index",C2182))),J2182,                                    IF(ISNUMBER(N2182),Q2182*N2182,IF(ISNUMBER(R2182),J2182*R2182," "))))))</f>
        <v xml:space="preserve"> </v>
      </c>
      <c r="T2182" t="s">
        <v>3374</v>
      </c>
      <c r="U2182" t="s">
        <v>1234</v>
      </c>
      <c r="AG2182" s="16" t="s">
        <v>7738</v>
      </c>
    </row>
    <row r="2183" spans="1:33" x14ac:dyDescent="0.35">
      <c r="A2183" t="s">
        <v>4253</v>
      </c>
      <c r="B2183" t="s">
        <v>4830</v>
      </c>
      <c r="C2183" t="s">
        <v>778</v>
      </c>
      <c r="D2183" t="s">
        <v>779</v>
      </c>
      <c r="E2183" t="s">
        <v>780</v>
      </c>
      <c r="F2183" t="s">
        <v>781</v>
      </c>
      <c r="G2183" s="1">
        <v>4</v>
      </c>
      <c r="H2183" s="1">
        <v>472.47</v>
      </c>
      <c r="I2183" s="2">
        <v>1889.88</v>
      </c>
      <c r="J2183" s="3">
        <v>1.23065E-3</v>
      </c>
      <c r="K2183" s="4">
        <v>1535674.68</v>
      </c>
      <c r="L2183" s="5">
        <v>50001</v>
      </c>
      <c r="M2183" s="6">
        <v>30.712879340000001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ca="1">IF(AND(A2182="SVOL",C2182="Cash"),                                     SUM(INDIRECT(ADDRESS(ROW()-(COUNTIF(A:A,"SVOL")),COLUMN())):INDIRECT(ADDRESS(ROW()-1,COLUMN()))),                                    IF(AND(A2183="TYA",C2183="Cash"), SUM(INDIRECT(ADDRESS(ROW()-(COUNTIF(A:A,"TYA")-1),COLUMN())):INDIRECT(ADDRESS(ROW()-1,COLUMN()))),                                    IF(AND(A2183="SVOL",ISNUMBER(FIND(" Govt",C2183))),"", IF(AND(A2183="SVOL",ISNUMBER(FIND(" Index",C2183))),J2183,                                    IF(ISNUMBER(N2183),Q2183*N2183,IF(ISNUMBER(R2183),J2183*R2183," "))))))</f>
        <v xml:space="preserve"> </v>
      </c>
      <c r="T2183" t="s">
        <v>781</v>
      </c>
      <c r="U2183" t="s">
        <v>1234</v>
      </c>
      <c r="AG2183" s="16" t="s">
        <v>7738</v>
      </c>
    </row>
    <row r="2184" spans="1:33" x14ac:dyDescent="0.35">
      <c r="A2184" t="s">
        <v>4253</v>
      </c>
      <c r="B2184" t="s">
        <v>4831</v>
      </c>
      <c r="C2184" t="s">
        <v>4832</v>
      </c>
      <c r="D2184" t="s">
        <v>4833</v>
      </c>
      <c r="E2184" t="s">
        <v>4834</v>
      </c>
      <c r="F2184" t="s">
        <v>4835</v>
      </c>
      <c r="G2184" s="1">
        <v>17</v>
      </c>
      <c r="H2184" s="1">
        <v>140.43</v>
      </c>
      <c r="I2184" s="2">
        <v>2387.31</v>
      </c>
      <c r="J2184" s="3">
        <v>1.5545699999999999E-3</v>
      </c>
      <c r="K2184" s="4">
        <v>1535674.68</v>
      </c>
      <c r="L2184" s="5">
        <v>50001</v>
      </c>
      <c r="M2184" s="6">
        <v>30.712879340000001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ca="1">IF(AND(A2183="SVOL",C2183="Cash"),                                     SUM(INDIRECT(ADDRESS(ROW()-(COUNTIF(A:A,"SVOL")),COLUMN())):INDIRECT(ADDRESS(ROW()-1,COLUMN()))),                                    IF(AND(A2184="TYA",C2184="Cash"), SUM(INDIRECT(ADDRESS(ROW()-(COUNTIF(A:A,"TYA")-1),COLUMN())):INDIRECT(ADDRESS(ROW()-1,COLUMN()))),                                    IF(AND(A2184="SVOL",ISNUMBER(FIND(" Govt",C2184))),"", IF(AND(A2184="SVOL",ISNUMBER(FIND(" Index",C2184))),J2184,                                    IF(ISNUMBER(N2184),Q2184*N2184,IF(ISNUMBER(R2184),J2184*R2184," "))))))</f>
        <v xml:space="preserve"> </v>
      </c>
      <c r="T2184" t="s">
        <v>4835</v>
      </c>
      <c r="U2184" t="s">
        <v>1234</v>
      </c>
      <c r="AG2184" s="16" t="s">
        <v>7738</v>
      </c>
    </row>
    <row r="2185" spans="1:33" x14ac:dyDescent="0.35">
      <c r="A2185" t="s">
        <v>4253</v>
      </c>
      <c r="B2185" t="s">
        <v>4836</v>
      </c>
      <c r="C2185" t="s">
        <v>4837</v>
      </c>
      <c r="D2185" t="s">
        <v>4838</v>
      </c>
      <c r="E2185" t="s">
        <v>4839</v>
      </c>
      <c r="F2185" t="s">
        <v>4840</v>
      </c>
      <c r="G2185" s="1">
        <v>45</v>
      </c>
      <c r="H2185" s="1">
        <v>310.10000000000002</v>
      </c>
      <c r="I2185" s="2">
        <v>13954.5</v>
      </c>
      <c r="J2185" s="3">
        <v>9.0868900000000002E-3</v>
      </c>
      <c r="K2185" s="4">
        <v>1535674.68</v>
      </c>
      <c r="L2185" s="5">
        <v>50001</v>
      </c>
      <c r="M2185" s="6">
        <v>30.712879340000001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ca="1">IF(AND(A2184="SVOL",C2184="Cash"),                                     SUM(INDIRECT(ADDRESS(ROW()-(COUNTIF(A:A,"SVOL")),COLUMN())):INDIRECT(ADDRESS(ROW()-1,COLUMN()))),                                    IF(AND(A2185="TYA",C2185="Cash"), SUM(INDIRECT(ADDRESS(ROW()-(COUNTIF(A:A,"TYA")-1),COLUMN())):INDIRECT(ADDRESS(ROW()-1,COLUMN()))),                                    IF(AND(A2185="SVOL",ISNUMBER(FIND(" Govt",C2185))),"", IF(AND(A2185="SVOL",ISNUMBER(FIND(" Index",C2185))),J2185,                                    IF(ISNUMBER(N2185),Q2185*N2185,IF(ISNUMBER(R2185),J2185*R2185," "))))))</f>
        <v xml:space="preserve"> </v>
      </c>
      <c r="T2185" t="s">
        <v>4840</v>
      </c>
      <c r="U2185" t="s">
        <v>1234</v>
      </c>
      <c r="AG2185" s="16" t="s">
        <v>7738</v>
      </c>
    </row>
    <row r="2186" spans="1:33" x14ac:dyDescent="0.35">
      <c r="A2186" t="s">
        <v>4253</v>
      </c>
      <c r="B2186" t="s">
        <v>4841</v>
      </c>
      <c r="C2186" t="s">
        <v>4842</v>
      </c>
      <c r="D2186" t="s">
        <v>4843</v>
      </c>
      <c r="E2186" t="s">
        <v>4844</v>
      </c>
      <c r="F2186" t="s">
        <v>4845</v>
      </c>
      <c r="G2186" s="1">
        <v>23</v>
      </c>
      <c r="H2186" s="1">
        <v>177.8</v>
      </c>
      <c r="I2186" s="2">
        <v>4089.4</v>
      </c>
      <c r="J2186" s="3">
        <v>2.66293E-3</v>
      </c>
      <c r="K2186" s="4">
        <v>1535674.68</v>
      </c>
      <c r="L2186" s="5">
        <v>50001</v>
      </c>
      <c r="M2186" s="6">
        <v>30.712879340000001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ca="1">IF(AND(A2185="SVOL",C2185="Cash"),                                     SUM(INDIRECT(ADDRESS(ROW()-(COUNTIF(A:A,"SVOL")),COLUMN())):INDIRECT(ADDRESS(ROW()-1,COLUMN()))),                                    IF(AND(A2186="TYA",C2186="Cash"), SUM(INDIRECT(ADDRESS(ROW()-(COUNTIF(A:A,"TYA")-1),COLUMN())):INDIRECT(ADDRESS(ROW()-1,COLUMN()))),                                    IF(AND(A2186="SVOL",ISNUMBER(FIND(" Govt",C2186))),"", IF(AND(A2186="SVOL",ISNUMBER(FIND(" Index",C2186))),J2186,                                    IF(ISNUMBER(N2186),Q2186*N2186,IF(ISNUMBER(R2186),J2186*R2186," "))))))</f>
        <v xml:space="preserve"> </v>
      </c>
      <c r="T2186" t="s">
        <v>4845</v>
      </c>
      <c r="U2186" t="s">
        <v>1234</v>
      </c>
      <c r="AG2186" s="16" t="s">
        <v>7738</v>
      </c>
    </row>
    <row r="2187" spans="1:33" x14ac:dyDescent="0.35">
      <c r="A2187" t="s">
        <v>4253</v>
      </c>
      <c r="B2187" t="s">
        <v>4846</v>
      </c>
      <c r="C2187" t="s">
        <v>4847</v>
      </c>
      <c r="D2187" t="s">
        <v>4848</v>
      </c>
      <c r="E2187" t="s">
        <v>4849</v>
      </c>
      <c r="F2187" t="s">
        <v>4850</v>
      </c>
      <c r="G2187" s="1">
        <v>45</v>
      </c>
      <c r="H2187" s="1">
        <v>34.049999999999997</v>
      </c>
      <c r="I2187" s="2">
        <v>1532.25</v>
      </c>
      <c r="J2187" s="3">
        <v>9.9777000000000004E-4</v>
      </c>
      <c r="K2187" s="4">
        <v>1535674.68</v>
      </c>
      <c r="L2187" s="5">
        <v>50001</v>
      </c>
      <c r="M2187" s="6">
        <v>30.712879340000001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ca="1">IF(AND(A2186="SVOL",C2186="Cash"),                                     SUM(INDIRECT(ADDRESS(ROW()-(COUNTIF(A:A,"SVOL")),COLUMN())):INDIRECT(ADDRESS(ROW()-1,COLUMN()))),                                    IF(AND(A2187="TYA",C2187="Cash"), SUM(INDIRECT(ADDRESS(ROW()-(COUNTIF(A:A,"TYA")-1),COLUMN())):INDIRECT(ADDRESS(ROW()-1,COLUMN()))),                                    IF(AND(A2187="SVOL",ISNUMBER(FIND(" Govt",C2187))),"", IF(AND(A2187="SVOL",ISNUMBER(FIND(" Index",C2187))),J2187,                                    IF(ISNUMBER(N2187),Q2187*N2187,IF(ISNUMBER(R2187),J2187*R2187," "))))))</f>
        <v xml:space="preserve"> </v>
      </c>
      <c r="T2187" t="s">
        <v>4850</v>
      </c>
      <c r="U2187" t="s">
        <v>1234</v>
      </c>
      <c r="AG2187" s="16" t="s">
        <v>7738</v>
      </c>
    </row>
    <row r="2188" spans="1:33" x14ac:dyDescent="0.35">
      <c r="A2188" t="s">
        <v>4253</v>
      </c>
      <c r="B2188" t="s">
        <v>4851</v>
      </c>
      <c r="C2188" t="s">
        <v>798</v>
      </c>
      <c r="D2188" t="s">
        <v>799</v>
      </c>
      <c r="E2188" t="s">
        <v>800</v>
      </c>
      <c r="F2188" t="s">
        <v>801</v>
      </c>
      <c r="G2188" s="1">
        <v>16</v>
      </c>
      <c r="H2188" s="1">
        <v>335</v>
      </c>
      <c r="I2188" s="2">
        <v>5360</v>
      </c>
      <c r="J2188" s="3">
        <v>3.4903199999999999E-3</v>
      </c>
      <c r="K2188" s="4">
        <v>1535674.68</v>
      </c>
      <c r="L2188" s="5">
        <v>50001</v>
      </c>
      <c r="M2188" s="6">
        <v>30.712879340000001</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ca="1">IF(AND(A2187="SVOL",C2187="Cash"),                                     SUM(INDIRECT(ADDRESS(ROW()-(COUNTIF(A:A,"SVOL")),COLUMN())):INDIRECT(ADDRESS(ROW()-1,COLUMN()))),                                    IF(AND(A2188="TYA",C2188="Cash"), SUM(INDIRECT(ADDRESS(ROW()-(COUNTIF(A:A,"TYA")-1),COLUMN())):INDIRECT(ADDRESS(ROW()-1,COLUMN()))),                                    IF(AND(A2188="SVOL",ISNUMBER(FIND(" Govt",C2188))),"", IF(AND(A2188="SVOL",ISNUMBER(FIND(" Index",C2188))),J2188,                                    IF(ISNUMBER(N2188),Q2188*N2188,IF(ISNUMBER(R2188),J2188*R2188," "))))))</f>
        <v xml:space="preserve"> </v>
      </c>
      <c r="T2188" t="s">
        <v>801</v>
      </c>
      <c r="U2188" t="s">
        <v>1234</v>
      </c>
      <c r="AG2188" s="16" t="s">
        <v>7738</v>
      </c>
    </row>
    <row r="2189" spans="1:33" x14ac:dyDescent="0.35">
      <c r="A2189" t="s">
        <v>4253</v>
      </c>
      <c r="B2189" t="s">
        <v>4852</v>
      </c>
      <c r="C2189" t="s">
        <v>4853</v>
      </c>
      <c r="D2189" t="s">
        <v>2183</v>
      </c>
      <c r="E2189" t="s">
        <v>2184</v>
      </c>
      <c r="F2189" t="s">
        <v>2185</v>
      </c>
      <c r="G2189" s="1">
        <v>83</v>
      </c>
      <c r="H2189" s="1">
        <v>96.58</v>
      </c>
      <c r="I2189" s="2">
        <v>8016.14</v>
      </c>
      <c r="J2189" s="3">
        <v>5.2199500000000001E-3</v>
      </c>
      <c r="K2189" s="4">
        <v>1535674.68</v>
      </c>
      <c r="L2189" s="5">
        <v>50001</v>
      </c>
      <c r="M2189" s="6">
        <v>30.712879340000001</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ca="1">IF(AND(A2188="SVOL",C2188="Cash"),                                     SUM(INDIRECT(ADDRESS(ROW()-(COUNTIF(A:A,"SVOL")),COLUMN())):INDIRECT(ADDRESS(ROW()-1,COLUMN()))),                                    IF(AND(A2189="TYA",C2189="Cash"), SUM(INDIRECT(ADDRESS(ROW()-(COUNTIF(A:A,"TYA")-1),COLUMN())):INDIRECT(ADDRESS(ROW()-1,COLUMN()))),                                    IF(AND(A2189="SVOL",ISNUMBER(FIND(" Govt",C2189))),"", IF(AND(A2189="SVOL",ISNUMBER(FIND(" Index",C2189))),J2189,                                    IF(ISNUMBER(N2189),Q2189*N2189,IF(ISNUMBER(R2189),J2189*R2189," "))))))</f>
        <v xml:space="preserve"> </v>
      </c>
      <c r="T2189" t="s">
        <v>2185</v>
      </c>
      <c r="U2189" t="s">
        <v>1234</v>
      </c>
      <c r="AG2189" s="16" t="s">
        <v>7738</v>
      </c>
    </row>
    <row r="2190" spans="1:33" x14ac:dyDescent="0.35">
      <c r="A2190" t="s">
        <v>4253</v>
      </c>
      <c r="B2190" t="s">
        <v>4854</v>
      </c>
      <c r="C2190" t="s">
        <v>4855</v>
      </c>
      <c r="D2190" t="s">
        <v>4856</v>
      </c>
      <c r="E2190" t="s">
        <v>4857</v>
      </c>
      <c r="F2190" t="s">
        <v>4858</v>
      </c>
      <c r="G2190" s="1">
        <v>12</v>
      </c>
      <c r="H2190" s="1">
        <v>167.35</v>
      </c>
      <c r="I2190" s="2">
        <v>2008.2</v>
      </c>
      <c r="J2190" s="3">
        <v>1.3077E-3</v>
      </c>
      <c r="K2190" s="4">
        <v>1535674.68</v>
      </c>
      <c r="L2190" s="5">
        <v>50001</v>
      </c>
      <c r="M2190" s="6">
        <v>30.712879340000001</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ca="1">IF(AND(A2189="SVOL",C2189="Cash"),                                     SUM(INDIRECT(ADDRESS(ROW()-(COUNTIF(A:A,"SVOL")),COLUMN())):INDIRECT(ADDRESS(ROW()-1,COLUMN()))),                                    IF(AND(A2190="TYA",C2190="Cash"), SUM(INDIRECT(ADDRESS(ROW()-(COUNTIF(A:A,"TYA")-1),COLUMN())):INDIRECT(ADDRESS(ROW()-1,COLUMN()))),                                    IF(AND(A2190="SVOL",ISNUMBER(FIND(" Govt",C2190))),"", IF(AND(A2190="SVOL",ISNUMBER(FIND(" Index",C2190))),J2190,                                    IF(ISNUMBER(N2190),Q2190*N2190,IF(ISNUMBER(R2190),J2190*R2190," "))))))</f>
        <v xml:space="preserve"> </v>
      </c>
      <c r="T2190" t="s">
        <v>4858</v>
      </c>
      <c r="U2190" t="s">
        <v>1234</v>
      </c>
      <c r="AG2190" s="16" t="s">
        <v>7738</v>
      </c>
    </row>
    <row r="2191" spans="1:33" x14ac:dyDescent="0.35">
      <c r="A2191" t="s">
        <v>4253</v>
      </c>
      <c r="B2191" t="s">
        <v>4859</v>
      </c>
      <c r="C2191" t="s">
        <v>4860</v>
      </c>
      <c r="D2191" t="s">
        <v>3410</v>
      </c>
      <c r="E2191" t="s">
        <v>3411</v>
      </c>
      <c r="F2191" t="s">
        <v>3412</v>
      </c>
      <c r="G2191" s="1">
        <v>13</v>
      </c>
      <c r="H2191" s="1">
        <v>377.39</v>
      </c>
      <c r="I2191" s="2">
        <v>4906.07</v>
      </c>
      <c r="J2191" s="3">
        <v>3.1947299999999998E-3</v>
      </c>
      <c r="K2191" s="4">
        <v>1535674.68</v>
      </c>
      <c r="L2191" s="5">
        <v>50001</v>
      </c>
      <c r="M2191" s="6">
        <v>30.712879340000001</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ca="1">IF(AND(A2190="SVOL",C2190="Cash"),                                     SUM(INDIRECT(ADDRESS(ROW()-(COUNTIF(A:A,"SVOL")),COLUMN())):INDIRECT(ADDRESS(ROW()-1,COLUMN()))),                                    IF(AND(A2191="TYA",C2191="Cash"), SUM(INDIRECT(ADDRESS(ROW()-(COUNTIF(A:A,"TYA")-1),COLUMN())):INDIRECT(ADDRESS(ROW()-1,COLUMN()))),                                    IF(AND(A2191="SVOL",ISNUMBER(FIND(" Govt",C2191))),"", IF(AND(A2191="SVOL",ISNUMBER(FIND(" Index",C2191))),J2191,                                    IF(ISNUMBER(N2191),Q2191*N2191,IF(ISNUMBER(R2191),J2191*R2191," "))))))</f>
        <v xml:space="preserve"> </v>
      </c>
      <c r="T2191" t="s">
        <v>3412</v>
      </c>
      <c r="U2191" t="s">
        <v>1234</v>
      </c>
      <c r="AG2191" s="16" t="s">
        <v>7738</v>
      </c>
    </row>
    <row r="2192" spans="1:33" x14ac:dyDescent="0.35">
      <c r="A2192" t="s">
        <v>4253</v>
      </c>
      <c r="B2192" t="s">
        <v>4861</v>
      </c>
      <c r="C2192" t="s">
        <v>4862</v>
      </c>
      <c r="D2192" t="s">
        <v>3415</v>
      </c>
      <c r="E2192" t="s">
        <v>3416</v>
      </c>
      <c r="F2192" t="s">
        <v>3417</v>
      </c>
      <c r="G2192" s="1">
        <v>29</v>
      </c>
      <c r="H2192" s="1">
        <v>60</v>
      </c>
      <c r="I2192" s="2">
        <v>1740</v>
      </c>
      <c r="J2192" s="3">
        <v>1.13305E-3</v>
      </c>
      <c r="K2192" s="4">
        <v>1535674.68</v>
      </c>
      <c r="L2192" s="5">
        <v>50001</v>
      </c>
      <c r="M2192" s="6">
        <v>30.712879340000001</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ca="1">IF(AND(A2191="SVOL",C2191="Cash"),                                     SUM(INDIRECT(ADDRESS(ROW()-(COUNTIF(A:A,"SVOL")),COLUMN())):INDIRECT(ADDRESS(ROW()-1,COLUMN()))),                                    IF(AND(A2192="TYA",C2192="Cash"), SUM(INDIRECT(ADDRESS(ROW()-(COUNTIF(A:A,"TYA")-1),COLUMN())):INDIRECT(ADDRESS(ROW()-1,COLUMN()))),                                    IF(AND(A2192="SVOL",ISNUMBER(FIND(" Govt",C2192))),"", IF(AND(A2192="SVOL",ISNUMBER(FIND(" Index",C2192))),J2192,                                    IF(ISNUMBER(N2192),Q2192*N2192,IF(ISNUMBER(R2192),J2192*R2192," "))))))</f>
        <v xml:space="preserve"> </v>
      </c>
      <c r="T2192" t="s">
        <v>3417</v>
      </c>
      <c r="U2192" t="s">
        <v>1234</v>
      </c>
      <c r="AG2192" s="16" t="s">
        <v>7738</v>
      </c>
    </row>
    <row r="2193" spans="1:33" x14ac:dyDescent="0.35">
      <c r="A2193" t="s">
        <v>4253</v>
      </c>
      <c r="B2193" t="s">
        <v>4863</v>
      </c>
      <c r="C2193" t="s">
        <v>4864</v>
      </c>
      <c r="D2193" t="s">
        <v>4865</v>
      </c>
      <c r="E2193" t="s">
        <v>4866</v>
      </c>
      <c r="F2193" t="s">
        <v>4867</v>
      </c>
      <c r="G2193" s="1">
        <v>41</v>
      </c>
      <c r="H2193" s="1">
        <v>58.58</v>
      </c>
      <c r="I2193" s="2">
        <v>2401.7800000000002</v>
      </c>
      <c r="J2193" s="3">
        <v>1.5639899999999999E-3</v>
      </c>
      <c r="K2193" s="4">
        <v>1535674.68</v>
      </c>
      <c r="L2193" s="5">
        <v>50001</v>
      </c>
      <c r="M2193" s="6">
        <v>30.712879340000001</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ca="1">IF(AND(A2192="SVOL",C2192="Cash"),                                     SUM(INDIRECT(ADDRESS(ROW()-(COUNTIF(A:A,"SVOL")),COLUMN())):INDIRECT(ADDRESS(ROW()-1,COLUMN()))),                                    IF(AND(A2193="TYA",C2193="Cash"), SUM(INDIRECT(ADDRESS(ROW()-(COUNTIF(A:A,"TYA")-1),COLUMN())):INDIRECT(ADDRESS(ROW()-1,COLUMN()))),                                    IF(AND(A2193="SVOL",ISNUMBER(FIND(" Govt",C2193))),"", IF(AND(A2193="SVOL",ISNUMBER(FIND(" Index",C2193))),J2193,                                    IF(ISNUMBER(N2193),Q2193*N2193,IF(ISNUMBER(R2193),J2193*R2193," "))))))</f>
        <v xml:space="preserve"> </v>
      </c>
      <c r="T2193" t="s">
        <v>4867</v>
      </c>
      <c r="U2193" t="s">
        <v>1234</v>
      </c>
      <c r="AG2193" s="16" t="s">
        <v>7738</v>
      </c>
    </row>
    <row r="2194" spans="1:33" x14ac:dyDescent="0.35">
      <c r="A2194" t="s">
        <v>4253</v>
      </c>
      <c r="B2194" t="s">
        <v>4868</v>
      </c>
      <c r="C2194" t="s">
        <v>4869</v>
      </c>
      <c r="D2194" t="s">
        <v>2221</v>
      </c>
      <c r="E2194" t="s">
        <v>2222</v>
      </c>
      <c r="F2194" t="s">
        <v>4870</v>
      </c>
      <c r="G2194" s="1">
        <v>39</v>
      </c>
      <c r="H2194" s="1">
        <v>102.87</v>
      </c>
      <c r="I2194" s="2">
        <v>4011.93</v>
      </c>
      <c r="J2194" s="3">
        <v>2.6124899999999999E-3</v>
      </c>
      <c r="K2194" s="4">
        <v>1535674.68</v>
      </c>
      <c r="L2194" s="5">
        <v>50001</v>
      </c>
      <c r="M2194" s="6">
        <v>30.712879340000001</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ca="1">IF(AND(A2193="SVOL",C2193="Cash"),                                     SUM(INDIRECT(ADDRESS(ROW()-(COUNTIF(A:A,"SVOL")),COLUMN())):INDIRECT(ADDRESS(ROW()-1,COLUMN()))),                                    IF(AND(A2194="TYA",C2194="Cash"), SUM(INDIRECT(ADDRESS(ROW()-(COUNTIF(A:A,"TYA")-1),COLUMN())):INDIRECT(ADDRESS(ROW()-1,COLUMN()))),                                    IF(AND(A2194="SVOL",ISNUMBER(FIND(" Govt",C2194))),"", IF(AND(A2194="SVOL",ISNUMBER(FIND(" Index",C2194))),J2194,                                    IF(ISNUMBER(N2194),Q2194*N2194,IF(ISNUMBER(R2194),J2194*R2194," "))))))</f>
        <v xml:space="preserve"> </v>
      </c>
      <c r="T2194" t="s">
        <v>4870</v>
      </c>
      <c r="U2194" t="s">
        <v>1234</v>
      </c>
      <c r="AG2194" s="16" t="s">
        <v>7738</v>
      </c>
    </row>
    <row r="2195" spans="1:33" x14ac:dyDescent="0.35">
      <c r="A2195" t="s">
        <v>4253</v>
      </c>
      <c r="B2195" t="s">
        <v>4871</v>
      </c>
      <c r="C2195" t="s">
        <v>808</v>
      </c>
      <c r="D2195" t="s">
        <v>809</v>
      </c>
      <c r="E2195" t="s">
        <v>810</v>
      </c>
      <c r="F2195" t="s">
        <v>811</v>
      </c>
      <c r="G2195" s="1">
        <v>689</v>
      </c>
      <c r="H2195" s="1">
        <v>59.59</v>
      </c>
      <c r="I2195" s="2">
        <v>41057.51</v>
      </c>
      <c r="J2195" s="3">
        <v>2.6735809999999999E-2</v>
      </c>
      <c r="K2195" s="4">
        <v>1535674.68</v>
      </c>
      <c r="L2195" s="5">
        <v>50001</v>
      </c>
      <c r="M2195" s="6">
        <v>30.712879340000001</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ca="1">IF(AND(A2194="SVOL",C2194="Cash"),                                     SUM(INDIRECT(ADDRESS(ROW()-(COUNTIF(A:A,"SVOL")),COLUMN())):INDIRECT(ADDRESS(ROW()-1,COLUMN()))),                                    IF(AND(A2195="TYA",C2195="Cash"), SUM(INDIRECT(ADDRESS(ROW()-(COUNTIF(A:A,"TYA")-1),COLUMN())):INDIRECT(ADDRESS(ROW()-1,COLUMN()))),                                    IF(AND(A2195="SVOL",ISNUMBER(FIND(" Govt",C2195))),"", IF(AND(A2195="SVOL",ISNUMBER(FIND(" Index",C2195))),J2195,                                    IF(ISNUMBER(N2195),Q2195*N2195,IF(ISNUMBER(R2195),J2195*R2195," "))))))</f>
        <v xml:space="preserve"> </v>
      </c>
      <c r="T2195" t="s">
        <v>811</v>
      </c>
      <c r="U2195" t="s">
        <v>1234</v>
      </c>
      <c r="AG2195" s="16" t="s">
        <v>7738</v>
      </c>
    </row>
    <row r="2196" spans="1:33" x14ac:dyDescent="0.35">
      <c r="A2196" t="s">
        <v>4253</v>
      </c>
      <c r="B2196" t="s">
        <v>4872</v>
      </c>
      <c r="C2196" t="s">
        <v>4873</v>
      </c>
      <c r="D2196" t="s">
        <v>4874</v>
      </c>
      <c r="E2196" t="s">
        <v>4875</v>
      </c>
      <c r="F2196" t="s">
        <v>4876</v>
      </c>
      <c r="G2196" s="1">
        <v>38</v>
      </c>
      <c r="H2196" s="1">
        <v>226.47</v>
      </c>
      <c r="I2196" s="2">
        <v>8605.86</v>
      </c>
      <c r="J2196" s="3">
        <v>5.6039599999999998E-3</v>
      </c>
      <c r="K2196" s="4">
        <v>1535674.68</v>
      </c>
      <c r="L2196" s="5">
        <v>50001</v>
      </c>
      <c r="M2196" s="6">
        <v>30.712879340000001</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ca="1">IF(AND(A2195="SVOL",C2195="Cash"),                                     SUM(INDIRECT(ADDRESS(ROW()-(COUNTIF(A:A,"SVOL")),COLUMN())):INDIRECT(ADDRESS(ROW()-1,COLUMN()))),                                    IF(AND(A2196="TYA",C2196="Cash"), SUM(INDIRECT(ADDRESS(ROW()-(COUNTIF(A:A,"TYA")-1),COLUMN())):INDIRECT(ADDRESS(ROW()-1,COLUMN()))),                                    IF(AND(A2196="SVOL",ISNUMBER(FIND(" Govt",C2196))),"", IF(AND(A2196="SVOL",ISNUMBER(FIND(" Index",C2196))),J2196,                                    IF(ISNUMBER(N2196),Q2196*N2196,IF(ISNUMBER(R2196),J2196*R2196," "))))))</f>
        <v xml:space="preserve"> </v>
      </c>
      <c r="T2196" t="s">
        <v>4876</v>
      </c>
      <c r="U2196" t="s">
        <v>1234</v>
      </c>
      <c r="AG2196" s="16" t="s">
        <v>7738</v>
      </c>
    </row>
    <row r="2197" spans="1:33" x14ac:dyDescent="0.35">
      <c r="A2197" t="s">
        <v>4253</v>
      </c>
      <c r="B2197" t="s">
        <v>4877</v>
      </c>
      <c r="C2197" t="s">
        <v>813</v>
      </c>
      <c r="D2197" t="s">
        <v>814</v>
      </c>
      <c r="E2197" t="s">
        <v>815</v>
      </c>
      <c r="F2197" t="s">
        <v>816</v>
      </c>
      <c r="G2197" s="1">
        <v>89</v>
      </c>
      <c r="H2197" s="1">
        <v>81.06</v>
      </c>
      <c r="I2197" s="2">
        <v>7214.34</v>
      </c>
      <c r="J2197" s="3">
        <v>4.6978300000000001E-3</v>
      </c>
      <c r="K2197" s="4">
        <v>1535674.68</v>
      </c>
      <c r="L2197" s="5">
        <v>50001</v>
      </c>
      <c r="M2197" s="6">
        <v>30.712879340000001</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ca="1">IF(AND(A2196="SVOL",C2196="Cash"),                                     SUM(INDIRECT(ADDRESS(ROW()-(COUNTIF(A:A,"SVOL")),COLUMN())):INDIRECT(ADDRESS(ROW()-1,COLUMN()))),                                    IF(AND(A2197="TYA",C2197="Cash"), SUM(INDIRECT(ADDRESS(ROW()-(COUNTIF(A:A,"TYA")-1),COLUMN())):INDIRECT(ADDRESS(ROW()-1,COLUMN()))),                                    IF(AND(A2197="SVOL",ISNUMBER(FIND(" Govt",C2197))),"", IF(AND(A2197="SVOL",ISNUMBER(FIND(" Index",C2197))),J2197,                                    IF(ISNUMBER(N2197),Q2197*N2197,IF(ISNUMBER(R2197),J2197*R2197," "))))))</f>
        <v xml:space="preserve"> </v>
      </c>
      <c r="T2197" t="s">
        <v>816</v>
      </c>
      <c r="U2197" t="s">
        <v>1234</v>
      </c>
      <c r="AG2197" s="16" t="s">
        <v>7738</v>
      </c>
    </row>
    <row r="2198" spans="1:33" x14ac:dyDescent="0.35">
      <c r="A2198" t="s">
        <v>4253</v>
      </c>
      <c r="B2198" t="s">
        <v>4878</v>
      </c>
      <c r="C2198" t="s">
        <v>4879</v>
      </c>
      <c r="D2198" t="s">
        <v>4880</v>
      </c>
      <c r="E2198" t="s">
        <v>4881</v>
      </c>
      <c r="F2198" t="s">
        <v>4882</v>
      </c>
      <c r="G2198" s="1">
        <v>10</v>
      </c>
      <c r="H2198" s="1">
        <v>256</v>
      </c>
      <c r="I2198" s="2">
        <v>2560</v>
      </c>
      <c r="J2198" s="3">
        <v>1.66702E-3</v>
      </c>
      <c r="K2198" s="4">
        <v>1535674.68</v>
      </c>
      <c r="L2198" s="5">
        <v>50001</v>
      </c>
      <c r="M2198" s="6">
        <v>30.712879340000001</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ca="1">IF(AND(A2197="SVOL",C2197="Cash"),                                     SUM(INDIRECT(ADDRESS(ROW()-(COUNTIF(A:A,"SVOL")),COLUMN())):INDIRECT(ADDRESS(ROW()-1,COLUMN()))),                                    IF(AND(A2198="TYA",C2198="Cash"), SUM(INDIRECT(ADDRESS(ROW()-(COUNTIF(A:A,"TYA")-1),COLUMN())):INDIRECT(ADDRESS(ROW()-1,COLUMN()))),                                    IF(AND(A2198="SVOL",ISNUMBER(FIND(" Govt",C2198))),"", IF(AND(A2198="SVOL",ISNUMBER(FIND(" Index",C2198))),J2198,                                    IF(ISNUMBER(N2198),Q2198*N2198,IF(ISNUMBER(R2198),J2198*R2198," "))))))</f>
        <v xml:space="preserve"> </v>
      </c>
      <c r="T2198" t="s">
        <v>4882</v>
      </c>
      <c r="U2198" t="s">
        <v>1234</v>
      </c>
      <c r="AG2198" s="16" t="s">
        <v>7738</v>
      </c>
    </row>
    <row r="2199" spans="1:33" x14ac:dyDescent="0.35">
      <c r="A2199" t="s">
        <v>4253</v>
      </c>
      <c r="B2199" t="s">
        <v>4883</v>
      </c>
      <c r="C2199" t="s">
        <v>286</v>
      </c>
      <c r="D2199" t="s">
        <v>287</v>
      </c>
      <c r="E2199" t="s">
        <v>288</v>
      </c>
      <c r="F2199" t="s">
        <v>289</v>
      </c>
      <c r="G2199" s="1">
        <v>73</v>
      </c>
      <c r="H2199" s="1">
        <v>59.01</v>
      </c>
      <c r="I2199" s="2">
        <v>4307.7299999999996</v>
      </c>
      <c r="J2199" s="3">
        <v>2.80511E-3</v>
      </c>
      <c r="K2199" s="4">
        <v>1535674.68</v>
      </c>
      <c r="L2199" s="5">
        <v>50001</v>
      </c>
      <c r="M2199" s="6">
        <v>30.712879340000001</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ca="1">IF(AND(A2198="SVOL",C2198="Cash"),                                     SUM(INDIRECT(ADDRESS(ROW()-(COUNTIF(A:A,"SVOL")),COLUMN())):INDIRECT(ADDRESS(ROW()-1,COLUMN()))),                                    IF(AND(A2199="TYA",C2199="Cash"), SUM(INDIRECT(ADDRESS(ROW()-(COUNTIF(A:A,"TYA")-1),COLUMN())):INDIRECT(ADDRESS(ROW()-1,COLUMN()))),                                    IF(AND(A2199="SVOL",ISNUMBER(FIND(" Govt",C2199))),"", IF(AND(A2199="SVOL",ISNUMBER(FIND(" Index",C2199))),J2199,                                    IF(ISNUMBER(N2199),Q2199*N2199,IF(ISNUMBER(R2199),J2199*R2199," "))))))</f>
        <v xml:space="preserve"> </v>
      </c>
      <c r="T2199" t="s">
        <v>289</v>
      </c>
      <c r="U2199" t="s">
        <v>1234</v>
      </c>
      <c r="AG2199" s="16" t="s">
        <v>7738</v>
      </c>
    </row>
    <row r="2200" spans="1:33" x14ac:dyDescent="0.35">
      <c r="A2200" t="s">
        <v>4253</v>
      </c>
      <c r="B2200" t="s">
        <v>4884</v>
      </c>
      <c r="C2200" t="s">
        <v>4885</v>
      </c>
      <c r="D2200" t="s">
        <v>4886</v>
      </c>
      <c r="E2200" t="s">
        <v>4887</v>
      </c>
      <c r="F2200" t="s">
        <v>4888</v>
      </c>
      <c r="G2200" s="1">
        <v>55</v>
      </c>
      <c r="H2200" s="1">
        <v>52.02</v>
      </c>
      <c r="I2200" s="2">
        <v>2861.1</v>
      </c>
      <c r="J2200" s="3">
        <v>1.86309E-3</v>
      </c>
      <c r="K2200" s="4">
        <v>1535674.68</v>
      </c>
      <c r="L2200" s="5">
        <v>50001</v>
      </c>
      <c r="M2200" s="6">
        <v>30.712879340000001</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ca="1">IF(AND(A2199="SVOL",C2199="Cash"),                                     SUM(INDIRECT(ADDRESS(ROW()-(COUNTIF(A:A,"SVOL")),COLUMN())):INDIRECT(ADDRESS(ROW()-1,COLUMN()))),                                    IF(AND(A2200="TYA",C2200="Cash"), SUM(INDIRECT(ADDRESS(ROW()-(COUNTIF(A:A,"TYA")-1),COLUMN())):INDIRECT(ADDRESS(ROW()-1,COLUMN()))),                                    IF(AND(A2200="SVOL",ISNUMBER(FIND(" Govt",C2200))),"", IF(AND(A2200="SVOL",ISNUMBER(FIND(" Index",C2200))),J2200,                                    IF(ISNUMBER(N2200),Q2200*N2200,IF(ISNUMBER(R2200),J2200*R2200," "))))))</f>
        <v xml:space="preserve"> </v>
      </c>
      <c r="T2200" t="s">
        <v>4888</v>
      </c>
      <c r="U2200" t="s">
        <v>1234</v>
      </c>
      <c r="AG2200" s="16" t="s">
        <v>7738</v>
      </c>
    </row>
    <row r="2201" spans="1:33" x14ac:dyDescent="0.35">
      <c r="A2201" t="s">
        <v>4253</v>
      </c>
      <c r="B2201" t="s">
        <v>4889</v>
      </c>
      <c r="C2201" t="s">
        <v>4890</v>
      </c>
      <c r="D2201" t="s">
        <v>4891</v>
      </c>
      <c r="E2201" t="s">
        <v>4892</v>
      </c>
      <c r="F2201" t="s">
        <v>4893</v>
      </c>
      <c r="G2201" s="1">
        <v>109</v>
      </c>
      <c r="H2201" s="1">
        <v>59.12</v>
      </c>
      <c r="I2201" s="2">
        <v>6444.08</v>
      </c>
      <c r="J2201" s="3">
        <v>4.1962500000000003E-3</v>
      </c>
      <c r="K2201" s="4">
        <v>1535674.68</v>
      </c>
      <c r="L2201" s="5">
        <v>50001</v>
      </c>
      <c r="M2201" s="6">
        <v>30.712879340000001</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ca="1">IF(AND(A2200="SVOL",C2200="Cash"),                                     SUM(INDIRECT(ADDRESS(ROW()-(COUNTIF(A:A,"SVOL")),COLUMN())):INDIRECT(ADDRESS(ROW()-1,COLUMN()))),                                    IF(AND(A2201="TYA",C2201="Cash"), SUM(INDIRECT(ADDRESS(ROW()-(COUNTIF(A:A,"TYA")-1),COLUMN())):INDIRECT(ADDRESS(ROW()-1,COLUMN()))),                                    IF(AND(A2201="SVOL",ISNUMBER(FIND(" Govt",C2201))),"", IF(AND(A2201="SVOL",ISNUMBER(FIND(" Index",C2201))),J2201,                                    IF(ISNUMBER(N2201),Q2201*N2201,IF(ISNUMBER(R2201),J2201*R2201," "))))))</f>
        <v xml:space="preserve"> </v>
      </c>
      <c r="T2201" t="s">
        <v>4893</v>
      </c>
      <c r="U2201" t="s">
        <v>1234</v>
      </c>
      <c r="AG2201" s="16" t="s">
        <v>7738</v>
      </c>
    </row>
    <row r="2202" spans="1:33" x14ac:dyDescent="0.35">
      <c r="A2202" t="s">
        <v>4253</v>
      </c>
      <c r="B2202" t="s">
        <v>4894</v>
      </c>
      <c r="C2202" t="s">
        <v>4895</v>
      </c>
      <c r="D2202" t="s">
        <v>2249</v>
      </c>
      <c r="E2202" t="s">
        <v>2250</v>
      </c>
      <c r="F2202" t="s">
        <v>2251</v>
      </c>
      <c r="G2202" s="1">
        <v>37</v>
      </c>
      <c r="H2202" s="1">
        <v>179.01</v>
      </c>
      <c r="I2202" s="2">
        <v>6623.37</v>
      </c>
      <c r="J2202" s="3">
        <v>4.313E-3</v>
      </c>
      <c r="K2202" s="4">
        <v>1535674.68</v>
      </c>
      <c r="L2202" s="5">
        <v>50001</v>
      </c>
      <c r="M2202" s="6">
        <v>30.712879340000001</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ca="1">IF(AND(A2201="SVOL",C2201="Cash"),                                     SUM(INDIRECT(ADDRESS(ROW()-(COUNTIF(A:A,"SVOL")),COLUMN())):INDIRECT(ADDRESS(ROW()-1,COLUMN()))),                                    IF(AND(A2202="TYA",C2202="Cash"), SUM(INDIRECT(ADDRESS(ROW()-(COUNTIF(A:A,"TYA")-1),COLUMN())):INDIRECT(ADDRESS(ROW()-1,COLUMN()))),                                    IF(AND(A2202="SVOL",ISNUMBER(FIND(" Govt",C2202))),"", IF(AND(A2202="SVOL",ISNUMBER(FIND(" Index",C2202))),J2202,                                    IF(ISNUMBER(N2202),Q2202*N2202,IF(ISNUMBER(R2202),J2202*R2202," "))))))</f>
        <v xml:space="preserve"> </v>
      </c>
      <c r="T2202" t="s">
        <v>2251</v>
      </c>
      <c r="U2202" t="s">
        <v>1234</v>
      </c>
      <c r="AG2202" s="16" t="s">
        <v>7738</v>
      </c>
    </row>
    <row r="2203" spans="1:33" x14ac:dyDescent="0.35">
      <c r="A2203" t="s">
        <v>4253</v>
      </c>
      <c r="B2203" t="s">
        <v>4896</v>
      </c>
      <c r="C2203" t="s">
        <v>4897</v>
      </c>
      <c r="D2203" t="s">
        <v>2254</v>
      </c>
      <c r="E2203" t="s">
        <v>2255</v>
      </c>
      <c r="F2203" t="s">
        <v>2256</v>
      </c>
      <c r="G2203" s="1">
        <v>31</v>
      </c>
      <c r="H2203" s="1">
        <v>83.84</v>
      </c>
      <c r="I2203" s="2">
        <v>2599.04</v>
      </c>
      <c r="J2203" s="3">
        <v>1.6924399999999999E-3</v>
      </c>
      <c r="K2203" s="4">
        <v>1535674.68</v>
      </c>
      <c r="L2203" s="5">
        <v>50001</v>
      </c>
      <c r="M2203" s="6">
        <v>30.712879340000001</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ca="1">IF(AND(A2202="SVOL",C2202="Cash"),                                     SUM(INDIRECT(ADDRESS(ROW()-(COUNTIF(A:A,"SVOL")),COLUMN())):INDIRECT(ADDRESS(ROW()-1,COLUMN()))),                                    IF(AND(A2203="TYA",C2203="Cash"), SUM(INDIRECT(ADDRESS(ROW()-(COUNTIF(A:A,"TYA")-1),COLUMN())):INDIRECT(ADDRESS(ROW()-1,COLUMN()))),                                    IF(AND(A2203="SVOL",ISNUMBER(FIND(" Govt",C2203))),"", IF(AND(A2203="SVOL",ISNUMBER(FIND(" Index",C2203))),J2203,                                    IF(ISNUMBER(N2203),Q2203*N2203,IF(ISNUMBER(R2203),J2203*R2203," "))))))</f>
        <v xml:space="preserve"> </v>
      </c>
      <c r="T2203" t="s">
        <v>2256</v>
      </c>
      <c r="U2203" t="s">
        <v>1234</v>
      </c>
      <c r="AG2203" s="16" t="s">
        <v>7738</v>
      </c>
    </row>
    <row r="2204" spans="1:33" x14ac:dyDescent="0.35">
      <c r="A2204" t="s">
        <v>4253</v>
      </c>
      <c r="B2204" t="s">
        <v>4898</v>
      </c>
      <c r="C2204" t="s">
        <v>4899</v>
      </c>
      <c r="D2204" t="s">
        <v>4900</v>
      </c>
      <c r="E2204" t="s">
        <v>4901</v>
      </c>
      <c r="F2204" t="s">
        <v>4902</v>
      </c>
      <c r="G2204" s="1">
        <v>60</v>
      </c>
      <c r="H2204" s="1">
        <v>154.38999999999999</v>
      </c>
      <c r="I2204" s="2">
        <v>9263.4</v>
      </c>
      <c r="J2204" s="3">
        <v>6.0321400000000001E-3</v>
      </c>
      <c r="K2204" s="4">
        <v>1535674.68</v>
      </c>
      <c r="L2204" s="5">
        <v>50001</v>
      </c>
      <c r="M2204" s="6">
        <v>30.712879340000001</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ca="1">IF(AND(A2203="SVOL",C2203="Cash"),                                     SUM(INDIRECT(ADDRESS(ROW()-(COUNTIF(A:A,"SVOL")),COLUMN())):INDIRECT(ADDRESS(ROW()-1,COLUMN()))),                                    IF(AND(A2204="TYA",C2204="Cash"), SUM(INDIRECT(ADDRESS(ROW()-(COUNTIF(A:A,"TYA")-1),COLUMN())):INDIRECT(ADDRESS(ROW()-1,COLUMN()))),                                    IF(AND(A2204="SVOL",ISNUMBER(FIND(" Govt",C2204))),"", IF(AND(A2204="SVOL",ISNUMBER(FIND(" Index",C2204))),J2204,                                    IF(ISNUMBER(N2204),Q2204*N2204,IF(ISNUMBER(R2204),J2204*R2204," "))))))</f>
        <v xml:space="preserve"> </v>
      </c>
      <c r="T2204" t="s">
        <v>4902</v>
      </c>
      <c r="U2204" t="s">
        <v>1234</v>
      </c>
      <c r="AG2204" s="16" t="s">
        <v>7738</v>
      </c>
    </row>
    <row r="2205" spans="1:33" x14ac:dyDescent="0.35">
      <c r="A2205" t="s">
        <v>4253</v>
      </c>
      <c r="B2205" t="s">
        <v>4903</v>
      </c>
      <c r="C2205" t="s">
        <v>823</v>
      </c>
      <c r="D2205" t="s">
        <v>824</v>
      </c>
      <c r="E2205" t="s">
        <v>825</v>
      </c>
      <c r="F2205" t="s">
        <v>826</v>
      </c>
      <c r="G2205" s="1">
        <v>12</v>
      </c>
      <c r="H2205" s="1">
        <v>194.41</v>
      </c>
      <c r="I2205" s="2">
        <v>2332.92</v>
      </c>
      <c r="J2205" s="3">
        <v>1.5191499999999999E-3</v>
      </c>
      <c r="K2205" s="4">
        <v>1535674.68</v>
      </c>
      <c r="L2205" s="5">
        <v>50001</v>
      </c>
      <c r="M2205" s="6">
        <v>30.712879340000001</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ca="1">IF(AND(A2204="SVOL",C2204="Cash"),                                     SUM(INDIRECT(ADDRESS(ROW()-(COUNTIF(A:A,"SVOL")),COLUMN())):INDIRECT(ADDRESS(ROW()-1,COLUMN()))),                                    IF(AND(A2205="TYA",C2205="Cash"), SUM(INDIRECT(ADDRESS(ROW()-(COUNTIF(A:A,"TYA")-1),COLUMN())):INDIRECT(ADDRESS(ROW()-1,COLUMN()))),                                    IF(AND(A2205="SVOL",ISNUMBER(FIND(" Govt",C2205))),"", IF(AND(A2205="SVOL",ISNUMBER(FIND(" Index",C2205))),J2205,                                    IF(ISNUMBER(N2205),Q2205*N2205,IF(ISNUMBER(R2205),J2205*R2205," "))))))</f>
        <v xml:space="preserve"> </v>
      </c>
      <c r="T2205" t="s">
        <v>826</v>
      </c>
      <c r="U2205" t="s">
        <v>1234</v>
      </c>
      <c r="AG2205" s="16" t="s">
        <v>7738</v>
      </c>
    </row>
    <row r="2206" spans="1:33" x14ac:dyDescent="0.35">
      <c r="A2206" t="s">
        <v>4253</v>
      </c>
      <c r="B2206" t="s">
        <v>4904</v>
      </c>
      <c r="C2206" t="s">
        <v>4905</v>
      </c>
      <c r="D2206" t="s">
        <v>2260</v>
      </c>
      <c r="E2206" t="s">
        <v>2261</v>
      </c>
      <c r="F2206" t="s">
        <v>2262</v>
      </c>
      <c r="G2206" s="1">
        <v>114</v>
      </c>
      <c r="H2206" s="1">
        <v>141.74</v>
      </c>
      <c r="I2206" s="2">
        <v>16158.36</v>
      </c>
      <c r="J2206" s="3">
        <v>1.052199E-2</v>
      </c>
      <c r="K2206" s="4">
        <v>1535674.68</v>
      </c>
      <c r="L2206" s="5">
        <v>50001</v>
      </c>
      <c r="M2206" s="6">
        <v>30.712879340000001</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ca="1">IF(AND(A2205="SVOL",C2205="Cash"),                                     SUM(INDIRECT(ADDRESS(ROW()-(COUNTIF(A:A,"SVOL")),COLUMN())):INDIRECT(ADDRESS(ROW()-1,COLUMN()))),                                    IF(AND(A2206="TYA",C2206="Cash"), SUM(INDIRECT(ADDRESS(ROW()-(COUNTIF(A:A,"TYA")-1),COLUMN())):INDIRECT(ADDRESS(ROW()-1,COLUMN()))),                                    IF(AND(A2206="SVOL",ISNUMBER(FIND(" Govt",C2206))),"", IF(AND(A2206="SVOL",ISNUMBER(FIND(" Index",C2206))),J2206,                                    IF(ISNUMBER(N2206),Q2206*N2206,IF(ISNUMBER(R2206),J2206*R2206," "))))))</f>
        <v xml:space="preserve"> </v>
      </c>
      <c r="T2206" t="s">
        <v>2262</v>
      </c>
      <c r="U2206" t="s">
        <v>1234</v>
      </c>
      <c r="AG2206" s="16" t="s">
        <v>7738</v>
      </c>
    </row>
    <row r="2207" spans="1:33" x14ac:dyDescent="0.35">
      <c r="A2207" t="s">
        <v>4253</v>
      </c>
      <c r="B2207" t="s">
        <v>4906</v>
      </c>
      <c r="C2207" t="s">
        <v>4907</v>
      </c>
      <c r="D2207" t="s">
        <v>4908</v>
      </c>
      <c r="E2207" t="s">
        <v>4909</v>
      </c>
      <c r="F2207" t="s">
        <v>4910</v>
      </c>
      <c r="G2207" s="1">
        <v>39</v>
      </c>
      <c r="H2207" s="1">
        <v>43.06</v>
      </c>
      <c r="I2207" s="2">
        <v>1679.34</v>
      </c>
      <c r="J2207" s="3">
        <v>1.09355E-3</v>
      </c>
      <c r="K2207" s="4">
        <v>1535674.68</v>
      </c>
      <c r="L2207" s="5">
        <v>50001</v>
      </c>
      <c r="M2207" s="6">
        <v>30.712879340000001</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ca="1">IF(AND(A2206="SVOL",C2206="Cash"),                                     SUM(INDIRECT(ADDRESS(ROW()-(COUNTIF(A:A,"SVOL")),COLUMN())):INDIRECT(ADDRESS(ROW()-1,COLUMN()))),                                    IF(AND(A2207="TYA",C2207="Cash"), SUM(INDIRECT(ADDRESS(ROW()-(COUNTIF(A:A,"TYA")-1),COLUMN())):INDIRECT(ADDRESS(ROW()-1,COLUMN()))),                                    IF(AND(A2207="SVOL",ISNUMBER(FIND(" Govt",C2207))),"", IF(AND(A2207="SVOL",ISNUMBER(FIND(" Index",C2207))),J2207,                                    IF(ISNUMBER(N2207),Q2207*N2207,IF(ISNUMBER(R2207),J2207*R2207," "))))))</f>
        <v xml:space="preserve"> </v>
      </c>
      <c r="T2207" t="s">
        <v>4910</v>
      </c>
      <c r="U2207" t="s">
        <v>1234</v>
      </c>
      <c r="AG2207" s="16" t="s">
        <v>7738</v>
      </c>
    </row>
    <row r="2208" spans="1:33" x14ac:dyDescent="0.35">
      <c r="A2208" t="s">
        <v>4253</v>
      </c>
      <c r="B2208" t="s">
        <v>4911</v>
      </c>
      <c r="C2208" t="s">
        <v>4912</v>
      </c>
      <c r="D2208" t="s">
        <v>4913</v>
      </c>
      <c r="E2208" t="s">
        <v>4914</v>
      </c>
      <c r="F2208" t="s">
        <v>4915</v>
      </c>
      <c r="G2208" s="1">
        <v>8</v>
      </c>
      <c r="H2208" s="1">
        <v>80.33</v>
      </c>
      <c r="I2208" s="2">
        <v>642.64</v>
      </c>
      <c r="J2208" s="3">
        <v>4.1847E-4</v>
      </c>
      <c r="K2208" s="4">
        <v>1535674.68</v>
      </c>
      <c r="L2208" s="5">
        <v>50001</v>
      </c>
      <c r="M2208" s="6">
        <v>30.712879340000001</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ca="1">IF(AND(A2207="SVOL",C2207="Cash"),                                     SUM(INDIRECT(ADDRESS(ROW()-(COUNTIF(A:A,"SVOL")),COLUMN())):INDIRECT(ADDRESS(ROW()-1,COLUMN()))),                                    IF(AND(A2208="TYA",C2208="Cash"), SUM(INDIRECT(ADDRESS(ROW()-(COUNTIF(A:A,"TYA")-1),COLUMN())):INDIRECT(ADDRESS(ROW()-1,COLUMN()))),                                    IF(AND(A2208="SVOL",ISNUMBER(FIND(" Govt",C2208))),"", IF(AND(A2208="SVOL",ISNUMBER(FIND(" Index",C2208))),J2208,                                    IF(ISNUMBER(N2208),Q2208*N2208,IF(ISNUMBER(R2208),J2208*R2208," "))))))</f>
        <v xml:space="preserve"> </v>
      </c>
      <c r="T2208" t="s">
        <v>4915</v>
      </c>
      <c r="U2208" t="s">
        <v>1234</v>
      </c>
      <c r="AG2208" s="16" t="s">
        <v>7738</v>
      </c>
    </row>
    <row r="2209" spans="1:33" x14ac:dyDescent="0.35">
      <c r="A2209" t="s">
        <v>4253</v>
      </c>
      <c r="B2209" t="s">
        <v>4916</v>
      </c>
      <c r="C2209" t="s">
        <v>4917</v>
      </c>
      <c r="D2209" t="s">
        <v>4918</v>
      </c>
      <c r="E2209" t="s">
        <v>4919</v>
      </c>
      <c r="F2209" t="s">
        <v>4920</v>
      </c>
      <c r="G2209" s="1">
        <v>57</v>
      </c>
      <c r="H2209" s="1">
        <v>24.68</v>
      </c>
      <c r="I2209" s="2">
        <v>1406.76</v>
      </c>
      <c r="J2209" s="3">
        <v>9.1604999999999996E-4</v>
      </c>
      <c r="K2209" s="4">
        <v>1535674.68</v>
      </c>
      <c r="L2209" s="5">
        <v>50001</v>
      </c>
      <c r="M2209" s="6">
        <v>30.712879340000001</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ca="1">IF(AND(A2208="SVOL",C2208="Cash"),                                     SUM(INDIRECT(ADDRESS(ROW()-(COUNTIF(A:A,"SVOL")),COLUMN())):INDIRECT(ADDRESS(ROW()-1,COLUMN()))),                                    IF(AND(A2209="TYA",C2209="Cash"), SUM(INDIRECT(ADDRESS(ROW()-(COUNTIF(A:A,"TYA")-1),COLUMN())):INDIRECT(ADDRESS(ROW()-1,COLUMN()))),                                    IF(AND(A2209="SVOL",ISNUMBER(FIND(" Govt",C2209))),"", IF(AND(A2209="SVOL",ISNUMBER(FIND(" Index",C2209))),J2209,                                    IF(ISNUMBER(N2209),Q2209*N2209,IF(ISNUMBER(R2209),J2209*R2209," "))))))</f>
        <v xml:space="preserve"> </v>
      </c>
      <c r="T2209" t="s">
        <v>4920</v>
      </c>
      <c r="U2209" t="s">
        <v>1234</v>
      </c>
      <c r="AG2209" s="16" t="s">
        <v>7738</v>
      </c>
    </row>
    <row r="2210" spans="1:33" x14ac:dyDescent="0.35">
      <c r="A2210" t="s">
        <v>4253</v>
      </c>
      <c r="B2210" t="s">
        <v>4921</v>
      </c>
      <c r="C2210" t="s">
        <v>4922</v>
      </c>
      <c r="D2210" t="s">
        <v>4923</v>
      </c>
      <c r="E2210" t="s">
        <v>4924</v>
      </c>
      <c r="F2210" t="s">
        <v>4925</v>
      </c>
      <c r="G2210" s="1">
        <v>35</v>
      </c>
      <c r="H2210" s="1">
        <v>85.3</v>
      </c>
      <c r="I2210" s="2">
        <v>2985.5</v>
      </c>
      <c r="J2210" s="3">
        <v>1.9441E-3</v>
      </c>
      <c r="K2210" s="4">
        <v>1535674.68</v>
      </c>
      <c r="L2210" s="5">
        <v>50001</v>
      </c>
      <c r="M2210" s="6">
        <v>30.712879340000001</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ca="1">IF(AND(A2209="SVOL",C2209="Cash"),                                     SUM(INDIRECT(ADDRESS(ROW()-(COUNTIF(A:A,"SVOL")),COLUMN())):INDIRECT(ADDRESS(ROW()-1,COLUMN()))),                                    IF(AND(A2210="TYA",C2210="Cash"), SUM(INDIRECT(ADDRESS(ROW()-(COUNTIF(A:A,"TYA")-1),COLUMN())):INDIRECT(ADDRESS(ROW()-1,COLUMN()))),                                    IF(AND(A2210="SVOL",ISNUMBER(FIND(" Govt",C2210))),"", IF(AND(A2210="SVOL",ISNUMBER(FIND(" Index",C2210))),J2210,                                    IF(ISNUMBER(N2210),Q2210*N2210,IF(ISNUMBER(R2210),J2210*R2210," "))))))</f>
        <v xml:space="preserve"> </v>
      </c>
      <c r="T2210" t="s">
        <v>4925</v>
      </c>
      <c r="U2210" t="s">
        <v>1234</v>
      </c>
      <c r="AG2210" s="16" t="s">
        <v>7738</v>
      </c>
    </row>
    <row r="2211" spans="1:33" x14ac:dyDescent="0.35">
      <c r="A2211" t="s">
        <v>4253</v>
      </c>
      <c r="B2211" t="s">
        <v>4926</v>
      </c>
      <c r="C2211" t="s">
        <v>4927</v>
      </c>
      <c r="D2211" t="s">
        <v>4928</v>
      </c>
      <c r="E2211" t="s">
        <v>4929</v>
      </c>
      <c r="F2211" t="s">
        <v>4930</v>
      </c>
      <c r="G2211" s="1">
        <v>9</v>
      </c>
      <c r="H2211" s="1">
        <v>206.34</v>
      </c>
      <c r="I2211" s="2">
        <v>1857.06</v>
      </c>
      <c r="J2211" s="3">
        <v>1.2092800000000001E-3</v>
      </c>
      <c r="K2211" s="4">
        <v>1535674.68</v>
      </c>
      <c r="L2211" s="5">
        <v>50001</v>
      </c>
      <c r="M2211" s="6">
        <v>30.712879340000001</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ca="1">IF(AND(A2210="SVOL",C2210="Cash"),                                     SUM(INDIRECT(ADDRESS(ROW()-(COUNTIF(A:A,"SVOL")),COLUMN())):INDIRECT(ADDRESS(ROW()-1,COLUMN()))),                                    IF(AND(A2211="TYA",C2211="Cash"), SUM(INDIRECT(ADDRESS(ROW()-(COUNTIF(A:A,"TYA")-1),COLUMN())):INDIRECT(ADDRESS(ROW()-1,COLUMN()))),                                    IF(AND(A2211="SVOL",ISNUMBER(FIND(" Govt",C2211))),"", IF(AND(A2211="SVOL",ISNUMBER(FIND(" Index",C2211))),J2211,                                    IF(ISNUMBER(N2211),Q2211*N2211,IF(ISNUMBER(R2211),J2211*R2211," "))))))</f>
        <v xml:space="preserve"> </v>
      </c>
      <c r="T2211" t="s">
        <v>4930</v>
      </c>
      <c r="U2211" t="s">
        <v>1234</v>
      </c>
      <c r="AG2211" s="16" t="s">
        <v>7738</v>
      </c>
    </row>
    <row r="2212" spans="1:33" x14ac:dyDescent="0.35">
      <c r="A2212" t="s">
        <v>4253</v>
      </c>
      <c r="B2212" t="s">
        <v>4931</v>
      </c>
      <c r="C2212" t="s">
        <v>4932</v>
      </c>
      <c r="D2212" t="s">
        <v>4933</v>
      </c>
      <c r="E2212" t="s">
        <v>4934</v>
      </c>
      <c r="F2212" t="s">
        <v>4935</v>
      </c>
      <c r="G2212" s="1">
        <v>51</v>
      </c>
      <c r="H2212" s="1">
        <v>55.62</v>
      </c>
      <c r="I2212" s="2">
        <v>2836.62</v>
      </c>
      <c r="J2212" s="3">
        <v>1.8471500000000001E-3</v>
      </c>
      <c r="K2212" s="4">
        <v>1535674.68</v>
      </c>
      <c r="L2212" s="5">
        <v>50001</v>
      </c>
      <c r="M2212" s="6">
        <v>30.712879340000001</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ca="1">IF(AND(A2211="SVOL",C2211="Cash"),                                     SUM(INDIRECT(ADDRESS(ROW()-(COUNTIF(A:A,"SVOL")),COLUMN())):INDIRECT(ADDRESS(ROW()-1,COLUMN()))),                                    IF(AND(A2212="TYA",C2212="Cash"), SUM(INDIRECT(ADDRESS(ROW()-(COUNTIF(A:A,"TYA")-1),COLUMN())):INDIRECT(ADDRESS(ROW()-1,COLUMN()))),                                    IF(AND(A2212="SVOL",ISNUMBER(FIND(" Govt",C2212))),"", IF(AND(A2212="SVOL",ISNUMBER(FIND(" Index",C2212))),J2212,                                    IF(ISNUMBER(N2212),Q2212*N2212,IF(ISNUMBER(R2212),J2212*R2212," "))))))</f>
        <v xml:space="preserve"> </v>
      </c>
      <c r="T2212" t="s">
        <v>4935</v>
      </c>
      <c r="U2212" t="s">
        <v>1234</v>
      </c>
      <c r="AG2212" s="16" t="s">
        <v>7738</v>
      </c>
    </row>
    <row r="2213" spans="1:33" x14ac:dyDescent="0.35">
      <c r="A2213" t="s">
        <v>4253</v>
      </c>
      <c r="B2213" t="s">
        <v>4936</v>
      </c>
      <c r="C2213" t="s">
        <v>4937</v>
      </c>
      <c r="D2213" t="s">
        <v>4938</v>
      </c>
      <c r="E2213" t="s">
        <v>4939</v>
      </c>
      <c r="F2213" t="s">
        <v>4940</v>
      </c>
      <c r="G2213" s="1">
        <v>7</v>
      </c>
      <c r="H2213" s="1">
        <v>353.53</v>
      </c>
      <c r="I2213" s="2">
        <v>2474.71</v>
      </c>
      <c r="J2213" s="3">
        <v>1.61148E-3</v>
      </c>
      <c r="K2213" s="4">
        <v>1535674.68</v>
      </c>
      <c r="L2213" s="5">
        <v>50001</v>
      </c>
      <c r="M2213" s="6">
        <v>30.712879340000001</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ca="1">IF(AND(A2212="SVOL",C2212="Cash"),                                     SUM(INDIRECT(ADDRESS(ROW()-(COUNTIF(A:A,"SVOL")),COLUMN())):INDIRECT(ADDRESS(ROW()-1,COLUMN()))),                                    IF(AND(A2213="TYA",C2213="Cash"), SUM(INDIRECT(ADDRESS(ROW()-(COUNTIF(A:A,"TYA")-1),COLUMN())):INDIRECT(ADDRESS(ROW()-1,COLUMN()))),                                    IF(AND(A2213="SVOL",ISNUMBER(FIND(" Govt",C2213))),"", IF(AND(A2213="SVOL",ISNUMBER(FIND(" Index",C2213))),J2213,                                    IF(ISNUMBER(N2213),Q2213*N2213,IF(ISNUMBER(R2213),J2213*R2213," "))))))</f>
        <v xml:space="preserve"> </v>
      </c>
      <c r="T2213" t="s">
        <v>4940</v>
      </c>
      <c r="U2213" t="s">
        <v>1234</v>
      </c>
      <c r="AG2213" s="16" t="s">
        <v>7738</v>
      </c>
    </row>
    <row r="2214" spans="1:33" x14ac:dyDescent="0.35">
      <c r="A2214" t="s">
        <v>4253</v>
      </c>
      <c r="B2214" t="s">
        <v>4941</v>
      </c>
      <c r="C2214" t="s">
        <v>4942</v>
      </c>
      <c r="D2214" t="s">
        <v>4943</v>
      </c>
      <c r="E2214" t="s">
        <v>4944</v>
      </c>
      <c r="F2214" t="s">
        <v>4945</v>
      </c>
      <c r="G2214" s="1">
        <v>46</v>
      </c>
      <c r="H2214" s="1">
        <v>29.23</v>
      </c>
      <c r="I2214" s="2">
        <v>1344.58</v>
      </c>
      <c r="J2214" s="3">
        <v>8.7556000000000005E-4</v>
      </c>
      <c r="K2214" s="4">
        <v>1535674.68</v>
      </c>
      <c r="L2214" s="5">
        <v>50001</v>
      </c>
      <c r="M2214" s="6">
        <v>30.712879340000001</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ca="1">IF(AND(A2213="SVOL",C2213="Cash"),                                     SUM(INDIRECT(ADDRESS(ROW()-(COUNTIF(A:A,"SVOL")),COLUMN())):INDIRECT(ADDRESS(ROW()-1,COLUMN()))),                                    IF(AND(A2214="TYA",C2214="Cash"), SUM(INDIRECT(ADDRESS(ROW()-(COUNTIF(A:A,"TYA")-1),COLUMN())):INDIRECT(ADDRESS(ROW()-1,COLUMN()))),                                    IF(AND(A2214="SVOL",ISNUMBER(FIND(" Govt",C2214))),"", IF(AND(A2214="SVOL",ISNUMBER(FIND(" Index",C2214))),J2214,                                    IF(ISNUMBER(N2214),Q2214*N2214,IF(ISNUMBER(R2214),J2214*R2214," "))))))</f>
        <v xml:space="preserve"> </v>
      </c>
      <c r="T2214" t="s">
        <v>4945</v>
      </c>
      <c r="U2214" t="s">
        <v>1234</v>
      </c>
      <c r="AG2214" s="16" t="s">
        <v>7738</v>
      </c>
    </row>
    <row r="2215" spans="1:33" x14ac:dyDescent="0.35">
      <c r="A2215" t="s">
        <v>4253</v>
      </c>
      <c r="B2215" t="s">
        <v>4946</v>
      </c>
      <c r="C2215" t="s">
        <v>4947</v>
      </c>
      <c r="D2215" t="s">
        <v>4948</v>
      </c>
      <c r="E2215" t="s">
        <v>4949</v>
      </c>
      <c r="F2215" t="s">
        <v>4950</v>
      </c>
      <c r="G2215" s="1">
        <v>47</v>
      </c>
      <c r="H2215" s="1">
        <v>164.83</v>
      </c>
      <c r="I2215" s="2">
        <v>7747.01</v>
      </c>
      <c r="J2215" s="3">
        <v>5.0446900000000001E-3</v>
      </c>
      <c r="K2215" s="4">
        <v>1535674.68</v>
      </c>
      <c r="L2215" s="5">
        <v>50001</v>
      </c>
      <c r="M2215" s="6">
        <v>30.712879340000001</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ca="1">IF(AND(A2214="SVOL",C2214="Cash"),                                     SUM(INDIRECT(ADDRESS(ROW()-(COUNTIF(A:A,"SVOL")),COLUMN())):INDIRECT(ADDRESS(ROW()-1,COLUMN()))),                                    IF(AND(A2215="TYA",C2215="Cash"), SUM(INDIRECT(ADDRESS(ROW()-(COUNTIF(A:A,"TYA")-1),COLUMN())):INDIRECT(ADDRESS(ROW()-1,COLUMN()))),                                    IF(AND(A2215="SVOL",ISNUMBER(FIND(" Govt",C2215))),"", IF(AND(A2215="SVOL",ISNUMBER(FIND(" Index",C2215))),J2215,                                    IF(ISNUMBER(N2215),Q2215*N2215,IF(ISNUMBER(R2215),J2215*R2215," "))))))</f>
        <v xml:space="preserve"> </v>
      </c>
      <c r="T2215" t="s">
        <v>4950</v>
      </c>
      <c r="U2215" t="s">
        <v>1234</v>
      </c>
      <c r="AG2215" s="16" t="s">
        <v>7738</v>
      </c>
    </row>
    <row r="2216" spans="1:33" x14ac:dyDescent="0.35">
      <c r="A2216" t="s">
        <v>4253</v>
      </c>
      <c r="B2216" t="s">
        <v>4951</v>
      </c>
      <c r="C2216" t="s">
        <v>4952</v>
      </c>
      <c r="D2216" t="s">
        <v>4953</v>
      </c>
      <c r="E2216" t="s">
        <v>4954</v>
      </c>
      <c r="F2216" t="s">
        <v>4955</v>
      </c>
      <c r="G2216" s="1">
        <v>81</v>
      </c>
      <c r="H2216" s="1">
        <v>65.09</v>
      </c>
      <c r="I2216" s="2">
        <v>5272.29</v>
      </c>
      <c r="J2216" s="3">
        <v>3.4332099999999999E-3</v>
      </c>
      <c r="K2216" s="4">
        <v>1535674.68</v>
      </c>
      <c r="L2216" s="5">
        <v>50001</v>
      </c>
      <c r="M2216" s="6">
        <v>30.712879340000001</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ca="1">IF(AND(A2215="SVOL",C2215="Cash"),                                     SUM(INDIRECT(ADDRESS(ROW()-(COUNTIF(A:A,"SVOL")),COLUMN())):INDIRECT(ADDRESS(ROW()-1,COLUMN()))),                                    IF(AND(A2216="TYA",C2216="Cash"), SUM(INDIRECT(ADDRESS(ROW()-(COUNTIF(A:A,"TYA")-1),COLUMN())):INDIRECT(ADDRESS(ROW()-1,COLUMN()))),                                    IF(AND(A2216="SVOL",ISNUMBER(FIND(" Govt",C2216))),"", IF(AND(A2216="SVOL",ISNUMBER(FIND(" Index",C2216))),J2216,                                    IF(ISNUMBER(N2216),Q2216*N2216,IF(ISNUMBER(R2216),J2216*R2216," "))))))</f>
        <v xml:space="preserve"> </v>
      </c>
      <c r="T2216" t="s">
        <v>4955</v>
      </c>
      <c r="U2216" t="s">
        <v>1234</v>
      </c>
      <c r="AG2216" s="16" t="s">
        <v>7738</v>
      </c>
    </row>
    <row r="2217" spans="1:33" x14ac:dyDescent="0.35">
      <c r="A2217" t="s">
        <v>4253</v>
      </c>
      <c r="B2217" t="s">
        <v>4956</v>
      </c>
      <c r="C2217" t="s">
        <v>843</v>
      </c>
      <c r="D2217" t="s">
        <v>844</v>
      </c>
      <c r="E2217" t="s">
        <v>845</v>
      </c>
      <c r="F2217" t="s">
        <v>846</v>
      </c>
      <c r="G2217" s="1">
        <v>20</v>
      </c>
      <c r="H2217" s="1">
        <v>247.38</v>
      </c>
      <c r="I2217" s="2">
        <v>4947.6000000000004</v>
      </c>
      <c r="J2217" s="3">
        <v>3.22178E-3</v>
      </c>
      <c r="K2217" s="4">
        <v>1535674.68</v>
      </c>
      <c r="L2217" s="5">
        <v>50001</v>
      </c>
      <c r="M2217" s="6">
        <v>30.712879340000001</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ca="1">IF(AND(A2216="SVOL",C2216="Cash"),                                     SUM(INDIRECT(ADDRESS(ROW()-(COUNTIF(A:A,"SVOL")),COLUMN())):INDIRECT(ADDRESS(ROW()-1,COLUMN()))),                                    IF(AND(A2217="TYA",C2217="Cash"), SUM(INDIRECT(ADDRESS(ROW()-(COUNTIF(A:A,"TYA")-1),COLUMN())):INDIRECT(ADDRESS(ROW()-1,COLUMN()))),                                    IF(AND(A2217="SVOL",ISNUMBER(FIND(" Govt",C2217))),"", IF(AND(A2217="SVOL",ISNUMBER(FIND(" Index",C2217))),J2217,                                    IF(ISNUMBER(N2217),Q2217*N2217,IF(ISNUMBER(R2217),J2217*R2217," "))))))</f>
        <v xml:space="preserve"> </v>
      </c>
      <c r="T2217" t="s">
        <v>846</v>
      </c>
      <c r="U2217" t="s">
        <v>1234</v>
      </c>
      <c r="AG2217" s="16" t="s">
        <v>7738</v>
      </c>
    </row>
    <row r="2218" spans="1:33" x14ac:dyDescent="0.35">
      <c r="A2218" t="s">
        <v>4253</v>
      </c>
      <c r="B2218" t="s">
        <v>4957</v>
      </c>
      <c r="C2218" t="s">
        <v>4958</v>
      </c>
      <c r="D2218" t="s">
        <v>4959</v>
      </c>
      <c r="E2218" t="s">
        <v>4960</v>
      </c>
      <c r="F2218" t="s">
        <v>4961</v>
      </c>
      <c r="G2218" s="1">
        <v>45</v>
      </c>
      <c r="H2218" s="1">
        <v>101.7</v>
      </c>
      <c r="I2218" s="2">
        <v>4576.5</v>
      </c>
      <c r="J2218" s="3">
        <v>2.9801200000000002E-3</v>
      </c>
      <c r="K2218" s="4">
        <v>1535674.68</v>
      </c>
      <c r="L2218" s="5">
        <v>50001</v>
      </c>
      <c r="M2218" s="6">
        <v>30.712879340000001</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ca="1">IF(AND(A2217="SVOL",C2217="Cash"),                                     SUM(INDIRECT(ADDRESS(ROW()-(COUNTIF(A:A,"SVOL")),COLUMN())):INDIRECT(ADDRESS(ROW()-1,COLUMN()))),                                    IF(AND(A2218="TYA",C2218="Cash"), SUM(INDIRECT(ADDRESS(ROW()-(COUNTIF(A:A,"TYA")-1),COLUMN())):INDIRECT(ADDRESS(ROW()-1,COLUMN()))),                                    IF(AND(A2218="SVOL",ISNUMBER(FIND(" Govt",C2218))),"", IF(AND(A2218="SVOL",ISNUMBER(FIND(" Index",C2218))),J2218,                                    IF(ISNUMBER(N2218),Q2218*N2218,IF(ISNUMBER(R2218),J2218*R2218," "))))))</f>
        <v xml:space="preserve"> </v>
      </c>
      <c r="T2218" t="s">
        <v>4961</v>
      </c>
      <c r="U2218" t="s">
        <v>1234</v>
      </c>
      <c r="AG2218" s="16" t="s">
        <v>7738</v>
      </c>
    </row>
    <row r="2219" spans="1:33" x14ac:dyDescent="0.35">
      <c r="A2219" t="s">
        <v>4253</v>
      </c>
      <c r="B2219" t="s">
        <v>4962</v>
      </c>
      <c r="C2219" t="s">
        <v>4963</v>
      </c>
      <c r="D2219" t="s">
        <v>4964</v>
      </c>
      <c r="E2219" t="s">
        <v>4965</v>
      </c>
      <c r="F2219" t="s">
        <v>4966</v>
      </c>
      <c r="G2219" s="1">
        <v>37</v>
      </c>
      <c r="H2219" s="1">
        <v>73.180000000000007</v>
      </c>
      <c r="I2219" s="2">
        <v>2707.66</v>
      </c>
      <c r="J2219" s="3">
        <v>1.7631700000000001E-3</v>
      </c>
      <c r="K2219" s="4">
        <v>1535674.68</v>
      </c>
      <c r="L2219" s="5">
        <v>50001</v>
      </c>
      <c r="M2219" s="6">
        <v>30.712879340000001</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ca="1">IF(AND(A2218="SVOL",C2218="Cash"),                                     SUM(INDIRECT(ADDRESS(ROW()-(COUNTIF(A:A,"SVOL")),COLUMN())):INDIRECT(ADDRESS(ROW()-1,COLUMN()))),                                    IF(AND(A2219="TYA",C2219="Cash"), SUM(INDIRECT(ADDRESS(ROW()-(COUNTIF(A:A,"TYA")-1),COLUMN())):INDIRECT(ADDRESS(ROW()-1,COLUMN()))),                                    IF(AND(A2219="SVOL",ISNUMBER(FIND(" Govt",C2219))),"", IF(AND(A2219="SVOL",ISNUMBER(FIND(" Index",C2219))),J2219,                                    IF(ISNUMBER(N2219),Q2219*N2219,IF(ISNUMBER(R2219),J2219*R2219," "))))))</f>
        <v xml:space="preserve"> </v>
      </c>
      <c r="T2219" t="s">
        <v>4966</v>
      </c>
      <c r="U2219" t="s">
        <v>1234</v>
      </c>
      <c r="AG2219" s="16" t="s">
        <v>7738</v>
      </c>
    </row>
    <row r="2220" spans="1:33" x14ac:dyDescent="0.35">
      <c r="A2220" t="s">
        <v>4253</v>
      </c>
      <c r="B2220" t="s">
        <v>4967</v>
      </c>
      <c r="C2220" t="s">
        <v>853</v>
      </c>
      <c r="D2220" t="s">
        <v>854</v>
      </c>
      <c r="E2220" t="s">
        <v>855</v>
      </c>
      <c r="F2220" t="s">
        <v>856</v>
      </c>
      <c r="G2220" s="1">
        <v>13</v>
      </c>
      <c r="H2220" s="1">
        <v>401.96</v>
      </c>
      <c r="I2220" s="2">
        <v>5225.4799999999996</v>
      </c>
      <c r="J2220" s="3">
        <v>3.4027300000000001E-3</v>
      </c>
      <c r="K2220" s="4">
        <v>1535674.68</v>
      </c>
      <c r="L2220" s="5">
        <v>50001</v>
      </c>
      <c r="M2220" s="6">
        <v>30.712879340000001</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ca="1">IF(AND(A2219="SVOL",C2219="Cash"),                                     SUM(INDIRECT(ADDRESS(ROW()-(COUNTIF(A:A,"SVOL")),COLUMN())):INDIRECT(ADDRESS(ROW()-1,COLUMN()))),                                    IF(AND(A2220="TYA",C2220="Cash"), SUM(INDIRECT(ADDRESS(ROW()-(COUNTIF(A:A,"TYA")-1),COLUMN())):INDIRECT(ADDRESS(ROW()-1,COLUMN()))),                                    IF(AND(A2220="SVOL",ISNUMBER(FIND(" Govt",C2220))),"", IF(AND(A2220="SVOL",ISNUMBER(FIND(" Index",C2220))),J2220,                                    IF(ISNUMBER(N2220),Q2220*N2220,IF(ISNUMBER(R2220),J2220*R2220," "))))))</f>
        <v xml:space="preserve"> </v>
      </c>
      <c r="T2220" t="s">
        <v>856</v>
      </c>
      <c r="U2220" t="s">
        <v>1234</v>
      </c>
      <c r="AG2220" s="16" t="s">
        <v>7738</v>
      </c>
    </row>
    <row r="2221" spans="1:33" x14ac:dyDescent="0.35">
      <c r="A2221" t="s">
        <v>4253</v>
      </c>
      <c r="B2221" t="s">
        <v>4968</v>
      </c>
      <c r="C2221" t="s">
        <v>4969</v>
      </c>
      <c r="D2221" t="s">
        <v>4970</v>
      </c>
      <c r="E2221" t="s">
        <v>4971</v>
      </c>
      <c r="F2221" t="s">
        <v>4972</v>
      </c>
      <c r="G2221" s="1">
        <v>119</v>
      </c>
      <c r="H2221" s="1">
        <v>36.450000000000003</v>
      </c>
      <c r="I2221" s="2">
        <v>4337.55</v>
      </c>
      <c r="J2221" s="3">
        <v>2.8245200000000001E-3</v>
      </c>
      <c r="K2221" s="4">
        <v>1535674.68</v>
      </c>
      <c r="L2221" s="5">
        <v>50001</v>
      </c>
      <c r="M2221" s="6">
        <v>30.712879340000001</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ca="1">IF(AND(A2220="SVOL",C2220="Cash"),                                     SUM(INDIRECT(ADDRESS(ROW()-(COUNTIF(A:A,"SVOL")),COLUMN())):INDIRECT(ADDRESS(ROW()-1,COLUMN()))),                                    IF(AND(A2221="TYA",C2221="Cash"), SUM(INDIRECT(ADDRESS(ROW()-(COUNTIF(A:A,"TYA")-1),COLUMN())):INDIRECT(ADDRESS(ROW()-1,COLUMN()))),                                    IF(AND(A2221="SVOL",ISNUMBER(FIND(" Govt",C2221))),"", IF(AND(A2221="SVOL",ISNUMBER(FIND(" Index",C2221))),J2221,                                    IF(ISNUMBER(N2221),Q2221*N2221,IF(ISNUMBER(R2221),J2221*R2221," "))))))</f>
        <v xml:space="preserve"> </v>
      </c>
      <c r="T2221" t="s">
        <v>4972</v>
      </c>
      <c r="U2221" t="s">
        <v>1234</v>
      </c>
      <c r="AG2221" s="16" t="s">
        <v>7738</v>
      </c>
    </row>
    <row r="2222" spans="1:33" x14ac:dyDescent="0.35">
      <c r="A2222" t="s">
        <v>4253</v>
      </c>
      <c r="B2222" t="s">
        <v>4973</v>
      </c>
      <c r="C2222" t="s">
        <v>4974</v>
      </c>
      <c r="D2222" t="s">
        <v>2363</v>
      </c>
      <c r="E2222" t="s">
        <v>2364</v>
      </c>
      <c r="F2222" t="s">
        <v>2365</v>
      </c>
      <c r="G2222" s="1">
        <v>14</v>
      </c>
      <c r="H2222" s="1">
        <v>121.65</v>
      </c>
      <c r="I2222" s="2">
        <v>1703.1</v>
      </c>
      <c r="J2222" s="3">
        <v>1.1090200000000001E-3</v>
      </c>
      <c r="K2222" s="4">
        <v>1535674.68</v>
      </c>
      <c r="L2222" s="5">
        <v>50001</v>
      </c>
      <c r="M2222" s="6">
        <v>30.712879340000001</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ca="1">IF(AND(A2221="SVOL",C2221="Cash"),                                     SUM(INDIRECT(ADDRESS(ROW()-(COUNTIF(A:A,"SVOL")),COLUMN())):INDIRECT(ADDRESS(ROW()-1,COLUMN()))),                                    IF(AND(A2222="TYA",C2222="Cash"), SUM(INDIRECT(ADDRESS(ROW()-(COUNTIF(A:A,"TYA")-1),COLUMN())):INDIRECT(ADDRESS(ROW()-1,COLUMN()))),                                    IF(AND(A2222="SVOL",ISNUMBER(FIND(" Govt",C2222))),"", IF(AND(A2222="SVOL",ISNUMBER(FIND(" Index",C2222))),J2222,                                    IF(ISNUMBER(N2222),Q2222*N2222,IF(ISNUMBER(R2222),J2222*R2222," "))))))</f>
        <v xml:space="preserve"> </v>
      </c>
      <c r="T2222" t="s">
        <v>2365</v>
      </c>
      <c r="U2222" t="s">
        <v>1234</v>
      </c>
      <c r="AG2222" s="16" t="s">
        <v>7738</v>
      </c>
    </row>
    <row r="2223" spans="1:33" x14ac:dyDescent="0.35">
      <c r="A2223" t="s">
        <v>4253</v>
      </c>
      <c r="B2223" t="s">
        <v>4975</v>
      </c>
      <c r="C2223" t="s">
        <v>4976</v>
      </c>
      <c r="D2223" t="s">
        <v>4977</v>
      </c>
      <c r="E2223" t="s">
        <v>4978</v>
      </c>
      <c r="F2223" t="s">
        <v>4979</v>
      </c>
      <c r="G2223" s="1">
        <v>13</v>
      </c>
      <c r="H2223" s="1">
        <v>186.28</v>
      </c>
      <c r="I2223" s="2">
        <v>2421.64</v>
      </c>
      <c r="J2223" s="3">
        <v>1.5769200000000001E-3</v>
      </c>
      <c r="K2223" s="4">
        <v>1535674.68</v>
      </c>
      <c r="L2223" s="5">
        <v>50001</v>
      </c>
      <c r="M2223" s="6">
        <v>30.712879340000001</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ca="1">IF(AND(A2222="SVOL",C2222="Cash"),                                     SUM(INDIRECT(ADDRESS(ROW()-(COUNTIF(A:A,"SVOL")),COLUMN())):INDIRECT(ADDRESS(ROW()-1,COLUMN()))),                                    IF(AND(A2223="TYA",C2223="Cash"), SUM(INDIRECT(ADDRESS(ROW()-(COUNTIF(A:A,"TYA")-1),COLUMN())):INDIRECT(ADDRESS(ROW()-1,COLUMN()))),                                    IF(AND(A2223="SVOL",ISNUMBER(FIND(" Govt",C2223))),"", IF(AND(A2223="SVOL",ISNUMBER(FIND(" Index",C2223))),J2223,                                    IF(ISNUMBER(N2223),Q2223*N2223,IF(ISNUMBER(R2223),J2223*R2223," "))))))</f>
        <v xml:space="preserve"> </v>
      </c>
      <c r="T2223" t="s">
        <v>4979</v>
      </c>
      <c r="U2223" t="s">
        <v>1234</v>
      </c>
      <c r="AG2223" s="16" t="s">
        <v>7738</v>
      </c>
    </row>
    <row r="2224" spans="1:33" x14ac:dyDescent="0.35">
      <c r="A2224" t="s">
        <v>4253</v>
      </c>
      <c r="B2224" t="s">
        <v>4980</v>
      </c>
      <c r="C2224" t="s">
        <v>4981</v>
      </c>
      <c r="D2224" t="s">
        <v>4982</v>
      </c>
      <c r="E2224" t="s">
        <v>4983</v>
      </c>
      <c r="F2224" t="s">
        <v>4984</v>
      </c>
      <c r="G2224" s="1">
        <v>31</v>
      </c>
      <c r="H2224" s="1">
        <v>84.1</v>
      </c>
      <c r="I2224" s="2">
        <v>2607.1</v>
      </c>
      <c r="J2224" s="3">
        <v>1.69769E-3</v>
      </c>
      <c r="K2224" s="4">
        <v>1535674.68</v>
      </c>
      <c r="L2224" s="5">
        <v>50001</v>
      </c>
      <c r="M2224" s="6">
        <v>30.712879340000001</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ca="1">IF(AND(A2223="SVOL",C2223="Cash"),                                     SUM(INDIRECT(ADDRESS(ROW()-(COUNTIF(A:A,"SVOL")),COLUMN())):INDIRECT(ADDRESS(ROW()-1,COLUMN()))),                                    IF(AND(A2224="TYA",C2224="Cash"), SUM(INDIRECT(ADDRESS(ROW()-(COUNTIF(A:A,"TYA")-1),COLUMN())):INDIRECT(ADDRESS(ROW()-1,COLUMN()))),                                    IF(AND(A2224="SVOL",ISNUMBER(FIND(" Govt",C2224))),"", IF(AND(A2224="SVOL",ISNUMBER(FIND(" Index",C2224))),J2224,                                    IF(ISNUMBER(N2224),Q2224*N2224,IF(ISNUMBER(R2224),J2224*R2224," "))))))</f>
        <v xml:space="preserve"> </v>
      </c>
      <c r="T2224" t="s">
        <v>4984</v>
      </c>
      <c r="U2224" t="s">
        <v>1234</v>
      </c>
      <c r="AG2224" s="16" t="s">
        <v>7738</v>
      </c>
    </row>
    <row r="2225" spans="1:33" x14ac:dyDescent="0.35">
      <c r="A2225" t="s">
        <v>4253</v>
      </c>
      <c r="B2225" t="s">
        <v>4985</v>
      </c>
      <c r="C2225" t="s">
        <v>4986</v>
      </c>
      <c r="D2225" t="s">
        <v>3609</v>
      </c>
      <c r="E2225" t="s">
        <v>3610</v>
      </c>
      <c r="F2225" t="s">
        <v>3611</v>
      </c>
      <c r="G2225" s="1">
        <v>23</v>
      </c>
      <c r="H2225" s="1">
        <v>302.98</v>
      </c>
      <c r="I2225" s="2">
        <v>6968.54</v>
      </c>
      <c r="J2225" s="3">
        <v>4.53777E-3</v>
      </c>
      <c r="K2225" s="4">
        <v>1535674.68</v>
      </c>
      <c r="L2225" s="5">
        <v>50001</v>
      </c>
      <c r="M2225" s="6">
        <v>30.712879340000001</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ca="1">IF(AND(A2224="SVOL",C2224="Cash"),                                     SUM(INDIRECT(ADDRESS(ROW()-(COUNTIF(A:A,"SVOL")),COLUMN())):INDIRECT(ADDRESS(ROW()-1,COLUMN()))),                                    IF(AND(A2225="TYA",C2225="Cash"), SUM(INDIRECT(ADDRESS(ROW()-(COUNTIF(A:A,"TYA")-1),COLUMN())):INDIRECT(ADDRESS(ROW()-1,COLUMN()))),                                    IF(AND(A2225="SVOL",ISNUMBER(FIND(" Govt",C2225))),"", IF(AND(A2225="SVOL",ISNUMBER(FIND(" Index",C2225))),J2225,                                    IF(ISNUMBER(N2225),Q2225*N2225,IF(ISNUMBER(R2225),J2225*R2225," "))))))</f>
        <v xml:space="preserve"> </v>
      </c>
      <c r="T2225" t="s">
        <v>3611</v>
      </c>
      <c r="U2225" t="s">
        <v>1234</v>
      </c>
      <c r="AG2225" s="16" t="s">
        <v>7738</v>
      </c>
    </row>
    <row r="2226" spans="1:33" x14ac:dyDescent="0.35">
      <c r="A2226" t="s">
        <v>4253</v>
      </c>
      <c r="B2226" t="s">
        <v>4987</v>
      </c>
      <c r="C2226" t="s">
        <v>4988</v>
      </c>
      <c r="D2226" t="s">
        <v>4989</v>
      </c>
      <c r="E2226" t="s">
        <v>4990</v>
      </c>
      <c r="F2226" t="s">
        <v>4991</v>
      </c>
      <c r="G2226" s="1">
        <v>10</v>
      </c>
      <c r="H2226" s="1">
        <v>251.92</v>
      </c>
      <c r="I2226" s="2">
        <v>2519.1999999999998</v>
      </c>
      <c r="J2226" s="3">
        <v>1.6404499999999999E-3</v>
      </c>
      <c r="K2226" s="4">
        <v>1535674.68</v>
      </c>
      <c r="L2226" s="5">
        <v>50001</v>
      </c>
      <c r="M2226" s="6">
        <v>30.712879340000001</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ca="1">IF(AND(A2225="SVOL",C2225="Cash"),                                     SUM(INDIRECT(ADDRESS(ROW()-(COUNTIF(A:A,"SVOL")),COLUMN())):INDIRECT(ADDRESS(ROW()-1,COLUMN()))),                                    IF(AND(A2226="TYA",C2226="Cash"), SUM(INDIRECT(ADDRESS(ROW()-(COUNTIF(A:A,"TYA")-1),COLUMN())):INDIRECT(ADDRESS(ROW()-1,COLUMN()))),                                    IF(AND(A2226="SVOL",ISNUMBER(FIND(" Govt",C2226))),"", IF(AND(A2226="SVOL",ISNUMBER(FIND(" Index",C2226))),J2226,                                    IF(ISNUMBER(N2226),Q2226*N2226,IF(ISNUMBER(R2226),J2226*R2226," "))))))</f>
        <v xml:space="preserve"> </v>
      </c>
      <c r="T2226" t="s">
        <v>4991</v>
      </c>
      <c r="U2226" t="s">
        <v>1234</v>
      </c>
      <c r="AG2226" s="16" t="s">
        <v>7738</v>
      </c>
    </row>
    <row r="2227" spans="1:33" x14ac:dyDescent="0.35">
      <c r="A2227" t="s">
        <v>4253</v>
      </c>
      <c r="B2227" t="s">
        <v>4992</v>
      </c>
      <c r="C2227" t="s">
        <v>4993</v>
      </c>
      <c r="D2227" t="s">
        <v>2385</v>
      </c>
      <c r="E2227" t="s">
        <v>2386</v>
      </c>
      <c r="F2227" t="s">
        <v>2387</v>
      </c>
      <c r="G2227" s="1">
        <v>4</v>
      </c>
      <c r="H2227" s="1">
        <v>2382.4</v>
      </c>
      <c r="I2227" s="2">
        <v>9529.6</v>
      </c>
      <c r="J2227" s="3">
        <v>6.2054800000000002E-3</v>
      </c>
      <c r="K2227" s="4">
        <v>1535674.68</v>
      </c>
      <c r="L2227" s="5">
        <v>50001</v>
      </c>
      <c r="M2227" s="6">
        <v>30.712879340000001</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ca="1">IF(AND(A2226="SVOL",C2226="Cash"),                                     SUM(INDIRECT(ADDRESS(ROW()-(COUNTIF(A:A,"SVOL")),COLUMN())):INDIRECT(ADDRESS(ROW()-1,COLUMN()))),                                    IF(AND(A2227="TYA",C2227="Cash"), SUM(INDIRECT(ADDRESS(ROW()-(COUNTIF(A:A,"TYA")-1),COLUMN())):INDIRECT(ADDRESS(ROW()-1,COLUMN()))),                                    IF(AND(A2227="SVOL",ISNUMBER(FIND(" Govt",C2227))),"", IF(AND(A2227="SVOL",ISNUMBER(FIND(" Index",C2227))),J2227,                                    IF(ISNUMBER(N2227),Q2227*N2227,IF(ISNUMBER(R2227),J2227*R2227," "))))))</f>
        <v xml:space="preserve"> </v>
      </c>
      <c r="T2227" t="s">
        <v>2387</v>
      </c>
      <c r="U2227" t="s">
        <v>1234</v>
      </c>
      <c r="AG2227" s="16" t="s">
        <v>7738</v>
      </c>
    </row>
    <row r="2228" spans="1:33" x14ac:dyDescent="0.35">
      <c r="A2228" t="s">
        <v>4253</v>
      </c>
      <c r="B2228" t="s">
        <v>4994</v>
      </c>
      <c r="C2228" t="s">
        <v>4995</v>
      </c>
      <c r="D2228" t="s">
        <v>4996</v>
      </c>
      <c r="E2228" t="s">
        <v>4997</v>
      </c>
      <c r="F2228" t="s">
        <v>4998</v>
      </c>
      <c r="G2228" s="1">
        <v>148</v>
      </c>
      <c r="H2228" s="1">
        <v>9.8699999999999992</v>
      </c>
      <c r="I2228" s="2">
        <v>1460.76</v>
      </c>
      <c r="J2228" s="3">
        <v>9.5122000000000002E-4</v>
      </c>
      <c r="K2228" s="4">
        <v>1535674.68</v>
      </c>
      <c r="L2228" s="5">
        <v>50001</v>
      </c>
      <c r="M2228" s="6">
        <v>30.712879340000001</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ca="1">IF(AND(A2227="SVOL",C2227="Cash"),                                     SUM(INDIRECT(ADDRESS(ROW()-(COUNTIF(A:A,"SVOL")),COLUMN())):INDIRECT(ADDRESS(ROW()-1,COLUMN()))),                                    IF(AND(A2228="TYA",C2228="Cash"), SUM(INDIRECT(ADDRESS(ROW()-(COUNTIF(A:A,"TYA")-1),COLUMN())):INDIRECT(ADDRESS(ROW()-1,COLUMN()))),                                    IF(AND(A2228="SVOL",ISNUMBER(FIND(" Govt",C2228))),"", IF(AND(A2228="SVOL",ISNUMBER(FIND(" Index",C2228))),J2228,                                    IF(ISNUMBER(N2228),Q2228*N2228,IF(ISNUMBER(R2228),J2228*R2228," "))))))</f>
        <v xml:space="preserve"> </v>
      </c>
      <c r="T2228" t="s">
        <v>4998</v>
      </c>
      <c r="U2228" t="s">
        <v>1234</v>
      </c>
      <c r="AG2228" s="16" t="s">
        <v>7738</v>
      </c>
    </row>
    <row r="2229" spans="1:33" x14ac:dyDescent="0.35">
      <c r="A2229" t="s">
        <v>4253</v>
      </c>
      <c r="B2229" t="s">
        <v>4999</v>
      </c>
      <c r="C2229" t="s">
        <v>5000</v>
      </c>
      <c r="D2229" t="s">
        <v>5001</v>
      </c>
      <c r="E2229" t="s">
        <v>5002</v>
      </c>
      <c r="F2229" t="s">
        <v>5003</v>
      </c>
      <c r="G2229" s="1">
        <v>137</v>
      </c>
      <c r="H2229" s="1">
        <v>96.44</v>
      </c>
      <c r="I2229" s="2">
        <v>13212.28</v>
      </c>
      <c r="J2229" s="3">
        <v>8.6035699999999996E-3</v>
      </c>
      <c r="K2229" s="4">
        <v>1535674.68</v>
      </c>
      <c r="L2229" s="5">
        <v>50001</v>
      </c>
      <c r="M2229" s="6">
        <v>30.712879340000001</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ca="1">IF(AND(A2228="SVOL",C2228="Cash"),                                     SUM(INDIRECT(ADDRESS(ROW()-(COUNTIF(A:A,"SVOL")),COLUMN())):INDIRECT(ADDRESS(ROW()-1,COLUMN()))),                                    IF(AND(A2229="TYA",C2229="Cash"), SUM(INDIRECT(ADDRESS(ROW()-(COUNTIF(A:A,"TYA")-1),COLUMN())):INDIRECT(ADDRESS(ROW()-1,COLUMN()))),                                    IF(AND(A2229="SVOL",ISNUMBER(FIND(" Govt",C2229))),"", IF(AND(A2229="SVOL",ISNUMBER(FIND(" Index",C2229))),J2229,                                    IF(ISNUMBER(N2229),Q2229*N2229,IF(ISNUMBER(R2229),J2229*R2229," "))))))</f>
        <v xml:space="preserve"> </v>
      </c>
      <c r="T2229" t="s">
        <v>5003</v>
      </c>
      <c r="U2229" t="s">
        <v>1234</v>
      </c>
      <c r="AG2229" s="16" t="s">
        <v>7738</v>
      </c>
    </row>
    <row r="2230" spans="1:33" x14ac:dyDescent="0.35">
      <c r="A2230" t="s">
        <v>4253</v>
      </c>
      <c r="B2230" t="s">
        <v>5004</v>
      </c>
      <c r="C2230" t="s">
        <v>5005</v>
      </c>
      <c r="D2230" t="s">
        <v>2403</v>
      </c>
      <c r="E2230" t="s">
        <v>2404</v>
      </c>
      <c r="F2230" t="s">
        <v>2405</v>
      </c>
      <c r="G2230" s="1">
        <v>25</v>
      </c>
      <c r="H2230" s="1">
        <v>199.73</v>
      </c>
      <c r="I2230" s="2">
        <v>4993.25</v>
      </c>
      <c r="J2230" s="3">
        <v>3.2515E-3</v>
      </c>
      <c r="K2230" s="4">
        <v>1535674.68</v>
      </c>
      <c r="L2230" s="5">
        <v>50001</v>
      </c>
      <c r="M2230" s="6">
        <v>30.712879340000001</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ca="1">IF(AND(A2229="SVOL",C2229="Cash"),                                     SUM(INDIRECT(ADDRESS(ROW()-(COUNTIF(A:A,"SVOL")),COLUMN())):INDIRECT(ADDRESS(ROW()-1,COLUMN()))),                                    IF(AND(A2230="TYA",C2230="Cash"), SUM(INDIRECT(ADDRESS(ROW()-(COUNTIF(A:A,"TYA")-1),COLUMN())):INDIRECT(ADDRESS(ROW()-1,COLUMN()))),                                    IF(AND(A2230="SVOL",ISNUMBER(FIND(" Govt",C2230))),"", IF(AND(A2230="SVOL",ISNUMBER(FIND(" Index",C2230))),J2230,                                    IF(ISNUMBER(N2230),Q2230*N2230,IF(ISNUMBER(R2230),J2230*R2230," "))))))</f>
        <v xml:space="preserve"> </v>
      </c>
      <c r="T2230" t="s">
        <v>2405</v>
      </c>
      <c r="U2230" t="s">
        <v>1234</v>
      </c>
      <c r="AG2230" s="16" t="s">
        <v>7738</v>
      </c>
    </row>
    <row r="2231" spans="1:33" x14ac:dyDescent="0.35">
      <c r="A2231" t="s">
        <v>4253</v>
      </c>
      <c r="B2231" t="s">
        <v>5006</v>
      </c>
      <c r="C2231" t="s">
        <v>5007</v>
      </c>
      <c r="D2231" t="s">
        <v>5008</v>
      </c>
      <c r="E2231" t="s">
        <v>5009</v>
      </c>
      <c r="F2231" t="s">
        <v>5010</v>
      </c>
      <c r="G2231" s="1">
        <v>29</v>
      </c>
      <c r="H2231" s="1">
        <v>338.89</v>
      </c>
      <c r="I2231" s="2">
        <v>9827.81</v>
      </c>
      <c r="J2231" s="3">
        <v>6.3996699999999997E-3</v>
      </c>
      <c r="K2231" s="4">
        <v>1535674.68</v>
      </c>
      <c r="L2231" s="5">
        <v>50001</v>
      </c>
      <c r="M2231" s="6">
        <v>30.712879340000001</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ca="1">IF(AND(A2230="SVOL",C2230="Cash"),                                     SUM(INDIRECT(ADDRESS(ROW()-(COUNTIF(A:A,"SVOL")),COLUMN())):INDIRECT(ADDRESS(ROW()-1,COLUMN()))),                                    IF(AND(A2231="TYA",C2231="Cash"), SUM(INDIRECT(ADDRESS(ROW()-(COUNTIF(A:A,"TYA")-1),COLUMN())):INDIRECT(ADDRESS(ROW()-1,COLUMN()))),                                    IF(AND(A2231="SVOL",ISNUMBER(FIND(" Govt",C2231))),"", IF(AND(A2231="SVOL",ISNUMBER(FIND(" Index",C2231))),J2231,                                    IF(ISNUMBER(N2231),Q2231*N2231,IF(ISNUMBER(R2231),J2231*R2231," "))))))</f>
        <v xml:space="preserve"> </v>
      </c>
      <c r="T2231" t="s">
        <v>5010</v>
      </c>
      <c r="U2231" t="s">
        <v>1234</v>
      </c>
      <c r="AG2231" s="16" t="s">
        <v>7738</v>
      </c>
    </row>
    <row r="2232" spans="1:33" x14ac:dyDescent="0.35">
      <c r="A2232" t="s">
        <v>4253</v>
      </c>
      <c r="B2232" t="s">
        <v>5011</v>
      </c>
      <c r="C2232" t="s">
        <v>882</v>
      </c>
      <c r="D2232" t="s">
        <v>883</v>
      </c>
      <c r="E2232" t="s">
        <v>884</v>
      </c>
      <c r="F2232" t="s">
        <v>885</v>
      </c>
      <c r="G2232" s="1">
        <v>34</v>
      </c>
      <c r="H2232" s="1">
        <v>65.989999999999995</v>
      </c>
      <c r="I2232" s="2">
        <v>2243.66</v>
      </c>
      <c r="J2232" s="3">
        <v>1.4610300000000001E-3</v>
      </c>
      <c r="K2232" s="4">
        <v>1535674.68</v>
      </c>
      <c r="L2232" s="5">
        <v>50001</v>
      </c>
      <c r="M2232" s="6">
        <v>30.712879340000001</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ca="1">IF(AND(A2231="SVOL",C2231="Cash"),                                     SUM(INDIRECT(ADDRESS(ROW()-(COUNTIF(A:A,"SVOL")),COLUMN())):INDIRECT(ADDRESS(ROW()-1,COLUMN()))),                                    IF(AND(A2232="TYA",C2232="Cash"), SUM(INDIRECT(ADDRESS(ROW()-(COUNTIF(A:A,"TYA")-1),COLUMN())):INDIRECT(ADDRESS(ROW()-1,COLUMN()))),                                    IF(AND(A2232="SVOL",ISNUMBER(FIND(" Govt",C2232))),"", IF(AND(A2232="SVOL",ISNUMBER(FIND(" Index",C2232))),J2232,                                    IF(ISNUMBER(N2232),Q2232*N2232,IF(ISNUMBER(R2232),J2232*R2232," "))))))</f>
        <v xml:space="preserve"> </v>
      </c>
      <c r="T2232" t="s">
        <v>885</v>
      </c>
      <c r="U2232" t="s">
        <v>1234</v>
      </c>
      <c r="AG2232" s="16" t="s">
        <v>7738</v>
      </c>
    </row>
    <row r="2233" spans="1:33" x14ac:dyDescent="0.35">
      <c r="A2233" t="s">
        <v>4253</v>
      </c>
      <c r="B2233" t="s">
        <v>5012</v>
      </c>
      <c r="C2233" t="s">
        <v>5013</v>
      </c>
      <c r="D2233" t="s">
        <v>5014</v>
      </c>
      <c r="E2233" t="s">
        <v>5015</v>
      </c>
      <c r="F2233" t="s">
        <v>5016</v>
      </c>
      <c r="G2233" s="1">
        <v>13</v>
      </c>
      <c r="H2233" s="1">
        <v>127.9</v>
      </c>
      <c r="I2233" s="2">
        <v>1662.7</v>
      </c>
      <c r="J2233" s="3">
        <v>1.0827199999999999E-3</v>
      </c>
      <c r="K2233" s="4">
        <v>1535674.68</v>
      </c>
      <c r="L2233" s="5">
        <v>50001</v>
      </c>
      <c r="M2233" s="6">
        <v>30.712879340000001</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ca="1">IF(AND(A2232="SVOL",C2232="Cash"),                                     SUM(INDIRECT(ADDRESS(ROW()-(COUNTIF(A:A,"SVOL")),COLUMN())):INDIRECT(ADDRESS(ROW()-1,COLUMN()))),                                    IF(AND(A2233="TYA",C2233="Cash"), SUM(INDIRECT(ADDRESS(ROW()-(COUNTIF(A:A,"TYA")-1),COLUMN())):INDIRECT(ADDRESS(ROW()-1,COLUMN()))),                                    IF(AND(A2233="SVOL",ISNUMBER(FIND(" Govt",C2233))),"", IF(AND(A2233="SVOL",ISNUMBER(FIND(" Index",C2233))),J2233,                                    IF(ISNUMBER(N2233),Q2233*N2233,IF(ISNUMBER(R2233),J2233*R2233," "))))))</f>
        <v xml:space="preserve"> </v>
      </c>
      <c r="T2233" t="s">
        <v>5016</v>
      </c>
      <c r="U2233" t="s">
        <v>1234</v>
      </c>
      <c r="AG2233" s="16" t="s">
        <v>7738</v>
      </c>
    </row>
    <row r="2234" spans="1:33" x14ac:dyDescent="0.35">
      <c r="A2234" t="s">
        <v>4253</v>
      </c>
      <c r="B2234" t="s">
        <v>5017</v>
      </c>
      <c r="C2234" t="s">
        <v>5018</v>
      </c>
      <c r="D2234" t="s">
        <v>5019</v>
      </c>
      <c r="E2234" t="s">
        <v>5020</v>
      </c>
      <c r="F2234" t="s">
        <v>5021</v>
      </c>
      <c r="G2234" s="1">
        <v>29</v>
      </c>
      <c r="H2234" s="1">
        <v>66.37</v>
      </c>
      <c r="I2234" s="2">
        <v>1924.73</v>
      </c>
      <c r="J2234" s="3">
        <v>1.2533399999999999E-3</v>
      </c>
      <c r="K2234" s="4">
        <v>1535674.68</v>
      </c>
      <c r="L2234" s="5">
        <v>50001</v>
      </c>
      <c r="M2234" s="6">
        <v>30.712879340000001</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ca="1">IF(AND(A2233="SVOL",C2233="Cash"),                                     SUM(INDIRECT(ADDRESS(ROW()-(COUNTIF(A:A,"SVOL")),COLUMN())):INDIRECT(ADDRESS(ROW()-1,COLUMN()))),                                    IF(AND(A2234="TYA",C2234="Cash"), SUM(INDIRECT(ADDRESS(ROW()-(COUNTIF(A:A,"TYA")-1),COLUMN())):INDIRECT(ADDRESS(ROW()-1,COLUMN()))),                                    IF(AND(A2234="SVOL",ISNUMBER(FIND(" Govt",C2234))),"", IF(AND(A2234="SVOL",ISNUMBER(FIND(" Index",C2234))),J2234,                                    IF(ISNUMBER(N2234),Q2234*N2234,IF(ISNUMBER(R2234),J2234*R2234," "))))))</f>
        <v xml:space="preserve"> </v>
      </c>
      <c r="T2234" t="s">
        <v>5021</v>
      </c>
      <c r="U2234" t="s">
        <v>1234</v>
      </c>
      <c r="AG2234" s="16" t="s">
        <v>7738</v>
      </c>
    </row>
    <row r="2235" spans="1:33" x14ac:dyDescent="0.35">
      <c r="A2235" t="s">
        <v>4253</v>
      </c>
      <c r="B2235" t="s">
        <v>5022</v>
      </c>
      <c r="C2235" t="s">
        <v>5023</v>
      </c>
      <c r="D2235" t="s">
        <v>5024</v>
      </c>
      <c r="E2235" t="s">
        <v>5025</v>
      </c>
      <c r="F2235" t="s">
        <v>5026</v>
      </c>
      <c r="G2235" s="1">
        <v>12</v>
      </c>
      <c r="H2235" s="1">
        <v>204.46</v>
      </c>
      <c r="I2235" s="2">
        <v>2453.52</v>
      </c>
      <c r="J2235" s="3">
        <v>1.59768E-3</v>
      </c>
      <c r="K2235" s="4">
        <v>1535674.68</v>
      </c>
      <c r="L2235" s="5">
        <v>50001</v>
      </c>
      <c r="M2235" s="6">
        <v>30.712879340000001</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ca="1">IF(AND(A2234="SVOL",C2234="Cash"),                                     SUM(INDIRECT(ADDRESS(ROW()-(COUNTIF(A:A,"SVOL")),COLUMN())):INDIRECT(ADDRESS(ROW()-1,COLUMN()))),                                    IF(AND(A2235="TYA",C2235="Cash"), SUM(INDIRECT(ADDRESS(ROW()-(COUNTIF(A:A,"TYA")-1),COLUMN())):INDIRECT(ADDRESS(ROW()-1,COLUMN()))),                                    IF(AND(A2235="SVOL",ISNUMBER(FIND(" Govt",C2235))),"", IF(AND(A2235="SVOL",ISNUMBER(FIND(" Index",C2235))),J2235,                                    IF(ISNUMBER(N2235),Q2235*N2235,IF(ISNUMBER(R2235),J2235*R2235," "))))))</f>
        <v xml:space="preserve"> </v>
      </c>
      <c r="T2235" t="s">
        <v>5026</v>
      </c>
      <c r="U2235" t="s">
        <v>1234</v>
      </c>
      <c r="AG2235" s="16" t="s">
        <v>7738</v>
      </c>
    </row>
    <row r="2236" spans="1:33" x14ac:dyDescent="0.35">
      <c r="A2236" t="s">
        <v>4253</v>
      </c>
      <c r="B2236" t="s">
        <v>5027</v>
      </c>
      <c r="C2236" t="s">
        <v>5028</v>
      </c>
      <c r="D2236" t="s">
        <v>5029</v>
      </c>
      <c r="E2236" t="s">
        <v>5030</v>
      </c>
      <c r="F2236" t="s">
        <v>5031</v>
      </c>
      <c r="G2236" s="1">
        <v>4</v>
      </c>
      <c r="H2236" s="1">
        <v>1217.3</v>
      </c>
      <c r="I2236" s="2">
        <v>4869.2</v>
      </c>
      <c r="J2236" s="3">
        <v>3.1707200000000001E-3</v>
      </c>
      <c r="K2236" s="4">
        <v>1535674.68</v>
      </c>
      <c r="L2236" s="5">
        <v>50001</v>
      </c>
      <c r="M2236" s="6">
        <v>30.712879340000001</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ca="1">IF(AND(A2235="SVOL",C2235="Cash"),                                     SUM(INDIRECT(ADDRESS(ROW()-(COUNTIF(A:A,"SVOL")),COLUMN())):INDIRECT(ADDRESS(ROW()-1,COLUMN()))),                                    IF(AND(A2236="TYA",C2236="Cash"), SUM(INDIRECT(ADDRESS(ROW()-(COUNTIF(A:A,"TYA")-1),COLUMN())):INDIRECT(ADDRESS(ROW()-1,COLUMN()))),                                    IF(AND(A2236="SVOL",ISNUMBER(FIND(" Govt",C2236))),"", IF(AND(A2236="SVOL",ISNUMBER(FIND(" Index",C2236))),J2236,                                    IF(ISNUMBER(N2236),Q2236*N2236,IF(ISNUMBER(R2236),J2236*R2236," "))))))</f>
        <v xml:space="preserve"> </v>
      </c>
      <c r="T2236" t="s">
        <v>5031</v>
      </c>
      <c r="U2236" t="s">
        <v>1234</v>
      </c>
      <c r="AG2236" s="16" t="s">
        <v>7738</v>
      </c>
    </row>
    <row r="2237" spans="1:33" x14ac:dyDescent="0.35">
      <c r="A2237" t="s">
        <v>4253</v>
      </c>
      <c r="B2237" t="s">
        <v>5032</v>
      </c>
      <c r="C2237" t="s">
        <v>887</v>
      </c>
      <c r="D2237" t="s">
        <v>888</v>
      </c>
      <c r="E2237" t="s">
        <v>889</v>
      </c>
      <c r="F2237" t="s">
        <v>890</v>
      </c>
      <c r="G2237" s="1">
        <v>57</v>
      </c>
      <c r="H2237" s="1">
        <v>427.27</v>
      </c>
      <c r="I2237" s="2">
        <v>24354.39</v>
      </c>
      <c r="J2237" s="3">
        <v>1.5859080000000001E-2</v>
      </c>
      <c r="K2237" s="4">
        <v>1535674.68</v>
      </c>
      <c r="L2237" s="5">
        <v>50001</v>
      </c>
      <c r="M2237" s="6">
        <v>30.712879340000001</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ca="1">IF(AND(A2236="SVOL",C2236="Cash"),                                     SUM(INDIRECT(ADDRESS(ROW()-(COUNTIF(A:A,"SVOL")),COLUMN())):INDIRECT(ADDRESS(ROW()-1,COLUMN()))),                                    IF(AND(A2237="TYA",C2237="Cash"), SUM(INDIRECT(ADDRESS(ROW()-(COUNTIF(A:A,"TYA")-1),COLUMN())):INDIRECT(ADDRESS(ROW()-1,COLUMN()))),                                    IF(AND(A2237="SVOL",ISNUMBER(FIND(" Govt",C2237))),"", IF(AND(A2237="SVOL",ISNUMBER(FIND(" Index",C2237))),J2237,                                    IF(ISNUMBER(N2237),Q2237*N2237,IF(ISNUMBER(R2237),J2237*R2237," "))))))</f>
        <v xml:space="preserve"> </v>
      </c>
      <c r="T2237" t="s">
        <v>890</v>
      </c>
      <c r="U2237" t="s">
        <v>1234</v>
      </c>
      <c r="AG2237" s="16" t="s">
        <v>7738</v>
      </c>
    </row>
    <row r="2238" spans="1:33" x14ac:dyDescent="0.35">
      <c r="A2238" t="s">
        <v>4253</v>
      </c>
      <c r="B2238" t="s">
        <v>5033</v>
      </c>
      <c r="C2238" t="s">
        <v>5034</v>
      </c>
      <c r="D2238" t="s">
        <v>2456</v>
      </c>
      <c r="E2238" t="s">
        <v>2457</v>
      </c>
      <c r="F2238" t="s">
        <v>2458</v>
      </c>
      <c r="G2238" s="1">
        <v>17</v>
      </c>
      <c r="H2238" s="1">
        <v>122.62</v>
      </c>
      <c r="I2238" s="2">
        <v>2084.54</v>
      </c>
      <c r="J2238" s="3">
        <v>1.3574100000000001E-3</v>
      </c>
      <c r="K2238" s="4">
        <v>1535674.68</v>
      </c>
      <c r="L2238" s="5">
        <v>50001</v>
      </c>
      <c r="M2238" s="6">
        <v>30.712879340000001</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ca="1">IF(AND(A2237="SVOL",C2237="Cash"),                                     SUM(INDIRECT(ADDRESS(ROW()-(COUNTIF(A:A,"SVOL")),COLUMN())):INDIRECT(ADDRESS(ROW()-1,COLUMN()))),                                    IF(AND(A2238="TYA",C2238="Cash"), SUM(INDIRECT(ADDRESS(ROW()-(COUNTIF(A:A,"TYA")-1),COLUMN())):INDIRECT(ADDRESS(ROW()-1,COLUMN()))),                                    IF(AND(A2238="SVOL",ISNUMBER(FIND(" Govt",C2238))),"", IF(AND(A2238="SVOL",ISNUMBER(FIND(" Index",C2238))),J2238,                                    IF(ISNUMBER(N2238),Q2238*N2238,IF(ISNUMBER(R2238),J2238*R2238," "))))))</f>
        <v xml:space="preserve"> </v>
      </c>
      <c r="T2238" t="s">
        <v>2458</v>
      </c>
      <c r="U2238" t="s">
        <v>1234</v>
      </c>
      <c r="AG2238" s="16" t="s">
        <v>7738</v>
      </c>
    </row>
    <row r="2239" spans="1:33" x14ac:dyDescent="0.35">
      <c r="A2239" t="s">
        <v>4253</v>
      </c>
      <c r="B2239" t="s">
        <v>5035</v>
      </c>
      <c r="C2239" t="s">
        <v>5036</v>
      </c>
      <c r="D2239" t="s">
        <v>2470</v>
      </c>
      <c r="E2239" t="s">
        <v>2471</v>
      </c>
      <c r="F2239" t="s">
        <v>2472</v>
      </c>
      <c r="G2239" s="1">
        <v>63</v>
      </c>
      <c r="H2239" s="1">
        <v>230.4</v>
      </c>
      <c r="I2239" s="2">
        <v>14515.2</v>
      </c>
      <c r="J2239" s="3">
        <v>9.4520000000000003E-3</v>
      </c>
      <c r="K2239" s="4">
        <v>1535674.68</v>
      </c>
      <c r="L2239" s="5">
        <v>50001</v>
      </c>
      <c r="M2239" s="6">
        <v>30.712879340000001</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ca="1">IF(AND(A2238="SVOL",C2238="Cash"),                                     SUM(INDIRECT(ADDRESS(ROW()-(COUNTIF(A:A,"SVOL")),COLUMN())):INDIRECT(ADDRESS(ROW()-1,COLUMN()))),                                    IF(AND(A2239="TYA",C2239="Cash"), SUM(INDIRECT(ADDRESS(ROW()-(COUNTIF(A:A,"TYA")-1),COLUMN())):INDIRECT(ADDRESS(ROW()-1,COLUMN()))),                                    IF(AND(A2239="SVOL",ISNUMBER(FIND(" Govt",C2239))),"", IF(AND(A2239="SVOL",ISNUMBER(FIND(" Index",C2239))),J2239,                                    IF(ISNUMBER(N2239),Q2239*N2239,IF(ISNUMBER(R2239),J2239*R2239," "))))))</f>
        <v xml:space="preserve"> </v>
      </c>
      <c r="T2239" t="s">
        <v>2472</v>
      </c>
      <c r="U2239" t="s">
        <v>1234</v>
      </c>
      <c r="AG2239" s="16" t="s">
        <v>7738</v>
      </c>
    </row>
    <row r="2240" spans="1:33" x14ac:dyDescent="0.35">
      <c r="A2240" t="s">
        <v>4253</v>
      </c>
      <c r="B2240" t="s">
        <v>5037</v>
      </c>
      <c r="C2240" t="s">
        <v>5038</v>
      </c>
      <c r="D2240" t="s">
        <v>5039</v>
      </c>
      <c r="E2240" t="s">
        <v>5040</v>
      </c>
      <c r="F2240" t="s">
        <v>5041</v>
      </c>
      <c r="G2240" s="1">
        <v>175</v>
      </c>
      <c r="H2240" s="1">
        <v>39.1</v>
      </c>
      <c r="I2240" s="2">
        <v>6842.5</v>
      </c>
      <c r="J2240" s="3">
        <v>4.4556999999999999E-3</v>
      </c>
      <c r="K2240" s="4">
        <v>1535674.68</v>
      </c>
      <c r="L2240" s="5">
        <v>50001</v>
      </c>
      <c r="M2240" s="6">
        <v>30.712879340000001</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ca="1">IF(AND(A2239="SVOL",C2239="Cash"),                                     SUM(INDIRECT(ADDRESS(ROW()-(COUNTIF(A:A,"SVOL")),COLUMN())):INDIRECT(ADDRESS(ROW()-1,COLUMN()))),                                    IF(AND(A2240="TYA",C2240="Cash"), SUM(INDIRECT(ADDRESS(ROW()-(COUNTIF(A:A,"TYA")-1),COLUMN())):INDIRECT(ADDRESS(ROW()-1,COLUMN()))),                                    IF(AND(A2240="SVOL",ISNUMBER(FIND(" Govt",C2240))),"", IF(AND(A2240="SVOL",ISNUMBER(FIND(" Index",C2240))),J2240,                                    IF(ISNUMBER(N2240),Q2240*N2240,IF(ISNUMBER(R2240),J2240*R2240," "))))))</f>
        <v xml:space="preserve"> </v>
      </c>
      <c r="T2240" t="s">
        <v>5041</v>
      </c>
      <c r="U2240" t="s">
        <v>1234</v>
      </c>
      <c r="AG2240" s="16" t="s">
        <v>7738</v>
      </c>
    </row>
    <row r="2241" spans="1:33" x14ac:dyDescent="0.35">
      <c r="A2241" t="s">
        <v>4253</v>
      </c>
      <c r="B2241" t="s">
        <v>5042</v>
      </c>
      <c r="C2241" t="s">
        <v>5043</v>
      </c>
      <c r="D2241" t="s">
        <v>5044</v>
      </c>
      <c r="E2241" t="s">
        <v>5045</v>
      </c>
      <c r="F2241" t="s">
        <v>5046</v>
      </c>
      <c r="G2241" s="1">
        <v>61</v>
      </c>
      <c r="H2241" s="1">
        <v>77.28</v>
      </c>
      <c r="I2241" s="2">
        <v>4714.08</v>
      </c>
      <c r="J2241" s="3">
        <v>3.0697099999999998E-3</v>
      </c>
      <c r="K2241" s="4">
        <v>1535674.68</v>
      </c>
      <c r="L2241" s="5">
        <v>50001</v>
      </c>
      <c r="M2241" s="6">
        <v>30.712879340000001</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ca="1">IF(AND(A2240="SVOL",C2240="Cash"),                                     SUM(INDIRECT(ADDRESS(ROW()-(COUNTIF(A:A,"SVOL")),COLUMN())):INDIRECT(ADDRESS(ROW()-1,COLUMN()))),                                    IF(AND(A2241="TYA",C2241="Cash"), SUM(INDIRECT(ADDRESS(ROW()-(COUNTIF(A:A,"TYA")-1),COLUMN())):INDIRECT(ADDRESS(ROW()-1,COLUMN()))),                                    IF(AND(A2241="SVOL",ISNUMBER(FIND(" Govt",C2241))),"", IF(AND(A2241="SVOL",ISNUMBER(FIND(" Index",C2241))),J2241,                                    IF(ISNUMBER(N2241),Q2241*N2241,IF(ISNUMBER(R2241),J2241*R2241," "))))))</f>
        <v xml:space="preserve"> </v>
      </c>
      <c r="T2241" t="s">
        <v>5046</v>
      </c>
      <c r="U2241" t="s">
        <v>1234</v>
      </c>
      <c r="AG2241" s="16" t="s">
        <v>7738</v>
      </c>
    </row>
    <row r="2242" spans="1:33" x14ac:dyDescent="0.35">
      <c r="A2242" t="s">
        <v>4253</v>
      </c>
      <c r="B2242" t="s">
        <v>5047</v>
      </c>
      <c r="C2242" t="s">
        <v>897</v>
      </c>
      <c r="D2242" t="s">
        <v>898</v>
      </c>
      <c r="E2242" t="s">
        <v>899</v>
      </c>
      <c r="F2242" t="s">
        <v>900</v>
      </c>
      <c r="G2242" s="1">
        <v>12</v>
      </c>
      <c r="H2242" s="1">
        <v>173.29</v>
      </c>
      <c r="I2242" s="2">
        <v>2079.48</v>
      </c>
      <c r="J2242" s="3">
        <v>1.3541099999999999E-3</v>
      </c>
      <c r="K2242" s="4">
        <v>1535674.68</v>
      </c>
      <c r="L2242" s="5">
        <v>50001</v>
      </c>
      <c r="M2242" s="6">
        <v>30.712879340000001</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ca="1">IF(AND(A2241="SVOL",C2241="Cash"),                                     SUM(INDIRECT(ADDRESS(ROW()-(COUNTIF(A:A,"SVOL")),COLUMN())):INDIRECT(ADDRESS(ROW()-1,COLUMN()))),                                    IF(AND(A2242="TYA",C2242="Cash"), SUM(INDIRECT(ADDRESS(ROW()-(COUNTIF(A:A,"TYA")-1),COLUMN())):INDIRECT(ADDRESS(ROW()-1,COLUMN()))),                                    IF(AND(A2242="SVOL",ISNUMBER(FIND(" Govt",C2242))),"", IF(AND(A2242="SVOL",ISNUMBER(FIND(" Index",C2242))),J2242,                                    IF(ISNUMBER(N2242),Q2242*N2242,IF(ISNUMBER(R2242),J2242*R2242," "))))))</f>
        <v xml:space="preserve"> </v>
      </c>
      <c r="T2242" t="s">
        <v>900</v>
      </c>
      <c r="U2242" t="s">
        <v>1234</v>
      </c>
      <c r="AG2242" s="16" t="s">
        <v>7738</v>
      </c>
    </row>
    <row r="2243" spans="1:33" x14ac:dyDescent="0.35">
      <c r="A2243" t="s">
        <v>4253</v>
      </c>
      <c r="B2243" t="s">
        <v>5048</v>
      </c>
      <c r="C2243" t="s">
        <v>5049</v>
      </c>
      <c r="D2243" t="s">
        <v>5050</v>
      </c>
      <c r="E2243" t="s">
        <v>5051</v>
      </c>
      <c r="F2243" t="s">
        <v>5052</v>
      </c>
      <c r="G2243" s="1">
        <v>9</v>
      </c>
      <c r="H2243" s="1">
        <v>729.83</v>
      </c>
      <c r="I2243" s="2">
        <v>6568.47</v>
      </c>
      <c r="J2243" s="3">
        <v>4.2772499999999998E-3</v>
      </c>
      <c r="K2243" s="4">
        <v>1535674.68</v>
      </c>
      <c r="L2243" s="5">
        <v>50001</v>
      </c>
      <c r="M2243" s="6">
        <v>30.712879340000001</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ca="1">IF(AND(A2242="SVOL",C2242="Cash"),                                     SUM(INDIRECT(ADDRESS(ROW()-(COUNTIF(A:A,"SVOL")),COLUMN())):INDIRECT(ADDRESS(ROW()-1,COLUMN()))),                                    IF(AND(A2243="TYA",C2243="Cash"), SUM(INDIRECT(ADDRESS(ROW()-(COUNTIF(A:A,"TYA")-1),COLUMN())):INDIRECT(ADDRESS(ROW()-1,COLUMN()))),                                    IF(AND(A2243="SVOL",ISNUMBER(FIND(" Govt",C2243))),"", IF(AND(A2243="SVOL",ISNUMBER(FIND(" Index",C2243))),J2243,                                    IF(ISNUMBER(N2243),Q2243*N2243,IF(ISNUMBER(R2243),J2243*R2243," "))))))</f>
        <v xml:space="preserve"> </v>
      </c>
      <c r="T2243" t="s">
        <v>5052</v>
      </c>
      <c r="U2243" t="s">
        <v>1234</v>
      </c>
      <c r="AG2243" s="16" t="s">
        <v>7738</v>
      </c>
    </row>
    <row r="2244" spans="1:33" x14ac:dyDescent="0.35">
      <c r="A2244" t="s">
        <v>4253</v>
      </c>
      <c r="B2244" t="s">
        <v>5053</v>
      </c>
      <c r="C2244" t="s">
        <v>5054</v>
      </c>
      <c r="D2244" t="s">
        <v>5055</v>
      </c>
      <c r="E2244" t="s">
        <v>5056</v>
      </c>
      <c r="F2244" t="s">
        <v>5057</v>
      </c>
      <c r="G2244" s="1">
        <v>8</v>
      </c>
      <c r="H2244" s="1">
        <v>295.58999999999997</v>
      </c>
      <c r="I2244" s="2">
        <v>2364.7199999999998</v>
      </c>
      <c r="J2244" s="3">
        <v>1.5398600000000001E-3</v>
      </c>
      <c r="K2244" s="4">
        <v>1535674.68</v>
      </c>
      <c r="L2244" s="5">
        <v>50001</v>
      </c>
      <c r="M2244" s="6">
        <v>30.712879340000001</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ca="1">IF(AND(A2243="SVOL",C2243="Cash"),                                     SUM(INDIRECT(ADDRESS(ROW()-(COUNTIF(A:A,"SVOL")),COLUMN())):INDIRECT(ADDRESS(ROW()-1,COLUMN()))),                                    IF(AND(A2244="TYA",C2244="Cash"), SUM(INDIRECT(ADDRESS(ROW()-(COUNTIF(A:A,"TYA")-1),COLUMN())):INDIRECT(ADDRESS(ROW()-1,COLUMN()))),                                    IF(AND(A2244="SVOL",ISNUMBER(FIND(" Govt",C2244))),"", IF(AND(A2244="SVOL",ISNUMBER(FIND(" Index",C2244))),J2244,                                    IF(ISNUMBER(N2244),Q2244*N2244,IF(ISNUMBER(R2244),J2244*R2244," "))))))</f>
        <v xml:space="preserve"> </v>
      </c>
      <c r="T2244" t="s">
        <v>5057</v>
      </c>
      <c r="U2244" t="s">
        <v>1234</v>
      </c>
      <c r="AG2244" s="16" t="s">
        <v>7738</v>
      </c>
    </row>
    <row r="2245" spans="1:33" x14ac:dyDescent="0.35">
      <c r="A2245" t="s">
        <v>4253</v>
      </c>
      <c r="B2245" t="s">
        <v>5058</v>
      </c>
      <c r="C2245" t="s">
        <v>5059</v>
      </c>
      <c r="D2245" t="s">
        <v>5060</v>
      </c>
      <c r="E2245" t="s">
        <v>5061</v>
      </c>
      <c r="F2245" t="s">
        <v>5062</v>
      </c>
      <c r="G2245" s="1">
        <v>155</v>
      </c>
      <c r="H2245" s="1">
        <v>228.83</v>
      </c>
      <c r="I2245" s="2">
        <v>35468.65</v>
      </c>
      <c r="J2245" s="3">
        <v>2.3096459999999999E-2</v>
      </c>
      <c r="K2245" s="4">
        <v>1535674.68</v>
      </c>
      <c r="L2245" s="5">
        <v>50001</v>
      </c>
      <c r="M2245" s="6">
        <v>30.712879340000001</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ca="1">IF(AND(A2244="SVOL",C2244="Cash"),                                     SUM(INDIRECT(ADDRESS(ROW()-(COUNTIF(A:A,"SVOL")),COLUMN())):INDIRECT(ADDRESS(ROW()-1,COLUMN()))),                                    IF(AND(A2245="TYA",C2245="Cash"), SUM(INDIRECT(ADDRESS(ROW()-(COUNTIF(A:A,"TYA")-1),COLUMN())):INDIRECT(ADDRESS(ROW()-1,COLUMN()))),                                    IF(AND(A2245="SVOL",ISNUMBER(FIND(" Govt",C2245))),"", IF(AND(A2245="SVOL",ISNUMBER(FIND(" Index",C2245))),J2245,                                    IF(ISNUMBER(N2245),Q2245*N2245,IF(ISNUMBER(R2245),J2245*R2245," "))))))</f>
        <v xml:space="preserve"> </v>
      </c>
      <c r="T2245" t="s">
        <v>5062</v>
      </c>
      <c r="U2245" t="s">
        <v>1234</v>
      </c>
      <c r="AG2245" s="16" t="s">
        <v>7738</v>
      </c>
    </row>
    <row r="2246" spans="1:33" x14ac:dyDescent="0.35">
      <c r="A2246" t="s">
        <v>4253</v>
      </c>
      <c r="B2246" t="s">
        <v>5063</v>
      </c>
      <c r="C2246" t="s">
        <v>907</v>
      </c>
      <c r="D2246" t="s">
        <v>908</v>
      </c>
      <c r="E2246" t="s">
        <v>909</v>
      </c>
      <c r="F2246" t="s">
        <v>910</v>
      </c>
      <c r="G2246" s="1">
        <v>36</v>
      </c>
      <c r="H2246" s="1">
        <v>417.32</v>
      </c>
      <c r="I2246" s="2">
        <v>15023.52</v>
      </c>
      <c r="J2246" s="3">
        <v>9.78301E-3</v>
      </c>
      <c r="K2246" s="4">
        <v>1535674.68</v>
      </c>
      <c r="L2246" s="5">
        <v>50001</v>
      </c>
      <c r="M2246" s="6">
        <v>30.712879340000001</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ca="1">IF(AND(A2245="SVOL",C2245="Cash"),                                     SUM(INDIRECT(ADDRESS(ROW()-(COUNTIF(A:A,"SVOL")),COLUMN())):INDIRECT(ADDRESS(ROW()-1,COLUMN()))),                                    IF(AND(A2246="TYA",C2246="Cash"), SUM(INDIRECT(ADDRESS(ROW()-(COUNTIF(A:A,"TYA")-1),COLUMN())):INDIRECT(ADDRESS(ROW()-1,COLUMN()))),                                    IF(AND(A2246="SVOL",ISNUMBER(FIND(" Govt",C2246))),"", IF(AND(A2246="SVOL",ISNUMBER(FIND(" Index",C2246))),J2246,                                    IF(ISNUMBER(N2246),Q2246*N2246,IF(ISNUMBER(R2246),J2246*R2246," "))))))</f>
        <v xml:space="preserve"> </v>
      </c>
      <c r="T2246" t="s">
        <v>910</v>
      </c>
      <c r="U2246" t="s">
        <v>1234</v>
      </c>
      <c r="AG2246" s="16" t="s">
        <v>7738</v>
      </c>
    </row>
    <row r="2247" spans="1:33" x14ac:dyDescent="0.35">
      <c r="A2247" t="s">
        <v>4253</v>
      </c>
      <c r="B2247" t="s">
        <v>5064</v>
      </c>
      <c r="C2247" t="s">
        <v>5065</v>
      </c>
      <c r="D2247" t="s">
        <v>5066</v>
      </c>
      <c r="E2247" t="s">
        <v>5067</v>
      </c>
      <c r="F2247" t="s">
        <v>5068</v>
      </c>
      <c r="G2247" s="1">
        <v>15</v>
      </c>
      <c r="H2247" s="1">
        <v>142.94999999999999</v>
      </c>
      <c r="I2247" s="2">
        <v>2144.25</v>
      </c>
      <c r="J2247" s="3">
        <v>1.3962899999999999E-3</v>
      </c>
      <c r="K2247" s="4">
        <v>1535674.68</v>
      </c>
      <c r="L2247" s="5">
        <v>50001</v>
      </c>
      <c r="M2247" s="6">
        <v>30.712879340000001</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ca="1">IF(AND(A2246="SVOL",C2246="Cash"),                                     SUM(INDIRECT(ADDRESS(ROW()-(COUNTIF(A:A,"SVOL")),COLUMN())):INDIRECT(ADDRESS(ROW()-1,COLUMN()))),                                    IF(AND(A2247="TYA",C2247="Cash"), SUM(INDIRECT(ADDRESS(ROW()-(COUNTIF(A:A,"TYA")-1),COLUMN())):INDIRECT(ADDRESS(ROW()-1,COLUMN()))),                                    IF(AND(A2247="SVOL",ISNUMBER(FIND(" Govt",C2247))),"", IF(AND(A2247="SVOL",ISNUMBER(FIND(" Index",C2247))),J2247,                                    IF(ISNUMBER(N2247),Q2247*N2247,IF(ISNUMBER(R2247),J2247*R2247," "))))))</f>
        <v xml:space="preserve"> </v>
      </c>
      <c r="T2247" t="s">
        <v>5068</v>
      </c>
      <c r="U2247" t="s">
        <v>1234</v>
      </c>
      <c r="AG2247" s="16" t="s">
        <v>7738</v>
      </c>
    </row>
    <row r="2248" spans="1:33" x14ac:dyDescent="0.35">
      <c r="A2248" t="s">
        <v>4253</v>
      </c>
      <c r="B2248" t="s">
        <v>5069</v>
      </c>
      <c r="C2248" t="s">
        <v>5070</v>
      </c>
      <c r="D2248" t="s">
        <v>3728</v>
      </c>
      <c r="E2248" t="s">
        <v>3729</v>
      </c>
      <c r="F2248" t="s">
        <v>3730</v>
      </c>
      <c r="G2248" s="1">
        <v>84</v>
      </c>
      <c r="H2248" s="1">
        <v>74.8</v>
      </c>
      <c r="I2248" s="2">
        <v>6283.2</v>
      </c>
      <c r="J2248" s="3">
        <v>4.0914899999999997E-3</v>
      </c>
      <c r="K2248" s="4">
        <v>1535674.68</v>
      </c>
      <c r="L2248" s="5">
        <v>50001</v>
      </c>
      <c r="M2248" s="6">
        <v>30.712879340000001</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ca="1">IF(AND(A2247="SVOL",C2247="Cash"),                                     SUM(INDIRECT(ADDRESS(ROW()-(COUNTIF(A:A,"SVOL")),COLUMN())):INDIRECT(ADDRESS(ROW()-1,COLUMN()))),                                    IF(AND(A2248="TYA",C2248="Cash"), SUM(INDIRECT(ADDRESS(ROW()-(COUNTIF(A:A,"TYA")-1),COLUMN())):INDIRECT(ADDRESS(ROW()-1,COLUMN()))),                                    IF(AND(A2248="SVOL",ISNUMBER(FIND(" Govt",C2248))),"", IF(AND(A2248="SVOL",ISNUMBER(FIND(" Index",C2248))),J2248,                                    IF(ISNUMBER(N2248),Q2248*N2248,IF(ISNUMBER(R2248),J2248*R2248," "))))))</f>
        <v xml:space="preserve"> </v>
      </c>
      <c r="T2248" t="s">
        <v>3730</v>
      </c>
      <c r="U2248" t="s">
        <v>1234</v>
      </c>
      <c r="AG2248" s="16" t="s">
        <v>7738</v>
      </c>
    </row>
    <row r="2249" spans="1:33" x14ac:dyDescent="0.35">
      <c r="A2249" t="s">
        <v>4253</v>
      </c>
      <c r="B2249" t="s">
        <v>5071</v>
      </c>
      <c r="C2249" t="s">
        <v>5072</v>
      </c>
      <c r="D2249" t="s">
        <v>5073</v>
      </c>
      <c r="E2249" t="s">
        <v>5074</v>
      </c>
      <c r="F2249" t="s">
        <v>5075</v>
      </c>
      <c r="G2249" s="1">
        <v>81</v>
      </c>
      <c r="H2249" s="1">
        <v>75.680000000000007</v>
      </c>
      <c r="I2249" s="2">
        <v>6130.08</v>
      </c>
      <c r="J2249" s="3">
        <v>3.9917800000000003E-3</v>
      </c>
      <c r="K2249" s="4">
        <v>1535674.68</v>
      </c>
      <c r="L2249" s="5">
        <v>50001</v>
      </c>
      <c r="M2249" s="6">
        <v>30.712879340000001</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ca="1">IF(AND(A2248="SVOL",C2248="Cash"),                                     SUM(INDIRECT(ADDRESS(ROW()-(COUNTIF(A:A,"SVOL")),COLUMN())):INDIRECT(ADDRESS(ROW()-1,COLUMN()))),                                    IF(AND(A2249="TYA",C2249="Cash"), SUM(INDIRECT(ADDRESS(ROW()-(COUNTIF(A:A,"TYA")-1),COLUMN())):INDIRECT(ADDRESS(ROW()-1,COLUMN()))),                                    IF(AND(A2249="SVOL",ISNUMBER(FIND(" Govt",C2249))),"", IF(AND(A2249="SVOL",ISNUMBER(FIND(" Index",C2249))),J2249,                                    IF(ISNUMBER(N2249),Q2249*N2249,IF(ISNUMBER(R2249),J2249*R2249," "))))))</f>
        <v xml:space="preserve"> </v>
      </c>
      <c r="T2249" t="s">
        <v>5075</v>
      </c>
      <c r="U2249" t="s">
        <v>1234</v>
      </c>
      <c r="AG2249" s="16" t="s">
        <v>7738</v>
      </c>
    </row>
    <row r="2250" spans="1:33" x14ac:dyDescent="0.35">
      <c r="A2250" t="s">
        <v>4253</v>
      </c>
      <c r="B2250" t="s">
        <v>5076</v>
      </c>
      <c r="C2250" t="s">
        <v>5077</v>
      </c>
      <c r="D2250" t="s">
        <v>5078</v>
      </c>
      <c r="E2250" t="s">
        <v>5079</v>
      </c>
      <c r="F2250" t="s">
        <v>5080</v>
      </c>
      <c r="G2250" s="1">
        <v>14</v>
      </c>
      <c r="H2250" s="1">
        <v>189.13</v>
      </c>
      <c r="I2250" s="2">
        <v>2647.82</v>
      </c>
      <c r="J2250" s="3">
        <v>1.7242099999999999E-3</v>
      </c>
      <c r="K2250" s="4">
        <v>1535674.68</v>
      </c>
      <c r="L2250" s="5">
        <v>50001</v>
      </c>
      <c r="M2250" s="6">
        <v>30.712879340000001</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ca="1">IF(AND(A2249="SVOL",C2249="Cash"),                                     SUM(INDIRECT(ADDRESS(ROW()-(COUNTIF(A:A,"SVOL")),COLUMN())):INDIRECT(ADDRESS(ROW()-1,COLUMN()))),                                    IF(AND(A2250="TYA",C2250="Cash"), SUM(INDIRECT(ADDRESS(ROW()-(COUNTIF(A:A,"TYA")-1),COLUMN())):INDIRECT(ADDRESS(ROW()-1,COLUMN()))),                                    IF(AND(A2250="SVOL",ISNUMBER(FIND(" Govt",C2250))),"", IF(AND(A2250="SVOL",ISNUMBER(FIND(" Index",C2250))),J2250,                                    IF(ISNUMBER(N2250),Q2250*N2250,IF(ISNUMBER(R2250),J2250*R2250," "))))))</f>
        <v xml:space="preserve"> </v>
      </c>
      <c r="T2250" t="s">
        <v>5080</v>
      </c>
      <c r="U2250" t="s">
        <v>1234</v>
      </c>
      <c r="AG2250" s="16" t="s">
        <v>7738</v>
      </c>
    </row>
    <row r="2251" spans="1:33" x14ac:dyDescent="0.35">
      <c r="A2251" t="s">
        <v>4253</v>
      </c>
      <c r="B2251" t="s">
        <v>5081</v>
      </c>
      <c r="C2251" t="s">
        <v>917</v>
      </c>
      <c r="D2251" t="s">
        <v>918</v>
      </c>
      <c r="E2251" t="s">
        <v>919</v>
      </c>
      <c r="F2251" t="s">
        <v>920</v>
      </c>
      <c r="G2251" s="1">
        <v>48</v>
      </c>
      <c r="H2251" s="1">
        <v>638.83000000000004</v>
      </c>
      <c r="I2251" s="2">
        <v>30663.84</v>
      </c>
      <c r="J2251" s="3">
        <v>1.996767E-2</v>
      </c>
      <c r="K2251" s="4">
        <v>1535674.68</v>
      </c>
      <c r="L2251" s="5">
        <v>50001</v>
      </c>
      <c r="M2251" s="6">
        <v>30.712879340000001</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ca="1">IF(AND(A2250="SVOL",C2250="Cash"),                                     SUM(INDIRECT(ADDRESS(ROW()-(COUNTIF(A:A,"SVOL")),COLUMN())):INDIRECT(ADDRESS(ROW()-1,COLUMN()))),                                    IF(AND(A2251="TYA",C2251="Cash"), SUM(INDIRECT(ADDRESS(ROW()-(COUNTIF(A:A,"TYA")-1),COLUMN())):INDIRECT(ADDRESS(ROW()-1,COLUMN()))),                                    IF(AND(A2251="SVOL",ISNUMBER(FIND(" Govt",C2251))),"", IF(AND(A2251="SVOL",ISNUMBER(FIND(" Index",C2251))),J2251,                                    IF(ISNUMBER(N2251),Q2251*N2251,IF(ISNUMBER(R2251),J2251*R2251," "))))))</f>
        <v xml:space="preserve"> </v>
      </c>
      <c r="T2251" t="s">
        <v>920</v>
      </c>
      <c r="U2251" t="s">
        <v>1234</v>
      </c>
      <c r="AG2251" s="16" t="s">
        <v>7738</v>
      </c>
    </row>
    <row r="2252" spans="1:33" x14ac:dyDescent="0.35">
      <c r="A2252" t="s">
        <v>4253</v>
      </c>
      <c r="B2252" t="s">
        <v>5082</v>
      </c>
      <c r="C2252" t="s">
        <v>5083</v>
      </c>
      <c r="D2252" t="s">
        <v>5084</v>
      </c>
      <c r="E2252" t="s">
        <v>5085</v>
      </c>
      <c r="F2252" t="s">
        <v>5086</v>
      </c>
      <c r="G2252" s="1">
        <v>81</v>
      </c>
      <c r="H2252" s="1">
        <v>35.369999999999997</v>
      </c>
      <c r="I2252" s="2">
        <v>2864.97</v>
      </c>
      <c r="J2252" s="3">
        <v>1.86561E-3</v>
      </c>
      <c r="K2252" s="4">
        <v>1535674.68</v>
      </c>
      <c r="L2252" s="5">
        <v>50001</v>
      </c>
      <c r="M2252" s="6">
        <v>30.712879340000001</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ca="1">IF(AND(A2251="SVOL",C2251="Cash"),                                     SUM(INDIRECT(ADDRESS(ROW()-(COUNTIF(A:A,"SVOL")),COLUMN())):INDIRECT(ADDRESS(ROW()-1,COLUMN()))),                                    IF(AND(A2252="TYA",C2252="Cash"), SUM(INDIRECT(ADDRESS(ROW()-(COUNTIF(A:A,"TYA")-1),COLUMN())):INDIRECT(ADDRESS(ROW()-1,COLUMN()))),                                    IF(AND(A2252="SVOL",ISNUMBER(FIND(" Govt",C2252))),"", IF(AND(A2252="SVOL",ISNUMBER(FIND(" Index",C2252))),J2252,                                    IF(ISNUMBER(N2252),Q2252*N2252,IF(ISNUMBER(R2252),J2252*R2252," "))))))</f>
        <v xml:space="preserve"> </v>
      </c>
      <c r="T2252" t="s">
        <v>5086</v>
      </c>
      <c r="U2252" t="s">
        <v>1234</v>
      </c>
      <c r="AG2252" s="16" t="s">
        <v>7738</v>
      </c>
    </row>
    <row r="2253" spans="1:33" x14ac:dyDescent="0.35">
      <c r="A2253" t="s">
        <v>4253</v>
      </c>
      <c r="B2253" t="s">
        <v>5087</v>
      </c>
      <c r="C2253" t="s">
        <v>5088</v>
      </c>
      <c r="D2253" t="s">
        <v>5089</v>
      </c>
      <c r="E2253" t="s">
        <v>5090</v>
      </c>
      <c r="F2253" t="s">
        <v>5091</v>
      </c>
      <c r="G2253" s="1">
        <v>83</v>
      </c>
      <c r="H2253" s="1">
        <v>55.39</v>
      </c>
      <c r="I2253" s="2">
        <v>4597.37</v>
      </c>
      <c r="J2253" s="3">
        <v>2.9937100000000001E-3</v>
      </c>
      <c r="K2253" s="4">
        <v>1535674.68</v>
      </c>
      <c r="L2253" s="5">
        <v>50001</v>
      </c>
      <c r="M2253" s="6">
        <v>30.712879340000001</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ca="1">IF(AND(A2252="SVOL",C2252="Cash"),                                     SUM(INDIRECT(ADDRESS(ROW()-(COUNTIF(A:A,"SVOL")),COLUMN())):INDIRECT(ADDRESS(ROW()-1,COLUMN()))),                                    IF(AND(A2253="TYA",C2253="Cash"), SUM(INDIRECT(ADDRESS(ROW()-(COUNTIF(A:A,"TYA")-1),COLUMN())):INDIRECT(ADDRESS(ROW()-1,COLUMN()))),                                    IF(AND(A2253="SVOL",ISNUMBER(FIND(" Govt",C2253))),"", IF(AND(A2253="SVOL",ISNUMBER(FIND(" Index",C2253))),J2253,                                    IF(ISNUMBER(N2253),Q2253*N2253,IF(ISNUMBER(R2253),J2253*R2253," "))))))</f>
        <v xml:space="preserve"> </v>
      </c>
      <c r="T2253" t="s">
        <v>5091</v>
      </c>
      <c r="U2253" t="s">
        <v>1234</v>
      </c>
      <c r="AG2253" s="16" t="s">
        <v>7738</v>
      </c>
    </row>
    <row r="2254" spans="1:33" x14ac:dyDescent="0.35">
      <c r="A2254" t="s">
        <v>4253</v>
      </c>
      <c r="B2254" t="s">
        <v>5092</v>
      </c>
      <c r="C2254" t="s">
        <v>5093</v>
      </c>
      <c r="D2254" t="s">
        <v>5094</v>
      </c>
      <c r="E2254" t="s">
        <v>5095</v>
      </c>
      <c r="F2254" t="s">
        <v>5096</v>
      </c>
      <c r="G2254" s="1">
        <v>146</v>
      </c>
      <c r="H2254" s="1">
        <v>9.1199999999999992</v>
      </c>
      <c r="I2254" s="2">
        <v>1331.52</v>
      </c>
      <c r="J2254" s="3">
        <v>8.6706000000000001E-4</v>
      </c>
      <c r="K2254" s="4">
        <v>1535674.68</v>
      </c>
      <c r="L2254" s="5">
        <v>50001</v>
      </c>
      <c r="M2254" s="6">
        <v>30.712879340000001</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ca="1">IF(AND(A2253="SVOL",C2253="Cash"),                                     SUM(INDIRECT(ADDRESS(ROW()-(COUNTIF(A:A,"SVOL")),COLUMN())):INDIRECT(ADDRESS(ROW()-1,COLUMN()))),                                    IF(AND(A2254="TYA",C2254="Cash"), SUM(INDIRECT(ADDRESS(ROW()-(COUNTIF(A:A,"TYA")-1),COLUMN())):INDIRECT(ADDRESS(ROW()-1,COLUMN()))),                                    IF(AND(A2254="SVOL",ISNUMBER(FIND(" Govt",C2254))),"", IF(AND(A2254="SVOL",ISNUMBER(FIND(" Index",C2254))),J2254,                                    IF(ISNUMBER(N2254),Q2254*N2254,IF(ISNUMBER(R2254),J2254*R2254," "))))))</f>
        <v xml:space="preserve"> </v>
      </c>
      <c r="T2254" t="s">
        <v>5096</v>
      </c>
      <c r="U2254" t="s">
        <v>1234</v>
      </c>
      <c r="AG2254" s="16" t="s">
        <v>7738</v>
      </c>
    </row>
    <row r="2255" spans="1:33" x14ac:dyDescent="0.35">
      <c r="A2255" t="s">
        <v>4253</v>
      </c>
      <c r="B2255" t="s">
        <v>5097</v>
      </c>
      <c r="C2255" t="s">
        <v>5098</v>
      </c>
      <c r="D2255" t="s">
        <v>5099</v>
      </c>
      <c r="E2255" t="s">
        <v>5100</v>
      </c>
      <c r="F2255" t="s">
        <v>5101</v>
      </c>
      <c r="G2255" s="1">
        <v>7</v>
      </c>
      <c r="H2255" s="1">
        <v>523</v>
      </c>
      <c r="I2255" s="2">
        <v>3661</v>
      </c>
      <c r="J2255" s="3">
        <v>2.38397E-3</v>
      </c>
      <c r="K2255" s="4">
        <v>1535674.68</v>
      </c>
      <c r="L2255" s="5">
        <v>50001</v>
      </c>
      <c r="M2255" s="6">
        <v>30.712879340000001</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ca="1">IF(AND(A2254="SVOL",C2254="Cash"),                                     SUM(INDIRECT(ADDRESS(ROW()-(COUNTIF(A:A,"SVOL")),COLUMN())):INDIRECT(ADDRESS(ROW()-1,COLUMN()))),                                    IF(AND(A2255="TYA",C2255="Cash"), SUM(INDIRECT(ADDRESS(ROW()-(COUNTIF(A:A,"TYA")-1),COLUMN())):INDIRECT(ADDRESS(ROW()-1,COLUMN()))),                                    IF(AND(A2255="SVOL",ISNUMBER(FIND(" Govt",C2255))),"", IF(AND(A2255="SVOL",ISNUMBER(FIND(" Index",C2255))),J2255,                                    IF(ISNUMBER(N2255),Q2255*N2255,IF(ISNUMBER(R2255),J2255*R2255," "))))))</f>
        <v xml:space="preserve"> </v>
      </c>
      <c r="T2255" t="s">
        <v>5101</v>
      </c>
      <c r="U2255" t="s">
        <v>1234</v>
      </c>
      <c r="AG2255" s="16" t="s">
        <v>7738</v>
      </c>
    </row>
    <row r="2256" spans="1:33" x14ac:dyDescent="0.35">
      <c r="A2256" t="s">
        <v>4253</v>
      </c>
      <c r="B2256" t="s">
        <v>5102</v>
      </c>
      <c r="C2256" t="s">
        <v>5103</v>
      </c>
      <c r="D2256" t="s">
        <v>5104</v>
      </c>
      <c r="E2256" t="s">
        <v>5105</v>
      </c>
      <c r="F2256" t="s">
        <v>5106</v>
      </c>
      <c r="G2256" s="1">
        <v>47</v>
      </c>
      <c r="H2256" s="1">
        <v>86.43</v>
      </c>
      <c r="I2256" s="2">
        <v>4062.21</v>
      </c>
      <c r="J2256" s="3">
        <v>2.6452300000000002E-3</v>
      </c>
      <c r="K2256" s="4">
        <v>1535674.68</v>
      </c>
      <c r="L2256" s="5">
        <v>50001</v>
      </c>
      <c r="M2256" s="6">
        <v>30.712879340000001</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ca="1">IF(AND(A2255="SVOL",C2255="Cash"),                                     SUM(INDIRECT(ADDRESS(ROW()-(COUNTIF(A:A,"SVOL")),COLUMN())):INDIRECT(ADDRESS(ROW()-1,COLUMN()))),                                    IF(AND(A2256="TYA",C2256="Cash"), SUM(INDIRECT(ADDRESS(ROW()-(COUNTIF(A:A,"TYA")-1),COLUMN())):INDIRECT(ADDRESS(ROW()-1,COLUMN()))),                                    IF(AND(A2256="SVOL",ISNUMBER(FIND(" Govt",C2256))),"", IF(AND(A2256="SVOL",ISNUMBER(FIND(" Index",C2256))),J2256,                                    IF(ISNUMBER(N2256),Q2256*N2256,IF(ISNUMBER(R2256),J2256*R2256," "))))))</f>
        <v xml:space="preserve"> </v>
      </c>
      <c r="T2256" t="s">
        <v>5106</v>
      </c>
      <c r="U2256" t="s">
        <v>1234</v>
      </c>
      <c r="AG2256" s="16" t="s">
        <v>7738</v>
      </c>
    </row>
    <row r="2257" spans="1:33" x14ac:dyDescent="0.35">
      <c r="A2257" t="s">
        <v>4253</v>
      </c>
      <c r="B2257" t="s">
        <v>5107</v>
      </c>
      <c r="C2257" t="s">
        <v>5108</v>
      </c>
      <c r="D2257" t="s">
        <v>5109</v>
      </c>
      <c r="E2257" t="s">
        <v>5110</v>
      </c>
      <c r="F2257" t="s">
        <v>5111</v>
      </c>
      <c r="G2257" s="1">
        <v>27</v>
      </c>
      <c r="H2257" s="1">
        <v>276.51</v>
      </c>
      <c r="I2257" s="2">
        <v>7465.77</v>
      </c>
      <c r="J2257" s="3">
        <v>4.86156E-3</v>
      </c>
      <c r="K2257" s="4">
        <v>1535674.68</v>
      </c>
      <c r="L2257" s="5">
        <v>50001</v>
      </c>
      <c r="M2257" s="6">
        <v>30.712879340000001</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ca="1">IF(AND(A2256="SVOL",C2256="Cash"),                                     SUM(INDIRECT(ADDRESS(ROW()-(COUNTIF(A:A,"SVOL")),COLUMN())):INDIRECT(ADDRESS(ROW()-1,COLUMN()))),                                    IF(AND(A2257="TYA",C2257="Cash"), SUM(INDIRECT(ADDRESS(ROW()-(COUNTIF(A:A,"TYA")-1),COLUMN())):INDIRECT(ADDRESS(ROW()-1,COLUMN()))),                                    IF(AND(A2257="SVOL",ISNUMBER(FIND(" Govt",C2257))),"", IF(AND(A2257="SVOL",ISNUMBER(FIND(" Index",C2257))),J2257,                                    IF(ISNUMBER(N2257),Q2257*N2257,IF(ISNUMBER(R2257),J2257*R2257," "))))))</f>
        <v xml:space="preserve"> </v>
      </c>
      <c r="T2257" t="s">
        <v>5111</v>
      </c>
      <c r="U2257" t="s">
        <v>1234</v>
      </c>
      <c r="AG2257" s="16" t="s">
        <v>7738</v>
      </c>
    </row>
    <row r="2258" spans="1:33" x14ac:dyDescent="0.35">
      <c r="A2258" t="s">
        <v>4253</v>
      </c>
      <c r="B2258" t="s">
        <v>5112</v>
      </c>
      <c r="C2258" t="s">
        <v>5113</v>
      </c>
      <c r="D2258" t="s">
        <v>5114</v>
      </c>
      <c r="E2258" t="s">
        <v>5115</v>
      </c>
      <c r="F2258" t="s">
        <v>5116</v>
      </c>
      <c r="G2258" s="1">
        <v>59</v>
      </c>
      <c r="H2258" s="1">
        <v>36.020000000000003</v>
      </c>
      <c r="I2258" s="2">
        <v>2125.1799999999998</v>
      </c>
      <c r="J2258" s="3">
        <v>1.3838699999999999E-3</v>
      </c>
      <c r="K2258" s="4">
        <v>1535674.68</v>
      </c>
      <c r="L2258" s="5">
        <v>50001</v>
      </c>
      <c r="M2258" s="6">
        <v>30.712879340000001</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ca="1">IF(AND(A2257="SVOL",C2257="Cash"),                                     SUM(INDIRECT(ADDRESS(ROW()-(COUNTIF(A:A,"SVOL")),COLUMN())):INDIRECT(ADDRESS(ROW()-1,COLUMN()))),                                    IF(AND(A2258="TYA",C2258="Cash"), SUM(INDIRECT(ADDRESS(ROW()-(COUNTIF(A:A,"TYA")-1),COLUMN())):INDIRECT(ADDRESS(ROW()-1,COLUMN()))),                                    IF(AND(A2258="SVOL",ISNUMBER(FIND(" Govt",C2258))),"", IF(AND(A2258="SVOL",ISNUMBER(FIND(" Index",C2258))),J2258,                                    IF(ISNUMBER(N2258),Q2258*N2258,IF(ISNUMBER(R2258),J2258*R2258," "))))))</f>
        <v xml:space="preserve"> </v>
      </c>
      <c r="T2258" t="s">
        <v>5116</v>
      </c>
      <c r="U2258" t="s">
        <v>1234</v>
      </c>
      <c r="AG2258" s="16" t="s">
        <v>7738</v>
      </c>
    </row>
    <row r="2259" spans="1:33" x14ac:dyDescent="0.35">
      <c r="A2259" t="s">
        <v>4253</v>
      </c>
      <c r="B2259" t="s">
        <v>5117</v>
      </c>
      <c r="C2259" t="s">
        <v>5118</v>
      </c>
      <c r="D2259" t="s">
        <v>5119</v>
      </c>
      <c r="E2259" t="s">
        <v>5120</v>
      </c>
      <c r="F2259" t="s">
        <v>5121</v>
      </c>
      <c r="G2259" s="1">
        <v>21</v>
      </c>
      <c r="H2259" s="1">
        <v>81.13</v>
      </c>
      <c r="I2259" s="2">
        <v>1703.73</v>
      </c>
      <c r="J2259" s="3">
        <v>1.10943E-3</v>
      </c>
      <c r="K2259" s="4">
        <v>1535674.68</v>
      </c>
      <c r="L2259" s="5">
        <v>50001</v>
      </c>
      <c r="M2259" s="6">
        <v>30.712879340000001</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ca="1">IF(AND(A2258="SVOL",C2258="Cash"),                                     SUM(INDIRECT(ADDRESS(ROW()-(COUNTIF(A:A,"SVOL")),COLUMN())):INDIRECT(ADDRESS(ROW()-1,COLUMN()))),                                    IF(AND(A2259="TYA",C2259="Cash"), SUM(INDIRECT(ADDRESS(ROW()-(COUNTIF(A:A,"TYA")-1),COLUMN())):INDIRECT(ADDRESS(ROW()-1,COLUMN()))),                                    IF(AND(A2259="SVOL",ISNUMBER(FIND(" Govt",C2259))),"", IF(AND(A2259="SVOL",ISNUMBER(FIND(" Index",C2259))),J2259,                                    IF(ISNUMBER(N2259),Q2259*N2259,IF(ISNUMBER(R2259),J2259*R2259," "))))))</f>
        <v xml:space="preserve"> </v>
      </c>
      <c r="T2259" t="s">
        <v>5121</v>
      </c>
      <c r="U2259" t="s">
        <v>1234</v>
      </c>
      <c r="AG2259" s="16" t="s">
        <v>7738</v>
      </c>
    </row>
    <row r="2260" spans="1:33" x14ac:dyDescent="0.35">
      <c r="A2260" t="s">
        <v>4253</v>
      </c>
      <c r="B2260" t="s">
        <v>5122</v>
      </c>
      <c r="C2260" t="s">
        <v>5123</v>
      </c>
      <c r="D2260" t="s">
        <v>3763</v>
      </c>
      <c r="E2260" t="s">
        <v>3764</v>
      </c>
      <c r="F2260" t="s">
        <v>3765</v>
      </c>
      <c r="G2260" s="1">
        <v>16</v>
      </c>
      <c r="H2260" s="1">
        <v>171.91</v>
      </c>
      <c r="I2260" s="2">
        <v>2750.56</v>
      </c>
      <c r="J2260" s="3">
        <v>1.7911100000000001E-3</v>
      </c>
      <c r="K2260" s="4">
        <v>1535674.68</v>
      </c>
      <c r="L2260" s="5">
        <v>50001</v>
      </c>
      <c r="M2260" s="6">
        <v>30.712879340000001</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ca="1">IF(AND(A2259="SVOL",C2259="Cash"),                                     SUM(INDIRECT(ADDRESS(ROW()-(COUNTIF(A:A,"SVOL")),COLUMN())):INDIRECT(ADDRESS(ROW()-1,COLUMN()))),                                    IF(AND(A2260="TYA",C2260="Cash"), SUM(INDIRECT(ADDRESS(ROW()-(COUNTIF(A:A,"TYA")-1),COLUMN())):INDIRECT(ADDRESS(ROW()-1,COLUMN()))),                                    IF(AND(A2260="SVOL",ISNUMBER(FIND(" Govt",C2260))),"", IF(AND(A2260="SVOL",ISNUMBER(FIND(" Index",C2260))),J2260,                                    IF(ISNUMBER(N2260),Q2260*N2260,IF(ISNUMBER(R2260),J2260*R2260," "))))))</f>
        <v xml:space="preserve"> </v>
      </c>
      <c r="T2260" t="s">
        <v>3765</v>
      </c>
      <c r="U2260" t="s">
        <v>1234</v>
      </c>
      <c r="AG2260" s="16" t="s">
        <v>7738</v>
      </c>
    </row>
    <row r="2261" spans="1:33" x14ac:dyDescent="0.35">
      <c r="A2261" t="s">
        <v>4253</v>
      </c>
      <c r="B2261" t="s">
        <v>5124</v>
      </c>
      <c r="C2261" t="s">
        <v>4489</v>
      </c>
      <c r="D2261" t="s">
        <v>2528</v>
      </c>
      <c r="E2261" t="s">
        <v>2529</v>
      </c>
      <c r="F2261" t="s">
        <v>2530</v>
      </c>
      <c r="G2261" s="1">
        <v>33</v>
      </c>
      <c r="H2261" s="1">
        <v>139.72999999999999</v>
      </c>
      <c r="I2261" s="2">
        <v>4611.09</v>
      </c>
      <c r="J2261" s="3">
        <v>3.0026499999999999E-3</v>
      </c>
      <c r="K2261" s="4">
        <v>1535674.68</v>
      </c>
      <c r="L2261" s="5">
        <v>50001</v>
      </c>
      <c r="M2261" s="6">
        <v>30.712879340000001</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ca="1">IF(AND(A2260="SVOL",C2260="Cash"),                                     SUM(INDIRECT(ADDRESS(ROW()-(COUNTIF(A:A,"SVOL")),COLUMN())):INDIRECT(ADDRESS(ROW()-1,COLUMN()))),                                    IF(AND(A2261="TYA",C2261="Cash"), SUM(INDIRECT(ADDRESS(ROW()-(COUNTIF(A:A,"TYA")-1),COLUMN())):INDIRECT(ADDRESS(ROW()-1,COLUMN()))),                                    IF(AND(A2261="SVOL",ISNUMBER(FIND(" Govt",C2261))),"", IF(AND(A2261="SVOL",ISNUMBER(FIND(" Index",C2261))),J2261,                                    IF(ISNUMBER(N2261),Q2261*N2261,IF(ISNUMBER(R2261),J2261*R2261," "))))))</f>
        <v xml:space="preserve"> </v>
      </c>
      <c r="T2261" t="s">
        <v>2530</v>
      </c>
      <c r="U2261" t="s">
        <v>1234</v>
      </c>
      <c r="AG2261" s="16" t="s">
        <v>7738</v>
      </c>
    </row>
    <row r="2262" spans="1:33" x14ac:dyDescent="0.35">
      <c r="A2262" t="s">
        <v>4253</v>
      </c>
      <c r="B2262" t="s">
        <v>5125</v>
      </c>
      <c r="C2262" t="s">
        <v>5126</v>
      </c>
      <c r="D2262" t="s">
        <v>2533</v>
      </c>
      <c r="E2262" t="s">
        <v>2534</v>
      </c>
      <c r="F2262" t="s">
        <v>2535</v>
      </c>
      <c r="G2262" s="1">
        <v>266</v>
      </c>
      <c r="H2262" s="1">
        <v>64.55</v>
      </c>
      <c r="I2262" s="2">
        <v>17170.3</v>
      </c>
      <c r="J2262" s="3">
        <v>1.118095E-2</v>
      </c>
      <c r="K2262" s="4">
        <v>1535674.68</v>
      </c>
      <c r="L2262" s="5">
        <v>50001</v>
      </c>
      <c r="M2262" s="6">
        <v>30.712879340000001</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ca="1">IF(AND(A2261="SVOL",C2261="Cash"),                                     SUM(INDIRECT(ADDRESS(ROW()-(COUNTIF(A:A,"SVOL")),COLUMN())):INDIRECT(ADDRESS(ROW()-1,COLUMN()))),                                    IF(AND(A2262="TYA",C2262="Cash"), SUM(INDIRECT(ADDRESS(ROW()-(COUNTIF(A:A,"TYA")-1),COLUMN())):INDIRECT(ADDRESS(ROW()-1,COLUMN()))),                                    IF(AND(A2262="SVOL",ISNUMBER(FIND(" Govt",C2262))),"", IF(AND(A2262="SVOL",ISNUMBER(FIND(" Index",C2262))),J2262,                                    IF(ISNUMBER(N2262),Q2262*N2262,IF(ISNUMBER(R2262),J2262*R2262," "))))))</f>
        <v xml:space="preserve"> </v>
      </c>
      <c r="T2262" t="s">
        <v>2535</v>
      </c>
      <c r="U2262" t="s">
        <v>1234</v>
      </c>
      <c r="AG2262" s="16" t="s">
        <v>7738</v>
      </c>
    </row>
    <row r="2263" spans="1:33" x14ac:dyDescent="0.35">
      <c r="A2263" t="s">
        <v>4253</v>
      </c>
      <c r="B2263" t="s">
        <v>5127</v>
      </c>
      <c r="C2263" t="s">
        <v>5128</v>
      </c>
      <c r="D2263" t="s">
        <v>3779</v>
      </c>
      <c r="E2263" t="s">
        <v>3780</v>
      </c>
      <c r="F2263" t="s">
        <v>3781</v>
      </c>
      <c r="G2263" s="1">
        <v>93</v>
      </c>
      <c r="H2263" s="1">
        <v>60.57</v>
      </c>
      <c r="I2263" s="2">
        <v>5633.01</v>
      </c>
      <c r="J2263" s="3">
        <v>3.6681000000000001E-3</v>
      </c>
      <c r="K2263" s="4">
        <v>1535674.68</v>
      </c>
      <c r="L2263" s="5">
        <v>50001</v>
      </c>
      <c r="M2263" s="6">
        <v>30.712879340000001</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ca="1">IF(AND(A2262="SVOL",C2262="Cash"),                                     SUM(INDIRECT(ADDRESS(ROW()-(COUNTIF(A:A,"SVOL")),COLUMN())):INDIRECT(ADDRESS(ROW()-1,COLUMN()))),                                    IF(AND(A2263="TYA",C2263="Cash"), SUM(INDIRECT(ADDRESS(ROW()-(COUNTIF(A:A,"TYA")-1),COLUMN())):INDIRECT(ADDRESS(ROW()-1,COLUMN()))),                                    IF(AND(A2263="SVOL",ISNUMBER(FIND(" Govt",C2263))),"", IF(AND(A2263="SVOL",ISNUMBER(FIND(" Index",C2263))),J2263,                                    IF(ISNUMBER(N2263),Q2263*N2263,IF(ISNUMBER(R2263),J2263*R2263," "))))))</f>
        <v xml:space="preserve"> </v>
      </c>
      <c r="T2263" t="s">
        <v>3781</v>
      </c>
      <c r="U2263" t="s">
        <v>1234</v>
      </c>
      <c r="AG2263" s="16" t="s">
        <v>7738</v>
      </c>
    </row>
    <row r="2264" spans="1:33" x14ac:dyDescent="0.35">
      <c r="A2264" t="s">
        <v>4253</v>
      </c>
      <c r="B2264" t="s">
        <v>5129</v>
      </c>
      <c r="C2264" t="s">
        <v>5130</v>
      </c>
      <c r="D2264" t="s">
        <v>5131</v>
      </c>
      <c r="E2264" t="s">
        <v>5132</v>
      </c>
      <c r="F2264" t="s">
        <v>5133</v>
      </c>
      <c r="G2264" s="1">
        <v>43</v>
      </c>
      <c r="H2264" s="1">
        <v>37.11</v>
      </c>
      <c r="I2264" s="2">
        <v>1595.73</v>
      </c>
      <c r="J2264" s="3">
        <v>1.03911E-3</v>
      </c>
      <c r="K2264" s="4">
        <v>1535674.68</v>
      </c>
      <c r="L2264" s="5">
        <v>50001</v>
      </c>
      <c r="M2264" s="6">
        <v>30.712879340000001</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ca="1">IF(AND(A2263="SVOL",C2263="Cash"),                                     SUM(INDIRECT(ADDRESS(ROW()-(COUNTIF(A:A,"SVOL")),COLUMN())):INDIRECT(ADDRESS(ROW()-1,COLUMN()))),                                    IF(AND(A2264="TYA",C2264="Cash"), SUM(INDIRECT(ADDRESS(ROW()-(COUNTIF(A:A,"TYA")-1),COLUMN())):INDIRECT(ADDRESS(ROW()-1,COLUMN()))),                                    IF(AND(A2264="SVOL",ISNUMBER(FIND(" Govt",C2264))),"", IF(AND(A2264="SVOL",ISNUMBER(FIND(" Index",C2264))),J2264,                                    IF(ISNUMBER(N2264),Q2264*N2264,IF(ISNUMBER(R2264),J2264*R2264," "))))))</f>
        <v xml:space="preserve"> </v>
      </c>
      <c r="T2264" t="s">
        <v>5133</v>
      </c>
      <c r="U2264" t="s">
        <v>1234</v>
      </c>
      <c r="AG2264" s="16" t="s">
        <v>7738</v>
      </c>
    </row>
    <row r="2265" spans="1:33" x14ac:dyDescent="0.35">
      <c r="A2265" t="s">
        <v>4253</v>
      </c>
      <c r="B2265" t="s">
        <v>5134</v>
      </c>
      <c r="C2265" t="s">
        <v>5135</v>
      </c>
      <c r="D2265" t="s">
        <v>5136</v>
      </c>
      <c r="E2265" t="s">
        <v>5137</v>
      </c>
      <c r="F2265" t="s">
        <v>5138</v>
      </c>
      <c r="G2265" s="1">
        <v>3</v>
      </c>
      <c r="H2265" s="1">
        <v>666.26</v>
      </c>
      <c r="I2265" s="2">
        <v>1998.78</v>
      </c>
      <c r="J2265" s="3">
        <v>1.30156E-3</v>
      </c>
      <c r="K2265" s="4">
        <v>1535674.68</v>
      </c>
      <c r="L2265" s="5">
        <v>50001</v>
      </c>
      <c r="M2265" s="6">
        <v>30.712879340000001</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ca="1">IF(AND(A2264="SVOL",C2264="Cash"),                                     SUM(INDIRECT(ADDRESS(ROW()-(COUNTIF(A:A,"SVOL")),COLUMN())):INDIRECT(ADDRESS(ROW()-1,COLUMN()))),                                    IF(AND(A2265="TYA",C2265="Cash"), SUM(INDIRECT(ADDRESS(ROW()-(COUNTIF(A:A,"TYA")-1),COLUMN())):INDIRECT(ADDRESS(ROW()-1,COLUMN()))),                                    IF(AND(A2265="SVOL",ISNUMBER(FIND(" Govt",C2265))),"", IF(AND(A2265="SVOL",ISNUMBER(FIND(" Index",C2265))),J2265,                                    IF(ISNUMBER(N2265),Q2265*N2265,IF(ISNUMBER(R2265),J2265*R2265," "))))))</f>
        <v xml:space="preserve"> </v>
      </c>
      <c r="T2265" t="s">
        <v>5138</v>
      </c>
      <c r="U2265" t="s">
        <v>1234</v>
      </c>
      <c r="AG2265" s="16" t="s">
        <v>7738</v>
      </c>
    </row>
    <row r="2266" spans="1:33" x14ac:dyDescent="0.35">
      <c r="A2266" t="s">
        <v>4253</v>
      </c>
      <c r="B2266" t="s">
        <v>5139</v>
      </c>
      <c r="C2266" t="s">
        <v>5140</v>
      </c>
      <c r="D2266" t="s">
        <v>5141</v>
      </c>
      <c r="E2266" t="s">
        <v>5142</v>
      </c>
      <c r="F2266" t="s">
        <v>5143</v>
      </c>
      <c r="G2266" s="1">
        <v>7</v>
      </c>
      <c r="H2266" s="1">
        <v>97.94</v>
      </c>
      <c r="I2266" s="2">
        <v>685.58</v>
      </c>
      <c r="J2266" s="3">
        <v>4.4643999999999999E-4</v>
      </c>
      <c r="K2266" s="4">
        <v>1535674.68</v>
      </c>
      <c r="L2266" s="5">
        <v>50001</v>
      </c>
      <c r="M2266" s="6">
        <v>30.712879340000001</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ca="1">IF(AND(A2265="SVOL",C2265="Cash"),                                     SUM(INDIRECT(ADDRESS(ROW()-(COUNTIF(A:A,"SVOL")),COLUMN())):INDIRECT(ADDRESS(ROW()-1,COLUMN()))),                                    IF(AND(A2266="TYA",C2266="Cash"), SUM(INDIRECT(ADDRESS(ROW()-(COUNTIF(A:A,"TYA")-1),COLUMN())):INDIRECT(ADDRESS(ROW()-1,COLUMN()))),                                    IF(AND(A2266="SVOL",ISNUMBER(FIND(" Govt",C2266))),"", IF(AND(A2266="SVOL",ISNUMBER(FIND(" Index",C2266))),J2266,                                    IF(ISNUMBER(N2266),Q2266*N2266,IF(ISNUMBER(R2266),J2266*R2266," "))))))</f>
        <v xml:space="preserve"> </v>
      </c>
      <c r="T2266" t="s">
        <v>5143</v>
      </c>
      <c r="U2266" t="s">
        <v>1234</v>
      </c>
      <c r="AG2266" s="16" t="s">
        <v>7738</v>
      </c>
    </row>
    <row r="2267" spans="1:33" x14ac:dyDescent="0.35">
      <c r="A2267" t="s">
        <v>4253</v>
      </c>
      <c r="B2267" t="s">
        <v>5144</v>
      </c>
      <c r="C2267" t="s">
        <v>5145</v>
      </c>
      <c r="D2267" t="s">
        <v>3802</v>
      </c>
      <c r="E2267" t="s">
        <v>3803</v>
      </c>
      <c r="F2267" t="s">
        <v>3804</v>
      </c>
      <c r="G2267" s="1">
        <v>32</v>
      </c>
      <c r="H2267" s="1">
        <v>274.47000000000003</v>
      </c>
      <c r="I2267" s="2">
        <v>8783.0400000000009</v>
      </c>
      <c r="J2267" s="3">
        <v>5.7193399999999998E-3</v>
      </c>
      <c r="K2267" s="4">
        <v>1535674.68</v>
      </c>
      <c r="L2267" s="5">
        <v>50001</v>
      </c>
      <c r="M2267" s="6">
        <v>30.712879340000001</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ca="1">IF(AND(A2266="SVOL",C2266="Cash"),                                     SUM(INDIRECT(ADDRESS(ROW()-(COUNTIF(A:A,"SVOL")),COLUMN())):INDIRECT(ADDRESS(ROW()-1,COLUMN()))),                                    IF(AND(A2267="TYA",C2267="Cash"), SUM(INDIRECT(ADDRESS(ROW()-(COUNTIF(A:A,"TYA")-1),COLUMN())):INDIRECT(ADDRESS(ROW()-1,COLUMN()))),                                    IF(AND(A2267="SVOL",ISNUMBER(FIND(" Govt",C2267))),"", IF(AND(A2267="SVOL",ISNUMBER(FIND(" Index",C2267))),J2267,                                    IF(ISNUMBER(N2267),Q2267*N2267,IF(ISNUMBER(R2267),J2267*R2267," "))))))</f>
        <v xml:space="preserve"> </v>
      </c>
      <c r="T2267" t="s">
        <v>3804</v>
      </c>
      <c r="U2267" t="s">
        <v>1234</v>
      </c>
      <c r="AG2267" s="16" t="s">
        <v>7738</v>
      </c>
    </row>
    <row r="2268" spans="1:33" x14ac:dyDescent="0.35">
      <c r="A2268" t="s">
        <v>4253</v>
      </c>
      <c r="B2268" t="s">
        <v>5146</v>
      </c>
      <c r="C2268" t="s">
        <v>5147</v>
      </c>
      <c r="D2268" t="s">
        <v>2564</v>
      </c>
      <c r="E2268" t="s">
        <v>2565</v>
      </c>
      <c r="F2268" t="s">
        <v>2566</v>
      </c>
      <c r="G2268" s="1">
        <v>100</v>
      </c>
      <c r="H2268" s="1">
        <v>72.69</v>
      </c>
      <c r="I2268" s="2">
        <v>7269</v>
      </c>
      <c r="J2268" s="3">
        <v>4.7334200000000003E-3</v>
      </c>
      <c r="K2268" s="4">
        <v>1535674.68</v>
      </c>
      <c r="L2268" s="5">
        <v>50001</v>
      </c>
      <c r="M2268" s="6">
        <v>30.712879340000001</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ca="1">IF(AND(A2267="SVOL",C2267="Cash"),                                     SUM(INDIRECT(ADDRESS(ROW()-(COUNTIF(A:A,"SVOL")),COLUMN())):INDIRECT(ADDRESS(ROW()-1,COLUMN()))),                                    IF(AND(A2268="TYA",C2268="Cash"), SUM(INDIRECT(ADDRESS(ROW()-(COUNTIF(A:A,"TYA")-1),COLUMN())):INDIRECT(ADDRESS(ROW()-1,COLUMN()))),                                    IF(AND(A2268="SVOL",ISNUMBER(FIND(" Govt",C2268))),"", IF(AND(A2268="SVOL",ISNUMBER(FIND(" Index",C2268))),J2268,                                    IF(ISNUMBER(N2268),Q2268*N2268,IF(ISNUMBER(R2268),J2268*R2268," "))))))</f>
        <v xml:space="preserve"> </v>
      </c>
      <c r="T2268" t="s">
        <v>2566</v>
      </c>
      <c r="U2268" t="s">
        <v>1234</v>
      </c>
      <c r="AG2268" s="16" t="s">
        <v>7738</v>
      </c>
    </row>
    <row r="2269" spans="1:33" x14ac:dyDescent="0.35">
      <c r="A2269" t="s">
        <v>4253</v>
      </c>
      <c r="B2269" t="s">
        <v>5148</v>
      </c>
      <c r="C2269" t="s">
        <v>5149</v>
      </c>
      <c r="D2269" t="s">
        <v>3826</v>
      </c>
      <c r="E2269" t="s">
        <v>3827</v>
      </c>
      <c r="F2269" t="s">
        <v>3828</v>
      </c>
      <c r="G2269" s="1">
        <v>18</v>
      </c>
      <c r="H2269" s="1">
        <v>138.87</v>
      </c>
      <c r="I2269" s="2">
        <v>2499.66</v>
      </c>
      <c r="J2269" s="3">
        <v>1.62773E-3</v>
      </c>
      <c r="K2269" s="4">
        <v>1535674.68</v>
      </c>
      <c r="L2269" s="5">
        <v>50001</v>
      </c>
      <c r="M2269" s="6">
        <v>30.712879340000001</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ca="1">IF(AND(A2268="SVOL",C2268="Cash"),                                     SUM(INDIRECT(ADDRESS(ROW()-(COUNTIF(A:A,"SVOL")),COLUMN())):INDIRECT(ADDRESS(ROW()-1,COLUMN()))),                                    IF(AND(A2269="TYA",C2269="Cash"), SUM(INDIRECT(ADDRESS(ROW()-(COUNTIF(A:A,"TYA")-1),COLUMN())):INDIRECT(ADDRESS(ROW()-1,COLUMN()))),                                    IF(AND(A2269="SVOL",ISNUMBER(FIND(" Govt",C2269))),"", IF(AND(A2269="SVOL",ISNUMBER(FIND(" Index",C2269))),J2269,                                    IF(ISNUMBER(N2269),Q2269*N2269,IF(ISNUMBER(R2269),J2269*R2269," "))))))</f>
        <v xml:space="preserve"> </v>
      </c>
      <c r="T2269" t="s">
        <v>3828</v>
      </c>
      <c r="U2269" t="s">
        <v>1234</v>
      </c>
      <c r="AG2269" s="16" t="s">
        <v>7738</v>
      </c>
    </row>
    <row r="2270" spans="1:33" x14ac:dyDescent="0.35">
      <c r="A2270" t="s">
        <v>4253</v>
      </c>
      <c r="B2270" t="s">
        <v>5150</v>
      </c>
      <c r="C2270" t="s">
        <v>967</v>
      </c>
      <c r="D2270" t="s">
        <v>968</v>
      </c>
      <c r="E2270" t="s">
        <v>969</v>
      </c>
      <c r="F2270" t="s">
        <v>970</v>
      </c>
      <c r="G2270" s="1">
        <v>85</v>
      </c>
      <c r="H2270" s="1">
        <v>528.48</v>
      </c>
      <c r="I2270" s="2">
        <v>44920.800000000003</v>
      </c>
      <c r="J2270" s="3">
        <v>2.9251510000000001E-2</v>
      </c>
      <c r="K2270" s="4">
        <v>1535674.68</v>
      </c>
      <c r="L2270" s="5">
        <v>50001</v>
      </c>
      <c r="M2270" s="6">
        <v>30.712879340000001</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ca="1">IF(AND(A2269="SVOL",C2269="Cash"),                                     SUM(INDIRECT(ADDRESS(ROW()-(COUNTIF(A:A,"SVOL")),COLUMN())):INDIRECT(ADDRESS(ROW()-1,COLUMN()))),                                    IF(AND(A2270="TYA",C2270="Cash"), SUM(INDIRECT(ADDRESS(ROW()-(COUNTIF(A:A,"TYA")-1),COLUMN())):INDIRECT(ADDRESS(ROW()-1,COLUMN()))),                                    IF(AND(A2270="SVOL",ISNUMBER(FIND(" Govt",C2270))),"", IF(AND(A2270="SVOL",ISNUMBER(FIND(" Index",C2270))),J2270,                                    IF(ISNUMBER(N2270),Q2270*N2270,IF(ISNUMBER(R2270),J2270*R2270," "))))))</f>
        <v xml:space="preserve"> </v>
      </c>
      <c r="T2270" t="s">
        <v>970</v>
      </c>
      <c r="U2270" t="s">
        <v>1234</v>
      </c>
      <c r="AG2270" s="16" t="s">
        <v>7738</v>
      </c>
    </row>
    <row r="2271" spans="1:33" x14ac:dyDescent="0.35">
      <c r="A2271" t="s">
        <v>4253</v>
      </c>
      <c r="B2271" t="s">
        <v>5151</v>
      </c>
      <c r="C2271" t="s">
        <v>972</v>
      </c>
      <c r="D2271" t="s">
        <v>973</v>
      </c>
      <c r="E2271" t="s">
        <v>974</v>
      </c>
      <c r="F2271" t="s">
        <v>975</v>
      </c>
      <c r="G2271" s="1">
        <v>10</v>
      </c>
      <c r="H2271" s="1">
        <v>288.95</v>
      </c>
      <c r="I2271" s="2">
        <v>2889.5</v>
      </c>
      <c r="J2271" s="3">
        <v>1.8815800000000001E-3</v>
      </c>
      <c r="K2271" s="4">
        <v>1535674.68</v>
      </c>
      <c r="L2271" s="5">
        <v>50001</v>
      </c>
      <c r="M2271" s="6">
        <v>30.712879340000001</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ca="1">IF(AND(A2270="SVOL",C2270="Cash"),                                     SUM(INDIRECT(ADDRESS(ROW()-(COUNTIF(A:A,"SVOL")),COLUMN())):INDIRECT(ADDRESS(ROW()-1,COLUMN()))),                                    IF(AND(A2271="TYA",C2271="Cash"), SUM(INDIRECT(ADDRESS(ROW()-(COUNTIF(A:A,"TYA")-1),COLUMN())):INDIRECT(ADDRESS(ROW()-1,COLUMN()))),                                    IF(AND(A2271="SVOL",ISNUMBER(FIND(" Govt",C2271))),"", IF(AND(A2271="SVOL",ISNUMBER(FIND(" Index",C2271))),J2271,                                    IF(ISNUMBER(N2271),Q2271*N2271,IF(ISNUMBER(R2271),J2271*R2271," "))))))</f>
        <v xml:space="preserve"> </v>
      </c>
      <c r="T2271" t="s">
        <v>975</v>
      </c>
      <c r="U2271" t="s">
        <v>1234</v>
      </c>
      <c r="AG2271" s="16" t="s">
        <v>7738</v>
      </c>
    </row>
    <row r="2272" spans="1:33" x14ac:dyDescent="0.35">
      <c r="A2272" t="s">
        <v>4253</v>
      </c>
      <c r="B2272" t="s">
        <v>5152</v>
      </c>
      <c r="C2272" t="s">
        <v>5153</v>
      </c>
      <c r="D2272" t="s">
        <v>2592</v>
      </c>
      <c r="E2272" t="s">
        <v>2593</v>
      </c>
      <c r="F2272" t="s">
        <v>2594</v>
      </c>
      <c r="G2272" s="1">
        <v>13</v>
      </c>
      <c r="H2272" s="1">
        <v>335.4</v>
      </c>
      <c r="I2272" s="2">
        <v>4360.2</v>
      </c>
      <c r="J2272" s="3">
        <v>2.8392700000000001E-3</v>
      </c>
      <c r="K2272" s="4">
        <v>1535674.68</v>
      </c>
      <c r="L2272" s="5">
        <v>50001</v>
      </c>
      <c r="M2272" s="6">
        <v>30.712879340000001</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ca="1">IF(AND(A2271="SVOL",C2271="Cash"),                                     SUM(INDIRECT(ADDRESS(ROW()-(COUNTIF(A:A,"SVOL")),COLUMN())):INDIRECT(ADDRESS(ROW()-1,COLUMN()))),                                    IF(AND(A2272="TYA",C2272="Cash"), SUM(INDIRECT(ADDRESS(ROW()-(COUNTIF(A:A,"TYA")-1),COLUMN())):INDIRECT(ADDRESS(ROW()-1,COLUMN()))),                                    IF(AND(A2272="SVOL",ISNUMBER(FIND(" Govt",C2272))),"", IF(AND(A2272="SVOL",ISNUMBER(FIND(" Index",C2272))),J2272,                                    IF(ISNUMBER(N2272),Q2272*N2272,IF(ISNUMBER(R2272),J2272*R2272," "))))))</f>
        <v xml:space="preserve"> </v>
      </c>
      <c r="T2272" t="s">
        <v>2594</v>
      </c>
      <c r="U2272" t="s">
        <v>1234</v>
      </c>
      <c r="AG2272" s="16" t="s">
        <v>7738</v>
      </c>
    </row>
    <row r="2273" spans="1:33" x14ac:dyDescent="0.35">
      <c r="A2273" t="s">
        <v>4253</v>
      </c>
      <c r="B2273" t="s">
        <v>5154</v>
      </c>
      <c r="C2273" t="s">
        <v>5155</v>
      </c>
      <c r="D2273" t="s">
        <v>5156</v>
      </c>
      <c r="E2273" t="s">
        <v>5157</v>
      </c>
      <c r="F2273" t="s">
        <v>5158</v>
      </c>
      <c r="G2273" s="1">
        <v>10</v>
      </c>
      <c r="H2273" s="1">
        <v>336.74</v>
      </c>
      <c r="I2273" s="2">
        <v>3367.4</v>
      </c>
      <c r="J2273" s="3">
        <v>2.1927800000000001E-3</v>
      </c>
      <c r="K2273" s="4">
        <v>1535674.68</v>
      </c>
      <c r="L2273" s="5">
        <v>50001</v>
      </c>
      <c r="M2273" s="6">
        <v>30.712879340000001</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ca="1">IF(AND(A2272="SVOL",C2272="Cash"),                                     SUM(INDIRECT(ADDRESS(ROW()-(COUNTIF(A:A,"SVOL")),COLUMN())):INDIRECT(ADDRESS(ROW()-1,COLUMN()))),                                    IF(AND(A2273="TYA",C2273="Cash"), SUM(INDIRECT(ADDRESS(ROW()-(COUNTIF(A:A,"TYA")-1),COLUMN())):INDIRECT(ADDRESS(ROW()-1,COLUMN()))),                                    IF(AND(A2273="SVOL",ISNUMBER(FIND(" Govt",C2273))),"", IF(AND(A2273="SVOL",ISNUMBER(FIND(" Index",C2273))),J2273,                                    IF(ISNUMBER(N2273),Q2273*N2273,IF(ISNUMBER(R2273),J2273*R2273," "))))))</f>
        <v xml:space="preserve"> </v>
      </c>
      <c r="T2273" t="s">
        <v>5158</v>
      </c>
      <c r="U2273" t="s">
        <v>1234</v>
      </c>
      <c r="AG2273" s="16" t="s">
        <v>7738</v>
      </c>
    </row>
    <row r="2274" spans="1:33" x14ac:dyDescent="0.35">
      <c r="A2274" t="s">
        <v>4253</v>
      </c>
      <c r="B2274" t="s">
        <v>5159</v>
      </c>
      <c r="C2274" t="s">
        <v>5160</v>
      </c>
      <c r="D2274" t="s">
        <v>5161</v>
      </c>
      <c r="E2274" t="s">
        <v>5162</v>
      </c>
      <c r="F2274" t="s">
        <v>5163</v>
      </c>
      <c r="G2274" s="1">
        <v>130</v>
      </c>
      <c r="H2274" s="1">
        <v>573.54</v>
      </c>
      <c r="I2274" s="2">
        <v>74560.2</v>
      </c>
      <c r="J2274" s="3">
        <v>4.8552079999999997E-2</v>
      </c>
      <c r="K2274" s="4">
        <v>1535674.68</v>
      </c>
      <c r="L2274" s="5">
        <v>50001</v>
      </c>
      <c r="M2274" s="6">
        <v>30.712879340000001</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ca="1">IF(AND(A2273="SVOL",C2273="Cash"),                                     SUM(INDIRECT(ADDRESS(ROW()-(COUNTIF(A:A,"SVOL")),COLUMN())):INDIRECT(ADDRESS(ROW()-1,COLUMN()))),                                    IF(AND(A2274="TYA",C2274="Cash"), SUM(INDIRECT(ADDRESS(ROW()-(COUNTIF(A:A,"TYA")-1),COLUMN())):INDIRECT(ADDRESS(ROW()-1,COLUMN()))),                                    IF(AND(A2274="SVOL",ISNUMBER(FIND(" Govt",C2274))),"", IF(AND(A2274="SVOL",ISNUMBER(FIND(" Index",C2274))),J2274,                                    IF(ISNUMBER(N2274),Q2274*N2274,IF(ISNUMBER(R2274),J2274*R2274," "))))))</f>
        <v xml:space="preserve"> </v>
      </c>
      <c r="T2274" t="s">
        <v>5163</v>
      </c>
      <c r="U2274" t="s">
        <v>1234</v>
      </c>
      <c r="AG2274" s="16" t="s">
        <v>7738</v>
      </c>
    </row>
    <row r="2275" spans="1:33" x14ac:dyDescent="0.35">
      <c r="A2275" t="s">
        <v>4253</v>
      </c>
      <c r="B2275" t="s">
        <v>5164</v>
      </c>
      <c r="C2275" t="s">
        <v>5165</v>
      </c>
      <c r="D2275" t="s">
        <v>5166</v>
      </c>
      <c r="E2275" t="s">
        <v>5167</v>
      </c>
      <c r="F2275" t="s">
        <v>5168</v>
      </c>
      <c r="G2275" s="1">
        <v>28</v>
      </c>
      <c r="H2275" s="1">
        <v>232.77</v>
      </c>
      <c r="I2275" s="2">
        <v>6517.56</v>
      </c>
      <c r="J2275" s="3">
        <v>4.2440999999999998E-3</v>
      </c>
      <c r="K2275" s="4">
        <v>1535674.68</v>
      </c>
      <c r="L2275" s="5">
        <v>50001</v>
      </c>
      <c r="M2275" s="6">
        <v>30.712879340000001</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ca="1">IF(AND(A2274="SVOL",C2274="Cash"),                                     SUM(INDIRECT(ADDRESS(ROW()-(COUNTIF(A:A,"SVOL")),COLUMN())):INDIRECT(ADDRESS(ROW()-1,COLUMN()))),                                    IF(AND(A2275="TYA",C2275="Cash"), SUM(INDIRECT(ADDRESS(ROW()-(COUNTIF(A:A,"TYA")-1),COLUMN())):INDIRECT(ADDRESS(ROW()-1,COLUMN()))),                                    IF(AND(A2275="SVOL",ISNUMBER(FIND(" Govt",C2275))),"", IF(AND(A2275="SVOL",ISNUMBER(FIND(" Index",C2275))),J2275,                                    IF(ISNUMBER(N2275),Q2275*N2275,IF(ISNUMBER(R2275),J2275*R2275," "))))))</f>
        <v xml:space="preserve"> </v>
      </c>
      <c r="T2275" t="s">
        <v>5168</v>
      </c>
      <c r="U2275" t="s">
        <v>1234</v>
      </c>
      <c r="AG2275" s="16" t="s">
        <v>7738</v>
      </c>
    </row>
    <row r="2276" spans="1:33" x14ac:dyDescent="0.35">
      <c r="A2276" t="s">
        <v>4253</v>
      </c>
      <c r="B2276" t="s">
        <v>5169</v>
      </c>
      <c r="C2276" t="s">
        <v>5170</v>
      </c>
      <c r="D2276" t="s">
        <v>5171</v>
      </c>
      <c r="E2276" t="s">
        <v>5172</v>
      </c>
      <c r="F2276" t="s">
        <v>5173</v>
      </c>
      <c r="G2276" s="1">
        <v>52</v>
      </c>
      <c r="H2276" s="1">
        <v>132.94999999999999</v>
      </c>
      <c r="I2276" s="2">
        <v>6913.4</v>
      </c>
      <c r="J2276" s="3">
        <v>4.5018599999999999E-3</v>
      </c>
      <c r="K2276" s="4">
        <v>1535674.68</v>
      </c>
      <c r="L2276" s="5">
        <v>50001</v>
      </c>
      <c r="M2276" s="6">
        <v>30.712879340000001</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ca="1">IF(AND(A2275="SVOL",C2275="Cash"),                                     SUM(INDIRECT(ADDRESS(ROW()-(COUNTIF(A:A,"SVOL")),COLUMN())):INDIRECT(ADDRESS(ROW()-1,COLUMN()))),                                    IF(AND(A2276="TYA",C2276="Cash"), SUM(INDIRECT(ADDRESS(ROW()-(COUNTIF(A:A,"TYA")-1),COLUMN())):INDIRECT(ADDRESS(ROW()-1,COLUMN()))),                                    IF(AND(A2276="SVOL",ISNUMBER(FIND(" Govt",C2276))),"", IF(AND(A2276="SVOL",ISNUMBER(FIND(" Index",C2276))),J2276,                                    IF(ISNUMBER(N2276),Q2276*N2276,IF(ISNUMBER(R2276),J2276*R2276," "))))))</f>
        <v xml:space="preserve"> </v>
      </c>
      <c r="T2276" t="s">
        <v>5173</v>
      </c>
      <c r="U2276" t="s">
        <v>1234</v>
      </c>
      <c r="AG2276" s="16" t="s">
        <v>7738</v>
      </c>
    </row>
    <row r="2277" spans="1:33" x14ac:dyDescent="0.35">
      <c r="A2277" t="s">
        <v>4253</v>
      </c>
      <c r="B2277" t="s">
        <v>5174</v>
      </c>
      <c r="C2277" t="s">
        <v>5175</v>
      </c>
      <c r="D2277" t="s">
        <v>5176</v>
      </c>
      <c r="E2277" t="s">
        <v>5177</v>
      </c>
      <c r="F2277" t="s">
        <v>5178</v>
      </c>
      <c r="G2277" s="1">
        <v>58</v>
      </c>
      <c r="H2277" s="1">
        <v>54.83</v>
      </c>
      <c r="I2277" s="2">
        <v>3180.14</v>
      </c>
      <c r="J2277" s="3">
        <v>2.07084E-3</v>
      </c>
      <c r="K2277" s="4">
        <v>1535674.68</v>
      </c>
      <c r="L2277" s="5">
        <v>50001</v>
      </c>
      <c r="M2277" s="6">
        <v>30.712879340000001</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ca="1">IF(AND(A2276="SVOL",C2276="Cash"),                                     SUM(INDIRECT(ADDRESS(ROW()-(COUNTIF(A:A,"SVOL")),COLUMN())):INDIRECT(ADDRESS(ROW()-1,COLUMN()))),                                    IF(AND(A2277="TYA",C2277="Cash"), SUM(INDIRECT(ADDRESS(ROW()-(COUNTIF(A:A,"TYA")-1),COLUMN())):INDIRECT(ADDRESS(ROW()-1,COLUMN()))),                                    IF(AND(A2277="SVOL",ISNUMBER(FIND(" Govt",C2277))),"", IF(AND(A2277="SVOL",ISNUMBER(FIND(" Index",C2277))),J2277,                                    IF(ISNUMBER(N2277),Q2277*N2277,IF(ISNUMBER(R2277),J2277*R2277," "))))))</f>
        <v xml:space="preserve"> </v>
      </c>
      <c r="T2277" t="s">
        <v>5178</v>
      </c>
      <c r="U2277" t="s">
        <v>1234</v>
      </c>
      <c r="AG2277" s="16" t="s">
        <v>7738</v>
      </c>
    </row>
    <row r="2278" spans="1:33" x14ac:dyDescent="0.35">
      <c r="A2278" t="s">
        <v>4253</v>
      </c>
      <c r="B2278" t="s">
        <v>5179</v>
      </c>
      <c r="C2278" t="s">
        <v>5180</v>
      </c>
      <c r="D2278" t="s">
        <v>5181</v>
      </c>
      <c r="E2278" t="s">
        <v>5182</v>
      </c>
      <c r="F2278" t="s">
        <v>5183</v>
      </c>
      <c r="G2278" s="1">
        <v>32</v>
      </c>
      <c r="H2278" s="1">
        <v>157.13999999999999</v>
      </c>
      <c r="I2278" s="2">
        <v>5028.4799999999996</v>
      </c>
      <c r="J2278" s="3">
        <v>3.27444E-3</v>
      </c>
      <c r="K2278" s="4">
        <v>1535674.68</v>
      </c>
      <c r="L2278" s="5">
        <v>50001</v>
      </c>
      <c r="M2278" s="6">
        <v>30.712879340000001</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ca="1">IF(AND(A2277="SVOL",C2277="Cash"),                                     SUM(INDIRECT(ADDRESS(ROW()-(COUNTIF(A:A,"SVOL")),COLUMN())):INDIRECT(ADDRESS(ROW()-1,COLUMN()))),                                    IF(AND(A2278="TYA",C2278="Cash"), SUM(INDIRECT(ADDRESS(ROW()-(COUNTIF(A:A,"TYA")-1),COLUMN())):INDIRECT(ADDRESS(ROW()-1,COLUMN()))),                                    IF(AND(A2278="SVOL",ISNUMBER(FIND(" Govt",C2278))),"", IF(AND(A2278="SVOL",ISNUMBER(FIND(" Index",C2278))),J2278,                                    IF(ISNUMBER(N2278),Q2278*N2278,IF(ISNUMBER(R2278),J2278*R2278," "))))))</f>
        <v xml:space="preserve"> </v>
      </c>
      <c r="T2278" t="s">
        <v>5183</v>
      </c>
      <c r="U2278" t="s">
        <v>1234</v>
      </c>
      <c r="AG2278" s="16" t="s">
        <v>7738</v>
      </c>
    </row>
    <row r="2279" spans="1:33" x14ac:dyDescent="0.35">
      <c r="A2279" t="s">
        <v>4253</v>
      </c>
      <c r="B2279" t="s">
        <v>5184</v>
      </c>
      <c r="C2279" t="s">
        <v>997</v>
      </c>
      <c r="D2279" t="s">
        <v>998</v>
      </c>
      <c r="E2279" t="s">
        <v>999</v>
      </c>
      <c r="F2279" t="s">
        <v>1000</v>
      </c>
      <c r="G2279" s="1">
        <v>29</v>
      </c>
      <c r="H2279" s="1">
        <v>496.58</v>
      </c>
      <c r="I2279" s="2">
        <v>14400.82</v>
      </c>
      <c r="J2279" s="3">
        <v>9.3775200000000003E-3</v>
      </c>
      <c r="K2279" s="4">
        <v>1535674.68</v>
      </c>
      <c r="L2279" s="5">
        <v>50001</v>
      </c>
      <c r="M2279" s="6">
        <v>30.712879340000001</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ca="1">IF(AND(A2278="SVOL",C2278="Cash"),                                     SUM(INDIRECT(ADDRESS(ROW()-(COUNTIF(A:A,"SVOL")),COLUMN())):INDIRECT(ADDRESS(ROW()-1,COLUMN()))),                                    IF(AND(A2279="TYA",C2279="Cash"), SUM(INDIRECT(ADDRESS(ROW()-(COUNTIF(A:A,"TYA")-1),COLUMN())):INDIRECT(ADDRESS(ROW()-1,COLUMN()))),                                    IF(AND(A2279="SVOL",ISNUMBER(FIND(" Govt",C2279))),"", IF(AND(A2279="SVOL",ISNUMBER(FIND(" Index",C2279))),J2279,                                    IF(ISNUMBER(N2279),Q2279*N2279,IF(ISNUMBER(R2279),J2279*R2279," "))))))</f>
        <v xml:space="preserve"> </v>
      </c>
      <c r="T2279" t="s">
        <v>1000</v>
      </c>
      <c r="U2279" t="s">
        <v>1234</v>
      </c>
      <c r="AG2279" s="16" t="s">
        <v>7738</v>
      </c>
    </row>
    <row r="2280" spans="1:33" x14ac:dyDescent="0.35">
      <c r="A2280" t="s">
        <v>4253</v>
      </c>
      <c r="B2280" t="s">
        <v>5185</v>
      </c>
      <c r="C2280" t="s">
        <v>1002</v>
      </c>
      <c r="D2280" t="s">
        <v>1003</v>
      </c>
      <c r="E2280" t="s">
        <v>1004</v>
      </c>
      <c r="F2280" t="s">
        <v>1005</v>
      </c>
      <c r="G2280" s="1">
        <v>48</v>
      </c>
      <c r="H2280" s="1">
        <v>32.659999999999997</v>
      </c>
      <c r="I2280" s="2">
        <v>1567.68</v>
      </c>
      <c r="J2280" s="3">
        <v>1.0208400000000001E-3</v>
      </c>
      <c r="K2280" s="4">
        <v>1535674.68</v>
      </c>
      <c r="L2280" s="5">
        <v>50001</v>
      </c>
      <c r="M2280" s="6">
        <v>30.712879340000001</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ca="1">IF(AND(A2279="SVOL",C2279="Cash"),                                     SUM(INDIRECT(ADDRESS(ROW()-(COUNTIF(A:A,"SVOL")),COLUMN())):INDIRECT(ADDRESS(ROW()-1,COLUMN()))),                                    IF(AND(A2280="TYA",C2280="Cash"), SUM(INDIRECT(ADDRESS(ROW()-(COUNTIF(A:A,"TYA")-1),COLUMN())):INDIRECT(ADDRESS(ROW()-1,COLUMN()))),                                    IF(AND(A2280="SVOL",ISNUMBER(FIND(" Govt",C2280))),"", IF(AND(A2280="SVOL",ISNUMBER(FIND(" Index",C2280))),J2280,                                    IF(ISNUMBER(N2280),Q2280*N2280,IF(ISNUMBER(R2280),J2280*R2280," "))))))</f>
        <v xml:space="preserve"> </v>
      </c>
      <c r="T2280" t="s">
        <v>1005</v>
      </c>
      <c r="U2280" t="s">
        <v>1234</v>
      </c>
      <c r="AG2280" s="16" t="s">
        <v>7738</v>
      </c>
    </row>
    <row r="2281" spans="1:33" x14ac:dyDescent="0.35">
      <c r="A2281" t="s">
        <v>4253</v>
      </c>
      <c r="B2281" t="s">
        <v>5186</v>
      </c>
      <c r="C2281" t="s">
        <v>1007</v>
      </c>
      <c r="D2281" t="s">
        <v>1008</v>
      </c>
      <c r="E2281" t="s">
        <v>1009</v>
      </c>
      <c r="F2281" t="s">
        <v>1010</v>
      </c>
      <c r="G2281" s="1">
        <v>2</v>
      </c>
      <c r="H2281" s="1">
        <v>1232.3</v>
      </c>
      <c r="I2281" s="2">
        <v>2464.6</v>
      </c>
      <c r="J2281" s="3">
        <v>1.6049E-3</v>
      </c>
      <c r="K2281" s="4">
        <v>1535674.68</v>
      </c>
      <c r="L2281" s="5">
        <v>50001</v>
      </c>
      <c r="M2281" s="6">
        <v>30.712879340000001</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ca="1">IF(AND(A2280="SVOL",C2280="Cash"),                                     SUM(INDIRECT(ADDRESS(ROW()-(COUNTIF(A:A,"SVOL")),COLUMN())):INDIRECT(ADDRESS(ROW()-1,COLUMN()))),                                    IF(AND(A2281="TYA",C2281="Cash"), SUM(INDIRECT(ADDRESS(ROW()-(COUNTIF(A:A,"TYA")-1),COLUMN())):INDIRECT(ADDRESS(ROW()-1,COLUMN()))),                                    IF(AND(A2281="SVOL",ISNUMBER(FIND(" Govt",C2281))),"", IF(AND(A2281="SVOL",ISNUMBER(FIND(" Index",C2281))),J2281,                                    IF(ISNUMBER(N2281),Q2281*N2281,IF(ISNUMBER(R2281),J2281*R2281," "))))))</f>
        <v xml:space="preserve"> </v>
      </c>
      <c r="T2281" t="s">
        <v>1010</v>
      </c>
      <c r="U2281" t="s">
        <v>1234</v>
      </c>
      <c r="AG2281" s="16" t="s">
        <v>7738</v>
      </c>
    </row>
    <row r="2282" spans="1:33" x14ac:dyDescent="0.35">
      <c r="A2282" t="s">
        <v>4253</v>
      </c>
      <c r="B2282" t="s">
        <v>5187</v>
      </c>
      <c r="C2282" t="s">
        <v>5188</v>
      </c>
      <c r="D2282" t="s">
        <v>2646</v>
      </c>
      <c r="E2282" t="s">
        <v>2647</v>
      </c>
      <c r="F2282" t="s">
        <v>2648</v>
      </c>
      <c r="G2282" s="1">
        <v>47</v>
      </c>
      <c r="H2282" s="1">
        <v>127.91</v>
      </c>
      <c r="I2282" s="2">
        <v>6011.77</v>
      </c>
      <c r="J2282" s="3">
        <v>3.9147399999999999E-3</v>
      </c>
      <c r="K2282" s="4">
        <v>1535674.68</v>
      </c>
      <c r="L2282" s="5">
        <v>50001</v>
      </c>
      <c r="M2282" s="6">
        <v>30.712879340000001</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ca="1">IF(AND(A2281="SVOL",C2281="Cash"),                                     SUM(INDIRECT(ADDRESS(ROW()-(COUNTIF(A:A,"SVOL")),COLUMN())):INDIRECT(ADDRESS(ROW()-1,COLUMN()))),                                    IF(AND(A2282="TYA",C2282="Cash"), SUM(INDIRECT(ADDRESS(ROW()-(COUNTIF(A:A,"TYA")-1),COLUMN())):INDIRECT(ADDRESS(ROW()-1,COLUMN()))),                                    IF(AND(A2282="SVOL",ISNUMBER(FIND(" Govt",C2282))),"", IF(AND(A2282="SVOL",ISNUMBER(FIND(" Index",C2282))),J2282,                                    IF(ISNUMBER(N2282),Q2282*N2282,IF(ISNUMBER(R2282),J2282*R2282," "))))))</f>
        <v xml:space="preserve"> </v>
      </c>
      <c r="T2282" t="s">
        <v>2648</v>
      </c>
      <c r="U2282" t="s">
        <v>1234</v>
      </c>
      <c r="AG2282" s="16" t="s">
        <v>7738</v>
      </c>
    </row>
    <row r="2283" spans="1:33" x14ac:dyDescent="0.35">
      <c r="A2283" t="s">
        <v>4253</v>
      </c>
      <c r="B2283" t="s">
        <v>5189</v>
      </c>
      <c r="C2283" t="s">
        <v>5190</v>
      </c>
      <c r="D2283" t="s">
        <v>5191</v>
      </c>
      <c r="E2283" t="s">
        <v>5192</v>
      </c>
      <c r="F2283" t="s">
        <v>5193</v>
      </c>
      <c r="G2283" s="1">
        <v>60</v>
      </c>
      <c r="H2283" s="1">
        <v>102.23</v>
      </c>
      <c r="I2283" s="2">
        <v>6133.8</v>
      </c>
      <c r="J2283" s="3">
        <v>3.9942099999999998E-3</v>
      </c>
      <c r="K2283" s="4">
        <v>1535674.68</v>
      </c>
      <c r="L2283" s="5">
        <v>50001</v>
      </c>
      <c r="M2283" s="6">
        <v>30.712879340000001</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ca="1">IF(AND(A2282="SVOL",C2282="Cash"),                                     SUM(INDIRECT(ADDRESS(ROW()-(COUNTIF(A:A,"SVOL")),COLUMN())):INDIRECT(ADDRESS(ROW()-1,COLUMN()))),                                    IF(AND(A2283="TYA",C2283="Cash"), SUM(INDIRECT(ADDRESS(ROW()-(COUNTIF(A:A,"TYA")-1),COLUMN())):INDIRECT(ADDRESS(ROW()-1,COLUMN()))),                                    IF(AND(A2283="SVOL",ISNUMBER(FIND(" Govt",C2283))),"", IF(AND(A2283="SVOL",ISNUMBER(FIND(" Index",C2283))),J2283,                                    IF(ISNUMBER(N2283),Q2283*N2283,IF(ISNUMBER(R2283),J2283*R2283," "))))))</f>
        <v xml:space="preserve"> </v>
      </c>
      <c r="T2283" t="s">
        <v>5193</v>
      </c>
      <c r="U2283" t="s">
        <v>1234</v>
      </c>
      <c r="AG2283" s="16" t="s">
        <v>7738</v>
      </c>
    </row>
    <row r="2284" spans="1:33" x14ac:dyDescent="0.35">
      <c r="A2284" t="s">
        <v>4253</v>
      </c>
      <c r="B2284" t="s">
        <v>5194</v>
      </c>
      <c r="C2284" t="s">
        <v>5195</v>
      </c>
      <c r="D2284" t="s">
        <v>5196</v>
      </c>
      <c r="E2284" t="s">
        <v>5197</v>
      </c>
      <c r="F2284" t="s">
        <v>5198</v>
      </c>
      <c r="G2284" s="1">
        <v>57</v>
      </c>
      <c r="H2284" s="1">
        <v>38.25</v>
      </c>
      <c r="I2284" s="2">
        <v>2180.25</v>
      </c>
      <c r="J2284" s="3">
        <v>1.4197299999999999E-3</v>
      </c>
      <c r="K2284" s="4">
        <v>1535674.68</v>
      </c>
      <c r="L2284" s="5">
        <v>50001</v>
      </c>
      <c r="M2284" s="6">
        <v>30.712879340000001</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ca="1">IF(AND(A2283="SVOL",C2283="Cash"),                                     SUM(INDIRECT(ADDRESS(ROW()-(COUNTIF(A:A,"SVOL")),COLUMN())):INDIRECT(ADDRESS(ROW()-1,COLUMN()))),                                    IF(AND(A2284="TYA",C2284="Cash"), SUM(INDIRECT(ADDRESS(ROW()-(COUNTIF(A:A,"TYA")-1),COLUMN())):INDIRECT(ADDRESS(ROW()-1,COLUMN()))),                                    IF(AND(A2284="SVOL",ISNUMBER(FIND(" Govt",C2284))),"", IF(AND(A2284="SVOL",ISNUMBER(FIND(" Index",C2284))),J2284,                                    IF(ISNUMBER(N2284),Q2284*N2284,IF(ISNUMBER(R2284),J2284*R2284," "))))))</f>
        <v xml:space="preserve"> </v>
      </c>
      <c r="T2284" t="s">
        <v>5198</v>
      </c>
      <c r="U2284" t="s">
        <v>1234</v>
      </c>
      <c r="AG2284" s="16" t="s">
        <v>7738</v>
      </c>
    </row>
    <row r="2285" spans="1:33" x14ac:dyDescent="0.35">
      <c r="A2285" t="s">
        <v>4253</v>
      </c>
      <c r="B2285" t="s">
        <v>5199</v>
      </c>
      <c r="C2285" t="s">
        <v>5200</v>
      </c>
      <c r="D2285" t="s">
        <v>5201</v>
      </c>
      <c r="E2285" t="s">
        <v>5202</v>
      </c>
      <c r="F2285" t="s">
        <v>5203</v>
      </c>
      <c r="G2285" s="1">
        <v>151</v>
      </c>
      <c r="H2285" s="1">
        <v>77.61</v>
      </c>
      <c r="I2285" s="2">
        <v>11719.11</v>
      </c>
      <c r="J2285" s="3">
        <v>7.63125E-3</v>
      </c>
      <c r="K2285" s="4">
        <v>1535674.68</v>
      </c>
      <c r="L2285" s="5">
        <v>50001</v>
      </c>
      <c r="M2285" s="6">
        <v>30.712879340000001</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ca="1">IF(AND(A2284="SVOL",C2284="Cash"),                                     SUM(INDIRECT(ADDRESS(ROW()-(COUNTIF(A:A,"SVOL")),COLUMN())):INDIRECT(ADDRESS(ROW()-1,COLUMN()))),                                    IF(AND(A2285="TYA",C2285="Cash"), SUM(INDIRECT(ADDRESS(ROW()-(COUNTIF(A:A,"TYA")-1),COLUMN())):INDIRECT(ADDRESS(ROW()-1,COLUMN()))),                                    IF(AND(A2285="SVOL",ISNUMBER(FIND(" Govt",C2285))),"", IF(AND(A2285="SVOL",ISNUMBER(FIND(" Index",C2285))),J2285,                                    IF(ISNUMBER(N2285),Q2285*N2285,IF(ISNUMBER(R2285),J2285*R2285," "))))))</f>
        <v xml:space="preserve"> </v>
      </c>
      <c r="T2285" t="s">
        <v>5203</v>
      </c>
      <c r="U2285" t="s">
        <v>1234</v>
      </c>
      <c r="AG2285" s="16" t="s">
        <v>7738</v>
      </c>
    </row>
    <row r="2286" spans="1:33" x14ac:dyDescent="0.35">
      <c r="A2286" t="s">
        <v>4253</v>
      </c>
      <c r="B2286" t="s">
        <v>5204</v>
      </c>
      <c r="C2286" t="s">
        <v>5205</v>
      </c>
      <c r="D2286" t="s">
        <v>5206</v>
      </c>
      <c r="E2286" t="s">
        <v>5207</v>
      </c>
      <c r="F2286" t="s">
        <v>5208</v>
      </c>
      <c r="G2286" s="1">
        <v>35</v>
      </c>
      <c r="H2286" s="1">
        <v>1070.07</v>
      </c>
      <c r="I2286" s="2">
        <v>37452.449999999997</v>
      </c>
      <c r="J2286" s="3">
        <v>2.438827E-2</v>
      </c>
      <c r="K2286" s="4">
        <v>1535674.68</v>
      </c>
      <c r="L2286" s="5">
        <v>50001</v>
      </c>
      <c r="M2286" s="6">
        <v>30.712879340000001</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ca="1">IF(AND(A2285="SVOL",C2285="Cash"),                                     SUM(INDIRECT(ADDRESS(ROW()-(COUNTIF(A:A,"SVOL")),COLUMN())):INDIRECT(ADDRESS(ROW()-1,COLUMN()))),                                    IF(AND(A2286="TYA",C2286="Cash"), SUM(INDIRECT(ADDRESS(ROW()-(COUNTIF(A:A,"TYA")-1),COLUMN())):INDIRECT(ADDRESS(ROW()-1,COLUMN()))),                                    IF(AND(A2286="SVOL",ISNUMBER(FIND(" Govt",C2286))),"", IF(AND(A2286="SVOL",ISNUMBER(FIND(" Index",C2286))),J2286,                                    IF(ISNUMBER(N2286),Q2286*N2286,IF(ISNUMBER(R2286),J2286*R2286," "))))))</f>
        <v xml:space="preserve"> </v>
      </c>
      <c r="T2286" t="s">
        <v>5208</v>
      </c>
      <c r="U2286" t="s">
        <v>1234</v>
      </c>
      <c r="AG2286" s="16" t="s">
        <v>7738</v>
      </c>
    </row>
    <row r="2287" spans="1:33" x14ac:dyDescent="0.35">
      <c r="A2287" t="s">
        <v>4253</v>
      </c>
      <c r="B2287" t="s">
        <v>5209</v>
      </c>
      <c r="C2287" t="s">
        <v>1017</v>
      </c>
      <c r="D2287" t="s">
        <v>1018</v>
      </c>
      <c r="E2287" t="s">
        <v>1019</v>
      </c>
      <c r="F2287" t="s">
        <v>1020</v>
      </c>
      <c r="G2287" s="1">
        <v>26</v>
      </c>
      <c r="H2287" s="1">
        <v>101.16</v>
      </c>
      <c r="I2287" s="2">
        <v>2630.16</v>
      </c>
      <c r="J2287" s="3">
        <v>1.7127100000000001E-3</v>
      </c>
      <c r="K2287" s="4">
        <v>1535674.68</v>
      </c>
      <c r="L2287" s="5">
        <v>50001</v>
      </c>
      <c r="M2287" s="6">
        <v>30.712879340000001</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ca="1">IF(AND(A2286="SVOL",C2286="Cash"),                                     SUM(INDIRECT(ADDRESS(ROW()-(COUNTIF(A:A,"SVOL")),COLUMN())):INDIRECT(ADDRESS(ROW()-1,COLUMN()))),                                    IF(AND(A2287="TYA",C2287="Cash"), SUM(INDIRECT(ADDRESS(ROW()-(COUNTIF(A:A,"TYA")-1),COLUMN())):INDIRECT(ADDRESS(ROW()-1,COLUMN()))),                                    IF(AND(A2287="SVOL",ISNUMBER(FIND(" Govt",C2287))),"", IF(AND(A2287="SVOL",ISNUMBER(FIND(" Index",C2287))),J2287,                                    IF(ISNUMBER(N2287),Q2287*N2287,IF(ISNUMBER(R2287),J2287*R2287," "))))))</f>
        <v xml:space="preserve"> </v>
      </c>
      <c r="T2287" t="s">
        <v>1020</v>
      </c>
      <c r="U2287" t="s">
        <v>1234</v>
      </c>
      <c r="AG2287" s="16" t="s">
        <v>7738</v>
      </c>
    </row>
    <row r="2288" spans="1:33" x14ac:dyDescent="0.35">
      <c r="A2288" t="s">
        <v>4253</v>
      </c>
      <c r="B2288" t="s">
        <v>5210</v>
      </c>
      <c r="C2288" t="s">
        <v>5211</v>
      </c>
      <c r="D2288" t="s">
        <v>2666</v>
      </c>
      <c r="E2288" t="s">
        <v>2667</v>
      </c>
      <c r="F2288" t="s">
        <v>2668</v>
      </c>
      <c r="G2288" s="1">
        <v>36</v>
      </c>
      <c r="H2288" s="1">
        <v>129.6</v>
      </c>
      <c r="I2288" s="2">
        <v>4665.6000000000004</v>
      </c>
      <c r="J2288" s="3">
        <v>3.0381399999999999E-3</v>
      </c>
      <c r="K2288" s="4">
        <v>1535674.68</v>
      </c>
      <c r="L2288" s="5">
        <v>50001</v>
      </c>
      <c r="M2288" s="6">
        <v>30.712879340000001</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ca="1">IF(AND(A2287="SVOL",C2287="Cash"),                                     SUM(INDIRECT(ADDRESS(ROW()-(COUNTIF(A:A,"SVOL")),COLUMN())):INDIRECT(ADDRESS(ROW()-1,COLUMN()))),                                    IF(AND(A2288="TYA",C2288="Cash"), SUM(INDIRECT(ADDRESS(ROW()-(COUNTIF(A:A,"TYA")-1),COLUMN())):INDIRECT(ADDRESS(ROW()-1,COLUMN()))),                                    IF(AND(A2288="SVOL",ISNUMBER(FIND(" Govt",C2288))),"", IF(AND(A2288="SVOL",ISNUMBER(FIND(" Index",C2288))),J2288,                                    IF(ISNUMBER(N2288),Q2288*N2288,IF(ISNUMBER(R2288),J2288*R2288," "))))))</f>
        <v xml:space="preserve"> </v>
      </c>
      <c r="T2288" t="s">
        <v>2668</v>
      </c>
      <c r="U2288" t="s">
        <v>1234</v>
      </c>
      <c r="AG2288" s="16" t="s">
        <v>7738</v>
      </c>
    </row>
    <row r="2289" spans="1:33" x14ac:dyDescent="0.35">
      <c r="A2289" t="s">
        <v>4253</v>
      </c>
      <c r="B2289" t="s">
        <v>5212</v>
      </c>
      <c r="C2289" t="s">
        <v>5213</v>
      </c>
      <c r="D2289" t="s">
        <v>5214</v>
      </c>
      <c r="E2289" t="s">
        <v>5215</v>
      </c>
      <c r="F2289" t="s">
        <v>5216</v>
      </c>
      <c r="G2289" s="1">
        <v>46</v>
      </c>
      <c r="H2289" s="1">
        <v>72.349999999999994</v>
      </c>
      <c r="I2289" s="2">
        <v>3328.1</v>
      </c>
      <c r="J2289" s="3">
        <v>2.1671899999999998E-3</v>
      </c>
      <c r="K2289" s="4">
        <v>1535674.68</v>
      </c>
      <c r="L2289" s="5">
        <v>50001</v>
      </c>
      <c r="M2289" s="6">
        <v>30.712879340000001</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ca="1">IF(AND(A2288="SVOL",C2288="Cash"),                                     SUM(INDIRECT(ADDRESS(ROW()-(COUNTIF(A:A,"SVOL")),COLUMN())):INDIRECT(ADDRESS(ROW()-1,COLUMN()))),                                    IF(AND(A2289="TYA",C2289="Cash"), SUM(INDIRECT(ADDRESS(ROW()-(COUNTIF(A:A,"TYA")-1),COLUMN())):INDIRECT(ADDRESS(ROW()-1,COLUMN()))),                                    IF(AND(A2289="SVOL",ISNUMBER(FIND(" Govt",C2289))),"", IF(AND(A2289="SVOL",ISNUMBER(FIND(" Index",C2289))),J2289,                                    IF(ISNUMBER(N2289),Q2289*N2289,IF(ISNUMBER(R2289),J2289*R2289," "))))))</f>
        <v xml:space="preserve"> </v>
      </c>
      <c r="T2289" t="s">
        <v>5216</v>
      </c>
      <c r="U2289" t="s">
        <v>1234</v>
      </c>
      <c r="AG2289" s="16" t="s">
        <v>7738</v>
      </c>
    </row>
    <row r="2290" spans="1:33" x14ac:dyDescent="0.35">
      <c r="A2290" t="s">
        <v>4253</v>
      </c>
      <c r="B2290" t="s">
        <v>5217</v>
      </c>
      <c r="C2290" t="s">
        <v>5218</v>
      </c>
      <c r="D2290" t="s">
        <v>5219</v>
      </c>
      <c r="E2290" t="s">
        <v>5220</v>
      </c>
      <c r="F2290" t="s">
        <v>5221</v>
      </c>
      <c r="G2290" s="1">
        <v>53</v>
      </c>
      <c r="H2290" s="1">
        <v>168.32</v>
      </c>
      <c r="I2290" s="2">
        <v>8920.9599999999991</v>
      </c>
      <c r="J2290" s="3">
        <v>5.8091499999999999E-3</v>
      </c>
      <c r="K2290" s="4">
        <v>1535674.68</v>
      </c>
      <c r="L2290" s="5">
        <v>50001</v>
      </c>
      <c r="M2290" s="6">
        <v>30.712879340000001</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ca="1">IF(AND(A2289="SVOL",C2289="Cash"),                                     SUM(INDIRECT(ADDRESS(ROW()-(COUNTIF(A:A,"SVOL")),COLUMN())):INDIRECT(ADDRESS(ROW()-1,COLUMN()))),                                    IF(AND(A2290="TYA",C2290="Cash"), SUM(INDIRECT(ADDRESS(ROW()-(COUNTIF(A:A,"TYA")-1),COLUMN())):INDIRECT(ADDRESS(ROW()-1,COLUMN()))),                                    IF(AND(A2290="SVOL",ISNUMBER(FIND(" Govt",C2290))),"", IF(AND(A2290="SVOL",ISNUMBER(FIND(" Index",C2290))),J2290,                                    IF(ISNUMBER(N2290),Q2290*N2290,IF(ISNUMBER(R2290),J2290*R2290," "))))))</f>
        <v xml:space="preserve"> </v>
      </c>
      <c r="T2290" t="s">
        <v>5221</v>
      </c>
      <c r="U2290" t="s">
        <v>1234</v>
      </c>
      <c r="AG2290" s="16" t="s">
        <v>7738</v>
      </c>
    </row>
    <row r="2291" spans="1:33" x14ac:dyDescent="0.35">
      <c r="A2291" t="s">
        <v>4253</v>
      </c>
      <c r="B2291" t="s">
        <v>5222</v>
      </c>
      <c r="C2291" t="s">
        <v>5223</v>
      </c>
      <c r="D2291" t="s">
        <v>5224</v>
      </c>
      <c r="E2291" t="s">
        <v>5225</v>
      </c>
      <c r="F2291" t="s">
        <v>5226</v>
      </c>
      <c r="G2291" s="1">
        <v>103</v>
      </c>
      <c r="H2291" s="1">
        <v>32.01</v>
      </c>
      <c r="I2291" s="2">
        <v>3297.03</v>
      </c>
      <c r="J2291" s="3">
        <v>2.1469599999999998E-3</v>
      </c>
      <c r="K2291" s="4">
        <v>1535674.68</v>
      </c>
      <c r="L2291" s="5">
        <v>50001</v>
      </c>
      <c r="M2291" s="6">
        <v>30.712879340000001</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ca="1">IF(AND(A2290="SVOL",C2290="Cash"),                                     SUM(INDIRECT(ADDRESS(ROW()-(COUNTIF(A:A,"SVOL")),COLUMN())):INDIRECT(ADDRESS(ROW()-1,COLUMN()))),                                    IF(AND(A2291="TYA",C2291="Cash"), SUM(INDIRECT(ADDRESS(ROW()-(COUNTIF(A:A,"TYA")-1),COLUMN())):INDIRECT(ADDRESS(ROW()-1,COLUMN()))),                                    IF(AND(A2291="SVOL",ISNUMBER(FIND(" Govt",C2291))),"", IF(AND(A2291="SVOL",ISNUMBER(FIND(" Index",C2291))),J2291,                                    IF(ISNUMBER(N2291),Q2291*N2291,IF(ISNUMBER(R2291),J2291*R2291," "))))))</f>
        <v xml:space="preserve"> </v>
      </c>
      <c r="T2291" t="s">
        <v>5226</v>
      </c>
      <c r="U2291" t="s">
        <v>1234</v>
      </c>
      <c r="AG2291" s="16" t="s">
        <v>7738</v>
      </c>
    </row>
    <row r="2292" spans="1:33" x14ac:dyDescent="0.35">
      <c r="A2292" t="s">
        <v>4253</v>
      </c>
      <c r="B2292" t="s">
        <v>5227</v>
      </c>
      <c r="C2292" t="s">
        <v>5228</v>
      </c>
      <c r="D2292" t="s">
        <v>5229</v>
      </c>
      <c r="E2292" t="s">
        <v>5230</v>
      </c>
      <c r="F2292" t="s">
        <v>5231</v>
      </c>
      <c r="G2292" s="1">
        <v>29</v>
      </c>
      <c r="H2292" s="1">
        <v>54.66</v>
      </c>
      <c r="I2292" s="2">
        <v>1585.14</v>
      </c>
      <c r="J2292" s="3">
        <v>1.03221E-3</v>
      </c>
      <c r="K2292" s="4">
        <v>1535674.68</v>
      </c>
      <c r="L2292" s="5">
        <v>50001</v>
      </c>
      <c r="M2292" s="6">
        <v>30.712879340000001</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ca="1">IF(AND(A2291="SVOL",C2291="Cash"),                                     SUM(INDIRECT(ADDRESS(ROW()-(COUNTIF(A:A,"SVOL")),COLUMN())):INDIRECT(ADDRESS(ROW()-1,COLUMN()))),                                    IF(AND(A2292="TYA",C2292="Cash"), SUM(INDIRECT(ADDRESS(ROW()-(COUNTIF(A:A,"TYA")-1),COLUMN())):INDIRECT(ADDRESS(ROW()-1,COLUMN()))),                                    IF(AND(A2292="SVOL",ISNUMBER(FIND(" Govt",C2292))),"", IF(AND(A2292="SVOL",ISNUMBER(FIND(" Index",C2292))),J2292,                                    IF(ISNUMBER(N2292),Q2292*N2292,IF(ISNUMBER(R2292),J2292*R2292," "))))))</f>
        <v xml:space="preserve"> </v>
      </c>
      <c r="T2292" t="s">
        <v>5231</v>
      </c>
      <c r="U2292" t="s">
        <v>1234</v>
      </c>
      <c r="AG2292" s="16" t="s">
        <v>7738</v>
      </c>
    </row>
    <row r="2293" spans="1:33" x14ac:dyDescent="0.35">
      <c r="A2293" t="s">
        <v>4253</v>
      </c>
      <c r="B2293" t="s">
        <v>5232</v>
      </c>
      <c r="C2293" t="s">
        <v>1041</v>
      </c>
      <c r="D2293" t="s">
        <v>1042</v>
      </c>
      <c r="E2293" t="s">
        <v>1043</v>
      </c>
      <c r="F2293" t="s">
        <v>1044</v>
      </c>
      <c r="G2293" s="1">
        <v>6</v>
      </c>
      <c r="H2293" s="1">
        <v>1244.22</v>
      </c>
      <c r="I2293" s="2">
        <v>7465.32</v>
      </c>
      <c r="J2293" s="3">
        <v>4.8612600000000001E-3</v>
      </c>
      <c r="K2293" s="4">
        <v>1535674.68</v>
      </c>
      <c r="L2293" s="5">
        <v>50001</v>
      </c>
      <c r="M2293" s="6">
        <v>30.712879340000001</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ca="1">IF(AND(A2292="SVOL",C2292="Cash"),                                     SUM(INDIRECT(ADDRESS(ROW()-(COUNTIF(A:A,"SVOL")),COLUMN())):INDIRECT(ADDRESS(ROW()-1,COLUMN()))),                                    IF(AND(A2293="TYA",C2293="Cash"), SUM(INDIRECT(ADDRESS(ROW()-(COUNTIF(A:A,"TYA")-1),COLUMN())):INDIRECT(ADDRESS(ROW()-1,COLUMN()))),                                    IF(AND(A2293="SVOL",ISNUMBER(FIND(" Govt",C2293))),"", IF(AND(A2293="SVOL",ISNUMBER(FIND(" Index",C2293))),J2293,                                    IF(ISNUMBER(N2293),Q2293*N2293,IF(ISNUMBER(R2293),J2293*R2293," "))))))</f>
        <v xml:space="preserve"> </v>
      </c>
      <c r="T2293" t="s">
        <v>1044</v>
      </c>
      <c r="U2293" t="s">
        <v>1234</v>
      </c>
      <c r="AG2293" s="16" t="s">
        <v>7738</v>
      </c>
    </row>
    <row r="2294" spans="1:33" x14ac:dyDescent="0.35">
      <c r="A2294" t="s">
        <v>4253</v>
      </c>
      <c r="B2294" t="s">
        <v>5233</v>
      </c>
      <c r="C2294" t="s">
        <v>5234</v>
      </c>
      <c r="D2294" t="s">
        <v>5235</v>
      </c>
      <c r="E2294" t="s">
        <v>5236</v>
      </c>
      <c r="F2294" t="s">
        <v>5237</v>
      </c>
      <c r="G2294" s="1">
        <v>23</v>
      </c>
      <c r="H2294" s="1">
        <v>101.97</v>
      </c>
      <c r="I2294" s="2">
        <v>2345.31</v>
      </c>
      <c r="J2294" s="3">
        <v>1.5272199999999999E-3</v>
      </c>
      <c r="K2294" s="4">
        <v>1535674.68</v>
      </c>
      <c r="L2294" s="5">
        <v>50001</v>
      </c>
      <c r="M2294" s="6">
        <v>30.712879340000001</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ca="1">IF(AND(A2293="SVOL",C2293="Cash"),                                     SUM(INDIRECT(ADDRESS(ROW()-(COUNTIF(A:A,"SVOL")),COLUMN())):INDIRECT(ADDRESS(ROW()-1,COLUMN()))),                                    IF(AND(A2294="TYA",C2294="Cash"), SUM(INDIRECT(ADDRESS(ROW()-(COUNTIF(A:A,"TYA")-1),COLUMN())):INDIRECT(ADDRESS(ROW()-1,COLUMN()))),                                    IF(AND(A2294="SVOL",ISNUMBER(FIND(" Govt",C2294))),"", IF(AND(A2294="SVOL",ISNUMBER(FIND(" Index",C2294))),J2294,                                    IF(ISNUMBER(N2294),Q2294*N2294,IF(ISNUMBER(R2294),J2294*R2294," "))))))</f>
        <v xml:space="preserve"> </v>
      </c>
      <c r="T2294" t="s">
        <v>5237</v>
      </c>
      <c r="U2294" t="s">
        <v>1234</v>
      </c>
      <c r="AG2294" s="16" t="s">
        <v>7738</v>
      </c>
    </row>
    <row r="2295" spans="1:33" x14ac:dyDescent="0.35">
      <c r="A2295" t="s">
        <v>4253</v>
      </c>
      <c r="B2295" t="s">
        <v>5238</v>
      </c>
      <c r="C2295" t="s">
        <v>5239</v>
      </c>
      <c r="D2295" t="s">
        <v>2711</v>
      </c>
      <c r="E2295" t="s">
        <v>2712</v>
      </c>
      <c r="F2295" t="s">
        <v>2713</v>
      </c>
      <c r="G2295" s="1">
        <v>58</v>
      </c>
      <c r="H2295" s="1">
        <v>396.4</v>
      </c>
      <c r="I2295" s="2">
        <v>22991.200000000001</v>
      </c>
      <c r="J2295" s="3">
        <v>1.4971399999999999E-2</v>
      </c>
      <c r="K2295" s="4">
        <v>1535674.68</v>
      </c>
      <c r="L2295" s="5">
        <v>50001</v>
      </c>
      <c r="M2295" s="6">
        <v>30.712879340000001</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ca="1">IF(AND(A2294="SVOL",C2294="Cash"),                                     SUM(INDIRECT(ADDRESS(ROW()-(COUNTIF(A:A,"SVOL")),COLUMN())):INDIRECT(ADDRESS(ROW()-1,COLUMN()))),                                    IF(AND(A2295="TYA",C2295="Cash"), SUM(INDIRECT(ADDRESS(ROW()-(COUNTIF(A:A,"TYA")-1),COLUMN())):INDIRECT(ADDRESS(ROW()-1,COLUMN()))),                                    IF(AND(A2295="SVOL",ISNUMBER(FIND(" Govt",C2295))),"", IF(AND(A2295="SVOL",ISNUMBER(FIND(" Index",C2295))),J2295,                                    IF(ISNUMBER(N2295),Q2295*N2295,IF(ISNUMBER(R2295),J2295*R2295," "))))))</f>
        <v xml:space="preserve"> </v>
      </c>
      <c r="T2295" t="s">
        <v>2713</v>
      </c>
      <c r="U2295" t="s">
        <v>1234</v>
      </c>
      <c r="AG2295" s="16" t="s">
        <v>7738</v>
      </c>
    </row>
    <row r="2296" spans="1:33" x14ac:dyDescent="0.35">
      <c r="A2296" t="s">
        <v>4253</v>
      </c>
      <c r="B2296" t="s">
        <v>5240</v>
      </c>
      <c r="C2296" t="s">
        <v>5241</v>
      </c>
      <c r="D2296" t="s">
        <v>5242</v>
      </c>
      <c r="E2296" t="s">
        <v>5243</v>
      </c>
      <c r="F2296" t="s">
        <v>5244</v>
      </c>
      <c r="G2296" s="1">
        <v>59</v>
      </c>
      <c r="H2296" s="1">
        <v>22.96</v>
      </c>
      <c r="I2296" s="2">
        <v>1354.64</v>
      </c>
      <c r="J2296" s="3">
        <v>8.8210999999999997E-4</v>
      </c>
      <c r="K2296" s="4">
        <v>1535674.68</v>
      </c>
      <c r="L2296" s="5">
        <v>50001</v>
      </c>
      <c r="M2296" s="6">
        <v>30.712879340000001</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ca="1">IF(AND(A2295="SVOL",C2295="Cash"),                                     SUM(INDIRECT(ADDRESS(ROW()-(COUNTIF(A:A,"SVOL")),COLUMN())):INDIRECT(ADDRESS(ROW()-1,COLUMN()))),                                    IF(AND(A2296="TYA",C2296="Cash"), SUM(INDIRECT(ADDRESS(ROW()-(COUNTIF(A:A,"TYA")-1),COLUMN())):INDIRECT(ADDRESS(ROW()-1,COLUMN()))),                                    IF(AND(A2296="SVOL",ISNUMBER(FIND(" Govt",C2296))),"", IF(AND(A2296="SVOL",ISNUMBER(FIND(" Index",C2296))),J2296,                                    IF(ISNUMBER(N2296),Q2296*N2296,IF(ISNUMBER(R2296),J2296*R2296," "))))))</f>
        <v xml:space="preserve"> </v>
      </c>
      <c r="T2296" t="s">
        <v>5244</v>
      </c>
      <c r="U2296" t="s">
        <v>1234</v>
      </c>
      <c r="AG2296" s="16" t="s">
        <v>7738</v>
      </c>
    </row>
    <row r="2297" spans="1:33" x14ac:dyDescent="0.35">
      <c r="A2297" t="s">
        <v>4253</v>
      </c>
      <c r="B2297" t="s">
        <v>5245</v>
      </c>
      <c r="C2297" t="s">
        <v>1046</v>
      </c>
      <c r="D2297" t="s">
        <v>1047</v>
      </c>
      <c r="E2297" t="s">
        <v>1048</v>
      </c>
      <c r="F2297" t="s">
        <v>1049</v>
      </c>
      <c r="G2297" s="1">
        <v>33</v>
      </c>
      <c r="H2297" s="1">
        <v>146.19</v>
      </c>
      <c r="I2297" s="2">
        <v>4824.2700000000004</v>
      </c>
      <c r="J2297" s="3">
        <v>3.1414699999999999E-3</v>
      </c>
      <c r="K2297" s="4">
        <v>1535674.68</v>
      </c>
      <c r="L2297" s="5">
        <v>50001</v>
      </c>
      <c r="M2297" s="6">
        <v>30.712879340000001</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ca="1">IF(AND(A2296="SVOL",C2296="Cash"),                                     SUM(INDIRECT(ADDRESS(ROW()-(COUNTIF(A:A,"SVOL")),COLUMN())):INDIRECT(ADDRESS(ROW()-1,COLUMN()))),                                    IF(AND(A2297="TYA",C2297="Cash"), SUM(INDIRECT(ADDRESS(ROW()-(COUNTIF(A:A,"TYA")-1),COLUMN())):INDIRECT(ADDRESS(ROW()-1,COLUMN()))),                                    IF(AND(A2297="SVOL",ISNUMBER(FIND(" Govt",C2297))),"", IF(AND(A2297="SVOL",ISNUMBER(FIND(" Index",C2297))),J2297,                                    IF(ISNUMBER(N2297),Q2297*N2297,IF(ISNUMBER(R2297),J2297*R2297," "))))))</f>
        <v xml:space="preserve"> </v>
      </c>
      <c r="T2297" t="s">
        <v>1049</v>
      </c>
      <c r="U2297" t="s">
        <v>1234</v>
      </c>
      <c r="AG2297" s="16" t="s">
        <v>7738</v>
      </c>
    </row>
    <row r="2298" spans="1:33" x14ac:dyDescent="0.35">
      <c r="A2298" t="s">
        <v>4253</v>
      </c>
      <c r="B2298" t="s">
        <v>5246</v>
      </c>
      <c r="C2298" t="s">
        <v>5247</v>
      </c>
      <c r="D2298" t="s">
        <v>5248</v>
      </c>
      <c r="E2298" t="s">
        <v>5249</v>
      </c>
      <c r="F2298" t="s">
        <v>5250</v>
      </c>
      <c r="G2298" s="1">
        <v>24</v>
      </c>
      <c r="H2298" s="1">
        <v>80.260000000000005</v>
      </c>
      <c r="I2298" s="2">
        <v>1926.24</v>
      </c>
      <c r="J2298" s="3">
        <v>1.2543299999999999E-3</v>
      </c>
      <c r="K2298" s="4">
        <v>1535674.68</v>
      </c>
      <c r="L2298" s="5">
        <v>50001</v>
      </c>
      <c r="M2298" s="6">
        <v>30.712879340000001</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ca="1">IF(AND(A2297="SVOL",C2297="Cash"),                                     SUM(INDIRECT(ADDRESS(ROW()-(COUNTIF(A:A,"SVOL")),COLUMN())):INDIRECT(ADDRESS(ROW()-1,COLUMN()))),                                    IF(AND(A2298="TYA",C2298="Cash"), SUM(INDIRECT(ADDRESS(ROW()-(COUNTIF(A:A,"TYA")-1),COLUMN())):INDIRECT(ADDRESS(ROW()-1,COLUMN()))),                                    IF(AND(A2298="SVOL",ISNUMBER(FIND(" Govt",C2298))),"", IF(AND(A2298="SVOL",ISNUMBER(FIND(" Index",C2298))),J2298,                                    IF(ISNUMBER(N2298),Q2298*N2298,IF(ISNUMBER(R2298),J2298*R2298," "))))))</f>
        <v xml:space="preserve"> </v>
      </c>
      <c r="T2298" t="s">
        <v>5250</v>
      </c>
      <c r="U2298" t="s">
        <v>1234</v>
      </c>
      <c r="AG2298" s="16" t="s">
        <v>7738</v>
      </c>
    </row>
    <row r="2299" spans="1:33" x14ac:dyDescent="0.35">
      <c r="A2299" t="s">
        <v>4253</v>
      </c>
      <c r="B2299" t="s">
        <v>5251</v>
      </c>
      <c r="C2299" t="s">
        <v>5252</v>
      </c>
      <c r="D2299" t="s">
        <v>5253</v>
      </c>
      <c r="E2299" t="s">
        <v>5254</v>
      </c>
      <c r="F2299" t="s">
        <v>5255</v>
      </c>
      <c r="G2299" s="1">
        <v>19</v>
      </c>
      <c r="H2299" s="1">
        <v>248.96</v>
      </c>
      <c r="I2299" s="2">
        <v>4730.24</v>
      </c>
      <c r="J2299" s="3">
        <v>3.0802400000000001E-3</v>
      </c>
      <c r="K2299" s="4">
        <v>1535674.68</v>
      </c>
      <c r="L2299" s="5">
        <v>50001</v>
      </c>
      <c r="M2299" s="6">
        <v>30.712879340000001</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ca="1">IF(AND(A2298="SVOL",C2298="Cash"),                                     SUM(INDIRECT(ADDRESS(ROW()-(COUNTIF(A:A,"SVOL")),COLUMN())):INDIRECT(ADDRESS(ROW()-1,COLUMN()))),                                    IF(AND(A2299="TYA",C2299="Cash"), SUM(INDIRECT(ADDRESS(ROW()-(COUNTIF(A:A,"TYA")-1),COLUMN())):INDIRECT(ADDRESS(ROW()-1,COLUMN()))),                                    IF(AND(A2299="SVOL",ISNUMBER(FIND(" Govt",C2299))),"", IF(AND(A2299="SVOL",ISNUMBER(FIND(" Index",C2299))),J2299,                                    IF(ISNUMBER(N2299),Q2299*N2299,IF(ISNUMBER(R2299),J2299*R2299," "))))))</f>
        <v xml:space="preserve"> </v>
      </c>
      <c r="T2299" t="s">
        <v>5255</v>
      </c>
      <c r="U2299" t="s">
        <v>1234</v>
      </c>
      <c r="AG2299" s="16" t="s">
        <v>7738</v>
      </c>
    </row>
    <row r="2300" spans="1:33" x14ac:dyDescent="0.35">
      <c r="A2300" t="s">
        <v>4253</v>
      </c>
      <c r="B2300" t="s">
        <v>5256</v>
      </c>
      <c r="C2300" t="s">
        <v>5257</v>
      </c>
      <c r="D2300" t="s">
        <v>5258</v>
      </c>
      <c r="E2300" t="s">
        <v>5259</v>
      </c>
      <c r="F2300" t="s">
        <v>5260</v>
      </c>
      <c r="G2300" s="1">
        <v>87</v>
      </c>
      <c r="H2300" s="1">
        <v>162.16</v>
      </c>
      <c r="I2300" s="2">
        <v>14107.92</v>
      </c>
      <c r="J2300" s="3">
        <v>9.1867900000000002E-3</v>
      </c>
      <c r="K2300" s="4">
        <v>1535674.68</v>
      </c>
      <c r="L2300" s="5">
        <v>50001</v>
      </c>
      <c r="M2300" s="6">
        <v>30.712879340000001</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ca="1">IF(AND(A2299="SVOL",C2299="Cash"),                                     SUM(INDIRECT(ADDRESS(ROW()-(COUNTIF(A:A,"SVOL")),COLUMN())):INDIRECT(ADDRESS(ROW()-1,COLUMN()))),                                    IF(AND(A2300="TYA",C2300="Cash"), SUM(INDIRECT(ADDRESS(ROW()-(COUNTIF(A:A,"TYA")-1),COLUMN())):INDIRECT(ADDRESS(ROW()-1,COLUMN()))),                                    IF(AND(A2300="SVOL",ISNUMBER(FIND(" Govt",C2300))),"", IF(AND(A2300="SVOL",ISNUMBER(FIND(" Index",C2300))),J2300,                                    IF(ISNUMBER(N2300),Q2300*N2300,IF(ISNUMBER(R2300),J2300*R2300," "))))))</f>
        <v xml:space="preserve"> </v>
      </c>
      <c r="T2300" t="s">
        <v>5260</v>
      </c>
      <c r="U2300" t="s">
        <v>1234</v>
      </c>
      <c r="AG2300" s="16" t="s">
        <v>7738</v>
      </c>
    </row>
    <row r="2301" spans="1:33" x14ac:dyDescent="0.35">
      <c r="A2301" t="s">
        <v>4253</v>
      </c>
      <c r="B2301" t="s">
        <v>5261</v>
      </c>
      <c r="C2301" t="s">
        <v>5262</v>
      </c>
      <c r="D2301" t="s">
        <v>2721</v>
      </c>
      <c r="E2301" t="s">
        <v>2722</v>
      </c>
      <c r="F2301" t="s">
        <v>2723</v>
      </c>
      <c r="G2301" s="1">
        <v>33</v>
      </c>
      <c r="H2301" s="1">
        <v>268.02</v>
      </c>
      <c r="I2301" s="2">
        <v>8844.66</v>
      </c>
      <c r="J2301" s="3">
        <v>5.7594600000000001E-3</v>
      </c>
      <c r="K2301" s="4">
        <v>1535674.68</v>
      </c>
      <c r="L2301" s="5">
        <v>50001</v>
      </c>
      <c r="M2301" s="6">
        <v>30.712879340000001</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ca="1">IF(AND(A2300="SVOL",C2300="Cash"),                                     SUM(INDIRECT(ADDRESS(ROW()-(COUNTIF(A:A,"SVOL")),COLUMN())):INDIRECT(ADDRESS(ROW()-1,COLUMN()))),                                    IF(AND(A2301="TYA",C2301="Cash"), SUM(INDIRECT(ADDRESS(ROW()-(COUNTIF(A:A,"TYA")-1),COLUMN())):INDIRECT(ADDRESS(ROW()-1,COLUMN()))),                                    IF(AND(A2301="SVOL",ISNUMBER(FIND(" Govt",C2301))),"", IF(AND(A2301="SVOL",ISNUMBER(FIND(" Index",C2301))),J2301,                                    IF(ISNUMBER(N2301),Q2301*N2301,IF(ISNUMBER(R2301),J2301*R2301," "))))))</f>
        <v xml:space="preserve"> </v>
      </c>
      <c r="T2301" t="s">
        <v>2723</v>
      </c>
      <c r="U2301" t="s">
        <v>1234</v>
      </c>
      <c r="AG2301" s="16" t="s">
        <v>7738</v>
      </c>
    </row>
    <row r="2302" spans="1:33" x14ac:dyDescent="0.35">
      <c r="A2302" t="s">
        <v>4253</v>
      </c>
      <c r="B2302" t="s">
        <v>5263</v>
      </c>
      <c r="C2302" t="s">
        <v>5264</v>
      </c>
      <c r="D2302" t="s">
        <v>5265</v>
      </c>
      <c r="E2302" t="s">
        <v>5266</v>
      </c>
      <c r="F2302" t="s">
        <v>5267</v>
      </c>
      <c r="G2302" s="1">
        <v>9</v>
      </c>
      <c r="H2302" s="1">
        <v>706.85</v>
      </c>
      <c r="I2302" s="2">
        <v>6361.65</v>
      </c>
      <c r="J2302" s="3">
        <v>4.1425799999999999E-3</v>
      </c>
      <c r="K2302" s="4">
        <v>1535674.68</v>
      </c>
      <c r="L2302" s="5">
        <v>50001</v>
      </c>
      <c r="M2302" s="6">
        <v>30.712879340000001</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ca="1">IF(AND(A2301="SVOL",C2301="Cash"),                                     SUM(INDIRECT(ADDRESS(ROW()-(COUNTIF(A:A,"SVOL")),COLUMN())):INDIRECT(ADDRESS(ROW()-1,COLUMN()))),                                    IF(AND(A2302="TYA",C2302="Cash"), SUM(INDIRECT(ADDRESS(ROW()-(COUNTIF(A:A,"TYA")-1),COLUMN())):INDIRECT(ADDRESS(ROW()-1,COLUMN()))),                                    IF(AND(A2302="SVOL",ISNUMBER(FIND(" Govt",C2302))),"", IF(AND(A2302="SVOL",ISNUMBER(FIND(" Index",C2302))),J2302,                                    IF(ISNUMBER(N2302),Q2302*N2302,IF(ISNUMBER(R2302),J2302*R2302," "))))))</f>
        <v xml:space="preserve"> </v>
      </c>
      <c r="T2302" t="s">
        <v>5267</v>
      </c>
      <c r="U2302" t="s">
        <v>1234</v>
      </c>
      <c r="AG2302" s="16" t="s">
        <v>7738</v>
      </c>
    </row>
    <row r="2303" spans="1:33" x14ac:dyDescent="0.35">
      <c r="A2303" t="s">
        <v>4253</v>
      </c>
      <c r="B2303" t="s">
        <v>5268</v>
      </c>
      <c r="C2303" t="s">
        <v>5269</v>
      </c>
      <c r="D2303" t="s">
        <v>2726</v>
      </c>
      <c r="E2303" t="s">
        <v>2727</v>
      </c>
      <c r="F2303" t="s">
        <v>2728</v>
      </c>
      <c r="G2303" s="1">
        <v>128</v>
      </c>
      <c r="H2303" s="1">
        <v>31</v>
      </c>
      <c r="I2303" s="2">
        <v>3968</v>
      </c>
      <c r="J2303" s="3">
        <v>2.5838800000000002E-3</v>
      </c>
      <c r="K2303" s="4">
        <v>1535674.68</v>
      </c>
      <c r="L2303" s="5">
        <v>50001</v>
      </c>
      <c r="M2303" s="6">
        <v>30.712879340000001</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ca="1">IF(AND(A2302="SVOL",C2302="Cash"),                                     SUM(INDIRECT(ADDRESS(ROW()-(COUNTIF(A:A,"SVOL")),COLUMN())):INDIRECT(ADDRESS(ROW()-1,COLUMN()))),                                    IF(AND(A2303="TYA",C2303="Cash"), SUM(INDIRECT(ADDRESS(ROW()-(COUNTIF(A:A,"TYA")-1),COLUMN())):INDIRECT(ADDRESS(ROW()-1,COLUMN()))),                                    IF(AND(A2303="SVOL",ISNUMBER(FIND(" Govt",C2303))),"", IF(AND(A2303="SVOL",ISNUMBER(FIND(" Index",C2303))),J2303,                                    IF(ISNUMBER(N2303),Q2303*N2303,IF(ISNUMBER(R2303),J2303*R2303," "))))))</f>
        <v xml:space="preserve"> </v>
      </c>
      <c r="T2303" t="s">
        <v>2728</v>
      </c>
      <c r="U2303" t="s">
        <v>1234</v>
      </c>
      <c r="AG2303" s="16" t="s">
        <v>7738</v>
      </c>
    </row>
    <row r="2304" spans="1:33" x14ac:dyDescent="0.35">
      <c r="A2304" t="s">
        <v>4253</v>
      </c>
      <c r="B2304" t="s">
        <v>5270</v>
      </c>
      <c r="C2304" t="s">
        <v>5271</v>
      </c>
      <c r="D2304" t="s">
        <v>5272</v>
      </c>
      <c r="E2304" t="s">
        <v>5273</v>
      </c>
      <c r="F2304" t="s">
        <v>5274</v>
      </c>
      <c r="G2304" s="1">
        <v>313</v>
      </c>
      <c r="H2304" s="1">
        <v>65.739999999999995</v>
      </c>
      <c r="I2304" s="2">
        <v>20576.62</v>
      </c>
      <c r="J2304" s="3">
        <v>1.3399070000000001E-2</v>
      </c>
      <c r="K2304" s="4">
        <v>1535674.68</v>
      </c>
      <c r="L2304" s="5">
        <v>50001</v>
      </c>
      <c r="M2304" s="6">
        <v>30.712879340000001</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ca="1">IF(AND(A2303="SVOL",C2303="Cash"),                                     SUM(INDIRECT(ADDRESS(ROW()-(COUNTIF(A:A,"SVOL")),COLUMN())):INDIRECT(ADDRESS(ROW()-1,COLUMN()))),                                    IF(AND(A2304="TYA",C2304="Cash"), SUM(INDIRECT(ADDRESS(ROW()-(COUNTIF(A:A,"TYA")-1),COLUMN())):INDIRECT(ADDRESS(ROW()-1,COLUMN()))),                                    IF(AND(A2304="SVOL",ISNUMBER(FIND(" Govt",C2304))),"", IF(AND(A2304="SVOL",ISNUMBER(FIND(" Index",C2304))),J2304,                                    IF(ISNUMBER(N2304),Q2304*N2304,IF(ISNUMBER(R2304),J2304*R2304," "))))))</f>
        <v xml:space="preserve"> </v>
      </c>
      <c r="T2304" t="s">
        <v>5274</v>
      </c>
      <c r="U2304" t="s">
        <v>1234</v>
      </c>
      <c r="AG2304" s="16" t="s">
        <v>7738</v>
      </c>
    </row>
    <row r="2305" spans="1:33" x14ac:dyDescent="0.35">
      <c r="A2305" t="s">
        <v>4253</v>
      </c>
      <c r="B2305" t="s">
        <v>5275</v>
      </c>
      <c r="C2305" t="s">
        <v>1056</v>
      </c>
      <c r="D2305" t="s">
        <v>1057</v>
      </c>
      <c r="E2305" t="s">
        <v>1058</v>
      </c>
      <c r="F2305" t="s">
        <v>1059</v>
      </c>
      <c r="G2305" s="1">
        <v>95</v>
      </c>
      <c r="H2305" s="1">
        <v>132.28</v>
      </c>
      <c r="I2305" s="2">
        <v>12566.6</v>
      </c>
      <c r="J2305" s="3">
        <v>8.1831100000000004E-3</v>
      </c>
      <c r="K2305" s="4">
        <v>1535674.68</v>
      </c>
      <c r="L2305" s="5">
        <v>50001</v>
      </c>
      <c r="M2305" s="6">
        <v>30.712879340000001</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ca="1">IF(AND(A2304="SVOL",C2304="Cash"),                                     SUM(INDIRECT(ADDRESS(ROW()-(COUNTIF(A:A,"SVOL")),COLUMN())):INDIRECT(ADDRESS(ROW()-1,COLUMN()))),                                    IF(AND(A2305="TYA",C2305="Cash"), SUM(INDIRECT(ADDRESS(ROW()-(COUNTIF(A:A,"TYA")-1),COLUMN())):INDIRECT(ADDRESS(ROW()-1,COLUMN()))),                                    IF(AND(A2305="SVOL",ISNUMBER(FIND(" Govt",C2305))),"", IF(AND(A2305="SVOL",ISNUMBER(FIND(" Index",C2305))),J2305,                                    IF(ISNUMBER(N2305),Q2305*N2305,IF(ISNUMBER(R2305),J2305*R2305," "))))))</f>
        <v xml:space="preserve"> </v>
      </c>
      <c r="T2305" t="s">
        <v>1059</v>
      </c>
      <c r="U2305" t="s">
        <v>1234</v>
      </c>
      <c r="AG2305" s="16" t="s">
        <v>7738</v>
      </c>
    </row>
    <row r="2306" spans="1:33" x14ac:dyDescent="0.35">
      <c r="A2306" t="s">
        <v>4253</v>
      </c>
      <c r="B2306" t="s">
        <v>5276</v>
      </c>
      <c r="C2306" t="s">
        <v>5277</v>
      </c>
      <c r="D2306" t="s">
        <v>5278</v>
      </c>
      <c r="E2306" t="s">
        <v>5279</v>
      </c>
      <c r="F2306" t="s">
        <v>5280</v>
      </c>
      <c r="G2306" s="1">
        <v>14</v>
      </c>
      <c r="H2306" s="1">
        <v>123.35</v>
      </c>
      <c r="I2306" s="2">
        <v>1726.9</v>
      </c>
      <c r="J2306" s="3">
        <v>1.1245199999999999E-3</v>
      </c>
      <c r="K2306" s="4">
        <v>1535674.68</v>
      </c>
      <c r="L2306" s="5">
        <v>50001</v>
      </c>
      <c r="M2306" s="6">
        <v>30.712879340000001</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ca="1">IF(AND(A2305="SVOL",C2305="Cash"),                                     SUM(INDIRECT(ADDRESS(ROW()-(COUNTIF(A:A,"SVOL")),COLUMN())):INDIRECT(ADDRESS(ROW()-1,COLUMN()))),                                    IF(AND(A2306="TYA",C2306="Cash"), SUM(INDIRECT(ADDRESS(ROW()-(COUNTIF(A:A,"TYA")-1),COLUMN())):INDIRECT(ADDRESS(ROW()-1,COLUMN()))),                                    IF(AND(A2306="SVOL",ISNUMBER(FIND(" Govt",C2306))),"", IF(AND(A2306="SVOL",ISNUMBER(FIND(" Index",C2306))),J2306,                                    IF(ISNUMBER(N2306),Q2306*N2306,IF(ISNUMBER(R2306),J2306*R2306," "))))))</f>
        <v xml:space="preserve"> </v>
      </c>
      <c r="T2306" t="s">
        <v>5280</v>
      </c>
      <c r="U2306" t="s">
        <v>1234</v>
      </c>
      <c r="AG2306" s="16" t="s">
        <v>7738</v>
      </c>
    </row>
    <row r="2307" spans="1:33" x14ac:dyDescent="0.35">
      <c r="A2307" t="s">
        <v>4253</v>
      </c>
      <c r="B2307" t="s">
        <v>5281</v>
      </c>
      <c r="C2307" t="s">
        <v>5282</v>
      </c>
      <c r="D2307" t="s">
        <v>5283</v>
      </c>
      <c r="E2307" t="s">
        <v>5284</v>
      </c>
      <c r="F2307" t="s">
        <v>5285</v>
      </c>
      <c r="G2307" s="1">
        <v>21</v>
      </c>
      <c r="H2307" s="1">
        <v>129.11000000000001</v>
      </c>
      <c r="I2307" s="2">
        <v>2711.31</v>
      </c>
      <c r="J2307" s="3">
        <v>1.7655500000000001E-3</v>
      </c>
      <c r="K2307" s="4">
        <v>1535674.68</v>
      </c>
      <c r="L2307" s="5">
        <v>50001</v>
      </c>
      <c r="M2307" s="6">
        <v>30.712879340000001</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ca="1">IF(AND(A2306="SVOL",C2306="Cash"),                                     SUM(INDIRECT(ADDRESS(ROW()-(COUNTIF(A:A,"SVOL")),COLUMN())):INDIRECT(ADDRESS(ROW()-1,COLUMN()))),                                    IF(AND(A2307="TYA",C2307="Cash"), SUM(INDIRECT(ADDRESS(ROW()-(COUNTIF(A:A,"TYA")-1),COLUMN())):INDIRECT(ADDRESS(ROW()-1,COLUMN()))),                                    IF(AND(A2307="SVOL",ISNUMBER(FIND(" Govt",C2307))),"", IF(AND(A2307="SVOL",ISNUMBER(FIND(" Index",C2307))),J2307,                                    IF(ISNUMBER(N2307),Q2307*N2307,IF(ISNUMBER(R2307),J2307*R2307," "))))))</f>
        <v xml:space="preserve"> </v>
      </c>
      <c r="T2307" t="s">
        <v>5285</v>
      </c>
      <c r="U2307" t="s">
        <v>1234</v>
      </c>
      <c r="AG2307" s="16" t="s">
        <v>7738</v>
      </c>
    </row>
    <row r="2308" spans="1:33" x14ac:dyDescent="0.35">
      <c r="A2308" t="s">
        <v>4253</v>
      </c>
      <c r="B2308" t="s">
        <v>5286</v>
      </c>
      <c r="C2308" t="s">
        <v>5287</v>
      </c>
      <c r="D2308" t="s">
        <v>2750</v>
      </c>
      <c r="E2308" t="s">
        <v>2751</v>
      </c>
      <c r="F2308" t="s">
        <v>2752</v>
      </c>
      <c r="G2308" s="1">
        <v>55</v>
      </c>
      <c r="H2308" s="1">
        <v>54.6</v>
      </c>
      <c r="I2308" s="2">
        <v>3003</v>
      </c>
      <c r="J2308" s="3">
        <v>1.9554899999999998E-3</v>
      </c>
      <c r="K2308" s="4">
        <v>1535674.68</v>
      </c>
      <c r="L2308" s="5">
        <v>50001</v>
      </c>
      <c r="M2308" s="6">
        <v>30.712879340000001</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ca="1">IF(AND(A2307="SVOL",C2307="Cash"),                                     SUM(INDIRECT(ADDRESS(ROW()-(COUNTIF(A:A,"SVOL")),COLUMN())):INDIRECT(ADDRESS(ROW()-1,COLUMN()))),                                    IF(AND(A2308="TYA",C2308="Cash"), SUM(INDIRECT(ADDRESS(ROW()-(COUNTIF(A:A,"TYA")-1),COLUMN())):INDIRECT(ADDRESS(ROW()-1,COLUMN()))),                                    IF(AND(A2308="SVOL",ISNUMBER(FIND(" Govt",C2308))),"", IF(AND(A2308="SVOL",ISNUMBER(FIND(" Index",C2308))),J2308,                                    IF(ISNUMBER(N2308),Q2308*N2308,IF(ISNUMBER(R2308),J2308*R2308," "))))))</f>
        <v xml:space="preserve"> </v>
      </c>
      <c r="T2308" t="s">
        <v>2752</v>
      </c>
      <c r="U2308" t="s">
        <v>1234</v>
      </c>
      <c r="AG2308" s="16" t="s">
        <v>7738</v>
      </c>
    </row>
    <row r="2309" spans="1:33" x14ac:dyDescent="0.35">
      <c r="A2309" t="s">
        <v>4253</v>
      </c>
      <c r="B2309" t="s">
        <v>5288</v>
      </c>
      <c r="C2309" t="s">
        <v>5289</v>
      </c>
      <c r="D2309" t="s">
        <v>5290</v>
      </c>
      <c r="E2309" t="s">
        <v>5291</v>
      </c>
      <c r="F2309" t="s">
        <v>5292</v>
      </c>
      <c r="G2309" s="1">
        <v>41</v>
      </c>
      <c r="H2309" s="1">
        <v>47.36</v>
      </c>
      <c r="I2309" s="2">
        <v>1941.76</v>
      </c>
      <c r="J2309" s="3">
        <v>1.26443E-3</v>
      </c>
      <c r="K2309" s="4">
        <v>1535674.68</v>
      </c>
      <c r="L2309" s="5">
        <v>50001</v>
      </c>
      <c r="M2309" s="6">
        <v>30.712879340000001</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ca="1">IF(AND(A2308="SVOL",C2308="Cash"),                                     SUM(INDIRECT(ADDRESS(ROW()-(COUNTIF(A:A,"SVOL")),COLUMN())):INDIRECT(ADDRESS(ROW()-1,COLUMN()))),                                    IF(AND(A2309="TYA",C2309="Cash"), SUM(INDIRECT(ADDRESS(ROW()-(COUNTIF(A:A,"TYA")-1),COLUMN())):INDIRECT(ADDRESS(ROW()-1,COLUMN()))),                                    IF(AND(A2309="SVOL",ISNUMBER(FIND(" Govt",C2309))),"", IF(AND(A2309="SVOL",ISNUMBER(FIND(" Index",C2309))),J2309,                                    IF(ISNUMBER(N2309),Q2309*N2309,IF(ISNUMBER(R2309),J2309*R2309," "))))))</f>
        <v xml:space="preserve"> </v>
      </c>
      <c r="T2309" t="s">
        <v>5292</v>
      </c>
      <c r="U2309" t="s">
        <v>1234</v>
      </c>
      <c r="AG2309" s="16" t="s">
        <v>7738</v>
      </c>
    </row>
    <row r="2310" spans="1:33" x14ac:dyDescent="0.35">
      <c r="A2310" t="s">
        <v>4253</v>
      </c>
      <c r="B2310" t="s">
        <v>5293</v>
      </c>
      <c r="C2310" t="s">
        <v>5294</v>
      </c>
      <c r="D2310" t="s">
        <v>5295</v>
      </c>
      <c r="E2310" t="s">
        <v>5296</v>
      </c>
      <c r="F2310" t="s">
        <v>5297</v>
      </c>
      <c r="G2310" s="1">
        <v>26</v>
      </c>
      <c r="H2310" s="1">
        <v>135.61000000000001</v>
      </c>
      <c r="I2310" s="2">
        <v>3525.86</v>
      </c>
      <c r="J2310" s="3">
        <v>2.29597E-3</v>
      </c>
      <c r="K2310" s="4">
        <v>1535674.68</v>
      </c>
      <c r="L2310" s="5">
        <v>50001</v>
      </c>
      <c r="M2310" s="6">
        <v>30.712879340000001</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ca="1">IF(AND(A2309="SVOL",C2309="Cash"),                                     SUM(INDIRECT(ADDRESS(ROW()-(COUNTIF(A:A,"SVOL")),COLUMN())):INDIRECT(ADDRESS(ROW()-1,COLUMN()))),                                    IF(AND(A2310="TYA",C2310="Cash"), SUM(INDIRECT(ADDRESS(ROW()-(COUNTIF(A:A,"TYA")-1),COLUMN())):INDIRECT(ADDRESS(ROW()-1,COLUMN()))),                                    IF(AND(A2310="SVOL",ISNUMBER(FIND(" Govt",C2310))),"", IF(AND(A2310="SVOL",ISNUMBER(FIND(" Index",C2310))),J2310,                                    IF(ISNUMBER(N2310),Q2310*N2310,IF(ISNUMBER(R2310),J2310*R2310," "))))))</f>
        <v xml:space="preserve"> </v>
      </c>
      <c r="T2310" t="s">
        <v>5297</v>
      </c>
      <c r="U2310" t="s">
        <v>1234</v>
      </c>
      <c r="AG2310" s="16" t="s">
        <v>7738</v>
      </c>
    </row>
    <row r="2311" spans="1:33" x14ac:dyDescent="0.35">
      <c r="A2311" t="s">
        <v>4253</v>
      </c>
      <c r="B2311" t="s">
        <v>5298</v>
      </c>
      <c r="C2311" t="s">
        <v>5299</v>
      </c>
      <c r="D2311" t="s">
        <v>5300</v>
      </c>
      <c r="E2311" t="s">
        <v>5301</v>
      </c>
      <c r="F2311" t="s">
        <v>5302</v>
      </c>
      <c r="G2311" s="1">
        <v>8</v>
      </c>
      <c r="H2311" s="1">
        <v>223.24</v>
      </c>
      <c r="I2311" s="2">
        <v>1785.92</v>
      </c>
      <c r="J2311" s="3">
        <v>1.1629500000000001E-3</v>
      </c>
      <c r="K2311" s="4">
        <v>1535674.68</v>
      </c>
      <c r="L2311" s="5">
        <v>50001</v>
      </c>
      <c r="M2311" s="6">
        <v>30.712879340000001</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ca="1">IF(AND(A2310="SVOL",C2310="Cash"),                                     SUM(INDIRECT(ADDRESS(ROW()-(COUNTIF(A:A,"SVOL")),COLUMN())):INDIRECT(ADDRESS(ROW()-1,COLUMN()))),                                    IF(AND(A2311="TYA",C2311="Cash"), SUM(INDIRECT(ADDRESS(ROW()-(COUNTIF(A:A,"TYA")-1),COLUMN())):INDIRECT(ADDRESS(ROW()-1,COLUMN()))),                                    IF(AND(A2311="SVOL",ISNUMBER(FIND(" Govt",C2311))),"", IF(AND(A2311="SVOL",ISNUMBER(FIND(" Index",C2311))),J2311,                                    IF(ISNUMBER(N2311),Q2311*N2311,IF(ISNUMBER(R2311),J2311*R2311," "))))))</f>
        <v xml:space="preserve"> </v>
      </c>
      <c r="T2311" t="s">
        <v>5302</v>
      </c>
      <c r="U2311" t="s">
        <v>1234</v>
      </c>
      <c r="AG2311" s="16" t="s">
        <v>7738</v>
      </c>
    </row>
    <row r="2312" spans="1:33" x14ac:dyDescent="0.35">
      <c r="A2312" t="s">
        <v>4253</v>
      </c>
      <c r="B2312" t="s">
        <v>5303</v>
      </c>
      <c r="C2312" t="s">
        <v>1080</v>
      </c>
      <c r="D2312" t="s">
        <v>1081</v>
      </c>
      <c r="E2312" t="s">
        <v>1082</v>
      </c>
      <c r="F2312" t="s">
        <v>1083</v>
      </c>
      <c r="G2312" s="1">
        <v>46</v>
      </c>
      <c r="H2312" s="1">
        <v>51.59</v>
      </c>
      <c r="I2312" s="2">
        <v>2373.14</v>
      </c>
      <c r="J2312" s="3">
        <v>1.5453400000000001E-3</v>
      </c>
      <c r="K2312" s="4">
        <v>1535674.68</v>
      </c>
      <c r="L2312" s="5">
        <v>50001</v>
      </c>
      <c r="M2312" s="6">
        <v>30.712879340000001</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ca="1">IF(AND(A2311="SVOL",C2311="Cash"),                                     SUM(INDIRECT(ADDRESS(ROW()-(COUNTIF(A:A,"SVOL")),COLUMN())):INDIRECT(ADDRESS(ROW()-1,COLUMN()))),                                    IF(AND(A2312="TYA",C2312="Cash"), SUM(INDIRECT(ADDRESS(ROW()-(COUNTIF(A:A,"TYA")-1),COLUMN())):INDIRECT(ADDRESS(ROW()-1,COLUMN()))),                                    IF(AND(A2312="SVOL",ISNUMBER(FIND(" Govt",C2312))),"", IF(AND(A2312="SVOL",ISNUMBER(FIND(" Index",C2312))),J2312,                                    IF(ISNUMBER(N2312),Q2312*N2312,IF(ISNUMBER(R2312),J2312*R2312," "))))))</f>
        <v xml:space="preserve"> </v>
      </c>
      <c r="T2312" t="s">
        <v>1083</v>
      </c>
      <c r="U2312" t="s">
        <v>1234</v>
      </c>
      <c r="AG2312" s="16" t="s">
        <v>7738</v>
      </c>
    </row>
    <row r="2313" spans="1:33" x14ac:dyDescent="0.35">
      <c r="A2313" t="s">
        <v>4253</v>
      </c>
      <c r="B2313" t="s">
        <v>5304</v>
      </c>
      <c r="C2313" t="s">
        <v>5305</v>
      </c>
      <c r="D2313" t="s">
        <v>5306</v>
      </c>
      <c r="E2313" t="s">
        <v>5307</v>
      </c>
      <c r="F2313" t="s">
        <v>5308</v>
      </c>
      <c r="G2313" s="1">
        <v>5</v>
      </c>
      <c r="H2313" s="1">
        <v>321.91000000000003</v>
      </c>
      <c r="I2313" s="2">
        <v>1609.55</v>
      </c>
      <c r="J2313" s="3">
        <v>1.0481100000000001E-3</v>
      </c>
      <c r="K2313" s="4">
        <v>1535674.68</v>
      </c>
      <c r="L2313" s="5">
        <v>50001</v>
      </c>
      <c r="M2313" s="6">
        <v>30.712879340000001</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ca="1">IF(AND(A2312="SVOL",C2312="Cash"),                                     SUM(INDIRECT(ADDRESS(ROW()-(COUNTIF(A:A,"SVOL")),COLUMN())):INDIRECT(ADDRESS(ROW()-1,COLUMN()))),                                    IF(AND(A2313="TYA",C2313="Cash"), SUM(INDIRECT(ADDRESS(ROW()-(COUNTIF(A:A,"TYA")-1),COLUMN())):INDIRECT(ADDRESS(ROW()-1,COLUMN()))),                                    IF(AND(A2313="SVOL",ISNUMBER(FIND(" Govt",C2313))),"", IF(AND(A2313="SVOL",ISNUMBER(FIND(" Index",C2313))),J2313,                                    IF(ISNUMBER(N2313),Q2313*N2313,IF(ISNUMBER(R2313),J2313*R2313," "))))))</f>
        <v xml:space="preserve"> </v>
      </c>
      <c r="T2313" t="s">
        <v>5308</v>
      </c>
      <c r="U2313" t="s">
        <v>1234</v>
      </c>
      <c r="AG2313" s="16" t="s">
        <v>7738</v>
      </c>
    </row>
    <row r="2314" spans="1:33" x14ac:dyDescent="0.35">
      <c r="A2314" t="s">
        <v>4253</v>
      </c>
      <c r="B2314" t="s">
        <v>5309</v>
      </c>
      <c r="C2314" t="s">
        <v>1085</v>
      </c>
      <c r="D2314" t="s">
        <v>1086</v>
      </c>
      <c r="E2314" t="s">
        <v>1087</v>
      </c>
      <c r="F2314" t="s">
        <v>1088</v>
      </c>
      <c r="G2314" s="1">
        <v>14</v>
      </c>
      <c r="H2314" s="1">
        <v>396.14</v>
      </c>
      <c r="I2314" s="2">
        <v>5545.96</v>
      </c>
      <c r="J2314" s="3">
        <v>3.6114200000000002E-3</v>
      </c>
      <c r="K2314" s="4">
        <v>1535674.68</v>
      </c>
      <c r="L2314" s="5">
        <v>50001</v>
      </c>
      <c r="M2314" s="6">
        <v>30.712879340000001</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ca="1">IF(AND(A2313="SVOL",C2313="Cash"),                                     SUM(INDIRECT(ADDRESS(ROW()-(COUNTIF(A:A,"SVOL")),COLUMN())):INDIRECT(ADDRESS(ROW()-1,COLUMN()))),                                    IF(AND(A2314="TYA",C2314="Cash"), SUM(INDIRECT(ADDRESS(ROW()-(COUNTIF(A:A,"TYA")-1),COLUMN())):INDIRECT(ADDRESS(ROW()-1,COLUMN()))),                                    IF(AND(A2314="SVOL",ISNUMBER(FIND(" Govt",C2314))),"", IF(AND(A2314="SVOL",ISNUMBER(FIND(" Index",C2314))),J2314,                                    IF(ISNUMBER(N2314),Q2314*N2314,IF(ISNUMBER(R2314),J2314*R2314," "))))))</f>
        <v xml:space="preserve"> </v>
      </c>
      <c r="T2314" t="s">
        <v>1088</v>
      </c>
      <c r="U2314" t="s">
        <v>1234</v>
      </c>
      <c r="AG2314" s="16" t="s">
        <v>7738</v>
      </c>
    </row>
    <row r="2315" spans="1:33" x14ac:dyDescent="0.35">
      <c r="A2315" t="s">
        <v>4253</v>
      </c>
      <c r="B2315" t="s">
        <v>5310</v>
      </c>
      <c r="C2315" t="s">
        <v>5311</v>
      </c>
      <c r="D2315" t="s">
        <v>5312</v>
      </c>
      <c r="E2315" t="s">
        <v>5313</v>
      </c>
      <c r="F2315" t="s">
        <v>5314</v>
      </c>
      <c r="G2315" s="1">
        <v>147</v>
      </c>
      <c r="H2315" s="1">
        <v>19.2</v>
      </c>
      <c r="I2315" s="2">
        <v>2822.4</v>
      </c>
      <c r="J2315" s="3">
        <v>1.83789E-3</v>
      </c>
      <c r="K2315" s="4">
        <v>1535674.68</v>
      </c>
      <c r="L2315" s="5">
        <v>50001</v>
      </c>
      <c r="M2315" s="6">
        <v>30.712879340000001</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ca="1">IF(AND(A2314="SVOL",C2314="Cash"),                                     SUM(INDIRECT(ADDRESS(ROW()-(COUNTIF(A:A,"SVOL")),COLUMN())):INDIRECT(ADDRESS(ROW()-1,COLUMN()))),                                    IF(AND(A2315="TYA",C2315="Cash"), SUM(INDIRECT(ADDRESS(ROW()-(COUNTIF(A:A,"TYA")-1),COLUMN())):INDIRECT(ADDRESS(ROW()-1,COLUMN()))),                                    IF(AND(A2315="SVOL",ISNUMBER(FIND(" Govt",C2315))),"", IF(AND(A2315="SVOL",ISNUMBER(FIND(" Index",C2315))),J2315,                                    IF(ISNUMBER(N2315),Q2315*N2315,IF(ISNUMBER(R2315),J2315*R2315," "))))))</f>
        <v xml:space="preserve"> </v>
      </c>
      <c r="T2315" t="s">
        <v>5314</v>
      </c>
      <c r="U2315" t="s">
        <v>1234</v>
      </c>
      <c r="AG2315" s="16" t="s">
        <v>7738</v>
      </c>
    </row>
    <row r="2316" spans="1:33" x14ac:dyDescent="0.35">
      <c r="A2316" t="s">
        <v>4253</v>
      </c>
      <c r="B2316" t="s">
        <v>5315</v>
      </c>
      <c r="C2316" t="s">
        <v>5316</v>
      </c>
      <c r="D2316" t="s">
        <v>2865</v>
      </c>
      <c r="E2316" t="s">
        <v>2866</v>
      </c>
      <c r="F2316" t="s">
        <v>2867</v>
      </c>
      <c r="G2316" s="1">
        <v>255</v>
      </c>
      <c r="H2316" s="1">
        <v>11.6</v>
      </c>
      <c r="I2316" s="2">
        <v>2958</v>
      </c>
      <c r="J2316" s="3">
        <v>1.9261899999999999E-3</v>
      </c>
      <c r="K2316" s="4">
        <v>1535674.68</v>
      </c>
      <c r="L2316" s="5">
        <v>50001</v>
      </c>
      <c r="M2316" s="6">
        <v>30.712879340000001</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ca="1">IF(AND(A2315="SVOL",C2315="Cash"),                                     SUM(INDIRECT(ADDRESS(ROW()-(COUNTIF(A:A,"SVOL")),COLUMN())):INDIRECT(ADDRESS(ROW()-1,COLUMN()))),                                    IF(AND(A2316="TYA",C2316="Cash"), SUM(INDIRECT(ADDRESS(ROW()-(COUNTIF(A:A,"TYA")-1),COLUMN())):INDIRECT(ADDRESS(ROW()-1,COLUMN()))),                                    IF(AND(A2316="SVOL",ISNUMBER(FIND(" Govt",C2316))),"", IF(AND(A2316="SVOL",ISNUMBER(FIND(" Index",C2316))),J2316,                                    IF(ISNUMBER(N2316),Q2316*N2316,IF(ISNUMBER(R2316),J2316*R2316," "))))))</f>
        <v xml:space="preserve"> </v>
      </c>
      <c r="T2316" t="s">
        <v>2867</v>
      </c>
      <c r="U2316" t="s">
        <v>1234</v>
      </c>
      <c r="AG2316" s="16" t="s">
        <v>7738</v>
      </c>
    </row>
    <row r="2317" spans="1:33" x14ac:dyDescent="0.35">
      <c r="A2317" t="s">
        <v>4253</v>
      </c>
      <c r="B2317" t="s">
        <v>5317</v>
      </c>
      <c r="C2317" t="s">
        <v>5318</v>
      </c>
      <c r="D2317" t="s">
        <v>5319</v>
      </c>
      <c r="E2317" t="s">
        <v>5320</v>
      </c>
      <c r="F2317" t="s">
        <v>5321</v>
      </c>
      <c r="G2317" s="1">
        <v>26</v>
      </c>
      <c r="H2317" s="1">
        <v>553.95000000000005</v>
      </c>
      <c r="I2317" s="2">
        <v>14402.7</v>
      </c>
      <c r="J2317" s="3">
        <v>9.37874E-3</v>
      </c>
      <c r="K2317" s="4">
        <v>1535674.68</v>
      </c>
      <c r="L2317" s="5">
        <v>50001</v>
      </c>
      <c r="M2317" s="6">
        <v>30.712879340000001</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ca="1">IF(AND(A2316="SVOL",C2316="Cash"),                                     SUM(INDIRECT(ADDRESS(ROW()-(COUNTIF(A:A,"SVOL")),COLUMN())):INDIRECT(ADDRESS(ROW()-1,COLUMN()))),                                    IF(AND(A2317="TYA",C2317="Cash"), SUM(INDIRECT(ADDRESS(ROW()-(COUNTIF(A:A,"TYA")-1),COLUMN())):INDIRECT(ADDRESS(ROW()-1,COLUMN()))),                                    IF(AND(A2317="SVOL",ISNUMBER(FIND(" Govt",C2317))),"", IF(AND(A2317="SVOL",ISNUMBER(FIND(" Index",C2317))),J2317,                                    IF(ISNUMBER(N2317),Q2317*N2317,IF(ISNUMBER(R2317),J2317*R2317," "))))))</f>
        <v xml:space="preserve"> </v>
      </c>
      <c r="T2317" t="s">
        <v>5321</v>
      </c>
      <c r="U2317" t="s">
        <v>1234</v>
      </c>
      <c r="AG2317" s="16" t="s">
        <v>7738</v>
      </c>
    </row>
    <row r="2318" spans="1:33" x14ac:dyDescent="0.35">
      <c r="A2318" t="s">
        <v>4253</v>
      </c>
      <c r="B2318" t="s">
        <v>5322</v>
      </c>
      <c r="C2318" t="s">
        <v>5323</v>
      </c>
      <c r="D2318" t="s">
        <v>5324</v>
      </c>
      <c r="E2318" t="s">
        <v>5325</v>
      </c>
      <c r="F2318" t="s">
        <v>5326</v>
      </c>
      <c r="G2318" s="1">
        <v>33</v>
      </c>
      <c r="H2318" s="1">
        <v>476.61</v>
      </c>
      <c r="I2318" s="2">
        <v>15728.13</v>
      </c>
      <c r="J2318" s="3">
        <v>1.024184E-2</v>
      </c>
      <c r="K2318" s="4">
        <v>1535674.68</v>
      </c>
      <c r="L2318" s="5">
        <v>50001</v>
      </c>
      <c r="M2318" s="6">
        <v>30.712879340000001</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ca="1">IF(AND(A2317="SVOL",C2317="Cash"),                                     SUM(INDIRECT(ADDRESS(ROW()-(COUNTIF(A:A,"SVOL")),COLUMN())):INDIRECT(ADDRESS(ROW()-1,COLUMN()))),                                    IF(AND(A2318="TYA",C2318="Cash"), SUM(INDIRECT(ADDRESS(ROW()-(COUNTIF(A:A,"TYA")-1),COLUMN())):INDIRECT(ADDRESS(ROW()-1,COLUMN()))),                                    IF(AND(A2318="SVOL",ISNUMBER(FIND(" Govt",C2318))),"", IF(AND(A2318="SVOL",ISNUMBER(FIND(" Index",C2318))),J2318,                                    IF(ISNUMBER(N2318),Q2318*N2318,IF(ISNUMBER(R2318),J2318*R2318," "))))))</f>
        <v xml:space="preserve"> </v>
      </c>
      <c r="T2318" t="s">
        <v>5326</v>
      </c>
      <c r="U2318" t="s">
        <v>1234</v>
      </c>
      <c r="AG2318" s="16" t="s">
        <v>7738</v>
      </c>
    </row>
    <row r="2319" spans="1:33" x14ac:dyDescent="0.35">
      <c r="A2319" t="s">
        <v>4253</v>
      </c>
      <c r="B2319" t="s">
        <v>5327</v>
      </c>
      <c r="C2319" t="s">
        <v>5328</v>
      </c>
      <c r="D2319" t="s">
        <v>5329</v>
      </c>
      <c r="E2319" t="s">
        <v>5330</v>
      </c>
      <c r="F2319" t="s">
        <v>5331</v>
      </c>
      <c r="G2319" s="1">
        <v>48</v>
      </c>
      <c r="H2319" s="1">
        <v>130.5</v>
      </c>
      <c r="I2319" s="2">
        <v>6264</v>
      </c>
      <c r="J2319" s="3">
        <v>4.0789900000000002E-3</v>
      </c>
      <c r="K2319" s="4">
        <v>1535674.68</v>
      </c>
      <c r="L2319" s="5">
        <v>50001</v>
      </c>
      <c r="M2319" s="6">
        <v>30.712879340000001</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ca="1">IF(AND(A2318="SVOL",C2318="Cash"),                                     SUM(INDIRECT(ADDRESS(ROW()-(COUNTIF(A:A,"SVOL")),COLUMN())):INDIRECT(ADDRESS(ROW()-1,COLUMN()))),                                    IF(AND(A2319="TYA",C2319="Cash"), SUM(INDIRECT(ADDRESS(ROW()-(COUNTIF(A:A,"TYA")-1),COLUMN())):INDIRECT(ADDRESS(ROW()-1,COLUMN()))),                                    IF(AND(A2319="SVOL",ISNUMBER(FIND(" Govt",C2319))),"", IF(AND(A2319="SVOL",ISNUMBER(FIND(" Index",C2319))),J2319,                                    IF(ISNUMBER(N2319),Q2319*N2319,IF(ISNUMBER(R2319),J2319*R2319," "))))))</f>
        <v xml:space="preserve"> </v>
      </c>
      <c r="T2319" t="s">
        <v>5331</v>
      </c>
      <c r="U2319" t="s">
        <v>1234</v>
      </c>
      <c r="AG2319" s="16" t="s">
        <v>7738</v>
      </c>
    </row>
    <row r="2320" spans="1:33" x14ac:dyDescent="0.35">
      <c r="A2320" t="s">
        <v>4253</v>
      </c>
      <c r="B2320" t="s">
        <v>5332</v>
      </c>
      <c r="C2320" t="s">
        <v>5333</v>
      </c>
      <c r="D2320" t="s">
        <v>2896</v>
      </c>
      <c r="E2320" t="s">
        <v>2897</v>
      </c>
      <c r="F2320" t="s">
        <v>5334</v>
      </c>
      <c r="G2320" s="1">
        <v>37</v>
      </c>
      <c r="H2320" s="1">
        <v>101.66</v>
      </c>
      <c r="I2320" s="2">
        <v>3761.42</v>
      </c>
      <c r="J2320" s="3">
        <v>2.4493599999999998E-3</v>
      </c>
      <c r="K2320" s="4">
        <v>1535674.68</v>
      </c>
      <c r="L2320" s="5">
        <v>50001</v>
      </c>
      <c r="M2320" s="6">
        <v>30.712879340000001</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ca="1">IF(AND(A2319="SVOL",C2319="Cash"),                                     SUM(INDIRECT(ADDRESS(ROW()-(COUNTIF(A:A,"SVOL")),COLUMN())):INDIRECT(ADDRESS(ROW()-1,COLUMN()))),                                    IF(AND(A2320="TYA",C2320="Cash"), SUM(INDIRECT(ADDRESS(ROW()-(COUNTIF(A:A,"TYA")-1),COLUMN())):INDIRECT(ADDRESS(ROW()-1,COLUMN()))),                                    IF(AND(A2320="SVOL",ISNUMBER(FIND(" Govt",C2320))),"", IF(AND(A2320="SVOL",ISNUMBER(FIND(" Index",C2320))),J2320,                                    IF(ISNUMBER(N2320),Q2320*N2320,IF(ISNUMBER(R2320),J2320*R2320," "))))))</f>
        <v xml:space="preserve"> </v>
      </c>
      <c r="T2320" t="s">
        <v>5334</v>
      </c>
      <c r="U2320" t="s">
        <v>1234</v>
      </c>
      <c r="AG2320" s="16" t="s">
        <v>7738</v>
      </c>
    </row>
    <row r="2321" spans="1:33" x14ac:dyDescent="0.35">
      <c r="A2321" t="s">
        <v>4253</v>
      </c>
      <c r="B2321" t="s">
        <v>5335</v>
      </c>
      <c r="C2321" t="s">
        <v>5336</v>
      </c>
      <c r="D2321" t="s">
        <v>5337</v>
      </c>
      <c r="E2321" t="s">
        <v>5338</v>
      </c>
      <c r="F2321" t="s">
        <v>5339</v>
      </c>
      <c r="G2321" s="1">
        <v>31</v>
      </c>
      <c r="H2321" s="1">
        <v>76.39</v>
      </c>
      <c r="I2321" s="2">
        <v>2368.09</v>
      </c>
      <c r="J2321" s="3">
        <v>1.5420500000000001E-3</v>
      </c>
      <c r="K2321" s="4">
        <v>1535674.68</v>
      </c>
      <c r="L2321" s="5">
        <v>50001</v>
      </c>
      <c r="M2321" s="6">
        <v>30.712879340000001</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ca="1">IF(AND(A2320="SVOL",C2320="Cash"),                                     SUM(INDIRECT(ADDRESS(ROW()-(COUNTIF(A:A,"SVOL")),COLUMN())):INDIRECT(ADDRESS(ROW()-1,COLUMN()))),                                    IF(AND(A2321="TYA",C2321="Cash"), SUM(INDIRECT(ADDRESS(ROW()-(COUNTIF(A:A,"TYA")-1),COLUMN())):INDIRECT(ADDRESS(ROW()-1,COLUMN()))),                                    IF(AND(A2321="SVOL",ISNUMBER(FIND(" Govt",C2321))),"", IF(AND(A2321="SVOL",ISNUMBER(FIND(" Index",C2321))),J2321,                                    IF(ISNUMBER(N2321),Q2321*N2321,IF(ISNUMBER(R2321),J2321*R2321," "))))))</f>
        <v xml:space="preserve"> </v>
      </c>
      <c r="T2321" t="s">
        <v>5339</v>
      </c>
      <c r="U2321" t="s">
        <v>1234</v>
      </c>
      <c r="AG2321" s="16" t="s">
        <v>7738</v>
      </c>
    </row>
    <row r="2322" spans="1:33" x14ac:dyDescent="0.35">
      <c r="A2322" t="s">
        <v>4253</v>
      </c>
      <c r="B2322" t="s">
        <v>5340</v>
      </c>
      <c r="C2322" t="s">
        <v>5341</v>
      </c>
      <c r="D2322" t="s">
        <v>2927</v>
      </c>
      <c r="E2322" t="s">
        <v>2928</v>
      </c>
      <c r="F2322" t="s">
        <v>2929</v>
      </c>
      <c r="G2322" s="1">
        <v>43</v>
      </c>
      <c r="H2322" s="1">
        <v>262.23</v>
      </c>
      <c r="I2322" s="2">
        <v>11275.89</v>
      </c>
      <c r="J2322" s="3">
        <v>7.3426300000000002E-3</v>
      </c>
      <c r="K2322" s="4">
        <v>1535674.68</v>
      </c>
      <c r="L2322" s="5">
        <v>50001</v>
      </c>
      <c r="M2322" s="6">
        <v>30.712879340000001</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ca="1">IF(AND(A2321="SVOL",C2321="Cash"),                                     SUM(INDIRECT(ADDRESS(ROW()-(COUNTIF(A:A,"SVOL")),COLUMN())):INDIRECT(ADDRESS(ROW()-1,COLUMN()))),                                    IF(AND(A2322="TYA",C2322="Cash"), SUM(INDIRECT(ADDRESS(ROW()-(COUNTIF(A:A,"TYA")-1),COLUMN())):INDIRECT(ADDRESS(ROW()-1,COLUMN()))),                                    IF(AND(A2322="SVOL",ISNUMBER(FIND(" Govt",C2322))),"", IF(AND(A2322="SVOL",ISNUMBER(FIND(" Index",C2322))),J2322,                                    IF(ISNUMBER(N2322),Q2322*N2322,IF(ISNUMBER(R2322),J2322*R2322," "))))))</f>
        <v xml:space="preserve"> </v>
      </c>
      <c r="T2322" t="s">
        <v>2929</v>
      </c>
      <c r="U2322" t="s">
        <v>1234</v>
      </c>
      <c r="AG2322" s="16" t="s">
        <v>7738</v>
      </c>
    </row>
    <row r="2323" spans="1:33" x14ac:dyDescent="0.35">
      <c r="A2323" t="s">
        <v>4253</v>
      </c>
      <c r="B2323" t="s">
        <v>5342</v>
      </c>
      <c r="C2323" t="s">
        <v>5343</v>
      </c>
      <c r="D2323" t="s">
        <v>2949</v>
      </c>
      <c r="E2323" t="s">
        <v>2950</v>
      </c>
      <c r="F2323" t="s">
        <v>2951</v>
      </c>
      <c r="G2323" s="1">
        <v>16</v>
      </c>
      <c r="H2323" s="1">
        <v>109.06</v>
      </c>
      <c r="I2323" s="2">
        <v>1744.96</v>
      </c>
      <c r="J2323" s="3">
        <v>1.1362799999999999E-3</v>
      </c>
      <c r="K2323" s="4">
        <v>1535674.68</v>
      </c>
      <c r="L2323" s="5">
        <v>50001</v>
      </c>
      <c r="M2323" s="6">
        <v>30.712879340000001</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ca="1">IF(AND(A2322="SVOL",C2322="Cash"),                                     SUM(INDIRECT(ADDRESS(ROW()-(COUNTIF(A:A,"SVOL")),COLUMN())):INDIRECT(ADDRESS(ROW()-1,COLUMN()))),                                    IF(AND(A2323="TYA",C2323="Cash"), SUM(INDIRECT(ADDRESS(ROW()-(COUNTIF(A:A,"TYA")-1),COLUMN())):INDIRECT(ADDRESS(ROW()-1,COLUMN()))),                                    IF(AND(A2323="SVOL",ISNUMBER(FIND(" Govt",C2323))),"", IF(AND(A2323="SVOL",ISNUMBER(FIND(" Index",C2323))),J2323,                                    IF(ISNUMBER(N2323),Q2323*N2323,IF(ISNUMBER(R2323),J2323*R2323," "))))))</f>
        <v xml:space="preserve"> </v>
      </c>
      <c r="T2323" t="s">
        <v>2951</v>
      </c>
      <c r="U2323" t="s">
        <v>1234</v>
      </c>
      <c r="AG2323" s="16" t="s">
        <v>7738</v>
      </c>
    </row>
    <row r="2324" spans="1:33" x14ac:dyDescent="0.35">
      <c r="A2324" t="s">
        <v>4253</v>
      </c>
      <c r="B2324" t="s">
        <v>5344</v>
      </c>
      <c r="C2324" t="s">
        <v>5345</v>
      </c>
      <c r="D2324" t="s">
        <v>5346</v>
      </c>
      <c r="E2324" t="s">
        <v>5347</v>
      </c>
      <c r="F2324" t="s">
        <v>5348</v>
      </c>
      <c r="G2324" s="1">
        <v>63</v>
      </c>
      <c r="H2324" s="1">
        <v>126.55</v>
      </c>
      <c r="I2324" s="2">
        <v>7972.65</v>
      </c>
      <c r="J2324" s="3">
        <v>5.19163E-3</v>
      </c>
      <c r="K2324" s="4">
        <v>1535674.68</v>
      </c>
      <c r="L2324" s="5">
        <v>50001</v>
      </c>
      <c r="M2324" s="6">
        <v>30.712879340000001</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ca="1">IF(AND(A2323="SVOL",C2323="Cash"),                                     SUM(INDIRECT(ADDRESS(ROW()-(COUNTIF(A:A,"SVOL")),COLUMN())):INDIRECT(ADDRESS(ROW()-1,COLUMN()))),                                    IF(AND(A2324="TYA",C2324="Cash"), SUM(INDIRECT(ADDRESS(ROW()-(COUNTIF(A:A,"TYA")-1),COLUMN())):INDIRECT(ADDRESS(ROW()-1,COLUMN()))),                                    IF(AND(A2324="SVOL",ISNUMBER(FIND(" Govt",C2324))),"", IF(AND(A2324="SVOL",ISNUMBER(FIND(" Index",C2324))),J2324,                                    IF(ISNUMBER(N2324),Q2324*N2324,IF(ISNUMBER(R2324),J2324*R2324," "))))))</f>
        <v xml:space="preserve"> </v>
      </c>
      <c r="T2324" t="s">
        <v>5348</v>
      </c>
      <c r="U2324" t="s">
        <v>1234</v>
      </c>
      <c r="AG2324" s="16" t="s">
        <v>7738</v>
      </c>
    </row>
    <row r="2325" spans="1:33" x14ac:dyDescent="0.35">
      <c r="A2325" t="s">
        <v>4253</v>
      </c>
      <c r="B2325" t="s">
        <v>5349</v>
      </c>
      <c r="C2325" t="s">
        <v>5350</v>
      </c>
      <c r="D2325" t="s">
        <v>5351</v>
      </c>
      <c r="E2325" t="s">
        <v>5352</v>
      </c>
      <c r="F2325" t="s">
        <v>5353</v>
      </c>
      <c r="G2325" s="1">
        <v>63</v>
      </c>
      <c r="H2325" s="1">
        <v>34.26</v>
      </c>
      <c r="I2325" s="2">
        <v>2158.38</v>
      </c>
      <c r="J2325" s="3">
        <v>1.4054899999999999E-3</v>
      </c>
      <c r="K2325" s="4">
        <v>1535674.68</v>
      </c>
      <c r="L2325" s="5">
        <v>50001</v>
      </c>
      <c r="M2325" s="6">
        <v>30.712879340000001</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ca="1">IF(AND(A2324="SVOL",C2324="Cash"),                                     SUM(INDIRECT(ADDRESS(ROW()-(COUNTIF(A:A,"SVOL")),COLUMN())):INDIRECT(ADDRESS(ROW()-1,COLUMN()))),                                    IF(AND(A2325="TYA",C2325="Cash"), SUM(INDIRECT(ADDRESS(ROW()-(COUNTIF(A:A,"TYA")-1),COLUMN())):INDIRECT(ADDRESS(ROW()-1,COLUMN()))),                                    IF(AND(A2325="SVOL",ISNUMBER(FIND(" Govt",C2325))),"", IF(AND(A2325="SVOL",ISNUMBER(FIND(" Index",C2325))),J2325,                                    IF(ISNUMBER(N2325),Q2325*N2325,IF(ISNUMBER(R2325),J2325*R2325," "))))))</f>
        <v xml:space="preserve"> </v>
      </c>
      <c r="T2325" t="s">
        <v>5353</v>
      </c>
      <c r="U2325" t="s">
        <v>1234</v>
      </c>
      <c r="AG2325" s="16" t="s">
        <v>7738</v>
      </c>
    </row>
    <row r="2326" spans="1:33" x14ac:dyDescent="0.35">
      <c r="A2326" t="s">
        <v>4253</v>
      </c>
      <c r="B2326" t="s">
        <v>5354</v>
      </c>
      <c r="C2326" t="s">
        <v>5355</v>
      </c>
      <c r="D2326" t="s">
        <v>4101</v>
      </c>
      <c r="E2326" t="s">
        <v>4102</v>
      </c>
      <c r="F2326" t="s">
        <v>4103</v>
      </c>
      <c r="G2326" s="1">
        <v>89</v>
      </c>
      <c r="H2326" s="1">
        <v>43.21</v>
      </c>
      <c r="I2326" s="2">
        <v>3845.69</v>
      </c>
      <c r="J2326" s="3">
        <v>2.5042300000000001E-3</v>
      </c>
      <c r="K2326" s="4">
        <v>1535674.68</v>
      </c>
      <c r="L2326" s="5">
        <v>50001</v>
      </c>
      <c r="M2326" s="6">
        <v>30.712879340000001</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ca="1">IF(AND(A2325="SVOL",C2325="Cash"),                                     SUM(INDIRECT(ADDRESS(ROW()-(COUNTIF(A:A,"SVOL")),COLUMN())):INDIRECT(ADDRESS(ROW()-1,COLUMN()))),                                    IF(AND(A2326="TYA",C2326="Cash"), SUM(INDIRECT(ADDRESS(ROW()-(COUNTIF(A:A,"TYA")-1),COLUMN())):INDIRECT(ADDRESS(ROW()-1,COLUMN()))),                                    IF(AND(A2326="SVOL",ISNUMBER(FIND(" Govt",C2326))),"", IF(AND(A2326="SVOL",ISNUMBER(FIND(" Index",C2326))),J2326,                                    IF(ISNUMBER(N2326),Q2326*N2326,IF(ISNUMBER(R2326),J2326*R2326," "))))))</f>
        <v xml:space="preserve"> </v>
      </c>
      <c r="T2326" t="s">
        <v>4103</v>
      </c>
      <c r="U2326" t="s">
        <v>1234</v>
      </c>
      <c r="AG2326" s="16" t="s">
        <v>7738</v>
      </c>
    </row>
    <row r="2327" spans="1:33" x14ac:dyDescent="0.35">
      <c r="A2327" t="s">
        <v>4253</v>
      </c>
      <c r="B2327" t="s">
        <v>5356</v>
      </c>
      <c r="C2327" t="s">
        <v>5357</v>
      </c>
      <c r="D2327" t="s">
        <v>5358</v>
      </c>
      <c r="E2327" t="s">
        <v>5359</v>
      </c>
      <c r="F2327" t="s">
        <v>5360</v>
      </c>
      <c r="G2327" s="1">
        <v>28</v>
      </c>
      <c r="H2327" s="1">
        <v>203.41</v>
      </c>
      <c r="I2327" s="2">
        <v>5695.48</v>
      </c>
      <c r="J2327" s="3">
        <v>3.7087800000000001E-3</v>
      </c>
      <c r="K2327" s="4">
        <v>1535674.68</v>
      </c>
      <c r="L2327" s="5">
        <v>50001</v>
      </c>
      <c r="M2327" s="6">
        <v>30.712879340000001</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ca="1">IF(AND(A2326="SVOL",C2326="Cash"),                                     SUM(INDIRECT(ADDRESS(ROW()-(COUNTIF(A:A,"SVOL")),COLUMN())):INDIRECT(ADDRESS(ROW()-1,COLUMN()))),                                    IF(AND(A2327="TYA",C2327="Cash"), SUM(INDIRECT(ADDRESS(ROW()-(COUNTIF(A:A,"TYA")-1),COLUMN())):INDIRECT(ADDRESS(ROW()-1,COLUMN()))),                                    IF(AND(A2327="SVOL",ISNUMBER(FIND(" Govt",C2327))),"", IF(AND(A2327="SVOL",ISNUMBER(FIND(" Index",C2327))),J2327,                                    IF(ISNUMBER(N2327),Q2327*N2327,IF(ISNUMBER(R2327),J2327*R2327," "))))))</f>
        <v xml:space="preserve"> </v>
      </c>
      <c r="T2327" t="s">
        <v>5360</v>
      </c>
      <c r="U2327" t="s">
        <v>1234</v>
      </c>
      <c r="AG2327" s="16" t="s">
        <v>7738</v>
      </c>
    </row>
    <row r="2328" spans="1:33" x14ac:dyDescent="0.35">
      <c r="A2328" t="s">
        <v>4253</v>
      </c>
      <c r="B2328" t="s">
        <v>5361</v>
      </c>
      <c r="C2328" t="s">
        <v>5362</v>
      </c>
      <c r="D2328" t="s">
        <v>5363</v>
      </c>
      <c r="E2328" t="s">
        <v>5364</v>
      </c>
      <c r="F2328" t="s">
        <v>5365</v>
      </c>
      <c r="G2328" s="1">
        <v>13</v>
      </c>
      <c r="H2328" s="1">
        <v>263.77</v>
      </c>
      <c r="I2328" s="2">
        <v>3429.01</v>
      </c>
      <c r="J2328" s="3">
        <v>2.2328999999999999E-3</v>
      </c>
      <c r="K2328" s="4">
        <v>1535674.68</v>
      </c>
      <c r="L2328" s="5">
        <v>50001</v>
      </c>
      <c r="M2328" s="6">
        <v>30.712879340000001</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ca="1">IF(AND(A2327="SVOL",C2327="Cash"),                                     SUM(INDIRECT(ADDRESS(ROW()-(COUNTIF(A:A,"SVOL")),COLUMN())):INDIRECT(ADDRESS(ROW()-1,COLUMN()))),                                    IF(AND(A2328="TYA",C2328="Cash"), SUM(INDIRECT(ADDRESS(ROW()-(COUNTIF(A:A,"TYA")-1),COLUMN())):INDIRECT(ADDRESS(ROW()-1,COLUMN()))),                                    IF(AND(A2328="SVOL",ISNUMBER(FIND(" Govt",C2328))),"", IF(AND(A2328="SVOL",ISNUMBER(FIND(" Index",C2328))),J2328,                                    IF(ISNUMBER(N2328),Q2328*N2328,IF(ISNUMBER(R2328),J2328*R2328," "))))))</f>
        <v xml:space="preserve"> </v>
      </c>
      <c r="T2328" t="s">
        <v>5365</v>
      </c>
      <c r="U2328" t="s">
        <v>1234</v>
      </c>
      <c r="AG2328" s="16" t="s">
        <v>7738</v>
      </c>
    </row>
    <row r="2329" spans="1:33" x14ac:dyDescent="0.35">
      <c r="A2329" t="s">
        <v>4253</v>
      </c>
      <c r="B2329" t="s">
        <v>5366</v>
      </c>
      <c r="C2329" t="s">
        <v>5367</v>
      </c>
      <c r="D2329" t="s">
        <v>5368</v>
      </c>
      <c r="E2329" t="s">
        <v>5369</v>
      </c>
      <c r="F2329" t="s">
        <v>5370</v>
      </c>
      <c r="G2329" s="1">
        <v>6</v>
      </c>
      <c r="H2329" s="1">
        <v>280.19</v>
      </c>
      <c r="I2329" s="2">
        <v>1681.14</v>
      </c>
      <c r="J2329" s="3">
        <v>1.09472E-3</v>
      </c>
      <c r="K2329" s="4">
        <v>1535674.68</v>
      </c>
      <c r="L2329" s="5">
        <v>50001</v>
      </c>
      <c r="M2329" s="6">
        <v>30.712879340000001</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ca="1">IF(AND(A2328="SVOL",C2328="Cash"),                                     SUM(INDIRECT(ADDRESS(ROW()-(COUNTIF(A:A,"SVOL")),COLUMN())):INDIRECT(ADDRESS(ROW()-1,COLUMN()))),                                    IF(AND(A2329="TYA",C2329="Cash"), SUM(INDIRECT(ADDRESS(ROW()-(COUNTIF(A:A,"TYA")-1),COLUMN())):INDIRECT(ADDRESS(ROW()-1,COLUMN()))),                                    IF(AND(A2329="SVOL",ISNUMBER(FIND(" Govt",C2329))),"", IF(AND(A2329="SVOL",ISNUMBER(FIND(" Index",C2329))),J2329,                                    IF(ISNUMBER(N2329),Q2329*N2329,IF(ISNUMBER(R2329),J2329*R2329," "))))))</f>
        <v xml:space="preserve"> </v>
      </c>
      <c r="T2329" t="s">
        <v>5370</v>
      </c>
      <c r="U2329" t="s">
        <v>1234</v>
      </c>
      <c r="AG2329" s="16" t="s">
        <v>7738</v>
      </c>
    </row>
    <row r="2330" spans="1:33" x14ac:dyDescent="0.35">
      <c r="A2330" t="s">
        <v>4253</v>
      </c>
      <c r="B2330" t="s">
        <v>5371</v>
      </c>
      <c r="C2330" t="s">
        <v>5372</v>
      </c>
      <c r="D2330" t="s">
        <v>5373</v>
      </c>
      <c r="E2330" t="s">
        <v>5374</v>
      </c>
      <c r="F2330" t="s">
        <v>5375</v>
      </c>
      <c r="G2330" s="1">
        <v>20</v>
      </c>
      <c r="H2330" s="1">
        <v>419.14</v>
      </c>
      <c r="I2330" s="2">
        <v>8382.7999999999993</v>
      </c>
      <c r="J2330" s="3">
        <v>5.4587100000000003E-3</v>
      </c>
      <c r="K2330" s="4">
        <v>1535674.68</v>
      </c>
      <c r="L2330" s="5">
        <v>50001</v>
      </c>
      <c r="M2330" s="6">
        <v>30.712879340000001</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ca="1">IF(AND(A2329="SVOL",C2329="Cash"),                                     SUM(INDIRECT(ADDRESS(ROW()-(COUNTIF(A:A,"SVOL")),COLUMN())):INDIRECT(ADDRESS(ROW()-1,COLUMN()))),                                    IF(AND(A2330="TYA",C2330="Cash"), SUM(INDIRECT(ADDRESS(ROW()-(COUNTIF(A:A,"TYA")-1),COLUMN())):INDIRECT(ADDRESS(ROW()-1,COLUMN()))),                                    IF(AND(A2330="SVOL",ISNUMBER(FIND(" Govt",C2330))),"", IF(AND(A2330="SVOL",ISNUMBER(FIND(" Index",C2330))),J2330,                                    IF(ISNUMBER(N2330),Q2330*N2330,IF(ISNUMBER(R2330),J2330*R2330," "))))))</f>
        <v xml:space="preserve"> </v>
      </c>
      <c r="T2330" t="s">
        <v>5375</v>
      </c>
      <c r="U2330" t="s">
        <v>1234</v>
      </c>
      <c r="AG2330" s="16" t="s">
        <v>7738</v>
      </c>
    </row>
    <row r="2331" spans="1:33" x14ac:dyDescent="0.35">
      <c r="A2331" t="s">
        <v>4253</v>
      </c>
      <c r="B2331" t="s">
        <v>5376</v>
      </c>
      <c r="C2331" t="s">
        <v>5377</v>
      </c>
      <c r="D2331" t="s">
        <v>5378</v>
      </c>
      <c r="E2331" t="s">
        <v>5379</v>
      </c>
      <c r="F2331" t="s">
        <v>5380</v>
      </c>
      <c r="G2331" s="1">
        <v>12</v>
      </c>
      <c r="H2331" s="1">
        <v>136.32</v>
      </c>
      <c r="I2331" s="2">
        <v>1635.84</v>
      </c>
      <c r="J2331" s="3">
        <v>1.0652299999999999E-3</v>
      </c>
      <c r="K2331" s="4">
        <v>1535674.68</v>
      </c>
      <c r="L2331" s="5">
        <v>50001</v>
      </c>
      <c r="M2331" s="6">
        <v>30.712879340000001</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ca="1">IF(AND(A2330="SVOL",C2330="Cash"),                                     SUM(INDIRECT(ADDRESS(ROW()-(COUNTIF(A:A,"SVOL")),COLUMN())):INDIRECT(ADDRESS(ROW()-1,COLUMN()))),                                    IF(AND(A2331="TYA",C2331="Cash"), SUM(INDIRECT(ADDRESS(ROW()-(COUNTIF(A:A,"TYA")-1),COLUMN())):INDIRECT(ADDRESS(ROW()-1,COLUMN()))),                                    IF(AND(A2331="SVOL",ISNUMBER(FIND(" Govt",C2331))),"", IF(AND(A2331="SVOL",ISNUMBER(FIND(" Index",C2331))),J2331,                                    IF(ISNUMBER(N2331),Q2331*N2331,IF(ISNUMBER(R2331),J2331*R2331," "))))))</f>
        <v xml:space="preserve"> </v>
      </c>
      <c r="T2331" t="s">
        <v>5380</v>
      </c>
      <c r="U2331" t="s">
        <v>1234</v>
      </c>
      <c r="AG2331" s="16" t="s">
        <v>7738</v>
      </c>
    </row>
    <row r="2332" spans="1:33" x14ac:dyDescent="0.35">
      <c r="A2332" t="s">
        <v>4253</v>
      </c>
      <c r="B2332" t="s">
        <v>5381</v>
      </c>
      <c r="C2332" t="s">
        <v>5382</v>
      </c>
      <c r="D2332" t="s">
        <v>5383</v>
      </c>
      <c r="E2332" t="s">
        <v>5384</v>
      </c>
      <c r="F2332" t="s">
        <v>5385</v>
      </c>
      <c r="G2332" s="1">
        <v>18</v>
      </c>
      <c r="H2332" s="1">
        <v>85.13</v>
      </c>
      <c r="I2332" s="2">
        <v>1532.34</v>
      </c>
      <c r="J2332" s="3">
        <v>9.978299999999999E-4</v>
      </c>
      <c r="K2332" s="4">
        <v>1535674.68</v>
      </c>
      <c r="L2332" s="5">
        <v>50001</v>
      </c>
      <c r="M2332" s="6">
        <v>30.712879340000001</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ca="1">IF(AND(A2331="SVOL",C2331="Cash"),                                     SUM(INDIRECT(ADDRESS(ROW()-(COUNTIF(A:A,"SVOL")),COLUMN())):INDIRECT(ADDRESS(ROW()-1,COLUMN()))),                                    IF(AND(A2332="TYA",C2332="Cash"), SUM(INDIRECT(ADDRESS(ROW()-(COUNTIF(A:A,"TYA")-1),COLUMN())):INDIRECT(ADDRESS(ROW()-1,COLUMN()))),                                    IF(AND(A2332="SVOL",ISNUMBER(FIND(" Govt",C2332))),"", IF(AND(A2332="SVOL",ISNUMBER(FIND(" Index",C2332))),J2332,                                    IF(ISNUMBER(N2332),Q2332*N2332,IF(ISNUMBER(R2332),J2332*R2332," "))))))</f>
        <v xml:space="preserve"> </v>
      </c>
      <c r="T2332" t="s">
        <v>5385</v>
      </c>
      <c r="U2332" t="s">
        <v>1234</v>
      </c>
      <c r="AG2332" s="16" t="s">
        <v>7738</v>
      </c>
    </row>
    <row r="2333" spans="1:33" x14ac:dyDescent="0.35">
      <c r="A2333" t="s">
        <v>4253</v>
      </c>
      <c r="B2333" t="s">
        <v>5386</v>
      </c>
      <c r="C2333" t="s">
        <v>5387</v>
      </c>
      <c r="D2333" t="s">
        <v>5388</v>
      </c>
      <c r="E2333" t="s">
        <v>5389</v>
      </c>
      <c r="F2333" t="s">
        <v>5390</v>
      </c>
      <c r="G2333" s="1">
        <v>203</v>
      </c>
      <c r="H2333" s="1">
        <v>71.56</v>
      </c>
      <c r="I2333" s="2">
        <v>14526.68</v>
      </c>
      <c r="J2333" s="3">
        <v>9.4594799999999993E-3</v>
      </c>
      <c r="K2333" s="4">
        <v>1535674.68</v>
      </c>
      <c r="L2333" s="5">
        <v>50001</v>
      </c>
      <c r="M2333" s="6">
        <v>30.712879340000001</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ca="1">IF(AND(A2332="SVOL",C2332="Cash"),                                     SUM(INDIRECT(ADDRESS(ROW()-(COUNTIF(A:A,"SVOL")),COLUMN())):INDIRECT(ADDRESS(ROW()-1,COLUMN()))),                                    IF(AND(A2333="TYA",C2333="Cash"), SUM(INDIRECT(ADDRESS(ROW()-(COUNTIF(A:A,"TYA")-1),COLUMN())):INDIRECT(ADDRESS(ROW()-1,COLUMN()))),                                    IF(AND(A2333="SVOL",ISNUMBER(FIND(" Govt",C2333))),"", IF(AND(A2333="SVOL",ISNUMBER(FIND(" Index",C2333))),J2333,                                    IF(ISNUMBER(N2333),Q2333*N2333,IF(ISNUMBER(R2333),J2333*R2333," "))))))</f>
        <v xml:space="preserve"> </v>
      </c>
      <c r="T2333" t="s">
        <v>5390</v>
      </c>
      <c r="U2333" t="s">
        <v>1234</v>
      </c>
      <c r="AG2333" s="16" t="s">
        <v>7738</v>
      </c>
    </row>
    <row r="2334" spans="1:33" x14ac:dyDescent="0.35">
      <c r="A2334" t="s">
        <v>4253</v>
      </c>
      <c r="B2334" t="s">
        <v>5391</v>
      </c>
      <c r="C2334" t="s">
        <v>5392</v>
      </c>
      <c r="D2334" t="s">
        <v>5393</v>
      </c>
      <c r="E2334" t="s">
        <v>5394</v>
      </c>
      <c r="F2334" t="s">
        <v>5395</v>
      </c>
      <c r="G2334" s="1">
        <v>6</v>
      </c>
      <c r="H2334" s="1">
        <v>360.47</v>
      </c>
      <c r="I2334" s="2">
        <v>2162.8200000000002</v>
      </c>
      <c r="J2334" s="3">
        <v>1.4083800000000001E-3</v>
      </c>
      <c r="K2334" s="4">
        <v>1535674.68</v>
      </c>
      <c r="L2334" s="5">
        <v>50001</v>
      </c>
      <c r="M2334" s="6">
        <v>30.712879340000001</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ca="1">IF(AND(A2333="SVOL",C2333="Cash"),                                     SUM(INDIRECT(ADDRESS(ROW()-(COUNTIF(A:A,"SVOL")),COLUMN())):INDIRECT(ADDRESS(ROW()-1,COLUMN()))),                                    IF(AND(A2334="TYA",C2334="Cash"), SUM(INDIRECT(ADDRESS(ROW()-(COUNTIF(A:A,"TYA")-1),COLUMN())):INDIRECT(ADDRESS(ROW()-1,COLUMN()))),                                    IF(AND(A2334="SVOL",ISNUMBER(FIND(" Govt",C2334))),"", IF(AND(A2334="SVOL",ISNUMBER(FIND(" Index",C2334))),J2334,                                    IF(ISNUMBER(N2334),Q2334*N2334,IF(ISNUMBER(R2334),J2334*R2334," "))))))</f>
        <v xml:space="preserve"> </v>
      </c>
      <c r="T2334" t="s">
        <v>5395</v>
      </c>
      <c r="U2334" t="s">
        <v>1234</v>
      </c>
      <c r="AG2334" s="16" t="s">
        <v>7738</v>
      </c>
    </row>
    <row r="2335" spans="1:33" x14ac:dyDescent="0.35">
      <c r="A2335" t="s">
        <v>4253</v>
      </c>
      <c r="B2335" t="s">
        <v>5396</v>
      </c>
      <c r="C2335" t="s">
        <v>1130</v>
      </c>
      <c r="D2335" t="s">
        <v>1131</v>
      </c>
      <c r="E2335" t="s">
        <v>1132</v>
      </c>
      <c r="F2335" t="s">
        <v>1133</v>
      </c>
      <c r="G2335" s="1">
        <v>54</v>
      </c>
      <c r="H2335" s="1">
        <v>606.79</v>
      </c>
      <c r="I2335" s="2">
        <v>32766.66</v>
      </c>
      <c r="J2335" s="3">
        <v>2.1336979999999998E-2</v>
      </c>
      <c r="K2335" s="4">
        <v>1535674.68</v>
      </c>
      <c r="L2335" s="5">
        <v>50001</v>
      </c>
      <c r="M2335" s="6">
        <v>30.712879340000001</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ca="1">IF(AND(A2334="SVOL",C2334="Cash"),                                     SUM(INDIRECT(ADDRESS(ROW()-(COUNTIF(A:A,"SVOL")),COLUMN())):INDIRECT(ADDRESS(ROW()-1,COLUMN()))),                                    IF(AND(A2335="TYA",C2335="Cash"), SUM(INDIRECT(ADDRESS(ROW()-(COUNTIF(A:A,"TYA")-1),COLUMN())):INDIRECT(ADDRESS(ROW()-1,COLUMN()))),                                    IF(AND(A2335="SVOL",ISNUMBER(FIND(" Govt",C2335))),"", IF(AND(A2335="SVOL",ISNUMBER(FIND(" Index",C2335))),J2335,                                    IF(ISNUMBER(N2335),Q2335*N2335,IF(ISNUMBER(R2335),J2335*R2335," "))))))</f>
        <v xml:space="preserve"> </v>
      </c>
      <c r="T2335" t="s">
        <v>1133</v>
      </c>
      <c r="U2335" t="s">
        <v>1234</v>
      </c>
      <c r="AG2335" s="16" t="s">
        <v>7738</v>
      </c>
    </row>
    <row r="2336" spans="1:33" x14ac:dyDescent="0.35">
      <c r="A2336" t="s">
        <v>4253</v>
      </c>
      <c r="B2336" t="s">
        <v>5397</v>
      </c>
      <c r="C2336" t="s">
        <v>5398</v>
      </c>
      <c r="D2336" t="s">
        <v>4155</v>
      </c>
      <c r="E2336" t="s">
        <v>4156</v>
      </c>
      <c r="F2336" t="s">
        <v>4157</v>
      </c>
      <c r="G2336" s="1">
        <v>83</v>
      </c>
      <c r="H2336" s="1">
        <v>134.96</v>
      </c>
      <c r="I2336" s="2">
        <v>11201.68</v>
      </c>
      <c r="J2336" s="3">
        <v>7.29431E-3</v>
      </c>
      <c r="K2336" s="4">
        <v>1535674.68</v>
      </c>
      <c r="L2336" s="5">
        <v>50001</v>
      </c>
      <c r="M2336" s="6">
        <v>30.712879340000001</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ca="1">IF(AND(A2335="SVOL",C2335="Cash"),                                     SUM(INDIRECT(ADDRESS(ROW()-(COUNTIF(A:A,"SVOL")),COLUMN())):INDIRECT(ADDRESS(ROW()-1,COLUMN()))),                                    IF(AND(A2336="TYA",C2336="Cash"), SUM(INDIRECT(ADDRESS(ROW()-(COUNTIF(A:A,"TYA")-1),COLUMN())):INDIRECT(ADDRESS(ROW()-1,COLUMN()))),                                    IF(AND(A2336="SVOL",ISNUMBER(FIND(" Govt",C2336))),"", IF(AND(A2336="SVOL",ISNUMBER(FIND(" Index",C2336))),J2336,                                    IF(ISNUMBER(N2336),Q2336*N2336,IF(ISNUMBER(R2336),J2336*R2336," "))))))</f>
        <v xml:space="preserve"> </v>
      </c>
      <c r="T2336" t="s">
        <v>4157</v>
      </c>
      <c r="U2336" t="s">
        <v>1234</v>
      </c>
      <c r="AG2336" s="16" t="s">
        <v>7738</v>
      </c>
    </row>
    <row r="2337" spans="1:33" x14ac:dyDescent="0.35">
      <c r="A2337" t="s">
        <v>4253</v>
      </c>
      <c r="B2337" t="s">
        <v>5399</v>
      </c>
      <c r="C2337" t="s">
        <v>1140</v>
      </c>
      <c r="D2337" t="s">
        <v>1141</v>
      </c>
      <c r="E2337" t="s">
        <v>1142</v>
      </c>
      <c r="F2337" t="s">
        <v>1143</v>
      </c>
      <c r="G2337" s="1">
        <v>32</v>
      </c>
      <c r="H2337" s="1">
        <v>107.96</v>
      </c>
      <c r="I2337" s="2">
        <v>3454.72</v>
      </c>
      <c r="J2337" s="3">
        <v>2.2496399999999998E-3</v>
      </c>
      <c r="K2337" s="4">
        <v>1535674.68</v>
      </c>
      <c r="L2337" s="5">
        <v>50001</v>
      </c>
      <c r="M2337" s="6">
        <v>30.712879340000001</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ca="1">IF(AND(A2336="SVOL",C2336="Cash"),                                     SUM(INDIRECT(ADDRESS(ROW()-(COUNTIF(A:A,"SVOL")),COLUMN())):INDIRECT(ADDRESS(ROW()-1,COLUMN()))),                                    IF(AND(A2337="TYA",C2337="Cash"), SUM(INDIRECT(ADDRESS(ROW()-(COUNTIF(A:A,"TYA")-1),COLUMN())):INDIRECT(ADDRESS(ROW()-1,COLUMN()))),                                    IF(AND(A2337="SVOL",ISNUMBER(FIND(" Govt",C2337))),"", IF(AND(A2337="SVOL",ISNUMBER(FIND(" Index",C2337))),J2337,                                    IF(ISNUMBER(N2337),Q2337*N2337,IF(ISNUMBER(R2337),J2337*R2337," "))))))</f>
        <v xml:space="preserve"> </v>
      </c>
      <c r="T2337" t="s">
        <v>1143</v>
      </c>
      <c r="U2337" t="s">
        <v>1234</v>
      </c>
      <c r="AG2337" s="16" t="s">
        <v>7738</v>
      </c>
    </row>
    <row r="2338" spans="1:33" x14ac:dyDescent="0.35">
      <c r="A2338" t="s">
        <v>4253</v>
      </c>
      <c r="B2338" t="s">
        <v>5400</v>
      </c>
      <c r="C2338" t="s">
        <v>5401</v>
      </c>
      <c r="D2338" t="s">
        <v>4165</v>
      </c>
      <c r="E2338" t="s">
        <v>4166</v>
      </c>
      <c r="F2338" t="s">
        <v>4167</v>
      </c>
      <c r="G2338" s="1">
        <v>12</v>
      </c>
      <c r="H2338" s="1">
        <v>288.39999999999998</v>
      </c>
      <c r="I2338" s="2">
        <v>3460.8</v>
      </c>
      <c r="J2338" s="3">
        <v>2.2536000000000001E-3</v>
      </c>
      <c r="K2338" s="4">
        <v>1535674.68</v>
      </c>
      <c r="L2338" s="5">
        <v>50001</v>
      </c>
      <c r="M2338" s="6">
        <v>30.712879340000001</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ca="1">IF(AND(A2337="SVOL",C2337="Cash"),                                     SUM(INDIRECT(ADDRESS(ROW()-(COUNTIF(A:A,"SVOL")),COLUMN())):INDIRECT(ADDRESS(ROW()-1,COLUMN()))),                                    IF(AND(A2338="TYA",C2338="Cash"), SUM(INDIRECT(ADDRESS(ROW()-(COUNTIF(A:A,"TYA")-1),COLUMN())):INDIRECT(ADDRESS(ROW()-1,COLUMN()))),                                    IF(AND(A2338="SVOL",ISNUMBER(FIND(" Govt",C2338))),"", IF(AND(A2338="SVOL",ISNUMBER(FIND(" Index",C2338))),J2338,                                    IF(ISNUMBER(N2338),Q2338*N2338,IF(ISNUMBER(R2338),J2338*R2338," "))))))</f>
        <v xml:space="preserve"> </v>
      </c>
      <c r="T2338" t="s">
        <v>4167</v>
      </c>
      <c r="U2338" t="s">
        <v>1234</v>
      </c>
      <c r="AG2338" s="16" t="s">
        <v>7738</v>
      </c>
    </row>
    <row r="2339" spans="1:33" x14ac:dyDescent="0.35">
      <c r="A2339" t="s">
        <v>4253</v>
      </c>
      <c r="B2339" t="s">
        <v>5402</v>
      </c>
      <c r="C2339" t="s">
        <v>5403</v>
      </c>
      <c r="D2339" t="s">
        <v>3010</v>
      </c>
      <c r="E2339" t="s">
        <v>3011</v>
      </c>
      <c r="F2339" t="s">
        <v>3012</v>
      </c>
      <c r="G2339" s="1">
        <v>35</v>
      </c>
      <c r="H2339" s="1">
        <v>162.66</v>
      </c>
      <c r="I2339" s="2">
        <v>5693.1</v>
      </c>
      <c r="J2339" s="3">
        <v>3.7072300000000002E-3</v>
      </c>
      <c r="K2339" s="4">
        <v>1535674.68</v>
      </c>
      <c r="L2339" s="5">
        <v>50001</v>
      </c>
      <c r="M2339" s="6">
        <v>30.712879340000001</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ca="1">IF(AND(A2338="SVOL",C2338="Cash"),                                     SUM(INDIRECT(ADDRESS(ROW()-(COUNTIF(A:A,"SVOL")),COLUMN())):INDIRECT(ADDRESS(ROW()-1,COLUMN()))),                                    IF(AND(A2339="TYA",C2339="Cash"), SUM(INDIRECT(ADDRESS(ROW()-(COUNTIF(A:A,"TYA")-1),COLUMN())):INDIRECT(ADDRESS(ROW()-1,COLUMN()))),                                    IF(AND(A2339="SVOL",ISNUMBER(FIND(" Govt",C2339))),"", IF(AND(A2339="SVOL",ISNUMBER(FIND(" Index",C2339))),J2339,                                    IF(ISNUMBER(N2339),Q2339*N2339,IF(ISNUMBER(R2339),J2339*R2339," "))))))</f>
        <v xml:space="preserve"> </v>
      </c>
      <c r="T2339" t="s">
        <v>3012</v>
      </c>
      <c r="U2339" t="s">
        <v>1234</v>
      </c>
      <c r="AG2339" s="16" t="s">
        <v>7738</v>
      </c>
    </row>
    <row r="2340" spans="1:33" x14ac:dyDescent="0.35">
      <c r="A2340" t="s">
        <v>4253</v>
      </c>
      <c r="B2340" t="s">
        <v>5404</v>
      </c>
      <c r="C2340" t="s">
        <v>5405</v>
      </c>
      <c r="D2340" t="s">
        <v>5406</v>
      </c>
      <c r="E2340" t="s">
        <v>5407</v>
      </c>
      <c r="F2340" t="s">
        <v>5408</v>
      </c>
      <c r="G2340" s="1">
        <v>6</v>
      </c>
      <c r="H2340" s="1">
        <v>388.15</v>
      </c>
      <c r="I2340" s="2">
        <v>2328.9</v>
      </c>
      <c r="J2340" s="3">
        <v>1.5165300000000001E-3</v>
      </c>
      <c r="K2340" s="4">
        <v>1535674.68</v>
      </c>
      <c r="L2340" s="5">
        <v>50001</v>
      </c>
      <c r="M2340" s="6">
        <v>30.712879340000001</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ca="1">IF(AND(A2339="SVOL",C2339="Cash"),                                     SUM(INDIRECT(ADDRESS(ROW()-(COUNTIF(A:A,"SVOL")),COLUMN())):INDIRECT(ADDRESS(ROW()-1,COLUMN()))),                                    IF(AND(A2340="TYA",C2340="Cash"), SUM(INDIRECT(ADDRESS(ROW()-(COUNTIF(A:A,"TYA")-1),COLUMN())):INDIRECT(ADDRESS(ROW()-1,COLUMN()))),                                    IF(AND(A2340="SVOL",ISNUMBER(FIND(" Govt",C2340))),"", IF(AND(A2340="SVOL",ISNUMBER(FIND(" Index",C2340))),J2340,                                    IF(ISNUMBER(N2340),Q2340*N2340,IF(ISNUMBER(R2340),J2340*R2340," "))))))</f>
        <v xml:space="preserve"> </v>
      </c>
      <c r="T2340" t="s">
        <v>5408</v>
      </c>
      <c r="U2340" t="s">
        <v>1234</v>
      </c>
      <c r="AG2340" s="16" t="s">
        <v>7738</v>
      </c>
    </row>
    <row r="2341" spans="1:33" x14ac:dyDescent="0.35">
      <c r="A2341" t="s">
        <v>4253</v>
      </c>
      <c r="B2341" t="s">
        <v>5409</v>
      </c>
      <c r="C2341" t="s">
        <v>5410</v>
      </c>
      <c r="D2341" t="s">
        <v>5411</v>
      </c>
      <c r="E2341" t="s">
        <v>5412</v>
      </c>
      <c r="F2341" t="s">
        <v>5413</v>
      </c>
      <c r="G2341" s="1">
        <v>49</v>
      </c>
      <c r="H2341" s="1">
        <v>270.19</v>
      </c>
      <c r="I2341" s="2">
        <v>13239.31</v>
      </c>
      <c r="J2341" s="3">
        <v>8.6211699999999992E-3</v>
      </c>
      <c r="K2341" s="4">
        <v>1535674.68</v>
      </c>
      <c r="L2341" s="5">
        <v>50001</v>
      </c>
      <c r="M2341" s="6">
        <v>30.712879340000001</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ca="1">IF(AND(A2340="SVOL",C2340="Cash"),                                     SUM(INDIRECT(ADDRESS(ROW()-(COUNTIF(A:A,"SVOL")),COLUMN())):INDIRECT(ADDRESS(ROW()-1,COLUMN()))),                                    IF(AND(A2341="TYA",C2341="Cash"), SUM(INDIRECT(ADDRESS(ROW()-(COUNTIF(A:A,"TYA")-1),COLUMN())):INDIRECT(ADDRESS(ROW()-1,COLUMN()))),                                    IF(AND(A2341="SVOL",ISNUMBER(FIND(" Govt",C2341))),"", IF(AND(A2341="SVOL",ISNUMBER(FIND(" Index",C2341))),J2341,                                    IF(ISNUMBER(N2341),Q2341*N2341,IF(ISNUMBER(R2341),J2341*R2341," "))))))</f>
        <v xml:space="preserve"> </v>
      </c>
      <c r="T2341" t="s">
        <v>5413</v>
      </c>
      <c r="U2341" t="s">
        <v>1234</v>
      </c>
      <c r="AG2341" s="16" t="s">
        <v>7738</v>
      </c>
    </row>
    <row r="2342" spans="1:33" x14ac:dyDescent="0.35">
      <c r="A2342" t="s">
        <v>4253</v>
      </c>
      <c r="B2342" t="s">
        <v>5414</v>
      </c>
      <c r="C2342" t="s">
        <v>5415</v>
      </c>
      <c r="D2342" t="s">
        <v>5416</v>
      </c>
      <c r="E2342" t="s">
        <v>5417</v>
      </c>
      <c r="F2342" t="s">
        <v>5418</v>
      </c>
      <c r="G2342" s="1">
        <v>4</v>
      </c>
      <c r="H2342" s="1">
        <v>338.79</v>
      </c>
      <c r="I2342" s="2">
        <v>1355.16</v>
      </c>
      <c r="J2342" s="3">
        <v>8.8245000000000001E-4</v>
      </c>
      <c r="K2342" s="4">
        <v>1535674.68</v>
      </c>
      <c r="L2342" s="5">
        <v>50001</v>
      </c>
      <c r="M2342" s="6">
        <v>30.712879340000001</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ca="1">IF(AND(A2341="SVOL",C2341="Cash"),                                     SUM(INDIRECT(ADDRESS(ROW()-(COUNTIF(A:A,"SVOL")),COLUMN())):INDIRECT(ADDRESS(ROW()-1,COLUMN()))),                                    IF(AND(A2342="TYA",C2342="Cash"), SUM(INDIRECT(ADDRESS(ROW()-(COUNTIF(A:A,"TYA")-1),COLUMN())):INDIRECT(ADDRESS(ROW()-1,COLUMN()))),                                    IF(AND(A2342="SVOL",ISNUMBER(FIND(" Govt",C2342))),"", IF(AND(A2342="SVOL",ISNUMBER(FIND(" Index",C2342))),J2342,                                    IF(ISNUMBER(N2342),Q2342*N2342,IF(ISNUMBER(R2342),J2342*R2342," "))))))</f>
        <v xml:space="preserve"> </v>
      </c>
      <c r="T2342" t="s">
        <v>5418</v>
      </c>
      <c r="U2342" t="s">
        <v>1234</v>
      </c>
      <c r="AG2342" s="16" t="s">
        <v>7738</v>
      </c>
    </row>
    <row r="2343" spans="1:33" x14ac:dyDescent="0.35">
      <c r="A2343" t="s">
        <v>4253</v>
      </c>
      <c r="B2343" t="s">
        <v>5419</v>
      </c>
      <c r="C2343" t="s">
        <v>5420</v>
      </c>
      <c r="D2343" t="s">
        <v>4193</v>
      </c>
      <c r="E2343" t="s">
        <v>4194</v>
      </c>
      <c r="F2343" t="s">
        <v>4195</v>
      </c>
      <c r="G2343" s="1">
        <v>154</v>
      </c>
      <c r="H2343" s="1">
        <v>58.37</v>
      </c>
      <c r="I2343" s="2">
        <v>8988.98</v>
      </c>
      <c r="J2343" s="3">
        <v>5.8534399999999997E-3</v>
      </c>
      <c r="K2343" s="4">
        <v>1535674.68</v>
      </c>
      <c r="L2343" s="5">
        <v>50001</v>
      </c>
      <c r="M2343" s="6">
        <v>30.712879340000001</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ca="1">IF(AND(A2342="SVOL",C2342="Cash"),                                     SUM(INDIRECT(ADDRESS(ROW()-(COUNTIF(A:A,"SVOL")),COLUMN())):INDIRECT(ADDRESS(ROW()-1,COLUMN()))),                                    IF(AND(A2343="TYA",C2343="Cash"), SUM(INDIRECT(ADDRESS(ROW()-(COUNTIF(A:A,"TYA")-1),COLUMN())):INDIRECT(ADDRESS(ROW()-1,COLUMN()))),                                    IF(AND(A2343="SVOL",ISNUMBER(FIND(" Govt",C2343))),"", IF(AND(A2343="SVOL",ISNUMBER(FIND(" Index",C2343))),J2343,                                    IF(ISNUMBER(N2343),Q2343*N2343,IF(ISNUMBER(R2343),J2343*R2343," "))))))</f>
        <v xml:space="preserve"> </v>
      </c>
      <c r="T2343" t="s">
        <v>4195</v>
      </c>
      <c r="U2343" t="s">
        <v>1234</v>
      </c>
      <c r="AG2343" s="16" t="s">
        <v>7738</v>
      </c>
    </row>
    <row r="2344" spans="1:33" x14ac:dyDescent="0.35">
      <c r="A2344" t="s">
        <v>4253</v>
      </c>
      <c r="B2344" t="s">
        <v>5421</v>
      </c>
      <c r="C2344" t="s">
        <v>5422</v>
      </c>
      <c r="D2344" t="s">
        <v>5423</v>
      </c>
      <c r="E2344" t="s">
        <v>5424</v>
      </c>
      <c r="F2344" t="s">
        <v>5425</v>
      </c>
      <c r="G2344" s="1">
        <v>872</v>
      </c>
      <c r="H2344" s="1">
        <v>91.31</v>
      </c>
      <c r="I2344" s="2">
        <v>79622.320000000007</v>
      </c>
      <c r="J2344" s="3">
        <v>5.1848430000000001E-2</v>
      </c>
      <c r="K2344" s="4">
        <v>1535674.68</v>
      </c>
      <c r="L2344" s="5">
        <v>50001</v>
      </c>
      <c r="M2344" s="6">
        <v>30.712879340000001</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ca="1">IF(AND(A2343="SVOL",C2343="Cash"),                                     SUM(INDIRECT(ADDRESS(ROW()-(COUNTIF(A:A,"SVOL")),COLUMN())):INDIRECT(ADDRESS(ROW()-1,COLUMN()))),                                    IF(AND(A2344="TYA",C2344="Cash"), SUM(INDIRECT(ADDRESS(ROW()-(COUNTIF(A:A,"TYA")-1),COLUMN())):INDIRECT(ADDRESS(ROW()-1,COLUMN()))),                                    IF(AND(A2344="SVOL",ISNUMBER(FIND(" Govt",C2344))),"", IF(AND(A2344="SVOL",ISNUMBER(FIND(" Index",C2344))),J2344,                                    IF(ISNUMBER(N2344),Q2344*N2344,IF(ISNUMBER(R2344),J2344*R2344," "))))))</f>
        <v xml:space="preserve"> </v>
      </c>
      <c r="T2344" t="s">
        <v>5425</v>
      </c>
      <c r="U2344" t="s">
        <v>1234</v>
      </c>
      <c r="AG2344" s="16" t="s">
        <v>7738</v>
      </c>
    </row>
    <row r="2345" spans="1:33" x14ac:dyDescent="0.35">
      <c r="A2345" t="s">
        <v>4253</v>
      </c>
      <c r="B2345" t="s">
        <v>5426</v>
      </c>
      <c r="C2345" t="s">
        <v>5427</v>
      </c>
      <c r="D2345" t="s">
        <v>3031</v>
      </c>
      <c r="E2345" t="s">
        <v>3032</v>
      </c>
      <c r="F2345" t="s">
        <v>3033</v>
      </c>
      <c r="G2345" s="1">
        <v>15</v>
      </c>
      <c r="H2345" s="1">
        <v>174</v>
      </c>
      <c r="I2345" s="2">
        <v>2610</v>
      </c>
      <c r="J2345" s="3">
        <v>1.69958E-3</v>
      </c>
      <c r="K2345" s="4">
        <v>1535674.68</v>
      </c>
      <c r="L2345" s="5">
        <v>50001</v>
      </c>
      <c r="M2345" s="6">
        <v>30.712879340000001</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ca="1">IF(AND(A2344="SVOL",C2344="Cash"),                                     SUM(INDIRECT(ADDRESS(ROW()-(COUNTIF(A:A,"SVOL")),COLUMN())):INDIRECT(ADDRESS(ROW()-1,COLUMN()))),                                    IF(AND(A2345="TYA",C2345="Cash"), SUM(INDIRECT(ADDRESS(ROW()-(COUNTIF(A:A,"TYA")-1),COLUMN())):INDIRECT(ADDRESS(ROW()-1,COLUMN()))),                                    IF(AND(A2345="SVOL",ISNUMBER(FIND(" Govt",C2345))),"", IF(AND(A2345="SVOL",ISNUMBER(FIND(" Index",C2345))),J2345,                                    IF(ISNUMBER(N2345),Q2345*N2345,IF(ISNUMBER(R2345),J2345*R2345," "))))))</f>
        <v xml:space="preserve"> </v>
      </c>
      <c r="T2345" t="s">
        <v>3033</v>
      </c>
      <c r="U2345" t="s">
        <v>1234</v>
      </c>
      <c r="AG2345" s="16" t="s">
        <v>7738</v>
      </c>
    </row>
    <row r="2346" spans="1:33" x14ac:dyDescent="0.35">
      <c r="A2346" t="s">
        <v>4253</v>
      </c>
      <c r="B2346" t="s">
        <v>5428</v>
      </c>
      <c r="C2346" t="s">
        <v>5429</v>
      </c>
      <c r="D2346" t="s">
        <v>4217</v>
      </c>
      <c r="E2346" t="s">
        <v>4218</v>
      </c>
      <c r="F2346" t="s">
        <v>4219</v>
      </c>
      <c r="G2346" s="1">
        <v>412</v>
      </c>
      <c r="H2346" s="1">
        <v>117.97</v>
      </c>
      <c r="I2346" s="2">
        <v>48603.64</v>
      </c>
      <c r="J2346" s="3">
        <v>3.1649700000000003E-2</v>
      </c>
      <c r="K2346" s="4">
        <v>1535674.68</v>
      </c>
      <c r="L2346" s="5">
        <v>50001</v>
      </c>
      <c r="M2346" s="6">
        <v>30.712879340000001</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ca="1">IF(AND(A2345="SVOL",C2345="Cash"),                                     SUM(INDIRECT(ADDRESS(ROW()-(COUNTIF(A:A,"SVOL")),COLUMN())):INDIRECT(ADDRESS(ROW()-1,COLUMN()))),                                    IF(AND(A2346="TYA",C2346="Cash"), SUM(INDIRECT(ADDRESS(ROW()-(COUNTIF(A:A,"TYA")-1),COLUMN())):INDIRECT(ADDRESS(ROW()-1,COLUMN()))),                                    IF(AND(A2346="SVOL",ISNUMBER(FIND(" Govt",C2346))),"", IF(AND(A2346="SVOL",ISNUMBER(FIND(" Index",C2346))),J2346,                                    IF(ISNUMBER(N2346),Q2346*N2346,IF(ISNUMBER(R2346),J2346*R2346," "))))))</f>
        <v xml:space="preserve"> </v>
      </c>
      <c r="T2346" t="s">
        <v>4219</v>
      </c>
      <c r="U2346" t="s">
        <v>1234</v>
      </c>
      <c r="AG2346" s="16" t="s">
        <v>7738</v>
      </c>
    </row>
    <row r="2347" spans="1:33" x14ac:dyDescent="0.35">
      <c r="A2347" t="s">
        <v>4253</v>
      </c>
      <c r="B2347" t="s">
        <v>5430</v>
      </c>
      <c r="C2347" t="s">
        <v>5431</v>
      </c>
      <c r="D2347" t="s">
        <v>3040</v>
      </c>
      <c r="E2347" t="s">
        <v>3041</v>
      </c>
      <c r="F2347" t="s">
        <v>3042</v>
      </c>
      <c r="G2347" s="1">
        <v>17</v>
      </c>
      <c r="H2347" s="1">
        <v>124.54</v>
      </c>
      <c r="I2347" s="2">
        <v>2117.1799999999998</v>
      </c>
      <c r="J2347" s="3">
        <v>1.3786600000000001E-3</v>
      </c>
      <c r="K2347" s="4">
        <v>1535674.68</v>
      </c>
      <c r="L2347" s="5">
        <v>50001</v>
      </c>
      <c r="M2347" s="6">
        <v>30.712879340000001</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ca="1">IF(AND(A2346="SVOL",C2346="Cash"),                                     SUM(INDIRECT(ADDRESS(ROW()-(COUNTIF(A:A,"SVOL")),COLUMN())):INDIRECT(ADDRESS(ROW()-1,COLUMN()))),                                    IF(AND(A2347="TYA",C2347="Cash"), SUM(INDIRECT(ADDRESS(ROW()-(COUNTIF(A:A,"TYA")-1),COLUMN())):INDIRECT(ADDRESS(ROW()-1,COLUMN()))),                                    IF(AND(A2347="SVOL",ISNUMBER(FIND(" Govt",C2347))),"", IF(AND(A2347="SVOL",ISNUMBER(FIND(" Index",C2347))),J2347,                                    IF(ISNUMBER(N2347),Q2347*N2347,IF(ISNUMBER(R2347),J2347*R2347," "))))))</f>
        <v xml:space="preserve"> </v>
      </c>
      <c r="T2347" t="s">
        <v>3042</v>
      </c>
      <c r="U2347" t="s">
        <v>1234</v>
      </c>
      <c r="AG2347" s="16" t="s">
        <v>7738</v>
      </c>
    </row>
    <row r="2348" spans="1:33" x14ac:dyDescent="0.35">
      <c r="A2348" t="s">
        <v>4253</v>
      </c>
      <c r="B2348" t="s">
        <v>5432</v>
      </c>
      <c r="C2348" t="s">
        <v>5433</v>
      </c>
      <c r="D2348" t="s">
        <v>4231</v>
      </c>
      <c r="E2348" t="s">
        <v>4232</v>
      </c>
      <c r="F2348" t="s">
        <v>4233</v>
      </c>
      <c r="G2348" s="1">
        <v>9</v>
      </c>
      <c r="H2348" s="1">
        <v>402.45</v>
      </c>
      <c r="I2348" s="2">
        <v>3622.05</v>
      </c>
      <c r="J2348" s="3">
        <v>2.3586100000000001E-3</v>
      </c>
      <c r="K2348" s="4">
        <v>1535674.68</v>
      </c>
      <c r="L2348" s="5">
        <v>50001</v>
      </c>
      <c r="M2348" s="6">
        <v>30.712879340000001</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ca="1">IF(AND(A2347="SVOL",C2347="Cash"),                                     SUM(INDIRECT(ADDRESS(ROW()-(COUNTIF(A:A,"SVOL")),COLUMN())):INDIRECT(ADDRESS(ROW()-1,COLUMN()))),                                    IF(AND(A2348="TYA",C2348="Cash"), SUM(INDIRECT(ADDRESS(ROW()-(COUNTIF(A:A,"TYA")-1),COLUMN())):INDIRECT(ADDRESS(ROW()-1,COLUMN()))),                                    IF(AND(A2348="SVOL",ISNUMBER(FIND(" Govt",C2348))),"", IF(AND(A2348="SVOL",ISNUMBER(FIND(" Index",C2348))),J2348,                                    IF(ISNUMBER(N2348),Q2348*N2348,IF(ISNUMBER(R2348),J2348*R2348," "))))))</f>
        <v xml:space="preserve"> </v>
      </c>
      <c r="T2348" t="s">
        <v>4233</v>
      </c>
      <c r="U2348" t="s">
        <v>1234</v>
      </c>
      <c r="AG2348" s="16" t="s">
        <v>7738</v>
      </c>
    </row>
    <row r="2349" spans="1:33" x14ac:dyDescent="0.35">
      <c r="A2349" t="s">
        <v>4253</v>
      </c>
      <c r="B2349" t="s">
        <v>5434</v>
      </c>
      <c r="C2349" t="s">
        <v>5435</v>
      </c>
      <c r="D2349" t="s">
        <v>5436</v>
      </c>
      <c r="E2349" t="s">
        <v>5437</v>
      </c>
      <c r="F2349" t="s">
        <v>5438</v>
      </c>
      <c r="G2349" s="1">
        <v>26</v>
      </c>
      <c r="H2349" s="1">
        <v>210.3</v>
      </c>
      <c r="I2349" s="2">
        <v>5467.8</v>
      </c>
      <c r="J2349" s="3">
        <v>3.5605200000000002E-3</v>
      </c>
      <c r="K2349" s="4">
        <v>1535674.68</v>
      </c>
      <c r="L2349" s="5">
        <v>50001</v>
      </c>
      <c r="M2349" s="6">
        <v>30.712879340000001</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ca="1">IF(AND(A2348="SVOL",C2348="Cash"),                                     SUM(INDIRECT(ADDRESS(ROW()-(COUNTIF(A:A,"SVOL")),COLUMN())):INDIRECT(ADDRESS(ROW()-1,COLUMN()))),                                    IF(AND(A2349="TYA",C2349="Cash"), SUM(INDIRECT(ADDRESS(ROW()-(COUNTIF(A:A,"TYA")-1),COLUMN())):INDIRECT(ADDRESS(ROW()-1,COLUMN()))),                                    IF(AND(A2349="SVOL",ISNUMBER(FIND(" Govt",C2349))),"", IF(AND(A2349="SVOL",ISNUMBER(FIND(" Index",C2349))),J2349,                                    IF(ISNUMBER(N2349),Q2349*N2349,IF(ISNUMBER(R2349),J2349*R2349," "))))))</f>
        <v xml:space="preserve"> </v>
      </c>
      <c r="T2349" t="s">
        <v>5438</v>
      </c>
      <c r="U2349" t="s">
        <v>1234</v>
      </c>
      <c r="AG2349" s="16" t="s">
        <v>7738</v>
      </c>
    </row>
    <row r="2350" spans="1:33" x14ac:dyDescent="0.35">
      <c r="A2350" t="s">
        <v>4253</v>
      </c>
      <c r="B2350" t="s">
        <v>114</v>
      </c>
      <c r="C2350" t="s">
        <v>114</v>
      </c>
      <c r="G2350" s="1">
        <v>9687.0300000000007</v>
      </c>
      <c r="H2350" s="1">
        <v>1</v>
      </c>
      <c r="I2350" s="2">
        <v>9687.0300000000007</v>
      </c>
      <c r="J2350" s="3">
        <v>6.3080000000000002E-3</v>
      </c>
      <c r="K2350" s="4">
        <v>1535674.68</v>
      </c>
      <c r="L2350" s="5">
        <v>50001</v>
      </c>
      <c r="M2350" s="6">
        <v>30.712879340000001</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ca="1">IF(AND(A2349="SVOL",C2349="Cash"),                                     SUM(INDIRECT(ADDRESS(ROW()-(COUNTIF(A:A,"SVOL")),COLUMN())):INDIRECT(ADDRESS(ROW()-1,COLUMN()))),                                    IF(AND(A2350="TYA",C2350="Cash"), SUM(INDIRECT(ADDRESS(ROW()-(COUNTIF(A:A,"TYA")-1),COLUMN())):INDIRECT(ADDRESS(ROW()-1,COLUMN()))),                                    IF(AND(A2350="SVOL",ISNUMBER(FIND(" Govt",C2350))),"", IF(AND(A2350="SVOL",ISNUMBER(FIND(" Index",C2350))),J2350,                                    IF(ISNUMBER(N2350),Q2350*N2350,IF(ISNUMBER(R2350),J2350*R2350," "))))))</f>
        <v xml:space="preserve"> </v>
      </c>
      <c r="T2350" t="s">
        <v>114</v>
      </c>
      <c r="U2350" t="s">
        <v>114</v>
      </c>
      <c r="AG2350" s="16" t="s">
        <v>7738</v>
      </c>
    </row>
    <row r="2351" spans="1:33" x14ac:dyDescent="0.35">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ca="1">IF(AND(A2350="SVOL",C2350="Cash"),                                     SUM(INDIRECT(ADDRESS(ROW()-(COUNTIF(A:A,"SVOL")),COLUMN())):INDIRECT(ADDRESS(ROW()-1,COLUMN()))),                                    IF(AND(A2351="TYA",C2351="Cash"), SUM(INDIRECT(ADDRESS(ROW()-(COUNTIF(A:A,"TYA")-1),COLUMN())):INDIRECT(ADDRESS(ROW()-1,COLUMN()))),                                    IF(AND(A2351="SVOL",ISNUMBER(FIND(" Govt",C2351))),"", IF(AND(A2351="SVOL",ISNUMBER(FIND(" Index",C2351))),J2351,                                    IF(ISNUMBER(N2351),Q2351*N2351,IF(ISNUMBER(R2351),J2351*R2351," "))))))</f>
        <v xml:space="preserve"> </v>
      </c>
      <c r="AG2351" s="16" t="s">
        <v>7738</v>
      </c>
    </row>
    <row r="2352" spans="1:33" x14ac:dyDescent="0.35">
      <c r="A2352" t="s">
        <v>4258</v>
      </c>
      <c r="B2352" t="s">
        <v>5439</v>
      </c>
      <c r="C2352" t="s">
        <v>162</v>
      </c>
      <c r="D2352" t="s">
        <v>163</v>
      </c>
      <c r="E2352" t="s">
        <v>164</v>
      </c>
      <c r="F2352" t="s">
        <v>165</v>
      </c>
      <c r="G2352" s="1">
        <v>61</v>
      </c>
      <c r="H2352" s="1">
        <v>47.42</v>
      </c>
      <c r="I2352" s="2">
        <v>2892.62</v>
      </c>
      <c r="J2352" s="3">
        <v>1.99169E-3</v>
      </c>
      <c r="K2352" s="4">
        <v>1452342.95</v>
      </c>
      <c r="L2352" s="5">
        <v>50001</v>
      </c>
      <c r="M2352" s="6">
        <v>29.04627807</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ca="1">IF(AND(A2351="SVOL",C2351="Cash"),                                     SUM(INDIRECT(ADDRESS(ROW()-(COUNTIF(A:A,"SVOL")),COLUMN())):INDIRECT(ADDRESS(ROW()-1,COLUMN()))),                                    IF(AND(A2352="TYA",C2352="Cash"), SUM(INDIRECT(ADDRESS(ROW()-(COUNTIF(A:A,"TYA")-1),COLUMN())):INDIRECT(ADDRESS(ROW()-1,COLUMN()))),                                    IF(AND(A2352="SVOL",ISNUMBER(FIND(" Govt",C2352))),"", IF(AND(A2352="SVOL",ISNUMBER(FIND(" Index",C2352))),J2352,                                    IF(ISNUMBER(N2352),Q2352*N2352,IF(ISNUMBER(R2352),J2352*R2352," "))))))</f>
        <v xml:space="preserve"> </v>
      </c>
      <c r="T2352" t="s">
        <v>165</v>
      </c>
      <c r="U2352" t="s">
        <v>1234</v>
      </c>
      <c r="AG2352" s="16" t="s">
        <v>7738</v>
      </c>
    </row>
    <row r="2353" spans="1:33" x14ac:dyDescent="0.35">
      <c r="A2353" t="s">
        <v>4258</v>
      </c>
      <c r="B2353" t="s">
        <v>4720</v>
      </c>
      <c r="C2353" t="s">
        <v>4721</v>
      </c>
      <c r="D2353" t="s">
        <v>3237</v>
      </c>
      <c r="E2353" t="s">
        <v>3238</v>
      </c>
      <c r="F2353" t="s">
        <v>3239</v>
      </c>
      <c r="G2353" s="1">
        <v>365</v>
      </c>
      <c r="H2353" s="1">
        <v>19.54</v>
      </c>
      <c r="I2353" s="2">
        <v>7132.1</v>
      </c>
      <c r="J2353" s="3">
        <v>4.9107500000000002E-3</v>
      </c>
      <c r="K2353" s="4">
        <v>1452342.95</v>
      </c>
      <c r="L2353" s="5">
        <v>50001</v>
      </c>
      <c r="M2353" s="6">
        <v>29.04627807</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ca="1">IF(AND(A2352="SVOL",C2352="Cash"),                                     SUM(INDIRECT(ADDRESS(ROW()-(COUNTIF(A:A,"SVOL")),COLUMN())):INDIRECT(ADDRESS(ROW()-1,COLUMN()))),                                    IF(AND(A2353="TYA",C2353="Cash"), SUM(INDIRECT(ADDRESS(ROW()-(COUNTIF(A:A,"TYA")-1),COLUMN())):INDIRECT(ADDRESS(ROW()-1,COLUMN()))),                                    IF(AND(A2353="SVOL",ISNUMBER(FIND(" Govt",C2353))),"", IF(AND(A2353="SVOL",ISNUMBER(FIND(" Index",C2353))),J2353,                                    IF(ISNUMBER(N2353),Q2353*N2353,IF(ISNUMBER(R2353),J2353*R2353," "))))))</f>
        <v xml:space="preserve"> </v>
      </c>
      <c r="T2353" t="s">
        <v>3239</v>
      </c>
      <c r="U2353" t="s">
        <v>1234</v>
      </c>
      <c r="AG2353" s="16" t="s">
        <v>7738</v>
      </c>
    </row>
    <row r="2354" spans="1:33" x14ac:dyDescent="0.35">
      <c r="A2354" t="s">
        <v>4258</v>
      </c>
      <c r="B2354" t="s">
        <v>5440</v>
      </c>
      <c r="C2354" t="s">
        <v>5441</v>
      </c>
      <c r="D2354" t="s">
        <v>5442</v>
      </c>
      <c r="E2354" t="s">
        <v>5443</v>
      </c>
      <c r="F2354" t="s">
        <v>5444</v>
      </c>
      <c r="G2354" s="1">
        <v>98</v>
      </c>
      <c r="H2354" s="1">
        <v>53.72</v>
      </c>
      <c r="I2354" s="2">
        <v>5264.56</v>
      </c>
      <c r="J2354" s="3">
        <v>3.6248700000000001E-3</v>
      </c>
      <c r="K2354" s="4">
        <v>1452342.95</v>
      </c>
      <c r="L2354" s="5">
        <v>50001</v>
      </c>
      <c r="M2354" s="6">
        <v>29.04627807</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ca="1">IF(AND(A2353="SVOL",C2353="Cash"),                                     SUM(INDIRECT(ADDRESS(ROW()-(COUNTIF(A:A,"SVOL")),COLUMN())):INDIRECT(ADDRESS(ROW()-1,COLUMN()))),                                    IF(AND(A2354="TYA",C2354="Cash"), SUM(INDIRECT(ADDRESS(ROW()-(COUNTIF(A:A,"TYA")-1),COLUMN())):INDIRECT(ADDRESS(ROW()-1,COLUMN()))),                                    IF(AND(A2354="SVOL",ISNUMBER(FIND(" Govt",C2354))),"", IF(AND(A2354="SVOL",ISNUMBER(FIND(" Index",C2354))),J2354,                                    IF(ISNUMBER(N2354),Q2354*N2354,IF(ISNUMBER(R2354),J2354*R2354," "))))))</f>
        <v xml:space="preserve"> </v>
      </c>
      <c r="T2354" t="s">
        <v>5444</v>
      </c>
      <c r="U2354" t="s">
        <v>1234</v>
      </c>
      <c r="AG2354" s="16" t="s">
        <v>7738</v>
      </c>
    </row>
    <row r="2355" spans="1:33" x14ac:dyDescent="0.35">
      <c r="A2355" t="s">
        <v>4258</v>
      </c>
      <c r="B2355" t="s">
        <v>5445</v>
      </c>
      <c r="C2355" t="s">
        <v>183</v>
      </c>
      <c r="D2355" t="s">
        <v>184</v>
      </c>
      <c r="E2355" t="s">
        <v>185</v>
      </c>
      <c r="F2355" t="s">
        <v>186</v>
      </c>
      <c r="G2355" s="1">
        <v>327</v>
      </c>
      <c r="H2355" s="1">
        <v>7.69</v>
      </c>
      <c r="I2355" s="2">
        <v>2514.63</v>
      </c>
      <c r="J2355" s="3">
        <v>1.7314299999999999E-3</v>
      </c>
      <c r="K2355" s="4">
        <v>1452342.95</v>
      </c>
      <c r="L2355" s="5">
        <v>50001</v>
      </c>
      <c r="M2355" s="6">
        <v>29.04627807</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ca="1">IF(AND(A2354="SVOL",C2354="Cash"),                                     SUM(INDIRECT(ADDRESS(ROW()-(COUNTIF(A:A,"SVOL")),COLUMN())):INDIRECT(ADDRESS(ROW()-1,COLUMN()))),                                    IF(AND(A2355="TYA",C2355="Cash"), SUM(INDIRECT(ADDRESS(ROW()-(COUNTIF(A:A,"TYA")-1),COLUMN())):INDIRECT(ADDRESS(ROW()-1,COLUMN()))),                                    IF(AND(A2355="SVOL",ISNUMBER(FIND(" Govt",C2355))),"", IF(AND(A2355="SVOL",ISNUMBER(FIND(" Index",C2355))),J2355,                                    IF(ISNUMBER(N2355),Q2355*N2355,IF(ISNUMBER(R2355),J2355*R2355," "))))))</f>
        <v xml:space="preserve"> </v>
      </c>
      <c r="T2355" t="s">
        <v>186</v>
      </c>
      <c r="U2355" t="s">
        <v>1234</v>
      </c>
      <c r="AG2355" s="16" t="s">
        <v>7738</v>
      </c>
    </row>
    <row r="2356" spans="1:33" x14ac:dyDescent="0.35">
      <c r="A2356" t="s">
        <v>4258</v>
      </c>
      <c r="B2356" t="s">
        <v>5446</v>
      </c>
      <c r="C2356" t="s">
        <v>5447</v>
      </c>
      <c r="D2356" t="s">
        <v>5448</v>
      </c>
      <c r="E2356" t="s">
        <v>5449</v>
      </c>
      <c r="F2356" t="s">
        <v>5450</v>
      </c>
      <c r="G2356" s="1">
        <v>117</v>
      </c>
      <c r="H2356" s="1">
        <v>17.89</v>
      </c>
      <c r="I2356" s="2">
        <v>2093.13</v>
      </c>
      <c r="J2356" s="3">
        <v>1.4412100000000001E-3</v>
      </c>
      <c r="K2356" s="4">
        <v>1452342.95</v>
      </c>
      <c r="L2356" s="5">
        <v>50001</v>
      </c>
      <c r="M2356" s="6">
        <v>29.04627807</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ca="1">IF(AND(A2355="SVOL",C2355="Cash"),                                     SUM(INDIRECT(ADDRESS(ROW()-(COUNTIF(A:A,"SVOL")),COLUMN())):INDIRECT(ADDRESS(ROW()-1,COLUMN()))),                                    IF(AND(A2356="TYA",C2356="Cash"), SUM(INDIRECT(ADDRESS(ROW()-(COUNTIF(A:A,"TYA")-1),COLUMN())):INDIRECT(ADDRESS(ROW()-1,COLUMN()))),                                    IF(AND(A2356="SVOL",ISNUMBER(FIND(" Govt",C2356))),"", IF(AND(A2356="SVOL",ISNUMBER(FIND(" Index",C2356))),J2356,                                    IF(ISNUMBER(N2356),Q2356*N2356,IF(ISNUMBER(R2356),J2356*R2356," "))))))</f>
        <v xml:space="preserve"> </v>
      </c>
      <c r="T2356" t="s">
        <v>5450</v>
      </c>
      <c r="U2356" t="s">
        <v>1234</v>
      </c>
      <c r="AG2356" s="16" t="s">
        <v>7738</v>
      </c>
    </row>
    <row r="2357" spans="1:33" x14ac:dyDescent="0.35">
      <c r="A2357" t="s">
        <v>4258</v>
      </c>
      <c r="B2357" t="s">
        <v>5451</v>
      </c>
      <c r="C2357" t="s">
        <v>5452</v>
      </c>
      <c r="D2357" t="s">
        <v>5453</v>
      </c>
      <c r="E2357" t="s">
        <v>5454</v>
      </c>
      <c r="F2357" t="s">
        <v>5455</v>
      </c>
      <c r="G2357" s="1">
        <v>54</v>
      </c>
      <c r="H2357" s="1">
        <v>36.17</v>
      </c>
      <c r="I2357" s="2">
        <v>1953.18</v>
      </c>
      <c r="J2357" s="3">
        <v>1.3448500000000001E-3</v>
      </c>
      <c r="K2357" s="4">
        <v>1452342.95</v>
      </c>
      <c r="L2357" s="5">
        <v>50001</v>
      </c>
      <c r="M2357" s="6">
        <v>29.04627807</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ca="1">IF(AND(A2356="SVOL",C2356="Cash"),                                     SUM(INDIRECT(ADDRESS(ROW()-(COUNTIF(A:A,"SVOL")),COLUMN())):INDIRECT(ADDRESS(ROW()-1,COLUMN()))),                                    IF(AND(A2357="TYA",C2357="Cash"), SUM(INDIRECT(ADDRESS(ROW()-(COUNTIF(A:A,"TYA")-1),COLUMN())):INDIRECT(ADDRESS(ROW()-1,COLUMN()))),                                    IF(AND(A2357="SVOL",ISNUMBER(FIND(" Govt",C2357))),"", IF(AND(A2357="SVOL",ISNUMBER(FIND(" Index",C2357))),J2357,                                    IF(ISNUMBER(N2357),Q2357*N2357,IF(ISNUMBER(R2357),J2357*R2357," "))))))</f>
        <v xml:space="preserve"> </v>
      </c>
      <c r="T2357" t="s">
        <v>5455</v>
      </c>
      <c r="U2357" t="s">
        <v>1234</v>
      </c>
      <c r="AG2357" s="16" t="s">
        <v>7738</v>
      </c>
    </row>
    <row r="2358" spans="1:33" x14ac:dyDescent="0.35">
      <c r="A2358" t="s">
        <v>4258</v>
      </c>
      <c r="B2358" t="s">
        <v>4730</v>
      </c>
      <c r="C2358" t="s">
        <v>4731</v>
      </c>
      <c r="D2358" t="s">
        <v>3269</v>
      </c>
      <c r="E2358" t="s">
        <v>3270</v>
      </c>
      <c r="F2358" t="s">
        <v>3271</v>
      </c>
      <c r="G2358" s="1">
        <v>135</v>
      </c>
      <c r="H2358" s="1">
        <v>76.3</v>
      </c>
      <c r="I2358" s="2">
        <v>10300.5</v>
      </c>
      <c r="J2358" s="3">
        <v>7.09233E-3</v>
      </c>
      <c r="K2358" s="4">
        <v>1452342.95</v>
      </c>
      <c r="L2358" s="5">
        <v>50001</v>
      </c>
      <c r="M2358" s="6">
        <v>29.04627807</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ca="1">IF(AND(A2357="SVOL",C2357="Cash"),                                     SUM(INDIRECT(ADDRESS(ROW()-(COUNTIF(A:A,"SVOL")),COLUMN())):INDIRECT(ADDRESS(ROW()-1,COLUMN()))),                                    IF(AND(A2358="TYA",C2358="Cash"), SUM(INDIRECT(ADDRESS(ROW()-(COUNTIF(A:A,"TYA")-1),COLUMN())):INDIRECT(ADDRESS(ROW()-1,COLUMN()))),                                    IF(AND(A2358="SVOL",ISNUMBER(FIND(" Govt",C2358))),"", IF(AND(A2358="SVOL",ISNUMBER(FIND(" Index",C2358))),J2358,                                    IF(ISNUMBER(N2358),Q2358*N2358,IF(ISNUMBER(R2358),J2358*R2358," "))))))</f>
        <v xml:space="preserve"> </v>
      </c>
      <c r="T2358" t="s">
        <v>3271</v>
      </c>
      <c r="U2358" t="s">
        <v>1234</v>
      </c>
      <c r="AG2358" s="16" t="s">
        <v>7738</v>
      </c>
    </row>
    <row r="2359" spans="1:33" x14ac:dyDescent="0.35">
      <c r="A2359" t="s">
        <v>4258</v>
      </c>
      <c r="B2359" t="s">
        <v>5456</v>
      </c>
      <c r="C2359" t="s">
        <v>5457</v>
      </c>
      <c r="D2359" t="s">
        <v>5458</v>
      </c>
      <c r="E2359" t="s">
        <v>5459</v>
      </c>
      <c r="F2359" t="s">
        <v>5460</v>
      </c>
      <c r="G2359" s="1">
        <v>13</v>
      </c>
      <c r="H2359" s="1">
        <v>280.49</v>
      </c>
      <c r="I2359" s="2">
        <v>3646.37</v>
      </c>
      <c r="J2359" s="3">
        <v>2.5106799999999999E-3</v>
      </c>
      <c r="K2359" s="4">
        <v>1452342.95</v>
      </c>
      <c r="L2359" s="5">
        <v>50001</v>
      </c>
      <c r="M2359" s="6">
        <v>29.04627807</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ca="1">IF(AND(A2358="SVOL",C2358="Cash"),                                     SUM(INDIRECT(ADDRESS(ROW()-(COUNTIF(A:A,"SVOL")),COLUMN())):INDIRECT(ADDRESS(ROW()-1,COLUMN()))),                                    IF(AND(A2359="TYA",C2359="Cash"), SUM(INDIRECT(ADDRESS(ROW()-(COUNTIF(A:A,"TYA")-1),COLUMN())):INDIRECT(ADDRESS(ROW()-1,COLUMN()))),                                    IF(AND(A2359="SVOL",ISNUMBER(FIND(" Govt",C2359))),"", IF(AND(A2359="SVOL",ISNUMBER(FIND(" Index",C2359))),J2359,                                    IF(ISNUMBER(N2359),Q2359*N2359,IF(ISNUMBER(R2359),J2359*R2359," "))))))</f>
        <v xml:space="preserve"> </v>
      </c>
      <c r="T2359" t="s">
        <v>5460</v>
      </c>
      <c r="U2359" t="s">
        <v>1234</v>
      </c>
      <c r="AG2359" s="16" t="s">
        <v>7738</v>
      </c>
    </row>
    <row r="2360" spans="1:33" x14ac:dyDescent="0.35">
      <c r="A2360" t="s">
        <v>4258</v>
      </c>
      <c r="B2360" t="s">
        <v>5461</v>
      </c>
      <c r="C2360" t="s">
        <v>5462</v>
      </c>
      <c r="D2360" t="s">
        <v>5463</v>
      </c>
      <c r="E2360" t="s">
        <v>5464</v>
      </c>
      <c r="F2360" t="s">
        <v>5465</v>
      </c>
      <c r="G2360" s="1">
        <v>11</v>
      </c>
      <c r="H2360" s="1">
        <v>228.68</v>
      </c>
      <c r="I2360" s="2">
        <v>2515.48</v>
      </c>
      <c r="J2360" s="3">
        <v>1.7320199999999999E-3</v>
      </c>
      <c r="K2360" s="4">
        <v>1452342.95</v>
      </c>
      <c r="L2360" s="5">
        <v>50001</v>
      </c>
      <c r="M2360" s="6">
        <v>29.04627807</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ca="1">IF(AND(A2359="SVOL",C2359="Cash"),                                     SUM(INDIRECT(ADDRESS(ROW()-(COUNTIF(A:A,"SVOL")),COLUMN())):INDIRECT(ADDRESS(ROW()-1,COLUMN()))),                                    IF(AND(A2360="TYA",C2360="Cash"), SUM(INDIRECT(ADDRESS(ROW()-(COUNTIF(A:A,"TYA")-1),COLUMN())):INDIRECT(ADDRESS(ROW()-1,COLUMN()))),                                    IF(AND(A2360="SVOL",ISNUMBER(FIND(" Govt",C2360))),"", IF(AND(A2360="SVOL",ISNUMBER(FIND(" Index",C2360))),J2360,                                    IF(ISNUMBER(N2360),Q2360*N2360,IF(ISNUMBER(R2360),J2360*R2360," "))))))</f>
        <v xml:space="preserve"> </v>
      </c>
      <c r="T2360" t="s">
        <v>5465</v>
      </c>
      <c r="U2360" t="s">
        <v>1234</v>
      </c>
      <c r="AG2360" s="16" t="s">
        <v>7738</v>
      </c>
    </row>
    <row r="2361" spans="1:33" x14ac:dyDescent="0.35">
      <c r="A2361" t="s">
        <v>4258</v>
      </c>
      <c r="B2361" t="s">
        <v>5466</v>
      </c>
      <c r="C2361" t="s">
        <v>193</v>
      </c>
      <c r="D2361" t="s">
        <v>194</v>
      </c>
      <c r="E2361" t="s">
        <v>195</v>
      </c>
      <c r="F2361" t="s">
        <v>196</v>
      </c>
      <c r="G2361" s="1">
        <v>61</v>
      </c>
      <c r="H2361" s="1">
        <v>106.79</v>
      </c>
      <c r="I2361" s="2">
        <v>6514.19</v>
      </c>
      <c r="J2361" s="3">
        <v>4.4853000000000002E-3</v>
      </c>
      <c r="K2361" s="4">
        <v>1452342.95</v>
      </c>
      <c r="L2361" s="5">
        <v>50001</v>
      </c>
      <c r="M2361" s="6">
        <v>29.04627807</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ca="1">IF(AND(A2360="SVOL",C2360="Cash"),                                     SUM(INDIRECT(ADDRESS(ROW()-(COUNTIF(A:A,"SVOL")),COLUMN())):INDIRECT(ADDRESS(ROW()-1,COLUMN()))),                                    IF(AND(A2361="TYA",C2361="Cash"), SUM(INDIRECT(ADDRESS(ROW()-(COUNTIF(A:A,"TYA")-1),COLUMN())):INDIRECT(ADDRESS(ROW()-1,COLUMN()))),                                    IF(AND(A2361="SVOL",ISNUMBER(FIND(" Govt",C2361))),"", IF(AND(A2361="SVOL",ISNUMBER(FIND(" Index",C2361))),J2361,                                    IF(ISNUMBER(N2361),Q2361*N2361,IF(ISNUMBER(R2361),J2361*R2361," "))))))</f>
        <v xml:space="preserve"> </v>
      </c>
      <c r="T2361" t="s">
        <v>196</v>
      </c>
      <c r="U2361" t="s">
        <v>1234</v>
      </c>
      <c r="AG2361" s="16" t="s">
        <v>7738</v>
      </c>
    </row>
    <row r="2362" spans="1:33" x14ac:dyDescent="0.35">
      <c r="A2362" t="s">
        <v>4258</v>
      </c>
      <c r="B2362" t="s">
        <v>5467</v>
      </c>
      <c r="C2362" t="s">
        <v>5468</v>
      </c>
      <c r="D2362" t="s">
        <v>5469</v>
      </c>
      <c r="E2362" t="s">
        <v>5470</v>
      </c>
      <c r="F2362" t="s">
        <v>5471</v>
      </c>
      <c r="G2362" s="1">
        <v>305</v>
      </c>
      <c r="H2362" s="1">
        <v>8.02</v>
      </c>
      <c r="I2362" s="2">
        <v>2446.1</v>
      </c>
      <c r="J2362" s="3">
        <v>1.68424E-3</v>
      </c>
      <c r="K2362" s="4">
        <v>1452342.95</v>
      </c>
      <c r="L2362" s="5">
        <v>50001</v>
      </c>
      <c r="M2362" s="6">
        <v>29.04627807</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ca="1">IF(AND(A2361="SVOL",C2361="Cash"),                                     SUM(INDIRECT(ADDRESS(ROW()-(COUNTIF(A:A,"SVOL")),COLUMN())):INDIRECT(ADDRESS(ROW()-1,COLUMN()))),                                    IF(AND(A2362="TYA",C2362="Cash"), SUM(INDIRECT(ADDRESS(ROW()-(COUNTIF(A:A,"TYA")-1),COLUMN())):INDIRECT(ADDRESS(ROW()-1,COLUMN()))),                                    IF(AND(A2362="SVOL",ISNUMBER(FIND(" Govt",C2362))),"", IF(AND(A2362="SVOL",ISNUMBER(FIND(" Index",C2362))),J2362,                                    IF(ISNUMBER(N2362),Q2362*N2362,IF(ISNUMBER(R2362),J2362*R2362," "))))))</f>
        <v xml:space="preserve"> </v>
      </c>
      <c r="T2362" t="s">
        <v>5471</v>
      </c>
      <c r="U2362" t="s">
        <v>1234</v>
      </c>
      <c r="AG2362" s="16" t="s">
        <v>7738</v>
      </c>
    </row>
    <row r="2363" spans="1:33" x14ac:dyDescent="0.35">
      <c r="A2363" t="s">
        <v>4258</v>
      </c>
      <c r="B2363" t="s">
        <v>4738</v>
      </c>
      <c r="C2363" t="s">
        <v>4739</v>
      </c>
      <c r="D2363" t="s">
        <v>4740</v>
      </c>
      <c r="E2363" t="s">
        <v>4741</v>
      </c>
      <c r="F2363" t="s">
        <v>4742</v>
      </c>
      <c r="G2363" s="1">
        <v>66</v>
      </c>
      <c r="H2363" s="1">
        <v>29.25</v>
      </c>
      <c r="I2363" s="2">
        <v>1930.5</v>
      </c>
      <c r="J2363" s="3">
        <v>1.32923E-3</v>
      </c>
      <c r="K2363" s="4">
        <v>1452342.95</v>
      </c>
      <c r="L2363" s="5">
        <v>50001</v>
      </c>
      <c r="M2363" s="6">
        <v>29.04627807</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ca="1">IF(AND(A2362="SVOL",C2362="Cash"),                                     SUM(INDIRECT(ADDRESS(ROW()-(COUNTIF(A:A,"SVOL")),COLUMN())):INDIRECT(ADDRESS(ROW()-1,COLUMN()))),                                    IF(AND(A2363="TYA",C2363="Cash"), SUM(INDIRECT(ADDRESS(ROW()-(COUNTIF(A:A,"TYA")-1),COLUMN())):INDIRECT(ADDRESS(ROW()-1,COLUMN()))),                                    IF(AND(A2363="SVOL",ISNUMBER(FIND(" Govt",C2363))),"", IF(AND(A2363="SVOL",ISNUMBER(FIND(" Index",C2363))),J2363,                                    IF(ISNUMBER(N2363),Q2363*N2363,IF(ISNUMBER(R2363),J2363*R2363," "))))))</f>
        <v xml:space="preserve"> </v>
      </c>
      <c r="T2363" t="s">
        <v>4742</v>
      </c>
      <c r="U2363" t="s">
        <v>1234</v>
      </c>
      <c r="AG2363" s="16" t="s">
        <v>7738</v>
      </c>
    </row>
    <row r="2364" spans="1:33" x14ac:dyDescent="0.35">
      <c r="A2364" t="s">
        <v>4258</v>
      </c>
      <c r="B2364" t="s">
        <v>4743</v>
      </c>
      <c r="C2364" t="s">
        <v>4744</v>
      </c>
      <c r="D2364" t="s">
        <v>4745</v>
      </c>
      <c r="E2364" t="s">
        <v>4746</v>
      </c>
      <c r="F2364" t="s">
        <v>4747</v>
      </c>
      <c r="G2364" s="1">
        <v>54</v>
      </c>
      <c r="H2364" s="1">
        <v>207.87</v>
      </c>
      <c r="I2364" s="2">
        <v>11224.98</v>
      </c>
      <c r="J2364" s="3">
        <v>7.7288799999999996E-3</v>
      </c>
      <c r="K2364" s="4">
        <v>1452342.95</v>
      </c>
      <c r="L2364" s="5">
        <v>50001</v>
      </c>
      <c r="M2364" s="6">
        <v>29.04627807</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ca="1">IF(AND(A2363="SVOL",C2363="Cash"),                                     SUM(INDIRECT(ADDRESS(ROW()-(COUNTIF(A:A,"SVOL")),COLUMN())):INDIRECT(ADDRESS(ROW()-1,COLUMN()))),                                    IF(AND(A2364="TYA",C2364="Cash"), SUM(INDIRECT(ADDRESS(ROW()-(COUNTIF(A:A,"TYA")-1),COLUMN())):INDIRECT(ADDRESS(ROW()-1,COLUMN()))),                                    IF(AND(A2364="SVOL",ISNUMBER(FIND(" Govt",C2364))),"", IF(AND(A2364="SVOL",ISNUMBER(FIND(" Index",C2364))),J2364,                                    IF(ISNUMBER(N2364),Q2364*N2364,IF(ISNUMBER(R2364),J2364*R2364," "))))))</f>
        <v xml:space="preserve"> </v>
      </c>
      <c r="T2364" t="s">
        <v>4747</v>
      </c>
      <c r="U2364" t="s">
        <v>1234</v>
      </c>
      <c r="AG2364" s="16" t="s">
        <v>7738</v>
      </c>
    </row>
    <row r="2365" spans="1:33" x14ac:dyDescent="0.35">
      <c r="A2365" t="s">
        <v>4258</v>
      </c>
      <c r="B2365" t="s">
        <v>5472</v>
      </c>
      <c r="C2365" t="s">
        <v>5473</v>
      </c>
      <c r="D2365" t="s">
        <v>2037</v>
      </c>
      <c r="E2365" t="s">
        <v>2038</v>
      </c>
      <c r="F2365" t="s">
        <v>2039</v>
      </c>
      <c r="G2365" s="1">
        <v>78</v>
      </c>
      <c r="H2365" s="1">
        <v>39.42</v>
      </c>
      <c r="I2365" s="2">
        <v>3074.76</v>
      </c>
      <c r="J2365" s="3">
        <v>2.1170999999999998E-3</v>
      </c>
      <c r="K2365" s="4">
        <v>1452342.95</v>
      </c>
      <c r="L2365" s="5">
        <v>50001</v>
      </c>
      <c r="M2365" s="6">
        <v>29.04627807</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ca="1">IF(AND(A2364="SVOL",C2364="Cash"),                                     SUM(INDIRECT(ADDRESS(ROW()-(COUNTIF(A:A,"SVOL")),COLUMN())):INDIRECT(ADDRESS(ROW()-1,COLUMN()))),                                    IF(AND(A2365="TYA",C2365="Cash"), SUM(INDIRECT(ADDRESS(ROW()-(COUNTIF(A:A,"TYA")-1),COLUMN())):INDIRECT(ADDRESS(ROW()-1,COLUMN()))),                                    IF(AND(A2365="SVOL",ISNUMBER(FIND(" Govt",C2365))),"", IF(AND(A2365="SVOL",ISNUMBER(FIND(" Index",C2365))),J2365,                                    IF(ISNUMBER(N2365),Q2365*N2365,IF(ISNUMBER(R2365),J2365*R2365," "))))))</f>
        <v xml:space="preserve"> </v>
      </c>
      <c r="T2365" t="s">
        <v>2039</v>
      </c>
      <c r="U2365" t="s">
        <v>1234</v>
      </c>
      <c r="AG2365" s="16" t="s">
        <v>7738</v>
      </c>
    </row>
    <row r="2366" spans="1:33" x14ac:dyDescent="0.35">
      <c r="A2366" t="s">
        <v>4258</v>
      </c>
      <c r="B2366" t="s">
        <v>5474</v>
      </c>
      <c r="C2366" t="s">
        <v>5475</v>
      </c>
      <c r="D2366" t="s">
        <v>5476</v>
      </c>
      <c r="E2366" t="s">
        <v>5477</v>
      </c>
      <c r="F2366" t="s">
        <v>5478</v>
      </c>
      <c r="G2366" s="1">
        <v>138</v>
      </c>
      <c r="H2366" s="1">
        <v>26.28</v>
      </c>
      <c r="I2366" s="2">
        <v>3626.64</v>
      </c>
      <c r="J2366" s="3">
        <v>2.4970999999999999E-3</v>
      </c>
      <c r="K2366" s="4">
        <v>1452342.95</v>
      </c>
      <c r="L2366" s="5">
        <v>50001</v>
      </c>
      <c r="M2366" s="6">
        <v>29.04627807</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ca="1">IF(AND(A2365="SVOL",C2365="Cash"),                                     SUM(INDIRECT(ADDRESS(ROW()-(COUNTIF(A:A,"SVOL")),COLUMN())):INDIRECT(ADDRESS(ROW()-1,COLUMN()))),                                    IF(AND(A2366="TYA",C2366="Cash"), SUM(INDIRECT(ADDRESS(ROW()-(COUNTIF(A:A,"TYA")-1),COLUMN())):INDIRECT(ADDRESS(ROW()-1,COLUMN()))),                                    IF(AND(A2366="SVOL",ISNUMBER(FIND(" Govt",C2366))),"", IF(AND(A2366="SVOL",ISNUMBER(FIND(" Index",C2366))),J2366,                                    IF(ISNUMBER(N2366),Q2366*N2366,IF(ISNUMBER(R2366),J2366*R2366," "))))))</f>
        <v xml:space="preserve"> </v>
      </c>
      <c r="T2366" t="s">
        <v>5478</v>
      </c>
      <c r="U2366" t="s">
        <v>1234</v>
      </c>
      <c r="AG2366" s="16" t="s">
        <v>7738</v>
      </c>
    </row>
    <row r="2367" spans="1:33" x14ac:dyDescent="0.35">
      <c r="A2367" t="s">
        <v>4258</v>
      </c>
      <c r="B2367" t="s">
        <v>5479</v>
      </c>
      <c r="C2367" t="s">
        <v>5480</v>
      </c>
      <c r="D2367" t="s">
        <v>5481</v>
      </c>
      <c r="E2367" t="s">
        <v>5482</v>
      </c>
      <c r="F2367" t="s">
        <v>5483</v>
      </c>
      <c r="G2367" s="1">
        <v>99</v>
      </c>
      <c r="H2367" s="1">
        <v>33.090000000000003</v>
      </c>
      <c r="I2367" s="2">
        <v>3275.91</v>
      </c>
      <c r="J2367" s="3">
        <v>2.2556E-3</v>
      </c>
      <c r="K2367" s="4">
        <v>1452342.95</v>
      </c>
      <c r="L2367" s="5">
        <v>50001</v>
      </c>
      <c r="M2367" s="6">
        <v>29.04627807</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ca="1">IF(AND(A2366="SVOL",C2366="Cash"),                                     SUM(INDIRECT(ADDRESS(ROW()-(COUNTIF(A:A,"SVOL")),COLUMN())):INDIRECT(ADDRESS(ROW()-1,COLUMN()))),                                    IF(AND(A2367="TYA",C2367="Cash"), SUM(INDIRECT(ADDRESS(ROW()-(COUNTIF(A:A,"TYA")-1),COLUMN())):INDIRECT(ADDRESS(ROW()-1,COLUMN()))),                                    IF(AND(A2367="SVOL",ISNUMBER(FIND(" Govt",C2367))),"", IF(AND(A2367="SVOL",ISNUMBER(FIND(" Index",C2367))),J2367,                                    IF(ISNUMBER(N2367),Q2367*N2367,IF(ISNUMBER(R2367),J2367*R2367," "))))))</f>
        <v xml:space="preserve"> </v>
      </c>
      <c r="T2367" t="s">
        <v>5483</v>
      </c>
      <c r="U2367" t="s">
        <v>1234</v>
      </c>
      <c r="AG2367" s="16" t="s">
        <v>7738</v>
      </c>
    </row>
    <row r="2368" spans="1:33" x14ac:dyDescent="0.35">
      <c r="A2368" t="s">
        <v>4258</v>
      </c>
      <c r="B2368" t="s">
        <v>5484</v>
      </c>
      <c r="C2368" t="s">
        <v>5485</v>
      </c>
      <c r="D2368" t="s">
        <v>2071</v>
      </c>
      <c r="E2368" t="s">
        <v>2072</v>
      </c>
      <c r="F2368" t="s">
        <v>2073</v>
      </c>
      <c r="G2368" s="1">
        <v>34</v>
      </c>
      <c r="H2368" s="1">
        <v>111.75</v>
      </c>
      <c r="I2368" s="2">
        <v>3799.5</v>
      </c>
      <c r="J2368" s="3">
        <v>2.61612E-3</v>
      </c>
      <c r="K2368" s="4">
        <v>1452342.95</v>
      </c>
      <c r="L2368" s="5">
        <v>50001</v>
      </c>
      <c r="M2368" s="6">
        <v>29.04627807</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ca="1">IF(AND(A2367="SVOL",C2367="Cash"),                                     SUM(INDIRECT(ADDRESS(ROW()-(COUNTIF(A:A,"SVOL")),COLUMN())):INDIRECT(ADDRESS(ROW()-1,COLUMN()))),                                    IF(AND(A2368="TYA",C2368="Cash"), SUM(INDIRECT(ADDRESS(ROW()-(COUNTIF(A:A,"TYA")-1),COLUMN())):INDIRECT(ADDRESS(ROW()-1,COLUMN()))),                                    IF(AND(A2368="SVOL",ISNUMBER(FIND(" Govt",C2368))),"", IF(AND(A2368="SVOL",ISNUMBER(FIND(" Index",C2368))),J2368,                                    IF(ISNUMBER(N2368),Q2368*N2368,IF(ISNUMBER(R2368),J2368*R2368," "))))))</f>
        <v xml:space="preserve"> </v>
      </c>
      <c r="T2368" t="s">
        <v>2073</v>
      </c>
      <c r="U2368" t="s">
        <v>1234</v>
      </c>
      <c r="AG2368" s="16" t="s">
        <v>7738</v>
      </c>
    </row>
    <row r="2369" spans="1:33" x14ac:dyDescent="0.35">
      <c r="A2369" t="s">
        <v>4258</v>
      </c>
      <c r="B2369" t="s">
        <v>5486</v>
      </c>
      <c r="C2369" t="s">
        <v>5487</v>
      </c>
      <c r="D2369" t="s">
        <v>5488</v>
      </c>
      <c r="E2369" t="s">
        <v>5489</v>
      </c>
      <c r="F2369" t="s">
        <v>5490</v>
      </c>
      <c r="G2369" s="1">
        <v>19</v>
      </c>
      <c r="H2369" s="1">
        <v>120.87</v>
      </c>
      <c r="I2369" s="2">
        <v>2296.5300000000002</v>
      </c>
      <c r="J2369" s="3">
        <v>1.5812599999999999E-3</v>
      </c>
      <c r="K2369" s="4">
        <v>1452342.95</v>
      </c>
      <c r="L2369" s="5">
        <v>50001</v>
      </c>
      <c r="M2369" s="6">
        <v>29.04627807</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ca="1">IF(AND(A2368="SVOL",C2368="Cash"),                                     SUM(INDIRECT(ADDRESS(ROW()-(COUNTIF(A:A,"SVOL")),COLUMN())):INDIRECT(ADDRESS(ROW()-1,COLUMN()))),                                    IF(AND(A2369="TYA",C2369="Cash"), SUM(INDIRECT(ADDRESS(ROW()-(COUNTIF(A:A,"TYA")-1),COLUMN())):INDIRECT(ADDRESS(ROW()-1,COLUMN()))),                                    IF(AND(A2369="SVOL",ISNUMBER(FIND(" Govt",C2369))),"", IF(AND(A2369="SVOL",ISNUMBER(FIND(" Index",C2369))),J2369,                                    IF(ISNUMBER(N2369),Q2369*N2369,IF(ISNUMBER(R2369),J2369*R2369," "))))))</f>
        <v xml:space="preserve"> </v>
      </c>
      <c r="T2369" t="s">
        <v>5490</v>
      </c>
      <c r="U2369" t="s">
        <v>1234</v>
      </c>
      <c r="AG2369" s="16" t="s">
        <v>7738</v>
      </c>
    </row>
    <row r="2370" spans="1:33" x14ac:dyDescent="0.35">
      <c r="A2370" t="s">
        <v>4258</v>
      </c>
      <c r="B2370" t="s">
        <v>5491</v>
      </c>
      <c r="C2370" t="s">
        <v>5492</v>
      </c>
      <c r="D2370" t="s">
        <v>5493</v>
      </c>
      <c r="E2370" t="s">
        <v>5494</v>
      </c>
      <c r="F2370" t="s">
        <v>5495</v>
      </c>
      <c r="G2370" s="1">
        <v>41</v>
      </c>
      <c r="H2370" s="1">
        <v>48.01</v>
      </c>
      <c r="I2370" s="2">
        <v>1968.41</v>
      </c>
      <c r="J2370" s="3">
        <v>1.3553300000000001E-3</v>
      </c>
      <c r="K2370" s="4">
        <v>1452342.95</v>
      </c>
      <c r="L2370" s="5">
        <v>50001</v>
      </c>
      <c r="M2370" s="6">
        <v>29.04627807</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ca="1">IF(AND(A2369="SVOL",C2369="Cash"),                                     SUM(INDIRECT(ADDRESS(ROW()-(COUNTIF(A:A,"SVOL")),COLUMN())):INDIRECT(ADDRESS(ROW()-1,COLUMN()))),                                    IF(AND(A2370="TYA",C2370="Cash"), SUM(INDIRECT(ADDRESS(ROW()-(COUNTIF(A:A,"TYA")-1),COLUMN())):INDIRECT(ADDRESS(ROW()-1,COLUMN()))),                                    IF(AND(A2370="SVOL",ISNUMBER(FIND(" Govt",C2370))),"", IF(AND(A2370="SVOL",ISNUMBER(FIND(" Index",C2370))),J2370,                                    IF(ISNUMBER(N2370),Q2370*N2370,IF(ISNUMBER(R2370),J2370*R2370," "))))))</f>
        <v xml:space="preserve"> </v>
      </c>
      <c r="T2370" t="s">
        <v>5495</v>
      </c>
      <c r="U2370" t="s">
        <v>1234</v>
      </c>
      <c r="AG2370" s="16" t="s">
        <v>7738</v>
      </c>
    </row>
    <row r="2371" spans="1:33" x14ac:dyDescent="0.35">
      <c r="A2371" t="s">
        <v>4258</v>
      </c>
      <c r="B2371" t="s">
        <v>5496</v>
      </c>
      <c r="C2371" t="s">
        <v>5497</v>
      </c>
      <c r="D2371" t="s">
        <v>2098</v>
      </c>
      <c r="E2371" t="s">
        <v>2099</v>
      </c>
      <c r="F2371" t="s">
        <v>2100</v>
      </c>
      <c r="G2371" s="1">
        <v>203</v>
      </c>
      <c r="H2371" s="1">
        <v>32.869999999999997</v>
      </c>
      <c r="I2371" s="2">
        <v>6672.61</v>
      </c>
      <c r="J2371" s="3">
        <v>4.5943800000000003E-3</v>
      </c>
      <c r="K2371" s="4">
        <v>1452342.95</v>
      </c>
      <c r="L2371" s="5">
        <v>50001</v>
      </c>
      <c r="M2371" s="6">
        <v>29.04627807</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ca="1">IF(AND(A2370="SVOL",C2370="Cash"),                                     SUM(INDIRECT(ADDRESS(ROW()-(COUNTIF(A:A,"SVOL")),COLUMN())):INDIRECT(ADDRESS(ROW()-1,COLUMN()))),                                    IF(AND(A2371="TYA",C2371="Cash"), SUM(INDIRECT(ADDRESS(ROW()-(COUNTIF(A:A,"TYA")-1),COLUMN())):INDIRECT(ADDRESS(ROW()-1,COLUMN()))),                                    IF(AND(A2371="SVOL",ISNUMBER(FIND(" Govt",C2371))),"", IF(AND(A2371="SVOL",ISNUMBER(FIND(" Index",C2371))),J2371,                                    IF(ISNUMBER(N2371),Q2371*N2371,IF(ISNUMBER(R2371),J2371*R2371," "))))))</f>
        <v xml:space="preserve"> </v>
      </c>
      <c r="T2371" t="s">
        <v>2100</v>
      </c>
      <c r="U2371" t="s">
        <v>1234</v>
      </c>
      <c r="AG2371" s="16" t="s">
        <v>7738</v>
      </c>
    </row>
    <row r="2372" spans="1:33" x14ac:dyDescent="0.35">
      <c r="A2372" t="s">
        <v>4258</v>
      </c>
      <c r="B2372" t="s">
        <v>4803</v>
      </c>
      <c r="C2372" t="s">
        <v>4804</v>
      </c>
      <c r="D2372" t="s">
        <v>2104</v>
      </c>
      <c r="E2372" t="s">
        <v>2105</v>
      </c>
      <c r="F2372" t="s">
        <v>2106</v>
      </c>
      <c r="G2372" s="1">
        <v>136</v>
      </c>
      <c r="H2372" s="1">
        <v>88.48</v>
      </c>
      <c r="I2372" s="2">
        <v>12033.28</v>
      </c>
      <c r="J2372" s="3">
        <v>8.2854299999999999E-3</v>
      </c>
      <c r="K2372" s="4">
        <v>1452342.95</v>
      </c>
      <c r="L2372" s="5">
        <v>50001</v>
      </c>
      <c r="M2372" s="6">
        <v>29.04627807</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ca="1">IF(AND(A2371="SVOL",C2371="Cash"),                                     SUM(INDIRECT(ADDRESS(ROW()-(COUNTIF(A:A,"SVOL")),COLUMN())):INDIRECT(ADDRESS(ROW()-1,COLUMN()))),                                    IF(AND(A2372="TYA",C2372="Cash"), SUM(INDIRECT(ADDRESS(ROW()-(COUNTIF(A:A,"TYA")-1),COLUMN())):INDIRECT(ADDRESS(ROW()-1,COLUMN()))),                                    IF(AND(A2372="SVOL",ISNUMBER(FIND(" Govt",C2372))),"", IF(AND(A2372="SVOL",ISNUMBER(FIND(" Index",C2372))),J2372,                                    IF(ISNUMBER(N2372),Q2372*N2372,IF(ISNUMBER(R2372),J2372*R2372," "))))))</f>
        <v xml:space="preserve"> </v>
      </c>
      <c r="T2372" t="s">
        <v>2106</v>
      </c>
      <c r="U2372" t="s">
        <v>1234</v>
      </c>
      <c r="AG2372" s="16" t="s">
        <v>7738</v>
      </c>
    </row>
    <row r="2373" spans="1:33" x14ac:dyDescent="0.35">
      <c r="A2373" t="s">
        <v>4258</v>
      </c>
      <c r="B2373" t="s">
        <v>5498</v>
      </c>
      <c r="C2373" t="s">
        <v>5499</v>
      </c>
      <c r="D2373" t="s">
        <v>5500</v>
      </c>
      <c r="E2373" t="s">
        <v>5501</v>
      </c>
      <c r="F2373" t="s">
        <v>5502</v>
      </c>
      <c r="G2373" s="1">
        <v>107</v>
      </c>
      <c r="H2373" s="1">
        <v>22.21</v>
      </c>
      <c r="I2373" s="2">
        <v>2376.4699999999998</v>
      </c>
      <c r="J2373" s="3">
        <v>1.6363E-3</v>
      </c>
      <c r="K2373" s="4">
        <v>1452342.95</v>
      </c>
      <c r="L2373" s="5">
        <v>50001</v>
      </c>
      <c r="M2373" s="6">
        <v>29.04627807</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ca="1">IF(AND(A2372="SVOL",C2372="Cash"),                                     SUM(INDIRECT(ADDRESS(ROW()-(COUNTIF(A:A,"SVOL")),COLUMN())):INDIRECT(ADDRESS(ROW()-1,COLUMN()))),                                    IF(AND(A2373="TYA",C2373="Cash"), SUM(INDIRECT(ADDRESS(ROW()-(COUNTIF(A:A,"TYA")-1),COLUMN())):INDIRECT(ADDRESS(ROW()-1,COLUMN()))),                                    IF(AND(A2373="SVOL",ISNUMBER(FIND(" Govt",C2373))),"", IF(AND(A2373="SVOL",ISNUMBER(FIND(" Index",C2373))),J2373,                                    IF(ISNUMBER(N2373),Q2373*N2373,IF(ISNUMBER(R2373),J2373*R2373," "))))))</f>
        <v xml:space="preserve"> </v>
      </c>
      <c r="T2373" t="s">
        <v>5502</v>
      </c>
      <c r="U2373" t="s">
        <v>1234</v>
      </c>
      <c r="AG2373" s="16" t="s">
        <v>7738</v>
      </c>
    </row>
    <row r="2374" spans="1:33" x14ac:dyDescent="0.35">
      <c r="A2374" t="s">
        <v>4258</v>
      </c>
      <c r="B2374" t="s">
        <v>5503</v>
      </c>
      <c r="C2374" t="s">
        <v>5504</v>
      </c>
      <c r="D2374" t="s">
        <v>5505</v>
      </c>
      <c r="E2374" t="s">
        <v>5506</v>
      </c>
      <c r="F2374" t="s">
        <v>5507</v>
      </c>
      <c r="G2374" s="1">
        <v>29</v>
      </c>
      <c r="H2374" s="1">
        <v>89.66</v>
      </c>
      <c r="I2374" s="2">
        <v>2600.14</v>
      </c>
      <c r="J2374" s="3">
        <v>1.79031E-3</v>
      </c>
      <c r="K2374" s="4">
        <v>1452342.95</v>
      </c>
      <c r="L2374" s="5">
        <v>50001</v>
      </c>
      <c r="M2374" s="6">
        <v>29.04627807</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ca="1">IF(AND(A2373="SVOL",C2373="Cash"),                                     SUM(INDIRECT(ADDRESS(ROW()-(COUNTIF(A:A,"SVOL")),COLUMN())):INDIRECT(ADDRESS(ROW()-1,COLUMN()))),                                    IF(AND(A2374="TYA",C2374="Cash"), SUM(INDIRECT(ADDRESS(ROW()-(COUNTIF(A:A,"TYA")-1),COLUMN())):INDIRECT(ADDRESS(ROW()-1,COLUMN()))),                                    IF(AND(A2374="SVOL",ISNUMBER(FIND(" Govt",C2374))),"", IF(AND(A2374="SVOL",ISNUMBER(FIND(" Index",C2374))),J2374,                                    IF(ISNUMBER(N2374),Q2374*N2374,IF(ISNUMBER(R2374),J2374*R2374," "))))))</f>
        <v xml:space="preserve"> </v>
      </c>
      <c r="T2374" t="s">
        <v>5507</v>
      </c>
      <c r="U2374" t="s">
        <v>1234</v>
      </c>
      <c r="AG2374" s="16" t="s">
        <v>7738</v>
      </c>
    </row>
    <row r="2375" spans="1:33" x14ac:dyDescent="0.35">
      <c r="A2375" t="s">
        <v>4258</v>
      </c>
      <c r="B2375" t="s">
        <v>5508</v>
      </c>
      <c r="C2375" t="s">
        <v>5509</v>
      </c>
      <c r="D2375" t="s">
        <v>5510</v>
      </c>
      <c r="E2375" t="s">
        <v>5511</v>
      </c>
      <c r="F2375" t="s">
        <v>5512</v>
      </c>
      <c r="G2375" s="1">
        <v>61</v>
      </c>
      <c r="H2375" s="1">
        <v>157.69</v>
      </c>
      <c r="I2375" s="2">
        <v>9619.09</v>
      </c>
      <c r="J2375" s="3">
        <v>6.6231500000000004E-3</v>
      </c>
      <c r="K2375" s="4">
        <v>1452342.95</v>
      </c>
      <c r="L2375" s="5">
        <v>50001</v>
      </c>
      <c r="M2375" s="6">
        <v>29.04627807</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ca="1">IF(AND(A2374="SVOL",C2374="Cash"),                                     SUM(INDIRECT(ADDRESS(ROW()-(COUNTIF(A:A,"SVOL")),COLUMN())):INDIRECT(ADDRESS(ROW()-1,COLUMN()))),                                    IF(AND(A2375="TYA",C2375="Cash"), SUM(INDIRECT(ADDRESS(ROW()-(COUNTIF(A:A,"TYA")-1),COLUMN())):INDIRECT(ADDRESS(ROW()-1,COLUMN()))),                                    IF(AND(A2375="SVOL",ISNUMBER(FIND(" Govt",C2375))),"", IF(AND(A2375="SVOL",ISNUMBER(FIND(" Index",C2375))),J2375,                                    IF(ISNUMBER(N2375),Q2375*N2375,IF(ISNUMBER(R2375),J2375*R2375," "))))))</f>
        <v xml:space="preserve"> </v>
      </c>
      <c r="T2375" t="s">
        <v>5512</v>
      </c>
      <c r="U2375" t="s">
        <v>1234</v>
      </c>
      <c r="AG2375" s="16" t="s">
        <v>7738</v>
      </c>
    </row>
    <row r="2376" spans="1:33" x14ac:dyDescent="0.35">
      <c r="A2376" t="s">
        <v>4258</v>
      </c>
      <c r="B2376" t="s">
        <v>5513</v>
      </c>
      <c r="C2376" t="s">
        <v>5514</v>
      </c>
      <c r="D2376" t="s">
        <v>5515</v>
      </c>
      <c r="E2376" t="s">
        <v>5516</v>
      </c>
      <c r="F2376" t="s">
        <v>5517</v>
      </c>
      <c r="G2376" s="1">
        <v>67</v>
      </c>
      <c r="H2376" s="1">
        <v>92.85</v>
      </c>
      <c r="I2376" s="2">
        <v>6220.95</v>
      </c>
      <c r="J2376" s="3">
        <v>4.2833899999999998E-3</v>
      </c>
      <c r="K2376" s="4">
        <v>1452342.95</v>
      </c>
      <c r="L2376" s="5">
        <v>50001</v>
      </c>
      <c r="M2376" s="6">
        <v>29.04627807</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ca="1">IF(AND(A2375="SVOL",C2375="Cash"),                                     SUM(INDIRECT(ADDRESS(ROW()-(COUNTIF(A:A,"SVOL")),COLUMN())):INDIRECT(ADDRESS(ROW()-1,COLUMN()))),                                    IF(AND(A2376="TYA",C2376="Cash"), SUM(INDIRECT(ADDRESS(ROW()-(COUNTIF(A:A,"TYA")-1),COLUMN())):INDIRECT(ADDRESS(ROW()-1,COLUMN()))),                                    IF(AND(A2376="SVOL",ISNUMBER(FIND(" Govt",C2376))),"", IF(AND(A2376="SVOL",ISNUMBER(FIND(" Index",C2376))),J2376,                                    IF(ISNUMBER(N2376),Q2376*N2376,IF(ISNUMBER(R2376),J2376*R2376," "))))))</f>
        <v xml:space="preserve"> </v>
      </c>
      <c r="T2376" t="s">
        <v>5517</v>
      </c>
      <c r="U2376" t="s">
        <v>1234</v>
      </c>
      <c r="AG2376" s="16" t="s">
        <v>7738</v>
      </c>
    </row>
    <row r="2377" spans="1:33" x14ac:dyDescent="0.35">
      <c r="A2377" t="s">
        <v>4258</v>
      </c>
      <c r="B2377" t="s">
        <v>5518</v>
      </c>
      <c r="C2377" t="s">
        <v>5519</v>
      </c>
      <c r="D2377" t="s">
        <v>3349</v>
      </c>
      <c r="E2377" t="s">
        <v>3350</v>
      </c>
      <c r="F2377" t="s">
        <v>3351</v>
      </c>
      <c r="G2377" s="1">
        <v>10</v>
      </c>
      <c r="H2377" s="1">
        <v>337.73</v>
      </c>
      <c r="I2377" s="2">
        <v>3377.3</v>
      </c>
      <c r="J2377" s="3">
        <v>2.32541E-3</v>
      </c>
      <c r="K2377" s="4">
        <v>1452342.95</v>
      </c>
      <c r="L2377" s="5">
        <v>50001</v>
      </c>
      <c r="M2377" s="6">
        <v>29.04627807</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ca="1">IF(AND(A2376="SVOL",C2376="Cash"),                                     SUM(INDIRECT(ADDRESS(ROW()-(COUNTIF(A:A,"SVOL")),COLUMN())):INDIRECT(ADDRESS(ROW()-1,COLUMN()))),                                    IF(AND(A2377="TYA",C2377="Cash"), SUM(INDIRECT(ADDRESS(ROW()-(COUNTIF(A:A,"TYA")-1),COLUMN())):INDIRECT(ADDRESS(ROW()-1,COLUMN()))),                                    IF(AND(A2377="SVOL",ISNUMBER(FIND(" Govt",C2377))),"", IF(AND(A2377="SVOL",ISNUMBER(FIND(" Index",C2377))),J2377,                                    IF(ISNUMBER(N2377),Q2377*N2377,IF(ISNUMBER(R2377),J2377*R2377," "))))))</f>
        <v xml:space="preserve"> </v>
      </c>
      <c r="T2377" t="s">
        <v>3351</v>
      </c>
      <c r="U2377" t="s">
        <v>1234</v>
      </c>
      <c r="AG2377" s="16" t="s">
        <v>7738</v>
      </c>
    </row>
    <row r="2378" spans="1:33" x14ac:dyDescent="0.35">
      <c r="A2378" t="s">
        <v>4258</v>
      </c>
      <c r="B2378" t="s">
        <v>5520</v>
      </c>
      <c r="C2378" t="s">
        <v>5521</v>
      </c>
      <c r="D2378" t="s">
        <v>5522</v>
      </c>
      <c r="E2378" t="s">
        <v>5523</v>
      </c>
      <c r="F2378" t="s">
        <v>5524</v>
      </c>
      <c r="G2378" s="1">
        <v>19</v>
      </c>
      <c r="H2378" s="1">
        <v>185.92</v>
      </c>
      <c r="I2378" s="2">
        <v>3532.48</v>
      </c>
      <c r="J2378" s="3">
        <v>2.4322599999999999E-3</v>
      </c>
      <c r="K2378" s="4">
        <v>1452342.95</v>
      </c>
      <c r="L2378" s="5">
        <v>50001</v>
      </c>
      <c r="M2378" s="6">
        <v>29.04627807</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ca="1">IF(AND(A2377="SVOL",C2377="Cash"),                                     SUM(INDIRECT(ADDRESS(ROW()-(COUNTIF(A:A,"SVOL")),COLUMN())):INDIRECT(ADDRESS(ROW()-1,COLUMN()))),                                    IF(AND(A2378="TYA",C2378="Cash"), SUM(INDIRECT(ADDRESS(ROW()-(COUNTIF(A:A,"TYA")-1),COLUMN())):INDIRECT(ADDRESS(ROW()-1,COLUMN()))),                                    IF(AND(A2378="SVOL",ISNUMBER(FIND(" Govt",C2378))),"", IF(AND(A2378="SVOL",ISNUMBER(FIND(" Index",C2378))),J2378,                                    IF(ISNUMBER(N2378),Q2378*N2378,IF(ISNUMBER(R2378),J2378*R2378," "))))))</f>
        <v xml:space="preserve"> </v>
      </c>
      <c r="T2378" t="s">
        <v>5524</v>
      </c>
      <c r="U2378" t="s">
        <v>1234</v>
      </c>
      <c r="AG2378" s="16" t="s">
        <v>7738</v>
      </c>
    </row>
    <row r="2379" spans="1:33" x14ac:dyDescent="0.35">
      <c r="A2379" t="s">
        <v>4258</v>
      </c>
      <c r="B2379" t="s">
        <v>5525</v>
      </c>
      <c r="C2379" t="s">
        <v>5526</v>
      </c>
      <c r="D2379" t="s">
        <v>5527</v>
      </c>
      <c r="E2379" t="s">
        <v>5528</v>
      </c>
      <c r="F2379" t="s">
        <v>5529</v>
      </c>
      <c r="G2379" s="1">
        <v>63</v>
      </c>
      <c r="H2379" s="1">
        <v>34.17</v>
      </c>
      <c r="I2379" s="2">
        <v>2152.71</v>
      </c>
      <c r="J2379" s="3">
        <v>1.48223E-3</v>
      </c>
      <c r="K2379" s="4">
        <v>1452342.95</v>
      </c>
      <c r="L2379" s="5">
        <v>50001</v>
      </c>
      <c r="M2379" s="6">
        <v>29.04627807</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ca="1">IF(AND(A2378="SVOL",C2378="Cash"),                                     SUM(INDIRECT(ADDRESS(ROW()-(COUNTIF(A:A,"SVOL")),COLUMN())):INDIRECT(ADDRESS(ROW()-1,COLUMN()))),                                    IF(AND(A2379="TYA",C2379="Cash"), SUM(INDIRECT(ADDRESS(ROW()-(COUNTIF(A:A,"TYA")-1),COLUMN())):INDIRECT(ADDRESS(ROW()-1,COLUMN()))),                                    IF(AND(A2379="SVOL",ISNUMBER(FIND(" Govt",C2379))),"", IF(AND(A2379="SVOL",ISNUMBER(FIND(" Index",C2379))),J2379,                                    IF(ISNUMBER(N2379),Q2379*N2379,IF(ISNUMBER(R2379),J2379*R2379," "))))))</f>
        <v xml:space="preserve"> </v>
      </c>
      <c r="T2379" t="s">
        <v>5529</v>
      </c>
      <c r="U2379" t="s">
        <v>1234</v>
      </c>
      <c r="AG2379" s="16" t="s">
        <v>7738</v>
      </c>
    </row>
    <row r="2380" spans="1:33" x14ac:dyDescent="0.35">
      <c r="A2380" t="s">
        <v>4258</v>
      </c>
      <c r="B2380" t="s">
        <v>5530</v>
      </c>
      <c r="C2380" t="s">
        <v>5531</v>
      </c>
      <c r="D2380" t="s">
        <v>5532</v>
      </c>
      <c r="E2380" t="s">
        <v>5533</v>
      </c>
      <c r="F2380" t="s">
        <v>5534</v>
      </c>
      <c r="G2380" s="1">
        <v>9</v>
      </c>
      <c r="H2380" s="1">
        <v>73.05</v>
      </c>
      <c r="I2380" s="2">
        <v>657.45</v>
      </c>
      <c r="J2380" s="3">
        <v>4.5268000000000001E-4</v>
      </c>
      <c r="K2380" s="4">
        <v>1452342.95</v>
      </c>
      <c r="L2380" s="5">
        <v>50001</v>
      </c>
      <c r="M2380" s="6">
        <v>29.04627807</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ca="1">IF(AND(A2379="SVOL",C2379="Cash"),                                     SUM(INDIRECT(ADDRESS(ROW()-(COUNTIF(A:A,"SVOL")),COLUMN())):INDIRECT(ADDRESS(ROW()-1,COLUMN()))),                                    IF(AND(A2380="TYA",C2380="Cash"), SUM(INDIRECT(ADDRESS(ROW()-(COUNTIF(A:A,"TYA")-1),COLUMN())):INDIRECT(ADDRESS(ROW()-1,COLUMN()))),                                    IF(AND(A2380="SVOL",ISNUMBER(FIND(" Govt",C2380))),"", IF(AND(A2380="SVOL",ISNUMBER(FIND(" Index",C2380))),J2380,                                    IF(ISNUMBER(N2380),Q2380*N2380,IF(ISNUMBER(R2380),J2380*R2380," "))))))</f>
        <v xml:space="preserve"> </v>
      </c>
      <c r="T2380" t="s">
        <v>5534</v>
      </c>
      <c r="U2380" t="s">
        <v>1234</v>
      </c>
      <c r="AG2380" s="16" t="s">
        <v>7738</v>
      </c>
    </row>
    <row r="2381" spans="1:33" x14ac:dyDescent="0.35">
      <c r="A2381" t="s">
        <v>4258</v>
      </c>
      <c r="B2381" t="s">
        <v>5535</v>
      </c>
      <c r="C2381" t="s">
        <v>5536</v>
      </c>
      <c r="D2381" t="s">
        <v>2139</v>
      </c>
      <c r="E2381" t="s">
        <v>2140</v>
      </c>
      <c r="F2381" t="s">
        <v>2141</v>
      </c>
      <c r="G2381" s="1">
        <v>412</v>
      </c>
      <c r="H2381" s="1">
        <v>69.75</v>
      </c>
      <c r="I2381" s="2">
        <v>28737</v>
      </c>
      <c r="J2381" s="3">
        <v>1.9786649999999999E-2</v>
      </c>
      <c r="K2381" s="4">
        <v>1452342.95</v>
      </c>
      <c r="L2381" s="5">
        <v>50001</v>
      </c>
      <c r="M2381" s="6">
        <v>29.04627807</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ca="1">IF(AND(A2380="SVOL",C2380="Cash"),                                     SUM(INDIRECT(ADDRESS(ROW()-(COUNTIF(A:A,"SVOL")),COLUMN())):INDIRECT(ADDRESS(ROW()-1,COLUMN()))),                                    IF(AND(A2381="TYA",C2381="Cash"), SUM(INDIRECT(ADDRESS(ROW()-(COUNTIF(A:A,"TYA")-1),COLUMN())):INDIRECT(ADDRESS(ROW()-1,COLUMN()))),                                    IF(AND(A2381="SVOL",ISNUMBER(FIND(" Govt",C2381))),"", IF(AND(A2381="SVOL",ISNUMBER(FIND(" Index",C2381))),J2381,                                    IF(ISNUMBER(N2381),Q2381*N2381,IF(ISNUMBER(R2381),J2381*R2381," "))))))</f>
        <v xml:space="preserve"> </v>
      </c>
      <c r="T2381" t="s">
        <v>2141</v>
      </c>
      <c r="U2381" t="s">
        <v>1234</v>
      </c>
      <c r="AG2381" s="16" t="s">
        <v>7738</v>
      </c>
    </row>
    <row r="2382" spans="1:33" x14ac:dyDescent="0.35">
      <c r="A2382" t="s">
        <v>4258</v>
      </c>
      <c r="B2382" t="s">
        <v>4830</v>
      </c>
      <c r="C2382" t="s">
        <v>778</v>
      </c>
      <c r="D2382" t="s">
        <v>779</v>
      </c>
      <c r="E2382" t="s">
        <v>780</v>
      </c>
      <c r="F2382" t="s">
        <v>781</v>
      </c>
      <c r="G2382" s="1">
        <v>13</v>
      </c>
      <c r="H2382" s="1">
        <v>472.47</v>
      </c>
      <c r="I2382" s="2">
        <v>6142.11</v>
      </c>
      <c r="J2382" s="3">
        <v>4.2291000000000004E-3</v>
      </c>
      <c r="K2382" s="4">
        <v>1452342.95</v>
      </c>
      <c r="L2382" s="5">
        <v>50001</v>
      </c>
      <c r="M2382" s="6">
        <v>29.04627807</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ca="1">IF(AND(A2381="SVOL",C2381="Cash"),                                     SUM(INDIRECT(ADDRESS(ROW()-(COUNTIF(A:A,"SVOL")),COLUMN())):INDIRECT(ADDRESS(ROW()-1,COLUMN()))),                                    IF(AND(A2382="TYA",C2382="Cash"), SUM(INDIRECT(ADDRESS(ROW()-(COUNTIF(A:A,"TYA")-1),COLUMN())):INDIRECT(ADDRESS(ROW()-1,COLUMN()))),                                    IF(AND(A2382="SVOL",ISNUMBER(FIND(" Govt",C2382))),"", IF(AND(A2382="SVOL",ISNUMBER(FIND(" Index",C2382))),J2382,                                    IF(ISNUMBER(N2382),Q2382*N2382,IF(ISNUMBER(R2382),J2382*R2382," "))))))</f>
        <v xml:space="preserve"> </v>
      </c>
      <c r="T2382" t="s">
        <v>781</v>
      </c>
      <c r="U2382" t="s">
        <v>1234</v>
      </c>
      <c r="AG2382" s="16" t="s">
        <v>7738</v>
      </c>
    </row>
    <row r="2383" spans="1:33" x14ac:dyDescent="0.35">
      <c r="A2383" t="s">
        <v>4258</v>
      </c>
      <c r="B2383" t="s">
        <v>5537</v>
      </c>
      <c r="C2383" t="s">
        <v>5538</v>
      </c>
      <c r="D2383" t="s">
        <v>5539</v>
      </c>
      <c r="E2383" t="s">
        <v>5540</v>
      </c>
      <c r="F2383" t="s">
        <v>5541</v>
      </c>
      <c r="G2383" s="1">
        <v>57</v>
      </c>
      <c r="H2383" s="1">
        <v>43.54</v>
      </c>
      <c r="I2383" s="2">
        <v>2481.7800000000002</v>
      </c>
      <c r="J2383" s="3">
        <v>1.7088100000000001E-3</v>
      </c>
      <c r="K2383" s="4">
        <v>1452342.95</v>
      </c>
      <c r="L2383" s="5">
        <v>50001</v>
      </c>
      <c r="M2383" s="6">
        <v>29.04627807</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ca="1">IF(AND(A2382="SVOL",C2382="Cash"),                                     SUM(INDIRECT(ADDRESS(ROW()-(COUNTIF(A:A,"SVOL")),COLUMN())):INDIRECT(ADDRESS(ROW()-1,COLUMN()))),                                    IF(AND(A2383="TYA",C2383="Cash"), SUM(INDIRECT(ADDRESS(ROW()-(COUNTIF(A:A,"TYA")-1),COLUMN())):INDIRECT(ADDRESS(ROW()-1,COLUMN()))),                                    IF(AND(A2383="SVOL",ISNUMBER(FIND(" Govt",C2383))),"", IF(AND(A2383="SVOL",ISNUMBER(FIND(" Index",C2383))),J2383,                                    IF(ISNUMBER(N2383),Q2383*N2383,IF(ISNUMBER(R2383),J2383*R2383," "))))))</f>
        <v xml:space="preserve"> </v>
      </c>
      <c r="T2383" t="s">
        <v>5541</v>
      </c>
      <c r="U2383" t="s">
        <v>1234</v>
      </c>
      <c r="AG2383" s="16" t="s">
        <v>7738</v>
      </c>
    </row>
    <row r="2384" spans="1:33" x14ac:dyDescent="0.35">
      <c r="A2384" t="s">
        <v>4258</v>
      </c>
      <c r="B2384" t="s">
        <v>5542</v>
      </c>
      <c r="C2384" t="s">
        <v>243</v>
      </c>
      <c r="D2384" t="s">
        <v>244</v>
      </c>
      <c r="E2384" t="s">
        <v>245</v>
      </c>
      <c r="F2384" t="s">
        <v>246</v>
      </c>
      <c r="G2384" s="1">
        <v>276</v>
      </c>
      <c r="H2384" s="1">
        <v>25.34</v>
      </c>
      <c r="I2384" s="2">
        <v>6993.84</v>
      </c>
      <c r="J2384" s="3">
        <v>4.81556E-3</v>
      </c>
      <c r="K2384" s="4">
        <v>1452342.95</v>
      </c>
      <c r="L2384" s="5">
        <v>50001</v>
      </c>
      <c r="M2384" s="6">
        <v>29.04627807</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ca="1">IF(AND(A2383="SVOL",C2383="Cash"),                                     SUM(INDIRECT(ADDRESS(ROW()-(COUNTIF(A:A,"SVOL")),COLUMN())):INDIRECT(ADDRESS(ROW()-1,COLUMN()))),                                    IF(AND(A2384="TYA",C2384="Cash"), SUM(INDIRECT(ADDRESS(ROW()-(COUNTIF(A:A,"TYA")-1),COLUMN())):INDIRECT(ADDRESS(ROW()-1,COLUMN()))),                                    IF(AND(A2384="SVOL",ISNUMBER(FIND(" Govt",C2384))),"", IF(AND(A2384="SVOL",ISNUMBER(FIND(" Index",C2384))),J2384,                                    IF(ISNUMBER(N2384),Q2384*N2384,IF(ISNUMBER(R2384),J2384*R2384," "))))))</f>
        <v xml:space="preserve"> </v>
      </c>
      <c r="T2384" t="s">
        <v>246</v>
      </c>
      <c r="U2384" t="s">
        <v>1234</v>
      </c>
      <c r="AG2384" s="16" t="s">
        <v>7738</v>
      </c>
    </row>
    <row r="2385" spans="1:33" x14ac:dyDescent="0.35">
      <c r="A2385" t="s">
        <v>4258</v>
      </c>
      <c r="B2385" t="s">
        <v>5543</v>
      </c>
      <c r="C2385" t="s">
        <v>5544</v>
      </c>
      <c r="D2385" t="s">
        <v>2168</v>
      </c>
      <c r="E2385" t="s">
        <v>2169</v>
      </c>
      <c r="F2385" t="s">
        <v>2170</v>
      </c>
      <c r="G2385" s="1">
        <v>96</v>
      </c>
      <c r="H2385" s="1">
        <v>48.1</v>
      </c>
      <c r="I2385" s="2">
        <v>4617.6000000000004</v>
      </c>
      <c r="J2385" s="3">
        <v>3.1794100000000001E-3</v>
      </c>
      <c r="K2385" s="4">
        <v>1452342.95</v>
      </c>
      <c r="L2385" s="5">
        <v>50001</v>
      </c>
      <c r="M2385" s="6">
        <v>29.04627807</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ca="1">IF(AND(A2384="SVOL",C2384="Cash"),                                     SUM(INDIRECT(ADDRESS(ROW()-(COUNTIF(A:A,"SVOL")),COLUMN())):INDIRECT(ADDRESS(ROW()-1,COLUMN()))),                                    IF(AND(A2385="TYA",C2385="Cash"), SUM(INDIRECT(ADDRESS(ROW()-(COUNTIF(A:A,"TYA")-1),COLUMN())):INDIRECT(ADDRESS(ROW()-1,COLUMN()))),                                    IF(AND(A2385="SVOL",ISNUMBER(FIND(" Govt",C2385))),"", IF(AND(A2385="SVOL",ISNUMBER(FIND(" Index",C2385))),J2385,                                    IF(ISNUMBER(N2385),Q2385*N2385,IF(ISNUMBER(R2385),J2385*R2385," "))))))</f>
        <v xml:space="preserve"> </v>
      </c>
      <c r="T2385" t="s">
        <v>2170</v>
      </c>
      <c r="U2385" t="s">
        <v>1234</v>
      </c>
      <c r="AG2385" s="16" t="s">
        <v>7738</v>
      </c>
    </row>
    <row r="2386" spans="1:33" x14ac:dyDescent="0.35">
      <c r="A2386" t="s">
        <v>4258</v>
      </c>
      <c r="B2386" t="s">
        <v>5545</v>
      </c>
      <c r="C2386" t="s">
        <v>5546</v>
      </c>
      <c r="D2386" t="s">
        <v>5547</v>
      </c>
      <c r="E2386" t="s">
        <v>5548</v>
      </c>
      <c r="F2386" t="s">
        <v>5549</v>
      </c>
      <c r="G2386" s="1">
        <v>76</v>
      </c>
      <c r="H2386" s="1">
        <v>70.86</v>
      </c>
      <c r="I2386" s="2">
        <v>5385.36</v>
      </c>
      <c r="J2386" s="3">
        <v>3.7080500000000001E-3</v>
      </c>
      <c r="K2386" s="4">
        <v>1452342.95</v>
      </c>
      <c r="L2386" s="5">
        <v>50001</v>
      </c>
      <c r="M2386" s="6">
        <v>29.04627807</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ca="1">IF(AND(A2385="SVOL",C2385="Cash"),                                     SUM(INDIRECT(ADDRESS(ROW()-(COUNTIF(A:A,"SVOL")),COLUMN())):INDIRECT(ADDRESS(ROW()-1,COLUMN()))),                                    IF(AND(A2386="TYA",C2386="Cash"), SUM(INDIRECT(ADDRESS(ROW()-(COUNTIF(A:A,"TYA")-1),COLUMN())):INDIRECT(ADDRESS(ROW()-1,COLUMN()))),                                    IF(AND(A2386="SVOL",ISNUMBER(FIND(" Govt",C2386))),"", IF(AND(A2386="SVOL",ISNUMBER(FIND(" Index",C2386))),J2386,                                    IF(ISNUMBER(N2386),Q2386*N2386,IF(ISNUMBER(R2386),J2386*R2386," "))))))</f>
        <v xml:space="preserve"> </v>
      </c>
      <c r="T2386" t="s">
        <v>5549</v>
      </c>
      <c r="U2386" t="s">
        <v>1234</v>
      </c>
      <c r="AG2386" s="16" t="s">
        <v>7738</v>
      </c>
    </row>
    <row r="2387" spans="1:33" x14ac:dyDescent="0.35">
      <c r="A2387" t="s">
        <v>4258</v>
      </c>
      <c r="B2387" t="s">
        <v>5550</v>
      </c>
      <c r="C2387" t="s">
        <v>5551</v>
      </c>
      <c r="D2387" t="s">
        <v>2178</v>
      </c>
      <c r="E2387" t="s">
        <v>2179</v>
      </c>
      <c r="F2387" t="s">
        <v>2180</v>
      </c>
      <c r="G2387" s="1">
        <v>32</v>
      </c>
      <c r="H2387" s="1">
        <v>159.61000000000001</v>
      </c>
      <c r="I2387" s="2">
        <v>5107.5200000000004</v>
      </c>
      <c r="J2387" s="3">
        <v>3.5167499999999999E-3</v>
      </c>
      <c r="K2387" s="4">
        <v>1452342.95</v>
      </c>
      <c r="L2387" s="5">
        <v>50001</v>
      </c>
      <c r="M2387" s="6">
        <v>29.04627807</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ca="1">IF(AND(A2386="SVOL",C2386="Cash"),                                     SUM(INDIRECT(ADDRESS(ROW()-(COUNTIF(A:A,"SVOL")),COLUMN())):INDIRECT(ADDRESS(ROW()-1,COLUMN()))),                                    IF(AND(A2387="TYA",C2387="Cash"), SUM(INDIRECT(ADDRESS(ROW()-(COUNTIF(A:A,"TYA")-1),COLUMN())):INDIRECT(ADDRESS(ROW()-1,COLUMN()))),                                    IF(AND(A2387="SVOL",ISNUMBER(FIND(" Govt",C2387))),"", IF(AND(A2387="SVOL",ISNUMBER(FIND(" Index",C2387))),J2387,                                    IF(ISNUMBER(N2387),Q2387*N2387,IF(ISNUMBER(R2387),J2387*R2387," "))))))</f>
        <v xml:space="preserve"> </v>
      </c>
      <c r="T2387" t="s">
        <v>2180</v>
      </c>
      <c r="U2387" t="s">
        <v>1234</v>
      </c>
      <c r="AG2387" s="16" t="s">
        <v>7738</v>
      </c>
    </row>
    <row r="2388" spans="1:33" x14ac:dyDescent="0.35">
      <c r="A2388" t="s">
        <v>4258</v>
      </c>
      <c r="B2388" t="s">
        <v>5552</v>
      </c>
      <c r="C2388" t="s">
        <v>258</v>
      </c>
      <c r="D2388" t="s">
        <v>259</v>
      </c>
      <c r="E2388" t="s">
        <v>260</v>
      </c>
      <c r="F2388" t="s">
        <v>261</v>
      </c>
      <c r="G2388" s="1">
        <v>35</v>
      </c>
      <c r="H2388" s="1">
        <v>50.78</v>
      </c>
      <c r="I2388" s="2">
        <v>1777.3</v>
      </c>
      <c r="J2388" s="3">
        <v>1.22375E-3</v>
      </c>
      <c r="K2388" s="4">
        <v>1452342.95</v>
      </c>
      <c r="L2388" s="5">
        <v>50001</v>
      </c>
      <c r="M2388" s="6">
        <v>29.04627807</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ca="1">IF(AND(A2387="SVOL",C2387="Cash"),                                     SUM(INDIRECT(ADDRESS(ROW()-(COUNTIF(A:A,"SVOL")),COLUMN())):INDIRECT(ADDRESS(ROW()-1,COLUMN()))),                                    IF(AND(A2388="TYA",C2388="Cash"), SUM(INDIRECT(ADDRESS(ROW()-(COUNTIF(A:A,"TYA")-1),COLUMN())):INDIRECT(ADDRESS(ROW()-1,COLUMN()))),                                    IF(AND(A2388="SVOL",ISNUMBER(FIND(" Govt",C2388))),"", IF(AND(A2388="SVOL",ISNUMBER(FIND(" Index",C2388))),J2388,                                    IF(ISNUMBER(N2388),Q2388*N2388,IF(ISNUMBER(R2388),J2388*R2388," "))))))</f>
        <v xml:space="preserve"> </v>
      </c>
      <c r="T2388" t="s">
        <v>261</v>
      </c>
      <c r="U2388" t="s">
        <v>1234</v>
      </c>
      <c r="AG2388" s="16" t="s">
        <v>7738</v>
      </c>
    </row>
    <row r="2389" spans="1:33" x14ac:dyDescent="0.35">
      <c r="A2389" t="s">
        <v>4258</v>
      </c>
      <c r="B2389" t="s">
        <v>5553</v>
      </c>
      <c r="C2389" t="s">
        <v>5554</v>
      </c>
      <c r="D2389" t="s">
        <v>5555</v>
      </c>
      <c r="E2389" t="s">
        <v>5556</v>
      </c>
      <c r="F2389" t="s">
        <v>5557</v>
      </c>
      <c r="G2389" s="1">
        <v>153</v>
      </c>
      <c r="H2389" s="1">
        <v>12.05</v>
      </c>
      <c r="I2389" s="2">
        <v>1843.65</v>
      </c>
      <c r="J2389" s="3">
        <v>1.26943E-3</v>
      </c>
      <c r="K2389" s="4">
        <v>1452342.95</v>
      </c>
      <c r="L2389" s="5">
        <v>50001</v>
      </c>
      <c r="M2389" s="6">
        <v>29.04627807</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ca="1">IF(AND(A2388="SVOL",C2388="Cash"),                                     SUM(INDIRECT(ADDRESS(ROW()-(COUNTIF(A:A,"SVOL")),COLUMN())):INDIRECT(ADDRESS(ROW()-1,COLUMN()))),                                    IF(AND(A2389="TYA",C2389="Cash"), SUM(INDIRECT(ADDRESS(ROW()-(COUNTIF(A:A,"TYA")-1),COLUMN())):INDIRECT(ADDRESS(ROW()-1,COLUMN()))),                                    IF(AND(A2389="SVOL",ISNUMBER(FIND(" Govt",C2389))),"", IF(AND(A2389="SVOL",ISNUMBER(FIND(" Index",C2389))),J2389,                                    IF(ISNUMBER(N2389),Q2389*N2389,IF(ISNUMBER(R2389),J2389*R2389," "))))))</f>
        <v xml:space="preserve"> </v>
      </c>
      <c r="T2389" t="s">
        <v>5557</v>
      </c>
      <c r="U2389" t="s">
        <v>1234</v>
      </c>
      <c r="AG2389" s="16" t="s">
        <v>7738</v>
      </c>
    </row>
    <row r="2390" spans="1:33" x14ac:dyDescent="0.35">
      <c r="A2390" t="s">
        <v>4258</v>
      </c>
      <c r="B2390" t="s">
        <v>5558</v>
      </c>
      <c r="C2390" t="s">
        <v>263</v>
      </c>
      <c r="D2390" t="s">
        <v>264</v>
      </c>
      <c r="E2390" t="s">
        <v>265</v>
      </c>
      <c r="F2390" t="s">
        <v>5559</v>
      </c>
      <c r="G2390" s="1">
        <v>412</v>
      </c>
      <c r="H2390" s="1">
        <v>5.58</v>
      </c>
      <c r="I2390" s="2">
        <v>2298.96</v>
      </c>
      <c r="J2390" s="3">
        <v>1.58293E-3</v>
      </c>
      <c r="K2390" s="4">
        <v>1452342.95</v>
      </c>
      <c r="L2390" s="5">
        <v>50001</v>
      </c>
      <c r="M2390" s="6">
        <v>29.04627807</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ca="1">IF(AND(A2389="SVOL",C2389="Cash"),                                     SUM(INDIRECT(ADDRESS(ROW()-(COUNTIF(A:A,"SVOL")),COLUMN())):INDIRECT(ADDRESS(ROW()-1,COLUMN()))),                                    IF(AND(A2390="TYA",C2390="Cash"), SUM(INDIRECT(ADDRESS(ROW()-(COUNTIF(A:A,"TYA")-1),COLUMN())):INDIRECT(ADDRESS(ROW()-1,COLUMN()))),                                    IF(AND(A2390="SVOL",ISNUMBER(FIND(" Govt",C2390))),"", IF(AND(A2390="SVOL",ISNUMBER(FIND(" Index",C2390))),J2390,                                    IF(ISNUMBER(N2390),Q2390*N2390,IF(ISNUMBER(R2390),J2390*R2390," "))))))</f>
        <v xml:space="preserve"> </v>
      </c>
      <c r="T2390" t="s">
        <v>5559</v>
      </c>
      <c r="U2390" t="s">
        <v>1234</v>
      </c>
      <c r="AG2390" s="16" t="s">
        <v>7738</v>
      </c>
    </row>
    <row r="2391" spans="1:33" x14ac:dyDescent="0.35">
      <c r="A2391" t="s">
        <v>4258</v>
      </c>
      <c r="B2391" t="s">
        <v>5560</v>
      </c>
      <c r="C2391" t="s">
        <v>5561</v>
      </c>
      <c r="D2391" t="s">
        <v>5562</v>
      </c>
      <c r="E2391" t="s">
        <v>5563</v>
      </c>
      <c r="F2391" t="s">
        <v>5564</v>
      </c>
      <c r="G2391" s="1">
        <v>1705</v>
      </c>
      <c r="H2391" s="1">
        <v>42.64</v>
      </c>
      <c r="I2391" s="2">
        <v>72701.2</v>
      </c>
      <c r="J2391" s="3">
        <v>5.0057869999999997E-2</v>
      </c>
      <c r="K2391" s="4">
        <v>1452342.95</v>
      </c>
      <c r="L2391" s="5">
        <v>50001</v>
      </c>
      <c r="M2391" s="6">
        <v>29.04627807</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ca="1">IF(AND(A2390="SVOL",C2390="Cash"),                                     SUM(INDIRECT(ADDRESS(ROW()-(COUNTIF(A:A,"SVOL")),COLUMN())):INDIRECT(ADDRESS(ROW()-1,COLUMN()))),                                    IF(AND(A2391="TYA",C2391="Cash"), SUM(INDIRECT(ADDRESS(ROW()-(COUNTIF(A:A,"TYA")-1),COLUMN())):INDIRECT(ADDRESS(ROW()-1,COLUMN()))),                                    IF(AND(A2391="SVOL",ISNUMBER(FIND(" Govt",C2391))),"", IF(AND(A2391="SVOL",ISNUMBER(FIND(" Index",C2391))),J2391,                                    IF(ISNUMBER(N2391),Q2391*N2391,IF(ISNUMBER(R2391),J2391*R2391," "))))))</f>
        <v xml:space="preserve"> </v>
      </c>
      <c r="T2391" t="s">
        <v>5564</v>
      </c>
      <c r="U2391" t="s">
        <v>1234</v>
      </c>
      <c r="AG2391" s="16" t="s">
        <v>7738</v>
      </c>
    </row>
    <row r="2392" spans="1:33" x14ac:dyDescent="0.35">
      <c r="A2392" t="s">
        <v>4258</v>
      </c>
      <c r="B2392" t="s">
        <v>5565</v>
      </c>
      <c r="C2392" t="s">
        <v>5566</v>
      </c>
      <c r="D2392" t="s">
        <v>5567</v>
      </c>
      <c r="E2392" t="s">
        <v>5568</v>
      </c>
      <c r="F2392" t="s">
        <v>5569</v>
      </c>
      <c r="G2392" s="1">
        <v>57</v>
      </c>
      <c r="H2392" s="1">
        <v>50</v>
      </c>
      <c r="I2392" s="2">
        <v>2850</v>
      </c>
      <c r="J2392" s="3">
        <v>1.9623499999999999E-3</v>
      </c>
      <c r="K2392" s="4">
        <v>1452342.95</v>
      </c>
      <c r="L2392" s="5">
        <v>50001</v>
      </c>
      <c r="M2392" s="6">
        <v>29.04627807</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ca="1">IF(AND(A2391="SVOL",C2391="Cash"),                                     SUM(INDIRECT(ADDRESS(ROW()-(COUNTIF(A:A,"SVOL")),COLUMN())):INDIRECT(ADDRESS(ROW()-1,COLUMN()))),                                    IF(AND(A2392="TYA",C2392="Cash"), SUM(INDIRECT(ADDRESS(ROW()-(COUNTIF(A:A,"TYA")-1),COLUMN())):INDIRECT(ADDRESS(ROW()-1,COLUMN()))),                                    IF(AND(A2392="SVOL",ISNUMBER(FIND(" Govt",C2392))),"", IF(AND(A2392="SVOL",ISNUMBER(FIND(" Index",C2392))),J2392,                                    IF(ISNUMBER(N2392),Q2392*N2392,IF(ISNUMBER(R2392),J2392*R2392," "))))))</f>
        <v xml:space="preserve"> </v>
      </c>
      <c r="T2392" t="s">
        <v>5569</v>
      </c>
      <c r="U2392" t="s">
        <v>1234</v>
      </c>
      <c r="AG2392" s="16" t="s">
        <v>7738</v>
      </c>
    </row>
    <row r="2393" spans="1:33" x14ac:dyDescent="0.35">
      <c r="A2393" t="s">
        <v>4258</v>
      </c>
      <c r="B2393" t="s">
        <v>4861</v>
      </c>
      <c r="C2393" t="s">
        <v>4862</v>
      </c>
      <c r="D2393" t="s">
        <v>3415</v>
      </c>
      <c r="E2393" t="s">
        <v>3416</v>
      </c>
      <c r="F2393" t="s">
        <v>3417</v>
      </c>
      <c r="G2393" s="1">
        <v>104</v>
      </c>
      <c r="H2393" s="1">
        <v>60</v>
      </c>
      <c r="I2393" s="2">
        <v>6240</v>
      </c>
      <c r="J2393" s="3">
        <v>4.2965099999999999E-3</v>
      </c>
      <c r="K2393" s="4">
        <v>1452342.95</v>
      </c>
      <c r="L2393" s="5">
        <v>50001</v>
      </c>
      <c r="M2393" s="6">
        <v>29.04627807</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ca="1">IF(AND(A2392="SVOL",C2392="Cash"),                                     SUM(INDIRECT(ADDRESS(ROW()-(COUNTIF(A:A,"SVOL")),COLUMN())):INDIRECT(ADDRESS(ROW()-1,COLUMN()))),                                    IF(AND(A2393="TYA",C2393="Cash"), SUM(INDIRECT(ADDRESS(ROW()-(COUNTIF(A:A,"TYA")-1),COLUMN())):INDIRECT(ADDRESS(ROW()-1,COLUMN()))),                                    IF(AND(A2393="SVOL",ISNUMBER(FIND(" Govt",C2393))),"", IF(AND(A2393="SVOL",ISNUMBER(FIND(" Index",C2393))),J2393,                                    IF(ISNUMBER(N2393),Q2393*N2393,IF(ISNUMBER(R2393),J2393*R2393," "))))))</f>
        <v xml:space="preserve"> </v>
      </c>
      <c r="T2393" t="s">
        <v>3417</v>
      </c>
      <c r="U2393" t="s">
        <v>1234</v>
      </c>
      <c r="AG2393" s="16" t="s">
        <v>7738</v>
      </c>
    </row>
    <row r="2394" spans="1:33" x14ac:dyDescent="0.35">
      <c r="A2394" t="s">
        <v>4258</v>
      </c>
      <c r="B2394" t="s">
        <v>5570</v>
      </c>
      <c r="C2394" t="s">
        <v>5571</v>
      </c>
      <c r="D2394" t="s">
        <v>5572</v>
      </c>
      <c r="E2394" t="s">
        <v>5573</v>
      </c>
      <c r="F2394" t="s">
        <v>5574</v>
      </c>
      <c r="G2394" s="1">
        <v>249</v>
      </c>
      <c r="H2394" s="1">
        <v>12.38</v>
      </c>
      <c r="I2394" s="2">
        <v>3082.62</v>
      </c>
      <c r="J2394" s="3">
        <v>2.1225200000000001E-3</v>
      </c>
      <c r="K2394" s="4">
        <v>1452342.95</v>
      </c>
      <c r="L2394" s="5">
        <v>50001</v>
      </c>
      <c r="M2394" s="6">
        <v>29.04627807</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ca="1">IF(AND(A2393="SVOL",C2393="Cash"),                                     SUM(INDIRECT(ADDRESS(ROW()-(COUNTIF(A:A,"SVOL")),COLUMN())):INDIRECT(ADDRESS(ROW()-1,COLUMN()))),                                    IF(AND(A2394="TYA",C2394="Cash"), SUM(INDIRECT(ADDRESS(ROW()-(COUNTIF(A:A,"TYA")-1),COLUMN())):INDIRECT(ADDRESS(ROW()-1,COLUMN()))),                                    IF(AND(A2394="SVOL",ISNUMBER(FIND(" Govt",C2394))),"", IF(AND(A2394="SVOL",ISNUMBER(FIND(" Index",C2394))),J2394,                                    IF(ISNUMBER(N2394),Q2394*N2394,IF(ISNUMBER(R2394),J2394*R2394," "))))))</f>
        <v xml:space="preserve"> </v>
      </c>
      <c r="T2394" t="s">
        <v>5574</v>
      </c>
      <c r="U2394" t="s">
        <v>1234</v>
      </c>
      <c r="AG2394" s="16" t="s">
        <v>7738</v>
      </c>
    </row>
    <row r="2395" spans="1:33" x14ac:dyDescent="0.35">
      <c r="A2395" t="s">
        <v>4258</v>
      </c>
      <c r="B2395" t="s">
        <v>5575</v>
      </c>
      <c r="C2395" t="s">
        <v>5576</v>
      </c>
      <c r="D2395" t="s">
        <v>5577</v>
      </c>
      <c r="E2395" t="s">
        <v>5578</v>
      </c>
      <c r="F2395" t="s">
        <v>5579</v>
      </c>
      <c r="G2395" s="1">
        <v>80</v>
      </c>
      <c r="H2395" s="1">
        <v>191.45</v>
      </c>
      <c r="I2395" s="2">
        <v>15316</v>
      </c>
      <c r="J2395" s="3">
        <v>1.054572E-2</v>
      </c>
      <c r="K2395" s="4">
        <v>1452342.95</v>
      </c>
      <c r="L2395" s="5">
        <v>50001</v>
      </c>
      <c r="M2395" s="6">
        <v>29.04627807</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ca="1">IF(AND(A2394="SVOL",C2394="Cash"),                                     SUM(INDIRECT(ADDRESS(ROW()-(COUNTIF(A:A,"SVOL")),COLUMN())):INDIRECT(ADDRESS(ROW()-1,COLUMN()))),                                    IF(AND(A2395="TYA",C2395="Cash"), SUM(INDIRECT(ADDRESS(ROW()-(COUNTIF(A:A,"TYA")-1),COLUMN())):INDIRECT(ADDRESS(ROW()-1,COLUMN()))),                                    IF(AND(A2395="SVOL",ISNUMBER(FIND(" Govt",C2395))),"", IF(AND(A2395="SVOL",ISNUMBER(FIND(" Index",C2395))),J2395,                                    IF(ISNUMBER(N2395),Q2395*N2395,IF(ISNUMBER(R2395),J2395*R2395," "))))))</f>
        <v xml:space="preserve"> </v>
      </c>
      <c r="T2395" t="s">
        <v>5579</v>
      </c>
      <c r="U2395" t="s">
        <v>1234</v>
      </c>
      <c r="AG2395" s="16" t="s">
        <v>7738</v>
      </c>
    </row>
    <row r="2396" spans="1:33" x14ac:dyDescent="0.35">
      <c r="A2396" t="s">
        <v>4258</v>
      </c>
      <c r="B2396" t="s">
        <v>5580</v>
      </c>
      <c r="C2396" t="s">
        <v>5581</v>
      </c>
      <c r="D2396" t="s">
        <v>5582</v>
      </c>
      <c r="E2396" t="s">
        <v>5583</v>
      </c>
      <c r="F2396" t="s">
        <v>5584</v>
      </c>
      <c r="G2396" s="1">
        <v>2</v>
      </c>
      <c r="H2396" s="1">
        <v>1344.96</v>
      </c>
      <c r="I2396" s="2">
        <v>2689.92</v>
      </c>
      <c r="J2396" s="3">
        <v>1.8521200000000001E-3</v>
      </c>
      <c r="K2396" s="4">
        <v>1452342.95</v>
      </c>
      <c r="L2396" s="5">
        <v>50001</v>
      </c>
      <c r="M2396" s="6">
        <v>29.04627807</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ca="1">IF(AND(A2395="SVOL",C2395="Cash"),                                     SUM(INDIRECT(ADDRESS(ROW()-(COUNTIF(A:A,"SVOL")),COLUMN())):INDIRECT(ADDRESS(ROW()-1,COLUMN()))),                                    IF(AND(A2396="TYA",C2396="Cash"), SUM(INDIRECT(ADDRESS(ROW()-(COUNTIF(A:A,"TYA")-1),COLUMN())):INDIRECT(ADDRESS(ROW()-1,COLUMN()))),                                    IF(AND(A2396="SVOL",ISNUMBER(FIND(" Govt",C2396))),"", IF(AND(A2396="SVOL",ISNUMBER(FIND(" Index",C2396))),J2396,                                    IF(ISNUMBER(N2396),Q2396*N2396,IF(ISNUMBER(R2396),J2396*R2396," "))))))</f>
        <v xml:space="preserve"> </v>
      </c>
      <c r="T2396" t="s">
        <v>5584</v>
      </c>
      <c r="U2396" t="s">
        <v>1234</v>
      </c>
      <c r="AG2396" s="16" t="s">
        <v>7738</v>
      </c>
    </row>
    <row r="2397" spans="1:33" x14ac:dyDescent="0.35">
      <c r="A2397" t="s">
        <v>4258</v>
      </c>
      <c r="B2397" t="s">
        <v>5585</v>
      </c>
      <c r="C2397" t="s">
        <v>5586</v>
      </c>
      <c r="D2397" t="s">
        <v>5587</v>
      </c>
      <c r="E2397" t="s">
        <v>5588</v>
      </c>
      <c r="F2397" t="s">
        <v>5589</v>
      </c>
      <c r="G2397" s="1">
        <v>49</v>
      </c>
      <c r="H2397" s="1">
        <v>106.78</v>
      </c>
      <c r="I2397" s="2">
        <v>5232.22</v>
      </c>
      <c r="J2397" s="3">
        <v>3.60261E-3</v>
      </c>
      <c r="K2397" s="4">
        <v>1452342.95</v>
      </c>
      <c r="L2397" s="5">
        <v>50001</v>
      </c>
      <c r="M2397" s="6">
        <v>29.04627807</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ca="1">IF(AND(A2396="SVOL",C2396="Cash"),                                     SUM(INDIRECT(ADDRESS(ROW()-(COUNTIF(A:A,"SVOL")),COLUMN())):INDIRECT(ADDRESS(ROW()-1,COLUMN()))),                                    IF(AND(A2397="TYA",C2397="Cash"), SUM(INDIRECT(ADDRESS(ROW()-(COUNTIF(A:A,"TYA")-1),COLUMN())):INDIRECT(ADDRESS(ROW()-1,COLUMN()))),                                    IF(AND(A2397="SVOL",ISNUMBER(FIND(" Govt",C2397))),"", IF(AND(A2397="SVOL",ISNUMBER(FIND(" Index",C2397))),J2397,                                    IF(ISNUMBER(N2397),Q2397*N2397,IF(ISNUMBER(R2397),J2397*R2397," "))))))</f>
        <v xml:space="preserve"> </v>
      </c>
      <c r="T2397" t="s">
        <v>5589</v>
      </c>
      <c r="U2397" t="s">
        <v>1234</v>
      </c>
      <c r="AG2397" s="16" t="s">
        <v>7738</v>
      </c>
    </row>
    <row r="2398" spans="1:33" x14ac:dyDescent="0.35">
      <c r="A2398" t="s">
        <v>4258</v>
      </c>
      <c r="B2398" t="s">
        <v>5590</v>
      </c>
      <c r="C2398" t="s">
        <v>277</v>
      </c>
      <c r="D2398" t="s">
        <v>278</v>
      </c>
      <c r="E2398" t="s">
        <v>279</v>
      </c>
      <c r="F2398" t="s">
        <v>280</v>
      </c>
      <c r="G2398" s="1">
        <v>339</v>
      </c>
      <c r="H2398" s="1">
        <v>7.41</v>
      </c>
      <c r="I2398" s="2">
        <v>2511.9899999999998</v>
      </c>
      <c r="J2398" s="3">
        <v>1.7296099999999999E-3</v>
      </c>
      <c r="K2398" s="4">
        <v>1452342.95</v>
      </c>
      <c r="L2398" s="5">
        <v>50001</v>
      </c>
      <c r="M2398" s="6">
        <v>29.04627807</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ca="1">IF(AND(A2397="SVOL",C2397="Cash"),                                     SUM(INDIRECT(ADDRESS(ROW()-(COUNTIF(A:A,"SVOL")),COLUMN())):INDIRECT(ADDRESS(ROW()-1,COLUMN()))),                                    IF(AND(A2398="TYA",C2398="Cash"), SUM(INDIRECT(ADDRESS(ROW()-(COUNTIF(A:A,"TYA")-1),COLUMN())):INDIRECT(ADDRESS(ROW()-1,COLUMN()))),                                    IF(AND(A2398="SVOL",ISNUMBER(FIND(" Govt",C2398))),"", IF(AND(A2398="SVOL",ISNUMBER(FIND(" Index",C2398))),J2398,                                    IF(ISNUMBER(N2398),Q2398*N2398,IF(ISNUMBER(R2398),J2398*R2398," "))))))</f>
        <v xml:space="preserve"> </v>
      </c>
      <c r="T2398" t="s">
        <v>280</v>
      </c>
      <c r="U2398" t="s">
        <v>1234</v>
      </c>
      <c r="AG2398" s="16" t="s">
        <v>7738</v>
      </c>
    </row>
    <row r="2399" spans="1:33" x14ac:dyDescent="0.35">
      <c r="A2399" t="s">
        <v>4258</v>
      </c>
      <c r="B2399" t="s">
        <v>5591</v>
      </c>
      <c r="C2399" t="s">
        <v>5592</v>
      </c>
      <c r="D2399" t="s">
        <v>5593</v>
      </c>
      <c r="E2399" t="s">
        <v>5594</v>
      </c>
      <c r="F2399" t="s">
        <v>5595</v>
      </c>
      <c r="G2399" s="1">
        <v>61</v>
      </c>
      <c r="H2399" s="1">
        <v>46.6</v>
      </c>
      <c r="I2399" s="2">
        <v>2842.6</v>
      </c>
      <c r="J2399" s="3">
        <v>1.9572499999999998E-3</v>
      </c>
      <c r="K2399" s="4">
        <v>1452342.95</v>
      </c>
      <c r="L2399" s="5">
        <v>50001</v>
      </c>
      <c r="M2399" s="6">
        <v>29.04627807</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ca="1">IF(AND(A2398="SVOL",C2398="Cash"),                                     SUM(INDIRECT(ADDRESS(ROW()-(COUNTIF(A:A,"SVOL")),COLUMN())):INDIRECT(ADDRESS(ROW()-1,COLUMN()))),                                    IF(AND(A2399="TYA",C2399="Cash"), SUM(INDIRECT(ADDRESS(ROW()-(COUNTIF(A:A,"TYA")-1),COLUMN())):INDIRECT(ADDRESS(ROW()-1,COLUMN()))),                                    IF(AND(A2399="SVOL",ISNUMBER(FIND(" Govt",C2399))),"", IF(AND(A2399="SVOL",ISNUMBER(FIND(" Index",C2399))),J2399,                                    IF(ISNUMBER(N2399),Q2399*N2399,IF(ISNUMBER(R2399),J2399*R2399," "))))))</f>
        <v xml:space="preserve"> </v>
      </c>
      <c r="T2399" t="s">
        <v>5595</v>
      </c>
      <c r="U2399" t="s">
        <v>1234</v>
      </c>
      <c r="AG2399" s="16" t="s">
        <v>7738</v>
      </c>
    </row>
    <row r="2400" spans="1:33" x14ac:dyDescent="0.35">
      <c r="A2400" t="s">
        <v>4258</v>
      </c>
      <c r="B2400" t="s">
        <v>5596</v>
      </c>
      <c r="C2400" t="s">
        <v>282</v>
      </c>
      <c r="D2400" t="s">
        <v>283</v>
      </c>
      <c r="E2400" t="s">
        <v>284</v>
      </c>
      <c r="F2400" t="s">
        <v>5597</v>
      </c>
      <c r="G2400" s="1">
        <v>68</v>
      </c>
      <c r="H2400" s="1">
        <v>22.84</v>
      </c>
      <c r="I2400" s="2">
        <v>1553.12</v>
      </c>
      <c r="J2400" s="3">
        <v>1.0693899999999999E-3</v>
      </c>
      <c r="K2400" s="4">
        <v>1452342.95</v>
      </c>
      <c r="L2400" s="5">
        <v>50001</v>
      </c>
      <c r="M2400" s="6">
        <v>29.04627807</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ca="1">IF(AND(A2399="SVOL",C2399="Cash"),                                     SUM(INDIRECT(ADDRESS(ROW()-(COUNTIF(A:A,"SVOL")),COLUMN())):INDIRECT(ADDRESS(ROW()-1,COLUMN()))),                                    IF(AND(A2400="TYA",C2400="Cash"), SUM(INDIRECT(ADDRESS(ROW()-(COUNTIF(A:A,"TYA")-1),COLUMN())):INDIRECT(ADDRESS(ROW()-1,COLUMN()))),                                    IF(AND(A2400="SVOL",ISNUMBER(FIND(" Govt",C2400))),"", IF(AND(A2400="SVOL",ISNUMBER(FIND(" Index",C2400))),J2400,                                    IF(ISNUMBER(N2400),Q2400*N2400,IF(ISNUMBER(R2400),J2400*R2400," "))))))</f>
        <v xml:space="preserve"> </v>
      </c>
      <c r="T2400" t="s">
        <v>5597</v>
      </c>
      <c r="U2400" t="s">
        <v>1234</v>
      </c>
      <c r="AG2400" s="16" t="s">
        <v>7738</v>
      </c>
    </row>
    <row r="2401" spans="1:33" x14ac:dyDescent="0.35">
      <c r="A2401" t="s">
        <v>4258</v>
      </c>
      <c r="B2401" t="s">
        <v>5598</v>
      </c>
      <c r="C2401" t="s">
        <v>5599</v>
      </c>
      <c r="D2401" t="s">
        <v>5600</v>
      </c>
      <c r="E2401" t="s">
        <v>5601</v>
      </c>
      <c r="F2401" t="s">
        <v>5602</v>
      </c>
      <c r="G2401" s="1">
        <v>123</v>
      </c>
      <c r="H2401" s="1">
        <v>32.049999999999997</v>
      </c>
      <c r="I2401" s="2">
        <v>3942.15</v>
      </c>
      <c r="J2401" s="3">
        <v>2.71434E-3</v>
      </c>
      <c r="K2401" s="4">
        <v>1452342.95</v>
      </c>
      <c r="L2401" s="5">
        <v>50001</v>
      </c>
      <c r="M2401" s="6">
        <v>29.04627807</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ca="1">IF(AND(A2400="SVOL",C2400="Cash"),                                     SUM(INDIRECT(ADDRESS(ROW()-(COUNTIF(A:A,"SVOL")),COLUMN())):INDIRECT(ADDRESS(ROW()-1,COLUMN()))),                                    IF(AND(A2401="TYA",C2401="Cash"), SUM(INDIRECT(ADDRESS(ROW()-(COUNTIF(A:A,"TYA")-1),COLUMN())):INDIRECT(ADDRESS(ROW()-1,COLUMN()))),                                    IF(AND(A2401="SVOL",ISNUMBER(FIND(" Govt",C2401))),"", IF(AND(A2401="SVOL",ISNUMBER(FIND(" Index",C2401))),J2401,                                    IF(ISNUMBER(N2401),Q2401*N2401,IF(ISNUMBER(R2401),J2401*R2401," "))))))</f>
        <v xml:space="preserve"> </v>
      </c>
      <c r="T2401" t="s">
        <v>5602</v>
      </c>
      <c r="U2401" t="s">
        <v>1234</v>
      </c>
      <c r="AG2401" s="16" t="s">
        <v>7738</v>
      </c>
    </row>
    <row r="2402" spans="1:33" x14ac:dyDescent="0.35">
      <c r="A2402" t="s">
        <v>4258</v>
      </c>
      <c r="B2402" t="s">
        <v>4868</v>
      </c>
      <c r="C2402" t="s">
        <v>4869</v>
      </c>
      <c r="D2402" t="s">
        <v>2221</v>
      </c>
      <c r="E2402" t="s">
        <v>2222</v>
      </c>
      <c r="F2402" t="s">
        <v>4870</v>
      </c>
      <c r="G2402" s="1">
        <v>119</v>
      </c>
      <c r="H2402" s="1">
        <v>102.87</v>
      </c>
      <c r="I2402" s="2">
        <v>12241.53</v>
      </c>
      <c r="J2402" s="3">
        <v>8.4288100000000001E-3</v>
      </c>
      <c r="K2402" s="4">
        <v>1452342.95</v>
      </c>
      <c r="L2402" s="5">
        <v>50001</v>
      </c>
      <c r="M2402" s="6">
        <v>29.04627807</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ca="1">IF(AND(A2401="SVOL",C2401="Cash"),                                     SUM(INDIRECT(ADDRESS(ROW()-(COUNTIF(A:A,"SVOL")),COLUMN())):INDIRECT(ADDRESS(ROW()-1,COLUMN()))),                                    IF(AND(A2402="TYA",C2402="Cash"), SUM(INDIRECT(ADDRESS(ROW()-(COUNTIF(A:A,"TYA")-1),COLUMN())):INDIRECT(ADDRESS(ROW()-1,COLUMN()))),                                    IF(AND(A2402="SVOL",ISNUMBER(FIND(" Govt",C2402))),"", IF(AND(A2402="SVOL",ISNUMBER(FIND(" Index",C2402))),J2402,                                    IF(ISNUMBER(N2402),Q2402*N2402,IF(ISNUMBER(R2402),J2402*R2402," "))))))</f>
        <v xml:space="preserve"> </v>
      </c>
      <c r="T2402" t="s">
        <v>4870</v>
      </c>
      <c r="U2402" t="s">
        <v>1234</v>
      </c>
      <c r="AG2402" s="16" t="s">
        <v>7738</v>
      </c>
    </row>
    <row r="2403" spans="1:33" x14ac:dyDescent="0.35">
      <c r="A2403" t="s">
        <v>4258</v>
      </c>
      <c r="B2403" t="s">
        <v>5603</v>
      </c>
      <c r="C2403" t="s">
        <v>5604</v>
      </c>
      <c r="D2403" t="s">
        <v>5605</v>
      </c>
      <c r="E2403" t="s">
        <v>5606</v>
      </c>
      <c r="F2403" t="s">
        <v>5607</v>
      </c>
      <c r="G2403" s="1">
        <v>257</v>
      </c>
      <c r="H2403" s="1">
        <v>26.78</v>
      </c>
      <c r="I2403" s="2">
        <v>6882.46</v>
      </c>
      <c r="J2403" s="3">
        <v>4.7388700000000001E-3</v>
      </c>
      <c r="K2403" s="4">
        <v>1452342.95</v>
      </c>
      <c r="L2403" s="5">
        <v>50001</v>
      </c>
      <c r="M2403" s="6">
        <v>29.04627807</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ca="1">IF(AND(A2402="SVOL",C2402="Cash"),                                     SUM(INDIRECT(ADDRESS(ROW()-(COUNTIF(A:A,"SVOL")),COLUMN())):INDIRECT(ADDRESS(ROW()-1,COLUMN()))),                                    IF(AND(A2403="TYA",C2403="Cash"), SUM(INDIRECT(ADDRESS(ROW()-(COUNTIF(A:A,"TYA")-1),COLUMN())):INDIRECT(ADDRESS(ROW()-1,COLUMN()))),                                    IF(AND(A2403="SVOL",ISNUMBER(FIND(" Govt",C2403))),"", IF(AND(A2403="SVOL",ISNUMBER(FIND(" Index",C2403))),J2403,                                    IF(ISNUMBER(N2403),Q2403*N2403,IF(ISNUMBER(R2403),J2403*R2403," "))))))</f>
        <v xml:space="preserve"> </v>
      </c>
      <c r="T2403" t="s">
        <v>5607</v>
      </c>
      <c r="U2403" t="s">
        <v>1234</v>
      </c>
      <c r="AG2403" s="16" t="s">
        <v>7738</v>
      </c>
    </row>
    <row r="2404" spans="1:33" x14ac:dyDescent="0.35">
      <c r="A2404" t="s">
        <v>4258</v>
      </c>
      <c r="B2404" t="s">
        <v>5608</v>
      </c>
      <c r="C2404" t="s">
        <v>5609</v>
      </c>
      <c r="D2404" t="s">
        <v>3453</v>
      </c>
      <c r="E2404" t="s">
        <v>3454</v>
      </c>
      <c r="F2404" t="s">
        <v>3455</v>
      </c>
      <c r="G2404" s="1">
        <v>139</v>
      </c>
      <c r="H2404" s="1">
        <v>63.25</v>
      </c>
      <c r="I2404" s="2">
        <v>8791.75</v>
      </c>
      <c r="J2404" s="3">
        <v>6.0534899999999999E-3</v>
      </c>
      <c r="K2404" s="4">
        <v>1452342.95</v>
      </c>
      <c r="L2404" s="5">
        <v>50001</v>
      </c>
      <c r="M2404" s="6">
        <v>29.04627807</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ca="1">IF(AND(A2403="SVOL",C2403="Cash"),                                     SUM(INDIRECT(ADDRESS(ROW()-(COUNTIF(A:A,"SVOL")),COLUMN())):INDIRECT(ADDRESS(ROW()-1,COLUMN()))),                                    IF(AND(A2404="TYA",C2404="Cash"), SUM(INDIRECT(ADDRESS(ROW()-(COUNTIF(A:A,"TYA")-1),COLUMN())):INDIRECT(ADDRESS(ROW()-1,COLUMN()))),                                    IF(AND(A2404="SVOL",ISNUMBER(FIND(" Govt",C2404))),"", IF(AND(A2404="SVOL",ISNUMBER(FIND(" Index",C2404))),J2404,                                    IF(ISNUMBER(N2404),Q2404*N2404,IF(ISNUMBER(R2404),J2404*R2404," "))))))</f>
        <v xml:space="preserve"> </v>
      </c>
      <c r="T2404" t="s">
        <v>3455</v>
      </c>
      <c r="U2404" t="s">
        <v>1234</v>
      </c>
      <c r="AG2404" s="16" t="s">
        <v>7738</v>
      </c>
    </row>
    <row r="2405" spans="1:33" x14ac:dyDescent="0.35">
      <c r="A2405" t="s">
        <v>4258</v>
      </c>
      <c r="B2405" t="s">
        <v>4883</v>
      </c>
      <c r="C2405" t="s">
        <v>286</v>
      </c>
      <c r="D2405" t="s">
        <v>287</v>
      </c>
      <c r="E2405" t="s">
        <v>288</v>
      </c>
      <c r="F2405" t="s">
        <v>289</v>
      </c>
      <c r="G2405" s="1">
        <v>260</v>
      </c>
      <c r="H2405" s="1">
        <v>59.01</v>
      </c>
      <c r="I2405" s="2">
        <v>15342.6</v>
      </c>
      <c r="J2405" s="3">
        <v>1.056403E-2</v>
      </c>
      <c r="K2405" s="4">
        <v>1452342.95</v>
      </c>
      <c r="L2405" s="5">
        <v>50001</v>
      </c>
      <c r="M2405" s="6">
        <v>29.04627807</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ca="1">IF(AND(A2404="SVOL",C2404="Cash"),                                     SUM(INDIRECT(ADDRESS(ROW()-(COUNTIF(A:A,"SVOL")),COLUMN())):INDIRECT(ADDRESS(ROW()-1,COLUMN()))),                                    IF(AND(A2405="TYA",C2405="Cash"), SUM(INDIRECT(ADDRESS(ROW()-(COUNTIF(A:A,"TYA")-1),COLUMN())):INDIRECT(ADDRESS(ROW()-1,COLUMN()))),                                    IF(AND(A2405="SVOL",ISNUMBER(FIND(" Govt",C2405))),"", IF(AND(A2405="SVOL",ISNUMBER(FIND(" Index",C2405))),J2405,                                    IF(ISNUMBER(N2405),Q2405*N2405,IF(ISNUMBER(R2405),J2405*R2405," "))))))</f>
        <v xml:space="preserve"> </v>
      </c>
      <c r="T2405" t="s">
        <v>289</v>
      </c>
      <c r="U2405" t="s">
        <v>1234</v>
      </c>
      <c r="AG2405" s="16" t="s">
        <v>7738</v>
      </c>
    </row>
    <row r="2406" spans="1:33" x14ac:dyDescent="0.35">
      <c r="A2406" t="s">
        <v>4258</v>
      </c>
      <c r="B2406" t="s">
        <v>5610</v>
      </c>
      <c r="C2406" t="s">
        <v>818</v>
      </c>
      <c r="D2406" t="s">
        <v>819</v>
      </c>
      <c r="E2406" t="s">
        <v>820</v>
      </c>
      <c r="F2406" t="s">
        <v>821</v>
      </c>
      <c r="G2406" s="1">
        <v>32</v>
      </c>
      <c r="H2406" s="1">
        <v>63.24</v>
      </c>
      <c r="I2406" s="2">
        <v>2023.68</v>
      </c>
      <c r="J2406" s="3">
        <v>1.39339E-3</v>
      </c>
      <c r="K2406" s="4">
        <v>1452342.95</v>
      </c>
      <c r="L2406" s="5">
        <v>50001</v>
      </c>
      <c r="M2406" s="6">
        <v>29.04627807</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ca="1">IF(AND(A2405="SVOL",C2405="Cash"),                                     SUM(INDIRECT(ADDRESS(ROW()-(COUNTIF(A:A,"SVOL")),COLUMN())):INDIRECT(ADDRESS(ROW()-1,COLUMN()))),                                    IF(AND(A2406="TYA",C2406="Cash"), SUM(INDIRECT(ADDRESS(ROW()-(COUNTIF(A:A,"TYA")-1),COLUMN())):INDIRECT(ADDRESS(ROW()-1,COLUMN()))),                                    IF(AND(A2406="SVOL",ISNUMBER(FIND(" Govt",C2406))),"", IF(AND(A2406="SVOL",ISNUMBER(FIND(" Index",C2406))),J2406,                                    IF(ISNUMBER(N2406),Q2406*N2406,IF(ISNUMBER(R2406),J2406*R2406," "))))))</f>
        <v xml:space="preserve"> </v>
      </c>
      <c r="T2406" t="s">
        <v>821</v>
      </c>
      <c r="U2406" t="s">
        <v>1234</v>
      </c>
      <c r="AG2406" s="16" t="s">
        <v>7738</v>
      </c>
    </row>
    <row r="2407" spans="1:33" x14ac:dyDescent="0.35">
      <c r="A2407" t="s">
        <v>4258</v>
      </c>
      <c r="B2407" t="s">
        <v>4889</v>
      </c>
      <c r="C2407" t="s">
        <v>4890</v>
      </c>
      <c r="D2407" t="s">
        <v>4891</v>
      </c>
      <c r="E2407" t="s">
        <v>4892</v>
      </c>
      <c r="F2407" t="s">
        <v>4893</v>
      </c>
      <c r="G2407" s="1">
        <v>114</v>
      </c>
      <c r="H2407" s="1">
        <v>59.12</v>
      </c>
      <c r="I2407" s="2">
        <v>6739.68</v>
      </c>
      <c r="J2407" s="3">
        <v>4.6405600000000002E-3</v>
      </c>
      <c r="K2407" s="4">
        <v>1452342.95</v>
      </c>
      <c r="L2407" s="5">
        <v>50001</v>
      </c>
      <c r="M2407" s="6">
        <v>29.04627807</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ca="1">IF(AND(A2406="SVOL",C2406="Cash"),                                     SUM(INDIRECT(ADDRESS(ROW()-(COUNTIF(A:A,"SVOL")),COLUMN())):INDIRECT(ADDRESS(ROW()-1,COLUMN()))),                                    IF(AND(A2407="TYA",C2407="Cash"), SUM(INDIRECT(ADDRESS(ROW()-(COUNTIF(A:A,"TYA")-1),COLUMN())):INDIRECT(ADDRESS(ROW()-1,COLUMN()))),                                    IF(AND(A2407="SVOL",ISNUMBER(FIND(" Govt",C2407))),"", IF(AND(A2407="SVOL",ISNUMBER(FIND(" Index",C2407))),J2407,                                    IF(ISNUMBER(N2407),Q2407*N2407,IF(ISNUMBER(R2407),J2407*R2407," "))))))</f>
        <v xml:space="preserve"> </v>
      </c>
      <c r="T2407" t="s">
        <v>4893</v>
      </c>
      <c r="U2407" t="s">
        <v>1234</v>
      </c>
      <c r="AG2407" s="16" t="s">
        <v>7738</v>
      </c>
    </row>
    <row r="2408" spans="1:33" x14ac:dyDescent="0.35">
      <c r="A2408" t="s">
        <v>4258</v>
      </c>
      <c r="B2408" t="s">
        <v>5611</v>
      </c>
      <c r="C2408" t="s">
        <v>5612</v>
      </c>
      <c r="D2408" t="s">
        <v>5613</v>
      </c>
      <c r="E2408" t="s">
        <v>5614</v>
      </c>
      <c r="F2408" t="s">
        <v>5615</v>
      </c>
      <c r="G2408" s="1">
        <v>178</v>
      </c>
      <c r="H2408" s="1">
        <v>28.37</v>
      </c>
      <c r="I2408" s="2">
        <v>5049.8599999999997</v>
      </c>
      <c r="J2408" s="3">
        <v>3.4770399999999998E-3</v>
      </c>
      <c r="K2408" s="4">
        <v>1452342.95</v>
      </c>
      <c r="L2408" s="5">
        <v>50001</v>
      </c>
      <c r="M2408" s="6">
        <v>29.04627807</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ca="1">IF(AND(A2407="SVOL",C2407="Cash"),                                     SUM(INDIRECT(ADDRESS(ROW()-(COUNTIF(A:A,"SVOL")),COLUMN())):INDIRECT(ADDRESS(ROW()-1,COLUMN()))),                                    IF(AND(A2408="TYA",C2408="Cash"), SUM(INDIRECT(ADDRESS(ROW()-(COUNTIF(A:A,"TYA")-1),COLUMN())):INDIRECT(ADDRESS(ROW()-1,COLUMN()))),                                    IF(AND(A2408="SVOL",ISNUMBER(FIND(" Govt",C2408))),"", IF(AND(A2408="SVOL",ISNUMBER(FIND(" Index",C2408))),J2408,                                    IF(ISNUMBER(N2408),Q2408*N2408,IF(ISNUMBER(R2408),J2408*R2408," "))))))</f>
        <v xml:space="preserve"> </v>
      </c>
      <c r="T2408" t="s">
        <v>5615</v>
      </c>
      <c r="U2408" t="s">
        <v>1234</v>
      </c>
      <c r="AG2408" s="16" t="s">
        <v>7738</v>
      </c>
    </row>
    <row r="2409" spans="1:33" x14ac:dyDescent="0.35">
      <c r="A2409" t="s">
        <v>4258</v>
      </c>
      <c r="B2409" t="s">
        <v>4896</v>
      </c>
      <c r="C2409" t="s">
        <v>4897</v>
      </c>
      <c r="D2409" t="s">
        <v>2254</v>
      </c>
      <c r="E2409" t="s">
        <v>2255</v>
      </c>
      <c r="F2409" t="s">
        <v>2256</v>
      </c>
      <c r="G2409" s="1">
        <v>113</v>
      </c>
      <c r="H2409" s="1">
        <v>83.84</v>
      </c>
      <c r="I2409" s="2">
        <v>9473.92</v>
      </c>
      <c r="J2409" s="3">
        <v>6.5231999999999998E-3</v>
      </c>
      <c r="K2409" s="4">
        <v>1452342.95</v>
      </c>
      <c r="L2409" s="5">
        <v>50001</v>
      </c>
      <c r="M2409" s="6">
        <v>29.04627807</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ca="1">IF(AND(A2408="SVOL",C2408="Cash"),                                     SUM(INDIRECT(ADDRESS(ROW()-(COUNTIF(A:A,"SVOL")),COLUMN())):INDIRECT(ADDRESS(ROW()-1,COLUMN()))),                                    IF(AND(A2409="TYA",C2409="Cash"), SUM(INDIRECT(ADDRESS(ROW()-(COUNTIF(A:A,"TYA")-1),COLUMN())):INDIRECT(ADDRESS(ROW()-1,COLUMN()))),                                    IF(AND(A2409="SVOL",ISNUMBER(FIND(" Govt",C2409))),"", IF(AND(A2409="SVOL",ISNUMBER(FIND(" Index",C2409))),J2409,                                    IF(ISNUMBER(N2409),Q2409*N2409,IF(ISNUMBER(R2409),J2409*R2409," "))))))</f>
        <v xml:space="preserve"> </v>
      </c>
      <c r="T2409" t="s">
        <v>2256</v>
      </c>
      <c r="U2409" t="s">
        <v>1234</v>
      </c>
      <c r="AG2409" s="16" t="s">
        <v>7738</v>
      </c>
    </row>
    <row r="2410" spans="1:33" x14ac:dyDescent="0.35">
      <c r="A2410" t="s">
        <v>4258</v>
      </c>
      <c r="B2410" t="s">
        <v>5616</v>
      </c>
      <c r="C2410" t="s">
        <v>5617</v>
      </c>
      <c r="D2410" t="s">
        <v>5618</v>
      </c>
      <c r="E2410" t="s">
        <v>5619</v>
      </c>
      <c r="F2410" t="s">
        <v>5620</v>
      </c>
      <c r="G2410" s="1">
        <v>10</v>
      </c>
      <c r="H2410" s="1">
        <v>450.09</v>
      </c>
      <c r="I2410" s="2">
        <v>4500.8999999999996</v>
      </c>
      <c r="J2410" s="3">
        <v>3.0990599999999998E-3</v>
      </c>
      <c r="K2410" s="4">
        <v>1452342.95</v>
      </c>
      <c r="L2410" s="5">
        <v>50001</v>
      </c>
      <c r="M2410" s="6">
        <v>29.04627807</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ca="1">IF(AND(A2409="SVOL",C2409="Cash"),                                     SUM(INDIRECT(ADDRESS(ROW()-(COUNTIF(A:A,"SVOL")),COLUMN())):INDIRECT(ADDRESS(ROW()-1,COLUMN()))),                                    IF(AND(A2410="TYA",C2410="Cash"), SUM(INDIRECT(ADDRESS(ROW()-(COUNTIF(A:A,"TYA")-1),COLUMN())):INDIRECT(ADDRESS(ROW()-1,COLUMN()))),                                    IF(AND(A2410="SVOL",ISNUMBER(FIND(" Govt",C2410))),"", IF(AND(A2410="SVOL",ISNUMBER(FIND(" Index",C2410))),J2410,                                    IF(ISNUMBER(N2410),Q2410*N2410,IF(ISNUMBER(R2410),J2410*R2410," "))))))</f>
        <v xml:space="preserve"> </v>
      </c>
      <c r="T2410" t="s">
        <v>5620</v>
      </c>
      <c r="U2410" t="s">
        <v>1234</v>
      </c>
      <c r="AG2410" s="16" t="s">
        <v>7738</v>
      </c>
    </row>
    <row r="2411" spans="1:33" x14ac:dyDescent="0.35">
      <c r="A2411" t="s">
        <v>4258</v>
      </c>
      <c r="B2411" t="s">
        <v>4904</v>
      </c>
      <c r="C2411" t="s">
        <v>4905</v>
      </c>
      <c r="D2411" t="s">
        <v>2260</v>
      </c>
      <c r="E2411" t="s">
        <v>2261</v>
      </c>
      <c r="F2411" t="s">
        <v>2262</v>
      </c>
      <c r="G2411" s="1">
        <v>375</v>
      </c>
      <c r="H2411" s="1">
        <v>141.74</v>
      </c>
      <c r="I2411" s="2">
        <v>53152.5</v>
      </c>
      <c r="J2411" s="3">
        <v>3.659776E-2</v>
      </c>
      <c r="K2411" s="4">
        <v>1452342.95</v>
      </c>
      <c r="L2411" s="5">
        <v>50001</v>
      </c>
      <c r="M2411" s="6">
        <v>29.04627807</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ca="1">IF(AND(A2410="SVOL",C2410="Cash"),                                     SUM(INDIRECT(ADDRESS(ROW()-(COUNTIF(A:A,"SVOL")),COLUMN())):INDIRECT(ADDRESS(ROW()-1,COLUMN()))),                                    IF(AND(A2411="TYA",C2411="Cash"), SUM(INDIRECT(ADDRESS(ROW()-(COUNTIF(A:A,"TYA")-1),COLUMN())):INDIRECT(ADDRESS(ROW()-1,COLUMN()))),                                    IF(AND(A2411="SVOL",ISNUMBER(FIND(" Govt",C2411))),"", IF(AND(A2411="SVOL",ISNUMBER(FIND(" Index",C2411))),J2411,                                    IF(ISNUMBER(N2411),Q2411*N2411,IF(ISNUMBER(R2411),J2411*R2411," "))))))</f>
        <v xml:space="preserve"> </v>
      </c>
      <c r="T2411" t="s">
        <v>2262</v>
      </c>
      <c r="U2411" t="s">
        <v>1234</v>
      </c>
      <c r="AG2411" s="16" t="s">
        <v>7738</v>
      </c>
    </row>
    <row r="2412" spans="1:33" x14ac:dyDescent="0.35">
      <c r="A2412" t="s">
        <v>4258</v>
      </c>
      <c r="B2412" t="s">
        <v>5621</v>
      </c>
      <c r="C2412" t="s">
        <v>306</v>
      </c>
      <c r="D2412" t="s">
        <v>307</v>
      </c>
      <c r="E2412" t="s">
        <v>308</v>
      </c>
      <c r="F2412" t="s">
        <v>309</v>
      </c>
      <c r="G2412" s="1">
        <v>129</v>
      </c>
      <c r="H2412" s="1">
        <v>74.64</v>
      </c>
      <c r="I2412" s="2">
        <v>9628.56</v>
      </c>
      <c r="J2412" s="3">
        <v>6.6296699999999998E-3</v>
      </c>
      <c r="K2412" s="4">
        <v>1452342.95</v>
      </c>
      <c r="L2412" s="5">
        <v>50001</v>
      </c>
      <c r="M2412" s="6">
        <v>29.04627807</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ca="1">IF(AND(A2411="SVOL",C2411="Cash"),                                     SUM(INDIRECT(ADDRESS(ROW()-(COUNTIF(A:A,"SVOL")),COLUMN())):INDIRECT(ADDRESS(ROW()-1,COLUMN()))),                                    IF(AND(A2412="TYA",C2412="Cash"), SUM(INDIRECT(ADDRESS(ROW()-(COUNTIF(A:A,"TYA")-1),COLUMN())):INDIRECT(ADDRESS(ROW()-1,COLUMN()))),                                    IF(AND(A2412="SVOL",ISNUMBER(FIND(" Govt",C2412))),"", IF(AND(A2412="SVOL",ISNUMBER(FIND(" Index",C2412))),J2412,                                    IF(ISNUMBER(N2412),Q2412*N2412,IF(ISNUMBER(R2412),J2412*R2412," "))))))</f>
        <v xml:space="preserve"> </v>
      </c>
      <c r="T2412" t="s">
        <v>309</v>
      </c>
      <c r="U2412" t="s">
        <v>1234</v>
      </c>
      <c r="AG2412" s="16" t="s">
        <v>7738</v>
      </c>
    </row>
    <row r="2413" spans="1:33" x14ac:dyDescent="0.35">
      <c r="A2413" t="s">
        <v>4258</v>
      </c>
      <c r="B2413" t="s">
        <v>5622</v>
      </c>
      <c r="C2413" t="s">
        <v>828</v>
      </c>
      <c r="D2413" t="s">
        <v>829</v>
      </c>
      <c r="E2413" t="s">
        <v>830</v>
      </c>
      <c r="F2413" t="s">
        <v>831</v>
      </c>
      <c r="G2413" s="1">
        <v>65</v>
      </c>
      <c r="H2413" s="1">
        <v>41.79</v>
      </c>
      <c r="I2413" s="2">
        <v>2716.35</v>
      </c>
      <c r="J2413" s="3">
        <v>1.87032E-3</v>
      </c>
      <c r="K2413" s="4">
        <v>1452342.95</v>
      </c>
      <c r="L2413" s="5">
        <v>50001</v>
      </c>
      <c r="M2413" s="6">
        <v>29.04627807</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ca="1">IF(AND(A2412="SVOL",C2412="Cash"),                                     SUM(INDIRECT(ADDRESS(ROW()-(COUNTIF(A:A,"SVOL")),COLUMN())):INDIRECT(ADDRESS(ROW()-1,COLUMN()))),                                    IF(AND(A2413="TYA",C2413="Cash"), SUM(INDIRECT(ADDRESS(ROW()-(COUNTIF(A:A,"TYA")-1),COLUMN())):INDIRECT(ADDRESS(ROW()-1,COLUMN()))),                                    IF(AND(A2413="SVOL",ISNUMBER(FIND(" Govt",C2413))),"", IF(AND(A2413="SVOL",ISNUMBER(FIND(" Index",C2413))),J2413,                                    IF(ISNUMBER(N2413),Q2413*N2413,IF(ISNUMBER(R2413),J2413*R2413," "))))))</f>
        <v xml:space="preserve"> </v>
      </c>
      <c r="T2413" t="s">
        <v>831</v>
      </c>
      <c r="U2413" t="s">
        <v>1234</v>
      </c>
      <c r="AG2413" s="16" t="s">
        <v>7738</v>
      </c>
    </row>
    <row r="2414" spans="1:33" x14ac:dyDescent="0.35">
      <c r="A2414" t="s">
        <v>4258</v>
      </c>
      <c r="B2414" t="s">
        <v>4911</v>
      </c>
      <c r="C2414" t="s">
        <v>4912</v>
      </c>
      <c r="D2414" t="s">
        <v>4913</v>
      </c>
      <c r="E2414" t="s">
        <v>4914</v>
      </c>
      <c r="F2414" t="s">
        <v>4915</v>
      </c>
      <c r="G2414" s="1">
        <v>9</v>
      </c>
      <c r="H2414" s="1">
        <v>80.33</v>
      </c>
      <c r="I2414" s="2">
        <v>722.97</v>
      </c>
      <c r="J2414" s="3">
        <v>4.9779999999999996E-4</v>
      </c>
      <c r="K2414" s="4">
        <v>1452342.95</v>
      </c>
      <c r="L2414" s="5">
        <v>50001</v>
      </c>
      <c r="M2414" s="6">
        <v>29.04627807</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ca="1">IF(AND(A2413="SVOL",C2413="Cash"),                                     SUM(INDIRECT(ADDRESS(ROW()-(COUNTIF(A:A,"SVOL")),COLUMN())):INDIRECT(ADDRESS(ROW()-1,COLUMN()))),                                    IF(AND(A2414="TYA",C2414="Cash"), SUM(INDIRECT(ADDRESS(ROW()-(COUNTIF(A:A,"TYA")-1),COLUMN())):INDIRECT(ADDRESS(ROW()-1,COLUMN()))),                                    IF(AND(A2414="SVOL",ISNUMBER(FIND(" Govt",C2414))),"", IF(AND(A2414="SVOL",ISNUMBER(FIND(" Index",C2414))),J2414,                                    IF(ISNUMBER(N2414),Q2414*N2414,IF(ISNUMBER(R2414),J2414*R2414," "))))))</f>
        <v xml:space="preserve"> </v>
      </c>
      <c r="T2414" t="s">
        <v>4915</v>
      </c>
      <c r="U2414" t="s">
        <v>1234</v>
      </c>
      <c r="AG2414" s="16" t="s">
        <v>7738</v>
      </c>
    </row>
    <row r="2415" spans="1:33" x14ac:dyDescent="0.35">
      <c r="A2415" t="s">
        <v>4258</v>
      </c>
      <c r="B2415" t="s">
        <v>5623</v>
      </c>
      <c r="C2415" t="s">
        <v>311</v>
      </c>
      <c r="D2415" t="s">
        <v>312</v>
      </c>
      <c r="E2415" t="s">
        <v>313</v>
      </c>
      <c r="F2415" t="s">
        <v>314</v>
      </c>
      <c r="G2415" s="1">
        <v>128</v>
      </c>
      <c r="H2415" s="1">
        <v>69.12</v>
      </c>
      <c r="I2415" s="2">
        <v>8847.36</v>
      </c>
      <c r="J2415" s="3">
        <v>6.0917799999999998E-3</v>
      </c>
      <c r="K2415" s="4">
        <v>1452342.95</v>
      </c>
      <c r="L2415" s="5">
        <v>50001</v>
      </c>
      <c r="M2415" s="6">
        <v>29.04627807</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ca="1">IF(AND(A2414="SVOL",C2414="Cash"),                                     SUM(INDIRECT(ADDRESS(ROW()-(COUNTIF(A:A,"SVOL")),COLUMN())):INDIRECT(ADDRESS(ROW()-1,COLUMN()))),                                    IF(AND(A2415="TYA",C2415="Cash"), SUM(INDIRECT(ADDRESS(ROW()-(COUNTIF(A:A,"TYA")-1),COLUMN())):INDIRECT(ADDRESS(ROW()-1,COLUMN()))),                                    IF(AND(A2415="SVOL",ISNUMBER(FIND(" Govt",C2415))),"", IF(AND(A2415="SVOL",ISNUMBER(FIND(" Index",C2415))),J2415,                                    IF(ISNUMBER(N2415),Q2415*N2415,IF(ISNUMBER(R2415),J2415*R2415," "))))))</f>
        <v xml:space="preserve"> </v>
      </c>
      <c r="T2415" t="s">
        <v>314</v>
      </c>
      <c r="U2415" t="s">
        <v>1234</v>
      </c>
      <c r="AG2415" s="16" t="s">
        <v>7738</v>
      </c>
    </row>
    <row r="2416" spans="1:33" x14ac:dyDescent="0.35">
      <c r="A2416" t="s">
        <v>4258</v>
      </c>
      <c r="B2416" t="s">
        <v>5624</v>
      </c>
      <c r="C2416" t="s">
        <v>326</v>
      </c>
      <c r="D2416" t="s">
        <v>327</v>
      </c>
      <c r="E2416" t="s">
        <v>328</v>
      </c>
      <c r="F2416" t="s">
        <v>329</v>
      </c>
      <c r="G2416" s="1">
        <v>103</v>
      </c>
      <c r="H2416" s="1">
        <v>22.53</v>
      </c>
      <c r="I2416" s="2">
        <v>2320.59</v>
      </c>
      <c r="J2416" s="3">
        <v>1.59783E-3</v>
      </c>
      <c r="K2416" s="4">
        <v>1452342.95</v>
      </c>
      <c r="L2416" s="5">
        <v>50001</v>
      </c>
      <c r="M2416" s="6">
        <v>29.04627807</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ca="1">IF(AND(A2415="SVOL",C2415="Cash"),                                     SUM(INDIRECT(ADDRESS(ROW()-(COUNTIF(A:A,"SVOL")),COLUMN())):INDIRECT(ADDRESS(ROW()-1,COLUMN()))),                                    IF(AND(A2416="TYA",C2416="Cash"), SUM(INDIRECT(ADDRESS(ROW()-(COUNTIF(A:A,"TYA")-1),COLUMN())):INDIRECT(ADDRESS(ROW()-1,COLUMN()))),                                    IF(AND(A2416="SVOL",ISNUMBER(FIND(" Govt",C2416))),"", IF(AND(A2416="SVOL",ISNUMBER(FIND(" Index",C2416))),J2416,                                    IF(ISNUMBER(N2416),Q2416*N2416,IF(ISNUMBER(R2416),J2416*R2416," "))))))</f>
        <v xml:space="preserve"> </v>
      </c>
      <c r="T2416" t="s">
        <v>329</v>
      </c>
      <c r="U2416" t="s">
        <v>1234</v>
      </c>
      <c r="AG2416" s="16" t="s">
        <v>7738</v>
      </c>
    </row>
    <row r="2417" spans="1:33" x14ac:dyDescent="0.35">
      <c r="A2417" t="s">
        <v>4258</v>
      </c>
      <c r="B2417" t="s">
        <v>4951</v>
      </c>
      <c r="C2417" t="s">
        <v>4952</v>
      </c>
      <c r="D2417" t="s">
        <v>4953</v>
      </c>
      <c r="E2417" t="s">
        <v>4954</v>
      </c>
      <c r="F2417" t="s">
        <v>4955</v>
      </c>
      <c r="G2417" s="1">
        <v>259</v>
      </c>
      <c r="H2417" s="1">
        <v>65.09</v>
      </c>
      <c r="I2417" s="2">
        <v>16858.310000000001</v>
      </c>
      <c r="J2417" s="3">
        <v>1.1607660000000001E-2</v>
      </c>
      <c r="K2417" s="4">
        <v>1452342.95</v>
      </c>
      <c r="L2417" s="5">
        <v>50001</v>
      </c>
      <c r="M2417" s="6">
        <v>29.04627807</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ca="1">IF(AND(A2416="SVOL",C2416="Cash"),                                     SUM(INDIRECT(ADDRESS(ROW()-(COUNTIF(A:A,"SVOL")),COLUMN())):INDIRECT(ADDRESS(ROW()-1,COLUMN()))),                                    IF(AND(A2417="TYA",C2417="Cash"), SUM(INDIRECT(ADDRESS(ROW()-(COUNTIF(A:A,"TYA")-1),COLUMN())):INDIRECT(ADDRESS(ROW()-1,COLUMN()))),                                    IF(AND(A2417="SVOL",ISNUMBER(FIND(" Govt",C2417))),"", IF(AND(A2417="SVOL",ISNUMBER(FIND(" Index",C2417))),J2417,                                    IF(ISNUMBER(N2417),Q2417*N2417,IF(ISNUMBER(R2417),J2417*R2417," "))))))</f>
        <v xml:space="preserve"> </v>
      </c>
      <c r="T2417" t="s">
        <v>4955</v>
      </c>
      <c r="U2417" t="s">
        <v>1234</v>
      </c>
      <c r="AG2417" s="16" t="s">
        <v>7738</v>
      </c>
    </row>
    <row r="2418" spans="1:33" x14ac:dyDescent="0.35">
      <c r="A2418" t="s">
        <v>4258</v>
      </c>
      <c r="B2418" t="s">
        <v>4957</v>
      </c>
      <c r="C2418" t="s">
        <v>4958</v>
      </c>
      <c r="D2418" t="s">
        <v>4959</v>
      </c>
      <c r="E2418" t="s">
        <v>4960</v>
      </c>
      <c r="F2418" t="s">
        <v>4961</v>
      </c>
      <c r="G2418" s="1">
        <v>48</v>
      </c>
      <c r="H2418" s="1">
        <v>101.7</v>
      </c>
      <c r="I2418" s="2">
        <v>4881.6000000000004</v>
      </c>
      <c r="J2418" s="3">
        <v>3.36119E-3</v>
      </c>
      <c r="K2418" s="4">
        <v>1452342.95</v>
      </c>
      <c r="L2418" s="5">
        <v>50001</v>
      </c>
      <c r="M2418" s="6">
        <v>29.04627807</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ca="1">IF(AND(A2417="SVOL",C2417="Cash"),                                     SUM(INDIRECT(ADDRESS(ROW()-(COUNTIF(A:A,"SVOL")),COLUMN())):INDIRECT(ADDRESS(ROW()-1,COLUMN()))),                                    IF(AND(A2418="TYA",C2418="Cash"), SUM(INDIRECT(ADDRESS(ROW()-(COUNTIF(A:A,"TYA")-1),COLUMN())):INDIRECT(ADDRESS(ROW()-1,COLUMN()))),                                    IF(AND(A2418="SVOL",ISNUMBER(FIND(" Govt",C2418))),"", IF(AND(A2418="SVOL",ISNUMBER(FIND(" Index",C2418))),J2418,                                    IF(ISNUMBER(N2418),Q2418*N2418,IF(ISNUMBER(R2418),J2418*R2418," "))))))</f>
        <v xml:space="preserve"> </v>
      </c>
      <c r="T2418" t="s">
        <v>4961</v>
      </c>
      <c r="U2418" t="s">
        <v>1234</v>
      </c>
      <c r="AG2418" s="16" t="s">
        <v>7738</v>
      </c>
    </row>
    <row r="2419" spans="1:33" x14ac:dyDescent="0.35">
      <c r="A2419" t="s">
        <v>4258</v>
      </c>
      <c r="B2419" t="s">
        <v>5625</v>
      </c>
      <c r="C2419" t="s">
        <v>5626</v>
      </c>
      <c r="D2419" t="s">
        <v>5627</v>
      </c>
      <c r="E2419" t="s">
        <v>5628</v>
      </c>
      <c r="F2419" t="s">
        <v>5629</v>
      </c>
      <c r="G2419" s="1">
        <v>9</v>
      </c>
      <c r="H2419" s="1">
        <v>385.5</v>
      </c>
      <c r="I2419" s="2">
        <v>3469.5</v>
      </c>
      <c r="J2419" s="3">
        <v>2.3888999999999998E-3</v>
      </c>
      <c r="K2419" s="4">
        <v>1452342.95</v>
      </c>
      <c r="L2419" s="5">
        <v>50001</v>
      </c>
      <c r="M2419" s="6">
        <v>29.04627807</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ca="1">IF(AND(A2418="SVOL",C2418="Cash"),                                     SUM(INDIRECT(ADDRESS(ROW()-(COUNTIF(A:A,"SVOL")),COLUMN())):INDIRECT(ADDRESS(ROW()-1,COLUMN()))),                                    IF(AND(A2419="TYA",C2419="Cash"), SUM(INDIRECT(ADDRESS(ROW()-(COUNTIF(A:A,"TYA")-1),COLUMN())):INDIRECT(ADDRESS(ROW()-1,COLUMN()))),                                    IF(AND(A2419="SVOL",ISNUMBER(FIND(" Govt",C2419))),"", IF(AND(A2419="SVOL",ISNUMBER(FIND(" Index",C2419))),J2419,                                    IF(ISNUMBER(N2419),Q2419*N2419,IF(ISNUMBER(R2419),J2419*R2419," "))))))</f>
        <v xml:space="preserve"> </v>
      </c>
      <c r="T2419" t="s">
        <v>5629</v>
      </c>
      <c r="U2419" t="s">
        <v>1234</v>
      </c>
      <c r="AG2419" s="16" t="s">
        <v>7738</v>
      </c>
    </row>
    <row r="2420" spans="1:33" x14ac:dyDescent="0.35">
      <c r="A2420" t="s">
        <v>4258</v>
      </c>
      <c r="B2420" t="s">
        <v>4962</v>
      </c>
      <c r="C2420" t="s">
        <v>4963</v>
      </c>
      <c r="D2420" t="s">
        <v>4964</v>
      </c>
      <c r="E2420" t="s">
        <v>4965</v>
      </c>
      <c r="F2420" t="s">
        <v>4966</v>
      </c>
      <c r="G2420" s="1">
        <v>146</v>
      </c>
      <c r="H2420" s="1">
        <v>73.180000000000007</v>
      </c>
      <c r="I2420" s="2">
        <v>10684.28</v>
      </c>
      <c r="J2420" s="3">
        <v>7.3565799999999997E-3</v>
      </c>
      <c r="K2420" s="4">
        <v>1452342.95</v>
      </c>
      <c r="L2420" s="5">
        <v>50001</v>
      </c>
      <c r="M2420" s="6">
        <v>29.04627807</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ca="1">IF(AND(A2419="SVOL",C2419="Cash"),                                     SUM(INDIRECT(ADDRESS(ROW()-(COUNTIF(A:A,"SVOL")),COLUMN())):INDIRECT(ADDRESS(ROW()-1,COLUMN()))),                                    IF(AND(A2420="TYA",C2420="Cash"), SUM(INDIRECT(ADDRESS(ROW()-(COUNTIF(A:A,"TYA")-1),COLUMN())):INDIRECT(ADDRESS(ROW()-1,COLUMN()))),                                    IF(AND(A2420="SVOL",ISNUMBER(FIND(" Govt",C2420))),"", IF(AND(A2420="SVOL",ISNUMBER(FIND(" Index",C2420))),J2420,                                    IF(ISNUMBER(N2420),Q2420*N2420,IF(ISNUMBER(R2420),J2420*R2420," "))))))</f>
        <v xml:space="preserve"> </v>
      </c>
      <c r="T2420" t="s">
        <v>4966</v>
      </c>
      <c r="U2420" t="s">
        <v>1234</v>
      </c>
      <c r="AG2420" s="16" t="s">
        <v>7738</v>
      </c>
    </row>
    <row r="2421" spans="1:33" x14ac:dyDescent="0.35">
      <c r="A2421" t="s">
        <v>4258</v>
      </c>
      <c r="B2421" t="s">
        <v>5630</v>
      </c>
      <c r="C2421" t="s">
        <v>331</v>
      </c>
      <c r="D2421" t="s">
        <v>332</v>
      </c>
      <c r="E2421" t="s">
        <v>333</v>
      </c>
      <c r="F2421" t="s">
        <v>334</v>
      </c>
      <c r="G2421" s="1">
        <v>215</v>
      </c>
      <c r="H2421" s="1">
        <v>13.13</v>
      </c>
      <c r="I2421" s="2">
        <v>2822.95</v>
      </c>
      <c r="J2421" s="3">
        <v>1.9437199999999999E-3</v>
      </c>
      <c r="K2421" s="4">
        <v>1452342.95</v>
      </c>
      <c r="L2421" s="5">
        <v>50001</v>
      </c>
      <c r="M2421" s="6">
        <v>29.04627807</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ca="1">IF(AND(A2420="SVOL",C2420="Cash"),                                     SUM(INDIRECT(ADDRESS(ROW()-(COUNTIF(A:A,"SVOL")),COLUMN())):INDIRECT(ADDRESS(ROW()-1,COLUMN()))),                                    IF(AND(A2421="TYA",C2421="Cash"), SUM(INDIRECT(ADDRESS(ROW()-(COUNTIF(A:A,"TYA")-1),COLUMN())):INDIRECT(ADDRESS(ROW()-1,COLUMN()))),                                    IF(AND(A2421="SVOL",ISNUMBER(FIND(" Govt",C2421))),"", IF(AND(A2421="SVOL",ISNUMBER(FIND(" Index",C2421))),J2421,                                    IF(ISNUMBER(N2421),Q2421*N2421,IF(ISNUMBER(R2421),J2421*R2421," "))))))</f>
        <v xml:space="preserve"> </v>
      </c>
      <c r="T2421" t="s">
        <v>334</v>
      </c>
      <c r="U2421" t="s">
        <v>1234</v>
      </c>
      <c r="AG2421" s="16" t="s">
        <v>7738</v>
      </c>
    </row>
    <row r="2422" spans="1:33" x14ac:dyDescent="0.35">
      <c r="A2422" t="s">
        <v>4258</v>
      </c>
      <c r="B2422" t="s">
        <v>5631</v>
      </c>
      <c r="C2422" t="s">
        <v>5632</v>
      </c>
      <c r="D2422" t="s">
        <v>2337</v>
      </c>
      <c r="E2422" t="s">
        <v>2338</v>
      </c>
      <c r="F2422" t="s">
        <v>2339</v>
      </c>
      <c r="G2422" s="1">
        <v>66</v>
      </c>
      <c r="H2422" s="1">
        <v>48.31</v>
      </c>
      <c r="I2422" s="2">
        <v>3188.46</v>
      </c>
      <c r="J2422" s="3">
        <v>2.1953900000000002E-3</v>
      </c>
      <c r="K2422" s="4">
        <v>1452342.95</v>
      </c>
      <c r="L2422" s="5">
        <v>50001</v>
      </c>
      <c r="M2422" s="6">
        <v>29.04627807</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ca="1">IF(AND(A2421="SVOL",C2421="Cash"),                                     SUM(INDIRECT(ADDRESS(ROW()-(COUNTIF(A:A,"SVOL")),COLUMN())):INDIRECT(ADDRESS(ROW()-1,COLUMN()))),                                    IF(AND(A2422="TYA",C2422="Cash"), SUM(INDIRECT(ADDRESS(ROW()-(COUNTIF(A:A,"TYA")-1),COLUMN())):INDIRECT(ADDRESS(ROW()-1,COLUMN()))),                                    IF(AND(A2422="SVOL",ISNUMBER(FIND(" Govt",C2422))),"", IF(AND(A2422="SVOL",ISNUMBER(FIND(" Index",C2422))),J2422,                                    IF(ISNUMBER(N2422),Q2422*N2422,IF(ISNUMBER(R2422),J2422*R2422," "))))))</f>
        <v xml:space="preserve"> </v>
      </c>
      <c r="T2422" t="s">
        <v>2339</v>
      </c>
      <c r="U2422" t="s">
        <v>1234</v>
      </c>
      <c r="AG2422" s="16" t="s">
        <v>7738</v>
      </c>
    </row>
    <row r="2423" spans="1:33" x14ac:dyDescent="0.35">
      <c r="A2423" t="s">
        <v>4258</v>
      </c>
      <c r="B2423" t="s">
        <v>5633</v>
      </c>
      <c r="C2423" t="s">
        <v>5634</v>
      </c>
      <c r="D2423" t="s">
        <v>3581</v>
      </c>
      <c r="E2423" t="s">
        <v>3582</v>
      </c>
      <c r="F2423" t="s">
        <v>3583</v>
      </c>
      <c r="G2423" s="1">
        <v>145</v>
      </c>
      <c r="H2423" s="1">
        <v>45.56</v>
      </c>
      <c r="I2423" s="2">
        <v>6606.2</v>
      </c>
      <c r="J2423" s="3">
        <v>4.5486499999999996E-3</v>
      </c>
      <c r="K2423" s="4">
        <v>1452342.95</v>
      </c>
      <c r="L2423" s="5">
        <v>50001</v>
      </c>
      <c r="M2423" s="6">
        <v>29.04627807</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ca="1">IF(AND(A2422="SVOL",C2422="Cash"),                                     SUM(INDIRECT(ADDRESS(ROW()-(COUNTIF(A:A,"SVOL")),COLUMN())):INDIRECT(ADDRESS(ROW()-1,COLUMN()))),                                    IF(AND(A2423="TYA",C2423="Cash"), SUM(INDIRECT(ADDRESS(ROW()-(COUNTIF(A:A,"TYA")-1),COLUMN())):INDIRECT(ADDRESS(ROW()-1,COLUMN()))),                                    IF(AND(A2423="SVOL",ISNUMBER(FIND(" Govt",C2423))),"", IF(AND(A2423="SVOL",ISNUMBER(FIND(" Index",C2423))),J2423,                                    IF(ISNUMBER(N2423),Q2423*N2423,IF(ISNUMBER(R2423),J2423*R2423," "))))))</f>
        <v xml:space="preserve"> </v>
      </c>
      <c r="T2423" t="s">
        <v>3583</v>
      </c>
      <c r="U2423" t="s">
        <v>1234</v>
      </c>
      <c r="AG2423" s="16" t="s">
        <v>7738</v>
      </c>
    </row>
    <row r="2424" spans="1:33" x14ac:dyDescent="0.35">
      <c r="A2424" t="s">
        <v>4258</v>
      </c>
      <c r="B2424" t="s">
        <v>5635</v>
      </c>
      <c r="C2424" t="s">
        <v>5636</v>
      </c>
      <c r="D2424" t="s">
        <v>5637</v>
      </c>
      <c r="E2424" t="s">
        <v>5638</v>
      </c>
      <c r="F2424" t="s">
        <v>5639</v>
      </c>
      <c r="G2424" s="1">
        <v>28</v>
      </c>
      <c r="H2424" s="1">
        <v>155.93</v>
      </c>
      <c r="I2424" s="2">
        <v>4366.04</v>
      </c>
      <c r="J2424" s="3">
        <v>3.0062000000000001E-3</v>
      </c>
      <c r="K2424" s="4">
        <v>1452342.95</v>
      </c>
      <c r="L2424" s="5">
        <v>50001</v>
      </c>
      <c r="M2424" s="6">
        <v>29.04627807</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ca="1">IF(AND(A2423="SVOL",C2423="Cash"),                                     SUM(INDIRECT(ADDRESS(ROW()-(COUNTIF(A:A,"SVOL")),COLUMN())):INDIRECT(ADDRESS(ROW()-1,COLUMN()))),                                    IF(AND(A2424="TYA",C2424="Cash"), SUM(INDIRECT(ADDRESS(ROW()-(COUNTIF(A:A,"TYA")-1),COLUMN())):INDIRECT(ADDRESS(ROW()-1,COLUMN()))),                                    IF(AND(A2424="SVOL",ISNUMBER(FIND(" Govt",C2424))),"", IF(AND(A2424="SVOL",ISNUMBER(FIND(" Index",C2424))),J2424,                                    IF(ISNUMBER(N2424),Q2424*N2424,IF(ISNUMBER(R2424),J2424*R2424," "))))))</f>
        <v xml:space="preserve"> </v>
      </c>
      <c r="T2424" t="s">
        <v>5639</v>
      </c>
      <c r="U2424" t="s">
        <v>1234</v>
      </c>
      <c r="AG2424" s="16" t="s">
        <v>7738</v>
      </c>
    </row>
    <row r="2425" spans="1:33" x14ac:dyDescent="0.35">
      <c r="A2425" t="s">
        <v>4258</v>
      </c>
      <c r="B2425" t="s">
        <v>5640</v>
      </c>
      <c r="C2425" t="s">
        <v>5641</v>
      </c>
      <c r="D2425" t="s">
        <v>5642</v>
      </c>
      <c r="E2425" t="s">
        <v>5643</v>
      </c>
      <c r="F2425" t="s">
        <v>5644</v>
      </c>
      <c r="G2425" s="1">
        <v>31</v>
      </c>
      <c r="H2425" s="1">
        <v>64.84</v>
      </c>
      <c r="I2425" s="2">
        <v>2010.04</v>
      </c>
      <c r="J2425" s="3">
        <v>1.384E-3</v>
      </c>
      <c r="K2425" s="4">
        <v>1452342.95</v>
      </c>
      <c r="L2425" s="5">
        <v>50001</v>
      </c>
      <c r="M2425" s="6">
        <v>29.04627807</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ca="1">IF(AND(A2424="SVOL",C2424="Cash"),                                     SUM(INDIRECT(ADDRESS(ROW()-(COUNTIF(A:A,"SVOL")),COLUMN())):INDIRECT(ADDRESS(ROW()-1,COLUMN()))),                                    IF(AND(A2425="TYA",C2425="Cash"), SUM(INDIRECT(ADDRESS(ROW()-(COUNTIF(A:A,"TYA")-1),COLUMN())):INDIRECT(ADDRESS(ROW()-1,COLUMN()))),                                    IF(AND(A2425="SVOL",ISNUMBER(FIND(" Govt",C2425))),"", IF(AND(A2425="SVOL",ISNUMBER(FIND(" Index",C2425))),J2425,                                    IF(ISNUMBER(N2425),Q2425*N2425,IF(ISNUMBER(R2425),J2425*R2425," "))))))</f>
        <v xml:space="preserve"> </v>
      </c>
      <c r="T2425" t="s">
        <v>5644</v>
      </c>
      <c r="U2425" t="s">
        <v>1234</v>
      </c>
      <c r="AG2425" s="16" t="s">
        <v>7738</v>
      </c>
    </row>
    <row r="2426" spans="1:33" x14ac:dyDescent="0.35">
      <c r="A2426" t="s">
        <v>4258</v>
      </c>
      <c r="B2426" t="s">
        <v>5645</v>
      </c>
      <c r="C2426" t="s">
        <v>5646</v>
      </c>
      <c r="D2426" t="s">
        <v>5647</v>
      </c>
      <c r="E2426" t="s">
        <v>5648</v>
      </c>
      <c r="F2426" t="s">
        <v>5649</v>
      </c>
      <c r="G2426" s="1">
        <v>132</v>
      </c>
      <c r="H2426" s="1">
        <v>39.49</v>
      </c>
      <c r="I2426" s="2">
        <v>5212.68</v>
      </c>
      <c r="J2426" s="3">
        <v>3.5891500000000002E-3</v>
      </c>
      <c r="K2426" s="4">
        <v>1452342.95</v>
      </c>
      <c r="L2426" s="5">
        <v>50001</v>
      </c>
      <c r="M2426" s="6">
        <v>29.04627807</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ca="1">IF(AND(A2425="SVOL",C2425="Cash"),                                     SUM(INDIRECT(ADDRESS(ROW()-(COUNTIF(A:A,"SVOL")),COLUMN())):INDIRECT(ADDRESS(ROW()-1,COLUMN()))),                                    IF(AND(A2426="TYA",C2426="Cash"), SUM(INDIRECT(ADDRESS(ROW()-(COUNTIF(A:A,"TYA")-1),COLUMN())):INDIRECT(ADDRESS(ROW()-1,COLUMN()))),                                    IF(AND(A2426="SVOL",ISNUMBER(FIND(" Govt",C2426))),"", IF(AND(A2426="SVOL",ISNUMBER(FIND(" Index",C2426))),J2426,                                    IF(ISNUMBER(N2426),Q2426*N2426,IF(ISNUMBER(R2426),J2426*R2426," "))))))</f>
        <v xml:space="preserve"> </v>
      </c>
      <c r="T2426" t="s">
        <v>5649</v>
      </c>
      <c r="U2426" t="s">
        <v>1234</v>
      </c>
      <c r="AG2426" s="16" t="s">
        <v>7738</v>
      </c>
    </row>
    <row r="2427" spans="1:33" x14ac:dyDescent="0.35">
      <c r="A2427" t="s">
        <v>4258</v>
      </c>
      <c r="B2427" t="s">
        <v>5650</v>
      </c>
      <c r="C2427" t="s">
        <v>5651</v>
      </c>
      <c r="D2427" t="s">
        <v>3595</v>
      </c>
      <c r="E2427" t="s">
        <v>3596</v>
      </c>
      <c r="F2427" t="s">
        <v>3597</v>
      </c>
      <c r="G2427" s="1">
        <v>74</v>
      </c>
      <c r="H2427" s="1">
        <v>98.89</v>
      </c>
      <c r="I2427" s="2">
        <v>7317.86</v>
      </c>
      <c r="J2427" s="3">
        <v>5.0386600000000004E-3</v>
      </c>
      <c r="K2427" s="4">
        <v>1452342.95</v>
      </c>
      <c r="L2427" s="5">
        <v>50001</v>
      </c>
      <c r="M2427" s="6">
        <v>29.04627807</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ca="1">IF(AND(A2426="SVOL",C2426="Cash"),                                     SUM(INDIRECT(ADDRESS(ROW()-(COUNTIF(A:A,"SVOL")),COLUMN())):INDIRECT(ADDRESS(ROW()-1,COLUMN()))),                                    IF(AND(A2427="TYA",C2427="Cash"), SUM(INDIRECT(ADDRESS(ROW()-(COUNTIF(A:A,"TYA")-1),COLUMN())):INDIRECT(ADDRESS(ROW()-1,COLUMN()))),                                    IF(AND(A2427="SVOL",ISNUMBER(FIND(" Govt",C2427))),"", IF(AND(A2427="SVOL",ISNUMBER(FIND(" Index",C2427))),J2427,                                    IF(ISNUMBER(N2427),Q2427*N2427,IF(ISNUMBER(R2427),J2427*R2427," "))))))</f>
        <v xml:space="preserve"> </v>
      </c>
      <c r="T2427" t="s">
        <v>3597</v>
      </c>
      <c r="U2427" t="s">
        <v>1234</v>
      </c>
      <c r="AG2427" s="16" t="s">
        <v>7738</v>
      </c>
    </row>
    <row r="2428" spans="1:33" x14ac:dyDescent="0.35">
      <c r="A2428" t="s">
        <v>4258</v>
      </c>
      <c r="B2428" t="s">
        <v>4968</v>
      </c>
      <c r="C2428" t="s">
        <v>4969</v>
      </c>
      <c r="D2428" t="s">
        <v>4970</v>
      </c>
      <c r="E2428" t="s">
        <v>4971</v>
      </c>
      <c r="F2428" t="s">
        <v>4972</v>
      </c>
      <c r="G2428" s="1">
        <v>109</v>
      </c>
      <c r="H2428" s="1">
        <v>36.450000000000003</v>
      </c>
      <c r="I2428" s="2">
        <v>3973.05</v>
      </c>
      <c r="J2428" s="3">
        <v>2.7356099999999999E-3</v>
      </c>
      <c r="K2428" s="4">
        <v>1452342.95</v>
      </c>
      <c r="L2428" s="5">
        <v>50001</v>
      </c>
      <c r="M2428" s="6">
        <v>29.04627807</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ca="1">IF(AND(A2427="SVOL",C2427="Cash"),                                     SUM(INDIRECT(ADDRESS(ROW()-(COUNTIF(A:A,"SVOL")),COLUMN())):INDIRECT(ADDRESS(ROW()-1,COLUMN()))),                                    IF(AND(A2428="TYA",C2428="Cash"), SUM(INDIRECT(ADDRESS(ROW()-(COUNTIF(A:A,"TYA")-1),COLUMN())):INDIRECT(ADDRESS(ROW()-1,COLUMN()))),                                    IF(AND(A2428="SVOL",ISNUMBER(FIND(" Govt",C2428))),"", IF(AND(A2428="SVOL",ISNUMBER(FIND(" Index",C2428))),J2428,                                    IF(ISNUMBER(N2428),Q2428*N2428,IF(ISNUMBER(R2428),J2428*R2428," "))))))</f>
        <v xml:space="preserve"> </v>
      </c>
      <c r="T2428" t="s">
        <v>4972</v>
      </c>
      <c r="U2428" t="s">
        <v>1234</v>
      </c>
      <c r="AG2428" s="16" t="s">
        <v>7738</v>
      </c>
    </row>
    <row r="2429" spans="1:33" x14ac:dyDescent="0.35">
      <c r="A2429" t="s">
        <v>4258</v>
      </c>
      <c r="B2429" t="s">
        <v>4975</v>
      </c>
      <c r="C2429" t="s">
        <v>4976</v>
      </c>
      <c r="D2429" t="s">
        <v>4977</v>
      </c>
      <c r="E2429" t="s">
        <v>4978</v>
      </c>
      <c r="F2429" t="s">
        <v>4979</v>
      </c>
      <c r="G2429" s="1">
        <v>31</v>
      </c>
      <c r="H2429" s="1">
        <v>186.28</v>
      </c>
      <c r="I2429" s="2">
        <v>5774.68</v>
      </c>
      <c r="J2429" s="3">
        <v>3.9761099999999997E-3</v>
      </c>
      <c r="K2429" s="4">
        <v>1452342.95</v>
      </c>
      <c r="L2429" s="5">
        <v>50001</v>
      </c>
      <c r="M2429" s="6">
        <v>29.04627807</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ca="1">IF(AND(A2428="SVOL",C2428="Cash"),                                     SUM(INDIRECT(ADDRESS(ROW()-(COUNTIF(A:A,"SVOL")),COLUMN())):INDIRECT(ADDRESS(ROW()-1,COLUMN()))),                                    IF(AND(A2429="TYA",C2429="Cash"), SUM(INDIRECT(ADDRESS(ROW()-(COUNTIF(A:A,"TYA")-1),COLUMN())):INDIRECT(ADDRESS(ROW()-1,COLUMN()))),                                    IF(AND(A2429="SVOL",ISNUMBER(FIND(" Govt",C2429))),"", IF(AND(A2429="SVOL",ISNUMBER(FIND(" Index",C2429))),J2429,                                    IF(ISNUMBER(N2429),Q2429*N2429,IF(ISNUMBER(R2429),J2429*R2429," "))))))</f>
        <v xml:space="preserve"> </v>
      </c>
      <c r="T2429" t="s">
        <v>4979</v>
      </c>
      <c r="U2429" t="s">
        <v>1234</v>
      </c>
      <c r="AG2429" s="16" t="s">
        <v>7738</v>
      </c>
    </row>
    <row r="2430" spans="1:33" x14ac:dyDescent="0.35">
      <c r="A2430" t="s">
        <v>4258</v>
      </c>
      <c r="B2430" t="s">
        <v>5652</v>
      </c>
      <c r="C2430" t="s">
        <v>5653</v>
      </c>
      <c r="D2430" t="s">
        <v>5654</v>
      </c>
      <c r="E2430" t="s">
        <v>5655</v>
      </c>
      <c r="F2430" t="s">
        <v>5656</v>
      </c>
      <c r="G2430" s="1">
        <v>956</v>
      </c>
      <c r="H2430" s="1">
        <v>11.1</v>
      </c>
      <c r="I2430" s="2">
        <v>10611.6</v>
      </c>
      <c r="J2430" s="3">
        <v>7.3065400000000003E-3</v>
      </c>
      <c r="K2430" s="4">
        <v>1452342.95</v>
      </c>
      <c r="L2430" s="5">
        <v>50001</v>
      </c>
      <c r="M2430" s="6">
        <v>29.04627807</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ca="1">IF(AND(A2429="SVOL",C2429="Cash"),                                     SUM(INDIRECT(ADDRESS(ROW()-(COUNTIF(A:A,"SVOL")),COLUMN())):INDIRECT(ADDRESS(ROW()-1,COLUMN()))),                                    IF(AND(A2430="TYA",C2430="Cash"), SUM(INDIRECT(ADDRESS(ROW()-(COUNTIF(A:A,"TYA")-1),COLUMN())):INDIRECT(ADDRESS(ROW()-1,COLUMN()))),                                    IF(AND(A2430="SVOL",ISNUMBER(FIND(" Govt",C2430))),"", IF(AND(A2430="SVOL",ISNUMBER(FIND(" Index",C2430))),J2430,                                    IF(ISNUMBER(N2430),Q2430*N2430,IF(ISNUMBER(R2430),J2430*R2430," "))))))</f>
        <v xml:space="preserve"> </v>
      </c>
      <c r="T2430" t="s">
        <v>5656</v>
      </c>
      <c r="U2430" t="s">
        <v>1234</v>
      </c>
      <c r="AG2430" s="16" t="s">
        <v>7738</v>
      </c>
    </row>
    <row r="2431" spans="1:33" x14ac:dyDescent="0.35">
      <c r="A2431" t="s">
        <v>4258</v>
      </c>
      <c r="B2431" t="s">
        <v>5657</v>
      </c>
      <c r="C2431" t="s">
        <v>5658</v>
      </c>
      <c r="D2431" t="s">
        <v>3604</v>
      </c>
      <c r="E2431" t="s">
        <v>3605</v>
      </c>
      <c r="F2431" t="s">
        <v>3606</v>
      </c>
      <c r="G2431" s="1">
        <v>5</v>
      </c>
      <c r="H2431" s="1">
        <v>2325.96</v>
      </c>
      <c r="I2431" s="2">
        <v>11629.8</v>
      </c>
      <c r="J2431" s="3">
        <v>8.0076100000000001E-3</v>
      </c>
      <c r="K2431" s="4">
        <v>1452342.95</v>
      </c>
      <c r="L2431" s="5">
        <v>50001</v>
      </c>
      <c r="M2431" s="6">
        <v>29.04627807</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ca="1">IF(AND(A2430="SVOL",C2430="Cash"),                                     SUM(INDIRECT(ADDRESS(ROW()-(COUNTIF(A:A,"SVOL")),COLUMN())):INDIRECT(ADDRESS(ROW()-1,COLUMN()))),                                    IF(AND(A2431="TYA",C2431="Cash"), SUM(INDIRECT(ADDRESS(ROW()-(COUNTIF(A:A,"TYA")-1),COLUMN())):INDIRECT(ADDRESS(ROW()-1,COLUMN()))),                                    IF(AND(A2431="SVOL",ISNUMBER(FIND(" Govt",C2431))),"", IF(AND(A2431="SVOL",ISNUMBER(FIND(" Index",C2431))),J2431,                                    IF(ISNUMBER(N2431),Q2431*N2431,IF(ISNUMBER(R2431),J2431*R2431," "))))))</f>
        <v xml:space="preserve"> </v>
      </c>
      <c r="T2431" t="s">
        <v>3606</v>
      </c>
      <c r="U2431" t="s">
        <v>1234</v>
      </c>
      <c r="AG2431" s="16" t="s">
        <v>7738</v>
      </c>
    </row>
    <row r="2432" spans="1:33" x14ac:dyDescent="0.35">
      <c r="A2432" t="s">
        <v>4258</v>
      </c>
      <c r="B2432" t="s">
        <v>4985</v>
      </c>
      <c r="C2432" t="s">
        <v>4986</v>
      </c>
      <c r="D2432" t="s">
        <v>3609</v>
      </c>
      <c r="E2432" t="s">
        <v>3610</v>
      </c>
      <c r="F2432" t="s">
        <v>3611</v>
      </c>
      <c r="G2432" s="1">
        <v>57</v>
      </c>
      <c r="H2432" s="1">
        <v>302.98</v>
      </c>
      <c r="I2432" s="2">
        <v>17269.86</v>
      </c>
      <c r="J2432" s="3">
        <v>1.189103E-2</v>
      </c>
      <c r="K2432" s="4">
        <v>1452342.95</v>
      </c>
      <c r="L2432" s="5">
        <v>50001</v>
      </c>
      <c r="M2432" s="6">
        <v>29.04627807</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ca="1">IF(AND(A2431="SVOL",C2431="Cash"),                                     SUM(INDIRECT(ADDRESS(ROW()-(COUNTIF(A:A,"SVOL")),COLUMN())):INDIRECT(ADDRESS(ROW()-1,COLUMN()))),                                    IF(AND(A2432="TYA",C2432="Cash"), SUM(INDIRECT(ADDRESS(ROW()-(COUNTIF(A:A,"TYA")-1),COLUMN())):INDIRECT(ADDRESS(ROW()-1,COLUMN()))),                                    IF(AND(A2432="SVOL",ISNUMBER(FIND(" Govt",C2432))),"", IF(AND(A2432="SVOL",ISNUMBER(FIND(" Index",C2432))),J2432,                                    IF(ISNUMBER(N2432),Q2432*N2432,IF(ISNUMBER(R2432),J2432*R2432," "))))))</f>
        <v xml:space="preserve"> </v>
      </c>
      <c r="T2432" t="s">
        <v>3611</v>
      </c>
      <c r="U2432" t="s">
        <v>1234</v>
      </c>
      <c r="AG2432" s="16" t="s">
        <v>7738</v>
      </c>
    </row>
    <row r="2433" spans="1:33" x14ac:dyDescent="0.35">
      <c r="A2433" t="s">
        <v>4258</v>
      </c>
      <c r="B2433" t="s">
        <v>5659</v>
      </c>
      <c r="C2433" t="s">
        <v>5660</v>
      </c>
      <c r="D2433" t="s">
        <v>5661</v>
      </c>
      <c r="E2433" t="s">
        <v>5662</v>
      </c>
      <c r="F2433" t="s">
        <v>5663</v>
      </c>
      <c r="G2433" s="1">
        <v>112</v>
      </c>
      <c r="H2433" s="1">
        <v>21.19</v>
      </c>
      <c r="I2433" s="2">
        <v>2373.2800000000002</v>
      </c>
      <c r="J2433" s="3">
        <v>1.6341000000000001E-3</v>
      </c>
      <c r="K2433" s="4">
        <v>1452342.95</v>
      </c>
      <c r="L2433" s="5">
        <v>50001</v>
      </c>
      <c r="M2433" s="6">
        <v>29.04627807</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ca="1">IF(AND(A2432="SVOL",C2432="Cash"),                                     SUM(INDIRECT(ADDRESS(ROW()-(COUNTIF(A:A,"SVOL")),COLUMN())):INDIRECT(ADDRESS(ROW()-1,COLUMN()))),                                    IF(AND(A2433="TYA",C2433="Cash"), SUM(INDIRECT(ADDRESS(ROW()-(COUNTIF(A:A,"TYA")-1),COLUMN())):INDIRECT(ADDRESS(ROW()-1,COLUMN()))),                                    IF(AND(A2433="SVOL",ISNUMBER(FIND(" Govt",C2433))),"", IF(AND(A2433="SVOL",ISNUMBER(FIND(" Index",C2433))),J2433,                                    IF(ISNUMBER(N2433),Q2433*N2433,IF(ISNUMBER(R2433),J2433*R2433," "))))))</f>
        <v xml:space="preserve"> </v>
      </c>
      <c r="T2433" t="s">
        <v>5663</v>
      </c>
      <c r="U2433" t="s">
        <v>1234</v>
      </c>
      <c r="AG2433" s="16" t="s">
        <v>7738</v>
      </c>
    </row>
    <row r="2434" spans="1:33" x14ac:dyDescent="0.35">
      <c r="A2434" t="s">
        <v>4258</v>
      </c>
      <c r="B2434" t="s">
        <v>5664</v>
      </c>
      <c r="C2434" t="s">
        <v>5665</v>
      </c>
      <c r="D2434" t="s">
        <v>5666</v>
      </c>
      <c r="E2434" t="s">
        <v>5667</v>
      </c>
      <c r="F2434" t="s">
        <v>5668</v>
      </c>
      <c r="G2434" s="1">
        <v>138</v>
      </c>
      <c r="H2434" s="1">
        <v>39.92</v>
      </c>
      <c r="I2434" s="2">
        <v>5508.96</v>
      </c>
      <c r="J2434" s="3">
        <v>3.7931499999999999E-3</v>
      </c>
      <c r="K2434" s="4">
        <v>1452342.95</v>
      </c>
      <c r="L2434" s="5">
        <v>50001</v>
      </c>
      <c r="M2434" s="6">
        <v>29.04627807</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ca="1">IF(AND(A2433="SVOL",C2433="Cash"),                                     SUM(INDIRECT(ADDRESS(ROW()-(COUNTIF(A:A,"SVOL")),COLUMN())):INDIRECT(ADDRESS(ROW()-1,COLUMN()))),                                    IF(AND(A2434="TYA",C2434="Cash"), SUM(INDIRECT(ADDRESS(ROW()-(COUNTIF(A:A,"TYA")-1),COLUMN())):INDIRECT(ADDRESS(ROW()-1,COLUMN()))),                                    IF(AND(A2434="SVOL",ISNUMBER(FIND(" Govt",C2434))),"", IF(AND(A2434="SVOL",ISNUMBER(FIND(" Index",C2434))),J2434,                                    IF(ISNUMBER(N2434),Q2434*N2434,IF(ISNUMBER(R2434),J2434*R2434," "))))))</f>
        <v xml:space="preserve"> </v>
      </c>
      <c r="T2434" t="s">
        <v>5668</v>
      </c>
      <c r="U2434" t="s">
        <v>1234</v>
      </c>
      <c r="AG2434" s="16" t="s">
        <v>7738</v>
      </c>
    </row>
    <row r="2435" spans="1:33" x14ac:dyDescent="0.35">
      <c r="A2435" t="s">
        <v>4258</v>
      </c>
      <c r="B2435" t="s">
        <v>5669</v>
      </c>
      <c r="C2435" t="s">
        <v>5670</v>
      </c>
      <c r="D2435" t="s">
        <v>5671</v>
      </c>
      <c r="E2435" t="s">
        <v>5672</v>
      </c>
      <c r="F2435" t="s">
        <v>5673</v>
      </c>
      <c r="G2435" s="1">
        <v>45</v>
      </c>
      <c r="H2435" s="1">
        <v>61.31</v>
      </c>
      <c r="I2435" s="2">
        <v>2758.95</v>
      </c>
      <c r="J2435" s="3">
        <v>1.8996499999999999E-3</v>
      </c>
      <c r="K2435" s="4">
        <v>1452342.95</v>
      </c>
      <c r="L2435" s="5">
        <v>50001</v>
      </c>
      <c r="M2435" s="6">
        <v>29.04627807</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ca="1">IF(AND(A2434="SVOL",C2434="Cash"),                                     SUM(INDIRECT(ADDRESS(ROW()-(COUNTIF(A:A,"SVOL")),COLUMN())):INDIRECT(ADDRESS(ROW()-1,COLUMN()))),                                    IF(AND(A2435="TYA",C2435="Cash"), SUM(INDIRECT(ADDRESS(ROW()-(COUNTIF(A:A,"TYA")-1),COLUMN())):INDIRECT(ADDRESS(ROW()-1,COLUMN()))),                                    IF(AND(A2435="SVOL",ISNUMBER(FIND(" Govt",C2435))),"", IF(AND(A2435="SVOL",ISNUMBER(FIND(" Index",C2435))),J2435,                                    IF(ISNUMBER(N2435),Q2435*N2435,IF(ISNUMBER(R2435),J2435*R2435," "))))))</f>
        <v xml:space="preserve"> </v>
      </c>
      <c r="T2435" t="s">
        <v>5673</v>
      </c>
      <c r="U2435" t="s">
        <v>1234</v>
      </c>
      <c r="AG2435" s="16" t="s">
        <v>7738</v>
      </c>
    </row>
    <row r="2436" spans="1:33" x14ac:dyDescent="0.35">
      <c r="A2436" t="s">
        <v>4258</v>
      </c>
      <c r="B2436" t="s">
        <v>5674</v>
      </c>
      <c r="C2436" t="s">
        <v>5675</v>
      </c>
      <c r="D2436" t="s">
        <v>5676</v>
      </c>
      <c r="E2436" t="s">
        <v>5677</v>
      </c>
      <c r="F2436" t="s">
        <v>5678</v>
      </c>
      <c r="G2436" s="1">
        <v>55</v>
      </c>
      <c r="H2436" s="1">
        <v>63.32</v>
      </c>
      <c r="I2436" s="2">
        <v>3482.6</v>
      </c>
      <c r="J2436" s="3">
        <v>2.39792E-3</v>
      </c>
      <c r="K2436" s="4">
        <v>1452342.95</v>
      </c>
      <c r="L2436" s="5">
        <v>50001</v>
      </c>
      <c r="M2436" s="6">
        <v>29.04627807</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ca="1">IF(AND(A2435="SVOL",C2435="Cash"),                                     SUM(INDIRECT(ADDRESS(ROW()-(COUNTIF(A:A,"SVOL")),COLUMN())):INDIRECT(ADDRESS(ROW()-1,COLUMN()))),                                    IF(AND(A2436="TYA",C2436="Cash"), SUM(INDIRECT(ADDRESS(ROW()-(COUNTIF(A:A,"TYA")-1),COLUMN())):INDIRECT(ADDRESS(ROW()-1,COLUMN()))),                                    IF(AND(A2436="SVOL",ISNUMBER(FIND(" Govt",C2436))),"", IF(AND(A2436="SVOL",ISNUMBER(FIND(" Index",C2436))),J2436,                                    IF(ISNUMBER(N2436),Q2436*N2436,IF(ISNUMBER(R2436),J2436*R2436," "))))))</f>
        <v xml:space="preserve"> </v>
      </c>
      <c r="T2436" t="s">
        <v>5678</v>
      </c>
      <c r="U2436" t="s">
        <v>1234</v>
      </c>
      <c r="AG2436" s="16" t="s">
        <v>7738</v>
      </c>
    </row>
    <row r="2437" spans="1:33" x14ac:dyDescent="0.35">
      <c r="A2437" t="s">
        <v>4258</v>
      </c>
      <c r="B2437" t="s">
        <v>5679</v>
      </c>
      <c r="C2437" t="s">
        <v>5680</v>
      </c>
      <c r="D2437" t="s">
        <v>5681</v>
      </c>
      <c r="E2437" t="s">
        <v>5682</v>
      </c>
      <c r="F2437" t="s">
        <v>5683</v>
      </c>
      <c r="G2437" s="1">
        <v>267</v>
      </c>
      <c r="H2437" s="1">
        <v>46.15</v>
      </c>
      <c r="I2437" s="2">
        <v>12322.05</v>
      </c>
      <c r="J2437" s="3">
        <v>8.4842600000000004E-3</v>
      </c>
      <c r="K2437" s="4">
        <v>1452342.95</v>
      </c>
      <c r="L2437" s="5">
        <v>50001</v>
      </c>
      <c r="M2437" s="6">
        <v>29.04627807</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ca="1">IF(AND(A2436="SVOL",C2436="Cash"),                                     SUM(INDIRECT(ADDRESS(ROW()-(COUNTIF(A:A,"SVOL")),COLUMN())):INDIRECT(ADDRESS(ROW()-1,COLUMN()))),                                    IF(AND(A2437="TYA",C2437="Cash"), SUM(INDIRECT(ADDRESS(ROW()-(COUNTIF(A:A,"TYA")-1),COLUMN())):INDIRECT(ADDRESS(ROW()-1,COLUMN()))),                                    IF(AND(A2437="SVOL",ISNUMBER(FIND(" Govt",C2437))),"", IF(AND(A2437="SVOL",ISNUMBER(FIND(" Index",C2437))),J2437,                                    IF(ISNUMBER(N2437),Q2437*N2437,IF(ISNUMBER(R2437),J2437*R2437," "))))))</f>
        <v xml:space="preserve"> </v>
      </c>
      <c r="T2437" t="s">
        <v>5683</v>
      </c>
      <c r="U2437" t="s">
        <v>1234</v>
      </c>
      <c r="AG2437" s="16" t="s">
        <v>7738</v>
      </c>
    </row>
    <row r="2438" spans="1:33" x14ac:dyDescent="0.35">
      <c r="A2438" t="s">
        <v>4258</v>
      </c>
      <c r="B2438" t="s">
        <v>5684</v>
      </c>
      <c r="C2438" t="s">
        <v>5685</v>
      </c>
      <c r="D2438" t="s">
        <v>5686</v>
      </c>
      <c r="E2438" t="s">
        <v>5687</v>
      </c>
      <c r="F2438" t="s">
        <v>5688</v>
      </c>
      <c r="G2438" s="1">
        <v>179</v>
      </c>
      <c r="H2438" s="1">
        <v>16.32</v>
      </c>
      <c r="I2438" s="2">
        <v>2921.28</v>
      </c>
      <c r="J2438" s="3">
        <v>2.0114299999999998E-3</v>
      </c>
      <c r="K2438" s="4">
        <v>1452342.95</v>
      </c>
      <c r="L2438" s="5">
        <v>50001</v>
      </c>
      <c r="M2438" s="6">
        <v>29.04627807</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ca="1">IF(AND(A2437="SVOL",C2437="Cash"),                                     SUM(INDIRECT(ADDRESS(ROW()-(COUNTIF(A:A,"SVOL")),COLUMN())):INDIRECT(ADDRESS(ROW()-1,COLUMN()))),                                    IF(AND(A2438="TYA",C2438="Cash"), SUM(INDIRECT(ADDRESS(ROW()-(COUNTIF(A:A,"TYA")-1),COLUMN())):INDIRECT(ADDRESS(ROW()-1,COLUMN()))),                                    IF(AND(A2438="SVOL",ISNUMBER(FIND(" Govt",C2438))),"", IF(AND(A2438="SVOL",ISNUMBER(FIND(" Index",C2438))),J2438,                                    IF(ISNUMBER(N2438),Q2438*N2438,IF(ISNUMBER(R2438),J2438*R2438," "))))))</f>
        <v xml:space="preserve"> </v>
      </c>
      <c r="T2438" t="s">
        <v>5688</v>
      </c>
      <c r="U2438" t="s">
        <v>1234</v>
      </c>
      <c r="AG2438" s="16" t="s">
        <v>7738</v>
      </c>
    </row>
    <row r="2439" spans="1:33" x14ac:dyDescent="0.35">
      <c r="A2439" t="s">
        <v>4258</v>
      </c>
      <c r="B2439" t="s">
        <v>5689</v>
      </c>
      <c r="C2439" t="s">
        <v>5690</v>
      </c>
      <c r="D2439" t="s">
        <v>5691</v>
      </c>
      <c r="E2439" t="s">
        <v>5692</v>
      </c>
      <c r="F2439" t="s">
        <v>5693</v>
      </c>
      <c r="G2439" s="1">
        <v>153</v>
      </c>
      <c r="H2439" s="1">
        <v>31.04</v>
      </c>
      <c r="I2439" s="2">
        <v>4749.12</v>
      </c>
      <c r="J2439" s="3">
        <v>3.2699700000000001E-3</v>
      </c>
      <c r="K2439" s="4">
        <v>1452342.95</v>
      </c>
      <c r="L2439" s="5">
        <v>50001</v>
      </c>
      <c r="M2439" s="6">
        <v>29.04627807</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ca="1">IF(AND(A2438="SVOL",C2438="Cash"),                                     SUM(INDIRECT(ADDRESS(ROW()-(COUNTIF(A:A,"SVOL")),COLUMN())):INDIRECT(ADDRESS(ROW()-1,COLUMN()))),                                    IF(AND(A2439="TYA",C2439="Cash"), SUM(INDIRECT(ADDRESS(ROW()-(COUNTIF(A:A,"TYA")-1),COLUMN())):INDIRECT(ADDRESS(ROW()-1,COLUMN()))),                                    IF(AND(A2439="SVOL",ISNUMBER(FIND(" Govt",C2439))),"", IF(AND(A2439="SVOL",ISNUMBER(FIND(" Index",C2439))),J2439,                                    IF(ISNUMBER(N2439),Q2439*N2439,IF(ISNUMBER(R2439),J2439*R2439," "))))))</f>
        <v xml:space="preserve"> </v>
      </c>
      <c r="T2439" t="s">
        <v>5693</v>
      </c>
      <c r="U2439" t="s">
        <v>1234</v>
      </c>
      <c r="AG2439" s="16" t="s">
        <v>7738</v>
      </c>
    </row>
    <row r="2440" spans="1:33" x14ac:dyDescent="0.35">
      <c r="A2440" t="s">
        <v>4258</v>
      </c>
      <c r="B2440" t="s">
        <v>5694</v>
      </c>
      <c r="C2440" t="s">
        <v>5695</v>
      </c>
      <c r="D2440" t="s">
        <v>5696</v>
      </c>
      <c r="E2440" t="s">
        <v>5697</v>
      </c>
      <c r="F2440" t="s">
        <v>5698</v>
      </c>
      <c r="G2440" s="1">
        <v>139</v>
      </c>
      <c r="H2440" s="1">
        <v>34.840000000000003</v>
      </c>
      <c r="I2440" s="2">
        <v>4842.76</v>
      </c>
      <c r="J2440" s="3">
        <v>3.3344500000000001E-3</v>
      </c>
      <c r="K2440" s="4">
        <v>1452342.95</v>
      </c>
      <c r="L2440" s="5">
        <v>50001</v>
      </c>
      <c r="M2440" s="6">
        <v>29.04627807</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ca="1">IF(AND(A2439="SVOL",C2439="Cash"),                                     SUM(INDIRECT(ADDRESS(ROW()-(COUNTIF(A:A,"SVOL")),COLUMN())):INDIRECT(ADDRESS(ROW()-1,COLUMN()))),                                    IF(AND(A2440="TYA",C2440="Cash"), SUM(INDIRECT(ADDRESS(ROW()-(COUNTIF(A:A,"TYA")-1),COLUMN())):INDIRECT(ADDRESS(ROW()-1,COLUMN()))),                                    IF(AND(A2440="SVOL",ISNUMBER(FIND(" Govt",C2440))),"", IF(AND(A2440="SVOL",ISNUMBER(FIND(" Index",C2440))),J2440,                                    IF(ISNUMBER(N2440),Q2440*N2440,IF(ISNUMBER(R2440),J2440*R2440," "))))))</f>
        <v xml:space="preserve"> </v>
      </c>
      <c r="T2440" t="s">
        <v>5698</v>
      </c>
      <c r="U2440" t="s">
        <v>1234</v>
      </c>
      <c r="AG2440" s="16" t="s">
        <v>7738</v>
      </c>
    </row>
    <row r="2441" spans="1:33" x14ac:dyDescent="0.35">
      <c r="A2441" t="s">
        <v>4258</v>
      </c>
      <c r="B2441" t="s">
        <v>5699</v>
      </c>
      <c r="C2441" t="s">
        <v>351</v>
      </c>
      <c r="D2441" t="s">
        <v>352</v>
      </c>
      <c r="E2441" t="s">
        <v>353</v>
      </c>
      <c r="F2441" t="s">
        <v>354</v>
      </c>
      <c r="G2441" s="1">
        <v>245</v>
      </c>
      <c r="H2441" s="1">
        <v>24.15</v>
      </c>
      <c r="I2441" s="2">
        <v>5916.75</v>
      </c>
      <c r="J2441" s="3">
        <v>4.0739299999999999E-3</v>
      </c>
      <c r="K2441" s="4">
        <v>1452342.95</v>
      </c>
      <c r="L2441" s="5">
        <v>50001</v>
      </c>
      <c r="M2441" s="6">
        <v>29.04627807</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ca="1">IF(AND(A2440="SVOL",C2440="Cash"),                                     SUM(INDIRECT(ADDRESS(ROW()-(COUNTIF(A:A,"SVOL")),COLUMN())):INDIRECT(ADDRESS(ROW()-1,COLUMN()))),                                    IF(AND(A2441="TYA",C2441="Cash"), SUM(INDIRECT(ADDRESS(ROW()-(COUNTIF(A:A,"TYA")-1),COLUMN())):INDIRECT(ADDRESS(ROW()-1,COLUMN()))),                                    IF(AND(A2441="SVOL",ISNUMBER(FIND(" Govt",C2441))),"", IF(AND(A2441="SVOL",ISNUMBER(FIND(" Index",C2441))),J2441,                                    IF(ISNUMBER(N2441),Q2441*N2441,IF(ISNUMBER(R2441),J2441*R2441," "))))))</f>
        <v xml:space="preserve"> </v>
      </c>
      <c r="T2441" t="s">
        <v>354</v>
      </c>
      <c r="U2441" t="s">
        <v>1234</v>
      </c>
      <c r="AG2441" s="16" t="s">
        <v>7738</v>
      </c>
    </row>
    <row r="2442" spans="1:33" x14ac:dyDescent="0.35">
      <c r="A2442" t="s">
        <v>4258</v>
      </c>
      <c r="B2442" t="s">
        <v>5700</v>
      </c>
      <c r="C2442" t="s">
        <v>5701</v>
      </c>
      <c r="D2442" t="s">
        <v>5702</v>
      </c>
      <c r="E2442" t="s">
        <v>5703</v>
      </c>
      <c r="F2442" t="s">
        <v>5704</v>
      </c>
      <c r="G2442" s="1">
        <v>337</v>
      </c>
      <c r="H2442" s="1">
        <v>44.11</v>
      </c>
      <c r="I2442" s="2">
        <v>14865.07</v>
      </c>
      <c r="J2442" s="3">
        <v>1.023523E-2</v>
      </c>
      <c r="K2442" s="4">
        <v>1452342.95</v>
      </c>
      <c r="L2442" s="5">
        <v>50001</v>
      </c>
      <c r="M2442" s="6">
        <v>29.04627807</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ca="1">IF(AND(A2441="SVOL",C2441="Cash"),                                     SUM(INDIRECT(ADDRESS(ROW()-(COUNTIF(A:A,"SVOL")),COLUMN())):INDIRECT(ADDRESS(ROW()-1,COLUMN()))),                                    IF(AND(A2442="TYA",C2442="Cash"), SUM(INDIRECT(ADDRESS(ROW()-(COUNTIF(A:A,"TYA")-1),COLUMN())):INDIRECT(ADDRESS(ROW()-1,COLUMN()))),                                    IF(AND(A2442="SVOL",ISNUMBER(FIND(" Govt",C2442))),"", IF(AND(A2442="SVOL",ISNUMBER(FIND(" Index",C2442))),J2442,                                    IF(ISNUMBER(N2442),Q2442*N2442,IF(ISNUMBER(R2442),J2442*R2442," "))))))</f>
        <v xml:space="preserve"> </v>
      </c>
      <c r="T2442" t="s">
        <v>5704</v>
      </c>
      <c r="U2442" t="s">
        <v>1234</v>
      </c>
      <c r="AG2442" s="16" t="s">
        <v>7738</v>
      </c>
    </row>
    <row r="2443" spans="1:33" x14ac:dyDescent="0.35">
      <c r="A2443" t="s">
        <v>4258</v>
      </c>
      <c r="B2443" t="s">
        <v>5705</v>
      </c>
      <c r="C2443" t="s">
        <v>5706</v>
      </c>
      <c r="D2443" t="s">
        <v>5707</v>
      </c>
      <c r="E2443" t="s">
        <v>5708</v>
      </c>
      <c r="F2443" t="s">
        <v>5709</v>
      </c>
      <c r="G2443" s="1">
        <v>19</v>
      </c>
      <c r="H2443" s="1">
        <v>111.43</v>
      </c>
      <c r="I2443" s="2">
        <v>2117.17</v>
      </c>
      <c r="J2443" s="3">
        <v>1.45776E-3</v>
      </c>
      <c r="K2443" s="4">
        <v>1452342.95</v>
      </c>
      <c r="L2443" s="5">
        <v>50001</v>
      </c>
      <c r="M2443" s="6">
        <v>29.04627807</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ca="1">IF(AND(A2442="SVOL",C2442="Cash"),                                     SUM(INDIRECT(ADDRESS(ROW()-(COUNTIF(A:A,"SVOL")),COLUMN())):INDIRECT(ADDRESS(ROW()-1,COLUMN()))),                                    IF(AND(A2443="TYA",C2443="Cash"), SUM(INDIRECT(ADDRESS(ROW()-(COUNTIF(A:A,"TYA")-1),COLUMN())):INDIRECT(ADDRESS(ROW()-1,COLUMN()))),                                    IF(AND(A2443="SVOL",ISNUMBER(FIND(" Govt",C2443))),"", IF(AND(A2443="SVOL",ISNUMBER(FIND(" Index",C2443))),J2443,                                    IF(ISNUMBER(N2443),Q2443*N2443,IF(ISNUMBER(R2443),J2443*R2443," "))))))</f>
        <v xml:space="preserve"> </v>
      </c>
      <c r="T2443" t="s">
        <v>5709</v>
      </c>
      <c r="U2443" t="s">
        <v>1234</v>
      </c>
      <c r="AG2443" s="16" t="s">
        <v>7738</v>
      </c>
    </row>
    <row r="2444" spans="1:33" x14ac:dyDescent="0.35">
      <c r="A2444" t="s">
        <v>4258</v>
      </c>
      <c r="B2444" t="s">
        <v>5710</v>
      </c>
      <c r="C2444" t="s">
        <v>5711</v>
      </c>
      <c r="D2444" t="s">
        <v>5712</v>
      </c>
      <c r="E2444" t="s">
        <v>5713</v>
      </c>
      <c r="F2444" t="s">
        <v>5714</v>
      </c>
      <c r="G2444" s="1">
        <v>277</v>
      </c>
      <c r="H2444" s="1">
        <v>54.79</v>
      </c>
      <c r="I2444" s="2">
        <v>15176.83</v>
      </c>
      <c r="J2444" s="3">
        <v>1.044989E-2</v>
      </c>
      <c r="K2444" s="4">
        <v>1452342.95</v>
      </c>
      <c r="L2444" s="5">
        <v>50001</v>
      </c>
      <c r="M2444" s="6">
        <v>29.04627807</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ca="1">IF(AND(A2443="SVOL",C2443="Cash"),                                     SUM(INDIRECT(ADDRESS(ROW()-(COUNTIF(A:A,"SVOL")),COLUMN())):INDIRECT(ADDRESS(ROW()-1,COLUMN()))),                                    IF(AND(A2444="TYA",C2444="Cash"), SUM(INDIRECT(ADDRESS(ROW()-(COUNTIF(A:A,"TYA")-1),COLUMN())):INDIRECT(ADDRESS(ROW()-1,COLUMN()))),                                    IF(AND(A2444="SVOL",ISNUMBER(FIND(" Govt",C2444))),"", IF(AND(A2444="SVOL",ISNUMBER(FIND(" Index",C2444))),J2444,                                    IF(ISNUMBER(N2444),Q2444*N2444,IF(ISNUMBER(R2444),J2444*R2444," "))))))</f>
        <v xml:space="preserve"> </v>
      </c>
      <c r="T2444" t="s">
        <v>5714</v>
      </c>
      <c r="U2444" t="s">
        <v>1234</v>
      </c>
      <c r="AG2444" s="16" t="s">
        <v>7738</v>
      </c>
    </row>
    <row r="2445" spans="1:33" x14ac:dyDescent="0.35">
      <c r="A2445" t="s">
        <v>4258</v>
      </c>
      <c r="B2445" t="s">
        <v>5012</v>
      </c>
      <c r="C2445" t="s">
        <v>5013</v>
      </c>
      <c r="D2445" t="s">
        <v>5014</v>
      </c>
      <c r="E2445" t="s">
        <v>5015</v>
      </c>
      <c r="F2445" t="s">
        <v>5016</v>
      </c>
      <c r="G2445" s="1">
        <v>33</v>
      </c>
      <c r="H2445" s="1">
        <v>127.9</v>
      </c>
      <c r="I2445" s="2">
        <v>4220.7</v>
      </c>
      <c r="J2445" s="3">
        <v>2.9061299999999998E-3</v>
      </c>
      <c r="K2445" s="4">
        <v>1452342.95</v>
      </c>
      <c r="L2445" s="5">
        <v>50001</v>
      </c>
      <c r="M2445" s="6">
        <v>29.04627807</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ca="1">IF(AND(A2444="SVOL",C2444="Cash"),                                     SUM(INDIRECT(ADDRESS(ROW()-(COUNTIF(A:A,"SVOL")),COLUMN())):INDIRECT(ADDRESS(ROW()-1,COLUMN()))),                                    IF(AND(A2445="TYA",C2445="Cash"), SUM(INDIRECT(ADDRESS(ROW()-(COUNTIF(A:A,"TYA")-1),COLUMN())):INDIRECT(ADDRESS(ROW()-1,COLUMN()))),                                    IF(AND(A2445="SVOL",ISNUMBER(FIND(" Govt",C2445))),"", IF(AND(A2445="SVOL",ISNUMBER(FIND(" Index",C2445))),J2445,                                    IF(ISNUMBER(N2445),Q2445*N2445,IF(ISNUMBER(R2445),J2445*R2445," "))))))</f>
        <v xml:space="preserve"> </v>
      </c>
      <c r="T2445" t="s">
        <v>5016</v>
      </c>
      <c r="U2445" t="s">
        <v>1234</v>
      </c>
      <c r="AG2445" s="16" t="s">
        <v>7738</v>
      </c>
    </row>
    <row r="2446" spans="1:33" x14ac:dyDescent="0.35">
      <c r="A2446" t="s">
        <v>4258</v>
      </c>
      <c r="B2446" t="s">
        <v>5715</v>
      </c>
      <c r="C2446" t="s">
        <v>5716</v>
      </c>
      <c r="D2446" t="s">
        <v>2475</v>
      </c>
      <c r="E2446" t="s">
        <v>2476</v>
      </c>
      <c r="F2446" t="s">
        <v>2477</v>
      </c>
      <c r="G2446" s="1">
        <v>739</v>
      </c>
      <c r="H2446" s="1">
        <v>22.13</v>
      </c>
      <c r="I2446" s="2">
        <v>16354.07</v>
      </c>
      <c r="J2446" s="3">
        <v>1.126047E-2</v>
      </c>
      <c r="K2446" s="4">
        <v>1452342.95</v>
      </c>
      <c r="L2446" s="5">
        <v>50001</v>
      </c>
      <c r="M2446" s="6">
        <v>29.04627807</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ca="1">IF(AND(A2445="SVOL",C2445="Cash"),                                     SUM(INDIRECT(ADDRESS(ROW()-(COUNTIF(A:A,"SVOL")),COLUMN())):INDIRECT(ADDRESS(ROW()-1,COLUMN()))),                                    IF(AND(A2446="TYA",C2446="Cash"), SUM(INDIRECT(ADDRESS(ROW()-(COUNTIF(A:A,"TYA")-1),COLUMN())):INDIRECT(ADDRESS(ROW()-1,COLUMN()))),                                    IF(AND(A2446="SVOL",ISNUMBER(FIND(" Govt",C2446))),"", IF(AND(A2446="SVOL",ISNUMBER(FIND(" Index",C2446))),J2446,                                    IF(ISNUMBER(N2446),Q2446*N2446,IF(ISNUMBER(R2446),J2446*R2446," "))))))</f>
        <v xml:space="preserve"> </v>
      </c>
      <c r="T2446" t="s">
        <v>2477</v>
      </c>
      <c r="U2446" t="s">
        <v>1234</v>
      </c>
      <c r="AG2446" s="16" t="s">
        <v>7738</v>
      </c>
    </row>
    <row r="2447" spans="1:33" x14ac:dyDescent="0.35">
      <c r="A2447" t="s">
        <v>4258</v>
      </c>
      <c r="B2447" t="s">
        <v>5037</v>
      </c>
      <c r="C2447" t="s">
        <v>5038</v>
      </c>
      <c r="D2447" t="s">
        <v>5039</v>
      </c>
      <c r="E2447" t="s">
        <v>5040</v>
      </c>
      <c r="F2447" t="s">
        <v>5041</v>
      </c>
      <c r="G2447" s="1">
        <v>563</v>
      </c>
      <c r="H2447" s="1">
        <v>39.1</v>
      </c>
      <c r="I2447" s="2">
        <v>22013.3</v>
      </c>
      <c r="J2447" s="3">
        <v>1.515709E-2</v>
      </c>
      <c r="K2447" s="4">
        <v>1452342.95</v>
      </c>
      <c r="L2447" s="5">
        <v>50001</v>
      </c>
      <c r="M2447" s="6">
        <v>29.04627807</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ca="1">IF(AND(A2446="SVOL",C2446="Cash"),                                     SUM(INDIRECT(ADDRESS(ROW()-(COUNTIF(A:A,"SVOL")),COLUMN())):INDIRECT(ADDRESS(ROW()-1,COLUMN()))),                                    IF(AND(A2447="TYA",C2447="Cash"), SUM(INDIRECT(ADDRESS(ROW()-(COUNTIF(A:A,"TYA")-1),COLUMN())):INDIRECT(ADDRESS(ROW()-1,COLUMN()))),                                    IF(AND(A2447="SVOL",ISNUMBER(FIND(" Govt",C2447))),"", IF(AND(A2447="SVOL",ISNUMBER(FIND(" Index",C2447))),J2447,                                    IF(ISNUMBER(N2447),Q2447*N2447,IF(ISNUMBER(R2447),J2447*R2447," "))))))</f>
        <v xml:space="preserve"> </v>
      </c>
      <c r="T2447" t="s">
        <v>5041</v>
      </c>
      <c r="U2447" t="s">
        <v>1234</v>
      </c>
      <c r="AG2447" s="16" t="s">
        <v>7738</v>
      </c>
    </row>
    <row r="2448" spans="1:33" x14ac:dyDescent="0.35">
      <c r="A2448" t="s">
        <v>4258</v>
      </c>
      <c r="B2448" t="s">
        <v>5042</v>
      </c>
      <c r="C2448" t="s">
        <v>5043</v>
      </c>
      <c r="D2448" t="s">
        <v>5044</v>
      </c>
      <c r="E2448" t="s">
        <v>5045</v>
      </c>
      <c r="F2448" t="s">
        <v>5046</v>
      </c>
      <c r="G2448" s="1">
        <v>52</v>
      </c>
      <c r="H2448" s="1">
        <v>77.28</v>
      </c>
      <c r="I2448" s="2">
        <v>4018.56</v>
      </c>
      <c r="J2448" s="3">
        <v>2.7669499999999998E-3</v>
      </c>
      <c r="K2448" s="4">
        <v>1452342.95</v>
      </c>
      <c r="L2448" s="5">
        <v>50001</v>
      </c>
      <c r="M2448" s="6">
        <v>29.04627807</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ca="1">IF(AND(A2447="SVOL",C2447="Cash"),                                     SUM(INDIRECT(ADDRESS(ROW()-(COUNTIF(A:A,"SVOL")),COLUMN())):INDIRECT(ADDRESS(ROW()-1,COLUMN()))),                                    IF(AND(A2448="TYA",C2448="Cash"), SUM(INDIRECT(ADDRESS(ROW()-(COUNTIF(A:A,"TYA")-1),COLUMN())):INDIRECT(ADDRESS(ROW()-1,COLUMN()))),                                    IF(AND(A2448="SVOL",ISNUMBER(FIND(" Govt",C2448))),"", IF(AND(A2448="SVOL",ISNUMBER(FIND(" Index",C2448))),J2448,                                    IF(ISNUMBER(N2448),Q2448*N2448,IF(ISNUMBER(R2448),J2448*R2448," "))))))</f>
        <v xml:space="preserve"> </v>
      </c>
      <c r="T2448" t="s">
        <v>5046</v>
      </c>
      <c r="U2448" t="s">
        <v>1234</v>
      </c>
      <c r="AG2448" s="16" t="s">
        <v>7738</v>
      </c>
    </row>
    <row r="2449" spans="1:33" x14ac:dyDescent="0.35">
      <c r="A2449" t="s">
        <v>4258</v>
      </c>
      <c r="B2449" t="s">
        <v>5053</v>
      </c>
      <c r="C2449" t="s">
        <v>5054</v>
      </c>
      <c r="D2449" t="s">
        <v>5055</v>
      </c>
      <c r="E2449" t="s">
        <v>5056</v>
      </c>
      <c r="F2449" t="s">
        <v>5057</v>
      </c>
      <c r="G2449" s="1">
        <v>29</v>
      </c>
      <c r="H2449" s="1">
        <v>295.58999999999997</v>
      </c>
      <c r="I2449" s="2">
        <v>8572.11</v>
      </c>
      <c r="J2449" s="3">
        <v>5.9022600000000003E-3</v>
      </c>
      <c r="K2449" s="4">
        <v>1452342.95</v>
      </c>
      <c r="L2449" s="5">
        <v>50001</v>
      </c>
      <c r="M2449" s="6">
        <v>29.04627807</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ca="1">IF(AND(A2448="SVOL",C2448="Cash"),                                     SUM(INDIRECT(ADDRESS(ROW()-(COUNTIF(A:A,"SVOL")),COLUMN())):INDIRECT(ADDRESS(ROW()-1,COLUMN()))),                                    IF(AND(A2449="TYA",C2449="Cash"), SUM(INDIRECT(ADDRESS(ROW()-(COUNTIF(A:A,"TYA")-1),COLUMN())):INDIRECT(ADDRESS(ROW()-1,COLUMN()))),                                    IF(AND(A2449="SVOL",ISNUMBER(FIND(" Govt",C2449))),"", IF(AND(A2449="SVOL",ISNUMBER(FIND(" Index",C2449))),J2449,                                    IF(ISNUMBER(N2449),Q2449*N2449,IF(ISNUMBER(R2449),J2449*R2449," "))))))</f>
        <v xml:space="preserve"> </v>
      </c>
      <c r="T2449" t="s">
        <v>5057</v>
      </c>
      <c r="U2449" t="s">
        <v>1234</v>
      </c>
      <c r="AG2449" s="16" t="s">
        <v>7738</v>
      </c>
    </row>
    <row r="2450" spans="1:33" x14ac:dyDescent="0.35">
      <c r="A2450" t="s">
        <v>4258</v>
      </c>
      <c r="B2450" t="s">
        <v>5717</v>
      </c>
      <c r="C2450" t="s">
        <v>5718</v>
      </c>
      <c r="D2450" t="s">
        <v>5719</v>
      </c>
      <c r="E2450" t="s">
        <v>5720</v>
      </c>
      <c r="F2450" t="s">
        <v>5721</v>
      </c>
      <c r="G2450" s="1">
        <v>48</v>
      </c>
      <c r="H2450" s="1">
        <v>47.76</v>
      </c>
      <c r="I2450" s="2">
        <v>2292.48</v>
      </c>
      <c r="J2450" s="3">
        <v>1.57847E-3</v>
      </c>
      <c r="K2450" s="4">
        <v>1452342.95</v>
      </c>
      <c r="L2450" s="5">
        <v>50001</v>
      </c>
      <c r="M2450" s="6">
        <v>29.04627807</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ca="1">IF(AND(A2449="SVOL",C2449="Cash"),                                     SUM(INDIRECT(ADDRESS(ROW()-(COUNTIF(A:A,"SVOL")),COLUMN())):INDIRECT(ADDRESS(ROW()-1,COLUMN()))),                                    IF(AND(A2450="TYA",C2450="Cash"), SUM(INDIRECT(ADDRESS(ROW()-(COUNTIF(A:A,"TYA")-1),COLUMN())):INDIRECT(ADDRESS(ROW()-1,COLUMN()))),                                    IF(AND(A2450="SVOL",ISNUMBER(FIND(" Govt",C2450))),"", IF(AND(A2450="SVOL",ISNUMBER(FIND(" Index",C2450))),J2450,                                    IF(ISNUMBER(N2450),Q2450*N2450,IF(ISNUMBER(R2450),J2450*R2450," "))))))</f>
        <v xml:space="preserve"> </v>
      </c>
      <c r="T2450" t="s">
        <v>5721</v>
      </c>
      <c r="U2450" t="s">
        <v>1234</v>
      </c>
      <c r="AG2450" s="16" t="s">
        <v>7738</v>
      </c>
    </row>
    <row r="2451" spans="1:33" x14ac:dyDescent="0.35">
      <c r="A2451" t="s">
        <v>4258</v>
      </c>
      <c r="B2451" t="s">
        <v>5064</v>
      </c>
      <c r="C2451" t="s">
        <v>5065</v>
      </c>
      <c r="D2451" t="s">
        <v>5066</v>
      </c>
      <c r="E2451" t="s">
        <v>5067</v>
      </c>
      <c r="F2451" t="s">
        <v>5068</v>
      </c>
      <c r="G2451" s="1">
        <v>55</v>
      </c>
      <c r="H2451" s="1">
        <v>142.94999999999999</v>
      </c>
      <c r="I2451" s="2">
        <v>7862.25</v>
      </c>
      <c r="J2451" s="3">
        <v>5.41349E-3</v>
      </c>
      <c r="K2451" s="4">
        <v>1452342.95</v>
      </c>
      <c r="L2451" s="5">
        <v>50001</v>
      </c>
      <c r="M2451" s="6">
        <v>29.04627807</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ca="1">IF(AND(A2450="SVOL",C2450="Cash"),                                     SUM(INDIRECT(ADDRESS(ROW()-(COUNTIF(A:A,"SVOL")),COLUMN())):INDIRECT(ADDRESS(ROW()-1,COLUMN()))),                                    IF(AND(A2451="TYA",C2451="Cash"), SUM(INDIRECT(ADDRESS(ROW()-(COUNTIF(A:A,"TYA")-1),COLUMN())):INDIRECT(ADDRESS(ROW()-1,COLUMN()))),                                    IF(AND(A2451="SVOL",ISNUMBER(FIND(" Govt",C2451))),"", IF(AND(A2451="SVOL",ISNUMBER(FIND(" Index",C2451))),J2451,                                    IF(ISNUMBER(N2451),Q2451*N2451,IF(ISNUMBER(R2451),J2451*R2451," "))))))</f>
        <v xml:space="preserve"> </v>
      </c>
      <c r="T2451" t="s">
        <v>5068</v>
      </c>
      <c r="U2451" t="s">
        <v>1234</v>
      </c>
      <c r="AG2451" s="16" t="s">
        <v>7738</v>
      </c>
    </row>
    <row r="2452" spans="1:33" x14ac:dyDescent="0.35">
      <c r="A2452" t="s">
        <v>4258</v>
      </c>
      <c r="B2452" t="s">
        <v>5069</v>
      </c>
      <c r="C2452" t="s">
        <v>5070</v>
      </c>
      <c r="D2452" t="s">
        <v>3728</v>
      </c>
      <c r="E2452" t="s">
        <v>3729</v>
      </c>
      <c r="F2452" t="s">
        <v>3730</v>
      </c>
      <c r="G2452" s="1">
        <v>75</v>
      </c>
      <c r="H2452" s="1">
        <v>74.8</v>
      </c>
      <c r="I2452" s="2">
        <v>5610</v>
      </c>
      <c r="J2452" s="3">
        <v>3.86272E-3</v>
      </c>
      <c r="K2452" s="4">
        <v>1452342.95</v>
      </c>
      <c r="L2452" s="5">
        <v>50001</v>
      </c>
      <c r="M2452" s="6">
        <v>29.04627807</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ca="1">IF(AND(A2451="SVOL",C2451="Cash"),                                     SUM(INDIRECT(ADDRESS(ROW()-(COUNTIF(A:A,"SVOL")),COLUMN())):INDIRECT(ADDRESS(ROW()-1,COLUMN()))),                                    IF(AND(A2452="TYA",C2452="Cash"), SUM(INDIRECT(ADDRESS(ROW()-(COUNTIF(A:A,"TYA")-1),COLUMN())):INDIRECT(ADDRESS(ROW()-1,COLUMN()))),                                    IF(AND(A2452="SVOL",ISNUMBER(FIND(" Govt",C2452))),"", IF(AND(A2452="SVOL",ISNUMBER(FIND(" Index",C2452))),J2452,                                    IF(ISNUMBER(N2452),Q2452*N2452,IF(ISNUMBER(R2452),J2452*R2452," "))))))</f>
        <v xml:space="preserve"> </v>
      </c>
      <c r="T2452" t="s">
        <v>3730</v>
      </c>
      <c r="U2452" t="s">
        <v>1234</v>
      </c>
      <c r="AG2452" s="16" t="s">
        <v>7738</v>
      </c>
    </row>
    <row r="2453" spans="1:33" x14ac:dyDescent="0.35">
      <c r="A2453" t="s">
        <v>4258</v>
      </c>
      <c r="B2453" t="s">
        <v>5722</v>
      </c>
      <c r="C2453" t="s">
        <v>5723</v>
      </c>
      <c r="D2453" t="s">
        <v>5724</v>
      </c>
      <c r="E2453" t="s">
        <v>5725</v>
      </c>
      <c r="F2453" t="s">
        <v>5726</v>
      </c>
      <c r="G2453" s="1">
        <v>13</v>
      </c>
      <c r="H2453" s="1">
        <v>148.80000000000001</v>
      </c>
      <c r="I2453" s="2">
        <v>1934.4</v>
      </c>
      <c r="J2453" s="3">
        <v>1.3319199999999999E-3</v>
      </c>
      <c r="K2453" s="4">
        <v>1452342.95</v>
      </c>
      <c r="L2453" s="5">
        <v>50001</v>
      </c>
      <c r="M2453" s="6">
        <v>29.04627807</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ca="1">IF(AND(A2452="SVOL",C2452="Cash"),                                     SUM(INDIRECT(ADDRESS(ROW()-(COUNTIF(A:A,"SVOL")),COLUMN())):INDIRECT(ADDRESS(ROW()-1,COLUMN()))),                                    IF(AND(A2453="TYA",C2453="Cash"), SUM(INDIRECT(ADDRESS(ROW()-(COUNTIF(A:A,"TYA")-1),COLUMN())):INDIRECT(ADDRESS(ROW()-1,COLUMN()))),                                    IF(AND(A2453="SVOL",ISNUMBER(FIND(" Govt",C2453))),"", IF(AND(A2453="SVOL",ISNUMBER(FIND(" Index",C2453))),J2453,                                    IF(ISNUMBER(N2453),Q2453*N2453,IF(ISNUMBER(R2453),J2453*R2453," "))))))</f>
        <v xml:space="preserve"> </v>
      </c>
      <c r="T2453" t="s">
        <v>5726</v>
      </c>
      <c r="U2453" t="s">
        <v>1234</v>
      </c>
      <c r="AG2453" s="16" t="s">
        <v>7738</v>
      </c>
    </row>
    <row r="2454" spans="1:33" x14ac:dyDescent="0.35">
      <c r="A2454" t="s">
        <v>4258</v>
      </c>
      <c r="B2454" t="s">
        <v>5727</v>
      </c>
      <c r="C2454" t="s">
        <v>381</v>
      </c>
      <c r="D2454" t="s">
        <v>382</v>
      </c>
      <c r="E2454" t="s">
        <v>383</v>
      </c>
      <c r="F2454" t="s">
        <v>384</v>
      </c>
      <c r="G2454" s="1">
        <v>2220</v>
      </c>
      <c r="H2454" s="1">
        <v>24.05</v>
      </c>
      <c r="I2454" s="2">
        <v>53391</v>
      </c>
      <c r="J2454" s="3">
        <v>3.676198E-2</v>
      </c>
      <c r="K2454" s="4">
        <v>1452342.95</v>
      </c>
      <c r="L2454" s="5">
        <v>50001</v>
      </c>
      <c r="M2454" s="6">
        <v>29.04627807</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ca="1">IF(AND(A2453="SVOL",C2453="Cash"),                                     SUM(INDIRECT(ADDRESS(ROW()-(COUNTIF(A:A,"SVOL")),COLUMN())):INDIRECT(ADDRESS(ROW()-1,COLUMN()))),                                    IF(AND(A2454="TYA",C2454="Cash"), SUM(INDIRECT(ADDRESS(ROW()-(COUNTIF(A:A,"TYA")-1),COLUMN())):INDIRECT(ADDRESS(ROW()-1,COLUMN()))),                                    IF(AND(A2454="SVOL",ISNUMBER(FIND(" Govt",C2454))),"", IF(AND(A2454="SVOL",ISNUMBER(FIND(" Index",C2454))),J2454,                                    IF(ISNUMBER(N2454),Q2454*N2454,IF(ISNUMBER(R2454),J2454*R2454," "))))))</f>
        <v xml:space="preserve"> </v>
      </c>
      <c r="T2454" t="s">
        <v>384</v>
      </c>
      <c r="U2454" t="s">
        <v>1234</v>
      </c>
      <c r="AG2454" s="16" t="s">
        <v>7738</v>
      </c>
    </row>
    <row r="2455" spans="1:33" x14ac:dyDescent="0.35">
      <c r="A2455" t="s">
        <v>4258</v>
      </c>
      <c r="B2455" t="s">
        <v>5728</v>
      </c>
      <c r="C2455" t="s">
        <v>5729</v>
      </c>
      <c r="D2455" t="s">
        <v>5730</v>
      </c>
      <c r="E2455" t="s">
        <v>5731</v>
      </c>
      <c r="F2455" t="s">
        <v>5732</v>
      </c>
      <c r="G2455" s="1">
        <v>116</v>
      </c>
      <c r="H2455" s="1">
        <v>59.11</v>
      </c>
      <c r="I2455" s="2">
        <v>6856.76</v>
      </c>
      <c r="J2455" s="3">
        <v>4.7211700000000002E-3</v>
      </c>
      <c r="K2455" s="4">
        <v>1452342.95</v>
      </c>
      <c r="L2455" s="5">
        <v>50001</v>
      </c>
      <c r="M2455" s="6">
        <v>29.04627807</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ca="1">IF(AND(A2454="SVOL",C2454="Cash"),                                     SUM(INDIRECT(ADDRESS(ROW()-(COUNTIF(A:A,"SVOL")),COLUMN())):INDIRECT(ADDRESS(ROW()-1,COLUMN()))),                                    IF(AND(A2455="TYA",C2455="Cash"), SUM(INDIRECT(ADDRESS(ROW()-(COUNTIF(A:A,"TYA")-1),COLUMN())):INDIRECT(ADDRESS(ROW()-1,COLUMN()))),                                    IF(AND(A2455="SVOL",ISNUMBER(FIND(" Govt",C2455))),"", IF(AND(A2455="SVOL",ISNUMBER(FIND(" Index",C2455))),J2455,                                    IF(ISNUMBER(N2455),Q2455*N2455,IF(ISNUMBER(R2455),J2455*R2455," "))))))</f>
        <v xml:space="preserve"> </v>
      </c>
      <c r="T2455" t="s">
        <v>5732</v>
      </c>
      <c r="U2455" t="s">
        <v>1234</v>
      </c>
      <c r="AG2455" s="16" t="s">
        <v>7738</v>
      </c>
    </row>
    <row r="2456" spans="1:33" x14ac:dyDescent="0.35">
      <c r="A2456" t="s">
        <v>4258</v>
      </c>
      <c r="B2456" t="s">
        <v>5733</v>
      </c>
      <c r="C2456" t="s">
        <v>386</v>
      </c>
      <c r="D2456" t="s">
        <v>387</v>
      </c>
      <c r="E2456" t="s">
        <v>388</v>
      </c>
      <c r="F2456" t="s">
        <v>5734</v>
      </c>
      <c r="G2456" s="1">
        <v>25</v>
      </c>
      <c r="H2456" s="1">
        <v>122.79</v>
      </c>
      <c r="I2456" s="2">
        <v>3069.75</v>
      </c>
      <c r="J2456" s="3">
        <v>2.1136499999999999E-3</v>
      </c>
      <c r="K2456" s="4">
        <v>1452342.95</v>
      </c>
      <c r="L2456" s="5">
        <v>50001</v>
      </c>
      <c r="M2456" s="6">
        <v>29.04627807</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ca="1">IF(AND(A2455="SVOL",C2455="Cash"),                                     SUM(INDIRECT(ADDRESS(ROW()-(COUNTIF(A:A,"SVOL")),COLUMN())):INDIRECT(ADDRESS(ROW()-1,COLUMN()))),                                    IF(AND(A2456="TYA",C2456="Cash"), SUM(INDIRECT(ADDRESS(ROW()-(COUNTIF(A:A,"TYA")-1),COLUMN())):INDIRECT(ADDRESS(ROW()-1,COLUMN()))),                                    IF(AND(A2456="SVOL",ISNUMBER(FIND(" Govt",C2456))),"", IF(AND(A2456="SVOL",ISNUMBER(FIND(" Index",C2456))),J2456,                                    IF(ISNUMBER(N2456),Q2456*N2456,IF(ISNUMBER(R2456),J2456*R2456," "))))))</f>
        <v xml:space="preserve"> </v>
      </c>
      <c r="T2456" t="s">
        <v>5734</v>
      </c>
      <c r="U2456" t="s">
        <v>1234</v>
      </c>
      <c r="AG2456" s="16" t="s">
        <v>7738</v>
      </c>
    </row>
    <row r="2457" spans="1:33" x14ac:dyDescent="0.35">
      <c r="A2457" t="s">
        <v>4258</v>
      </c>
      <c r="B2457" t="s">
        <v>5735</v>
      </c>
      <c r="C2457" t="s">
        <v>5736</v>
      </c>
      <c r="D2457" t="s">
        <v>5737</v>
      </c>
      <c r="E2457" t="s">
        <v>5738</v>
      </c>
      <c r="F2457" t="s">
        <v>5739</v>
      </c>
      <c r="G2457" s="1">
        <v>42</v>
      </c>
      <c r="H2457" s="1">
        <v>79.45</v>
      </c>
      <c r="I2457" s="2">
        <v>3336.9</v>
      </c>
      <c r="J2457" s="3">
        <v>2.2975999999999999E-3</v>
      </c>
      <c r="K2457" s="4">
        <v>1452342.95</v>
      </c>
      <c r="L2457" s="5">
        <v>50001</v>
      </c>
      <c r="M2457" s="6">
        <v>29.04627807</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ca="1">IF(AND(A2456="SVOL",C2456="Cash"),                                     SUM(INDIRECT(ADDRESS(ROW()-(COUNTIF(A:A,"SVOL")),COLUMN())):INDIRECT(ADDRESS(ROW()-1,COLUMN()))),                                    IF(AND(A2457="TYA",C2457="Cash"), SUM(INDIRECT(ADDRESS(ROW()-(COUNTIF(A:A,"TYA")-1),COLUMN())):INDIRECT(ADDRESS(ROW()-1,COLUMN()))),                                    IF(AND(A2457="SVOL",ISNUMBER(FIND(" Govt",C2457))),"", IF(AND(A2457="SVOL",ISNUMBER(FIND(" Index",C2457))),J2457,                                    IF(ISNUMBER(N2457),Q2457*N2457,IF(ISNUMBER(R2457),J2457*R2457," "))))))</f>
        <v xml:space="preserve"> </v>
      </c>
      <c r="T2457" t="s">
        <v>5739</v>
      </c>
      <c r="U2457" t="s">
        <v>1234</v>
      </c>
      <c r="AG2457" s="16" t="s">
        <v>7738</v>
      </c>
    </row>
    <row r="2458" spans="1:33" x14ac:dyDescent="0.35">
      <c r="A2458" t="s">
        <v>4258</v>
      </c>
      <c r="B2458" t="s">
        <v>5740</v>
      </c>
      <c r="C2458" t="s">
        <v>5741</v>
      </c>
      <c r="D2458" t="s">
        <v>5742</v>
      </c>
      <c r="E2458" t="s">
        <v>5743</v>
      </c>
      <c r="F2458" t="s">
        <v>5744</v>
      </c>
      <c r="G2458" s="1">
        <v>10</v>
      </c>
      <c r="H2458" s="1">
        <v>283.23</v>
      </c>
      <c r="I2458" s="2">
        <v>2832.3</v>
      </c>
      <c r="J2458" s="3">
        <v>1.95016E-3</v>
      </c>
      <c r="K2458" s="4">
        <v>1452342.95</v>
      </c>
      <c r="L2458" s="5">
        <v>50001</v>
      </c>
      <c r="M2458" s="6">
        <v>29.04627807</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ca="1">IF(AND(A2457="SVOL",C2457="Cash"),                                     SUM(INDIRECT(ADDRESS(ROW()-(COUNTIF(A:A,"SVOL")),COLUMN())):INDIRECT(ADDRESS(ROW()-1,COLUMN()))),                                    IF(AND(A2458="TYA",C2458="Cash"), SUM(INDIRECT(ADDRESS(ROW()-(COUNTIF(A:A,"TYA")-1),COLUMN())):INDIRECT(ADDRESS(ROW()-1,COLUMN()))),                                    IF(AND(A2458="SVOL",ISNUMBER(FIND(" Govt",C2458))),"", IF(AND(A2458="SVOL",ISNUMBER(FIND(" Index",C2458))),J2458,                                    IF(ISNUMBER(N2458),Q2458*N2458,IF(ISNUMBER(R2458),J2458*R2458," "))))))</f>
        <v xml:space="preserve"> </v>
      </c>
      <c r="T2458" t="s">
        <v>5744</v>
      </c>
      <c r="U2458" t="s">
        <v>1234</v>
      </c>
      <c r="AG2458" s="16" t="s">
        <v>7738</v>
      </c>
    </row>
    <row r="2459" spans="1:33" x14ac:dyDescent="0.35">
      <c r="A2459" t="s">
        <v>4258</v>
      </c>
      <c r="B2459" t="s">
        <v>5112</v>
      </c>
      <c r="C2459" t="s">
        <v>5113</v>
      </c>
      <c r="D2459" t="s">
        <v>5114</v>
      </c>
      <c r="E2459" t="s">
        <v>5115</v>
      </c>
      <c r="F2459" t="s">
        <v>5116</v>
      </c>
      <c r="G2459" s="1">
        <v>189</v>
      </c>
      <c r="H2459" s="1">
        <v>36.020000000000003</v>
      </c>
      <c r="I2459" s="2">
        <v>6807.78</v>
      </c>
      <c r="J2459" s="3">
        <v>4.6874500000000001E-3</v>
      </c>
      <c r="K2459" s="4">
        <v>1452342.95</v>
      </c>
      <c r="L2459" s="5">
        <v>50001</v>
      </c>
      <c r="M2459" s="6">
        <v>29.04627807</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ca="1">IF(AND(A2458="SVOL",C2458="Cash"),                                     SUM(INDIRECT(ADDRESS(ROW()-(COUNTIF(A:A,"SVOL")),COLUMN())):INDIRECT(ADDRESS(ROW()-1,COLUMN()))),                                    IF(AND(A2459="TYA",C2459="Cash"), SUM(INDIRECT(ADDRESS(ROW()-(COUNTIF(A:A,"TYA")-1),COLUMN())):INDIRECT(ADDRESS(ROW()-1,COLUMN()))),                                    IF(AND(A2459="SVOL",ISNUMBER(FIND(" Govt",C2459))),"", IF(AND(A2459="SVOL",ISNUMBER(FIND(" Index",C2459))),J2459,                                    IF(ISNUMBER(N2459),Q2459*N2459,IF(ISNUMBER(R2459),J2459*R2459," "))))))</f>
        <v xml:space="preserve"> </v>
      </c>
      <c r="T2459" t="s">
        <v>5116</v>
      </c>
      <c r="U2459" t="s">
        <v>1234</v>
      </c>
      <c r="AG2459" s="16" t="s">
        <v>7738</v>
      </c>
    </row>
    <row r="2460" spans="1:33" x14ac:dyDescent="0.35">
      <c r="A2460" t="s">
        <v>4258</v>
      </c>
      <c r="B2460" t="s">
        <v>5745</v>
      </c>
      <c r="C2460" t="s">
        <v>395</v>
      </c>
      <c r="D2460" t="s">
        <v>396</v>
      </c>
      <c r="E2460" t="s">
        <v>397</v>
      </c>
      <c r="F2460" t="s">
        <v>398</v>
      </c>
      <c r="G2460" s="1">
        <v>103</v>
      </c>
      <c r="H2460" s="1">
        <v>24.62</v>
      </c>
      <c r="I2460" s="2">
        <v>2535.86</v>
      </c>
      <c r="J2460" s="3">
        <v>1.7460500000000001E-3</v>
      </c>
      <c r="K2460" s="4">
        <v>1452342.95</v>
      </c>
      <c r="L2460" s="5">
        <v>50001</v>
      </c>
      <c r="M2460" s="6">
        <v>29.04627807</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ca="1">IF(AND(A2459="SVOL",C2459="Cash"),                                     SUM(INDIRECT(ADDRESS(ROW()-(COUNTIF(A:A,"SVOL")),COLUMN())):INDIRECT(ADDRESS(ROW()-1,COLUMN()))),                                    IF(AND(A2460="TYA",C2460="Cash"), SUM(INDIRECT(ADDRESS(ROW()-(COUNTIF(A:A,"TYA")-1),COLUMN())):INDIRECT(ADDRESS(ROW()-1,COLUMN()))),                                    IF(AND(A2460="SVOL",ISNUMBER(FIND(" Govt",C2460))),"", IF(AND(A2460="SVOL",ISNUMBER(FIND(" Index",C2460))),J2460,                                    IF(ISNUMBER(N2460),Q2460*N2460,IF(ISNUMBER(R2460),J2460*R2460," "))))))</f>
        <v xml:space="preserve"> </v>
      </c>
      <c r="T2460" t="s">
        <v>398</v>
      </c>
      <c r="U2460" t="s">
        <v>1234</v>
      </c>
      <c r="AG2460" s="16" t="s">
        <v>7738</v>
      </c>
    </row>
    <row r="2461" spans="1:33" x14ac:dyDescent="0.35">
      <c r="A2461" t="s">
        <v>4258</v>
      </c>
      <c r="B2461" t="s">
        <v>5746</v>
      </c>
      <c r="C2461" t="s">
        <v>400</v>
      </c>
      <c r="D2461" t="s">
        <v>401</v>
      </c>
      <c r="E2461" t="s">
        <v>402</v>
      </c>
      <c r="F2461" t="s">
        <v>403</v>
      </c>
      <c r="G2461" s="1">
        <v>133</v>
      </c>
      <c r="H2461" s="1">
        <v>34.31</v>
      </c>
      <c r="I2461" s="2">
        <v>4563.2299999999996</v>
      </c>
      <c r="J2461" s="3">
        <v>3.1419799999999999E-3</v>
      </c>
      <c r="K2461" s="4">
        <v>1452342.95</v>
      </c>
      <c r="L2461" s="5">
        <v>50001</v>
      </c>
      <c r="M2461" s="6">
        <v>29.04627807</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ca="1">IF(AND(A2460="SVOL",C2460="Cash"),                                     SUM(INDIRECT(ADDRESS(ROW()-(COUNTIF(A:A,"SVOL")),COLUMN())):INDIRECT(ADDRESS(ROW()-1,COLUMN()))),                                    IF(AND(A2461="TYA",C2461="Cash"), SUM(INDIRECT(ADDRESS(ROW()-(COUNTIF(A:A,"TYA")-1),COLUMN())):INDIRECT(ADDRESS(ROW()-1,COLUMN()))),                                    IF(AND(A2461="SVOL",ISNUMBER(FIND(" Govt",C2461))),"", IF(AND(A2461="SVOL",ISNUMBER(FIND(" Index",C2461))),J2461,                                    IF(ISNUMBER(N2461),Q2461*N2461,IF(ISNUMBER(R2461),J2461*R2461," "))))))</f>
        <v xml:space="preserve"> </v>
      </c>
      <c r="T2461" t="s">
        <v>403</v>
      </c>
      <c r="U2461" t="s">
        <v>1234</v>
      </c>
      <c r="AG2461" s="16" t="s">
        <v>7738</v>
      </c>
    </row>
    <row r="2462" spans="1:33" x14ac:dyDescent="0.35">
      <c r="A2462" t="s">
        <v>4258</v>
      </c>
      <c r="B2462" t="s">
        <v>5747</v>
      </c>
      <c r="C2462" t="s">
        <v>927</v>
      </c>
      <c r="D2462" t="s">
        <v>928</v>
      </c>
      <c r="E2462" t="s">
        <v>929</v>
      </c>
      <c r="F2462" t="s">
        <v>930</v>
      </c>
      <c r="G2462" s="1">
        <v>253</v>
      </c>
      <c r="H2462" s="1">
        <v>31.97</v>
      </c>
      <c r="I2462" s="2">
        <v>8088.41</v>
      </c>
      <c r="J2462" s="3">
        <v>5.5692099999999998E-3</v>
      </c>
      <c r="K2462" s="4">
        <v>1452342.95</v>
      </c>
      <c r="L2462" s="5">
        <v>50001</v>
      </c>
      <c r="M2462" s="6">
        <v>29.04627807</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ca="1">IF(AND(A2461="SVOL",C2461="Cash"),                                     SUM(INDIRECT(ADDRESS(ROW()-(COUNTIF(A:A,"SVOL")),COLUMN())):INDIRECT(ADDRESS(ROW()-1,COLUMN()))),                                    IF(AND(A2462="TYA",C2462="Cash"), SUM(INDIRECT(ADDRESS(ROW()-(COUNTIF(A:A,"TYA")-1),COLUMN())):INDIRECT(ADDRESS(ROW()-1,COLUMN()))),                                    IF(AND(A2462="SVOL",ISNUMBER(FIND(" Govt",C2462))),"", IF(AND(A2462="SVOL",ISNUMBER(FIND(" Index",C2462))),J2462,                                    IF(ISNUMBER(N2462),Q2462*N2462,IF(ISNUMBER(R2462),J2462*R2462," "))))))</f>
        <v xml:space="preserve"> </v>
      </c>
      <c r="T2462" t="s">
        <v>930</v>
      </c>
      <c r="U2462" t="s">
        <v>1234</v>
      </c>
      <c r="AG2462" s="16" t="s">
        <v>7738</v>
      </c>
    </row>
    <row r="2463" spans="1:33" x14ac:dyDescent="0.35">
      <c r="A2463" t="s">
        <v>4258</v>
      </c>
      <c r="B2463" t="s">
        <v>5748</v>
      </c>
      <c r="C2463" t="s">
        <v>5749</v>
      </c>
      <c r="D2463" t="s">
        <v>3774</v>
      </c>
      <c r="E2463" t="s">
        <v>3775</v>
      </c>
      <c r="F2463" t="s">
        <v>3776</v>
      </c>
      <c r="G2463" s="1">
        <v>38</v>
      </c>
      <c r="H2463" s="1">
        <v>85.09</v>
      </c>
      <c r="I2463" s="2">
        <v>3233.42</v>
      </c>
      <c r="J2463" s="3">
        <v>2.2263500000000002E-3</v>
      </c>
      <c r="K2463" s="4">
        <v>1452342.95</v>
      </c>
      <c r="L2463" s="5">
        <v>50001</v>
      </c>
      <c r="M2463" s="6">
        <v>29.04627807</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ca="1">IF(AND(A2462="SVOL",C2462="Cash"),                                     SUM(INDIRECT(ADDRESS(ROW()-(COUNTIF(A:A,"SVOL")),COLUMN())):INDIRECT(ADDRESS(ROW()-1,COLUMN()))),                                    IF(AND(A2463="TYA",C2463="Cash"), SUM(INDIRECT(ADDRESS(ROW()-(COUNTIF(A:A,"TYA")-1),COLUMN())):INDIRECT(ADDRESS(ROW()-1,COLUMN()))),                                    IF(AND(A2463="SVOL",ISNUMBER(FIND(" Govt",C2463))),"", IF(AND(A2463="SVOL",ISNUMBER(FIND(" Index",C2463))),J2463,                                    IF(ISNUMBER(N2463),Q2463*N2463,IF(ISNUMBER(R2463),J2463*R2463," "))))))</f>
        <v xml:space="preserve"> </v>
      </c>
      <c r="T2463" t="s">
        <v>3776</v>
      </c>
      <c r="U2463" t="s">
        <v>1234</v>
      </c>
      <c r="AG2463" s="16" t="s">
        <v>7738</v>
      </c>
    </row>
    <row r="2464" spans="1:33" x14ac:dyDescent="0.35">
      <c r="A2464" t="s">
        <v>4258</v>
      </c>
      <c r="B2464" t="s">
        <v>5127</v>
      </c>
      <c r="C2464" t="s">
        <v>5128</v>
      </c>
      <c r="D2464" t="s">
        <v>3779</v>
      </c>
      <c r="E2464" t="s">
        <v>3780</v>
      </c>
      <c r="F2464" t="s">
        <v>3781</v>
      </c>
      <c r="G2464" s="1">
        <v>430</v>
      </c>
      <c r="H2464" s="1">
        <v>60.57</v>
      </c>
      <c r="I2464" s="2">
        <v>26045.1</v>
      </c>
      <c r="J2464" s="3">
        <v>1.793316E-2</v>
      </c>
      <c r="K2464" s="4">
        <v>1452342.95</v>
      </c>
      <c r="L2464" s="5">
        <v>50001</v>
      </c>
      <c r="M2464" s="6">
        <v>29.04627807</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ca="1">IF(AND(A2463="SVOL",C2463="Cash"),                                     SUM(INDIRECT(ADDRESS(ROW()-(COUNTIF(A:A,"SVOL")),COLUMN())):INDIRECT(ADDRESS(ROW()-1,COLUMN()))),                                    IF(AND(A2464="TYA",C2464="Cash"), SUM(INDIRECT(ADDRESS(ROW()-(COUNTIF(A:A,"TYA")-1),COLUMN())):INDIRECT(ADDRESS(ROW()-1,COLUMN()))),                                    IF(AND(A2464="SVOL",ISNUMBER(FIND(" Govt",C2464))),"", IF(AND(A2464="SVOL",ISNUMBER(FIND(" Index",C2464))),J2464,                                    IF(ISNUMBER(N2464),Q2464*N2464,IF(ISNUMBER(R2464),J2464*R2464," "))))))</f>
        <v xml:space="preserve"> </v>
      </c>
      <c r="T2464" t="s">
        <v>3781</v>
      </c>
      <c r="U2464" t="s">
        <v>1234</v>
      </c>
      <c r="AG2464" s="16" t="s">
        <v>7738</v>
      </c>
    </row>
    <row r="2465" spans="1:33" x14ac:dyDescent="0.35">
      <c r="A2465" t="s">
        <v>4258</v>
      </c>
      <c r="B2465" t="s">
        <v>5750</v>
      </c>
      <c r="C2465" t="s">
        <v>5751</v>
      </c>
      <c r="D2465" t="s">
        <v>5752</v>
      </c>
      <c r="E2465" t="s">
        <v>5753</v>
      </c>
      <c r="F2465" t="s">
        <v>5754</v>
      </c>
      <c r="G2465" s="1">
        <v>47</v>
      </c>
      <c r="H2465" s="1">
        <v>86.547499999999999</v>
      </c>
      <c r="I2465" s="2">
        <v>4067.73</v>
      </c>
      <c r="J2465" s="3">
        <v>2.8008099999999999E-3</v>
      </c>
      <c r="K2465" s="4">
        <v>1452342.95</v>
      </c>
      <c r="L2465" s="5">
        <v>50001</v>
      </c>
      <c r="M2465" s="6">
        <v>29.04627807</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ca="1">IF(AND(A2464="SVOL",C2464="Cash"),                                     SUM(INDIRECT(ADDRESS(ROW()-(COUNTIF(A:A,"SVOL")),COLUMN())):INDIRECT(ADDRESS(ROW()-1,COLUMN()))),                                    IF(AND(A2465="TYA",C2465="Cash"), SUM(INDIRECT(ADDRESS(ROW()-(COUNTIF(A:A,"TYA")-1),COLUMN())):INDIRECT(ADDRESS(ROW()-1,COLUMN()))),                                    IF(AND(A2465="SVOL",ISNUMBER(FIND(" Govt",C2465))),"", IF(AND(A2465="SVOL",ISNUMBER(FIND(" Index",C2465))),J2465,                                    IF(ISNUMBER(N2465),Q2465*N2465,IF(ISNUMBER(R2465),J2465*R2465," "))))))</f>
        <v xml:space="preserve"> </v>
      </c>
      <c r="T2465" t="s">
        <v>5754</v>
      </c>
      <c r="U2465" t="s">
        <v>1234</v>
      </c>
      <c r="AG2465" s="16" t="s">
        <v>7738</v>
      </c>
    </row>
    <row r="2466" spans="1:33" x14ac:dyDescent="0.35">
      <c r="A2466" t="s">
        <v>4258</v>
      </c>
      <c r="B2466" t="s">
        <v>5755</v>
      </c>
      <c r="C2466" t="s">
        <v>415</v>
      </c>
      <c r="D2466" t="s">
        <v>416</v>
      </c>
      <c r="E2466" t="s">
        <v>417</v>
      </c>
      <c r="F2466" t="s">
        <v>418</v>
      </c>
      <c r="G2466" s="1">
        <v>6</v>
      </c>
      <c r="H2466" s="1">
        <v>390.99</v>
      </c>
      <c r="I2466" s="2">
        <v>2345.94</v>
      </c>
      <c r="J2466" s="3">
        <v>1.61528E-3</v>
      </c>
      <c r="K2466" s="4">
        <v>1452342.95</v>
      </c>
      <c r="L2466" s="5">
        <v>50001</v>
      </c>
      <c r="M2466" s="6">
        <v>29.04627807</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ca="1">IF(AND(A2465="SVOL",C2465="Cash"),                                     SUM(INDIRECT(ADDRESS(ROW()-(COUNTIF(A:A,"SVOL")),COLUMN())):INDIRECT(ADDRESS(ROW()-1,COLUMN()))),                                    IF(AND(A2466="TYA",C2466="Cash"), SUM(INDIRECT(ADDRESS(ROW()-(COUNTIF(A:A,"TYA")-1),COLUMN())):INDIRECT(ADDRESS(ROW()-1,COLUMN()))),                                    IF(AND(A2466="SVOL",ISNUMBER(FIND(" Govt",C2466))),"", IF(AND(A2466="SVOL",ISNUMBER(FIND(" Index",C2466))),J2466,                                    IF(ISNUMBER(N2466),Q2466*N2466,IF(ISNUMBER(R2466),J2466*R2466," "))))))</f>
        <v xml:space="preserve"> </v>
      </c>
      <c r="T2466" t="s">
        <v>418</v>
      </c>
      <c r="U2466" t="s">
        <v>1234</v>
      </c>
      <c r="AG2466" s="16" t="s">
        <v>7738</v>
      </c>
    </row>
    <row r="2467" spans="1:33" x14ac:dyDescent="0.35">
      <c r="A2467" t="s">
        <v>4258</v>
      </c>
      <c r="B2467" t="s">
        <v>5756</v>
      </c>
      <c r="C2467" t="s">
        <v>5757</v>
      </c>
      <c r="D2467" t="s">
        <v>5758</v>
      </c>
      <c r="E2467" t="s">
        <v>5759</v>
      </c>
      <c r="F2467" t="s">
        <v>5760</v>
      </c>
      <c r="G2467" s="1">
        <v>77</v>
      </c>
      <c r="H2467" s="1">
        <v>85.32</v>
      </c>
      <c r="I2467" s="2">
        <v>6569.64</v>
      </c>
      <c r="J2467" s="3">
        <v>4.5234799999999999E-3</v>
      </c>
      <c r="K2467" s="4">
        <v>1452342.95</v>
      </c>
      <c r="L2467" s="5">
        <v>50001</v>
      </c>
      <c r="M2467" s="6">
        <v>29.04627807</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ca="1">IF(AND(A2466="SVOL",C2466="Cash"),                                     SUM(INDIRECT(ADDRESS(ROW()-(COUNTIF(A:A,"SVOL")),COLUMN())):INDIRECT(ADDRESS(ROW()-1,COLUMN()))),                                    IF(AND(A2467="TYA",C2467="Cash"), SUM(INDIRECT(ADDRESS(ROW()-(COUNTIF(A:A,"TYA")-1),COLUMN())):INDIRECT(ADDRESS(ROW()-1,COLUMN()))),                                    IF(AND(A2467="SVOL",ISNUMBER(FIND(" Govt",C2467))),"", IF(AND(A2467="SVOL",ISNUMBER(FIND(" Index",C2467))),J2467,                                    IF(ISNUMBER(N2467),Q2467*N2467,IF(ISNUMBER(R2467),J2467*R2467," "))))))</f>
        <v xml:space="preserve"> </v>
      </c>
      <c r="T2467" t="s">
        <v>5760</v>
      </c>
      <c r="U2467" t="s">
        <v>1234</v>
      </c>
      <c r="AG2467" s="16" t="s">
        <v>7738</v>
      </c>
    </row>
    <row r="2468" spans="1:33" x14ac:dyDescent="0.35">
      <c r="A2468" t="s">
        <v>4258</v>
      </c>
      <c r="B2468" t="s">
        <v>5761</v>
      </c>
      <c r="C2468" t="s">
        <v>5762</v>
      </c>
      <c r="D2468" t="s">
        <v>5763</v>
      </c>
      <c r="E2468" t="s">
        <v>5764</v>
      </c>
      <c r="F2468" t="s">
        <v>5765</v>
      </c>
      <c r="G2468" s="1">
        <v>534</v>
      </c>
      <c r="H2468" s="1">
        <v>2.1349999999999998</v>
      </c>
      <c r="I2468" s="2">
        <v>1140.0899999999999</v>
      </c>
      <c r="J2468" s="3">
        <v>7.85E-4</v>
      </c>
      <c r="K2468" s="4">
        <v>1452342.95</v>
      </c>
      <c r="L2468" s="5">
        <v>50001</v>
      </c>
      <c r="M2468" s="6">
        <v>29.04627807</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ca="1">IF(AND(A2467="SVOL",C2467="Cash"),                                     SUM(INDIRECT(ADDRESS(ROW()-(COUNTIF(A:A,"SVOL")),COLUMN())):INDIRECT(ADDRESS(ROW()-1,COLUMN()))),                                    IF(AND(A2468="TYA",C2468="Cash"), SUM(INDIRECT(ADDRESS(ROW()-(COUNTIF(A:A,"TYA")-1),COLUMN())):INDIRECT(ADDRESS(ROW()-1,COLUMN()))),                                    IF(AND(A2468="SVOL",ISNUMBER(FIND(" Govt",C2468))),"", IF(AND(A2468="SVOL",ISNUMBER(FIND(" Index",C2468))),J2468,                                    IF(ISNUMBER(N2468),Q2468*N2468,IF(ISNUMBER(R2468),J2468*R2468," "))))))</f>
        <v xml:space="preserve"> </v>
      </c>
      <c r="T2468" t="s">
        <v>5765</v>
      </c>
      <c r="U2468" t="s">
        <v>1234</v>
      </c>
      <c r="AG2468" s="16" t="s">
        <v>7738</v>
      </c>
    </row>
    <row r="2469" spans="1:33" x14ac:dyDescent="0.35">
      <c r="A2469" t="s">
        <v>4258</v>
      </c>
      <c r="B2469" t="s">
        <v>5766</v>
      </c>
      <c r="C2469" t="s">
        <v>5767</v>
      </c>
      <c r="D2469" t="s">
        <v>5768</v>
      </c>
      <c r="E2469" t="s">
        <v>5769</v>
      </c>
      <c r="F2469" t="s">
        <v>5770</v>
      </c>
      <c r="G2469" s="1">
        <v>48</v>
      </c>
      <c r="H2469" s="1">
        <v>173.4</v>
      </c>
      <c r="I2469" s="2">
        <v>8323.2000000000007</v>
      </c>
      <c r="J2469" s="3">
        <v>5.7308799999999998E-3</v>
      </c>
      <c r="K2469" s="4">
        <v>1452342.95</v>
      </c>
      <c r="L2469" s="5">
        <v>50001</v>
      </c>
      <c r="M2469" s="6">
        <v>29.04627807</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ca="1">IF(AND(A2468="SVOL",C2468="Cash"),                                     SUM(INDIRECT(ADDRESS(ROW()-(COUNTIF(A:A,"SVOL")),COLUMN())):INDIRECT(ADDRESS(ROW()-1,COLUMN()))),                                    IF(AND(A2469="TYA",C2469="Cash"), SUM(INDIRECT(ADDRESS(ROW()-(COUNTIF(A:A,"TYA")-1),COLUMN())):INDIRECT(ADDRESS(ROW()-1,COLUMN()))),                                    IF(AND(A2469="SVOL",ISNUMBER(FIND(" Govt",C2469))),"", IF(AND(A2469="SVOL",ISNUMBER(FIND(" Index",C2469))),J2469,                                    IF(ISNUMBER(N2469),Q2469*N2469,IF(ISNUMBER(R2469),J2469*R2469," "))))))</f>
        <v xml:space="preserve"> </v>
      </c>
      <c r="T2469" t="s">
        <v>5770</v>
      </c>
      <c r="U2469" t="s">
        <v>1234</v>
      </c>
      <c r="AG2469" s="16" t="s">
        <v>7738</v>
      </c>
    </row>
    <row r="2470" spans="1:33" x14ac:dyDescent="0.35">
      <c r="A2470" t="s">
        <v>4258</v>
      </c>
      <c r="B2470" t="s">
        <v>5771</v>
      </c>
      <c r="C2470" t="s">
        <v>5772</v>
      </c>
      <c r="D2470" t="s">
        <v>5773</v>
      </c>
      <c r="E2470" t="s">
        <v>5774</v>
      </c>
      <c r="F2470" t="s">
        <v>5775</v>
      </c>
      <c r="G2470" s="1">
        <v>236</v>
      </c>
      <c r="H2470" s="1">
        <v>16.78</v>
      </c>
      <c r="I2470" s="2">
        <v>3960.08</v>
      </c>
      <c r="J2470" s="3">
        <v>2.72668E-3</v>
      </c>
      <c r="K2470" s="4">
        <v>1452342.95</v>
      </c>
      <c r="L2470" s="5">
        <v>50001</v>
      </c>
      <c r="M2470" s="6">
        <v>29.04627807</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ca="1">IF(AND(A2469="SVOL",C2469="Cash"),                                     SUM(INDIRECT(ADDRESS(ROW()-(COUNTIF(A:A,"SVOL")),COLUMN())):INDIRECT(ADDRESS(ROW()-1,COLUMN()))),                                    IF(AND(A2470="TYA",C2470="Cash"), SUM(INDIRECT(ADDRESS(ROW()-(COUNTIF(A:A,"TYA")-1),COLUMN())):INDIRECT(ADDRESS(ROW()-1,COLUMN()))),                                    IF(AND(A2470="SVOL",ISNUMBER(FIND(" Govt",C2470))),"", IF(AND(A2470="SVOL",ISNUMBER(FIND(" Index",C2470))),J2470,                                    IF(ISNUMBER(N2470),Q2470*N2470,IF(ISNUMBER(R2470),J2470*R2470," "))))))</f>
        <v xml:space="preserve"> </v>
      </c>
      <c r="T2470" t="s">
        <v>5775</v>
      </c>
      <c r="U2470" t="s">
        <v>1234</v>
      </c>
      <c r="AG2470" s="16" t="s">
        <v>7738</v>
      </c>
    </row>
    <row r="2471" spans="1:33" x14ac:dyDescent="0.35">
      <c r="A2471" t="s">
        <v>4258</v>
      </c>
      <c r="B2471" t="s">
        <v>5776</v>
      </c>
      <c r="C2471" t="s">
        <v>937</v>
      </c>
      <c r="D2471" t="s">
        <v>938</v>
      </c>
      <c r="E2471" t="s">
        <v>939</v>
      </c>
      <c r="F2471" t="s">
        <v>940</v>
      </c>
      <c r="G2471" s="1">
        <v>64</v>
      </c>
      <c r="H2471" s="1">
        <v>39</v>
      </c>
      <c r="I2471" s="2">
        <v>2496</v>
      </c>
      <c r="J2471" s="3">
        <v>1.7186E-3</v>
      </c>
      <c r="K2471" s="4">
        <v>1452342.95</v>
      </c>
      <c r="L2471" s="5">
        <v>50001</v>
      </c>
      <c r="M2471" s="6">
        <v>29.04627807</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ca="1">IF(AND(A2470="SVOL",C2470="Cash"),                                     SUM(INDIRECT(ADDRESS(ROW()-(COUNTIF(A:A,"SVOL")),COLUMN())):INDIRECT(ADDRESS(ROW()-1,COLUMN()))),                                    IF(AND(A2471="TYA",C2471="Cash"), SUM(INDIRECT(ADDRESS(ROW()-(COUNTIF(A:A,"TYA")-1),COLUMN())):INDIRECT(ADDRESS(ROW()-1,COLUMN()))),                                    IF(AND(A2471="SVOL",ISNUMBER(FIND(" Govt",C2471))),"", IF(AND(A2471="SVOL",ISNUMBER(FIND(" Index",C2471))),J2471,                                    IF(ISNUMBER(N2471),Q2471*N2471,IF(ISNUMBER(R2471),J2471*R2471," "))))))</f>
        <v xml:space="preserve"> </v>
      </c>
      <c r="T2471" t="s">
        <v>940</v>
      </c>
      <c r="U2471" t="s">
        <v>1234</v>
      </c>
      <c r="AG2471" s="16" t="s">
        <v>7738</v>
      </c>
    </row>
    <row r="2472" spans="1:33" x14ac:dyDescent="0.35">
      <c r="A2472" t="s">
        <v>4258</v>
      </c>
      <c r="B2472" t="s">
        <v>5777</v>
      </c>
      <c r="C2472" t="s">
        <v>5778</v>
      </c>
      <c r="D2472" t="s">
        <v>5779</v>
      </c>
      <c r="E2472" t="s">
        <v>5780</v>
      </c>
      <c r="F2472" t="s">
        <v>5781</v>
      </c>
      <c r="G2472" s="1">
        <v>498</v>
      </c>
      <c r="H2472" s="1">
        <v>7.65</v>
      </c>
      <c r="I2472" s="2">
        <v>3809.7</v>
      </c>
      <c r="J2472" s="3">
        <v>2.6231399999999999E-3</v>
      </c>
      <c r="K2472" s="4">
        <v>1452342.95</v>
      </c>
      <c r="L2472" s="5">
        <v>50001</v>
      </c>
      <c r="M2472" s="6">
        <v>29.04627807</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ca="1">IF(AND(A2471="SVOL",C2471="Cash"),                                     SUM(INDIRECT(ADDRESS(ROW()-(COUNTIF(A:A,"SVOL")),COLUMN())):INDIRECT(ADDRESS(ROW()-1,COLUMN()))),                                    IF(AND(A2472="TYA",C2472="Cash"), SUM(INDIRECT(ADDRESS(ROW()-(COUNTIF(A:A,"TYA")-1),COLUMN())):INDIRECT(ADDRESS(ROW()-1,COLUMN()))),                                    IF(AND(A2472="SVOL",ISNUMBER(FIND(" Govt",C2472))),"", IF(AND(A2472="SVOL",ISNUMBER(FIND(" Index",C2472))),J2472,                                    IF(ISNUMBER(N2472),Q2472*N2472,IF(ISNUMBER(R2472),J2472*R2472," "))))))</f>
        <v xml:space="preserve"> </v>
      </c>
      <c r="T2472" t="s">
        <v>5781</v>
      </c>
      <c r="U2472" t="s">
        <v>1234</v>
      </c>
      <c r="AG2472" s="16" t="s">
        <v>7738</v>
      </c>
    </row>
    <row r="2473" spans="1:33" x14ac:dyDescent="0.35">
      <c r="A2473" t="s">
        <v>4258</v>
      </c>
      <c r="B2473" t="s">
        <v>5782</v>
      </c>
      <c r="C2473" t="s">
        <v>430</v>
      </c>
      <c r="D2473" t="s">
        <v>431</v>
      </c>
      <c r="E2473" t="s">
        <v>432</v>
      </c>
      <c r="F2473" t="s">
        <v>433</v>
      </c>
      <c r="G2473" s="1">
        <v>151</v>
      </c>
      <c r="H2473" s="1">
        <v>31.96</v>
      </c>
      <c r="I2473" s="2">
        <v>4825.96</v>
      </c>
      <c r="J2473" s="3">
        <v>3.3228799999999998E-3</v>
      </c>
      <c r="K2473" s="4">
        <v>1452342.95</v>
      </c>
      <c r="L2473" s="5">
        <v>50001</v>
      </c>
      <c r="M2473" s="6">
        <v>29.04627807</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ca="1">IF(AND(A2472="SVOL",C2472="Cash"),                                     SUM(INDIRECT(ADDRESS(ROW()-(COUNTIF(A:A,"SVOL")),COLUMN())):INDIRECT(ADDRESS(ROW()-1,COLUMN()))),                                    IF(AND(A2473="TYA",C2473="Cash"), SUM(INDIRECT(ADDRESS(ROW()-(COUNTIF(A:A,"TYA")-1),COLUMN())):INDIRECT(ADDRESS(ROW()-1,COLUMN()))),                                    IF(AND(A2473="SVOL",ISNUMBER(FIND(" Govt",C2473))),"", IF(AND(A2473="SVOL",ISNUMBER(FIND(" Index",C2473))),J2473,                                    IF(ISNUMBER(N2473),Q2473*N2473,IF(ISNUMBER(R2473),J2473*R2473," "))))))</f>
        <v xml:space="preserve"> </v>
      </c>
      <c r="T2473" t="s">
        <v>433</v>
      </c>
      <c r="U2473" t="s">
        <v>1234</v>
      </c>
      <c r="AG2473" s="16" t="s">
        <v>7738</v>
      </c>
    </row>
    <row r="2474" spans="1:33" x14ac:dyDescent="0.35">
      <c r="A2474" t="s">
        <v>4258</v>
      </c>
      <c r="B2474" t="s">
        <v>5783</v>
      </c>
      <c r="C2474" t="s">
        <v>435</v>
      </c>
      <c r="D2474" t="s">
        <v>436</v>
      </c>
      <c r="E2474" t="s">
        <v>437</v>
      </c>
      <c r="F2474" t="s">
        <v>438</v>
      </c>
      <c r="G2474" s="1">
        <v>173</v>
      </c>
      <c r="H2474" s="1">
        <v>15.89</v>
      </c>
      <c r="I2474" s="2">
        <v>2748.97</v>
      </c>
      <c r="J2474" s="3">
        <v>1.8927799999999999E-3</v>
      </c>
      <c r="K2474" s="4">
        <v>1452342.95</v>
      </c>
      <c r="L2474" s="5">
        <v>50001</v>
      </c>
      <c r="M2474" s="6">
        <v>29.04627807</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ca="1">IF(AND(A2473="SVOL",C2473="Cash"),                                     SUM(INDIRECT(ADDRESS(ROW()-(COUNTIF(A:A,"SVOL")),COLUMN())):INDIRECT(ADDRESS(ROW()-1,COLUMN()))),                                    IF(AND(A2474="TYA",C2474="Cash"), SUM(INDIRECT(ADDRESS(ROW()-(COUNTIF(A:A,"TYA")-1),COLUMN())):INDIRECT(ADDRESS(ROW()-1,COLUMN()))),                                    IF(AND(A2474="SVOL",ISNUMBER(FIND(" Govt",C2474))),"", IF(AND(A2474="SVOL",ISNUMBER(FIND(" Index",C2474))),J2474,                                    IF(ISNUMBER(N2474),Q2474*N2474,IF(ISNUMBER(R2474),J2474*R2474," "))))))</f>
        <v xml:space="preserve"> </v>
      </c>
      <c r="T2474" t="s">
        <v>438</v>
      </c>
      <c r="U2474" t="s">
        <v>1234</v>
      </c>
      <c r="AG2474" s="16" t="s">
        <v>7738</v>
      </c>
    </row>
    <row r="2475" spans="1:33" x14ac:dyDescent="0.35">
      <c r="A2475" t="s">
        <v>4258</v>
      </c>
      <c r="B2475" t="s">
        <v>5784</v>
      </c>
      <c r="C2475" t="s">
        <v>5785</v>
      </c>
      <c r="D2475" t="s">
        <v>5786</v>
      </c>
      <c r="E2475" t="s">
        <v>5787</v>
      </c>
      <c r="F2475" t="s">
        <v>5788</v>
      </c>
      <c r="G2475" s="1">
        <v>144</v>
      </c>
      <c r="H2475" s="1">
        <v>87.76</v>
      </c>
      <c r="I2475" s="2">
        <v>12637.44</v>
      </c>
      <c r="J2475" s="3">
        <v>8.7014199999999996E-3</v>
      </c>
      <c r="K2475" s="4">
        <v>1452342.95</v>
      </c>
      <c r="L2475" s="5">
        <v>50001</v>
      </c>
      <c r="M2475" s="6">
        <v>29.04627807</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ca="1">IF(AND(A2474="SVOL",C2474="Cash"),                                     SUM(INDIRECT(ADDRESS(ROW()-(COUNTIF(A:A,"SVOL")),COLUMN())):INDIRECT(ADDRESS(ROW()-1,COLUMN()))),                                    IF(AND(A2475="TYA",C2475="Cash"), SUM(INDIRECT(ADDRESS(ROW()-(COUNTIF(A:A,"TYA")-1),COLUMN())):INDIRECT(ADDRESS(ROW()-1,COLUMN()))),                                    IF(AND(A2475="SVOL",ISNUMBER(FIND(" Govt",C2475))),"", IF(AND(A2475="SVOL",ISNUMBER(FIND(" Index",C2475))),J2475,                                    IF(ISNUMBER(N2475),Q2475*N2475,IF(ISNUMBER(R2475),J2475*R2475," "))))))</f>
        <v xml:space="preserve"> </v>
      </c>
      <c r="T2475" t="s">
        <v>5788</v>
      </c>
      <c r="U2475" t="s">
        <v>1234</v>
      </c>
      <c r="AG2475" s="16" t="s">
        <v>7738</v>
      </c>
    </row>
    <row r="2476" spans="1:33" x14ac:dyDescent="0.35">
      <c r="A2476" t="s">
        <v>4258</v>
      </c>
      <c r="B2476" t="s">
        <v>5789</v>
      </c>
      <c r="C2476" t="s">
        <v>445</v>
      </c>
      <c r="D2476" t="s">
        <v>446</v>
      </c>
      <c r="E2476" t="s">
        <v>447</v>
      </c>
      <c r="F2476" t="s">
        <v>448</v>
      </c>
      <c r="G2476" s="1">
        <v>30</v>
      </c>
      <c r="H2476" s="1">
        <v>37.549999999999997</v>
      </c>
      <c r="I2476" s="2">
        <v>1126.5</v>
      </c>
      <c r="J2476" s="3">
        <v>7.7563999999999997E-4</v>
      </c>
      <c r="K2476" s="4">
        <v>1452342.95</v>
      </c>
      <c r="L2476" s="5">
        <v>50001</v>
      </c>
      <c r="M2476" s="6">
        <v>29.04627807</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ca="1">IF(AND(A2475="SVOL",C2475="Cash"),                                     SUM(INDIRECT(ADDRESS(ROW()-(COUNTIF(A:A,"SVOL")),COLUMN())):INDIRECT(ADDRESS(ROW()-1,COLUMN()))),                                    IF(AND(A2476="TYA",C2476="Cash"), SUM(INDIRECT(ADDRESS(ROW()-(COUNTIF(A:A,"TYA")-1),COLUMN())):INDIRECT(ADDRESS(ROW()-1,COLUMN()))),                                    IF(AND(A2476="SVOL",ISNUMBER(FIND(" Govt",C2476))),"", IF(AND(A2476="SVOL",ISNUMBER(FIND(" Index",C2476))),J2476,                                    IF(ISNUMBER(N2476),Q2476*N2476,IF(ISNUMBER(R2476),J2476*R2476," "))))))</f>
        <v xml:space="preserve"> </v>
      </c>
      <c r="T2476" t="s">
        <v>448</v>
      </c>
      <c r="U2476" t="s">
        <v>1234</v>
      </c>
      <c r="AG2476" s="16" t="s">
        <v>7738</v>
      </c>
    </row>
    <row r="2477" spans="1:33" x14ac:dyDescent="0.35">
      <c r="A2477" t="s">
        <v>4258</v>
      </c>
      <c r="B2477" t="s">
        <v>5790</v>
      </c>
      <c r="C2477" t="s">
        <v>5791</v>
      </c>
      <c r="D2477" t="s">
        <v>5792</v>
      </c>
      <c r="E2477" t="s">
        <v>5793</v>
      </c>
      <c r="F2477" t="s">
        <v>5794</v>
      </c>
      <c r="G2477" s="1">
        <v>3</v>
      </c>
      <c r="H2477" s="1">
        <v>1775.73</v>
      </c>
      <c r="I2477" s="2">
        <v>5327.19</v>
      </c>
      <c r="J2477" s="3">
        <v>3.6679999999999998E-3</v>
      </c>
      <c r="K2477" s="4">
        <v>1452342.95</v>
      </c>
      <c r="L2477" s="5">
        <v>50001</v>
      </c>
      <c r="M2477" s="6">
        <v>29.04627807</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ca="1">IF(AND(A2476="SVOL",C2476="Cash"),                                     SUM(INDIRECT(ADDRESS(ROW()-(COUNTIF(A:A,"SVOL")),COLUMN())):INDIRECT(ADDRESS(ROW()-1,COLUMN()))),                                    IF(AND(A2477="TYA",C2477="Cash"), SUM(INDIRECT(ADDRESS(ROW()-(COUNTIF(A:A,"TYA")-1),COLUMN())):INDIRECT(ADDRESS(ROW()-1,COLUMN()))),                                    IF(AND(A2477="SVOL",ISNUMBER(FIND(" Govt",C2477))),"", IF(AND(A2477="SVOL",ISNUMBER(FIND(" Index",C2477))),J2477,                                    IF(ISNUMBER(N2477),Q2477*N2477,IF(ISNUMBER(R2477),J2477*R2477," "))))))</f>
        <v xml:space="preserve"> </v>
      </c>
      <c r="T2477" t="s">
        <v>5794</v>
      </c>
      <c r="U2477" t="s">
        <v>1234</v>
      </c>
      <c r="AG2477" s="16" t="s">
        <v>7738</v>
      </c>
    </row>
    <row r="2478" spans="1:33" x14ac:dyDescent="0.35">
      <c r="A2478" t="s">
        <v>4258</v>
      </c>
      <c r="B2478" t="s">
        <v>5795</v>
      </c>
      <c r="C2478" t="s">
        <v>5796</v>
      </c>
      <c r="D2478" t="s">
        <v>3846</v>
      </c>
      <c r="E2478" t="s">
        <v>3847</v>
      </c>
      <c r="F2478" t="s">
        <v>3848</v>
      </c>
      <c r="G2478" s="1">
        <v>143</v>
      </c>
      <c r="H2478" s="1">
        <v>42.05</v>
      </c>
      <c r="I2478" s="2">
        <v>6013.15</v>
      </c>
      <c r="J2478" s="3">
        <v>4.1403100000000003E-3</v>
      </c>
      <c r="K2478" s="4">
        <v>1452342.95</v>
      </c>
      <c r="L2478" s="5">
        <v>50001</v>
      </c>
      <c r="M2478" s="6">
        <v>29.04627807</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ca="1">IF(AND(A2477="SVOL",C2477="Cash"),                                     SUM(INDIRECT(ADDRESS(ROW()-(COUNTIF(A:A,"SVOL")),COLUMN())):INDIRECT(ADDRESS(ROW()-1,COLUMN()))),                                    IF(AND(A2478="TYA",C2478="Cash"), SUM(INDIRECT(ADDRESS(ROW()-(COUNTIF(A:A,"TYA")-1),COLUMN())):INDIRECT(ADDRESS(ROW()-1,COLUMN()))),                                    IF(AND(A2478="SVOL",ISNUMBER(FIND(" Govt",C2478))),"", IF(AND(A2478="SVOL",ISNUMBER(FIND(" Index",C2478))),J2478,                                    IF(ISNUMBER(N2478),Q2478*N2478,IF(ISNUMBER(R2478),J2478*R2478," "))))))</f>
        <v xml:space="preserve"> </v>
      </c>
      <c r="T2478" t="s">
        <v>3848</v>
      </c>
      <c r="U2478" t="s">
        <v>1234</v>
      </c>
      <c r="AG2478" s="16" t="s">
        <v>7738</v>
      </c>
    </row>
    <row r="2479" spans="1:33" x14ac:dyDescent="0.35">
      <c r="A2479" t="s">
        <v>4258</v>
      </c>
      <c r="B2479" t="s">
        <v>5797</v>
      </c>
      <c r="C2479" t="s">
        <v>5798</v>
      </c>
      <c r="D2479" t="s">
        <v>5799</v>
      </c>
      <c r="E2479" t="s">
        <v>5800</v>
      </c>
      <c r="F2479" t="s">
        <v>5801</v>
      </c>
      <c r="G2479" s="1">
        <v>52</v>
      </c>
      <c r="H2479" s="1">
        <v>32.43</v>
      </c>
      <c r="I2479" s="2">
        <v>1686.36</v>
      </c>
      <c r="J2479" s="3">
        <v>1.16113E-3</v>
      </c>
      <c r="K2479" s="4">
        <v>1452342.95</v>
      </c>
      <c r="L2479" s="5">
        <v>50001</v>
      </c>
      <c r="M2479" s="6">
        <v>29.04627807</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ca="1">IF(AND(A2478="SVOL",C2478="Cash"),                                     SUM(INDIRECT(ADDRESS(ROW()-(COUNTIF(A:A,"SVOL")),COLUMN())):INDIRECT(ADDRESS(ROW()-1,COLUMN()))),                                    IF(AND(A2479="TYA",C2479="Cash"), SUM(INDIRECT(ADDRESS(ROW()-(COUNTIF(A:A,"TYA")-1),COLUMN())):INDIRECT(ADDRESS(ROW()-1,COLUMN()))),                                    IF(AND(A2479="SVOL",ISNUMBER(FIND(" Govt",C2479))),"", IF(AND(A2479="SVOL",ISNUMBER(FIND(" Index",C2479))),J2479,                                    IF(ISNUMBER(N2479),Q2479*N2479,IF(ISNUMBER(R2479),J2479*R2479," "))))))</f>
        <v xml:space="preserve"> </v>
      </c>
      <c r="T2479" t="s">
        <v>5801</v>
      </c>
      <c r="U2479" t="s">
        <v>1234</v>
      </c>
      <c r="AG2479" s="16" t="s">
        <v>7738</v>
      </c>
    </row>
    <row r="2480" spans="1:33" x14ac:dyDescent="0.35">
      <c r="A2480" t="s">
        <v>4258</v>
      </c>
      <c r="B2480" t="s">
        <v>5194</v>
      </c>
      <c r="C2480" t="s">
        <v>5195</v>
      </c>
      <c r="D2480" t="s">
        <v>5196</v>
      </c>
      <c r="E2480" t="s">
        <v>5197</v>
      </c>
      <c r="F2480" t="s">
        <v>5198</v>
      </c>
      <c r="G2480" s="1">
        <v>61</v>
      </c>
      <c r="H2480" s="1">
        <v>38.25</v>
      </c>
      <c r="I2480" s="2">
        <v>2333.25</v>
      </c>
      <c r="J2480" s="3">
        <v>1.6065400000000001E-3</v>
      </c>
      <c r="K2480" s="4">
        <v>1452342.95</v>
      </c>
      <c r="L2480" s="5">
        <v>50001</v>
      </c>
      <c r="M2480" s="6">
        <v>29.04627807</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ca="1">IF(AND(A2479="SVOL",C2479="Cash"),                                     SUM(INDIRECT(ADDRESS(ROW()-(COUNTIF(A:A,"SVOL")),COLUMN())):INDIRECT(ADDRESS(ROW()-1,COLUMN()))),                                    IF(AND(A2480="TYA",C2480="Cash"), SUM(INDIRECT(ADDRESS(ROW()-(COUNTIF(A:A,"TYA")-1),COLUMN())):INDIRECT(ADDRESS(ROW()-1,COLUMN()))),                                    IF(AND(A2480="SVOL",ISNUMBER(FIND(" Govt",C2480))),"", IF(AND(A2480="SVOL",ISNUMBER(FIND(" Index",C2480))),J2480,                                    IF(ISNUMBER(N2480),Q2480*N2480,IF(ISNUMBER(R2480),J2480*R2480," "))))))</f>
        <v xml:space="preserve"> </v>
      </c>
      <c r="T2480" t="s">
        <v>5198</v>
      </c>
      <c r="U2480" t="s">
        <v>1234</v>
      </c>
      <c r="AG2480" s="16" t="s">
        <v>7738</v>
      </c>
    </row>
    <row r="2481" spans="1:33" x14ac:dyDescent="0.35">
      <c r="A2481" t="s">
        <v>4258</v>
      </c>
      <c r="B2481" t="s">
        <v>1245</v>
      </c>
      <c r="C2481" t="s">
        <v>1246</v>
      </c>
      <c r="D2481" t="s">
        <v>1247</v>
      </c>
      <c r="E2481" t="s">
        <v>1248</v>
      </c>
      <c r="F2481" t="s">
        <v>1249</v>
      </c>
      <c r="G2481" s="1">
        <v>102</v>
      </c>
      <c r="H2481" s="1">
        <v>19.71</v>
      </c>
      <c r="I2481" s="2">
        <v>2010.42</v>
      </c>
      <c r="J2481" s="3">
        <v>1.38426E-3</v>
      </c>
      <c r="K2481" s="4">
        <v>1452342.95</v>
      </c>
      <c r="L2481" s="5">
        <v>50001</v>
      </c>
      <c r="M2481" s="6">
        <v>29.04627807</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ca="1">IF(AND(A2480="SVOL",C2480="Cash"),                                     SUM(INDIRECT(ADDRESS(ROW()-(COUNTIF(A:A,"SVOL")),COLUMN())):INDIRECT(ADDRESS(ROW()-1,COLUMN()))),                                    IF(AND(A2481="TYA",C2481="Cash"), SUM(INDIRECT(ADDRESS(ROW()-(COUNTIF(A:A,"TYA")-1),COLUMN())):INDIRECT(ADDRESS(ROW()-1,COLUMN()))),                                    IF(AND(A2481="SVOL",ISNUMBER(FIND(" Govt",C2481))),"", IF(AND(A2481="SVOL",ISNUMBER(FIND(" Index",C2481))),J2481,                                    IF(ISNUMBER(N2481),Q2481*N2481,IF(ISNUMBER(R2481),J2481*R2481," "))))))</f>
        <v xml:space="preserve"> </v>
      </c>
      <c r="T2481" t="s">
        <v>1249</v>
      </c>
      <c r="U2481" t="s">
        <v>1234</v>
      </c>
      <c r="AG2481" s="16" t="s">
        <v>7738</v>
      </c>
    </row>
    <row r="2482" spans="1:33" x14ac:dyDescent="0.35">
      <c r="A2482" t="s">
        <v>4258</v>
      </c>
      <c r="B2482" t="s">
        <v>5802</v>
      </c>
      <c r="C2482" t="s">
        <v>5803</v>
      </c>
      <c r="D2482" t="s">
        <v>5804</v>
      </c>
      <c r="E2482" t="s">
        <v>5805</v>
      </c>
      <c r="F2482" t="s">
        <v>5806</v>
      </c>
      <c r="G2482" s="1">
        <v>139</v>
      </c>
      <c r="H2482" s="1">
        <v>16</v>
      </c>
      <c r="I2482" s="2">
        <v>2224</v>
      </c>
      <c r="J2482" s="3">
        <v>1.5313200000000001E-3</v>
      </c>
      <c r="K2482" s="4">
        <v>1452342.95</v>
      </c>
      <c r="L2482" s="5">
        <v>50001</v>
      </c>
      <c r="M2482" s="6">
        <v>29.04627807</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ca="1">IF(AND(A2481="SVOL",C2481="Cash"),                                     SUM(INDIRECT(ADDRESS(ROW()-(COUNTIF(A:A,"SVOL")),COLUMN())):INDIRECT(ADDRESS(ROW()-1,COLUMN()))),                                    IF(AND(A2482="TYA",C2482="Cash"), SUM(INDIRECT(ADDRESS(ROW()-(COUNTIF(A:A,"TYA")-1),COLUMN())):INDIRECT(ADDRESS(ROW()-1,COLUMN()))),                                    IF(AND(A2482="SVOL",ISNUMBER(FIND(" Govt",C2482))),"", IF(AND(A2482="SVOL",ISNUMBER(FIND(" Index",C2482))),J2482,                                    IF(ISNUMBER(N2482),Q2482*N2482,IF(ISNUMBER(R2482),J2482*R2482," "))))))</f>
        <v xml:space="preserve"> </v>
      </c>
      <c r="T2482" t="s">
        <v>5806</v>
      </c>
      <c r="U2482" t="s">
        <v>1234</v>
      </c>
      <c r="AG2482" s="16" t="s">
        <v>7738</v>
      </c>
    </row>
    <row r="2483" spans="1:33" x14ac:dyDescent="0.35">
      <c r="A2483" t="s">
        <v>4258</v>
      </c>
      <c r="B2483" t="s">
        <v>5807</v>
      </c>
      <c r="C2483" t="s">
        <v>5808</v>
      </c>
      <c r="D2483" t="s">
        <v>5809</v>
      </c>
      <c r="E2483" t="s">
        <v>5810</v>
      </c>
      <c r="F2483" t="s">
        <v>5811</v>
      </c>
      <c r="G2483" s="1">
        <v>18</v>
      </c>
      <c r="H2483" s="1">
        <v>155.77000000000001</v>
      </c>
      <c r="I2483" s="2">
        <v>2803.86</v>
      </c>
      <c r="J2483" s="3">
        <v>1.9305800000000001E-3</v>
      </c>
      <c r="K2483" s="4">
        <v>1452342.95</v>
      </c>
      <c r="L2483" s="5">
        <v>50001</v>
      </c>
      <c r="M2483" s="6">
        <v>29.04627807</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ca="1">IF(AND(A2482="SVOL",C2482="Cash"),                                     SUM(INDIRECT(ADDRESS(ROW()-(COUNTIF(A:A,"SVOL")),COLUMN())):INDIRECT(ADDRESS(ROW()-1,COLUMN()))),                                    IF(AND(A2483="TYA",C2483="Cash"), SUM(INDIRECT(ADDRESS(ROW()-(COUNTIF(A:A,"TYA")-1),COLUMN())):INDIRECT(ADDRESS(ROW()-1,COLUMN()))),                                    IF(AND(A2483="SVOL",ISNUMBER(FIND(" Govt",C2483))),"", IF(AND(A2483="SVOL",ISNUMBER(FIND(" Index",C2483))),J2483,                                    IF(ISNUMBER(N2483),Q2483*N2483,IF(ISNUMBER(R2483),J2483*R2483," "))))))</f>
        <v xml:space="preserve"> </v>
      </c>
      <c r="T2483" t="s">
        <v>5811</v>
      </c>
      <c r="U2483" t="s">
        <v>1234</v>
      </c>
      <c r="AG2483" s="16" t="s">
        <v>7738</v>
      </c>
    </row>
    <row r="2484" spans="1:33" x14ac:dyDescent="0.35">
      <c r="A2484" t="s">
        <v>4258</v>
      </c>
      <c r="B2484" t="s">
        <v>5210</v>
      </c>
      <c r="C2484" t="s">
        <v>5211</v>
      </c>
      <c r="D2484" t="s">
        <v>2666</v>
      </c>
      <c r="E2484" t="s">
        <v>2667</v>
      </c>
      <c r="F2484" t="s">
        <v>2668</v>
      </c>
      <c r="G2484" s="1">
        <v>116</v>
      </c>
      <c r="H2484" s="1">
        <v>129.6</v>
      </c>
      <c r="I2484" s="2">
        <v>15033.6</v>
      </c>
      <c r="J2484" s="3">
        <v>1.0351269999999999E-2</v>
      </c>
      <c r="K2484" s="4">
        <v>1452342.95</v>
      </c>
      <c r="L2484" s="5">
        <v>50001</v>
      </c>
      <c r="M2484" s="6">
        <v>29.04627807</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ca="1">IF(AND(A2483="SVOL",C2483="Cash"),                                     SUM(INDIRECT(ADDRESS(ROW()-(COUNTIF(A:A,"SVOL")),COLUMN())):INDIRECT(ADDRESS(ROW()-1,COLUMN()))),                                    IF(AND(A2484="TYA",C2484="Cash"), SUM(INDIRECT(ADDRESS(ROW()-(COUNTIF(A:A,"TYA")-1),COLUMN())):INDIRECT(ADDRESS(ROW()-1,COLUMN()))),                                    IF(AND(A2484="SVOL",ISNUMBER(FIND(" Govt",C2484))),"", IF(AND(A2484="SVOL",ISNUMBER(FIND(" Index",C2484))),J2484,                                    IF(ISNUMBER(N2484),Q2484*N2484,IF(ISNUMBER(R2484),J2484*R2484," "))))))</f>
        <v xml:space="preserve"> </v>
      </c>
      <c r="T2484" t="s">
        <v>2668</v>
      </c>
      <c r="U2484" t="s">
        <v>1234</v>
      </c>
      <c r="AG2484" s="16" t="s">
        <v>7738</v>
      </c>
    </row>
    <row r="2485" spans="1:33" x14ac:dyDescent="0.35">
      <c r="A2485" t="s">
        <v>4258</v>
      </c>
      <c r="B2485" t="s">
        <v>5812</v>
      </c>
      <c r="C2485" t="s">
        <v>5813</v>
      </c>
      <c r="D2485" t="s">
        <v>3888</v>
      </c>
      <c r="E2485" t="s">
        <v>3889</v>
      </c>
      <c r="F2485" t="s">
        <v>3890</v>
      </c>
      <c r="G2485" s="1">
        <v>64</v>
      </c>
      <c r="H2485" s="1">
        <v>154</v>
      </c>
      <c r="I2485" s="2">
        <v>9856</v>
      </c>
      <c r="J2485" s="3">
        <v>6.7862799999999996E-3</v>
      </c>
      <c r="K2485" s="4">
        <v>1452342.95</v>
      </c>
      <c r="L2485" s="5">
        <v>50001</v>
      </c>
      <c r="M2485" s="6">
        <v>29.04627807</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ca="1">IF(AND(A2484="SVOL",C2484="Cash"),                                     SUM(INDIRECT(ADDRESS(ROW()-(COUNTIF(A:A,"SVOL")),COLUMN())):INDIRECT(ADDRESS(ROW()-1,COLUMN()))),                                    IF(AND(A2485="TYA",C2485="Cash"), SUM(INDIRECT(ADDRESS(ROW()-(COUNTIF(A:A,"TYA")-1),COLUMN())):INDIRECT(ADDRESS(ROW()-1,COLUMN()))),                                    IF(AND(A2485="SVOL",ISNUMBER(FIND(" Govt",C2485))),"", IF(AND(A2485="SVOL",ISNUMBER(FIND(" Index",C2485))),J2485,                                    IF(ISNUMBER(N2485),Q2485*N2485,IF(ISNUMBER(R2485),J2485*R2485," "))))))</f>
        <v xml:space="preserve"> </v>
      </c>
      <c r="T2485" t="s">
        <v>3890</v>
      </c>
      <c r="U2485" t="s">
        <v>1234</v>
      </c>
      <c r="AG2485" s="16" t="s">
        <v>7738</v>
      </c>
    </row>
    <row r="2486" spans="1:33" x14ac:dyDescent="0.35">
      <c r="A2486" t="s">
        <v>4258</v>
      </c>
      <c r="B2486" t="s">
        <v>5222</v>
      </c>
      <c r="C2486" t="s">
        <v>5223</v>
      </c>
      <c r="D2486" t="s">
        <v>5224</v>
      </c>
      <c r="E2486" t="s">
        <v>5225</v>
      </c>
      <c r="F2486" t="s">
        <v>5226</v>
      </c>
      <c r="G2486" s="1">
        <v>336</v>
      </c>
      <c r="H2486" s="1">
        <v>32.01</v>
      </c>
      <c r="I2486" s="2">
        <v>10755.36</v>
      </c>
      <c r="J2486" s="3">
        <v>7.4055199999999996E-3</v>
      </c>
      <c r="K2486" s="4">
        <v>1452342.95</v>
      </c>
      <c r="L2486" s="5">
        <v>50001</v>
      </c>
      <c r="M2486" s="6">
        <v>29.04627807</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ca="1">IF(AND(A2485="SVOL",C2485="Cash"),                                     SUM(INDIRECT(ADDRESS(ROW()-(COUNTIF(A:A,"SVOL")),COLUMN())):INDIRECT(ADDRESS(ROW()-1,COLUMN()))),                                    IF(AND(A2486="TYA",C2486="Cash"), SUM(INDIRECT(ADDRESS(ROW()-(COUNTIF(A:A,"TYA")-1),COLUMN())):INDIRECT(ADDRESS(ROW()-1,COLUMN()))),                                    IF(AND(A2486="SVOL",ISNUMBER(FIND(" Govt",C2486))),"", IF(AND(A2486="SVOL",ISNUMBER(FIND(" Index",C2486))),J2486,                                    IF(ISNUMBER(N2486),Q2486*N2486,IF(ISNUMBER(R2486),J2486*R2486," "))))))</f>
        <v xml:space="preserve"> </v>
      </c>
      <c r="T2486" t="s">
        <v>5226</v>
      </c>
      <c r="U2486" t="s">
        <v>1234</v>
      </c>
      <c r="AG2486" s="16" t="s">
        <v>7738</v>
      </c>
    </row>
    <row r="2487" spans="1:33" x14ac:dyDescent="0.35">
      <c r="A2487" t="s">
        <v>4258</v>
      </c>
      <c r="B2487" t="s">
        <v>5814</v>
      </c>
      <c r="C2487" t="s">
        <v>5815</v>
      </c>
      <c r="D2487" t="s">
        <v>5816</v>
      </c>
      <c r="E2487" t="s">
        <v>5817</v>
      </c>
      <c r="F2487" t="s">
        <v>5818</v>
      </c>
      <c r="G2487" s="1">
        <v>54</v>
      </c>
      <c r="H2487" s="1">
        <v>38.799999999999997</v>
      </c>
      <c r="I2487" s="2">
        <v>2095.1999999999998</v>
      </c>
      <c r="J2487" s="3">
        <v>1.4426300000000001E-3</v>
      </c>
      <c r="K2487" s="4">
        <v>1452342.95</v>
      </c>
      <c r="L2487" s="5">
        <v>50001</v>
      </c>
      <c r="M2487" s="6">
        <v>29.04627807</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ca="1">IF(AND(A2486="SVOL",C2486="Cash"),                                     SUM(INDIRECT(ADDRESS(ROW()-(COUNTIF(A:A,"SVOL")),COLUMN())):INDIRECT(ADDRESS(ROW()-1,COLUMN()))),                                    IF(AND(A2487="TYA",C2487="Cash"), SUM(INDIRECT(ADDRESS(ROW()-(COUNTIF(A:A,"TYA")-1),COLUMN())):INDIRECT(ADDRESS(ROW()-1,COLUMN()))),                                    IF(AND(A2487="SVOL",ISNUMBER(FIND(" Govt",C2487))),"", IF(AND(A2487="SVOL",ISNUMBER(FIND(" Index",C2487))),J2487,                                    IF(ISNUMBER(N2487),Q2487*N2487,IF(ISNUMBER(R2487),J2487*R2487," "))))))</f>
        <v xml:space="preserve"> </v>
      </c>
      <c r="T2487" t="s">
        <v>5818</v>
      </c>
      <c r="U2487" t="s">
        <v>1234</v>
      </c>
      <c r="AG2487" s="16" t="s">
        <v>7738</v>
      </c>
    </row>
    <row r="2488" spans="1:33" x14ac:dyDescent="0.35">
      <c r="A2488" t="s">
        <v>4258</v>
      </c>
      <c r="B2488" t="s">
        <v>5819</v>
      </c>
      <c r="C2488" t="s">
        <v>498</v>
      </c>
      <c r="D2488" t="s">
        <v>499</v>
      </c>
      <c r="E2488" t="s">
        <v>500</v>
      </c>
      <c r="F2488" t="s">
        <v>501</v>
      </c>
      <c r="G2488" s="1">
        <v>93</v>
      </c>
      <c r="H2488" s="1">
        <v>45.72</v>
      </c>
      <c r="I2488" s="2">
        <v>4251.96</v>
      </c>
      <c r="J2488" s="3">
        <v>2.9276599999999999E-3</v>
      </c>
      <c r="K2488" s="4">
        <v>1452342.95</v>
      </c>
      <c r="L2488" s="5">
        <v>50001</v>
      </c>
      <c r="M2488" s="6">
        <v>29.04627807</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ca="1">IF(AND(A2487="SVOL",C2487="Cash"),                                     SUM(INDIRECT(ADDRESS(ROW()-(COUNTIF(A:A,"SVOL")),COLUMN())):INDIRECT(ADDRESS(ROW()-1,COLUMN()))),                                    IF(AND(A2488="TYA",C2488="Cash"), SUM(INDIRECT(ADDRESS(ROW()-(COUNTIF(A:A,"TYA")-1),COLUMN())):INDIRECT(ADDRESS(ROW()-1,COLUMN()))),                                    IF(AND(A2488="SVOL",ISNUMBER(FIND(" Govt",C2488))),"", IF(AND(A2488="SVOL",ISNUMBER(FIND(" Index",C2488))),J2488,                                    IF(ISNUMBER(N2488),Q2488*N2488,IF(ISNUMBER(R2488),J2488*R2488," "))))))</f>
        <v xml:space="preserve"> </v>
      </c>
      <c r="T2488" t="s">
        <v>501</v>
      </c>
      <c r="U2488" t="s">
        <v>1234</v>
      </c>
      <c r="AG2488" s="16" t="s">
        <v>7738</v>
      </c>
    </row>
    <row r="2489" spans="1:33" x14ac:dyDescent="0.35">
      <c r="A2489" t="s">
        <v>4258</v>
      </c>
      <c r="B2489" t="s">
        <v>5820</v>
      </c>
      <c r="C2489" t="s">
        <v>5821</v>
      </c>
      <c r="D2489" t="s">
        <v>5822</v>
      </c>
      <c r="E2489" t="s">
        <v>5823</v>
      </c>
      <c r="F2489" t="s">
        <v>5824</v>
      </c>
      <c r="G2489" s="1">
        <v>17</v>
      </c>
      <c r="H2489" s="1">
        <v>167.48</v>
      </c>
      <c r="I2489" s="2">
        <v>2847.16</v>
      </c>
      <c r="J2489" s="3">
        <v>1.9603899999999998E-3</v>
      </c>
      <c r="K2489" s="4">
        <v>1452342.95</v>
      </c>
      <c r="L2489" s="5">
        <v>50001</v>
      </c>
      <c r="M2489" s="6">
        <v>29.04627807</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ca="1">IF(AND(A2488="SVOL",C2488="Cash"),                                     SUM(INDIRECT(ADDRESS(ROW()-(COUNTIF(A:A,"SVOL")),COLUMN())):INDIRECT(ADDRESS(ROW()-1,COLUMN()))),                                    IF(AND(A2489="TYA",C2489="Cash"), SUM(INDIRECT(ADDRESS(ROW()-(COUNTIF(A:A,"TYA")-1),COLUMN())):INDIRECT(ADDRESS(ROW()-1,COLUMN()))),                                    IF(AND(A2489="SVOL",ISNUMBER(FIND(" Govt",C2489))),"", IF(AND(A2489="SVOL",ISNUMBER(FIND(" Index",C2489))),J2489,                                    IF(ISNUMBER(N2489),Q2489*N2489,IF(ISNUMBER(R2489),J2489*R2489," "))))))</f>
        <v xml:space="preserve"> </v>
      </c>
      <c r="T2489" t="s">
        <v>5824</v>
      </c>
      <c r="U2489" t="s">
        <v>1234</v>
      </c>
      <c r="AG2489" s="16" t="s">
        <v>7738</v>
      </c>
    </row>
    <row r="2490" spans="1:33" x14ac:dyDescent="0.35">
      <c r="A2490" t="s">
        <v>4258</v>
      </c>
      <c r="B2490" t="s">
        <v>5240</v>
      </c>
      <c r="C2490" t="s">
        <v>5241</v>
      </c>
      <c r="D2490" t="s">
        <v>5242</v>
      </c>
      <c r="E2490" t="s">
        <v>5243</v>
      </c>
      <c r="F2490" t="s">
        <v>5244</v>
      </c>
      <c r="G2490" s="1">
        <v>68</v>
      </c>
      <c r="H2490" s="1">
        <v>22.96</v>
      </c>
      <c r="I2490" s="2">
        <v>1561.28</v>
      </c>
      <c r="J2490" s="3">
        <v>1.0750099999999999E-3</v>
      </c>
      <c r="K2490" s="4">
        <v>1452342.95</v>
      </c>
      <c r="L2490" s="5">
        <v>50001</v>
      </c>
      <c r="M2490" s="6">
        <v>29.04627807</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ca="1">IF(AND(A2489="SVOL",C2489="Cash"),                                     SUM(INDIRECT(ADDRESS(ROW()-(COUNTIF(A:A,"SVOL")),COLUMN())):INDIRECT(ADDRESS(ROW()-1,COLUMN()))),                                    IF(AND(A2490="TYA",C2490="Cash"), SUM(INDIRECT(ADDRESS(ROW()-(COUNTIF(A:A,"TYA")-1),COLUMN())):INDIRECT(ADDRESS(ROW()-1,COLUMN()))),                                    IF(AND(A2490="SVOL",ISNUMBER(FIND(" Govt",C2490))),"", IF(AND(A2490="SVOL",ISNUMBER(FIND(" Index",C2490))),J2490,                                    IF(ISNUMBER(N2490),Q2490*N2490,IF(ISNUMBER(R2490),J2490*R2490," "))))))</f>
        <v xml:space="preserve"> </v>
      </c>
      <c r="T2490" t="s">
        <v>5244</v>
      </c>
      <c r="U2490" t="s">
        <v>1234</v>
      </c>
      <c r="AG2490" s="16" t="s">
        <v>7738</v>
      </c>
    </row>
    <row r="2491" spans="1:33" x14ac:dyDescent="0.35">
      <c r="A2491" t="s">
        <v>4258</v>
      </c>
      <c r="B2491" t="s">
        <v>5825</v>
      </c>
      <c r="C2491" t="s">
        <v>5826</v>
      </c>
      <c r="D2491" t="s">
        <v>5827</v>
      </c>
      <c r="E2491" t="s">
        <v>5828</v>
      </c>
      <c r="F2491" t="s">
        <v>5829</v>
      </c>
      <c r="G2491" s="1">
        <v>338</v>
      </c>
      <c r="H2491" s="1">
        <v>14.18</v>
      </c>
      <c r="I2491" s="2">
        <v>4792.84</v>
      </c>
      <c r="J2491" s="3">
        <v>3.30007E-3</v>
      </c>
      <c r="K2491" s="4">
        <v>1452342.95</v>
      </c>
      <c r="L2491" s="5">
        <v>50001</v>
      </c>
      <c r="M2491" s="6">
        <v>29.04627807</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ca="1">IF(AND(A2490="SVOL",C2490="Cash"),                                     SUM(INDIRECT(ADDRESS(ROW()-(COUNTIF(A:A,"SVOL")),COLUMN())):INDIRECT(ADDRESS(ROW()-1,COLUMN()))),                                    IF(AND(A2491="TYA",C2491="Cash"), SUM(INDIRECT(ADDRESS(ROW()-(COUNTIF(A:A,"TYA")-1),COLUMN())):INDIRECT(ADDRESS(ROW()-1,COLUMN()))),                                    IF(AND(A2491="SVOL",ISNUMBER(FIND(" Govt",C2491))),"", IF(AND(A2491="SVOL",ISNUMBER(FIND(" Index",C2491))),J2491,                                    IF(ISNUMBER(N2491),Q2491*N2491,IF(ISNUMBER(R2491),J2491*R2491," "))))))</f>
        <v xml:space="preserve"> </v>
      </c>
      <c r="T2491" t="s">
        <v>5829</v>
      </c>
      <c r="U2491" t="s">
        <v>1234</v>
      </c>
      <c r="AG2491" s="16" t="s">
        <v>7738</v>
      </c>
    </row>
    <row r="2492" spans="1:33" x14ac:dyDescent="0.35">
      <c r="A2492" t="s">
        <v>4258</v>
      </c>
      <c r="B2492" t="s">
        <v>5830</v>
      </c>
      <c r="C2492" t="s">
        <v>5831</v>
      </c>
      <c r="D2492" t="s">
        <v>5832</v>
      </c>
      <c r="E2492" t="s">
        <v>5833</v>
      </c>
      <c r="F2492" t="s">
        <v>5834</v>
      </c>
      <c r="G2492" s="1">
        <v>307</v>
      </c>
      <c r="H2492" s="1">
        <v>21.51</v>
      </c>
      <c r="I2492" s="2">
        <v>6603.57</v>
      </c>
      <c r="J2492" s="3">
        <v>4.5468399999999999E-3</v>
      </c>
      <c r="K2492" s="4">
        <v>1452342.95</v>
      </c>
      <c r="L2492" s="5">
        <v>50001</v>
      </c>
      <c r="M2492" s="6">
        <v>29.04627807</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ca="1">IF(AND(A2491="SVOL",C2491="Cash"),                                     SUM(INDIRECT(ADDRESS(ROW()-(COUNTIF(A:A,"SVOL")),COLUMN())):INDIRECT(ADDRESS(ROW()-1,COLUMN()))),                                    IF(AND(A2492="TYA",C2492="Cash"), SUM(INDIRECT(ADDRESS(ROW()-(COUNTIF(A:A,"TYA")-1),COLUMN())):INDIRECT(ADDRESS(ROW()-1,COLUMN()))),                                    IF(AND(A2492="SVOL",ISNUMBER(FIND(" Govt",C2492))),"", IF(AND(A2492="SVOL",ISNUMBER(FIND(" Index",C2492))),J2492,                                    IF(ISNUMBER(N2492),Q2492*N2492,IF(ISNUMBER(R2492),J2492*R2492," "))))))</f>
        <v xml:space="preserve"> </v>
      </c>
      <c r="T2492" t="s">
        <v>5834</v>
      </c>
      <c r="U2492" t="s">
        <v>1234</v>
      </c>
      <c r="AG2492" s="16" t="s">
        <v>7738</v>
      </c>
    </row>
    <row r="2493" spans="1:33" x14ac:dyDescent="0.35">
      <c r="A2493" t="s">
        <v>4258</v>
      </c>
      <c r="B2493" t="s">
        <v>5835</v>
      </c>
      <c r="C2493" t="s">
        <v>5836</v>
      </c>
      <c r="D2493" t="s">
        <v>5837</v>
      </c>
      <c r="E2493" t="s">
        <v>5838</v>
      </c>
      <c r="F2493" t="s">
        <v>5839</v>
      </c>
      <c r="G2493" s="1">
        <v>50</v>
      </c>
      <c r="H2493" s="1">
        <v>96.45</v>
      </c>
      <c r="I2493" s="2">
        <v>4822.5</v>
      </c>
      <c r="J2493" s="3">
        <v>3.3205000000000001E-3</v>
      </c>
      <c r="K2493" s="4">
        <v>1452342.95</v>
      </c>
      <c r="L2493" s="5">
        <v>50001</v>
      </c>
      <c r="M2493" s="6">
        <v>29.04627807</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ca="1">IF(AND(A2492="SVOL",C2492="Cash"),                                     SUM(INDIRECT(ADDRESS(ROW()-(COUNTIF(A:A,"SVOL")),COLUMN())):INDIRECT(ADDRESS(ROW()-1,COLUMN()))),                                    IF(AND(A2493="TYA",C2493="Cash"), SUM(INDIRECT(ADDRESS(ROW()-(COUNTIF(A:A,"TYA")-1),COLUMN())):INDIRECT(ADDRESS(ROW()-1,COLUMN()))),                                    IF(AND(A2493="SVOL",ISNUMBER(FIND(" Govt",C2493))),"", IF(AND(A2493="SVOL",ISNUMBER(FIND(" Index",C2493))),J2493,                                    IF(ISNUMBER(N2493),Q2493*N2493,IF(ISNUMBER(R2493),J2493*R2493," "))))))</f>
        <v xml:space="preserve"> </v>
      </c>
      <c r="T2493" t="s">
        <v>5839</v>
      </c>
      <c r="U2493" t="s">
        <v>1234</v>
      </c>
      <c r="AG2493" s="16" t="s">
        <v>7738</v>
      </c>
    </row>
    <row r="2494" spans="1:33" x14ac:dyDescent="0.35">
      <c r="A2494" t="s">
        <v>4258</v>
      </c>
      <c r="B2494" t="s">
        <v>5840</v>
      </c>
      <c r="C2494" t="s">
        <v>5841</v>
      </c>
      <c r="D2494" t="s">
        <v>2716</v>
      </c>
      <c r="E2494" t="s">
        <v>2717</v>
      </c>
      <c r="F2494" t="s">
        <v>2718</v>
      </c>
      <c r="G2494" s="1">
        <v>2221</v>
      </c>
      <c r="H2494" s="1">
        <v>25.77</v>
      </c>
      <c r="I2494" s="2">
        <v>57235.17</v>
      </c>
      <c r="J2494" s="3">
        <v>3.9408850000000002E-2</v>
      </c>
      <c r="K2494" s="4">
        <v>1452342.95</v>
      </c>
      <c r="L2494" s="5">
        <v>50001</v>
      </c>
      <c r="M2494" s="6">
        <v>29.04627807</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ca="1">IF(AND(A2493="SVOL",C2493="Cash"),                                     SUM(INDIRECT(ADDRESS(ROW()-(COUNTIF(A:A,"SVOL")),COLUMN())):INDIRECT(ADDRESS(ROW()-1,COLUMN()))),                                    IF(AND(A2494="TYA",C2494="Cash"), SUM(INDIRECT(ADDRESS(ROW()-(COUNTIF(A:A,"TYA")-1),COLUMN())):INDIRECT(ADDRESS(ROW()-1,COLUMN()))),                                    IF(AND(A2494="SVOL",ISNUMBER(FIND(" Govt",C2494))),"", IF(AND(A2494="SVOL",ISNUMBER(FIND(" Index",C2494))),J2494,                                    IF(ISNUMBER(N2494),Q2494*N2494,IF(ISNUMBER(R2494),J2494*R2494," "))))))</f>
        <v xml:space="preserve"> </v>
      </c>
      <c r="T2494" t="s">
        <v>2718</v>
      </c>
      <c r="U2494" t="s">
        <v>1234</v>
      </c>
      <c r="AG2494" s="16" t="s">
        <v>7738</v>
      </c>
    </row>
    <row r="2495" spans="1:33" x14ac:dyDescent="0.35">
      <c r="A2495" t="s">
        <v>4258</v>
      </c>
      <c r="B2495" t="s">
        <v>5842</v>
      </c>
      <c r="C2495" t="s">
        <v>5843</v>
      </c>
      <c r="D2495" t="s">
        <v>5844</v>
      </c>
      <c r="E2495" t="s">
        <v>5845</v>
      </c>
      <c r="F2495" t="s">
        <v>5846</v>
      </c>
      <c r="G2495" s="1">
        <v>47</v>
      </c>
      <c r="H2495" s="1">
        <v>86.79</v>
      </c>
      <c r="I2495" s="2">
        <v>4079.13</v>
      </c>
      <c r="J2495" s="3">
        <v>2.8086500000000002E-3</v>
      </c>
      <c r="K2495" s="4">
        <v>1452342.95</v>
      </c>
      <c r="L2495" s="5">
        <v>50001</v>
      </c>
      <c r="M2495" s="6">
        <v>29.04627807</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ca="1">IF(AND(A2494="SVOL",C2494="Cash"),                                     SUM(INDIRECT(ADDRESS(ROW()-(COUNTIF(A:A,"SVOL")),COLUMN())):INDIRECT(ADDRESS(ROW()-1,COLUMN()))),                                    IF(AND(A2495="TYA",C2495="Cash"), SUM(INDIRECT(ADDRESS(ROW()-(COUNTIF(A:A,"TYA")-1),COLUMN())):INDIRECT(ADDRESS(ROW()-1,COLUMN()))),                                    IF(AND(A2495="SVOL",ISNUMBER(FIND(" Govt",C2495))),"", IF(AND(A2495="SVOL",ISNUMBER(FIND(" Index",C2495))),J2495,                                    IF(ISNUMBER(N2495),Q2495*N2495,IF(ISNUMBER(R2495),J2495*R2495," "))))))</f>
        <v xml:space="preserve"> </v>
      </c>
      <c r="T2495" t="s">
        <v>5846</v>
      </c>
      <c r="U2495" t="s">
        <v>1234</v>
      </c>
      <c r="AG2495" s="16" t="s">
        <v>7738</v>
      </c>
    </row>
    <row r="2496" spans="1:33" x14ac:dyDescent="0.35">
      <c r="A2496" t="s">
        <v>4258</v>
      </c>
      <c r="B2496" t="s">
        <v>5847</v>
      </c>
      <c r="C2496" t="s">
        <v>5848</v>
      </c>
      <c r="D2496" t="s">
        <v>5849</v>
      </c>
      <c r="E2496" t="s">
        <v>5850</v>
      </c>
      <c r="F2496" t="s">
        <v>5851</v>
      </c>
      <c r="G2496" s="1">
        <v>36</v>
      </c>
      <c r="H2496" s="1">
        <v>88.08</v>
      </c>
      <c r="I2496" s="2">
        <v>3170.88</v>
      </c>
      <c r="J2496" s="3">
        <v>2.1832900000000001E-3</v>
      </c>
      <c r="K2496" s="4">
        <v>1452342.95</v>
      </c>
      <c r="L2496" s="5">
        <v>50001</v>
      </c>
      <c r="M2496" s="6">
        <v>29.04627807</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ca="1">IF(AND(A2495="SVOL",C2495="Cash"),                                     SUM(INDIRECT(ADDRESS(ROW()-(COUNTIF(A:A,"SVOL")),COLUMN())):INDIRECT(ADDRESS(ROW()-1,COLUMN()))),                                    IF(AND(A2496="TYA",C2496="Cash"), SUM(INDIRECT(ADDRESS(ROW()-(COUNTIF(A:A,"TYA")-1),COLUMN())):INDIRECT(ADDRESS(ROW()-1,COLUMN()))),                                    IF(AND(A2496="SVOL",ISNUMBER(FIND(" Govt",C2496))),"", IF(AND(A2496="SVOL",ISNUMBER(FIND(" Index",C2496))),J2496,                                    IF(ISNUMBER(N2496),Q2496*N2496,IF(ISNUMBER(R2496),J2496*R2496," "))))))</f>
        <v xml:space="preserve"> </v>
      </c>
      <c r="T2496" t="s">
        <v>5851</v>
      </c>
      <c r="U2496" t="s">
        <v>1234</v>
      </c>
      <c r="AG2496" s="16" t="s">
        <v>7738</v>
      </c>
    </row>
    <row r="2497" spans="1:33" x14ac:dyDescent="0.35">
      <c r="A2497" t="s">
        <v>4258</v>
      </c>
      <c r="B2497" t="s">
        <v>5276</v>
      </c>
      <c r="C2497" t="s">
        <v>5277</v>
      </c>
      <c r="D2497" t="s">
        <v>5278</v>
      </c>
      <c r="E2497" t="s">
        <v>5279</v>
      </c>
      <c r="F2497" t="s">
        <v>5280</v>
      </c>
      <c r="G2497" s="1">
        <v>42</v>
      </c>
      <c r="H2497" s="1">
        <v>123.35</v>
      </c>
      <c r="I2497" s="2">
        <v>5180.7</v>
      </c>
      <c r="J2497" s="3">
        <v>3.56713E-3</v>
      </c>
      <c r="K2497" s="4">
        <v>1452342.95</v>
      </c>
      <c r="L2497" s="5">
        <v>50001</v>
      </c>
      <c r="M2497" s="6">
        <v>29.04627807</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ca="1">IF(AND(A2496="SVOL",C2496="Cash"),                                     SUM(INDIRECT(ADDRESS(ROW()-(COUNTIF(A:A,"SVOL")),COLUMN())):INDIRECT(ADDRESS(ROW()-1,COLUMN()))),                                    IF(AND(A2497="TYA",C2497="Cash"), SUM(INDIRECT(ADDRESS(ROW()-(COUNTIF(A:A,"TYA")-1),COLUMN())):INDIRECT(ADDRESS(ROW()-1,COLUMN()))),                                    IF(AND(A2497="SVOL",ISNUMBER(FIND(" Govt",C2497))),"", IF(AND(A2497="SVOL",ISNUMBER(FIND(" Index",C2497))),J2497,                                    IF(ISNUMBER(N2497),Q2497*N2497,IF(ISNUMBER(R2497),J2497*R2497," "))))))</f>
        <v xml:space="preserve"> </v>
      </c>
      <c r="T2497" t="s">
        <v>5280</v>
      </c>
      <c r="U2497" t="s">
        <v>1234</v>
      </c>
      <c r="AG2497" s="16" t="s">
        <v>7738</v>
      </c>
    </row>
    <row r="2498" spans="1:33" x14ac:dyDescent="0.35">
      <c r="A2498" t="s">
        <v>4258</v>
      </c>
      <c r="B2498" t="s">
        <v>5852</v>
      </c>
      <c r="C2498" t="s">
        <v>5853</v>
      </c>
      <c r="D2498" t="s">
        <v>5854</v>
      </c>
      <c r="E2498" t="s">
        <v>5855</v>
      </c>
      <c r="F2498" t="s">
        <v>5856</v>
      </c>
      <c r="G2498" s="1">
        <v>101</v>
      </c>
      <c r="H2498" s="1">
        <v>34.840000000000003</v>
      </c>
      <c r="I2498" s="2">
        <v>3518.84</v>
      </c>
      <c r="J2498" s="3">
        <v>2.4228700000000001E-3</v>
      </c>
      <c r="K2498" s="4">
        <v>1452342.95</v>
      </c>
      <c r="L2498" s="5">
        <v>50001</v>
      </c>
      <c r="M2498" s="6">
        <v>29.04627807</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ca="1">IF(AND(A2497="SVOL",C2497="Cash"),                                     SUM(INDIRECT(ADDRESS(ROW()-(COUNTIF(A:A,"SVOL")),COLUMN())):INDIRECT(ADDRESS(ROW()-1,COLUMN()))),                                    IF(AND(A2498="TYA",C2498="Cash"), SUM(INDIRECT(ADDRESS(ROW()-(COUNTIF(A:A,"TYA")-1),COLUMN())):INDIRECT(ADDRESS(ROW()-1,COLUMN()))),                                    IF(AND(A2498="SVOL",ISNUMBER(FIND(" Govt",C2498))),"", IF(AND(A2498="SVOL",ISNUMBER(FIND(" Index",C2498))),J2498,                                    IF(ISNUMBER(N2498),Q2498*N2498,IF(ISNUMBER(R2498),J2498*R2498," "))))))</f>
        <v xml:space="preserve"> </v>
      </c>
      <c r="T2498" t="s">
        <v>5856</v>
      </c>
      <c r="U2498" t="s">
        <v>1234</v>
      </c>
      <c r="AG2498" s="16" t="s">
        <v>7738</v>
      </c>
    </row>
    <row r="2499" spans="1:33" x14ac:dyDescent="0.35">
      <c r="A2499" t="s">
        <v>4258</v>
      </c>
      <c r="B2499" t="s">
        <v>5281</v>
      </c>
      <c r="C2499" t="s">
        <v>5282</v>
      </c>
      <c r="D2499" t="s">
        <v>5283</v>
      </c>
      <c r="E2499" t="s">
        <v>5284</v>
      </c>
      <c r="F2499" t="s">
        <v>5285</v>
      </c>
      <c r="G2499" s="1">
        <v>74</v>
      </c>
      <c r="H2499" s="1">
        <v>129.11000000000001</v>
      </c>
      <c r="I2499" s="2">
        <v>9554.14</v>
      </c>
      <c r="J2499" s="3">
        <v>6.5784299999999997E-3</v>
      </c>
      <c r="K2499" s="4">
        <v>1452342.95</v>
      </c>
      <c r="L2499" s="5">
        <v>50001</v>
      </c>
      <c r="M2499" s="6">
        <v>29.04627807</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ca="1">IF(AND(A2498="SVOL",C2498="Cash"),                                     SUM(INDIRECT(ADDRESS(ROW()-(COUNTIF(A:A,"SVOL")),COLUMN())):INDIRECT(ADDRESS(ROW()-1,COLUMN()))),                                    IF(AND(A2499="TYA",C2499="Cash"), SUM(INDIRECT(ADDRESS(ROW()-(COUNTIF(A:A,"TYA")-1),COLUMN())):INDIRECT(ADDRESS(ROW()-1,COLUMN()))),                                    IF(AND(A2499="SVOL",ISNUMBER(FIND(" Govt",C2499))),"", IF(AND(A2499="SVOL",ISNUMBER(FIND(" Index",C2499))),J2499,                                    IF(ISNUMBER(N2499),Q2499*N2499,IF(ISNUMBER(R2499),J2499*R2499," "))))))</f>
        <v xml:space="preserve"> </v>
      </c>
      <c r="T2499" t="s">
        <v>5285</v>
      </c>
      <c r="U2499" t="s">
        <v>1234</v>
      </c>
      <c r="AG2499" s="16" t="s">
        <v>7738</v>
      </c>
    </row>
    <row r="2500" spans="1:33" x14ac:dyDescent="0.35">
      <c r="A2500" t="s">
        <v>4258</v>
      </c>
      <c r="B2500" t="s">
        <v>5857</v>
      </c>
      <c r="C2500" t="s">
        <v>5858</v>
      </c>
      <c r="D2500" t="s">
        <v>5859</v>
      </c>
      <c r="E2500" t="s">
        <v>5860</v>
      </c>
      <c r="F2500" t="s">
        <v>5861</v>
      </c>
      <c r="G2500" s="1">
        <v>22</v>
      </c>
      <c r="H2500" s="1">
        <v>107.5125</v>
      </c>
      <c r="I2500" s="2">
        <v>2365.2800000000002</v>
      </c>
      <c r="J2500" s="3">
        <v>1.6286E-3</v>
      </c>
      <c r="K2500" s="4">
        <v>1452342.95</v>
      </c>
      <c r="L2500" s="5">
        <v>50001</v>
      </c>
      <c r="M2500" s="6">
        <v>29.04627807</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ca="1">IF(AND(A2499="SVOL",C2499="Cash"),                                     SUM(INDIRECT(ADDRESS(ROW()-(COUNTIF(A:A,"SVOL")),COLUMN())):INDIRECT(ADDRESS(ROW()-1,COLUMN()))),                                    IF(AND(A2500="TYA",C2500="Cash"), SUM(INDIRECT(ADDRESS(ROW()-(COUNTIF(A:A,"TYA")-1),COLUMN())):INDIRECT(ADDRESS(ROW()-1,COLUMN()))),                                    IF(AND(A2500="SVOL",ISNUMBER(FIND(" Govt",C2500))),"", IF(AND(A2500="SVOL",ISNUMBER(FIND(" Index",C2500))),J2500,                                    IF(ISNUMBER(N2500),Q2500*N2500,IF(ISNUMBER(R2500),J2500*R2500," "))))))</f>
        <v xml:space="preserve"> </v>
      </c>
      <c r="T2500" t="s">
        <v>5861</v>
      </c>
      <c r="U2500" t="s">
        <v>1234</v>
      </c>
      <c r="AG2500" s="16" t="s">
        <v>7738</v>
      </c>
    </row>
    <row r="2501" spans="1:33" x14ac:dyDescent="0.35">
      <c r="A2501" t="s">
        <v>4258</v>
      </c>
      <c r="B2501" t="s">
        <v>5862</v>
      </c>
      <c r="C2501" t="s">
        <v>5863</v>
      </c>
      <c r="D2501" t="s">
        <v>5864</v>
      </c>
      <c r="E2501" t="s">
        <v>5865</v>
      </c>
      <c r="F2501" t="s">
        <v>5866</v>
      </c>
      <c r="G2501" s="1">
        <v>14</v>
      </c>
      <c r="H2501" s="1">
        <v>231.64</v>
      </c>
      <c r="I2501" s="2">
        <v>3242.96</v>
      </c>
      <c r="J2501" s="3">
        <v>2.2329199999999998E-3</v>
      </c>
      <c r="K2501" s="4">
        <v>1452342.95</v>
      </c>
      <c r="L2501" s="5">
        <v>50001</v>
      </c>
      <c r="M2501" s="6">
        <v>29.04627807</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ca="1">IF(AND(A2500="SVOL",C2500="Cash"),                                     SUM(INDIRECT(ADDRESS(ROW()-(COUNTIF(A:A,"SVOL")),COLUMN())):INDIRECT(ADDRESS(ROW()-1,COLUMN()))),                                    IF(AND(A2501="TYA",C2501="Cash"), SUM(INDIRECT(ADDRESS(ROW()-(COUNTIF(A:A,"TYA")-1),COLUMN())):INDIRECT(ADDRESS(ROW()-1,COLUMN()))),                                    IF(AND(A2501="SVOL",ISNUMBER(FIND(" Govt",C2501))),"", IF(AND(A2501="SVOL",ISNUMBER(FIND(" Index",C2501))),J2501,                                    IF(ISNUMBER(N2501),Q2501*N2501,IF(ISNUMBER(R2501),J2501*R2501," "))))))</f>
        <v xml:space="preserve"> </v>
      </c>
      <c r="T2501" t="s">
        <v>5866</v>
      </c>
      <c r="U2501" t="s">
        <v>1234</v>
      </c>
      <c r="AG2501" s="16" t="s">
        <v>7738</v>
      </c>
    </row>
    <row r="2502" spans="1:33" x14ac:dyDescent="0.35">
      <c r="A2502" t="s">
        <v>4258</v>
      </c>
      <c r="B2502" t="s">
        <v>5867</v>
      </c>
      <c r="C2502" t="s">
        <v>5868</v>
      </c>
      <c r="D2502" t="s">
        <v>5869</v>
      </c>
      <c r="E2502" t="s">
        <v>5870</v>
      </c>
      <c r="F2502" t="s">
        <v>5871</v>
      </c>
      <c r="G2502" s="1">
        <v>35</v>
      </c>
      <c r="H2502" s="1">
        <v>74.69</v>
      </c>
      <c r="I2502" s="2">
        <v>2614.15</v>
      </c>
      <c r="J2502" s="3">
        <v>1.79995E-3</v>
      </c>
      <c r="K2502" s="4">
        <v>1452342.95</v>
      </c>
      <c r="L2502" s="5">
        <v>50001</v>
      </c>
      <c r="M2502" s="6">
        <v>29.04627807</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ca="1">IF(AND(A2501="SVOL",C2501="Cash"),                                     SUM(INDIRECT(ADDRESS(ROW()-(COUNTIF(A:A,"SVOL")),COLUMN())):INDIRECT(ADDRESS(ROW()-1,COLUMN()))),                                    IF(AND(A2502="TYA",C2502="Cash"), SUM(INDIRECT(ADDRESS(ROW()-(COUNTIF(A:A,"TYA")-1),COLUMN())):INDIRECT(ADDRESS(ROW()-1,COLUMN()))),                                    IF(AND(A2502="SVOL",ISNUMBER(FIND(" Govt",C2502))),"", IF(AND(A2502="SVOL",ISNUMBER(FIND(" Index",C2502))),J2502,                                    IF(ISNUMBER(N2502),Q2502*N2502,IF(ISNUMBER(R2502),J2502*R2502," "))))))</f>
        <v xml:space="preserve"> </v>
      </c>
      <c r="T2502" t="s">
        <v>5871</v>
      </c>
      <c r="U2502" t="s">
        <v>1234</v>
      </c>
      <c r="AG2502" s="16" t="s">
        <v>7738</v>
      </c>
    </row>
    <row r="2503" spans="1:33" x14ac:dyDescent="0.35">
      <c r="A2503" t="s">
        <v>4258</v>
      </c>
      <c r="B2503" t="s">
        <v>5872</v>
      </c>
      <c r="C2503" t="s">
        <v>527</v>
      </c>
      <c r="D2503" t="s">
        <v>528</v>
      </c>
      <c r="E2503" t="s">
        <v>529</v>
      </c>
      <c r="F2503" t="s">
        <v>530</v>
      </c>
      <c r="G2503" s="1">
        <v>251</v>
      </c>
      <c r="H2503" s="1">
        <v>11.55</v>
      </c>
      <c r="I2503" s="2">
        <v>2899.05</v>
      </c>
      <c r="J2503" s="3">
        <v>1.9961200000000001E-3</v>
      </c>
      <c r="K2503" s="4">
        <v>1452342.95</v>
      </c>
      <c r="L2503" s="5">
        <v>50001</v>
      </c>
      <c r="M2503" s="6">
        <v>29.04627807</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ca="1">IF(AND(A2502="SVOL",C2502="Cash"),                                     SUM(INDIRECT(ADDRESS(ROW()-(COUNTIF(A:A,"SVOL")),COLUMN())):INDIRECT(ADDRESS(ROW()-1,COLUMN()))),                                    IF(AND(A2503="TYA",C2503="Cash"), SUM(INDIRECT(ADDRESS(ROW()-(COUNTIF(A:A,"TYA")-1),COLUMN())):INDIRECT(ADDRESS(ROW()-1,COLUMN()))),                                    IF(AND(A2503="SVOL",ISNUMBER(FIND(" Govt",C2503))),"", IF(AND(A2503="SVOL",ISNUMBER(FIND(" Index",C2503))),J2503,                                    IF(ISNUMBER(N2503),Q2503*N2503,IF(ISNUMBER(R2503),J2503*R2503," "))))))</f>
        <v xml:space="preserve"> </v>
      </c>
      <c r="T2503" t="s">
        <v>530</v>
      </c>
      <c r="U2503" t="s">
        <v>1234</v>
      </c>
      <c r="AG2503" s="16" t="s">
        <v>7738</v>
      </c>
    </row>
    <row r="2504" spans="1:33" x14ac:dyDescent="0.35">
      <c r="A2504" t="s">
        <v>4258</v>
      </c>
      <c r="B2504" t="s">
        <v>5873</v>
      </c>
      <c r="C2504" t="s">
        <v>5874</v>
      </c>
      <c r="D2504" t="s">
        <v>5875</v>
      </c>
      <c r="E2504" t="s">
        <v>5876</v>
      </c>
      <c r="F2504" t="s">
        <v>5877</v>
      </c>
      <c r="G2504" s="1">
        <v>11</v>
      </c>
      <c r="H2504" s="1">
        <v>282.38</v>
      </c>
      <c r="I2504" s="2">
        <v>3106.18</v>
      </c>
      <c r="J2504" s="3">
        <v>2.1387400000000001E-3</v>
      </c>
      <c r="K2504" s="4">
        <v>1452342.95</v>
      </c>
      <c r="L2504" s="5">
        <v>50001</v>
      </c>
      <c r="M2504" s="6">
        <v>29.04627807</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ca="1">IF(AND(A2503="SVOL",C2503="Cash"),                                     SUM(INDIRECT(ADDRESS(ROW()-(COUNTIF(A:A,"SVOL")),COLUMN())):INDIRECT(ADDRESS(ROW()-1,COLUMN()))),                                    IF(AND(A2504="TYA",C2504="Cash"), SUM(INDIRECT(ADDRESS(ROW()-(COUNTIF(A:A,"TYA")-1),COLUMN())):INDIRECT(ADDRESS(ROW()-1,COLUMN()))),                                    IF(AND(A2504="SVOL",ISNUMBER(FIND(" Govt",C2504))),"", IF(AND(A2504="SVOL",ISNUMBER(FIND(" Index",C2504))),J2504,                                    IF(ISNUMBER(N2504),Q2504*N2504,IF(ISNUMBER(R2504),J2504*R2504," "))))))</f>
        <v xml:space="preserve"> </v>
      </c>
      <c r="T2504" t="s">
        <v>5877</v>
      </c>
      <c r="U2504" t="s">
        <v>1234</v>
      </c>
      <c r="AG2504" s="16" t="s">
        <v>7738</v>
      </c>
    </row>
    <row r="2505" spans="1:33" x14ac:dyDescent="0.35">
      <c r="A2505" t="s">
        <v>4258</v>
      </c>
      <c r="B2505" t="s">
        <v>5878</v>
      </c>
      <c r="C2505" t="s">
        <v>5879</v>
      </c>
      <c r="D2505" t="s">
        <v>5880</v>
      </c>
      <c r="E2505" t="s">
        <v>5881</v>
      </c>
      <c r="F2505" t="s">
        <v>5882</v>
      </c>
      <c r="G2505" s="1">
        <v>45</v>
      </c>
      <c r="H2505" s="1">
        <v>66.31</v>
      </c>
      <c r="I2505" s="2">
        <v>2983.95</v>
      </c>
      <c r="J2505" s="3">
        <v>2.0545799999999999E-3</v>
      </c>
      <c r="K2505" s="4">
        <v>1452342.95</v>
      </c>
      <c r="L2505" s="5">
        <v>50001</v>
      </c>
      <c r="M2505" s="6">
        <v>29.04627807</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ca="1">IF(AND(A2504="SVOL",C2504="Cash"),                                     SUM(INDIRECT(ADDRESS(ROW()-(COUNTIF(A:A,"SVOL")),COLUMN())):INDIRECT(ADDRESS(ROW()-1,COLUMN()))),                                    IF(AND(A2505="TYA",C2505="Cash"), SUM(INDIRECT(ADDRESS(ROW()-(COUNTIF(A:A,"TYA")-1),COLUMN())):INDIRECT(ADDRESS(ROW()-1,COLUMN()))),                                    IF(AND(A2505="SVOL",ISNUMBER(FIND(" Govt",C2505))),"", IF(AND(A2505="SVOL",ISNUMBER(FIND(" Index",C2505))),J2505,                                    IF(ISNUMBER(N2505),Q2505*N2505,IF(ISNUMBER(R2505),J2505*R2505," "))))))</f>
        <v xml:space="preserve"> </v>
      </c>
      <c r="T2505" t="s">
        <v>5882</v>
      </c>
      <c r="U2505" t="s">
        <v>1234</v>
      </c>
      <c r="AG2505" s="16" t="s">
        <v>7738</v>
      </c>
    </row>
    <row r="2506" spans="1:33" x14ac:dyDescent="0.35">
      <c r="A2506" t="s">
        <v>4258</v>
      </c>
      <c r="B2506" t="s">
        <v>5883</v>
      </c>
      <c r="C2506" t="s">
        <v>5884</v>
      </c>
      <c r="D2506" t="s">
        <v>2795</v>
      </c>
      <c r="E2506" t="s">
        <v>2796</v>
      </c>
      <c r="F2506" t="s">
        <v>2797</v>
      </c>
      <c r="G2506" s="1">
        <v>22</v>
      </c>
      <c r="H2506" s="1">
        <v>139.6</v>
      </c>
      <c r="I2506" s="2">
        <v>3071.2</v>
      </c>
      <c r="J2506" s="3">
        <v>2.11465E-3</v>
      </c>
      <c r="K2506" s="4">
        <v>1452342.95</v>
      </c>
      <c r="L2506" s="5">
        <v>50001</v>
      </c>
      <c r="M2506" s="6">
        <v>29.04627807</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ca="1">IF(AND(A2505="SVOL",C2505="Cash"),                                     SUM(INDIRECT(ADDRESS(ROW()-(COUNTIF(A:A,"SVOL")),COLUMN())):INDIRECT(ADDRESS(ROW()-1,COLUMN()))),                                    IF(AND(A2506="TYA",C2506="Cash"), SUM(INDIRECT(ADDRESS(ROW()-(COUNTIF(A:A,"TYA")-1),COLUMN())):INDIRECT(ADDRESS(ROW()-1,COLUMN()))),                                    IF(AND(A2506="SVOL",ISNUMBER(FIND(" Govt",C2506))),"", IF(AND(A2506="SVOL",ISNUMBER(FIND(" Index",C2506))),J2506,                                    IF(ISNUMBER(N2506),Q2506*N2506,IF(ISNUMBER(R2506),J2506*R2506," "))))))</f>
        <v xml:space="preserve"> </v>
      </c>
      <c r="T2506" t="s">
        <v>2797</v>
      </c>
      <c r="U2506" t="s">
        <v>1234</v>
      </c>
      <c r="AG2506" s="16" t="s">
        <v>7738</v>
      </c>
    </row>
    <row r="2507" spans="1:33" x14ac:dyDescent="0.35">
      <c r="A2507" t="s">
        <v>4258</v>
      </c>
      <c r="B2507" t="s">
        <v>5304</v>
      </c>
      <c r="C2507" t="s">
        <v>5305</v>
      </c>
      <c r="D2507" t="s">
        <v>5306</v>
      </c>
      <c r="E2507" t="s">
        <v>5307</v>
      </c>
      <c r="F2507" t="s">
        <v>5308</v>
      </c>
      <c r="G2507" s="1">
        <v>18</v>
      </c>
      <c r="H2507" s="1">
        <v>321.91000000000003</v>
      </c>
      <c r="I2507" s="2">
        <v>5794.38</v>
      </c>
      <c r="J2507" s="3">
        <v>3.9896799999999998E-3</v>
      </c>
      <c r="K2507" s="4">
        <v>1452342.95</v>
      </c>
      <c r="L2507" s="5">
        <v>50001</v>
      </c>
      <c r="M2507" s="6">
        <v>29.04627807</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ca="1">IF(AND(A2506="SVOL",C2506="Cash"),                                     SUM(INDIRECT(ADDRESS(ROW()-(COUNTIF(A:A,"SVOL")),COLUMN())):INDIRECT(ADDRESS(ROW()-1,COLUMN()))),                                    IF(AND(A2507="TYA",C2507="Cash"), SUM(INDIRECT(ADDRESS(ROW()-(COUNTIF(A:A,"TYA")-1),COLUMN())):INDIRECT(ADDRESS(ROW()-1,COLUMN()))),                                    IF(AND(A2507="SVOL",ISNUMBER(FIND(" Govt",C2507))),"", IF(AND(A2507="SVOL",ISNUMBER(FIND(" Index",C2507))),J2507,                                    IF(ISNUMBER(N2507),Q2507*N2507,IF(ISNUMBER(R2507),J2507*R2507," "))))))</f>
        <v xml:space="preserve"> </v>
      </c>
      <c r="T2507" t="s">
        <v>5308</v>
      </c>
      <c r="U2507" t="s">
        <v>1234</v>
      </c>
      <c r="AG2507" s="16" t="s">
        <v>7738</v>
      </c>
    </row>
    <row r="2508" spans="1:33" x14ac:dyDescent="0.35">
      <c r="A2508" t="s">
        <v>4258</v>
      </c>
      <c r="B2508" t="s">
        <v>5885</v>
      </c>
      <c r="C2508" t="s">
        <v>5886</v>
      </c>
      <c r="D2508" t="s">
        <v>5887</v>
      </c>
      <c r="E2508" t="s">
        <v>5888</v>
      </c>
      <c r="F2508" t="s">
        <v>5889</v>
      </c>
      <c r="G2508" s="1">
        <v>30</v>
      </c>
      <c r="H2508" s="1">
        <v>78.33</v>
      </c>
      <c r="I2508" s="2">
        <v>2349.9</v>
      </c>
      <c r="J2508" s="3">
        <v>1.61801E-3</v>
      </c>
      <c r="K2508" s="4">
        <v>1452342.95</v>
      </c>
      <c r="L2508" s="5">
        <v>50001</v>
      </c>
      <c r="M2508" s="6">
        <v>29.04627807</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ca="1">IF(AND(A2507="SVOL",C2507="Cash"),                                     SUM(INDIRECT(ADDRESS(ROW()-(COUNTIF(A:A,"SVOL")),COLUMN())):INDIRECT(ADDRESS(ROW()-1,COLUMN()))),                                    IF(AND(A2508="TYA",C2508="Cash"), SUM(INDIRECT(ADDRESS(ROW()-(COUNTIF(A:A,"TYA")-1),COLUMN())):INDIRECT(ADDRESS(ROW()-1,COLUMN()))),                                    IF(AND(A2508="SVOL",ISNUMBER(FIND(" Govt",C2508))),"", IF(AND(A2508="SVOL",ISNUMBER(FIND(" Index",C2508))),J2508,                                    IF(ISNUMBER(N2508),Q2508*N2508,IF(ISNUMBER(R2508),J2508*R2508," "))))))</f>
        <v xml:space="preserve"> </v>
      </c>
      <c r="T2508" t="s">
        <v>5889</v>
      </c>
      <c r="U2508" t="s">
        <v>1234</v>
      </c>
      <c r="AG2508" s="16" t="s">
        <v>7738</v>
      </c>
    </row>
    <row r="2509" spans="1:33" x14ac:dyDescent="0.35">
      <c r="A2509" t="s">
        <v>4258</v>
      </c>
      <c r="B2509" t="s">
        <v>5890</v>
      </c>
      <c r="C2509" t="s">
        <v>5891</v>
      </c>
      <c r="D2509" t="s">
        <v>5892</v>
      </c>
      <c r="E2509" t="s">
        <v>5893</v>
      </c>
      <c r="F2509" t="s">
        <v>5894</v>
      </c>
      <c r="G2509" s="1">
        <v>127</v>
      </c>
      <c r="H2509" s="1">
        <v>24.87</v>
      </c>
      <c r="I2509" s="2">
        <v>3158.49</v>
      </c>
      <c r="J2509" s="3">
        <v>2.17475E-3</v>
      </c>
      <c r="K2509" s="4">
        <v>1452342.95</v>
      </c>
      <c r="L2509" s="5">
        <v>50001</v>
      </c>
      <c r="M2509" s="6">
        <v>29.04627807</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ca="1">IF(AND(A2508="SVOL",C2508="Cash"),                                     SUM(INDIRECT(ADDRESS(ROW()-(COUNTIF(A:A,"SVOL")),COLUMN())):INDIRECT(ADDRESS(ROW()-1,COLUMN()))),                                    IF(AND(A2509="TYA",C2509="Cash"), SUM(INDIRECT(ADDRESS(ROW()-(COUNTIF(A:A,"TYA")-1),COLUMN())):INDIRECT(ADDRESS(ROW()-1,COLUMN()))),                                    IF(AND(A2509="SVOL",ISNUMBER(FIND(" Govt",C2509))),"", IF(AND(A2509="SVOL",ISNUMBER(FIND(" Index",C2509))),J2509,                                    IF(ISNUMBER(N2509),Q2509*N2509,IF(ISNUMBER(R2509),J2509*R2509," "))))))</f>
        <v xml:space="preserve"> </v>
      </c>
      <c r="T2509" t="s">
        <v>5894</v>
      </c>
      <c r="U2509" t="s">
        <v>1234</v>
      </c>
      <c r="AG2509" s="16" t="s">
        <v>7738</v>
      </c>
    </row>
    <row r="2510" spans="1:33" x14ac:dyDescent="0.35">
      <c r="A2510" t="s">
        <v>4258</v>
      </c>
      <c r="B2510" t="s">
        <v>5895</v>
      </c>
      <c r="C2510" t="s">
        <v>5896</v>
      </c>
      <c r="D2510" t="s">
        <v>5897</v>
      </c>
      <c r="E2510" t="s">
        <v>5898</v>
      </c>
      <c r="F2510" t="s">
        <v>5899</v>
      </c>
      <c r="G2510" s="1">
        <v>23</v>
      </c>
      <c r="H2510" s="1">
        <v>102.09</v>
      </c>
      <c r="I2510" s="2">
        <v>2348.0700000000002</v>
      </c>
      <c r="J2510" s="3">
        <v>1.6167499999999999E-3</v>
      </c>
      <c r="K2510" s="4">
        <v>1452342.95</v>
      </c>
      <c r="L2510" s="5">
        <v>50001</v>
      </c>
      <c r="M2510" s="6">
        <v>29.04627807</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ca="1">IF(AND(A2509="SVOL",C2509="Cash"),                                     SUM(INDIRECT(ADDRESS(ROW()-(COUNTIF(A:A,"SVOL")),COLUMN())):INDIRECT(ADDRESS(ROW()-1,COLUMN()))),                                    IF(AND(A2510="TYA",C2510="Cash"), SUM(INDIRECT(ADDRESS(ROW()-(COUNTIF(A:A,"TYA")-1),COLUMN())):INDIRECT(ADDRESS(ROW()-1,COLUMN()))),                                    IF(AND(A2510="SVOL",ISNUMBER(FIND(" Govt",C2510))),"", IF(AND(A2510="SVOL",ISNUMBER(FIND(" Index",C2510))),J2510,                                    IF(ISNUMBER(N2510),Q2510*N2510,IF(ISNUMBER(R2510),J2510*R2510," "))))))</f>
        <v xml:space="preserve"> </v>
      </c>
      <c r="T2510" t="s">
        <v>5899</v>
      </c>
      <c r="U2510" t="s">
        <v>1234</v>
      </c>
      <c r="AG2510" s="16" t="s">
        <v>7738</v>
      </c>
    </row>
    <row r="2511" spans="1:33" x14ac:dyDescent="0.35">
      <c r="A2511" t="s">
        <v>4258</v>
      </c>
      <c r="B2511" t="s">
        <v>5900</v>
      </c>
      <c r="C2511" t="s">
        <v>5901</v>
      </c>
      <c r="D2511" t="s">
        <v>5902</v>
      </c>
      <c r="E2511" t="s">
        <v>5903</v>
      </c>
      <c r="F2511" t="s">
        <v>5904</v>
      </c>
      <c r="G2511" s="1">
        <v>18</v>
      </c>
      <c r="H2511" s="1">
        <v>107.63</v>
      </c>
      <c r="I2511" s="2">
        <v>1937.34</v>
      </c>
      <c r="J2511" s="3">
        <v>1.33394E-3</v>
      </c>
      <c r="K2511" s="4">
        <v>1452342.95</v>
      </c>
      <c r="L2511" s="5">
        <v>50001</v>
      </c>
      <c r="M2511" s="6">
        <v>29.04627807</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ca="1">IF(AND(A2510="SVOL",C2510="Cash"),                                     SUM(INDIRECT(ADDRESS(ROW()-(COUNTIF(A:A,"SVOL")),COLUMN())):INDIRECT(ADDRESS(ROW()-1,COLUMN()))),                                    IF(AND(A2511="TYA",C2511="Cash"), SUM(INDIRECT(ADDRESS(ROW()-(COUNTIF(A:A,"TYA")-1),COLUMN())):INDIRECT(ADDRESS(ROW()-1,COLUMN()))),                                    IF(AND(A2511="SVOL",ISNUMBER(FIND(" Govt",C2511))),"", IF(AND(A2511="SVOL",ISNUMBER(FIND(" Index",C2511))),J2511,                                    IF(ISNUMBER(N2511),Q2511*N2511,IF(ISNUMBER(R2511),J2511*R2511," "))))))</f>
        <v xml:space="preserve"> </v>
      </c>
      <c r="T2511" t="s">
        <v>5904</v>
      </c>
      <c r="U2511" t="s">
        <v>1234</v>
      </c>
      <c r="AG2511" s="16" t="s">
        <v>7738</v>
      </c>
    </row>
    <row r="2512" spans="1:33" x14ac:dyDescent="0.35">
      <c r="A2512" t="s">
        <v>4258</v>
      </c>
      <c r="B2512" t="s">
        <v>5905</v>
      </c>
      <c r="C2512" t="s">
        <v>5906</v>
      </c>
      <c r="D2512" t="s">
        <v>5907</v>
      </c>
      <c r="E2512" t="s">
        <v>5908</v>
      </c>
      <c r="F2512" t="s">
        <v>5909</v>
      </c>
      <c r="G2512" s="1">
        <v>9</v>
      </c>
      <c r="H2512" s="1">
        <v>371.35</v>
      </c>
      <c r="I2512" s="2">
        <v>3342.15</v>
      </c>
      <c r="J2512" s="3">
        <v>2.3012100000000001E-3</v>
      </c>
      <c r="K2512" s="4">
        <v>1452342.95</v>
      </c>
      <c r="L2512" s="5">
        <v>50001</v>
      </c>
      <c r="M2512" s="6">
        <v>29.04627807</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ca="1">IF(AND(A2511="SVOL",C2511="Cash"),                                     SUM(INDIRECT(ADDRESS(ROW()-(COUNTIF(A:A,"SVOL")),COLUMN())):INDIRECT(ADDRESS(ROW()-1,COLUMN()))),                                    IF(AND(A2512="TYA",C2512="Cash"), SUM(INDIRECT(ADDRESS(ROW()-(COUNTIF(A:A,"TYA")-1),COLUMN())):INDIRECT(ADDRESS(ROW()-1,COLUMN()))),                                    IF(AND(A2512="SVOL",ISNUMBER(FIND(" Govt",C2512))),"", IF(AND(A2512="SVOL",ISNUMBER(FIND(" Index",C2512))),J2512,                                    IF(ISNUMBER(N2512),Q2512*N2512,IF(ISNUMBER(R2512),J2512*R2512," "))))))</f>
        <v xml:space="preserve"> </v>
      </c>
      <c r="T2512" t="s">
        <v>5909</v>
      </c>
      <c r="U2512" t="s">
        <v>1234</v>
      </c>
      <c r="AG2512" s="16" t="s">
        <v>7738</v>
      </c>
    </row>
    <row r="2513" spans="1:33" x14ac:dyDescent="0.35">
      <c r="A2513" t="s">
        <v>4258</v>
      </c>
      <c r="B2513" t="s">
        <v>5315</v>
      </c>
      <c r="C2513" t="s">
        <v>5316</v>
      </c>
      <c r="D2513" t="s">
        <v>2865</v>
      </c>
      <c r="E2513" t="s">
        <v>2866</v>
      </c>
      <c r="F2513" t="s">
        <v>2867</v>
      </c>
      <c r="G2513" s="1">
        <v>841</v>
      </c>
      <c r="H2513" s="1">
        <v>11.6</v>
      </c>
      <c r="I2513" s="2">
        <v>9755.6</v>
      </c>
      <c r="J2513" s="3">
        <v>6.7171499999999999E-3</v>
      </c>
      <c r="K2513" s="4">
        <v>1452342.95</v>
      </c>
      <c r="L2513" s="5">
        <v>50001</v>
      </c>
      <c r="M2513" s="6">
        <v>29.04627807</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ca="1">IF(AND(A2512="SVOL",C2512="Cash"),                                     SUM(INDIRECT(ADDRESS(ROW()-(COUNTIF(A:A,"SVOL")),COLUMN())):INDIRECT(ADDRESS(ROW()-1,COLUMN()))),                                    IF(AND(A2513="TYA",C2513="Cash"), SUM(INDIRECT(ADDRESS(ROW()-(COUNTIF(A:A,"TYA")-1),COLUMN())):INDIRECT(ADDRESS(ROW()-1,COLUMN()))),                                    IF(AND(A2513="SVOL",ISNUMBER(FIND(" Govt",C2513))),"", IF(AND(A2513="SVOL",ISNUMBER(FIND(" Index",C2513))),J2513,                                    IF(ISNUMBER(N2513),Q2513*N2513,IF(ISNUMBER(R2513),J2513*R2513," "))))))</f>
        <v xml:space="preserve"> </v>
      </c>
      <c r="T2513" t="s">
        <v>2867</v>
      </c>
      <c r="U2513" t="s">
        <v>1234</v>
      </c>
      <c r="AG2513" s="16" t="s">
        <v>7738</v>
      </c>
    </row>
    <row r="2514" spans="1:33" x14ac:dyDescent="0.35">
      <c r="A2514" t="s">
        <v>4258</v>
      </c>
      <c r="B2514" t="s">
        <v>5910</v>
      </c>
      <c r="C2514" t="s">
        <v>5911</v>
      </c>
      <c r="D2514" t="s">
        <v>5912</v>
      </c>
      <c r="E2514" t="s">
        <v>5913</v>
      </c>
      <c r="F2514" t="s">
        <v>5914</v>
      </c>
      <c r="G2514" s="1">
        <v>49</v>
      </c>
      <c r="H2514" s="1">
        <v>120.64</v>
      </c>
      <c r="I2514" s="2">
        <v>5911.36</v>
      </c>
      <c r="J2514" s="3">
        <v>4.0702200000000003E-3</v>
      </c>
      <c r="K2514" s="4">
        <v>1452342.95</v>
      </c>
      <c r="L2514" s="5">
        <v>50001</v>
      </c>
      <c r="M2514" s="6">
        <v>29.04627807</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ca="1">IF(AND(A2513="SVOL",C2513="Cash"),                                     SUM(INDIRECT(ADDRESS(ROW()-(COUNTIF(A:A,"SVOL")),COLUMN())):INDIRECT(ADDRESS(ROW()-1,COLUMN()))),                                    IF(AND(A2514="TYA",C2514="Cash"), SUM(INDIRECT(ADDRESS(ROW()-(COUNTIF(A:A,"TYA")-1),COLUMN())):INDIRECT(ADDRESS(ROW()-1,COLUMN()))),                                    IF(AND(A2514="SVOL",ISNUMBER(FIND(" Govt",C2514))),"", IF(AND(A2514="SVOL",ISNUMBER(FIND(" Index",C2514))),J2514,                                    IF(ISNUMBER(N2514),Q2514*N2514,IF(ISNUMBER(R2514),J2514*R2514," "))))))</f>
        <v xml:space="preserve"> </v>
      </c>
      <c r="T2514" t="s">
        <v>5914</v>
      </c>
      <c r="U2514" t="s">
        <v>1234</v>
      </c>
      <c r="AG2514" s="16" t="s">
        <v>7738</v>
      </c>
    </row>
    <row r="2515" spans="1:33" x14ac:dyDescent="0.35">
      <c r="A2515" t="s">
        <v>4258</v>
      </c>
      <c r="B2515" t="s">
        <v>5915</v>
      </c>
      <c r="C2515" t="s">
        <v>567</v>
      </c>
      <c r="D2515" t="s">
        <v>568</v>
      </c>
      <c r="E2515" t="s">
        <v>569</v>
      </c>
      <c r="F2515" t="s">
        <v>570</v>
      </c>
      <c r="G2515" s="1">
        <v>65</v>
      </c>
      <c r="H2515" s="1">
        <v>71.489999999999995</v>
      </c>
      <c r="I2515" s="2">
        <v>4646.8500000000004</v>
      </c>
      <c r="J2515" s="3">
        <v>3.1995499999999998E-3</v>
      </c>
      <c r="K2515" s="4">
        <v>1452342.95</v>
      </c>
      <c r="L2515" s="5">
        <v>50001</v>
      </c>
      <c r="M2515" s="6">
        <v>29.04627807</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ca="1">IF(AND(A2514="SVOL",C2514="Cash"),                                     SUM(INDIRECT(ADDRESS(ROW()-(COUNTIF(A:A,"SVOL")),COLUMN())):INDIRECT(ADDRESS(ROW()-1,COLUMN()))),                                    IF(AND(A2515="TYA",C2515="Cash"), SUM(INDIRECT(ADDRESS(ROW()-(COUNTIF(A:A,"TYA")-1),COLUMN())):INDIRECT(ADDRESS(ROW()-1,COLUMN()))),                                    IF(AND(A2515="SVOL",ISNUMBER(FIND(" Govt",C2515))),"", IF(AND(A2515="SVOL",ISNUMBER(FIND(" Index",C2515))),J2515,                                    IF(ISNUMBER(N2515),Q2515*N2515,IF(ISNUMBER(R2515),J2515*R2515," "))))))</f>
        <v xml:space="preserve"> </v>
      </c>
      <c r="T2515" t="s">
        <v>570</v>
      </c>
      <c r="U2515" t="s">
        <v>1234</v>
      </c>
      <c r="AG2515" s="16" t="s">
        <v>7738</v>
      </c>
    </row>
    <row r="2516" spans="1:33" x14ac:dyDescent="0.35">
      <c r="A2516" t="s">
        <v>4258</v>
      </c>
      <c r="B2516" t="s">
        <v>5916</v>
      </c>
      <c r="C2516" t="s">
        <v>5917</v>
      </c>
      <c r="D2516" t="s">
        <v>5918</v>
      </c>
      <c r="E2516" t="s">
        <v>5919</v>
      </c>
      <c r="F2516" t="s">
        <v>5920</v>
      </c>
      <c r="G2516" s="1">
        <v>34</v>
      </c>
      <c r="H2516" s="1">
        <v>51.64</v>
      </c>
      <c r="I2516" s="2">
        <v>1755.76</v>
      </c>
      <c r="J2516" s="3">
        <v>1.20892E-3</v>
      </c>
      <c r="K2516" s="4">
        <v>1452342.95</v>
      </c>
      <c r="L2516" s="5">
        <v>50001</v>
      </c>
      <c r="M2516" s="6">
        <v>29.04627807</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ca="1">IF(AND(A2515="SVOL",C2515="Cash"),                                     SUM(INDIRECT(ADDRESS(ROW()-(COUNTIF(A:A,"SVOL")),COLUMN())):INDIRECT(ADDRESS(ROW()-1,COLUMN()))),                                    IF(AND(A2516="TYA",C2516="Cash"), SUM(INDIRECT(ADDRESS(ROW()-(COUNTIF(A:A,"TYA")-1),COLUMN())):INDIRECT(ADDRESS(ROW()-1,COLUMN()))),                                    IF(AND(A2516="SVOL",ISNUMBER(FIND(" Govt",C2516))),"", IF(AND(A2516="SVOL",ISNUMBER(FIND(" Index",C2516))),J2516,                                    IF(ISNUMBER(N2516),Q2516*N2516,IF(ISNUMBER(R2516),J2516*R2516," "))))))</f>
        <v xml:space="preserve"> </v>
      </c>
      <c r="T2516" t="s">
        <v>5920</v>
      </c>
      <c r="U2516" t="s">
        <v>1234</v>
      </c>
      <c r="AG2516" s="16" t="s">
        <v>7738</v>
      </c>
    </row>
    <row r="2517" spans="1:33" x14ac:dyDescent="0.35">
      <c r="A2517" t="s">
        <v>4258</v>
      </c>
      <c r="B2517" t="s">
        <v>5921</v>
      </c>
      <c r="C2517" t="s">
        <v>1100</v>
      </c>
      <c r="D2517" t="s">
        <v>1101</v>
      </c>
      <c r="E2517" t="s">
        <v>1102</v>
      </c>
      <c r="F2517" t="s">
        <v>1103</v>
      </c>
      <c r="G2517" s="1">
        <v>87</v>
      </c>
      <c r="H2517" s="1">
        <v>93.29</v>
      </c>
      <c r="I2517" s="2">
        <v>8116.23</v>
      </c>
      <c r="J2517" s="3">
        <v>5.5883699999999996E-3</v>
      </c>
      <c r="K2517" s="4">
        <v>1452342.95</v>
      </c>
      <c r="L2517" s="5">
        <v>50001</v>
      </c>
      <c r="M2517" s="6">
        <v>29.04627807</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ca="1">IF(AND(A2516="SVOL",C2516="Cash"),                                     SUM(INDIRECT(ADDRESS(ROW()-(COUNTIF(A:A,"SVOL")),COLUMN())):INDIRECT(ADDRESS(ROW()-1,COLUMN()))),                                    IF(AND(A2517="TYA",C2517="Cash"), SUM(INDIRECT(ADDRESS(ROW()-(COUNTIF(A:A,"TYA")-1),COLUMN())):INDIRECT(ADDRESS(ROW()-1,COLUMN()))),                                    IF(AND(A2517="SVOL",ISNUMBER(FIND(" Govt",C2517))),"", IF(AND(A2517="SVOL",ISNUMBER(FIND(" Index",C2517))),J2517,                                    IF(ISNUMBER(N2517),Q2517*N2517,IF(ISNUMBER(R2517),J2517*R2517," "))))))</f>
        <v xml:space="preserve"> </v>
      </c>
      <c r="T2517" t="s">
        <v>1103</v>
      </c>
      <c r="U2517" t="s">
        <v>1234</v>
      </c>
      <c r="AG2517" s="16" t="s">
        <v>7738</v>
      </c>
    </row>
    <row r="2518" spans="1:33" x14ac:dyDescent="0.35">
      <c r="A2518" t="s">
        <v>4258</v>
      </c>
      <c r="B2518" t="s">
        <v>5922</v>
      </c>
      <c r="C2518" t="s">
        <v>5923</v>
      </c>
      <c r="D2518" t="s">
        <v>5924</v>
      </c>
      <c r="E2518" t="s">
        <v>5925</v>
      </c>
      <c r="F2518" t="s">
        <v>5926</v>
      </c>
      <c r="G2518" s="1">
        <v>41</v>
      </c>
      <c r="H2518" s="1">
        <v>89.54</v>
      </c>
      <c r="I2518" s="2">
        <v>3671.14</v>
      </c>
      <c r="J2518" s="3">
        <v>2.5277400000000001E-3</v>
      </c>
      <c r="K2518" s="4">
        <v>1452342.95</v>
      </c>
      <c r="L2518" s="5">
        <v>50001</v>
      </c>
      <c r="M2518" s="6">
        <v>29.04627807</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ca="1">IF(AND(A2517="SVOL",C2517="Cash"),                                     SUM(INDIRECT(ADDRESS(ROW()-(COUNTIF(A:A,"SVOL")),COLUMN())):INDIRECT(ADDRESS(ROW()-1,COLUMN()))),                                    IF(AND(A2518="TYA",C2518="Cash"), SUM(INDIRECT(ADDRESS(ROW()-(COUNTIF(A:A,"TYA")-1),COLUMN())):INDIRECT(ADDRESS(ROW()-1,COLUMN()))),                                    IF(AND(A2518="SVOL",ISNUMBER(FIND(" Govt",C2518))),"", IF(AND(A2518="SVOL",ISNUMBER(FIND(" Index",C2518))),J2518,                                    IF(ISNUMBER(N2518),Q2518*N2518,IF(ISNUMBER(R2518),J2518*R2518," "))))))</f>
        <v xml:space="preserve"> </v>
      </c>
      <c r="T2518" t="s">
        <v>5926</v>
      </c>
      <c r="U2518" t="s">
        <v>1234</v>
      </c>
      <c r="AG2518" s="16" t="s">
        <v>7738</v>
      </c>
    </row>
    <row r="2519" spans="1:33" x14ac:dyDescent="0.35">
      <c r="A2519" t="s">
        <v>4258</v>
      </c>
      <c r="B2519" t="s">
        <v>5927</v>
      </c>
      <c r="C2519" t="s">
        <v>5928</v>
      </c>
      <c r="D2519" t="s">
        <v>2912</v>
      </c>
      <c r="E2519" t="s">
        <v>2913</v>
      </c>
      <c r="F2519" t="s">
        <v>2914</v>
      </c>
      <c r="G2519" s="1">
        <v>84</v>
      </c>
      <c r="H2519" s="1">
        <v>67.260000000000005</v>
      </c>
      <c r="I2519" s="2">
        <v>5649.84</v>
      </c>
      <c r="J2519" s="3">
        <v>3.8901600000000001E-3</v>
      </c>
      <c r="K2519" s="4">
        <v>1452342.95</v>
      </c>
      <c r="L2519" s="5">
        <v>50001</v>
      </c>
      <c r="M2519" s="6">
        <v>29.04627807</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ca="1">IF(AND(A2518="SVOL",C2518="Cash"),                                     SUM(INDIRECT(ADDRESS(ROW()-(COUNTIF(A:A,"SVOL")),COLUMN())):INDIRECT(ADDRESS(ROW()-1,COLUMN()))),                                    IF(AND(A2519="TYA",C2519="Cash"), SUM(INDIRECT(ADDRESS(ROW()-(COUNTIF(A:A,"TYA")-1),COLUMN())):INDIRECT(ADDRESS(ROW()-1,COLUMN()))),                                    IF(AND(A2519="SVOL",ISNUMBER(FIND(" Govt",C2519))),"", IF(AND(A2519="SVOL",ISNUMBER(FIND(" Index",C2519))),J2519,                                    IF(ISNUMBER(N2519),Q2519*N2519,IF(ISNUMBER(R2519),J2519*R2519," "))))))</f>
        <v xml:space="preserve"> </v>
      </c>
      <c r="T2519" t="s">
        <v>2914</v>
      </c>
      <c r="U2519" t="s">
        <v>1234</v>
      </c>
      <c r="AG2519" s="16" t="s">
        <v>7738</v>
      </c>
    </row>
    <row r="2520" spans="1:33" x14ac:dyDescent="0.35">
      <c r="A2520" t="s">
        <v>4258</v>
      </c>
      <c r="B2520" t="s">
        <v>5335</v>
      </c>
      <c r="C2520" t="s">
        <v>5336</v>
      </c>
      <c r="D2520" t="s">
        <v>5337</v>
      </c>
      <c r="E2520" t="s">
        <v>5338</v>
      </c>
      <c r="F2520" t="s">
        <v>5339</v>
      </c>
      <c r="G2520" s="1">
        <v>103</v>
      </c>
      <c r="H2520" s="1">
        <v>76.39</v>
      </c>
      <c r="I2520" s="2">
        <v>7868.17</v>
      </c>
      <c r="J2520" s="3">
        <v>5.41757E-3</v>
      </c>
      <c r="K2520" s="4">
        <v>1452342.95</v>
      </c>
      <c r="L2520" s="5">
        <v>50001</v>
      </c>
      <c r="M2520" s="6">
        <v>29.04627807</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ca="1">IF(AND(A2519="SVOL",C2519="Cash"),                                     SUM(INDIRECT(ADDRESS(ROW()-(COUNTIF(A:A,"SVOL")),COLUMN())):INDIRECT(ADDRESS(ROW()-1,COLUMN()))),                                    IF(AND(A2520="TYA",C2520="Cash"), SUM(INDIRECT(ADDRESS(ROW()-(COUNTIF(A:A,"TYA")-1),COLUMN())):INDIRECT(ADDRESS(ROW()-1,COLUMN()))),                                    IF(AND(A2520="SVOL",ISNUMBER(FIND(" Govt",C2520))),"", IF(AND(A2520="SVOL",ISNUMBER(FIND(" Index",C2520))),J2520,                                    IF(ISNUMBER(N2520),Q2520*N2520,IF(ISNUMBER(R2520),J2520*R2520," "))))))</f>
        <v xml:space="preserve"> </v>
      </c>
      <c r="T2520" t="s">
        <v>5339</v>
      </c>
      <c r="U2520" t="s">
        <v>1234</v>
      </c>
      <c r="AG2520" s="16" t="s">
        <v>7738</v>
      </c>
    </row>
    <row r="2521" spans="1:33" x14ac:dyDescent="0.35">
      <c r="A2521" t="s">
        <v>4258</v>
      </c>
      <c r="B2521" t="s">
        <v>5929</v>
      </c>
      <c r="C2521" t="s">
        <v>5930</v>
      </c>
      <c r="D2521" t="s">
        <v>5931</v>
      </c>
      <c r="E2521" t="s">
        <v>5932</v>
      </c>
      <c r="F2521" t="s">
        <v>5933</v>
      </c>
      <c r="G2521" s="1">
        <v>3043</v>
      </c>
      <c r="H2521" s="1">
        <v>23.09</v>
      </c>
      <c r="I2521" s="2">
        <v>70262.87</v>
      </c>
      <c r="J2521" s="3">
        <v>4.8378980000000002E-2</v>
      </c>
      <c r="K2521" s="4">
        <v>1452342.95</v>
      </c>
      <c r="L2521" s="5">
        <v>50001</v>
      </c>
      <c r="M2521" s="6">
        <v>29.04627807</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ca="1">IF(AND(A2520="SVOL",C2520="Cash"),                                     SUM(INDIRECT(ADDRESS(ROW()-(COUNTIF(A:A,"SVOL")),COLUMN())):INDIRECT(ADDRESS(ROW()-1,COLUMN()))),                                    IF(AND(A2521="TYA",C2521="Cash"), SUM(INDIRECT(ADDRESS(ROW()-(COUNTIF(A:A,"TYA")-1),COLUMN())):INDIRECT(ADDRESS(ROW()-1,COLUMN()))),                                    IF(AND(A2521="SVOL",ISNUMBER(FIND(" Govt",C2521))),"", IF(AND(A2521="SVOL",ISNUMBER(FIND(" Index",C2521))),J2521,                                    IF(ISNUMBER(N2521),Q2521*N2521,IF(ISNUMBER(R2521),J2521*R2521," "))))))</f>
        <v xml:space="preserve"> </v>
      </c>
      <c r="T2521" t="s">
        <v>5933</v>
      </c>
      <c r="U2521" t="s">
        <v>1234</v>
      </c>
      <c r="AG2521" s="16" t="s">
        <v>7738</v>
      </c>
    </row>
    <row r="2522" spans="1:33" x14ac:dyDescent="0.35">
      <c r="A2522" t="s">
        <v>4258</v>
      </c>
      <c r="B2522" t="s">
        <v>5934</v>
      </c>
      <c r="C2522" t="s">
        <v>5935</v>
      </c>
      <c r="D2522" t="s">
        <v>5936</v>
      </c>
      <c r="E2522" t="s">
        <v>5937</v>
      </c>
      <c r="F2522" t="s">
        <v>5938</v>
      </c>
      <c r="G2522" s="1">
        <v>43</v>
      </c>
      <c r="H2522" s="1">
        <v>61.41</v>
      </c>
      <c r="I2522" s="2">
        <v>2640.63</v>
      </c>
      <c r="J2522" s="3">
        <v>1.8181899999999999E-3</v>
      </c>
      <c r="K2522" s="4">
        <v>1452342.95</v>
      </c>
      <c r="L2522" s="5">
        <v>50001</v>
      </c>
      <c r="M2522" s="6">
        <v>29.04627807</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ca="1">IF(AND(A2521="SVOL",C2521="Cash"),                                     SUM(INDIRECT(ADDRESS(ROW()-(COUNTIF(A:A,"SVOL")),COLUMN())):INDIRECT(ADDRESS(ROW()-1,COLUMN()))),                                    IF(AND(A2522="TYA",C2522="Cash"), SUM(INDIRECT(ADDRESS(ROW()-(COUNTIF(A:A,"TYA")-1),COLUMN())):INDIRECT(ADDRESS(ROW()-1,COLUMN()))),                                    IF(AND(A2522="SVOL",ISNUMBER(FIND(" Govt",C2522))),"", IF(AND(A2522="SVOL",ISNUMBER(FIND(" Index",C2522))),J2522,                                    IF(ISNUMBER(N2522),Q2522*N2522,IF(ISNUMBER(R2522),J2522*R2522," "))))))</f>
        <v xml:space="preserve"> </v>
      </c>
      <c r="T2522" t="s">
        <v>5938</v>
      </c>
      <c r="U2522" t="s">
        <v>1234</v>
      </c>
      <c r="AG2522" s="16" t="s">
        <v>7738</v>
      </c>
    </row>
    <row r="2523" spans="1:33" x14ac:dyDescent="0.35">
      <c r="A2523" t="s">
        <v>4258</v>
      </c>
      <c r="B2523" t="s">
        <v>5939</v>
      </c>
      <c r="C2523" t="s">
        <v>5940</v>
      </c>
      <c r="D2523" t="s">
        <v>5941</v>
      </c>
      <c r="E2523" t="s">
        <v>5942</v>
      </c>
      <c r="F2523" t="s">
        <v>5943</v>
      </c>
      <c r="G2523" s="1">
        <v>17</v>
      </c>
      <c r="H2523" s="1">
        <v>164.16</v>
      </c>
      <c r="I2523" s="2">
        <v>2790.72</v>
      </c>
      <c r="J2523" s="3">
        <v>1.9215300000000001E-3</v>
      </c>
      <c r="K2523" s="4">
        <v>1452342.95</v>
      </c>
      <c r="L2523" s="5">
        <v>50001</v>
      </c>
      <c r="M2523" s="6">
        <v>29.04627807</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ca="1">IF(AND(A2522="SVOL",C2522="Cash"),                                     SUM(INDIRECT(ADDRESS(ROW()-(COUNTIF(A:A,"SVOL")),COLUMN())):INDIRECT(ADDRESS(ROW()-1,COLUMN()))),                                    IF(AND(A2523="TYA",C2523="Cash"), SUM(INDIRECT(ADDRESS(ROW()-(COUNTIF(A:A,"TYA")-1),COLUMN())):INDIRECT(ADDRESS(ROW()-1,COLUMN()))),                                    IF(AND(A2523="SVOL",ISNUMBER(FIND(" Govt",C2523))),"", IF(AND(A2523="SVOL",ISNUMBER(FIND(" Index",C2523))),J2523,                                    IF(ISNUMBER(N2523),Q2523*N2523,IF(ISNUMBER(R2523),J2523*R2523," "))))))</f>
        <v xml:space="preserve"> </v>
      </c>
      <c r="T2523" t="s">
        <v>5943</v>
      </c>
      <c r="U2523" t="s">
        <v>1234</v>
      </c>
      <c r="AG2523" s="16" t="s">
        <v>7738</v>
      </c>
    </row>
    <row r="2524" spans="1:33" x14ac:dyDescent="0.35">
      <c r="A2524" t="s">
        <v>4258</v>
      </c>
      <c r="B2524" t="s">
        <v>5944</v>
      </c>
      <c r="C2524" t="s">
        <v>5945</v>
      </c>
      <c r="D2524" t="s">
        <v>5946</v>
      </c>
      <c r="E2524" t="s">
        <v>5947</v>
      </c>
      <c r="F2524" t="s">
        <v>5948</v>
      </c>
      <c r="G2524" s="1">
        <v>136</v>
      </c>
      <c r="H2524" s="1">
        <v>61.06</v>
      </c>
      <c r="I2524" s="2">
        <v>8304.16</v>
      </c>
      <c r="J2524" s="3">
        <v>5.7177699999999996E-3</v>
      </c>
      <c r="K2524" s="4">
        <v>1452342.95</v>
      </c>
      <c r="L2524" s="5">
        <v>50001</v>
      </c>
      <c r="M2524" s="6">
        <v>29.04627807</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ca="1">IF(AND(A2523="SVOL",C2523="Cash"),                                     SUM(INDIRECT(ADDRESS(ROW()-(COUNTIF(A:A,"SVOL")),COLUMN())):INDIRECT(ADDRESS(ROW()-1,COLUMN()))),                                    IF(AND(A2524="TYA",C2524="Cash"), SUM(INDIRECT(ADDRESS(ROW()-(COUNTIF(A:A,"TYA")-1),COLUMN())):INDIRECT(ADDRESS(ROW()-1,COLUMN()))),                                    IF(AND(A2524="SVOL",ISNUMBER(FIND(" Govt",C2524))),"", IF(AND(A2524="SVOL",ISNUMBER(FIND(" Index",C2524))),J2524,                                    IF(ISNUMBER(N2524),Q2524*N2524,IF(ISNUMBER(R2524),J2524*R2524," "))))))</f>
        <v xml:space="preserve"> </v>
      </c>
      <c r="T2524" t="s">
        <v>5948</v>
      </c>
      <c r="U2524" t="s">
        <v>1234</v>
      </c>
      <c r="AG2524" s="16" t="s">
        <v>7738</v>
      </c>
    </row>
    <row r="2525" spans="1:33" x14ac:dyDescent="0.35">
      <c r="A2525" t="s">
        <v>4258</v>
      </c>
      <c r="B2525" t="s">
        <v>5361</v>
      </c>
      <c r="C2525" t="s">
        <v>5362</v>
      </c>
      <c r="D2525" t="s">
        <v>5363</v>
      </c>
      <c r="E2525" t="s">
        <v>5364</v>
      </c>
      <c r="F2525" t="s">
        <v>5365</v>
      </c>
      <c r="G2525" s="1">
        <v>46</v>
      </c>
      <c r="H2525" s="1">
        <v>263.77</v>
      </c>
      <c r="I2525" s="2">
        <v>12133.42</v>
      </c>
      <c r="J2525" s="3">
        <v>8.3543799999999998E-3</v>
      </c>
      <c r="K2525" s="4">
        <v>1452342.95</v>
      </c>
      <c r="L2525" s="5">
        <v>50001</v>
      </c>
      <c r="M2525" s="6">
        <v>29.04627807</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ca="1">IF(AND(A2524="SVOL",C2524="Cash"),                                     SUM(INDIRECT(ADDRESS(ROW()-(COUNTIF(A:A,"SVOL")),COLUMN())):INDIRECT(ADDRESS(ROW()-1,COLUMN()))),                                    IF(AND(A2525="TYA",C2525="Cash"), SUM(INDIRECT(ADDRESS(ROW()-(COUNTIF(A:A,"TYA")-1),COLUMN())):INDIRECT(ADDRESS(ROW()-1,COLUMN()))),                                    IF(AND(A2525="SVOL",ISNUMBER(FIND(" Govt",C2525))),"", IF(AND(A2525="SVOL",ISNUMBER(FIND(" Index",C2525))),J2525,                                    IF(ISNUMBER(N2525),Q2525*N2525,IF(ISNUMBER(R2525),J2525*R2525," "))))))</f>
        <v xml:space="preserve"> </v>
      </c>
      <c r="T2525" t="s">
        <v>5365</v>
      </c>
      <c r="U2525" t="s">
        <v>1234</v>
      </c>
      <c r="AG2525" s="16" t="s">
        <v>7738</v>
      </c>
    </row>
    <row r="2526" spans="1:33" x14ac:dyDescent="0.35">
      <c r="A2526" t="s">
        <v>4258</v>
      </c>
      <c r="B2526" t="s">
        <v>5949</v>
      </c>
      <c r="C2526" t="s">
        <v>5950</v>
      </c>
      <c r="D2526" t="s">
        <v>2967</v>
      </c>
      <c r="E2526" t="s">
        <v>2968</v>
      </c>
      <c r="F2526" t="s">
        <v>2969</v>
      </c>
      <c r="G2526" s="1">
        <v>75</v>
      </c>
      <c r="H2526" s="1">
        <v>63.81</v>
      </c>
      <c r="I2526" s="2">
        <v>4785.75</v>
      </c>
      <c r="J2526" s="3">
        <v>3.2951899999999999E-3</v>
      </c>
      <c r="K2526" s="4">
        <v>1452342.95</v>
      </c>
      <c r="L2526" s="5">
        <v>50001</v>
      </c>
      <c r="M2526" s="6">
        <v>29.04627807</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ca="1">IF(AND(A2525="SVOL",C2525="Cash"),                                     SUM(INDIRECT(ADDRESS(ROW()-(COUNTIF(A:A,"SVOL")),COLUMN())):INDIRECT(ADDRESS(ROW()-1,COLUMN()))),                                    IF(AND(A2526="TYA",C2526="Cash"), SUM(INDIRECT(ADDRESS(ROW()-(COUNTIF(A:A,"TYA")-1),COLUMN())):INDIRECT(ADDRESS(ROW()-1,COLUMN()))),                                    IF(AND(A2526="SVOL",ISNUMBER(FIND(" Govt",C2526))),"", IF(AND(A2526="SVOL",ISNUMBER(FIND(" Index",C2526))),J2526,                                    IF(ISNUMBER(N2526),Q2526*N2526,IF(ISNUMBER(R2526),J2526*R2526," "))))))</f>
        <v xml:space="preserve"> </v>
      </c>
      <c r="T2526" t="s">
        <v>2969</v>
      </c>
      <c r="U2526" t="s">
        <v>1234</v>
      </c>
      <c r="AG2526" s="16" t="s">
        <v>7738</v>
      </c>
    </row>
    <row r="2527" spans="1:33" x14ac:dyDescent="0.35">
      <c r="A2527" t="s">
        <v>4258</v>
      </c>
      <c r="B2527" t="s">
        <v>5951</v>
      </c>
      <c r="C2527" t="s">
        <v>5952</v>
      </c>
      <c r="D2527" t="s">
        <v>2976</v>
      </c>
      <c r="E2527" t="s">
        <v>2977</v>
      </c>
      <c r="F2527" t="s">
        <v>2978</v>
      </c>
      <c r="G2527" s="1">
        <v>92</v>
      </c>
      <c r="H2527" s="1">
        <v>104.41</v>
      </c>
      <c r="I2527" s="2">
        <v>9605.7199999999993</v>
      </c>
      <c r="J2527" s="3">
        <v>6.6139500000000004E-3</v>
      </c>
      <c r="K2527" s="4">
        <v>1452342.95</v>
      </c>
      <c r="L2527" s="5">
        <v>50001</v>
      </c>
      <c r="M2527" s="6">
        <v>29.04627807</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ca="1">IF(AND(A2526="SVOL",C2526="Cash"),                                     SUM(INDIRECT(ADDRESS(ROW()-(COUNTIF(A:A,"SVOL")),COLUMN())):INDIRECT(ADDRESS(ROW()-1,COLUMN()))),                                    IF(AND(A2527="TYA",C2527="Cash"), SUM(INDIRECT(ADDRESS(ROW()-(COUNTIF(A:A,"TYA")-1),COLUMN())):INDIRECT(ADDRESS(ROW()-1,COLUMN()))),                                    IF(AND(A2527="SVOL",ISNUMBER(FIND(" Govt",C2527))),"", IF(AND(A2527="SVOL",ISNUMBER(FIND(" Index",C2527))),J2527,                                    IF(ISNUMBER(N2527),Q2527*N2527,IF(ISNUMBER(R2527),J2527*R2527," "))))))</f>
        <v xml:space="preserve"> </v>
      </c>
      <c r="T2527" t="s">
        <v>2978</v>
      </c>
      <c r="U2527" t="s">
        <v>1234</v>
      </c>
      <c r="AG2527" s="16" t="s">
        <v>7738</v>
      </c>
    </row>
    <row r="2528" spans="1:33" x14ac:dyDescent="0.35">
      <c r="A2528" t="s">
        <v>4258</v>
      </c>
      <c r="B2528" t="s">
        <v>5381</v>
      </c>
      <c r="C2528" t="s">
        <v>5382</v>
      </c>
      <c r="D2528" t="s">
        <v>5383</v>
      </c>
      <c r="E2528" t="s">
        <v>5384</v>
      </c>
      <c r="F2528" t="s">
        <v>5385</v>
      </c>
      <c r="G2528" s="1">
        <v>44</v>
      </c>
      <c r="H2528" s="1">
        <v>85.13</v>
      </c>
      <c r="I2528" s="2">
        <v>3745.72</v>
      </c>
      <c r="J2528" s="3">
        <v>2.57909E-3</v>
      </c>
      <c r="K2528" s="4">
        <v>1452342.95</v>
      </c>
      <c r="L2528" s="5">
        <v>50001</v>
      </c>
      <c r="M2528" s="6">
        <v>29.04627807</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ca="1">IF(AND(A2527="SVOL",C2527="Cash"),                                     SUM(INDIRECT(ADDRESS(ROW()-(COUNTIF(A:A,"SVOL")),COLUMN())):INDIRECT(ADDRESS(ROW()-1,COLUMN()))),                                    IF(AND(A2528="TYA",C2528="Cash"), SUM(INDIRECT(ADDRESS(ROW()-(COUNTIF(A:A,"TYA")-1),COLUMN())):INDIRECT(ADDRESS(ROW()-1,COLUMN()))),                                    IF(AND(A2528="SVOL",ISNUMBER(FIND(" Govt",C2528))),"", IF(AND(A2528="SVOL",ISNUMBER(FIND(" Index",C2528))),J2528,                                    IF(ISNUMBER(N2528),Q2528*N2528,IF(ISNUMBER(R2528),J2528*R2528," "))))))</f>
        <v xml:space="preserve"> </v>
      </c>
      <c r="T2528" t="s">
        <v>5385</v>
      </c>
      <c r="U2528" t="s">
        <v>1234</v>
      </c>
      <c r="AG2528" s="16" t="s">
        <v>7738</v>
      </c>
    </row>
    <row r="2529" spans="1:33" x14ac:dyDescent="0.35">
      <c r="A2529" t="s">
        <v>4258</v>
      </c>
      <c r="B2529" t="s">
        <v>5953</v>
      </c>
      <c r="C2529" t="s">
        <v>587</v>
      </c>
      <c r="D2529" t="s">
        <v>588</v>
      </c>
      <c r="E2529" t="s">
        <v>589</v>
      </c>
      <c r="F2529" t="s">
        <v>590</v>
      </c>
      <c r="G2529" s="1">
        <v>185</v>
      </c>
      <c r="H2529" s="1">
        <v>23.36</v>
      </c>
      <c r="I2529" s="2">
        <v>4321.6000000000004</v>
      </c>
      <c r="J2529" s="3">
        <v>2.9756100000000001E-3</v>
      </c>
      <c r="K2529" s="4">
        <v>1452342.95</v>
      </c>
      <c r="L2529" s="5">
        <v>50001</v>
      </c>
      <c r="M2529" s="6">
        <v>29.04627807</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ca="1">IF(AND(A2528="SVOL",C2528="Cash"),                                     SUM(INDIRECT(ADDRESS(ROW()-(COUNTIF(A:A,"SVOL")),COLUMN())):INDIRECT(ADDRESS(ROW()-1,COLUMN()))),                                    IF(AND(A2529="TYA",C2529="Cash"), SUM(INDIRECT(ADDRESS(ROW()-(COUNTIF(A:A,"TYA")-1),COLUMN())):INDIRECT(ADDRESS(ROW()-1,COLUMN()))),                                    IF(AND(A2529="SVOL",ISNUMBER(FIND(" Govt",C2529))),"", IF(AND(A2529="SVOL",ISNUMBER(FIND(" Index",C2529))),J2529,                                    IF(ISNUMBER(N2529),Q2529*N2529,IF(ISNUMBER(R2529),J2529*R2529," "))))))</f>
        <v xml:space="preserve"> </v>
      </c>
      <c r="T2529" t="s">
        <v>590</v>
      </c>
      <c r="U2529" t="s">
        <v>1234</v>
      </c>
      <c r="AG2529" s="16" t="s">
        <v>7738</v>
      </c>
    </row>
    <row r="2530" spans="1:33" x14ac:dyDescent="0.35">
      <c r="A2530" t="s">
        <v>4258</v>
      </c>
      <c r="B2530" t="s">
        <v>5954</v>
      </c>
      <c r="C2530" t="s">
        <v>592</v>
      </c>
      <c r="D2530" t="s">
        <v>593</v>
      </c>
      <c r="E2530" t="s">
        <v>594</v>
      </c>
      <c r="F2530" t="s">
        <v>595</v>
      </c>
      <c r="G2530" s="1">
        <v>68</v>
      </c>
      <c r="H2530" s="1">
        <v>96.51</v>
      </c>
      <c r="I2530" s="2">
        <v>6562.68</v>
      </c>
      <c r="J2530" s="3">
        <v>4.5186799999999997E-3</v>
      </c>
      <c r="K2530" s="4">
        <v>1452342.95</v>
      </c>
      <c r="L2530" s="5">
        <v>50001</v>
      </c>
      <c r="M2530" s="6">
        <v>29.04627807</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ca="1">IF(AND(A2529="SVOL",C2529="Cash"),                                     SUM(INDIRECT(ADDRESS(ROW()-(COUNTIF(A:A,"SVOL")),COLUMN())):INDIRECT(ADDRESS(ROW()-1,COLUMN()))),                                    IF(AND(A2530="TYA",C2530="Cash"), SUM(INDIRECT(ADDRESS(ROW()-(COUNTIF(A:A,"TYA")-1),COLUMN())):INDIRECT(ADDRESS(ROW()-1,COLUMN()))),                                    IF(AND(A2530="SVOL",ISNUMBER(FIND(" Govt",C2530))),"", IF(AND(A2530="SVOL",ISNUMBER(FIND(" Index",C2530))),J2530,                                    IF(ISNUMBER(N2530),Q2530*N2530,IF(ISNUMBER(R2530),J2530*R2530," "))))))</f>
        <v xml:space="preserve"> </v>
      </c>
      <c r="T2530" t="s">
        <v>595</v>
      </c>
      <c r="U2530" t="s">
        <v>1234</v>
      </c>
      <c r="AG2530" s="16" t="s">
        <v>7738</v>
      </c>
    </row>
    <row r="2531" spans="1:33" x14ac:dyDescent="0.35">
      <c r="A2531" t="s">
        <v>4258</v>
      </c>
      <c r="B2531" t="s">
        <v>5955</v>
      </c>
      <c r="C2531" t="s">
        <v>5956</v>
      </c>
      <c r="D2531" t="s">
        <v>5957</v>
      </c>
      <c r="E2531" t="s">
        <v>5958</v>
      </c>
      <c r="F2531" t="s">
        <v>5959</v>
      </c>
      <c r="G2531" s="1">
        <v>38</v>
      </c>
      <c r="H2531" s="1">
        <v>76.209999999999994</v>
      </c>
      <c r="I2531" s="2">
        <v>2895.98</v>
      </c>
      <c r="J2531" s="3">
        <v>1.9940100000000001E-3</v>
      </c>
      <c r="K2531" s="4">
        <v>1452342.95</v>
      </c>
      <c r="L2531" s="5">
        <v>50001</v>
      </c>
      <c r="M2531" s="6">
        <v>29.04627807</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ca="1">IF(AND(A2530="SVOL",C2530="Cash"),                                     SUM(INDIRECT(ADDRESS(ROW()-(COUNTIF(A:A,"SVOL")),COLUMN())):INDIRECT(ADDRESS(ROW()-1,COLUMN()))),                                    IF(AND(A2531="TYA",C2531="Cash"), SUM(INDIRECT(ADDRESS(ROW()-(COUNTIF(A:A,"TYA")-1),COLUMN())):INDIRECT(ADDRESS(ROW()-1,COLUMN()))),                                    IF(AND(A2531="SVOL",ISNUMBER(FIND(" Govt",C2531))),"", IF(AND(A2531="SVOL",ISNUMBER(FIND(" Index",C2531))),J2531,                                    IF(ISNUMBER(N2531),Q2531*N2531,IF(ISNUMBER(R2531),J2531*R2531," "))))))</f>
        <v xml:space="preserve"> </v>
      </c>
      <c r="T2531" t="s">
        <v>5959</v>
      </c>
      <c r="U2531" t="s">
        <v>1234</v>
      </c>
      <c r="AG2531" s="16" t="s">
        <v>7738</v>
      </c>
    </row>
    <row r="2532" spans="1:33" x14ac:dyDescent="0.35">
      <c r="A2532" t="s">
        <v>4258</v>
      </c>
      <c r="B2532" t="s">
        <v>5960</v>
      </c>
      <c r="C2532" t="s">
        <v>5961</v>
      </c>
      <c r="D2532" t="s">
        <v>5962</v>
      </c>
      <c r="E2532" t="s">
        <v>5963</v>
      </c>
      <c r="F2532" t="s">
        <v>5964</v>
      </c>
      <c r="G2532" s="1">
        <v>50</v>
      </c>
      <c r="H2532" s="1">
        <v>78.510000000000005</v>
      </c>
      <c r="I2532" s="2">
        <v>3925.5</v>
      </c>
      <c r="J2532" s="3">
        <v>2.70287E-3</v>
      </c>
      <c r="K2532" s="4">
        <v>1452342.95</v>
      </c>
      <c r="L2532" s="5">
        <v>50001</v>
      </c>
      <c r="M2532" s="6">
        <v>29.04627807</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ca="1">IF(AND(A2531="SVOL",C2531="Cash"),                                     SUM(INDIRECT(ADDRESS(ROW()-(COUNTIF(A:A,"SVOL")),COLUMN())):INDIRECT(ADDRESS(ROW()-1,COLUMN()))),                                    IF(AND(A2532="TYA",C2532="Cash"), SUM(INDIRECT(ADDRESS(ROW()-(COUNTIF(A:A,"TYA")-1),COLUMN())):INDIRECT(ADDRESS(ROW()-1,COLUMN()))),                                    IF(AND(A2532="SVOL",ISNUMBER(FIND(" Govt",C2532))),"", IF(AND(A2532="SVOL",ISNUMBER(FIND(" Index",C2532))),J2532,                                    IF(ISNUMBER(N2532),Q2532*N2532,IF(ISNUMBER(R2532),J2532*R2532," "))))))</f>
        <v xml:space="preserve"> </v>
      </c>
      <c r="T2532" t="s">
        <v>5964</v>
      </c>
      <c r="U2532" t="s">
        <v>1234</v>
      </c>
      <c r="AG2532" s="16" t="s">
        <v>7738</v>
      </c>
    </row>
    <row r="2533" spans="1:33" x14ac:dyDescent="0.35">
      <c r="A2533" t="s">
        <v>4258</v>
      </c>
      <c r="B2533" t="s">
        <v>5965</v>
      </c>
      <c r="C2533" t="s">
        <v>5966</v>
      </c>
      <c r="D2533" t="s">
        <v>5967</v>
      </c>
      <c r="E2533" t="s">
        <v>5968</v>
      </c>
      <c r="F2533" t="s">
        <v>5969</v>
      </c>
      <c r="G2533" s="1">
        <v>58</v>
      </c>
      <c r="H2533" s="1">
        <v>40.14</v>
      </c>
      <c r="I2533" s="2">
        <v>2328.12</v>
      </c>
      <c r="J2533" s="3">
        <v>1.60301E-3</v>
      </c>
      <c r="K2533" s="4">
        <v>1452342.95</v>
      </c>
      <c r="L2533" s="5">
        <v>50001</v>
      </c>
      <c r="M2533" s="6">
        <v>29.04627807</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ca="1">IF(AND(A2532="SVOL",C2532="Cash"),                                     SUM(INDIRECT(ADDRESS(ROW()-(COUNTIF(A:A,"SVOL")),COLUMN())):INDIRECT(ADDRESS(ROW()-1,COLUMN()))),                                    IF(AND(A2533="TYA",C2533="Cash"), SUM(INDIRECT(ADDRESS(ROW()-(COUNTIF(A:A,"TYA")-1),COLUMN())):INDIRECT(ADDRESS(ROW()-1,COLUMN()))),                                    IF(AND(A2533="SVOL",ISNUMBER(FIND(" Govt",C2533))),"", IF(AND(A2533="SVOL",ISNUMBER(FIND(" Index",C2533))),J2533,                                    IF(ISNUMBER(N2533),Q2533*N2533,IF(ISNUMBER(R2533),J2533*R2533," "))))))</f>
        <v xml:space="preserve"> </v>
      </c>
      <c r="T2533" t="s">
        <v>5969</v>
      </c>
      <c r="U2533" t="s">
        <v>1234</v>
      </c>
      <c r="AG2533" s="16" t="s">
        <v>7738</v>
      </c>
    </row>
    <row r="2534" spans="1:33" x14ac:dyDescent="0.35">
      <c r="A2534" t="s">
        <v>4258</v>
      </c>
      <c r="B2534" t="s">
        <v>5970</v>
      </c>
      <c r="C2534" t="s">
        <v>5971</v>
      </c>
      <c r="D2534" t="s">
        <v>5972</v>
      </c>
      <c r="E2534" t="s">
        <v>5973</v>
      </c>
      <c r="F2534" t="s">
        <v>5974</v>
      </c>
      <c r="G2534" s="1">
        <v>48</v>
      </c>
      <c r="H2534" s="1">
        <v>65</v>
      </c>
      <c r="I2534" s="2">
        <v>3120</v>
      </c>
      <c r="J2534" s="3">
        <v>2.14825E-3</v>
      </c>
      <c r="K2534" s="4">
        <v>1452342.95</v>
      </c>
      <c r="L2534" s="5">
        <v>50001</v>
      </c>
      <c r="M2534" s="6">
        <v>29.04627807</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ca="1">IF(AND(A2533="SVOL",C2533="Cash"),                                     SUM(INDIRECT(ADDRESS(ROW()-(COUNTIF(A:A,"SVOL")),COLUMN())):INDIRECT(ADDRESS(ROW()-1,COLUMN()))),                                    IF(AND(A2534="TYA",C2534="Cash"), SUM(INDIRECT(ADDRESS(ROW()-(COUNTIF(A:A,"TYA")-1),COLUMN())):INDIRECT(ADDRESS(ROW()-1,COLUMN()))),                                    IF(AND(A2534="SVOL",ISNUMBER(FIND(" Govt",C2534))),"", IF(AND(A2534="SVOL",ISNUMBER(FIND(" Index",C2534))),J2534,                                    IF(ISNUMBER(N2534),Q2534*N2534,IF(ISNUMBER(R2534),J2534*R2534," "))))))</f>
        <v xml:space="preserve"> </v>
      </c>
      <c r="T2534" t="s">
        <v>5974</v>
      </c>
      <c r="U2534" t="s">
        <v>1234</v>
      </c>
      <c r="AG2534" s="16" t="s">
        <v>7738</v>
      </c>
    </row>
    <row r="2535" spans="1:33" x14ac:dyDescent="0.35">
      <c r="A2535" t="s">
        <v>4258</v>
      </c>
      <c r="B2535" t="s">
        <v>5975</v>
      </c>
      <c r="C2535" t="s">
        <v>602</v>
      </c>
      <c r="D2535" t="s">
        <v>603</v>
      </c>
      <c r="E2535" t="s">
        <v>604</v>
      </c>
      <c r="F2535" t="s">
        <v>605</v>
      </c>
      <c r="G2535" s="1">
        <v>149</v>
      </c>
      <c r="H2535" s="1">
        <v>20.43</v>
      </c>
      <c r="I2535" s="2">
        <v>3044.07</v>
      </c>
      <c r="J2535" s="3">
        <v>2.09597E-3</v>
      </c>
      <c r="K2535" s="4">
        <v>1452342.95</v>
      </c>
      <c r="L2535" s="5">
        <v>50001</v>
      </c>
      <c r="M2535" s="6">
        <v>29.04627807</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ca="1">IF(AND(A2534="SVOL",C2534="Cash"),                                     SUM(INDIRECT(ADDRESS(ROW()-(COUNTIF(A:A,"SVOL")),COLUMN())):INDIRECT(ADDRESS(ROW()-1,COLUMN()))),                                    IF(AND(A2535="TYA",C2535="Cash"), SUM(INDIRECT(ADDRESS(ROW()-(COUNTIF(A:A,"TYA")-1),COLUMN())):INDIRECT(ADDRESS(ROW()-1,COLUMN()))),                                    IF(AND(A2535="SVOL",ISNUMBER(FIND(" Govt",C2535))),"", IF(AND(A2535="SVOL",ISNUMBER(FIND(" Index",C2535))),J2535,                                    IF(ISNUMBER(N2535),Q2535*N2535,IF(ISNUMBER(R2535),J2535*R2535," "))))))</f>
        <v xml:space="preserve"> </v>
      </c>
      <c r="T2535" t="s">
        <v>605</v>
      </c>
      <c r="U2535" t="s">
        <v>1234</v>
      </c>
      <c r="AG2535" s="16" t="s">
        <v>7738</v>
      </c>
    </row>
    <row r="2536" spans="1:33" x14ac:dyDescent="0.35">
      <c r="A2536" t="s">
        <v>4258</v>
      </c>
      <c r="B2536" t="s">
        <v>5976</v>
      </c>
      <c r="C2536" t="s">
        <v>5977</v>
      </c>
      <c r="D2536" t="s">
        <v>4160</v>
      </c>
      <c r="E2536" t="s">
        <v>4161</v>
      </c>
      <c r="F2536" t="s">
        <v>4162</v>
      </c>
      <c r="G2536" s="1">
        <v>362</v>
      </c>
      <c r="H2536" s="1">
        <v>32.380000000000003</v>
      </c>
      <c r="I2536" s="2">
        <v>11721.56</v>
      </c>
      <c r="J2536" s="3">
        <v>8.0707899999999996E-3</v>
      </c>
      <c r="K2536" s="4">
        <v>1452342.95</v>
      </c>
      <c r="L2536" s="5">
        <v>50001</v>
      </c>
      <c r="M2536" s="6">
        <v>29.04627807</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ca="1">IF(AND(A2535="SVOL",C2535="Cash"),                                     SUM(INDIRECT(ADDRESS(ROW()-(COUNTIF(A:A,"SVOL")),COLUMN())):INDIRECT(ADDRESS(ROW()-1,COLUMN()))),                                    IF(AND(A2536="TYA",C2536="Cash"), SUM(INDIRECT(ADDRESS(ROW()-(COUNTIF(A:A,"TYA")-1),COLUMN())):INDIRECT(ADDRESS(ROW()-1,COLUMN()))),                                    IF(AND(A2536="SVOL",ISNUMBER(FIND(" Govt",C2536))),"", IF(AND(A2536="SVOL",ISNUMBER(FIND(" Index",C2536))),J2536,                                    IF(ISNUMBER(N2536),Q2536*N2536,IF(ISNUMBER(R2536),J2536*R2536," "))))))</f>
        <v xml:space="preserve"> </v>
      </c>
      <c r="T2536" t="s">
        <v>4162</v>
      </c>
      <c r="U2536" t="s">
        <v>1234</v>
      </c>
      <c r="AG2536" s="16" t="s">
        <v>7738</v>
      </c>
    </row>
    <row r="2537" spans="1:33" x14ac:dyDescent="0.35">
      <c r="A2537" t="s">
        <v>4258</v>
      </c>
      <c r="B2537" t="s">
        <v>5978</v>
      </c>
      <c r="C2537" t="s">
        <v>622</v>
      </c>
      <c r="D2537" t="s">
        <v>623</v>
      </c>
      <c r="E2537" t="s">
        <v>624</v>
      </c>
      <c r="F2537" t="s">
        <v>625</v>
      </c>
      <c r="G2537" s="1">
        <v>489</v>
      </c>
      <c r="H2537" s="1">
        <v>13.08</v>
      </c>
      <c r="I2537" s="2">
        <v>6396.12</v>
      </c>
      <c r="J2537" s="3">
        <v>4.4039999999999999E-3</v>
      </c>
      <c r="K2537" s="4">
        <v>1452342.95</v>
      </c>
      <c r="L2537" s="5">
        <v>50001</v>
      </c>
      <c r="M2537" s="6">
        <v>29.04627807</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ca="1">IF(AND(A2536="SVOL",C2536="Cash"),                                     SUM(INDIRECT(ADDRESS(ROW()-(COUNTIF(A:A,"SVOL")),COLUMN())):INDIRECT(ADDRESS(ROW()-1,COLUMN()))),                                    IF(AND(A2537="TYA",C2537="Cash"), SUM(INDIRECT(ADDRESS(ROW()-(COUNTIF(A:A,"TYA")-1),COLUMN())):INDIRECT(ADDRESS(ROW()-1,COLUMN()))),                                    IF(AND(A2537="SVOL",ISNUMBER(FIND(" Govt",C2537))),"", IF(AND(A2537="SVOL",ISNUMBER(FIND(" Index",C2537))),J2537,                                    IF(ISNUMBER(N2537),Q2537*N2537,IF(ISNUMBER(R2537),J2537*R2537," "))))))</f>
        <v xml:space="preserve"> </v>
      </c>
      <c r="T2537" t="s">
        <v>625</v>
      </c>
      <c r="U2537" t="s">
        <v>1234</v>
      </c>
      <c r="AG2537" s="16" t="s">
        <v>7738</v>
      </c>
    </row>
    <row r="2538" spans="1:33" x14ac:dyDescent="0.35">
      <c r="A2538" t="s">
        <v>4258</v>
      </c>
      <c r="B2538" t="s">
        <v>5979</v>
      </c>
      <c r="C2538" t="s">
        <v>5980</v>
      </c>
      <c r="D2538" t="s">
        <v>5981</v>
      </c>
      <c r="E2538" t="s">
        <v>5982</v>
      </c>
      <c r="F2538" t="s">
        <v>5983</v>
      </c>
      <c r="G2538" s="1">
        <v>1509</v>
      </c>
      <c r="H2538" s="1">
        <v>44.37</v>
      </c>
      <c r="I2538" s="2">
        <v>66954.33</v>
      </c>
      <c r="J2538" s="3">
        <v>4.6100910000000002E-2</v>
      </c>
      <c r="K2538" s="4">
        <v>1452342.95</v>
      </c>
      <c r="L2538" s="5">
        <v>50001</v>
      </c>
      <c r="M2538" s="6">
        <v>29.04627807</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ca="1">IF(AND(A2537="SVOL",C2537="Cash"),                                     SUM(INDIRECT(ADDRESS(ROW()-(COUNTIF(A:A,"SVOL")),COLUMN())):INDIRECT(ADDRESS(ROW()-1,COLUMN()))),                                    IF(AND(A2538="TYA",C2538="Cash"), SUM(INDIRECT(ADDRESS(ROW()-(COUNTIF(A:A,"TYA")-1),COLUMN())):INDIRECT(ADDRESS(ROW()-1,COLUMN()))),                                    IF(AND(A2538="SVOL",ISNUMBER(FIND(" Govt",C2538))),"", IF(AND(A2538="SVOL",ISNUMBER(FIND(" Index",C2538))),J2538,                                    IF(ISNUMBER(N2538),Q2538*N2538,IF(ISNUMBER(R2538),J2538*R2538," "))))))</f>
        <v xml:space="preserve"> </v>
      </c>
      <c r="T2538" t="s">
        <v>5983</v>
      </c>
      <c r="U2538" t="s">
        <v>1234</v>
      </c>
      <c r="AG2538" s="16" t="s">
        <v>7738</v>
      </c>
    </row>
    <row r="2539" spans="1:33" x14ac:dyDescent="0.35">
      <c r="A2539" t="s">
        <v>4258</v>
      </c>
      <c r="B2539" t="s">
        <v>5984</v>
      </c>
      <c r="C2539" t="s">
        <v>5985</v>
      </c>
      <c r="D2539" t="s">
        <v>5986</v>
      </c>
      <c r="E2539" t="s">
        <v>5987</v>
      </c>
      <c r="F2539" t="s">
        <v>5988</v>
      </c>
      <c r="G2539" s="1">
        <v>67</v>
      </c>
      <c r="H2539" s="1">
        <v>45.3</v>
      </c>
      <c r="I2539" s="2">
        <v>3035.1</v>
      </c>
      <c r="J2539" s="3">
        <v>2.0898000000000002E-3</v>
      </c>
      <c r="K2539" s="4">
        <v>1452342.95</v>
      </c>
      <c r="L2539" s="5">
        <v>50001</v>
      </c>
      <c r="M2539" s="6">
        <v>29.04627807</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ca="1">IF(AND(A2538="SVOL",C2538="Cash"),                                     SUM(INDIRECT(ADDRESS(ROW()-(COUNTIF(A:A,"SVOL")),COLUMN())):INDIRECT(ADDRESS(ROW()-1,COLUMN()))),                                    IF(AND(A2539="TYA",C2539="Cash"), SUM(INDIRECT(ADDRESS(ROW()-(COUNTIF(A:A,"TYA")-1),COLUMN())):INDIRECT(ADDRESS(ROW()-1,COLUMN()))),                                    IF(AND(A2539="SVOL",ISNUMBER(FIND(" Govt",C2539))),"", IF(AND(A2539="SVOL",ISNUMBER(FIND(" Index",C2539))),J2539,                                    IF(ISNUMBER(N2539),Q2539*N2539,IF(ISNUMBER(R2539),J2539*R2539," "))))))</f>
        <v xml:space="preserve"> </v>
      </c>
      <c r="T2539" t="s">
        <v>5988</v>
      </c>
      <c r="U2539" t="s">
        <v>1234</v>
      </c>
      <c r="AG2539" s="16" t="s">
        <v>7738</v>
      </c>
    </row>
    <row r="2540" spans="1:33" x14ac:dyDescent="0.35">
      <c r="A2540" t="s">
        <v>4258</v>
      </c>
      <c r="B2540" t="s">
        <v>5989</v>
      </c>
      <c r="C2540" t="s">
        <v>637</v>
      </c>
      <c r="D2540" t="s">
        <v>638</v>
      </c>
      <c r="E2540" t="s">
        <v>639</v>
      </c>
      <c r="F2540" t="s">
        <v>640</v>
      </c>
      <c r="G2540" s="1">
        <v>217</v>
      </c>
      <c r="H2540" s="1">
        <v>10.11</v>
      </c>
      <c r="I2540" s="2">
        <v>2193.87</v>
      </c>
      <c r="J2540" s="3">
        <v>1.5105699999999999E-3</v>
      </c>
      <c r="K2540" s="4">
        <v>1452342.95</v>
      </c>
      <c r="L2540" s="5">
        <v>50001</v>
      </c>
      <c r="M2540" s="6">
        <v>29.04627807</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ca="1">IF(AND(A2539="SVOL",C2539="Cash"),                                     SUM(INDIRECT(ADDRESS(ROW()-(COUNTIF(A:A,"SVOL")),COLUMN())):INDIRECT(ADDRESS(ROW()-1,COLUMN()))),                                    IF(AND(A2540="TYA",C2540="Cash"), SUM(INDIRECT(ADDRESS(ROW()-(COUNTIF(A:A,"TYA")-1),COLUMN())):INDIRECT(ADDRESS(ROW()-1,COLUMN()))),                                    IF(AND(A2540="SVOL",ISNUMBER(FIND(" Govt",C2540))),"", IF(AND(A2540="SVOL",ISNUMBER(FIND(" Index",C2540))),J2540,                                    IF(ISNUMBER(N2540),Q2540*N2540,IF(ISNUMBER(R2540),J2540*R2540," "))))))</f>
        <v xml:space="preserve"> </v>
      </c>
      <c r="T2540" t="s">
        <v>640</v>
      </c>
      <c r="U2540" t="s">
        <v>1234</v>
      </c>
      <c r="AG2540" s="16" t="s">
        <v>7738</v>
      </c>
    </row>
    <row r="2541" spans="1:33" x14ac:dyDescent="0.35">
      <c r="A2541" t="s">
        <v>4258</v>
      </c>
      <c r="B2541" t="s">
        <v>5990</v>
      </c>
      <c r="C2541" t="s">
        <v>642</v>
      </c>
      <c r="D2541" t="s">
        <v>643</v>
      </c>
      <c r="E2541" t="s">
        <v>644</v>
      </c>
      <c r="F2541" t="s">
        <v>645</v>
      </c>
      <c r="G2541" s="1">
        <v>16</v>
      </c>
      <c r="H2541" s="1">
        <v>210.99</v>
      </c>
      <c r="I2541" s="2">
        <v>3375.84</v>
      </c>
      <c r="J2541" s="3">
        <v>2.3244099999999998E-3</v>
      </c>
      <c r="K2541" s="4">
        <v>1452342.95</v>
      </c>
      <c r="L2541" s="5">
        <v>50001</v>
      </c>
      <c r="M2541" s="6">
        <v>29.04627807</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ca="1">IF(AND(A2540="SVOL",C2540="Cash"),                                     SUM(INDIRECT(ADDRESS(ROW()-(COUNTIF(A:A,"SVOL")),COLUMN())):INDIRECT(ADDRESS(ROW()-1,COLUMN()))),                                    IF(AND(A2541="TYA",C2541="Cash"), SUM(INDIRECT(ADDRESS(ROW()-(COUNTIF(A:A,"TYA")-1),COLUMN())):INDIRECT(ADDRESS(ROW()-1,COLUMN()))),                                    IF(AND(A2541="SVOL",ISNUMBER(FIND(" Govt",C2541))),"", IF(AND(A2541="SVOL",ISNUMBER(FIND(" Index",C2541))),J2541,                                    IF(ISNUMBER(N2541),Q2541*N2541,IF(ISNUMBER(R2541),J2541*R2541," "))))))</f>
        <v xml:space="preserve"> </v>
      </c>
      <c r="T2541" t="s">
        <v>645</v>
      </c>
      <c r="U2541" t="s">
        <v>1234</v>
      </c>
      <c r="AG2541" s="16" t="s">
        <v>7738</v>
      </c>
    </row>
    <row r="2542" spans="1:33" x14ac:dyDescent="0.35">
      <c r="A2542" t="s">
        <v>4258</v>
      </c>
      <c r="B2542" t="s">
        <v>5991</v>
      </c>
      <c r="C2542" t="s">
        <v>5992</v>
      </c>
      <c r="D2542" t="s">
        <v>4170</v>
      </c>
      <c r="E2542" t="s">
        <v>4171</v>
      </c>
      <c r="F2542" t="s">
        <v>4172</v>
      </c>
      <c r="G2542" s="1">
        <v>191</v>
      </c>
      <c r="H2542" s="1">
        <v>73.02</v>
      </c>
      <c r="I2542" s="2">
        <v>13946.82</v>
      </c>
      <c r="J2542" s="3">
        <v>9.6029800000000005E-3</v>
      </c>
      <c r="K2542" s="4">
        <v>1452342.95</v>
      </c>
      <c r="L2542" s="5">
        <v>50001</v>
      </c>
      <c r="M2542" s="6">
        <v>29.04627807</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ca="1">IF(AND(A2541="SVOL",C2541="Cash"),                                     SUM(INDIRECT(ADDRESS(ROW()-(COUNTIF(A:A,"SVOL")),COLUMN())):INDIRECT(ADDRESS(ROW()-1,COLUMN()))),                                    IF(AND(A2542="TYA",C2542="Cash"), SUM(INDIRECT(ADDRESS(ROW()-(COUNTIF(A:A,"TYA")-1),COLUMN())):INDIRECT(ADDRESS(ROW()-1,COLUMN()))),                                    IF(AND(A2542="SVOL",ISNUMBER(FIND(" Govt",C2542))),"", IF(AND(A2542="SVOL",ISNUMBER(FIND(" Index",C2542))),J2542,                                    IF(ISNUMBER(N2542),Q2542*N2542,IF(ISNUMBER(R2542),J2542*R2542," "))))))</f>
        <v xml:space="preserve"> </v>
      </c>
      <c r="T2542" t="s">
        <v>4172</v>
      </c>
      <c r="U2542" t="s">
        <v>1234</v>
      </c>
      <c r="AG2542" s="16" t="s">
        <v>7738</v>
      </c>
    </row>
    <row r="2543" spans="1:33" x14ac:dyDescent="0.35">
      <c r="A2543" t="s">
        <v>4258</v>
      </c>
      <c r="B2543" t="s">
        <v>5993</v>
      </c>
      <c r="C2543" t="s">
        <v>647</v>
      </c>
      <c r="D2543" t="s">
        <v>648</v>
      </c>
      <c r="E2543" t="s">
        <v>649</v>
      </c>
      <c r="F2543" t="s">
        <v>5994</v>
      </c>
      <c r="G2543" s="1">
        <v>25</v>
      </c>
      <c r="H2543" s="1">
        <v>81.99</v>
      </c>
      <c r="I2543" s="2">
        <v>2049.75</v>
      </c>
      <c r="J2543" s="3">
        <v>1.4113400000000001E-3</v>
      </c>
      <c r="K2543" s="4">
        <v>1452342.95</v>
      </c>
      <c r="L2543" s="5">
        <v>50001</v>
      </c>
      <c r="M2543" s="6">
        <v>29.04627807</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ca="1">IF(AND(A2542="SVOL",C2542="Cash"),                                     SUM(INDIRECT(ADDRESS(ROW()-(COUNTIF(A:A,"SVOL")),COLUMN())):INDIRECT(ADDRESS(ROW()-1,COLUMN()))),                                    IF(AND(A2543="TYA",C2543="Cash"), SUM(INDIRECT(ADDRESS(ROW()-(COUNTIF(A:A,"TYA")-1),COLUMN())):INDIRECT(ADDRESS(ROW()-1,COLUMN()))),                                    IF(AND(A2543="SVOL",ISNUMBER(FIND(" Govt",C2543))),"", IF(AND(A2543="SVOL",ISNUMBER(FIND(" Index",C2543))),J2543,                                    IF(ISNUMBER(N2543),Q2543*N2543,IF(ISNUMBER(R2543),J2543*R2543," "))))))</f>
        <v xml:space="preserve"> </v>
      </c>
      <c r="T2543" t="s">
        <v>5994</v>
      </c>
      <c r="U2543" t="s">
        <v>1234</v>
      </c>
      <c r="AG2543" s="16" t="s">
        <v>7738</v>
      </c>
    </row>
    <row r="2544" spans="1:33" x14ac:dyDescent="0.35">
      <c r="A2544" t="s">
        <v>4258</v>
      </c>
      <c r="B2544" t="s">
        <v>5995</v>
      </c>
      <c r="C2544" t="s">
        <v>651</v>
      </c>
      <c r="D2544" t="s">
        <v>652</v>
      </c>
      <c r="E2544" t="s">
        <v>653</v>
      </c>
      <c r="F2544" t="s">
        <v>654</v>
      </c>
      <c r="G2544" s="1">
        <v>21</v>
      </c>
      <c r="H2544" s="1">
        <v>112.46</v>
      </c>
      <c r="I2544" s="2">
        <v>2361.66</v>
      </c>
      <c r="J2544" s="3">
        <v>1.6260999999999999E-3</v>
      </c>
      <c r="K2544" s="4">
        <v>1452342.95</v>
      </c>
      <c r="L2544" s="5">
        <v>50001</v>
      </c>
      <c r="M2544" s="6">
        <v>29.04627807</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ca="1">IF(AND(A2543="SVOL",C2543="Cash"),                                     SUM(INDIRECT(ADDRESS(ROW()-(COUNTIF(A:A,"SVOL")),COLUMN())):INDIRECT(ADDRESS(ROW()-1,COLUMN()))),                                    IF(AND(A2544="TYA",C2544="Cash"), SUM(INDIRECT(ADDRESS(ROW()-(COUNTIF(A:A,"TYA")-1),COLUMN())):INDIRECT(ADDRESS(ROW()-1,COLUMN()))),                                    IF(AND(A2544="SVOL",ISNUMBER(FIND(" Govt",C2544))),"", IF(AND(A2544="SVOL",ISNUMBER(FIND(" Index",C2544))),J2544,                                    IF(ISNUMBER(N2544),Q2544*N2544,IF(ISNUMBER(R2544),J2544*R2544," "))))))</f>
        <v xml:space="preserve"> </v>
      </c>
      <c r="T2544" t="s">
        <v>654</v>
      </c>
      <c r="U2544" t="s">
        <v>1234</v>
      </c>
      <c r="AG2544" s="16" t="s">
        <v>7738</v>
      </c>
    </row>
    <row r="2545" spans="1:33" x14ac:dyDescent="0.35">
      <c r="A2545" t="s">
        <v>4258</v>
      </c>
      <c r="B2545" t="s">
        <v>5996</v>
      </c>
      <c r="C2545" t="s">
        <v>5997</v>
      </c>
      <c r="D2545" t="s">
        <v>5998</v>
      </c>
      <c r="E2545" t="s">
        <v>5999</v>
      </c>
      <c r="F2545" t="s">
        <v>6000</v>
      </c>
      <c r="G2545" s="1">
        <v>80</v>
      </c>
      <c r="H2545" s="1">
        <v>64.33</v>
      </c>
      <c r="I2545" s="2">
        <v>5146.3999999999996</v>
      </c>
      <c r="J2545" s="3">
        <v>3.5435200000000001E-3</v>
      </c>
      <c r="K2545" s="4">
        <v>1452342.95</v>
      </c>
      <c r="L2545" s="5">
        <v>50001</v>
      </c>
      <c r="M2545" s="6">
        <v>29.04627807</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ca="1">IF(AND(A2544="SVOL",C2544="Cash"),                                     SUM(INDIRECT(ADDRESS(ROW()-(COUNTIF(A:A,"SVOL")),COLUMN())):INDIRECT(ADDRESS(ROW()-1,COLUMN()))),                                    IF(AND(A2545="TYA",C2545="Cash"), SUM(INDIRECT(ADDRESS(ROW()-(COUNTIF(A:A,"TYA")-1),COLUMN())):INDIRECT(ADDRESS(ROW()-1,COLUMN()))),                                    IF(AND(A2545="SVOL",ISNUMBER(FIND(" Govt",C2545))),"", IF(AND(A2545="SVOL",ISNUMBER(FIND(" Index",C2545))),J2545,                                    IF(ISNUMBER(N2545),Q2545*N2545,IF(ISNUMBER(R2545),J2545*R2545," "))))))</f>
        <v xml:space="preserve"> </v>
      </c>
      <c r="T2545" t="s">
        <v>6000</v>
      </c>
      <c r="U2545" t="s">
        <v>1234</v>
      </c>
      <c r="AG2545" s="16" t="s">
        <v>7738</v>
      </c>
    </row>
    <row r="2546" spans="1:33" x14ac:dyDescent="0.35">
      <c r="A2546" t="s">
        <v>4258</v>
      </c>
      <c r="B2546" t="s">
        <v>6001</v>
      </c>
      <c r="C2546" t="s">
        <v>6002</v>
      </c>
      <c r="D2546" t="s">
        <v>6003</v>
      </c>
      <c r="E2546" t="s">
        <v>6004</v>
      </c>
      <c r="F2546" t="s">
        <v>6005</v>
      </c>
      <c r="G2546" s="1">
        <v>51</v>
      </c>
      <c r="H2546" s="1">
        <v>39.630000000000003</v>
      </c>
      <c r="I2546" s="2">
        <v>2021.13</v>
      </c>
      <c r="J2546" s="3">
        <v>1.39163E-3</v>
      </c>
      <c r="K2546" s="4">
        <v>1452342.95</v>
      </c>
      <c r="L2546" s="5">
        <v>50001</v>
      </c>
      <c r="M2546" s="6">
        <v>29.04627807</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ca="1">IF(AND(A2545="SVOL",C2545="Cash"),                                     SUM(INDIRECT(ADDRESS(ROW()-(COUNTIF(A:A,"SVOL")),COLUMN())):INDIRECT(ADDRESS(ROW()-1,COLUMN()))),                                    IF(AND(A2546="TYA",C2546="Cash"), SUM(INDIRECT(ADDRESS(ROW()-(COUNTIF(A:A,"TYA")-1),COLUMN())):INDIRECT(ADDRESS(ROW()-1,COLUMN()))),                                    IF(AND(A2546="SVOL",ISNUMBER(FIND(" Govt",C2546))),"", IF(AND(A2546="SVOL",ISNUMBER(FIND(" Index",C2546))),J2546,                                    IF(ISNUMBER(N2546),Q2546*N2546,IF(ISNUMBER(R2546),J2546*R2546," "))))))</f>
        <v xml:space="preserve"> </v>
      </c>
      <c r="T2546" t="s">
        <v>6005</v>
      </c>
      <c r="U2546" t="s">
        <v>1234</v>
      </c>
      <c r="AG2546" s="16" t="s">
        <v>7738</v>
      </c>
    </row>
    <row r="2547" spans="1:33" x14ac:dyDescent="0.35">
      <c r="A2547" t="s">
        <v>4258</v>
      </c>
      <c r="B2547" t="s">
        <v>6006</v>
      </c>
      <c r="C2547" t="s">
        <v>661</v>
      </c>
      <c r="D2547" t="s">
        <v>662</v>
      </c>
      <c r="E2547" t="s">
        <v>663</v>
      </c>
      <c r="F2547" t="s">
        <v>664</v>
      </c>
      <c r="G2547" s="1">
        <v>80</v>
      </c>
      <c r="H2547" s="1">
        <v>19.190000000000001</v>
      </c>
      <c r="I2547" s="2">
        <v>1535.2</v>
      </c>
      <c r="J2547" s="3">
        <v>1.0570499999999999E-3</v>
      </c>
      <c r="K2547" s="4">
        <v>1452342.95</v>
      </c>
      <c r="L2547" s="5">
        <v>50001</v>
      </c>
      <c r="M2547" s="6">
        <v>29.04627807</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ca="1">IF(AND(A2546="SVOL",C2546="Cash"),                                     SUM(INDIRECT(ADDRESS(ROW()-(COUNTIF(A:A,"SVOL")),COLUMN())):INDIRECT(ADDRESS(ROW()-1,COLUMN()))),                                    IF(AND(A2547="TYA",C2547="Cash"), SUM(INDIRECT(ADDRESS(ROW()-(COUNTIF(A:A,"TYA")-1),COLUMN())):INDIRECT(ADDRESS(ROW()-1,COLUMN()))),                                    IF(AND(A2547="SVOL",ISNUMBER(FIND(" Govt",C2547))),"", IF(AND(A2547="SVOL",ISNUMBER(FIND(" Index",C2547))),J2547,                                    IF(ISNUMBER(N2547),Q2547*N2547,IF(ISNUMBER(R2547),J2547*R2547," "))))))</f>
        <v xml:space="preserve"> </v>
      </c>
      <c r="T2547" t="s">
        <v>664</v>
      </c>
      <c r="U2547" t="s">
        <v>1234</v>
      </c>
      <c r="AG2547" s="16" t="s">
        <v>7738</v>
      </c>
    </row>
    <row r="2548" spans="1:33" x14ac:dyDescent="0.35">
      <c r="A2548" t="s">
        <v>4258</v>
      </c>
      <c r="B2548" t="s">
        <v>6007</v>
      </c>
      <c r="C2548" t="s">
        <v>6008</v>
      </c>
      <c r="D2548" t="s">
        <v>4226</v>
      </c>
      <c r="E2548" t="s">
        <v>4227</v>
      </c>
      <c r="F2548" t="s">
        <v>4228</v>
      </c>
      <c r="G2548" s="1">
        <v>81</v>
      </c>
      <c r="H2548" s="1">
        <v>110.64</v>
      </c>
      <c r="I2548" s="2">
        <v>8961.84</v>
      </c>
      <c r="J2548" s="3">
        <v>6.17061E-3</v>
      </c>
      <c r="K2548" s="4">
        <v>1452342.95</v>
      </c>
      <c r="L2548" s="5">
        <v>50001</v>
      </c>
      <c r="M2548" s="6">
        <v>29.04627807</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ca="1">IF(AND(A2547="SVOL",C2547="Cash"),                                     SUM(INDIRECT(ADDRESS(ROW()-(COUNTIF(A:A,"SVOL")),COLUMN())):INDIRECT(ADDRESS(ROW()-1,COLUMN()))),                                    IF(AND(A2548="TYA",C2548="Cash"), SUM(INDIRECT(ADDRESS(ROW()-(COUNTIF(A:A,"TYA")-1),COLUMN())):INDIRECT(ADDRESS(ROW()-1,COLUMN()))),                                    IF(AND(A2548="SVOL",ISNUMBER(FIND(" Govt",C2548))),"", IF(AND(A2548="SVOL",ISNUMBER(FIND(" Index",C2548))),J2548,                                    IF(ISNUMBER(N2548),Q2548*N2548,IF(ISNUMBER(R2548),J2548*R2548," "))))))</f>
        <v xml:space="preserve"> </v>
      </c>
      <c r="T2548" t="s">
        <v>4228</v>
      </c>
      <c r="U2548" t="s">
        <v>1234</v>
      </c>
      <c r="AG2548" s="16" t="s">
        <v>7738</v>
      </c>
    </row>
    <row r="2549" spans="1:33" x14ac:dyDescent="0.35">
      <c r="A2549" t="s">
        <v>4258</v>
      </c>
      <c r="B2549" t="s">
        <v>6009</v>
      </c>
      <c r="C2549" t="s">
        <v>671</v>
      </c>
      <c r="D2549" t="s">
        <v>672</v>
      </c>
      <c r="E2549" t="s">
        <v>673</v>
      </c>
      <c r="F2549" t="s">
        <v>674</v>
      </c>
      <c r="G2549" s="1">
        <v>199</v>
      </c>
      <c r="H2549" s="1">
        <v>10.89</v>
      </c>
      <c r="I2549" s="2">
        <v>2167.11</v>
      </c>
      <c r="J2549" s="3">
        <v>1.49215E-3</v>
      </c>
      <c r="K2549" s="4">
        <v>1452342.95</v>
      </c>
      <c r="L2549" s="5">
        <v>50001</v>
      </c>
      <c r="M2549" s="6">
        <v>29.04627807</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ca="1">IF(AND(A2548="SVOL",C2548="Cash"),                                     SUM(INDIRECT(ADDRESS(ROW()-(COUNTIF(A:A,"SVOL")),COLUMN())):INDIRECT(ADDRESS(ROW()-1,COLUMN()))),                                    IF(AND(A2549="TYA",C2549="Cash"), SUM(INDIRECT(ADDRESS(ROW()-(COUNTIF(A:A,"TYA")-1),COLUMN())):INDIRECT(ADDRESS(ROW()-1,COLUMN()))),                                    IF(AND(A2549="SVOL",ISNUMBER(FIND(" Govt",C2549))),"", IF(AND(A2549="SVOL",ISNUMBER(FIND(" Index",C2549))),J2549,                                    IF(ISNUMBER(N2549),Q2549*N2549,IF(ISNUMBER(R2549),J2549*R2549," "))))))</f>
        <v xml:space="preserve"> </v>
      </c>
      <c r="T2549" t="s">
        <v>674</v>
      </c>
      <c r="U2549" t="s">
        <v>1234</v>
      </c>
      <c r="AG2549" s="16" t="s">
        <v>7738</v>
      </c>
    </row>
    <row r="2550" spans="1:33" x14ac:dyDescent="0.35">
      <c r="A2550" t="s">
        <v>4258</v>
      </c>
      <c r="B2550" t="s">
        <v>6010</v>
      </c>
      <c r="C2550" t="s">
        <v>6011</v>
      </c>
      <c r="D2550" t="s">
        <v>4236</v>
      </c>
      <c r="E2550" t="s">
        <v>4237</v>
      </c>
      <c r="F2550" t="s">
        <v>4238</v>
      </c>
      <c r="G2550" s="1">
        <v>175</v>
      </c>
      <c r="H2550" s="1">
        <v>83.41</v>
      </c>
      <c r="I2550" s="2">
        <v>14596.75</v>
      </c>
      <c r="J2550" s="3">
        <v>1.0050480000000001E-2</v>
      </c>
      <c r="K2550" s="4">
        <v>1452342.95</v>
      </c>
      <c r="L2550" s="5">
        <v>50001</v>
      </c>
      <c r="M2550" s="6">
        <v>29.04627807</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ca="1">IF(AND(A2549="SVOL",C2549="Cash"),                                     SUM(INDIRECT(ADDRESS(ROW()-(COUNTIF(A:A,"SVOL")),COLUMN())):INDIRECT(ADDRESS(ROW()-1,COLUMN()))),                                    IF(AND(A2550="TYA",C2550="Cash"), SUM(INDIRECT(ADDRESS(ROW()-(COUNTIF(A:A,"TYA")-1),COLUMN())):INDIRECT(ADDRESS(ROW()-1,COLUMN()))),                                    IF(AND(A2550="SVOL",ISNUMBER(FIND(" Govt",C2550))),"", IF(AND(A2550="SVOL",ISNUMBER(FIND(" Index",C2550))),J2550,                                    IF(ISNUMBER(N2550),Q2550*N2550,IF(ISNUMBER(R2550),J2550*R2550," "))))))</f>
        <v xml:space="preserve"> </v>
      </c>
      <c r="T2550" t="s">
        <v>4238</v>
      </c>
      <c r="U2550" t="s">
        <v>1234</v>
      </c>
      <c r="AG2550" s="16" t="s">
        <v>7738</v>
      </c>
    </row>
    <row r="2551" spans="1:33" x14ac:dyDescent="0.35">
      <c r="A2551" t="s">
        <v>4258</v>
      </c>
      <c r="B2551" t="s">
        <v>114</v>
      </c>
      <c r="C2551" t="s">
        <v>114</v>
      </c>
      <c r="G2551" s="1">
        <v>9172.34</v>
      </c>
      <c r="H2551" s="1">
        <v>1</v>
      </c>
      <c r="I2551" s="2">
        <v>9172.34</v>
      </c>
      <c r="J2551" s="3">
        <v>6.3155499999999996E-3</v>
      </c>
      <c r="K2551" s="4">
        <v>1452342.95</v>
      </c>
      <c r="L2551" s="5">
        <v>50001</v>
      </c>
      <c r="M2551" s="6">
        <v>29.04627807</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ca="1">IF(AND(A2550="SVOL",C2550="Cash"),                                     SUM(INDIRECT(ADDRESS(ROW()-(COUNTIF(A:A,"SVOL")),COLUMN())):INDIRECT(ADDRESS(ROW()-1,COLUMN()))),                                    IF(AND(A2551="TYA",C2551="Cash"), SUM(INDIRECT(ADDRESS(ROW()-(COUNTIF(A:A,"TYA")-1),COLUMN())):INDIRECT(ADDRESS(ROW()-1,COLUMN()))),                                    IF(AND(A2551="SVOL",ISNUMBER(FIND(" Govt",C2551))),"", IF(AND(A2551="SVOL",ISNUMBER(FIND(" Index",C2551))),J2551,                                    IF(ISNUMBER(N2551),Q2551*N2551,IF(ISNUMBER(R2551),J2551*R2551," "))))))</f>
        <v xml:space="preserve"> </v>
      </c>
      <c r="T2551" t="s">
        <v>114</v>
      </c>
      <c r="U2551" t="s">
        <v>114</v>
      </c>
      <c r="AG2551" s="16" t="s">
        <v>7738</v>
      </c>
    </row>
    <row r="2552" spans="1:33" x14ac:dyDescent="0.35">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ca="1">IF(AND(A2551="SVOL",C2551="Cash"),                                     SUM(INDIRECT(ADDRESS(ROW()-(COUNTIF(A:A,"SVOL")),COLUMN())):INDIRECT(ADDRESS(ROW()-1,COLUMN()))),                                    IF(AND(A2552="TYA",C2552="Cash"), SUM(INDIRECT(ADDRESS(ROW()-(COUNTIF(A:A,"TYA")-1),COLUMN())):INDIRECT(ADDRESS(ROW()-1,COLUMN()))),                                    IF(AND(A2552="SVOL",ISNUMBER(FIND(" Govt",C2552))),"", IF(AND(A2552="SVOL",ISNUMBER(FIND(" Index",C2552))),J2552,                                    IF(ISNUMBER(N2552),Q2552*N2552,IF(ISNUMBER(R2552),J2552*R2552," "))))))</f>
        <v xml:space="preserve"> </v>
      </c>
      <c r="AG2552" s="16" t="s">
        <v>7738</v>
      </c>
    </row>
    <row r="2553" spans="1:33" x14ac:dyDescent="0.35">
      <c r="A2553" t="s">
        <v>6012</v>
      </c>
      <c r="B2553" t="s">
        <v>6013</v>
      </c>
      <c r="C2553" t="s">
        <v>6014</v>
      </c>
      <c r="F2553" t="s">
        <v>6014</v>
      </c>
      <c r="G2553" s="1">
        <v>135000000</v>
      </c>
      <c r="H2553" s="1">
        <v>2.0468009999999999</v>
      </c>
      <c r="I2553" s="2">
        <v>2763181.46</v>
      </c>
      <c r="J2553" s="3">
        <v>1.7842239999999999E-2</v>
      </c>
      <c r="K2553" s="4">
        <v>154867415.99000001</v>
      </c>
      <c r="L2553" s="5">
        <v>3250001</v>
      </c>
      <c r="M2553" s="6">
        <v>47.65149795</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ca="1">IF(AND(A2552="SVOL",C2552="Cash"),                                     SUM(INDIRECT(ADDRESS(ROW()-(COUNTIF(A:A,"SVOL")),COLUMN())):INDIRECT(ADDRESS(ROW()-1,COLUMN()))),                                    IF(AND(A2553="TYA",C2553="Cash"), SUM(INDIRECT(ADDRESS(ROW()-(COUNTIF(A:A,"TYA")-1),COLUMN())):INDIRECT(ADDRESS(ROW()-1,COLUMN()))),                                    IF(AND(A2553="SVOL",ISNUMBER(FIND(" Govt",C2553))),"", IF(AND(A2553="SVOL",ISNUMBER(FIND(" Index",C2553))),J2553,                                    IF(ISNUMBER(N2553),Q2553*N2553,IF(ISNUMBER(R2553),J2553*R2553," "))))))</f>
        <v xml:space="preserve"> </v>
      </c>
      <c r="T2553" t="s">
        <v>6014</v>
      </c>
      <c r="U2553" t="s">
        <v>6015</v>
      </c>
      <c r="AG2553" s="16">
        <v>4.6999999999999997E-5</v>
      </c>
    </row>
    <row r="2554" spans="1:33" x14ac:dyDescent="0.35">
      <c r="A2554" t="s">
        <v>6012</v>
      </c>
      <c r="B2554" t="s">
        <v>6016</v>
      </c>
      <c r="C2554" t="s">
        <v>6017</v>
      </c>
      <c r="F2554" t="s">
        <v>6017</v>
      </c>
      <c r="G2554" s="1">
        <v>150000000</v>
      </c>
      <c r="H2554" s="1">
        <v>2.0137019999999999</v>
      </c>
      <c r="I2554" s="2">
        <v>3020552.94</v>
      </c>
      <c r="J2554" s="3">
        <v>1.950412E-2</v>
      </c>
      <c r="K2554" s="4">
        <v>154867415.99000001</v>
      </c>
      <c r="L2554" s="5">
        <v>3250001</v>
      </c>
      <c r="M2554" s="6">
        <v>47.65149795</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ca="1">IF(AND(A2553="SVOL",C2553="Cash"),                                     SUM(INDIRECT(ADDRESS(ROW()-(COUNTIF(A:A,"SVOL")),COLUMN())):INDIRECT(ADDRESS(ROW()-1,COLUMN()))),                                    IF(AND(A2554="TYA",C2554="Cash"), SUM(INDIRECT(ADDRESS(ROW()-(COUNTIF(A:A,"TYA")-1),COLUMN())):INDIRECT(ADDRESS(ROW()-1,COLUMN()))),                                    IF(AND(A2554="SVOL",ISNUMBER(FIND(" Govt",C2554))),"", IF(AND(A2554="SVOL",ISNUMBER(FIND(" Index",C2554))),J2554,                                    IF(ISNUMBER(N2554),Q2554*N2554,IF(ISNUMBER(R2554),J2554*R2554," "))))))</f>
        <v xml:space="preserve"> </v>
      </c>
      <c r="T2554" t="s">
        <v>6017</v>
      </c>
      <c r="U2554" t="s">
        <v>6015</v>
      </c>
      <c r="AG2554" s="16">
        <v>4.6999999999999997E-5</v>
      </c>
    </row>
    <row r="2555" spans="1:33" x14ac:dyDescent="0.35">
      <c r="A2555" t="s">
        <v>6012</v>
      </c>
      <c r="B2555" t="s">
        <v>6018</v>
      </c>
      <c r="C2555" t="s">
        <v>6019</v>
      </c>
      <c r="F2555" t="s">
        <v>6019</v>
      </c>
      <c r="G2555" s="1">
        <v>155000000</v>
      </c>
      <c r="H2555" s="1">
        <v>1.145135</v>
      </c>
      <c r="I2555" s="2">
        <v>1774958.71</v>
      </c>
      <c r="J2555" s="3">
        <v>1.146115E-2</v>
      </c>
      <c r="K2555" s="4">
        <v>154867415.99000001</v>
      </c>
      <c r="L2555" s="5">
        <v>3250001</v>
      </c>
      <c r="M2555" s="6">
        <v>47.65149795</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ca="1">IF(AND(A2554="SVOL",C2554="Cash"),                                     SUM(INDIRECT(ADDRESS(ROW()-(COUNTIF(A:A,"SVOL")),COLUMN())):INDIRECT(ADDRESS(ROW()-1,COLUMN()))),                                    IF(AND(A2555="TYA",C2555="Cash"), SUM(INDIRECT(ADDRESS(ROW()-(COUNTIF(A:A,"TYA")-1),COLUMN())):INDIRECT(ADDRESS(ROW()-1,COLUMN()))),                                    IF(AND(A2555="SVOL",ISNUMBER(FIND(" Govt",C2555))),"", IF(AND(A2555="SVOL",ISNUMBER(FIND(" Index",C2555))),J2555,                                    IF(ISNUMBER(N2555),Q2555*N2555,IF(ISNUMBER(R2555),J2555*R2555," "))))))</f>
        <v xml:space="preserve"> </v>
      </c>
      <c r="T2555" t="s">
        <v>6019</v>
      </c>
      <c r="U2555" t="s">
        <v>6015</v>
      </c>
      <c r="AG2555" s="16">
        <v>4.6999999999999997E-5</v>
      </c>
    </row>
    <row r="2556" spans="1:33" x14ac:dyDescent="0.35">
      <c r="A2556" t="s">
        <v>6012</v>
      </c>
      <c r="B2556" t="s">
        <v>6020</v>
      </c>
      <c r="C2556" t="s">
        <v>6021</v>
      </c>
      <c r="F2556" t="s">
        <v>6021</v>
      </c>
      <c r="G2556" s="1">
        <v>465000000</v>
      </c>
      <c r="H2556" s="1">
        <v>0.46354699999999999</v>
      </c>
      <c r="I2556" s="2">
        <v>2155493.08</v>
      </c>
      <c r="J2556" s="3">
        <v>1.391831E-2</v>
      </c>
      <c r="K2556" s="4">
        <v>154867415.99000001</v>
      </c>
      <c r="L2556" s="5">
        <v>3250001</v>
      </c>
      <c r="M2556" s="6">
        <v>47.65149795</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ca="1">IF(AND(A2555="SVOL",C2555="Cash"),                                     SUM(INDIRECT(ADDRESS(ROW()-(COUNTIF(A:A,"SVOL")),COLUMN())):INDIRECT(ADDRESS(ROW()-1,COLUMN()))),                                    IF(AND(A2556="TYA",C2556="Cash"), SUM(INDIRECT(ADDRESS(ROW()-(COUNTIF(A:A,"TYA")-1),COLUMN())):INDIRECT(ADDRESS(ROW()-1,COLUMN()))),                                    IF(AND(A2556="SVOL",ISNUMBER(FIND(" Govt",C2556))),"", IF(AND(A2556="SVOL",ISNUMBER(FIND(" Index",C2556))),J2556,                                    IF(ISNUMBER(N2556),Q2556*N2556,IF(ISNUMBER(R2556),J2556*R2556," "))))))</f>
        <v xml:space="preserve"> </v>
      </c>
      <c r="T2556" t="s">
        <v>6021</v>
      </c>
      <c r="U2556" t="s">
        <v>6015</v>
      </c>
      <c r="AG2556" s="16">
        <v>4.6999999999999997E-5</v>
      </c>
    </row>
    <row r="2557" spans="1:33" x14ac:dyDescent="0.35">
      <c r="A2557" t="s">
        <v>6012</v>
      </c>
      <c r="B2557" t="s">
        <v>6022</v>
      </c>
      <c r="C2557" t="s">
        <v>6023</v>
      </c>
      <c r="F2557" t="s">
        <v>6023</v>
      </c>
      <c r="G2557" s="1">
        <v>120000000</v>
      </c>
      <c r="H2557" s="1">
        <v>-0.31584200000000001</v>
      </c>
      <c r="I2557" s="2">
        <v>-379010.15</v>
      </c>
      <c r="J2557" s="3">
        <v>-2.4473199999999998E-3</v>
      </c>
      <c r="K2557" s="4">
        <v>154867415.99000001</v>
      </c>
      <c r="L2557" s="5">
        <v>3250001</v>
      </c>
      <c r="M2557" s="6">
        <v>47.65149795</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ca="1">IF(AND(A2556="SVOL",C2556="Cash"),                                     SUM(INDIRECT(ADDRESS(ROW()-(COUNTIF(A:A,"SVOL")),COLUMN())):INDIRECT(ADDRESS(ROW()-1,COLUMN()))),                                    IF(AND(A2557="TYA",C2557="Cash"), SUM(INDIRECT(ADDRESS(ROW()-(COUNTIF(A:A,"TYA")-1),COLUMN())):INDIRECT(ADDRESS(ROW()-1,COLUMN()))),                                    IF(AND(A2557="SVOL",ISNUMBER(FIND(" Govt",C2557))),"", IF(AND(A2557="SVOL",ISNUMBER(FIND(" Index",C2557))),J2557,                                    IF(ISNUMBER(N2557),Q2557*N2557,IF(ISNUMBER(R2557),J2557*R2557," "))))))</f>
        <v xml:space="preserve"> </v>
      </c>
      <c r="T2557" t="s">
        <v>6023</v>
      </c>
      <c r="U2557" t="s">
        <v>6015</v>
      </c>
      <c r="AG2557" s="16">
        <v>4.6999999999999997E-5</v>
      </c>
    </row>
    <row r="2558" spans="1:33" x14ac:dyDescent="0.35">
      <c r="A2558" t="s">
        <v>6012</v>
      </c>
      <c r="B2558" t="s">
        <v>6024</v>
      </c>
      <c r="C2558" t="s">
        <v>6025</v>
      </c>
      <c r="F2558" t="s">
        <v>6025</v>
      </c>
      <c r="G2558" s="1">
        <v>925000000</v>
      </c>
      <c r="H2558" s="1">
        <v>0.92664800000000003</v>
      </c>
      <c r="I2558" s="2">
        <v>8571494.2799999993</v>
      </c>
      <c r="J2558" s="3">
        <v>5.5347309999999997E-2</v>
      </c>
      <c r="K2558" s="4">
        <v>154867415.99000001</v>
      </c>
      <c r="L2558" s="5">
        <v>3250001</v>
      </c>
      <c r="M2558" s="6">
        <v>47.65149795</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ca="1">IF(AND(A2557="SVOL",C2557="Cash"),                                     SUM(INDIRECT(ADDRESS(ROW()-(COUNTIF(A:A,"SVOL")),COLUMN())):INDIRECT(ADDRESS(ROW()-1,COLUMN()))),                                    IF(AND(A2558="TYA",C2558="Cash"), SUM(INDIRECT(ADDRESS(ROW()-(COUNTIF(A:A,"TYA")-1),COLUMN())):INDIRECT(ADDRESS(ROW()-1,COLUMN()))),                                    IF(AND(A2558="SVOL",ISNUMBER(FIND(" Govt",C2558))),"", IF(AND(A2558="SVOL",ISNUMBER(FIND(" Index",C2558))),J2558,                                    IF(ISNUMBER(N2558),Q2558*N2558,IF(ISNUMBER(R2558),J2558*R2558," "))))))</f>
        <v xml:space="preserve"> </v>
      </c>
      <c r="T2558" t="s">
        <v>6025</v>
      </c>
      <c r="U2558" t="s">
        <v>6015</v>
      </c>
      <c r="AG2558" s="16">
        <v>4.6999999999999997E-5</v>
      </c>
    </row>
    <row r="2559" spans="1:33" x14ac:dyDescent="0.35">
      <c r="A2559" t="s">
        <v>6012</v>
      </c>
      <c r="B2559" t="s">
        <v>6026</v>
      </c>
      <c r="C2559" t="s">
        <v>6027</v>
      </c>
      <c r="F2559" t="s">
        <v>6027</v>
      </c>
      <c r="G2559" s="1">
        <v>10000</v>
      </c>
      <c r="H2559" s="1">
        <v>100</v>
      </c>
      <c r="I2559" s="2">
        <v>10000</v>
      </c>
      <c r="J2559" s="3">
        <v>6.457E-5</v>
      </c>
      <c r="K2559" s="4">
        <v>154867415.99000001</v>
      </c>
      <c r="L2559" s="5">
        <v>3250001</v>
      </c>
      <c r="M2559" s="6">
        <v>47.65149795</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ca="1">IF(AND(A2558="SVOL",C2558="Cash"),                                     SUM(INDIRECT(ADDRESS(ROW()-(COUNTIF(A:A,"SVOL")),COLUMN())):INDIRECT(ADDRESS(ROW()-1,COLUMN()))),                                    IF(AND(A2559="TYA",C2559="Cash"), SUM(INDIRECT(ADDRESS(ROW()-(COUNTIF(A:A,"TYA")-1),COLUMN())):INDIRECT(ADDRESS(ROW()-1,COLUMN()))),                                    IF(AND(A2559="SVOL",ISNUMBER(FIND(" Govt",C2559))),"", IF(AND(A2559="SVOL",ISNUMBER(FIND(" Index",C2559))),J2559,                                    IF(ISNUMBER(N2559),Q2559*N2559,IF(ISNUMBER(R2559),J2559*R2559," "))))))</f>
        <v xml:space="preserve"> </v>
      </c>
      <c r="T2559" t="s">
        <v>6027</v>
      </c>
      <c r="U2559" t="s">
        <v>82</v>
      </c>
      <c r="AG2559" s="16">
        <v>4.6999999999999997E-5</v>
      </c>
    </row>
    <row r="2560" spans="1:33" x14ac:dyDescent="0.35">
      <c r="A2560" t="s">
        <v>6012</v>
      </c>
      <c r="B2560" t="s">
        <v>6026</v>
      </c>
      <c r="C2560" t="s">
        <v>6028</v>
      </c>
      <c r="F2560" t="s">
        <v>6028</v>
      </c>
      <c r="G2560" s="1">
        <v>-10000</v>
      </c>
      <c r="H2560" s="1">
        <v>79.8767</v>
      </c>
      <c r="I2560" s="2">
        <v>-7987.67</v>
      </c>
      <c r="J2560" s="3">
        <v>-5.1579999999999997E-5</v>
      </c>
      <c r="K2560" s="4">
        <v>154867415.99000001</v>
      </c>
      <c r="L2560" s="5">
        <v>3250001</v>
      </c>
      <c r="M2560" s="6">
        <v>47.65149795</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ca="1">IF(AND(A2559="SVOL",C2559="Cash"),                                     SUM(INDIRECT(ADDRESS(ROW()-(COUNTIF(A:A,"SVOL")),COLUMN())):INDIRECT(ADDRESS(ROW()-1,COLUMN()))),                                    IF(AND(A2560="TYA",C2560="Cash"), SUM(INDIRECT(ADDRESS(ROW()-(COUNTIF(A:A,"TYA")-1),COLUMN())):INDIRECT(ADDRESS(ROW()-1,COLUMN()))),                                    IF(AND(A2560="SVOL",ISNUMBER(FIND(" Govt",C2560))),"", IF(AND(A2560="SVOL",ISNUMBER(FIND(" Index",C2560))),J2560,                                    IF(ISNUMBER(N2560),Q2560*N2560,IF(ISNUMBER(R2560),J2560*R2560," "))))))</f>
        <v xml:space="preserve"> </v>
      </c>
      <c r="T2560" t="s">
        <v>6028</v>
      </c>
      <c r="U2560" t="s">
        <v>82</v>
      </c>
      <c r="AG2560" s="16">
        <v>4.6999999999999997E-5</v>
      </c>
    </row>
    <row r="2561" spans="1:33" x14ac:dyDescent="0.35">
      <c r="A2561" t="s">
        <v>6012</v>
      </c>
      <c r="B2561" t="s">
        <v>6029</v>
      </c>
      <c r="C2561" t="s">
        <v>6029</v>
      </c>
      <c r="D2561" t="s">
        <v>6030</v>
      </c>
      <c r="E2561" t="s">
        <v>6031</v>
      </c>
      <c r="F2561" t="s">
        <v>6032</v>
      </c>
      <c r="G2561" s="1">
        <v>56625000</v>
      </c>
      <c r="H2561" s="1">
        <v>96.603436160000001</v>
      </c>
      <c r="I2561" s="2">
        <v>54701695.729999997</v>
      </c>
      <c r="J2561" s="3">
        <v>0.35321629999999998</v>
      </c>
      <c r="K2561" s="4">
        <v>154867415.99000001</v>
      </c>
      <c r="L2561" s="5">
        <v>3250001</v>
      </c>
      <c r="M2561" s="6">
        <v>47.65149795</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f>IF(OR($A2561="TUA",$A2561="TYA"),"",IF(ISNUMBER(_xll.BDP($C2561,"DUR_ADJ_OAS_MID")),_xll.BDP($C2561,"DUR_ADJ_OAS_MID"),IF(ISNUMBER(_xll.BDP($E2561&amp;" ISIN","DUR_ADJ_OAS_MID")),_xll.BDP($E2561&amp;" ISIN","DUR_ADJ_OAS_MID")," ")))</f>
        <v>0.81617793037728625</v>
      </c>
      <c r="S2561" s="7">
        <f ca="1">IF(AND(A2560="SVOL",C2560="Cash"),                                     SUM(INDIRECT(ADDRESS(ROW()-(COUNTIF(A:A,"SVOL")),COLUMN())):INDIRECT(ADDRESS(ROW()-1,COLUMN()))),                                    IF(AND(A2561="TYA",C2561="Cash"), SUM(INDIRECT(ADDRESS(ROW()-(COUNTIF(A:A,"TYA")-1),COLUMN())):INDIRECT(ADDRESS(ROW()-1,COLUMN()))),                                    IF(AND(A2561="SVOL",ISNUMBER(FIND(" Govt",C2561))),"", IF(AND(A2561="SVOL",ISNUMBER(FIND(" Index",C2561))),J2561,                                    IF(ISNUMBER(N2561),Q2561*N2561,IF(ISNUMBER(R2561),J2561*R2561," "))))))</f>
        <v>0.28828734870952266</v>
      </c>
      <c r="T2561" t="s">
        <v>6032</v>
      </c>
      <c r="U2561" t="s">
        <v>6033</v>
      </c>
      <c r="AG2561" s="16">
        <v>4.6999999999999997E-5</v>
      </c>
    </row>
    <row r="2562" spans="1:33" x14ac:dyDescent="0.35">
      <c r="A2562" t="s">
        <v>6012</v>
      </c>
      <c r="B2562" t="s">
        <v>110</v>
      </c>
      <c r="C2562" t="s">
        <v>110</v>
      </c>
      <c r="D2562" t="s">
        <v>111</v>
      </c>
      <c r="E2562" t="s">
        <v>112</v>
      </c>
      <c r="F2562" t="s">
        <v>113</v>
      </c>
      <c r="G2562" s="1">
        <v>11900000</v>
      </c>
      <c r="H2562" s="1">
        <v>99.747472000000002</v>
      </c>
      <c r="I2562" s="2">
        <v>11869949.17</v>
      </c>
      <c r="J2562" s="3">
        <v>7.664588E-2</v>
      </c>
      <c r="K2562" s="4">
        <v>154867415.99000001</v>
      </c>
      <c r="L2562" s="5">
        <v>3250001</v>
      </c>
      <c r="M2562" s="6">
        <v>47.65149795</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f>IF(OR($A2562="TUA",$A2562="TYA"),"",IF(ISNUMBER(_xll.BDP($C2562,"DUR_ADJ_OAS_MID")),_xll.BDP($C2562,"DUR_ADJ_OAS_MID"),IF(ISNUMBER(_xll.BDP($E2562&amp;" ISIN","DUR_ADJ_OAS_MID")),_xll.BDP($E2562&amp;" ISIN","DUR_ADJ_OAS_MID")," ")))</f>
        <v>4.8155269073604144E-2</v>
      </c>
      <c r="S2562" s="7">
        <f ca="1">IF(AND(A2561="SVOL",C2561="Cash"),                                     SUM(INDIRECT(ADDRESS(ROW()-(COUNTIF(A:A,"SVOL")),COLUMN())):INDIRECT(ADDRESS(ROW()-1,COLUMN()))),                                    IF(AND(A2562="TYA",C2562="Cash"), SUM(INDIRECT(ADDRESS(ROW()-(COUNTIF(A:A,"TYA")-1),COLUMN())):INDIRECT(ADDRESS(ROW()-1,COLUMN()))),                                    IF(AND(A2562="SVOL",ISNUMBER(FIND(" Govt",C2562))),"", IF(AND(A2562="SVOL",ISNUMBER(FIND(" Index",C2562))),J2562,                                    IF(ISNUMBER(N2562),Q2562*N2562,IF(ISNUMBER(R2562),J2562*R2562," "))))))</f>
        <v>3.6909029747831746E-3</v>
      </c>
      <c r="T2562" t="s">
        <v>113</v>
      </c>
      <c r="U2562" t="s">
        <v>109</v>
      </c>
      <c r="AG2562" s="16">
        <v>4.6999999999999997E-5</v>
      </c>
    </row>
    <row r="2563" spans="1:33" x14ac:dyDescent="0.35">
      <c r="A2563" t="s">
        <v>6012</v>
      </c>
      <c r="B2563" t="s">
        <v>1174</v>
      </c>
      <c r="C2563" t="s">
        <v>1174</v>
      </c>
      <c r="D2563" t="s">
        <v>1175</v>
      </c>
      <c r="E2563" t="s">
        <v>1176</v>
      </c>
      <c r="F2563" t="s">
        <v>1177</v>
      </c>
      <c r="G2563" s="1">
        <v>71200000</v>
      </c>
      <c r="H2563" s="1">
        <v>99.401332999999994</v>
      </c>
      <c r="I2563" s="2">
        <v>70773749.099999994</v>
      </c>
      <c r="J2563" s="3">
        <v>0.45699573999999998</v>
      </c>
      <c r="K2563" s="4">
        <v>154867415.99000001</v>
      </c>
      <c r="L2563" s="5">
        <v>3250001</v>
      </c>
      <c r="M2563" s="6">
        <v>47.65149795</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f>IF(OR($A2563="TUA",$A2563="TYA"),"",IF(ISNUMBER(_xll.BDP($C2563,"DUR_ADJ_OAS_MID")),_xll.BDP($C2563,"DUR_ADJ_OAS_MID"),IF(ISNUMBER(_xll.BDP($E2563&amp;" ISIN","DUR_ADJ_OAS_MID")),_xll.BDP($E2563&amp;" ISIN","DUR_ADJ_OAS_MID")," ")))</f>
        <v>0.12310001355724817</v>
      </c>
      <c r="S2563" s="7">
        <f ca="1">IF(AND(A2562="SVOL",C2562="Cash"),                                     SUM(INDIRECT(ADDRESS(ROW()-(COUNTIF(A:A,"SVOL")),COLUMN())):INDIRECT(ADDRESS(ROW()-1,COLUMN()))),                                    IF(AND(A2563="TYA",C2563="Cash"), SUM(INDIRECT(ADDRESS(ROW()-(COUNTIF(A:A,"TYA")-1),COLUMN())):INDIRECT(ADDRESS(ROW()-1,COLUMN()))),                                    IF(AND(A2563="SVOL",ISNUMBER(FIND(" Govt",C2563))),"", IF(AND(A2563="SVOL",ISNUMBER(FIND(" Index",C2563))),J2563,                                    IF(ISNUMBER(N2563),Q2563*N2563,IF(ISNUMBER(R2563),J2563*R2563," "))))))</f>
        <v>5.6256181789604662E-2</v>
      </c>
      <c r="T2563" t="s">
        <v>1177</v>
      </c>
      <c r="U2563" t="s">
        <v>109</v>
      </c>
      <c r="AG2563" s="16">
        <v>4.6999999999999997E-5</v>
      </c>
    </row>
    <row r="2564" spans="1:33" x14ac:dyDescent="0.35">
      <c r="A2564" t="s">
        <v>6012</v>
      </c>
      <c r="B2564" t="s">
        <v>1809</v>
      </c>
      <c r="C2564" t="s">
        <v>1809</v>
      </c>
      <c r="D2564" t="s">
        <v>1810</v>
      </c>
      <c r="E2564" t="s">
        <v>1811</v>
      </c>
      <c r="F2564" t="s">
        <v>1812</v>
      </c>
      <c r="G2564" s="1">
        <v>200000</v>
      </c>
      <c r="H2564" s="1">
        <v>98.960402999999999</v>
      </c>
      <c r="I2564" s="2">
        <v>197920.81</v>
      </c>
      <c r="J2564" s="3">
        <v>1.2780000000000001E-3</v>
      </c>
      <c r="K2564" s="4">
        <v>154867415.99000001</v>
      </c>
      <c r="L2564" s="5">
        <v>3250001</v>
      </c>
      <c r="M2564" s="6">
        <v>47.65149795</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f>IF(OR($A2564="TUA",$A2564="TYA"),"",IF(ISNUMBER(_xll.BDP($C2564,"DUR_ADJ_OAS_MID")),_xll.BDP($C2564,"DUR_ADJ_OAS_MID"),IF(ISNUMBER(_xll.BDP($E2564&amp;" ISIN","DUR_ADJ_OAS_MID")),_xll.BDP($E2564&amp;" ISIN","DUR_ADJ_OAS_MID")," ")))</f>
        <v>0.22222445169051883</v>
      </c>
      <c r="S2564" s="7">
        <f ca="1">IF(AND(A2563="SVOL",C2563="Cash"),                                     SUM(INDIRECT(ADDRESS(ROW()-(COUNTIF(A:A,"SVOL")),COLUMN())):INDIRECT(ADDRESS(ROW()-1,COLUMN()))),                                    IF(AND(A2564="TYA",C2564="Cash"), SUM(INDIRECT(ADDRESS(ROW()-(COUNTIF(A:A,"TYA")-1),COLUMN())):INDIRECT(ADDRESS(ROW()-1,COLUMN()))),                                    IF(AND(A2564="SVOL",ISNUMBER(FIND(" Govt",C2564))),"", IF(AND(A2564="SVOL",ISNUMBER(FIND(" Index",C2564))),J2564,                                    IF(ISNUMBER(N2564),Q2564*N2564,IF(ISNUMBER(R2564),J2564*R2564," "))))))</f>
        <v>2.8400284926048306E-4</v>
      </c>
      <c r="T2564" t="s">
        <v>1812</v>
      </c>
      <c r="U2564" t="s">
        <v>109</v>
      </c>
      <c r="AG2564" s="16">
        <v>4.6999999999999997E-5</v>
      </c>
    </row>
    <row r="2565" spans="1:33" x14ac:dyDescent="0.35">
      <c r="A2565" t="s">
        <v>6012</v>
      </c>
      <c r="B2565" t="s">
        <v>114</v>
      </c>
      <c r="C2565" t="s">
        <v>114</v>
      </c>
      <c r="G2565" s="1">
        <v>-584581.46</v>
      </c>
      <c r="H2565" s="1">
        <v>1</v>
      </c>
      <c r="I2565" s="2">
        <v>-584581.46</v>
      </c>
      <c r="J2565" s="3">
        <v>-3.7747200000000001E-3</v>
      </c>
      <c r="K2565" s="4">
        <v>154867415.99000001</v>
      </c>
      <c r="L2565" s="5">
        <v>3250001</v>
      </c>
      <c r="M2565" s="6">
        <v>47.65149795</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ca="1">IF(AND(A2564="SVOL",C2564="Cash"),                                     SUM(INDIRECT(ADDRESS(ROW()-(COUNTIF(A:A,"SVOL")),COLUMN())):INDIRECT(ADDRESS(ROW()-1,COLUMN()))),                                    IF(AND(A2565="TYA",C2565="Cash"), SUM(INDIRECT(ADDRESS(ROW()-(COUNTIF(A:A,"TYA")-1),COLUMN())):INDIRECT(ADDRESS(ROW()-1,COLUMN()))),                                    IF(AND(A2565="SVOL",ISNUMBER(FIND(" Govt",C2565))),"", IF(AND(A2565="SVOL",ISNUMBER(FIND(" Index",C2565))),J2565,                                    IF(ISNUMBER(N2565),Q2565*N2565,IF(ISNUMBER(R2565),J2565*R2565," "))))))</f>
        <v xml:space="preserve"> </v>
      </c>
      <c r="T2565" t="s">
        <v>114</v>
      </c>
      <c r="U2565" t="s">
        <v>114</v>
      </c>
      <c r="AG2565" s="16">
        <v>4.6999999999999997E-5</v>
      </c>
    </row>
    <row r="2566" spans="1:33" x14ac:dyDescent="0.35">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ca="1">IF(AND(A2565="SVOL",C2565="Cash"),                                     SUM(INDIRECT(ADDRESS(ROW()-(COUNTIF(A:A,"SVOL")),COLUMN())):INDIRECT(ADDRESS(ROW()-1,COLUMN()))),                                    IF(AND(A2566="TYA",C2566="Cash"), SUM(INDIRECT(ADDRESS(ROW()-(COUNTIF(A:A,"TYA")-1),COLUMN())):INDIRECT(ADDRESS(ROW()-1,COLUMN()))),                                    IF(AND(A2566="SVOL",ISNUMBER(FIND(" Govt",C2566))),"", IF(AND(A2566="SVOL",ISNUMBER(FIND(" Index",C2566))),J2566,                                    IF(ISNUMBER(N2566),Q2566*N2566,IF(ISNUMBER(R2566),J2566*R2566," "))))))</f>
        <v xml:space="preserve"> </v>
      </c>
      <c r="AG2566" s="16" t="s">
        <v>7738</v>
      </c>
    </row>
    <row r="2567" spans="1:33" x14ac:dyDescent="0.35">
      <c r="A2567" t="s">
        <v>6034</v>
      </c>
      <c r="B2567" t="s">
        <v>6035</v>
      </c>
      <c r="C2567" t="s">
        <v>6036</v>
      </c>
      <c r="D2567" t="s">
        <v>6037</v>
      </c>
      <c r="E2567" t="s">
        <v>6038</v>
      </c>
      <c r="F2567" t="s">
        <v>6039</v>
      </c>
      <c r="G2567" s="1">
        <v>23689</v>
      </c>
      <c r="H2567" s="1">
        <v>117.96</v>
      </c>
      <c r="I2567" s="2">
        <v>2794354.44</v>
      </c>
      <c r="J2567" s="3">
        <v>1.7014520000000002E-2</v>
      </c>
      <c r="K2567" s="4">
        <v>164233521.53999999</v>
      </c>
      <c r="L2567" s="5">
        <v>5150001</v>
      </c>
      <c r="M2567" s="6">
        <v>31.889997990000001</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ca="1">IF(AND(A2566="SVOL",C2566="Cash"),                                     SUM(INDIRECT(ADDRESS(ROW()-(COUNTIF(A:A,"SVOL")),COLUMN())):INDIRECT(ADDRESS(ROW()-1,COLUMN()))),                                    IF(AND(A2567="TYA",C2567="Cash"), SUM(INDIRECT(ADDRESS(ROW()-(COUNTIF(A:A,"TYA")-1),COLUMN())):INDIRECT(ADDRESS(ROW()-1,COLUMN()))),                                    IF(AND(A2567="SVOL",ISNUMBER(FIND(" Govt",C2567))),"", IF(AND(A2567="SVOL",ISNUMBER(FIND(" Index",C2567))),J2567,                                    IF(ISNUMBER(N2567),Q2567*N2567,IF(ISNUMBER(R2567),J2567*R2567," "))))))</f>
        <v xml:space="preserve"> </v>
      </c>
      <c r="T2567" t="s">
        <v>6039</v>
      </c>
      <c r="U2567" t="s">
        <v>1234</v>
      </c>
      <c r="AG2567" s="16" t="s">
        <v>7738</v>
      </c>
    </row>
    <row r="2568" spans="1:33" x14ac:dyDescent="0.35">
      <c r="A2568" t="s">
        <v>6034</v>
      </c>
      <c r="B2568" t="s">
        <v>6040</v>
      </c>
      <c r="C2568" t="s">
        <v>6041</v>
      </c>
      <c r="D2568" t="s">
        <v>6042</v>
      </c>
      <c r="E2568" t="s">
        <v>6043</v>
      </c>
      <c r="F2568" t="s">
        <v>6044</v>
      </c>
      <c r="G2568" s="1">
        <v>285013</v>
      </c>
      <c r="H2568" s="1">
        <v>21.82</v>
      </c>
      <c r="I2568" s="2">
        <v>6218983.6600000001</v>
      </c>
      <c r="J2568" s="3">
        <v>3.7866709999999998E-2</v>
      </c>
      <c r="K2568" s="4">
        <v>164233521.53999999</v>
      </c>
      <c r="L2568" s="5">
        <v>5150001</v>
      </c>
      <c r="M2568" s="6">
        <v>31.889997990000001</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ca="1">IF(AND(A2567="SVOL",C2567="Cash"),                                     SUM(INDIRECT(ADDRESS(ROW()-(COUNTIF(A:A,"SVOL")),COLUMN())):INDIRECT(ADDRESS(ROW()-1,COLUMN()))),                                    IF(AND(A2568="TYA",C2568="Cash"), SUM(INDIRECT(ADDRESS(ROW()-(COUNTIF(A:A,"TYA")-1),COLUMN())):INDIRECT(ADDRESS(ROW()-1,COLUMN()))),                                    IF(AND(A2568="SVOL",ISNUMBER(FIND(" Govt",C2568))),"", IF(AND(A2568="SVOL",ISNUMBER(FIND(" Index",C2568))),J2568,                                    IF(ISNUMBER(N2568),Q2568*N2568,IF(ISNUMBER(R2568),J2568*R2568," "))))))</f>
        <v xml:space="preserve"> </v>
      </c>
      <c r="T2568" t="s">
        <v>6044</v>
      </c>
      <c r="U2568" t="s">
        <v>1234</v>
      </c>
      <c r="AG2568" s="16" t="s">
        <v>7738</v>
      </c>
    </row>
    <row r="2569" spans="1:33" x14ac:dyDescent="0.35">
      <c r="A2569" t="s">
        <v>6034</v>
      </c>
      <c r="B2569" t="s">
        <v>6045</v>
      </c>
      <c r="C2569" t="s">
        <v>6046</v>
      </c>
      <c r="D2569" t="s">
        <v>6047</v>
      </c>
      <c r="E2569" t="s">
        <v>6048</v>
      </c>
      <c r="F2569" t="s">
        <v>6049</v>
      </c>
      <c r="G2569" s="1">
        <v>118584</v>
      </c>
      <c r="H2569" s="1">
        <v>2.0499999999999998</v>
      </c>
      <c r="I2569" s="2">
        <v>243097.2</v>
      </c>
      <c r="J2569" s="3">
        <v>1.4801899999999999E-3</v>
      </c>
      <c r="K2569" s="4">
        <v>164233521.53999999</v>
      </c>
      <c r="L2569" s="5">
        <v>5150001</v>
      </c>
      <c r="M2569" s="6">
        <v>31.889997990000001</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ca="1">IF(AND(A2568="SVOL",C2568="Cash"),                                     SUM(INDIRECT(ADDRESS(ROW()-(COUNTIF(A:A,"SVOL")),COLUMN())):INDIRECT(ADDRESS(ROW()-1,COLUMN()))),                                    IF(AND(A2569="TYA",C2569="Cash"), SUM(INDIRECT(ADDRESS(ROW()-(COUNTIF(A:A,"TYA")-1),COLUMN())):INDIRECT(ADDRESS(ROW()-1,COLUMN()))),                                    IF(AND(A2569="SVOL",ISNUMBER(FIND(" Govt",C2569))),"", IF(AND(A2569="SVOL",ISNUMBER(FIND(" Index",C2569))),J2569,                                    IF(ISNUMBER(N2569),Q2569*N2569,IF(ISNUMBER(R2569),J2569*R2569," "))))))</f>
        <v xml:space="preserve"> </v>
      </c>
      <c r="T2569" t="s">
        <v>6049</v>
      </c>
      <c r="U2569" t="s">
        <v>1234</v>
      </c>
      <c r="AG2569" s="16" t="s">
        <v>7738</v>
      </c>
    </row>
    <row r="2570" spans="1:33" x14ac:dyDescent="0.35">
      <c r="A2570" t="s">
        <v>6034</v>
      </c>
      <c r="B2570" t="s">
        <v>6050</v>
      </c>
      <c r="C2570" t="s">
        <v>6051</v>
      </c>
      <c r="D2570" t="s">
        <v>6052</v>
      </c>
      <c r="E2570" t="s">
        <v>6053</v>
      </c>
      <c r="F2570" t="s">
        <v>6054</v>
      </c>
      <c r="G2570" s="1">
        <v>38869</v>
      </c>
      <c r="H2570" s="1">
        <v>31.16</v>
      </c>
      <c r="I2570" s="2">
        <v>1211158.04</v>
      </c>
      <c r="J2570" s="3">
        <v>7.3746100000000002E-3</v>
      </c>
      <c r="K2570" s="4">
        <v>164233521.53999999</v>
      </c>
      <c r="L2570" s="5">
        <v>5150001</v>
      </c>
      <c r="M2570" s="6">
        <v>31.889997990000001</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ca="1">IF(AND(A2569="SVOL",C2569="Cash"),                                     SUM(INDIRECT(ADDRESS(ROW()-(COUNTIF(A:A,"SVOL")),COLUMN())):INDIRECT(ADDRESS(ROW()-1,COLUMN()))),                                    IF(AND(A2570="TYA",C2570="Cash"), SUM(INDIRECT(ADDRESS(ROW()-(COUNTIF(A:A,"TYA")-1),COLUMN())):INDIRECT(ADDRESS(ROW()-1,COLUMN()))),                                    IF(AND(A2570="SVOL",ISNUMBER(FIND(" Govt",C2570))),"", IF(AND(A2570="SVOL",ISNUMBER(FIND(" Index",C2570))),J2570,                                    IF(ISNUMBER(N2570),Q2570*N2570,IF(ISNUMBER(R2570),J2570*R2570," "))))))</f>
        <v xml:space="preserve"> </v>
      </c>
      <c r="T2570" t="s">
        <v>6054</v>
      </c>
      <c r="U2570" t="s">
        <v>1234</v>
      </c>
      <c r="AG2570" s="16" t="s">
        <v>7738</v>
      </c>
    </row>
    <row r="2571" spans="1:33" x14ac:dyDescent="0.35">
      <c r="A2571" t="s">
        <v>6034</v>
      </c>
      <c r="B2571" t="s">
        <v>6055</v>
      </c>
      <c r="C2571" t="s">
        <v>6056</v>
      </c>
      <c r="D2571" t="s">
        <v>6057</v>
      </c>
      <c r="E2571" t="s">
        <v>6058</v>
      </c>
      <c r="F2571" t="s">
        <v>6059</v>
      </c>
      <c r="G2571" s="1">
        <v>142462</v>
      </c>
      <c r="H2571" s="1">
        <v>12.27</v>
      </c>
      <c r="I2571" s="2">
        <v>1748008.74</v>
      </c>
      <c r="J2571" s="3">
        <v>1.0643430000000001E-2</v>
      </c>
      <c r="K2571" s="4">
        <v>164233521.53999999</v>
      </c>
      <c r="L2571" s="5">
        <v>5150001</v>
      </c>
      <c r="M2571" s="6">
        <v>31.889997990000001</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ca="1">IF(AND(A2570="SVOL",C2570="Cash"),                                     SUM(INDIRECT(ADDRESS(ROW()-(COUNTIF(A:A,"SVOL")),COLUMN())):INDIRECT(ADDRESS(ROW()-1,COLUMN()))),                                    IF(AND(A2571="TYA",C2571="Cash"), SUM(INDIRECT(ADDRESS(ROW()-(COUNTIF(A:A,"TYA")-1),COLUMN())):INDIRECT(ADDRESS(ROW()-1,COLUMN()))),                                    IF(AND(A2571="SVOL",ISNUMBER(FIND(" Govt",C2571))),"", IF(AND(A2571="SVOL",ISNUMBER(FIND(" Index",C2571))),J2571,                                    IF(ISNUMBER(N2571),Q2571*N2571,IF(ISNUMBER(R2571),J2571*R2571," "))))))</f>
        <v xml:space="preserve"> </v>
      </c>
      <c r="T2571" t="s">
        <v>6059</v>
      </c>
      <c r="U2571" t="s">
        <v>1234</v>
      </c>
      <c r="AG2571" s="16" t="s">
        <v>7738</v>
      </c>
    </row>
    <row r="2572" spans="1:33" x14ac:dyDescent="0.35">
      <c r="A2572" t="s">
        <v>6034</v>
      </c>
      <c r="B2572" t="s">
        <v>6060</v>
      </c>
      <c r="C2572" t="s">
        <v>6061</v>
      </c>
      <c r="D2572" t="s">
        <v>6062</v>
      </c>
      <c r="E2572" t="s">
        <v>6063</v>
      </c>
      <c r="F2572" t="s">
        <v>6064</v>
      </c>
      <c r="G2572" s="1">
        <v>1723</v>
      </c>
      <c r="H2572" s="1">
        <v>607.16</v>
      </c>
      <c r="I2572" s="2">
        <v>1046136.68</v>
      </c>
      <c r="J2572" s="3">
        <v>6.3698100000000001E-3</v>
      </c>
      <c r="K2572" s="4">
        <v>164233521.53999999</v>
      </c>
      <c r="L2572" s="5">
        <v>5150001</v>
      </c>
      <c r="M2572" s="6">
        <v>31.889997990000001</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ca="1">IF(AND(A2571="SVOL",C2571="Cash"),                                     SUM(INDIRECT(ADDRESS(ROW()-(COUNTIF(A:A,"SVOL")),COLUMN())):INDIRECT(ADDRESS(ROW()-1,COLUMN()))),                                    IF(AND(A2572="TYA",C2572="Cash"), SUM(INDIRECT(ADDRESS(ROW()-(COUNTIF(A:A,"TYA")-1),COLUMN())):INDIRECT(ADDRESS(ROW()-1,COLUMN()))),                                    IF(AND(A2572="SVOL",ISNUMBER(FIND(" Govt",C2572))),"", IF(AND(A2572="SVOL",ISNUMBER(FIND(" Index",C2572))),J2572,                                    IF(ISNUMBER(N2572),Q2572*N2572,IF(ISNUMBER(R2572),J2572*R2572," "))))))</f>
        <v xml:space="preserve"> </v>
      </c>
      <c r="T2572" t="s">
        <v>6064</v>
      </c>
      <c r="U2572" t="s">
        <v>1234</v>
      </c>
      <c r="AG2572" s="16" t="s">
        <v>7738</v>
      </c>
    </row>
    <row r="2573" spans="1:33" x14ac:dyDescent="0.35">
      <c r="A2573" t="s">
        <v>6034</v>
      </c>
      <c r="B2573" t="s">
        <v>6065</v>
      </c>
      <c r="C2573" t="s">
        <v>6066</v>
      </c>
      <c r="D2573" t="s">
        <v>6067</v>
      </c>
      <c r="E2573" t="s">
        <v>6068</v>
      </c>
      <c r="F2573" t="s">
        <v>6069</v>
      </c>
      <c r="G2573" s="1">
        <v>76859</v>
      </c>
      <c r="H2573" s="1">
        <v>11.51</v>
      </c>
      <c r="I2573" s="2">
        <v>884647.09</v>
      </c>
      <c r="J2573" s="3">
        <v>5.3865199999999997E-3</v>
      </c>
      <c r="K2573" s="4">
        <v>164233521.53999999</v>
      </c>
      <c r="L2573" s="5">
        <v>5150001</v>
      </c>
      <c r="M2573" s="6">
        <v>31.889997990000001</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ca="1">IF(AND(A2572="SVOL",C2572="Cash"),                                     SUM(INDIRECT(ADDRESS(ROW()-(COUNTIF(A:A,"SVOL")),COLUMN())):INDIRECT(ADDRESS(ROW()-1,COLUMN()))),                                    IF(AND(A2573="TYA",C2573="Cash"), SUM(INDIRECT(ADDRESS(ROW()-(COUNTIF(A:A,"TYA")-1),COLUMN())):INDIRECT(ADDRESS(ROW()-1,COLUMN()))),                                    IF(AND(A2573="SVOL",ISNUMBER(FIND(" Govt",C2573))),"", IF(AND(A2573="SVOL",ISNUMBER(FIND(" Index",C2573))),J2573,                                    IF(ISNUMBER(N2573),Q2573*N2573,IF(ISNUMBER(R2573),J2573*R2573," "))))))</f>
        <v xml:space="preserve"> </v>
      </c>
      <c r="T2573" t="s">
        <v>6069</v>
      </c>
      <c r="U2573" t="s">
        <v>1234</v>
      </c>
      <c r="AG2573" s="16" t="s">
        <v>7738</v>
      </c>
    </row>
    <row r="2574" spans="1:33" x14ac:dyDescent="0.35">
      <c r="A2574" t="s">
        <v>6034</v>
      </c>
      <c r="B2574" t="s">
        <v>6070</v>
      </c>
      <c r="C2574" t="s">
        <v>6071</v>
      </c>
      <c r="D2574" t="s">
        <v>6072</v>
      </c>
      <c r="E2574" t="s">
        <v>6073</v>
      </c>
      <c r="F2574" t="s">
        <v>6074</v>
      </c>
      <c r="G2574" s="1">
        <v>5966</v>
      </c>
      <c r="H2574" s="1">
        <v>64.88</v>
      </c>
      <c r="I2574" s="2">
        <v>387074.08</v>
      </c>
      <c r="J2574" s="3">
        <v>2.3568500000000002E-3</v>
      </c>
      <c r="K2574" s="4">
        <v>164233521.53999999</v>
      </c>
      <c r="L2574" s="5">
        <v>5150001</v>
      </c>
      <c r="M2574" s="6">
        <v>31.889997990000001</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ca="1">IF(AND(A2573="SVOL",C2573="Cash"),                                     SUM(INDIRECT(ADDRESS(ROW()-(COUNTIF(A:A,"SVOL")),COLUMN())):INDIRECT(ADDRESS(ROW()-1,COLUMN()))),                                    IF(AND(A2574="TYA",C2574="Cash"), SUM(INDIRECT(ADDRESS(ROW()-(COUNTIF(A:A,"TYA")-1),COLUMN())):INDIRECT(ADDRESS(ROW()-1,COLUMN()))),                                    IF(AND(A2574="SVOL",ISNUMBER(FIND(" Govt",C2574))),"", IF(AND(A2574="SVOL",ISNUMBER(FIND(" Index",C2574))),J2574,                                    IF(ISNUMBER(N2574),Q2574*N2574,IF(ISNUMBER(R2574),J2574*R2574," "))))))</f>
        <v xml:space="preserve"> </v>
      </c>
      <c r="T2574" t="s">
        <v>6074</v>
      </c>
      <c r="U2574" t="s">
        <v>1234</v>
      </c>
      <c r="AG2574" s="16" t="s">
        <v>7738</v>
      </c>
    </row>
    <row r="2575" spans="1:33" x14ac:dyDescent="0.35">
      <c r="A2575" t="s">
        <v>6034</v>
      </c>
      <c r="B2575" t="s">
        <v>6075</v>
      </c>
      <c r="C2575" t="s">
        <v>6076</v>
      </c>
      <c r="D2575" t="s">
        <v>6077</v>
      </c>
      <c r="E2575" t="s">
        <v>6078</v>
      </c>
      <c r="F2575" t="s">
        <v>6079</v>
      </c>
      <c r="G2575" s="1">
        <v>620</v>
      </c>
      <c r="H2575" s="1">
        <v>58.74</v>
      </c>
      <c r="I2575" s="2">
        <v>36418.800000000003</v>
      </c>
      <c r="J2575" s="3">
        <v>2.2175E-4</v>
      </c>
      <c r="K2575" s="4">
        <v>164233521.53999999</v>
      </c>
      <c r="L2575" s="5">
        <v>5150001</v>
      </c>
      <c r="M2575" s="6">
        <v>31.889997990000001</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ca="1">IF(AND(A2574="SVOL",C2574="Cash"),                                     SUM(INDIRECT(ADDRESS(ROW()-(COUNTIF(A:A,"SVOL")),COLUMN())):INDIRECT(ADDRESS(ROW()-1,COLUMN()))),                                    IF(AND(A2575="TYA",C2575="Cash"), SUM(INDIRECT(ADDRESS(ROW()-(COUNTIF(A:A,"TYA")-1),COLUMN())):INDIRECT(ADDRESS(ROW()-1,COLUMN()))),                                    IF(AND(A2575="SVOL",ISNUMBER(FIND(" Govt",C2575))),"", IF(AND(A2575="SVOL",ISNUMBER(FIND(" Index",C2575))),J2575,                                    IF(ISNUMBER(N2575),Q2575*N2575,IF(ISNUMBER(R2575),J2575*R2575," "))))))</f>
        <v xml:space="preserve"> </v>
      </c>
      <c r="T2575" t="s">
        <v>6079</v>
      </c>
      <c r="U2575" t="s">
        <v>1234</v>
      </c>
      <c r="AG2575" s="16" t="s">
        <v>7738</v>
      </c>
    </row>
    <row r="2576" spans="1:33" x14ac:dyDescent="0.35">
      <c r="A2576" t="s">
        <v>6034</v>
      </c>
      <c r="B2576" t="s">
        <v>6080</v>
      </c>
      <c r="C2576" t="s">
        <v>6081</v>
      </c>
      <c r="D2576" t="s">
        <v>6082</v>
      </c>
      <c r="E2576" t="s">
        <v>6083</v>
      </c>
      <c r="F2576" t="s">
        <v>6084</v>
      </c>
      <c r="G2576" s="1">
        <v>81909</v>
      </c>
      <c r="H2576" s="1">
        <v>9.85</v>
      </c>
      <c r="I2576" s="2">
        <v>806803.65</v>
      </c>
      <c r="J2576" s="3">
        <v>4.91254E-3</v>
      </c>
      <c r="K2576" s="4">
        <v>164233521.53999999</v>
      </c>
      <c r="L2576" s="5">
        <v>5150001</v>
      </c>
      <c r="M2576" s="6">
        <v>31.889997990000001</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ca="1">IF(AND(A2575="SVOL",C2575="Cash"),                                     SUM(INDIRECT(ADDRESS(ROW()-(COUNTIF(A:A,"SVOL")),COLUMN())):INDIRECT(ADDRESS(ROW()-1,COLUMN()))),                                    IF(AND(A2576="TYA",C2576="Cash"), SUM(INDIRECT(ADDRESS(ROW()-(COUNTIF(A:A,"TYA")-1),COLUMN())):INDIRECT(ADDRESS(ROW()-1,COLUMN()))),                                    IF(AND(A2576="SVOL",ISNUMBER(FIND(" Govt",C2576))),"", IF(AND(A2576="SVOL",ISNUMBER(FIND(" Index",C2576))),J2576,                                    IF(ISNUMBER(N2576),Q2576*N2576,IF(ISNUMBER(R2576),J2576*R2576," "))))))</f>
        <v xml:space="preserve"> </v>
      </c>
      <c r="T2576" t="s">
        <v>6084</v>
      </c>
      <c r="U2576" t="s">
        <v>1234</v>
      </c>
      <c r="AG2576" s="16" t="s">
        <v>7738</v>
      </c>
    </row>
    <row r="2577" spans="1:33" x14ac:dyDescent="0.35">
      <c r="A2577" t="s">
        <v>6034</v>
      </c>
      <c r="B2577" t="s">
        <v>6085</v>
      </c>
      <c r="C2577" t="s">
        <v>6086</v>
      </c>
      <c r="D2577" t="s">
        <v>6087</v>
      </c>
      <c r="E2577" t="s">
        <v>6088</v>
      </c>
      <c r="F2577" t="s">
        <v>6089</v>
      </c>
      <c r="G2577" s="1">
        <v>784</v>
      </c>
      <c r="H2577" s="1">
        <v>90.21</v>
      </c>
      <c r="I2577" s="2">
        <v>70724.639999999999</v>
      </c>
      <c r="J2577" s="3">
        <v>4.3062999999999999E-4</v>
      </c>
      <c r="K2577" s="4">
        <v>164233521.53999999</v>
      </c>
      <c r="L2577" s="5">
        <v>5150001</v>
      </c>
      <c r="M2577" s="6">
        <v>31.889997990000001</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ca="1">IF(AND(A2576="SVOL",C2576="Cash"),                                     SUM(INDIRECT(ADDRESS(ROW()-(COUNTIF(A:A,"SVOL")),COLUMN())):INDIRECT(ADDRESS(ROW()-1,COLUMN()))),                                    IF(AND(A2577="TYA",C2577="Cash"), SUM(INDIRECT(ADDRESS(ROW()-(COUNTIF(A:A,"TYA")-1),COLUMN())):INDIRECT(ADDRESS(ROW()-1,COLUMN()))),                                    IF(AND(A2577="SVOL",ISNUMBER(FIND(" Govt",C2577))),"", IF(AND(A2577="SVOL",ISNUMBER(FIND(" Index",C2577))),J2577,                                    IF(ISNUMBER(N2577),Q2577*N2577,IF(ISNUMBER(R2577),J2577*R2577," "))))))</f>
        <v xml:space="preserve"> </v>
      </c>
      <c r="T2577" t="s">
        <v>6089</v>
      </c>
      <c r="U2577" t="s">
        <v>1234</v>
      </c>
      <c r="AG2577" s="16" t="s">
        <v>7738</v>
      </c>
    </row>
    <row r="2578" spans="1:33" x14ac:dyDescent="0.35">
      <c r="A2578" t="s">
        <v>6034</v>
      </c>
      <c r="B2578" t="s">
        <v>4846</v>
      </c>
      <c r="C2578" t="s">
        <v>4847</v>
      </c>
      <c r="D2578" t="s">
        <v>4848</v>
      </c>
      <c r="E2578" t="s">
        <v>4849</v>
      </c>
      <c r="F2578" t="s">
        <v>4850</v>
      </c>
      <c r="G2578" s="1">
        <v>129068</v>
      </c>
      <c r="H2578" s="1">
        <v>34.049999999999997</v>
      </c>
      <c r="I2578" s="2">
        <v>4394765.4000000004</v>
      </c>
      <c r="J2578" s="3">
        <v>2.6759249999999998E-2</v>
      </c>
      <c r="K2578" s="4">
        <v>164233521.53999999</v>
      </c>
      <c r="L2578" s="5">
        <v>5150001</v>
      </c>
      <c r="M2578" s="6">
        <v>31.889997990000001</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ca="1">IF(AND(A2577="SVOL",C2577="Cash"),                                     SUM(INDIRECT(ADDRESS(ROW()-(COUNTIF(A:A,"SVOL")),COLUMN())):INDIRECT(ADDRESS(ROW()-1,COLUMN()))),                                    IF(AND(A2578="TYA",C2578="Cash"), SUM(INDIRECT(ADDRESS(ROW()-(COUNTIF(A:A,"TYA")-1),COLUMN())):INDIRECT(ADDRESS(ROW()-1,COLUMN()))),                                    IF(AND(A2578="SVOL",ISNUMBER(FIND(" Govt",C2578))),"", IF(AND(A2578="SVOL",ISNUMBER(FIND(" Index",C2578))),J2578,                                    IF(ISNUMBER(N2578),Q2578*N2578,IF(ISNUMBER(R2578),J2578*R2578," "))))))</f>
        <v xml:space="preserve"> </v>
      </c>
      <c r="T2578" t="s">
        <v>4850</v>
      </c>
      <c r="U2578" t="s">
        <v>1234</v>
      </c>
      <c r="AG2578" s="16" t="s">
        <v>7738</v>
      </c>
    </row>
    <row r="2579" spans="1:33" x14ac:dyDescent="0.35">
      <c r="A2579" t="s">
        <v>6034</v>
      </c>
      <c r="B2579" t="s">
        <v>4851</v>
      </c>
      <c r="C2579" t="s">
        <v>798</v>
      </c>
      <c r="D2579" t="s">
        <v>799</v>
      </c>
      <c r="E2579" t="s">
        <v>800</v>
      </c>
      <c r="F2579" t="s">
        <v>801</v>
      </c>
      <c r="G2579" s="1">
        <v>29949</v>
      </c>
      <c r="H2579" s="1">
        <v>335</v>
      </c>
      <c r="I2579" s="2">
        <v>10032915</v>
      </c>
      <c r="J2579" s="3">
        <v>6.1089329999999997E-2</v>
      </c>
      <c r="K2579" s="4">
        <v>164233521.53999999</v>
      </c>
      <c r="L2579" s="5">
        <v>5150001</v>
      </c>
      <c r="M2579" s="6">
        <v>31.889997990000001</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ca="1">IF(AND(A2578="SVOL",C2578="Cash"),                                     SUM(INDIRECT(ADDRESS(ROW()-(COUNTIF(A:A,"SVOL")),COLUMN())):INDIRECT(ADDRESS(ROW()-1,COLUMN()))),                                    IF(AND(A2579="TYA",C2579="Cash"), SUM(INDIRECT(ADDRESS(ROW()-(COUNTIF(A:A,"TYA")-1),COLUMN())):INDIRECT(ADDRESS(ROW()-1,COLUMN()))),                                    IF(AND(A2579="SVOL",ISNUMBER(FIND(" Govt",C2579))),"", IF(AND(A2579="SVOL",ISNUMBER(FIND(" Index",C2579))),J2579,                                    IF(ISNUMBER(N2579),Q2579*N2579,IF(ISNUMBER(R2579),J2579*R2579," "))))))</f>
        <v xml:space="preserve"> </v>
      </c>
      <c r="T2579" t="s">
        <v>801</v>
      </c>
      <c r="U2579" t="s">
        <v>1234</v>
      </c>
      <c r="AG2579" s="16" t="s">
        <v>7738</v>
      </c>
    </row>
    <row r="2580" spans="1:33" x14ac:dyDescent="0.35">
      <c r="A2580" t="s">
        <v>6034</v>
      </c>
      <c r="B2580" t="s">
        <v>4883</v>
      </c>
      <c r="C2580" t="s">
        <v>286</v>
      </c>
      <c r="D2580" t="s">
        <v>287</v>
      </c>
      <c r="E2580" t="s">
        <v>288</v>
      </c>
      <c r="F2580" t="s">
        <v>289</v>
      </c>
      <c r="G2580" s="1">
        <v>35535</v>
      </c>
      <c r="H2580" s="1">
        <v>59.01</v>
      </c>
      <c r="I2580" s="2">
        <v>2096920.35</v>
      </c>
      <c r="J2580" s="3">
        <v>1.276792E-2</v>
      </c>
      <c r="K2580" s="4">
        <v>164233521.53999999</v>
      </c>
      <c r="L2580" s="5">
        <v>5150001</v>
      </c>
      <c r="M2580" s="6">
        <v>31.889997990000001</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ca="1">IF(AND(A2579="SVOL",C2579="Cash"),                                     SUM(INDIRECT(ADDRESS(ROW()-(COUNTIF(A:A,"SVOL")),COLUMN())):INDIRECT(ADDRESS(ROW()-1,COLUMN()))),                                    IF(AND(A2580="TYA",C2580="Cash"), SUM(INDIRECT(ADDRESS(ROW()-(COUNTIF(A:A,"TYA")-1),COLUMN())):INDIRECT(ADDRESS(ROW()-1,COLUMN()))),                                    IF(AND(A2580="SVOL",ISNUMBER(FIND(" Govt",C2580))),"", IF(AND(A2580="SVOL",ISNUMBER(FIND(" Index",C2580))),J2580,                                    IF(ISNUMBER(N2580),Q2580*N2580,IF(ISNUMBER(R2580),J2580*R2580," "))))))</f>
        <v xml:space="preserve"> </v>
      </c>
      <c r="T2580" t="s">
        <v>289</v>
      </c>
      <c r="U2580" t="s">
        <v>1234</v>
      </c>
      <c r="AG2580" s="16" t="s">
        <v>7738</v>
      </c>
    </row>
    <row r="2581" spans="1:33" x14ac:dyDescent="0.35">
      <c r="A2581" t="s">
        <v>6034</v>
      </c>
      <c r="B2581" t="s">
        <v>6090</v>
      </c>
      <c r="C2581" t="s">
        <v>6091</v>
      </c>
      <c r="D2581" t="s">
        <v>6092</v>
      </c>
      <c r="E2581" t="s">
        <v>6093</v>
      </c>
      <c r="F2581" t="s">
        <v>6094</v>
      </c>
      <c r="G2581" s="1">
        <v>1463</v>
      </c>
      <c r="H2581" s="1">
        <v>236.58</v>
      </c>
      <c r="I2581" s="2">
        <v>346116.54</v>
      </c>
      <c r="J2581" s="3">
        <v>2.1074700000000002E-3</v>
      </c>
      <c r="K2581" s="4">
        <v>164233521.53999999</v>
      </c>
      <c r="L2581" s="5">
        <v>5150001</v>
      </c>
      <c r="M2581" s="6">
        <v>31.889997990000001</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ca="1">IF(AND(A2580="SVOL",C2580="Cash"),                                     SUM(INDIRECT(ADDRESS(ROW()-(COUNTIF(A:A,"SVOL")),COLUMN())):INDIRECT(ADDRESS(ROW()-1,COLUMN()))),                                    IF(AND(A2581="TYA",C2581="Cash"), SUM(INDIRECT(ADDRESS(ROW()-(COUNTIF(A:A,"TYA")-1),COLUMN())):INDIRECT(ADDRESS(ROW()-1,COLUMN()))),                                    IF(AND(A2581="SVOL",ISNUMBER(FIND(" Govt",C2581))),"", IF(AND(A2581="SVOL",ISNUMBER(FIND(" Index",C2581))),J2581,                                    IF(ISNUMBER(N2581),Q2581*N2581,IF(ISNUMBER(R2581),J2581*R2581," "))))))</f>
        <v xml:space="preserve"> </v>
      </c>
      <c r="T2581" t="s">
        <v>6094</v>
      </c>
      <c r="U2581" t="s">
        <v>1234</v>
      </c>
      <c r="AG2581" s="16" t="s">
        <v>7738</v>
      </c>
    </row>
    <row r="2582" spans="1:33" x14ac:dyDescent="0.35">
      <c r="A2582" t="s">
        <v>6034</v>
      </c>
      <c r="B2582" t="s">
        <v>6095</v>
      </c>
      <c r="C2582" t="s">
        <v>6096</v>
      </c>
      <c r="D2582" t="s">
        <v>2295</v>
      </c>
      <c r="E2582" t="s">
        <v>2296</v>
      </c>
      <c r="F2582" t="s">
        <v>2297</v>
      </c>
      <c r="G2582" s="1">
        <v>92604</v>
      </c>
      <c r="H2582" s="1">
        <v>77.94</v>
      </c>
      <c r="I2582" s="2">
        <v>7217555.7599999998</v>
      </c>
      <c r="J2582" s="3">
        <v>4.3946909999999999E-2</v>
      </c>
      <c r="K2582" s="4">
        <v>164233521.53999999</v>
      </c>
      <c r="L2582" s="5">
        <v>5150001</v>
      </c>
      <c r="M2582" s="6">
        <v>31.889997990000001</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ca="1">IF(AND(A2581="SVOL",C2581="Cash"),                                     SUM(INDIRECT(ADDRESS(ROW()-(COUNTIF(A:A,"SVOL")),COLUMN())):INDIRECT(ADDRESS(ROW()-1,COLUMN()))),                                    IF(AND(A2582="TYA",C2582="Cash"), SUM(INDIRECT(ADDRESS(ROW()-(COUNTIF(A:A,"TYA")-1),COLUMN())):INDIRECT(ADDRESS(ROW()-1,COLUMN()))),                                    IF(AND(A2582="SVOL",ISNUMBER(FIND(" Govt",C2582))),"", IF(AND(A2582="SVOL",ISNUMBER(FIND(" Index",C2582))),J2582,                                    IF(ISNUMBER(N2582),Q2582*N2582,IF(ISNUMBER(R2582),J2582*R2582," "))))))</f>
        <v xml:space="preserve"> </v>
      </c>
      <c r="T2582" t="s">
        <v>2297</v>
      </c>
      <c r="U2582" t="s">
        <v>1234</v>
      </c>
      <c r="AG2582" s="16" t="s">
        <v>7738</v>
      </c>
    </row>
    <row r="2583" spans="1:33" x14ac:dyDescent="0.35">
      <c r="A2583" t="s">
        <v>6034</v>
      </c>
      <c r="B2583" t="s">
        <v>6097</v>
      </c>
      <c r="C2583" t="s">
        <v>6098</v>
      </c>
      <c r="D2583" t="s">
        <v>6099</v>
      </c>
      <c r="E2583" t="s">
        <v>6100</v>
      </c>
      <c r="F2583" t="s">
        <v>6101</v>
      </c>
      <c r="G2583" s="1">
        <v>1639</v>
      </c>
      <c r="H2583" s="1">
        <v>18.7</v>
      </c>
      <c r="I2583" s="2">
        <v>30649.3</v>
      </c>
      <c r="J2583" s="3">
        <v>1.8662E-4</v>
      </c>
      <c r="K2583" s="4">
        <v>164233521.53999999</v>
      </c>
      <c r="L2583" s="5">
        <v>5150001</v>
      </c>
      <c r="M2583" s="6">
        <v>31.889997990000001</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ca="1">IF(AND(A2582="SVOL",C2582="Cash"),                                     SUM(INDIRECT(ADDRESS(ROW()-(COUNTIF(A:A,"SVOL")),COLUMN())):INDIRECT(ADDRESS(ROW()-1,COLUMN()))),                                    IF(AND(A2583="TYA",C2583="Cash"), SUM(INDIRECT(ADDRESS(ROW()-(COUNTIF(A:A,"TYA")-1),COLUMN())):INDIRECT(ADDRESS(ROW()-1,COLUMN()))),                                    IF(AND(A2583="SVOL",ISNUMBER(FIND(" Govt",C2583))),"", IF(AND(A2583="SVOL",ISNUMBER(FIND(" Index",C2583))),J2583,                                    IF(ISNUMBER(N2583),Q2583*N2583,IF(ISNUMBER(R2583),J2583*R2583," "))))))</f>
        <v xml:space="preserve"> </v>
      </c>
      <c r="T2583" t="s">
        <v>6101</v>
      </c>
      <c r="U2583" t="s">
        <v>1234</v>
      </c>
      <c r="AG2583" s="16" t="s">
        <v>7738</v>
      </c>
    </row>
    <row r="2584" spans="1:33" x14ac:dyDescent="0.35">
      <c r="A2584" t="s">
        <v>6034</v>
      </c>
      <c r="B2584" t="s">
        <v>6102</v>
      </c>
      <c r="C2584" t="s">
        <v>6103</v>
      </c>
      <c r="D2584" t="s">
        <v>6104</v>
      </c>
      <c r="E2584" t="s">
        <v>6105</v>
      </c>
      <c r="F2584" t="s">
        <v>6106</v>
      </c>
      <c r="G2584" s="1">
        <v>51423</v>
      </c>
      <c r="H2584" s="1">
        <v>45.57</v>
      </c>
      <c r="I2584" s="2">
        <v>2343346.11</v>
      </c>
      <c r="J2584" s="3">
        <v>1.4268380000000001E-2</v>
      </c>
      <c r="K2584" s="4">
        <v>164233521.53999999</v>
      </c>
      <c r="L2584" s="5">
        <v>5150001</v>
      </c>
      <c r="M2584" s="6">
        <v>31.889997990000001</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ca="1">IF(AND(A2583="SVOL",C2583="Cash"),                                     SUM(INDIRECT(ADDRESS(ROW()-(COUNTIF(A:A,"SVOL")),COLUMN())):INDIRECT(ADDRESS(ROW()-1,COLUMN()))),                                    IF(AND(A2584="TYA",C2584="Cash"), SUM(INDIRECT(ADDRESS(ROW()-(COUNTIF(A:A,"TYA")-1),COLUMN())):INDIRECT(ADDRESS(ROW()-1,COLUMN()))),                                    IF(AND(A2584="SVOL",ISNUMBER(FIND(" Govt",C2584))),"", IF(AND(A2584="SVOL",ISNUMBER(FIND(" Index",C2584))),J2584,                                    IF(ISNUMBER(N2584),Q2584*N2584,IF(ISNUMBER(R2584),J2584*R2584," "))))))</f>
        <v xml:space="preserve"> </v>
      </c>
      <c r="T2584" t="s">
        <v>6106</v>
      </c>
      <c r="U2584" t="s">
        <v>1234</v>
      </c>
      <c r="AG2584" s="16" t="s">
        <v>7738</v>
      </c>
    </row>
    <row r="2585" spans="1:33" x14ac:dyDescent="0.35">
      <c r="A2585" t="s">
        <v>6034</v>
      </c>
      <c r="B2585" t="s">
        <v>6107</v>
      </c>
      <c r="C2585" t="s">
        <v>6108</v>
      </c>
      <c r="D2585" t="s">
        <v>6109</v>
      </c>
      <c r="E2585" t="s">
        <v>6110</v>
      </c>
      <c r="F2585" t="s">
        <v>6111</v>
      </c>
      <c r="G2585" s="1">
        <v>75788</v>
      </c>
      <c r="H2585" s="1">
        <v>71.55</v>
      </c>
      <c r="I2585" s="2">
        <v>5422631.4000000004</v>
      </c>
      <c r="J2585" s="3">
        <v>3.3017810000000002E-2</v>
      </c>
      <c r="K2585" s="4">
        <v>164233521.53999999</v>
      </c>
      <c r="L2585" s="5">
        <v>5150001</v>
      </c>
      <c r="M2585" s="6">
        <v>31.889997990000001</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ca="1">IF(AND(A2584="SVOL",C2584="Cash"),                                     SUM(INDIRECT(ADDRESS(ROW()-(COUNTIF(A:A,"SVOL")),COLUMN())):INDIRECT(ADDRESS(ROW()-1,COLUMN()))),                                    IF(AND(A2585="TYA",C2585="Cash"), SUM(INDIRECT(ADDRESS(ROW()-(COUNTIF(A:A,"TYA")-1),COLUMN())):INDIRECT(ADDRESS(ROW()-1,COLUMN()))),                                    IF(AND(A2585="SVOL",ISNUMBER(FIND(" Govt",C2585))),"", IF(AND(A2585="SVOL",ISNUMBER(FIND(" Index",C2585))),J2585,                                    IF(ISNUMBER(N2585),Q2585*N2585,IF(ISNUMBER(R2585),J2585*R2585," "))))))</f>
        <v xml:space="preserve"> </v>
      </c>
      <c r="T2585" t="s">
        <v>6111</v>
      </c>
      <c r="U2585" t="s">
        <v>1234</v>
      </c>
      <c r="AG2585" s="16" t="s">
        <v>7738</v>
      </c>
    </row>
    <row r="2586" spans="1:33" x14ac:dyDescent="0.35">
      <c r="A2586" t="s">
        <v>6034</v>
      </c>
      <c r="B2586" t="s">
        <v>6112</v>
      </c>
      <c r="C2586" t="s">
        <v>6113</v>
      </c>
      <c r="D2586" t="s">
        <v>3590</v>
      </c>
      <c r="E2586" t="s">
        <v>3591</v>
      </c>
      <c r="F2586" t="s">
        <v>3592</v>
      </c>
      <c r="G2586" s="1">
        <v>20577</v>
      </c>
      <c r="H2586" s="1">
        <v>60.1</v>
      </c>
      <c r="I2586" s="2">
        <v>1236677.7</v>
      </c>
      <c r="J2586" s="3">
        <v>7.5300000000000002E-3</v>
      </c>
      <c r="K2586" s="4">
        <v>164233521.53999999</v>
      </c>
      <c r="L2586" s="5">
        <v>5150001</v>
      </c>
      <c r="M2586" s="6">
        <v>31.889997990000001</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ca="1">IF(AND(A2585="SVOL",C2585="Cash"),                                     SUM(INDIRECT(ADDRESS(ROW()-(COUNTIF(A:A,"SVOL")),COLUMN())):INDIRECT(ADDRESS(ROW()-1,COLUMN()))),                                    IF(AND(A2586="TYA",C2586="Cash"), SUM(INDIRECT(ADDRESS(ROW()-(COUNTIF(A:A,"TYA")-1),COLUMN())):INDIRECT(ADDRESS(ROW()-1,COLUMN()))),                                    IF(AND(A2586="SVOL",ISNUMBER(FIND(" Govt",C2586))),"", IF(AND(A2586="SVOL",ISNUMBER(FIND(" Index",C2586))),J2586,                                    IF(ISNUMBER(N2586),Q2586*N2586,IF(ISNUMBER(R2586),J2586*R2586," "))))))</f>
        <v xml:space="preserve"> </v>
      </c>
      <c r="T2586" t="s">
        <v>3592</v>
      </c>
      <c r="U2586" t="s">
        <v>1234</v>
      </c>
      <c r="AG2586" s="16" t="s">
        <v>7738</v>
      </c>
    </row>
    <row r="2587" spans="1:33" x14ac:dyDescent="0.35">
      <c r="A2587" t="s">
        <v>6034</v>
      </c>
      <c r="B2587" t="s">
        <v>6114</v>
      </c>
      <c r="C2587" t="s">
        <v>6115</v>
      </c>
      <c r="D2587" t="s">
        <v>6116</v>
      </c>
      <c r="E2587" t="s">
        <v>6117</v>
      </c>
      <c r="F2587" t="s">
        <v>6118</v>
      </c>
      <c r="G2587" s="1">
        <v>247001</v>
      </c>
      <c r="H2587" s="1">
        <v>3.55</v>
      </c>
      <c r="I2587" s="2">
        <v>876853.55</v>
      </c>
      <c r="J2587" s="3">
        <v>5.3390699999999996E-3</v>
      </c>
      <c r="K2587" s="4">
        <v>164233521.53999999</v>
      </c>
      <c r="L2587" s="5">
        <v>5150001</v>
      </c>
      <c r="M2587" s="6">
        <v>31.889997990000001</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ca="1">IF(AND(A2586="SVOL",C2586="Cash"),                                     SUM(INDIRECT(ADDRESS(ROW()-(COUNTIF(A:A,"SVOL")),COLUMN())):INDIRECT(ADDRESS(ROW()-1,COLUMN()))),                                    IF(AND(A2587="TYA",C2587="Cash"), SUM(INDIRECT(ADDRESS(ROW()-(COUNTIF(A:A,"TYA")-1),COLUMN())):INDIRECT(ADDRESS(ROW()-1,COLUMN()))),                                    IF(AND(A2587="SVOL",ISNUMBER(FIND(" Govt",C2587))),"", IF(AND(A2587="SVOL",ISNUMBER(FIND(" Index",C2587))),J2587,                                    IF(ISNUMBER(N2587),Q2587*N2587,IF(ISNUMBER(R2587),J2587*R2587," "))))))</f>
        <v xml:space="preserve"> </v>
      </c>
      <c r="T2587" t="s">
        <v>6118</v>
      </c>
      <c r="U2587" t="s">
        <v>1234</v>
      </c>
      <c r="AG2587" s="16" t="s">
        <v>7738</v>
      </c>
    </row>
    <row r="2588" spans="1:33" x14ac:dyDescent="0.35">
      <c r="A2588" t="s">
        <v>6034</v>
      </c>
      <c r="B2588" t="s">
        <v>6119</v>
      </c>
      <c r="C2588" t="s">
        <v>6120</v>
      </c>
      <c r="D2588" t="s">
        <v>6121</v>
      </c>
      <c r="E2588" t="s">
        <v>6122</v>
      </c>
      <c r="F2588" t="s">
        <v>6123</v>
      </c>
      <c r="G2588" s="1">
        <v>49527</v>
      </c>
      <c r="H2588" s="1">
        <v>91.35</v>
      </c>
      <c r="I2588" s="2">
        <v>4524291.45</v>
      </c>
      <c r="J2588" s="3">
        <v>2.754792E-2</v>
      </c>
      <c r="K2588" s="4">
        <v>164233521.53999999</v>
      </c>
      <c r="L2588" s="5">
        <v>5150001</v>
      </c>
      <c r="M2588" s="6">
        <v>31.889997990000001</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ca="1">IF(AND(A2587="SVOL",C2587="Cash"),                                     SUM(INDIRECT(ADDRESS(ROW()-(COUNTIF(A:A,"SVOL")),COLUMN())):INDIRECT(ADDRESS(ROW()-1,COLUMN()))),                                    IF(AND(A2588="TYA",C2588="Cash"), SUM(INDIRECT(ADDRESS(ROW()-(COUNTIF(A:A,"TYA")-1),COLUMN())):INDIRECT(ADDRESS(ROW()-1,COLUMN()))),                                    IF(AND(A2588="SVOL",ISNUMBER(FIND(" Govt",C2588))),"", IF(AND(A2588="SVOL",ISNUMBER(FIND(" Index",C2588))),J2588,                                    IF(ISNUMBER(N2588),Q2588*N2588,IF(ISNUMBER(R2588),J2588*R2588," "))))))</f>
        <v xml:space="preserve"> </v>
      </c>
      <c r="T2588" t="s">
        <v>6123</v>
      </c>
      <c r="U2588" t="s">
        <v>1234</v>
      </c>
      <c r="AG2588" s="16" t="s">
        <v>7738</v>
      </c>
    </row>
    <row r="2589" spans="1:33" x14ac:dyDescent="0.35">
      <c r="A2589" t="s">
        <v>6034</v>
      </c>
      <c r="B2589" t="s">
        <v>6124</v>
      </c>
      <c r="C2589" t="s">
        <v>6125</v>
      </c>
      <c r="D2589" t="s">
        <v>6126</v>
      </c>
      <c r="E2589" t="s">
        <v>6127</v>
      </c>
      <c r="F2589" t="s">
        <v>6128</v>
      </c>
      <c r="G2589" s="1">
        <v>15561</v>
      </c>
      <c r="H2589" s="1">
        <v>212.15</v>
      </c>
      <c r="I2589" s="2">
        <v>3301266.15</v>
      </c>
      <c r="J2589" s="3">
        <v>2.0101049999999999E-2</v>
      </c>
      <c r="K2589" s="4">
        <v>164233521.53999999</v>
      </c>
      <c r="L2589" s="5">
        <v>5150001</v>
      </c>
      <c r="M2589" s="6">
        <v>31.889997990000001</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ca="1">IF(AND(A2588="SVOL",C2588="Cash"),                                     SUM(INDIRECT(ADDRESS(ROW()-(COUNTIF(A:A,"SVOL")),COLUMN())):INDIRECT(ADDRESS(ROW()-1,COLUMN()))),                                    IF(AND(A2589="TYA",C2589="Cash"), SUM(INDIRECT(ADDRESS(ROW()-(COUNTIF(A:A,"TYA")-1),COLUMN())):INDIRECT(ADDRESS(ROW()-1,COLUMN()))),                                    IF(AND(A2589="SVOL",ISNUMBER(FIND(" Govt",C2589))),"", IF(AND(A2589="SVOL",ISNUMBER(FIND(" Index",C2589))),J2589,                                    IF(ISNUMBER(N2589),Q2589*N2589,IF(ISNUMBER(R2589),J2589*R2589," "))))))</f>
        <v xml:space="preserve"> </v>
      </c>
      <c r="T2589" t="s">
        <v>6128</v>
      </c>
      <c r="U2589" t="s">
        <v>1234</v>
      </c>
      <c r="AG2589" s="16" t="s">
        <v>7738</v>
      </c>
    </row>
    <row r="2590" spans="1:33" x14ac:dyDescent="0.35">
      <c r="A2590" t="s">
        <v>6034</v>
      </c>
      <c r="B2590" t="s">
        <v>5071</v>
      </c>
      <c r="C2590" t="s">
        <v>5072</v>
      </c>
      <c r="D2590" t="s">
        <v>5073</v>
      </c>
      <c r="E2590" t="s">
        <v>5074</v>
      </c>
      <c r="F2590" t="s">
        <v>5075</v>
      </c>
      <c r="G2590" s="1">
        <v>378</v>
      </c>
      <c r="H2590" s="1">
        <v>75.680000000000007</v>
      </c>
      <c r="I2590" s="2">
        <v>28607.040000000001</v>
      </c>
      <c r="J2590" s="3">
        <v>1.7419000000000001E-4</v>
      </c>
      <c r="K2590" s="4">
        <v>164233521.53999999</v>
      </c>
      <c r="L2590" s="5">
        <v>5150001</v>
      </c>
      <c r="M2590" s="6">
        <v>31.889997990000001</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ca="1">IF(AND(A2589="SVOL",C2589="Cash"),                                     SUM(INDIRECT(ADDRESS(ROW()-(COUNTIF(A:A,"SVOL")),COLUMN())):INDIRECT(ADDRESS(ROW()-1,COLUMN()))),                                    IF(AND(A2590="TYA",C2590="Cash"), SUM(INDIRECT(ADDRESS(ROW()-(COUNTIF(A:A,"TYA")-1),COLUMN())):INDIRECT(ADDRESS(ROW()-1,COLUMN()))),                                    IF(AND(A2590="SVOL",ISNUMBER(FIND(" Govt",C2590))),"", IF(AND(A2590="SVOL",ISNUMBER(FIND(" Index",C2590))),J2590,                                    IF(ISNUMBER(N2590),Q2590*N2590,IF(ISNUMBER(R2590),J2590*R2590," "))))))</f>
        <v xml:space="preserve"> </v>
      </c>
      <c r="T2590" t="s">
        <v>5075</v>
      </c>
      <c r="U2590" t="s">
        <v>1234</v>
      </c>
      <c r="AG2590" s="16" t="s">
        <v>7738</v>
      </c>
    </row>
    <row r="2591" spans="1:33" x14ac:dyDescent="0.35">
      <c r="A2591" t="s">
        <v>6034</v>
      </c>
      <c r="B2591" t="s">
        <v>6129</v>
      </c>
      <c r="C2591" t="s">
        <v>6130</v>
      </c>
      <c r="D2591" t="s">
        <v>6131</v>
      </c>
      <c r="E2591" t="s">
        <v>6132</v>
      </c>
      <c r="F2591" t="s">
        <v>6133</v>
      </c>
      <c r="G2591" s="1">
        <v>6766</v>
      </c>
      <c r="H2591" s="1">
        <v>201.23</v>
      </c>
      <c r="I2591" s="2">
        <v>1361522.18</v>
      </c>
      <c r="J2591" s="3">
        <v>8.2901599999999995E-3</v>
      </c>
      <c r="K2591" s="4">
        <v>164233521.53999999</v>
      </c>
      <c r="L2591" s="5">
        <v>5150001</v>
      </c>
      <c r="M2591" s="6">
        <v>31.889997990000001</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ca="1">IF(AND(A2590="SVOL",C2590="Cash"),                                     SUM(INDIRECT(ADDRESS(ROW()-(COUNTIF(A:A,"SVOL")),COLUMN())):INDIRECT(ADDRESS(ROW()-1,COLUMN()))),                                    IF(AND(A2591="TYA",C2591="Cash"), SUM(INDIRECT(ADDRESS(ROW()-(COUNTIF(A:A,"TYA")-1),COLUMN())):INDIRECT(ADDRESS(ROW()-1,COLUMN()))),                                    IF(AND(A2591="SVOL",ISNUMBER(FIND(" Govt",C2591))),"", IF(AND(A2591="SVOL",ISNUMBER(FIND(" Index",C2591))),J2591,                                    IF(ISNUMBER(N2591),Q2591*N2591,IF(ISNUMBER(R2591),J2591*R2591," "))))))</f>
        <v xml:space="preserve"> </v>
      </c>
      <c r="T2591" t="s">
        <v>6133</v>
      </c>
      <c r="U2591" t="s">
        <v>1234</v>
      </c>
      <c r="AG2591" s="16" t="s">
        <v>7738</v>
      </c>
    </row>
    <row r="2592" spans="1:33" x14ac:dyDescent="0.35">
      <c r="A2592" t="s">
        <v>6034</v>
      </c>
      <c r="B2592" t="s">
        <v>6134</v>
      </c>
      <c r="C2592" t="s">
        <v>6135</v>
      </c>
      <c r="D2592" t="s">
        <v>6136</v>
      </c>
      <c r="E2592" t="s">
        <v>6137</v>
      </c>
      <c r="F2592" t="s">
        <v>6138</v>
      </c>
      <c r="G2592" s="1">
        <v>14769</v>
      </c>
      <c r="H2592" s="1">
        <v>542.1</v>
      </c>
      <c r="I2592" s="2">
        <v>8006274.9000000004</v>
      </c>
      <c r="J2592" s="3">
        <v>4.874933E-2</v>
      </c>
      <c r="K2592" s="4">
        <v>164233521.53999999</v>
      </c>
      <c r="L2592" s="5">
        <v>5150001</v>
      </c>
      <c r="M2592" s="6">
        <v>31.889997990000001</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ca="1">IF(AND(A2591="SVOL",C2591="Cash"),                                     SUM(INDIRECT(ADDRESS(ROW()-(COUNTIF(A:A,"SVOL")),COLUMN())):INDIRECT(ADDRESS(ROW()-1,COLUMN()))),                                    IF(AND(A2592="TYA",C2592="Cash"), SUM(INDIRECT(ADDRESS(ROW()-(COUNTIF(A:A,"TYA")-1),COLUMN())):INDIRECT(ADDRESS(ROW()-1,COLUMN()))),                                    IF(AND(A2592="SVOL",ISNUMBER(FIND(" Govt",C2592))),"", IF(AND(A2592="SVOL",ISNUMBER(FIND(" Index",C2592))),J2592,                                    IF(ISNUMBER(N2592),Q2592*N2592,IF(ISNUMBER(R2592),J2592*R2592," "))))))</f>
        <v xml:space="preserve"> </v>
      </c>
      <c r="T2592" t="s">
        <v>6138</v>
      </c>
      <c r="U2592" t="s">
        <v>1234</v>
      </c>
      <c r="AG2592" s="16" t="s">
        <v>7738</v>
      </c>
    </row>
    <row r="2593" spans="1:33" x14ac:dyDescent="0.35">
      <c r="A2593" t="s">
        <v>6034</v>
      </c>
      <c r="B2593" t="s">
        <v>5102</v>
      </c>
      <c r="C2593" t="s">
        <v>5103</v>
      </c>
      <c r="D2593" t="s">
        <v>5104</v>
      </c>
      <c r="E2593" t="s">
        <v>5105</v>
      </c>
      <c r="F2593" t="s">
        <v>5106</v>
      </c>
      <c r="G2593" s="1">
        <v>21700</v>
      </c>
      <c r="H2593" s="1">
        <v>86.43</v>
      </c>
      <c r="I2593" s="2">
        <v>1875531</v>
      </c>
      <c r="J2593" s="3">
        <v>1.14199E-2</v>
      </c>
      <c r="K2593" s="4">
        <v>164233521.53999999</v>
      </c>
      <c r="L2593" s="5">
        <v>5150001</v>
      </c>
      <c r="M2593" s="6">
        <v>31.889997990000001</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ca="1">IF(AND(A2592="SVOL",C2592="Cash"),                                     SUM(INDIRECT(ADDRESS(ROW()-(COUNTIF(A:A,"SVOL")),COLUMN())):INDIRECT(ADDRESS(ROW()-1,COLUMN()))),                                    IF(AND(A2593="TYA",C2593="Cash"), SUM(INDIRECT(ADDRESS(ROW()-(COUNTIF(A:A,"TYA")-1),COLUMN())):INDIRECT(ADDRESS(ROW()-1,COLUMN()))),                                    IF(AND(A2593="SVOL",ISNUMBER(FIND(" Govt",C2593))),"", IF(AND(A2593="SVOL",ISNUMBER(FIND(" Index",C2593))),J2593,                                    IF(ISNUMBER(N2593),Q2593*N2593,IF(ISNUMBER(R2593),J2593*R2593," "))))))</f>
        <v xml:space="preserve"> </v>
      </c>
      <c r="T2593" t="s">
        <v>5106</v>
      </c>
      <c r="U2593" t="s">
        <v>1234</v>
      </c>
      <c r="AG2593" s="16" t="s">
        <v>7738</v>
      </c>
    </row>
    <row r="2594" spans="1:33" x14ac:dyDescent="0.35">
      <c r="A2594" t="s">
        <v>6034</v>
      </c>
      <c r="B2594" t="s">
        <v>6139</v>
      </c>
      <c r="C2594" t="s">
        <v>6140</v>
      </c>
      <c r="D2594" t="s">
        <v>6141</v>
      </c>
      <c r="E2594" t="s">
        <v>6142</v>
      </c>
      <c r="F2594" t="s">
        <v>6143</v>
      </c>
      <c r="G2594" s="1">
        <v>46149</v>
      </c>
      <c r="H2594" s="1">
        <v>154.52000000000001</v>
      </c>
      <c r="I2594" s="2">
        <v>7130943.4800000004</v>
      </c>
      <c r="J2594" s="3">
        <v>4.341954E-2</v>
      </c>
      <c r="K2594" s="4">
        <v>164233521.53999999</v>
      </c>
      <c r="L2594" s="5">
        <v>5150001</v>
      </c>
      <c r="M2594" s="6">
        <v>31.889997990000001</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ca="1">IF(AND(A2593="SVOL",C2593="Cash"),                                     SUM(INDIRECT(ADDRESS(ROW()-(COUNTIF(A:A,"SVOL")),COLUMN())):INDIRECT(ADDRESS(ROW()-1,COLUMN()))),                                    IF(AND(A2594="TYA",C2594="Cash"), SUM(INDIRECT(ADDRESS(ROW()-(COUNTIF(A:A,"TYA")-1),COLUMN())):INDIRECT(ADDRESS(ROW()-1,COLUMN()))),                                    IF(AND(A2594="SVOL",ISNUMBER(FIND(" Govt",C2594))),"", IF(AND(A2594="SVOL",ISNUMBER(FIND(" Index",C2594))),J2594,                                    IF(ISNUMBER(N2594),Q2594*N2594,IF(ISNUMBER(R2594),J2594*R2594," "))))))</f>
        <v xml:space="preserve"> </v>
      </c>
      <c r="T2594" t="s">
        <v>6143</v>
      </c>
      <c r="U2594" t="s">
        <v>1234</v>
      </c>
      <c r="AG2594" s="16" t="s">
        <v>7738</v>
      </c>
    </row>
    <row r="2595" spans="1:33" x14ac:dyDescent="0.35">
      <c r="A2595" t="s">
        <v>6034</v>
      </c>
      <c r="B2595" t="s">
        <v>6144</v>
      </c>
      <c r="C2595" t="s">
        <v>6145</v>
      </c>
      <c r="D2595" t="s">
        <v>6146</v>
      </c>
      <c r="E2595" t="s">
        <v>6147</v>
      </c>
      <c r="F2595" t="s">
        <v>6148</v>
      </c>
      <c r="G2595" s="1">
        <v>38248</v>
      </c>
      <c r="H2595" s="1">
        <v>42.58</v>
      </c>
      <c r="I2595" s="2">
        <v>1628599.84</v>
      </c>
      <c r="J2595" s="3">
        <v>9.9163700000000007E-3</v>
      </c>
      <c r="K2595" s="4">
        <v>164233521.53999999</v>
      </c>
      <c r="L2595" s="5">
        <v>5150001</v>
      </c>
      <c r="M2595" s="6">
        <v>31.889997990000001</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ca="1">IF(AND(A2594="SVOL",C2594="Cash"),                                     SUM(INDIRECT(ADDRESS(ROW()-(COUNTIF(A:A,"SVOL")),COLUMN())):INDIRECT(ADDRESS(ROW()-1,COLUMN()))),                                    IF(AND(A2595="TYA",C2595="Cash"), SUM(INDIRECT(ADDRESS(ROW()-(COUNTIF(A:A,"TYA")-1),COLUMN())):INDIRECT(ADDRESS(ROW()-1,COLUMN()))),                                    IF(AND(A2595="SVOL",ISNUMBER(FIND(" Govt",C2595))),"", IF(AND(A2595="SVOL",ISNUMBER(FIND(" Index",C2595))),J2595,                                    IF(ISNUMBER(N2595),Q2595*N2595,IF(ISNUMBER(R2595),J2595*R2595," "))))))</f>
        <v xml:space="preserve"> </v>
      </c>
      <c r="T2595" t="s">
        <v>6148</v>
      </c>
      <c r="U2595" t="s">
        <v>1234</v>
      </c>
      <c r="AG2595" s="16" t="s">
        <v>7738</v>
      </c>
    </row>
    <row r="2596" spans="1:33" x14ac:dyDescent="0.35">
      <c r="A2596" t="s">
        <v>6034</v>
      </c>
      <c r="B2596" t="s">
        <v>6149</v>
      </c>
      <c r="C2596" t="s">
        <v>6150</v>
      </c>
      <c r="D2596" t="s">
        <v>6151</v>
      </c>
      <c r="E2596" t="s">
        <v>6152</v>
      </c>
      <c r="F2596" t="s">
        <v>6153</v>
      </c>
      <c r="G2596" s="1">
        <v>10083</v>
      </c>
      <c r="H2596" s="1">
        <v>50.69</v>
      </c>
      <c r="I2596" s="2">
        <v>511107.27</v>
      </c>
      <c r="J2596" s="3">
        <v>3.1120800000000001E-3</v>
      </c>
      <c r="K2596" s="4">
        <v>164233521.53999999</v>
      </c>
      <c r="L2596" s="5">
        <v>5150001</v>
      </c>
      <c r="M2596" s="6">
        <v>31.889997990000001</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ca="1">IF(AND(A2595="SVOL",C2595="Cash"),                                     SUM(INDIRECT(ADDRESS(ROW()-(COUNTIF(A:A,"SVOL")),COLUMN())):INDIRECT(ADDRESS(ROW()-1,COLUMN()))),                                    IF(AND(A2596="TYA",C2596="Cash"), SUM(INDIRECT(ADDRESS(ROW()-(COUNTIF(A:A,"TYA")-1),COLUMN())):INDIRECT(ADDRESS(ROW()-1,COLUMN()))),                                    IF(AND(A2596="SVOL",ISNUMBER(FIND(" Govt",C2596))),"", IF(AND(A2596="SVOL",ISNUMBER(FIND(" Index",C2596))),J2596,                                    IF(ISNUMBER(N2596),Q2596*N2596,IF(ISNUMBER(R2596),J2596*R2596," "))))))</f>
        <v xml:space="preserve"> </v>
      </c>
      <c r="T2596" t="s">
        <v>6153</v>
      </c>
      <c r="U2596" t="s">
        <v>1234</v>
      </c>
      <c r="AG2596" s="16" t="s">
        <v>7738</v>
      </c>
    </row>
    <row r="2597" spans="1:33" x14ac:dyDescent="0.35">
      <c r="A2597" t="s">
        <v>6034</v>
      </c>
      <c r="B2597" t="s">
        <v>6154</v>
      </c>
      <c r="C2597" t="s">
        <v>6155</v>
      </c>
      <c r="D2597" t="s">
        <v>2550</v>
      </c>
      <c r="E2597" t="s">
        <v>2551</v>
      </c>
      <c r="F2597" t="s">
        <v>2552</v>
      </c>
      <c r="G2597" s="1">
        <v>10246</v>
      </c>
      <c r="H2597" s="1">
        <v>789.32</v>
      </c>
      <c r="I2597" s="2">
        <v>8087372.7199999997</v>
      </c>
      <c r="J2597" s="3">
        <v>4.9243130000000003E-2</v>
      </c>
      <c r="K2597" s="4">
        <v>164233521.53999999</v>
      </c>
      <c r="L2597" s="5">
        <v>5150001</v>
      </c>
      <c r="M2597" s="6">
        <v>31.889997990000001</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ca="1">IF(AND(A2596="SVOL",C2596="Cash"),                                     SUM(INDIRECT(ADDRESS(ROW()-(COUNTIF(A:A,"SVOL")),COLUMN())):INDIRECT(ADDRESS(ROW()-1,COLUMN()))),                                    IF(AND(A2597="TYA",C2597="Cash"), SUM(INDIRECT(ADDRESS(ROW()-(COUNTIF(A:A,"TYA")-1),COLUMN())):INDIRECT(ADDRESS(ROW()-1,COLUMN()))),                                    IF(AND(A2597="SVOL",ISNUMBER(FIND(" Govt",C2597))),"", IF(AND(A2597="SVOL",ISNUMBER(FIND(" Index",C2597))),J2597,                                    IF(ISNUMBER(N2597),Q2597*N2597,IF(ISNUMBER(R2597),J2597*R2597," "))))))</f>
        <v xml:space="preserve"> </v>
      </c>
      <c r="T2597" t="s">
        <v>2552</v>
      </c>
      <c r="U2597" t="s">
        <v>1234</v>
      </c>
      <c r="AG2597" s="16" t="s">
        <v>7738</v>
      </c>
    </row>
    <row r="2598" spans="1:33" x14ac:dyDescent="0.35">
      <c r="A2598" t="s">
        <v>6034</v>
      </c>
      <c r="B2598" t="s">
        <v>6156</v>
      </c>
      <c r="C2598" t="s">
        <v>6157</v>
      </c>
      <c r="D2598" t="s">
        <v>6158</v>
      </c>
      <c r="E2598" t="s">
        <v>6159</v>
      </c>
      <c r="F2598" t="s">
        <v>6160</v>
      </c>
      <c r="G2598" s="1">
        <v>743086</v>
      </c>
      <c r="H2598" s="1">
        <v>2.65</v>
      </c>
      <c r="I2598" s="2">
        <v>1969177.9</v>
      </c>
      <c r="J2598" s="3">
        <v>1.199011E-2</v>
      </c>
      <c r="K2598" s="4">
        <v>164233521.53999999</v>
      </c>
      <c r="L2598" s="5">
        <v>5150001</v>
      </c>
      <c r="M2598" s="6">
        <v>31.889997990000001</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ca="1">IF(AND(A2597="SVOL",C2597="Cash"),                                     SUM(INDIRECT(ADDRESS(ROW()-(COUNTIF(A:A,"SVOL")),COLUMN())):INDIRECT(ADDRESS(ROW()-1,COLUMN()))),                                    IF(AND(A2598="TYA",C2598="Cash"), SUM(INDIRECT(ADDRESS(ROW()-(COUNTIF(A:A,"TYA")-1),COLUMN())):INDIRECT(ADDRESS(ROW()-1,COLUMN()))),                                    IF(AND(A2598="SVOL",ISNUMBER(FIND(" Govt",C2598))),"", IF(AND(A2598="SVOL",ISNUMBER(FIND(" Index",C2598))),J2598,                                    IF(ISNUMBER(N2598),Q2598*N2598,IF(ISNUMBER(R2598),J2598*R2598," "))))))</f>
        <v xml:space="preserve"> </v>
      </c>
      <c r="T2598" t="s">
        <v>6160</v>
      </c>
      <c r="U2598" t="s">
        <v>1234</v>
      </c>
      <c r="AG2598" s="16" t="s">
        <v>7738</v>
      </c>
    </row>
    <row r="2599" spans="1:33" x14ac:dyDescent="0.35">
      <c r="A2599" t="s">
        <v>6034</v>
      </c>
      <c r="B2599" t="s">
        <v>6161</v>
      </c>
      <c r="C2599" t="s">
        <v>6162</v>
      </c>
      <c r="D2599" t="s">
        <v>6163</v>
      </c>
      <c r="E2599" t="s">
        <v>6164</v>
      </c>
      <c r="F2599" t="s">
        <v>6165</v>
      </c>
      <c r="G2599" s="1">
        <v>106</v>
      </c>
      <c r="H2599" s="1">
        <v>172.26</v>
      </c>
      <c r="I2599" s="2">
        <v>18259.560000000001</v>
      </c>
      <c r="J2599" s="3">
        <v>1.1118E-4</v>
      </c>
      <c r="K2599" s="4">
        <v>164233521.53999999</v>
      </c>
      <c r="L2599" s="5">
        <v>5150001</v>
      </c>
      <c r="M2599" s="6">
        <v>31.889997990000001</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ca="1">IF(AND(A2598="SVOL",C2598="Cash"),                                     SUM(INDIRECT(ADDRESS(ROW()-(COUNTIF(A:A,"SVOL")),COLUMN())):INDIRECT(ADDRESS(ROW()-1,COLUMN()))),                                    IF(AND(A2599="TYA",C2599="Cash"), SUM(INDIRECT(ADDRESS(ROW()-(COUNTIF(A:A,"TYA")-1),COLUMN())):INDIRECT(ADDRESS(ROW()-1,COLUMN()))),                                    IF(AND(A2599="SVOL",ISNUMBER(FIND(" Govt",C2599))),"", IF(AND(A2599="SVOL",ISNUMBER(FIND(" Index",C2599))),J2599,                                    IF(ISNUMBER(N2599),Q2599*N2599,IF(ISNUMBER(R2599),J2599*R2599," "))))))</f>
        <v xml:space="preserve"> </v>
      </c>
      <c r="T2599" t="s">
        <v>6165</v>
      </c>
      <c r="U2599" t="s">
        <v>1234</v>
      </c>
      <c r="AG2599" s="16" t="s">
        <v>7738</v>
      </c>
    </row>
    <row r="2600" spans="1:33" x14ac:dyDescent="0.35">
      <c r="A2600" t="s">
        <v>6034</v>
      </c>
      <c r="B2600" t="s">
        <v>5169</v>
      </c>
      <c r="C2600" t="s">
        <v>5170</v>
      </c>
      <c r="D2600" t="s">
        <v>5171</v>
      </c>
      <c r="E2600" t="s">
        <v>5172</v>
      </c>
      <c r="F2600" t="s">
        <v>5173</v>
      </c>
      <c r="G2600" s="1">
        <v>27706</v>
      </c>
      <c r="H2600" s="1">
        <v>132.94999999999999</v>
      </c>
      <c r="I2600" s="2">
        <v>3683512.7</v>
      </c>
      <c r="J2600" s="3">
        <v>2.2428509999999999E-2</v>
      </c>
      <c r="K2600" s="4">
        <v>164233521.53999999</v>
      </c>
      <c r="L2600" s="5">
        <v>5150001</v>
      </c>
      <c r="M2600" s="6">
        <v>31.889997990000001</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ca="1">IF(AND(A2599="SVOL",C2599="Cash"),                                     SUM(INDIRECT(ADDRESS(ROW()-(COUNTIF(A:A,"SVOL")),COLUMN())):INDIRECT(ADDRESS(ROW()-1,COLUMN()))),                                    IF(AND(A2600="TYA",C2600="Cash"), SUM(INDIRECT(ADDRESS(ROW()-(COUNTIF(A:A,"TYA")-1),COLUMN())):INDIRECT(ADDRESS(ROW()-1,COLUMN()))),                                    IF(AND(A2600="SVOL",ISNUMBER(FIND(" Govt",C2600))),"", IF(AND(A2600="SVOL",ISNUMBER(FIND(" Index",C2600))),J2600,                                    IF(ISNUMBER(N2600),Q2600*N2600,IF(ISNUMBER(R2600),J2600*R2600," "))))))</f>
        <v xml:space="preserve"> </v>
      </c>
      <c r="T2600" t="s">
        <v>5173</v>
      </c>
      <c r="U2600" t="s">
        <v>1234</v>
      </c>
      <c r="AG2600" s="16" t="s">
        <v>7738</v>
      </c>
    </row>
    <row r="2601" spans="1:33" x14ac:dyDescent="0.35">
      <c r="A2601" t="s">
        <v>6034</v>
      </c>
      <c r="B2601" t="s">
        <v>6166</v>
      </c>
      <c r="C2601" t="s">
        <v>6167</v>
      </c>
      <c r="D2601" t="s">
        <v>6168</v>
      </c>
      <c r="E2601" t="s">
        <v>6169</v>
      </c>
      <c r="F2601" t="s">
        <v>6170</v>
      </c>
      <c r="G2601" s="1">
        <v>4</v>
      </c>
      <c r="H2601" s="1">
        <v>101.62</v>
      </c>
      <c r="I2601" s="2">
        <v>406.48</v>
      </c>
      <c r="J2601" s="3">
        <v>2.48E-6</v>
      </c>
      <c r="K2601" s="4">
        <v>164233521.53999999</v>
      </c>
      <c r="L2601" s="5">
        <v>5150001</v>
      </c>
      <c r="M2601" s="6">
        <v>31.889997990000001</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ca="1">IF(AND(A2600="SVOL",C2600="Cash"),                                     SUM(INDIRECT(ADDRESS(ROW()-(COUNTIF(A:A,"SVOL")),COLUMN())):INDIRECT(ADDRESS(ROW()-1,COLUMN()))),                                    IF(AND(A2601="TYA",C2601="Cash"), SUM(INDIRECT(ADDRESS(ROW()-(COUNTIF(A:A,"TYA")-1),COLUMN())):INDIRECT(ADDRESS(ROW()-1,COLUMN()))),                                    IF(AND(A2601="SVOL",ISNUMBER(FIND(" Govt",C2601))),"", IF(AND(A2601="SVOL",ISNUMBER(FIND(" Index",C2601))),J2601,                                    IF(ISNUMBER(N2601),Q2601*N2601,IF(ISNUMBER(R2601),J2601*R2601," "))))))</f>
        <v xml:space="preserve"> </v>
      </c>
      <c r="T2601" t="s">
        <v>6170</v>
      </c>
      <c r="U2601" t="s">
        <v>1234</v>
      </c>
      <c r="AG2601" s="16" t="s">
        <v>7738</v>
      </c>
    </row>
    <row r="2602" spans="1:33" x14ac:dyDescent="0.35">
      <c r="A2602" t="s">
        <v>6034</v>
      </c>
      <c r="B2602" t="s">
        <v>6171</v>
      </c>
      <c r="C2602" t="s">
        <v>6172</v>
      </c>
      <c r="D2602" t="s">
        <v>6173</v>
      </c>
      <c r="E2602" t="s">
        <v>6174</v>
      </c>
      <c r="F2602" t="s">
        <v>6175</v>
      </c>
      <c r="G2602" s="1">
        <v>1245880</v>
      </c>
      <c r="H2602" s="1">
        <v>13.28</v>
      </c>
      <c r="I2602" s="2">
        <v>16545286.4</v>
      </c>
      <c r="J2602" s="3">
        <v>0.10074244</v>
      </c>
      <c r="K2602" s="4">
        <v>164233521.53999999</v>
      </c>
      <c r="L2602" s="5">
        <v>5150001</v>
      </c>
      <c r="M2602" s="6">
        <v>31.889997990000001</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ca="1">IF(AND(A2601="SVOL",C2601="Cash"),                                     SUM(INDIRECT(ADDRESS(ROW()-(COUNTIF(A:A,"SVOL")),COLUMN())):INDIRECT(ADDRESS(ROW()-1,COLUMN()))),                                    IF(AND(A2602="TYA",C2602="Cash"), SUM(INDIRECT(ADDRESS(ROW()-(COUNTIF(A:A,"TYA")-1),COLUMN())):INDIRECT(ADDRESS(ROW()-1,COLUMN()))),                                    IF(AND(A2602="SVOL",ISNUMBER(FIND(" Govt",C2602))),"", IF(AND(A2602="SVOL",ISNUMBER(FIND(" Index",C2602))),J2602,                                    IF(ISNUMBER(N2602),Q2602*N2602,IF(ISNUMBER(R2602),J2602*R2602," "))))))</f>
        <v xml:space="preserve"> </v>
      </c>
      <c r="T2602" t="s">
        <v>6175</v>
      </c>
      <c r="U2602" t="s">
        <v>1234</v>
      </c>
      <c r="AG2602" s="16" t="s">
        <v>7738</v>
      </c>
    </row>
    <row r="2603" spans="1:33" x14ac:dyDescent="0.35">
      <c r="A2603" t="s">
        <v>6034</v>
      </c>
      <c r="B2603" t="s">
        <v>6176</v>
      </c>
      <c r="C2603" t="s">
        <v>6177</v>
      </c>
      <c r="D2603" t="s">
        <v>6178</v>
      </c>
      <c r="E2603" t="s">
        <v>6179</v>
      </c>
      <c r="F2603" t="s">
        <v>6180</v>
      </c>
      <c r="G2603" s="1">
        <v>46221</v>
      </c>
      <c r="H2603" s="1">
        <v>79.66</v>
      </c>
      <c r="I2603" s="2">
        <v>3681964.86</v>
      </c>
      <c r="J2603" s="3">
        <v>2.2419080000000001E-2</v>
      </c>
      <c r="K2603" s="4">
        <v>164233521.53999999</v>
      </c>
      <c r="L2603" s="5">
        <v>5150001</v>
      </c>
      <c r="M2603" s="6">
        <v>31.889997990000001</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ca="1">IF(AND(A2602="SVOL",C2602="Cash"),                                     SUM(INDIRECT(ADDRESS(ROW()-(COUNTIF(A:A,"SVOL")),COLUMN())):INDIRECT(ADDRESS(ROW()-1,COLUMN()))),                                    IF(AND(A2603="TYA",C2603="Cash"), SUM(INDIRECT(ADDRESS(ROW()-(COUNTIF(A:A,"TYA")-1),COLUMN())):INDIRECT(ADDRESS(ROW()-1,COLUMN()))),                                    IF(AND(A2603="SVOL",ISNUMBER(FIND(" Govt",C2603))),"", IF(AND(A2603="SVOL",ISNUMBER(FIND(" Index",C2603))),J2603,                                    IF(ISNUMBER(N2603),Q2603*N2603,IF(ISNUMBER(R2603),J2603*R2603," "))))))</f>
        <v xml:space="preserve"> </v>
      </c>
      <c r="T2603" t="s">
        <v>6180</v>
      </c>
      <c r="U2603" t="s">
        <v>1234</v>
      </c>
      <c r="AG2603" s="16" t="s">
        <v>7738</v>
      </c>
    </row>
    <row r="2604" spans="1:33" x14ac:dyDescent="0.35">
      <c r="A2604" t="s">
        <v>6034</v>
      </c>
      <c r="B2604" t="s">
        <v>6181</v>
      </c>
      <c r="C2604" t="s">
        <v>6182</v>
      </c>
      <c r="D2604" t="s">
        <v>6183</v>
      </c>
      <c r="E2604" t="s">
        <v>6184</v>
      </c>
      <c r="F2604" t="s">
        <v>6185</v>
      </c>
      <c r="G2604" s="1">
        <v>6720</v>
      </c>
      <c r="H2604" s="1">
        <v>753.03</v>
      </c>
      <c r="I2604" s="2">
        <v>5060361.5999999996</v>
      </c>
      <c r="J2604" s="3">
        <v>3.0811990000000001E-2</v>
      </c>
      <c r="K2604" s="4">
        <v>164233521.53999999</v>
      </c>
      <c r="L2604" s="5">
        <v>5150001</v>
      </c>
      <c r="M2604" s="6">
        <v>31.889997990000001</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ca="1">IF(AND(A2603="SVOL",C2603="Cash"),                                     SUM(INDIRECT(ADDRESS(ROW()-(COUNTIF(A:A,"SVOL")),COLUMN())):INDIRECT(ADDRESS(ROW()-1,COLUMN()))),                                    IF(AND(A2604="TYA",C2604="Cash"), SUM(INDIRECT(ADDRESS(ROW()-(COUNTIF(A:A,"TYA")-1),COLUMN())):INDIRECT(ADDRESS(ROW()-1,COLUMN()))),                                    IF(AND(A2604="SVOL",ISNUMBER(FIND(" Govt",C2604))),"", IF(AND(A2604="SVOL",ISNUMBER(FIND(" Index",C2604))),J2604,                                    IF(ISNUMBER(N2604),Q2604*N2604,IF(ISNUMBER(R2604),J2604*R2604," "))))))</f>
        <v xml:space="preserve"> </v>
      </c>
      <c r="T2604" t="s">
        <v>6185</v>
      </c>
      <c r="U2604" t="s">
        <v>1234</v>
      </c>
      <c r="AG2604" s="16" t="s">
        <v>7738</v>
      </c>
    </row>
    <row r="2605" spans="1:33" x14ac:dyDescent="0.35">
      <c r="A2605" t="s">
        <v>6034</v>
      </c>
      <c r="B2605" t="s">
        <v>6186</v>
      </c>
      <c r="C2605" t="s">
        <v>1070</v>
      </c>
      <c r="D2605" t="s">
        <v>1071</v>
      </c>
      <c r="E2605" t="s">
        <v>1072</v>
      </c>
      <c r="F2605" t="s">
        <v>1073</v>
      </c>
      <c r="G2605" s="1">
        <v>42394</v>
      </c>
      <c r="H2605" s="1">
        <v>249.99</v>
      </c>
      <c r="I2605" s="2">
        <v>10598076.060000001</v>
      </c>
      <c r="J2605" s="3">
        <v>6.4530530000000003E-2</v>
      </c>
      <c r="K2605" s="4">
        <v>164233521.53999999</v>
      </c>
      <c r="L2605" s="5">
        <v>5150001</v>
      </c>
      <c r="M2605" s="6">
        <v>31.889997990000001</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ca="1">IF(AND(A2604="SVOL",C2604="Cash"),                                     SUM(INDIRECT(ADDRESS(ROW()-(COUNTIF(A:A,"SVOL")),COLUMN())):INDIRECT(ADDRESS(ROW()-1,COLUMN()))),                                    IF(AND(A2605="TYA",C2605="Cash"), SUM(INDIRECT(ADDRESS(ROW()-(COUNTIF(A:A,"TYA")-1),COLUMN())):INDIRECT(ADDRESS(ROW()-1,COLUMN()))),                                    IF(AND(A2605="SVOL",ISNUMBER(FIND(" Govt",C2605))),"", IF(AND(A2605="SVOL",ISNUMBER(FIND(" Index",C2605))),J2605,                                    IF(ISNUMBER(N2605),Q2605*N2605,IF(ISNUMBER(R2605),J2605*R2605," "))))))</f>
        <v xml:space="preserve"> </v>
      </c>
      <c r="T2605" t="s">
        <v>1073</v>
      </c>
      <c r="U2605" t="s">
        <v>1234</v>
      </c>
      <c r="AG2605" s="16" t="s">
        <v>7738</v>
      </c>
    </row>
    <row r="2606" spans="1:33" x14ac:dyDescent="0.35">
      <c r="A2606" t="s">
        <v>6034</v>
      </c>
      <c r="B2606" t="s">
        <v>6187</v>
      </c>
      <c r="C2606" t="s">
        <v>6188</v>
      </c>
      <c r="D2606" t="s">
        <v>2800</v>
      </c>
      <c r="E2606" t="s">
        <v>2801</v>
      </c>
      <c r="F2606" t="s">
        <v>6189</v>
      </c>
      <c r="G2606" s="1">
        <v>66139</v>
      </c>
      <c r="H2606" s="1">
        <v>26.29</v>
      </c>
      <c r="I2606" s="2">
        <v>1738794.31</v>
      </c>
      <c r="J2606" s="3">
        <v>1.0587330000000001E-2</v>
      </c>
      <c r="K2606" s="4">
        <v>164233521.53999999</v>
      </c>
      <c r="L2606" s="5">
        <v>5150001</v>
      </c>
      <c r="M2606" s="6">
        <v>31.889997990000001</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ca="1">IF(AND(A2605="SVOL",C2605="Cash"),                                     SUM(INDIRECT(ADDRESS(ROW()-(COUNTIF(A:A,"SVOL")),COLUMN())):INDIRECT(ADDRESS(ROW()-1,COLUMN()))),                                    IF(AND(A2606="TYA",C2606="Cash"), SUM(INDIRECT(ADDRESS(ROW()-(COUNTIF(A:A,"TYA")-1),COLUMN())):INDIRECT(ADDRESS(ROW()-1,COLUMN()))),                                    IF(AND(A2606="SVOL",ISNUMBER(FIND(" Govt",C2606))),"", IF(AND(A2606="SVOL",ISNUMBER(FIND(" Index",C2606))),J2606,                                    IF(ISNUMBER(N2606),Q2606*N2606,IF(ISNUMBER(R2606),J2606*R2606," "))))))</f>
        <v xml:space="preserve"> </v>
      </c>
      <c r="T2606" t="s">
        <v>6189</v>
      </c>
      <c r="U2606" t="s">
        <v>1234</v>
      </c>
      <c r="AG2606" s="16" t="s">
        <v>7738</v>
      </c>
    </row>
    <row r="2607" spans="1:33" x14ac:dyDescent="0.35">
      <c r="A2607" t="s">
        <v>6034</v>
      </c>
      <c r="B2607" t="s">
        <v>6190</v>
      </c>
      <c r="C2607" t="s">
        <v>6191</v>
      </c>
      <c r="D2607" t="s">
        <v>4005</v>
      </c>
      <c r="E2607" t="s">
        <v>4006</v>
      </c>
      <c r="F2607" t="s">
        <v>4007</v>
      </c>
      <c r="G2607" s="1">
        <v>17082</v>
      </c>
      <c r="H2607" s="1">
        <v>115.07</v>
      </c>
      <c r="I2607" s="2">
        <v>1965625.74</v>
      </c>
      <c r="J2607" s="3">
        <v>1.196848E-2</v>
      </c>
      <c r="K2607" s="4">
        <v>164233521.53999999</v>
      </c>
      <c r="L2607" s="5">
        <v>5150001</v>
      </c>
      <c r="M2607" s="6">
        <v>31.889997990000001</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ca="1">IF(AND(A2606="SVOL",C2606="Cash"),                                     SUM(INDIRECT(ADDRESS(ROW()-(COUNTIF(A:A,"SVOL")),COLUMN())):INDIRECT(ADDRESS(ROW()-1,COLUMN()))),                                    IF(AND(A2607="TYA",C2607="Cash"), SUM(INDIRECT(ADDRESS(ROW()-(COUNTIF(A:A,"TYA")-1),COLUMN())):INDIRECT(ADDRESS(ROW()-1,COLUMN()))),                                    IF(AND(A2607="SVOL",ISNUMBER(FIND(" Govt",C2607))),"", IF(AND(A2607="SVOL",ISNUMBER(FIND(" Index",C2607))),J2607,                                    IF(ISNUMBER(N2607),Q2607*N2607,IF(ISNUMBER(R2607),J2607*R2607," "))))))</f>
        <v xml:space="preserve"> </v>
      </c>
      <c r="T2607" t="s">
        <v>4007</v>
      </c>
      <c r="U2607" t="s">
        <v>1234</v>
      </c>
      <c r="AG2607" s="16" t="s">
        <v>7738</v>
      </c>
    </row>
    <row r="2608" spans="1:33" x14ac:dyDescent="0.35">
      <c r="A2608" t="s">
        <v>6034</v>
      </c>
      <c r="B2608" t="s">
        <v>6192</v>
      </c>
      <c r="C2608" t="s">
        <v>6193</v>
      </c>
      <c r="D2608" t="s">
        <v>6194</v>
      </c>
      <c r="E2608" t="s">
        <v>6195</v>
      </c>
      <c r="F2608" t="s">
        <v>6196</v>
      </c>
      <c r="G2608" s="1">
        <v>29657</v>
      </c>
      <c r="H2608" s="1">
        <v>16.5</v>
      </c>
      <c r="I2608" s="2">
        <v>489340.5</v>
      </c>
      <c r="J2608" s="3">
        <v>2.9795400000000001E-3</v>
      </c>
      <c r="K2608" s="4">
        <v>164233521.53999999</v>
      </c>
      <c r="L2608" s="5">
        <v>5150001</v>
      </c>
      <c r="M2608" s="6">
        <v>31.889997990000001</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ca="1">IF(AND(A2607="SVOL",C2607="Cash"),                                     SUM(INDIRECT(ADDRESS(ROW()-(COUNTIF(A:A,"SVOL")),COLUMN())):INDIRECT(ADDRESS(ROW()-1,COLUMN()))),                                    IF(AND(A2608="TYA",C2608="Cash"), SUM(INDIRECT(ADDRESS(ROW()-(COUNTIF(A:A,"TYA")-1),COLUMN())):INDIRECT(ADDRESS(ROW()-1,COLUMN()))),                                    IF(AND(A2608="SVOL",ISNUMBER(FIND(" Govt",C2608))),"", IF(AND(A2608="SVOL",ISNUMBER(FIND(" Index",C2608))),J2608,                                    IF(ISNUMBER(N2608),Q2608*N2608,IF(ISNUMBER(R2608),J2608*R2608," "))))))</f>
        <v xml:space="preserve"> </v>
      </c>
      <c r="T2608" t="s">
        <v>6196</v>
      </c>
      <c r="U2608" t="s">
        <v>1234</v>
      </c>
      <c r="AG2608" s="16" t="s">
        <v>7738</v>
      </c>
    </row>
    <row r="2609" spans="1:33" x14ac:dyDescent="0.35">
      <c r="A2609" t="s">
        <v>6034</v>
      </c>
      <c r="B2609" t="s">
        <v>6197</v>
      </c>
      <c r="C2609" t="s">
        <v>6198</v>
      </c>
      <c r="D2609" t="s">
        <v>6199</v>
      </c>
      <c r="E2609" t="s">
        <v>6200</v>
      </c>
      <c r="F2609" t="s">
        <v>6201</v>
      </c>
      <c r="G2609" s="1">
        <v>43327</v>
      </c>
      <c r="H2609" s="1">
        <v>48.28</v>
      </c>
      <c r="I2609" s="2">
        <v>2091827.56</v>
      </c>
      <c r="J2609" s="3">
        <v>1.2736910000000001E-2</v>
      </c>
      <c r="K2609" s="4">
        <v>164233521.53999999</v>
      </c>
      <c r="L2609" s="5">
        <v>5150001</v>
      </c>
      <c r="M2609" s="6">
        <v>31.889997990000001</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ca="1">IF(AND(A2608="SVOL",C2608="Cash"),                                     SUM(INDIRECT(ADDRESS(ROW()-(COUNTIF(A:A,"SVOL")),COLUMN())):INDIRECT(ADDRESS(ROW()-1,COLUMN()))),                                    IF(AND(A2609="TYA",C2609="Cash"), SUM(INDIRECT(ADDRESS(ROW()-(COUNTIF(A:A,"TYA")-1),COLUMN())):INDIRECT(ADDRESS(ROW()-1,COLUMN()))),                                    IF(AND(A2609="SVOL",ISNUMBER(FIND(" Govt",C2609))),"", IF(AND(A2609="SVOL",ISNUMBER(FIND(" Index",C2609))),J2609,                                    IF(ISNUMBER(N2609),Q2609*N2609,IF(ISNUMBER(R2609),J2609*R2609," "))))))</f>
        <v xml:space="preserve"> </v>
      </c>
      <c r="T2609" t="s">
        <v>6201</v>
      </c>
      <c r="U2609" t="s">
        <v>1234</v>
      </c>
      <c r="AG2609" s="16" t="s">
        <v>7738</v>
      </c>
    </row>
    <row r="2610" spans="1:33" x14ac:dyDescent="0.35">
      <c r="A2610" t="s">
        <v>6034</v>
      </c>
      <c r="B2610" t="s">
        <v>5327</v>
      </c>
      <c r="C2610" t="s">
        <v>5328</v>
      </c>
      <c r="D2610" t="s">
        <v>5329</v>
      </c>
      <c r="E2610" t="s">
        <v>5330</v>
      </c>
      <c r="F2610" t="s">
        <v>5331</v>
      </c>
      <c r="G2610" s="1">
        <v>35138</v>
      </c>
      <c r="H2610" s="1">
        <v>130.5</v>
      </c>
      <c r="I2610" s="2">
        <v>4585509</v>
      </c>
      <c r="J2610" s="3">
        <v>2.792066E-2</v>
      </c>
      <c r="K2610" s="4">
        <v>164233521.53999999</v>
      </c>
      <c r="L2610" s="5">
        <v>5150001</v>
      </c>
      <c r="M2610" s="6">
        <v>31.889997990000001</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ca="1">IF(AND(A2609="SVOL",C2609="Cash"),                                     SUM(INDIRECT(ADDRESS(ROW()-(COUNTIF(A:A,"SVOL")),COLUMN())):INDIRECT(ADDRESS(ROW()-1,COLUMN()))),                                    IF(AND(A2610="TYA",C2610="Cash"), SUM(INDIRECT(ADDRESS(ROW()-(COUNTIF(A:A,"TYA")-1),COLUMN())):INDIRECT(ADDRESS(ROW()-1,COLUMN()))),                                    IF(AND(A2610="SVOL",ISNUMBER(FIND(" Govt",C2610))),"", IF(AND(A2610="SVOL",ISNUMBER(FIND(" Index",C2610))),J2610,                                    IF(ISNUMBER(N2610),Q2610*N2610,IF(ISNUMBER(R2610),J2610*R2610," "))))))</f>
        <v xml:space="preserve"> </v>
      </c>
      <c r="T2610" t="s">
        <v>5331</v>
      </c>
      <c r="U2610" t="s">
        <v>1234</v>
      </c>
      <c r="AG2610" s="16" t="s">
        <v>7738</v>
      </c>
    </row>
    <row r="2611" spans="1:33" x14ac:dyDescent="0.35">
      <c r="A2611" t="s">
        <v>6034</v>
      </c>
      <c r="B2611" t="s">
        <v>6202</v>
      </c>
      <c r="C2611" t="s">
        <v>1110</v>
      </c>
      <c r="D2611" t="s">
        <v>1111</v>
      </c>
      <c r="E2611" t="s">
        <v>1112</v>
      </c>
      <c r="F2611" t="s">
        <v>1113</v>
      </c>
      <c r="G2611" s="1">
        <v>1290</v>
      </c>
      <c r="H2611" s="1">
        <v>389.71</v>
      </c>
      <c r="I2611" s="2">
        <v>502725.9</v>
      </c>
      <c r="J2611" s="3">
        <v>3.0610400000000001E-3</v>
      </c>
      <c r="K2611" s="4">
        <v>164233521.53999999</v>
      </c>
      <c r="L2611" s="5">
        <v>5150001</v>
      </c>
      <c r="M2611" s="6">
        <v>31.889997990000001</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ca="1">IF(AND(A2610="SVOL",C2610="Cash"),                                     SUM(INDIRECT(ADDRESS(ROW()-(COUNTIF(A:A,"SVOL")),COLUMN())):INDIRECT(ADDRESS(ROW()-1,COLUMN()))),                                    IF(AND(A2611="TYA",C2611="Cash"), SUM(INDIRECT(ADDRESS(ROW()-(COUNTIF(A:A,"TYA")-1),COLUMN())):INDIRECT(ADDRESS(ROW()-1,COLUMN()))),                                    IF(AND(A2611="SVOL",ISNUMBER(FIND(" Govt",C2611))),"", IF(AND(A2611="SVOL",ISNUMBER(FIND(" Index",C2611))),J2611,                                    IF(ISNUMBER(N2611),Q2611*N2611,IF(ISNUMBER(R2611),J2611*R2611," "))))))</f>
        <v xml:space="preserve"> </v>
      </c>
      <c r="T2611" t="s">
        <v>1113</v>
      </c>
      <c r="U2611" t="s">
        <v>1234</v>
      </c>
      <c r="AG2611" s="16" t="s">
        <v>7738</v>
      </c>
    </row>
    <row r="2612" spans="1:33" x14ac:dyDescent="0.35">
      <c r="A2612" t="s">
        <v>6034</v>
      </c>
      <c r="B2612" t="s">
        <v>6203</v>
      </c>
      <c r="C2612" t="s">
        <v>6204</v>
      </c>
      <c r="D2612" t="s">
        <v>2932</v>
      </c>
      <c r="E2612" t="s">
        <v>2933</v>
      </c>
      <c r="F2612" t="s">
        <v>2934</v>
      </c>
      <c r="G2612" s="1">
        <v>5356</v>
      </c>
      <c r="H2612" s="1">
        <v>74.87</v>
      </c>
      <c r="I2612" s="2">
        <v>401003.72</v>
      </c>
      <c r="J2612" s="3">
        <v>2.44167E-3</v>
      </c>
      <c r="K2612" s="4">
        <v>164233521.53999999</v>
      </c>
      <c r="L2612" s="5">
        <v>5150001</v>
      </c>
      <c r="M2612" s="6">
        <v>31.889997990000001</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ca="1">IF(AND(A2611="SVOL",C2611="Cash"),                                     SUM(INDIRECT(ADDRESS(ROW()-(COUNTIF(A:A,"SVOL")),COLUMN())):INDIRECT(ADDRESS(ROW()-1,COLUMN()))),                                    IF(AND(A2612="TYA",C2612="Cash"), SUM(INDIRECT(ADDRESS(ROW()-(COUNTIF(A:A,"TYA")-1),COLUMN())):INDIRECT(ADDRESS(ROW()-1,COLUMN()))),                                    IF(AND(A2612="SVOL",ISNUMBER(FIND(" Govt",C2612))),"", IF(AND(A2612="SVOL",ISNUMBER(FIND(" Index",C2612))),J2612,                                    IF(ISNUMBER(N2612),Q2612*N2612,IF(ISNUMBER(R2612),J2612*R2612," "))))))</f>
        <v xml:space="preserve"> </v>
      </c>
      <c r="T2612" t="s">
        <v>2934</v>
      </c>
      <c r="U2612" t="s">
        <v>1234</v>
      </c>
      <c r="AG2612" s="16" t="s">
        <v>7738</v>
      </c>
    </row>
    <row r="2613" spans="1:33" x14ac:dyDescent="0.35">
      <c r="A2613" t="s">
        <v>6034</v>
      </c>
      <c r="B2613" t="s">
        <v>6205</v>
      </c>
      <c r="C2613" t="s">
        <v>6206</v>
      </c>
      <c r="D2613" t="s">
        <v>6207</v>
      </c>
      <c r="E2613" t="s">
        <v>6208</v>
      </c>
      <c r="F2613" t="s">
        <v>6209</v>
      </c>
      <c r="G2613" s="1">
        <v>13666</v>
      </c>
      <c r="H2613" s="1">
        <v>191.01</v>
      </c>
      <c r="I2613" s="2">
        <v>2610342.66</v>
      </c>
      <c r="J2613" s="3">
        <v>1.589409E-2</v>
      </c>
      <c r="K2613" s="4">
        <v>164233521.53999999</v>
      </c>
      <c r="L2613" s="5">
        <v>5150001</v>
      </c>
      <c r="M2613" s="6">
        <v>31.889997990000001</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ca="1">IF(AND(A2612="SVOL",C2612="Cash"),                                     SUM(INDIRECT(ADDRESS(ROW()-(COUNTIF(A:A,"SVOL")),COLUMN())):INDIRECT(ADDRESS(ROW()-1,COLUMN()))),                                    IF(AND(A2613="TYA",C2613="Cash"), SUM(INDIRECT(ADDRESS(ROW()-(COUNTIF(A:A,"TYA")-1),COLUMN())):INDIRECT(ADDRESS(ROW()-1,COLUMN()))),                                    IF(AND(A2613="SVOL",ISNUMBER(FIND(" Govt",C2613))),"", IF(AND(A2613="SVOL",ISNUMBER(FIND(" Index",C2613))),J2613,                                    IF(ISNUMBER(N2613),Q2613*N2613,IF(ISNUMBER(R2613),J2613*R2613," "))))))</f>
        <v xml:space="preserve"> </v>
      </c>
      <c r="T2613" t="s">
        <v>6209</v>
      </c>
      <c r="U2613" t="s">
        <v>1234</v>
      </c>
      <c r="AG2613" s="16" t="s">
        <v>7738</v>
      </c>
    </row>
    <row r="2614" spans="1:33" x14ac:dyDescent="0.35">
      <c r="A2614" t="s">
        <v>6034</v>
      </c>
      <c r="B2614" t="s">
        <v>6210</v>
      </c>
      <c r="C2614" t="s">
        <v>1115</v>
      </c>
      <c r="D2614" t="s">
        <v>1116</v>
      </c>
      <c r="E2614" t="s">
        <v>1117</v>
      </c>
      <c r="F2614" t="s">
        <v>1118</v>
      </c>
      <c r="G2614" s="1">
        <v>9681</v>
      </c>
      <c r="H2614" s="1">
        <v>512.98</v>
      </c>
      <c r="I2614" s="2">
        <v>4966159.38</v>
      </c>
      <c r="J2614" s="3">
        <v>3.0238399999999999E-2</v>
      </c>
      <c r="K2614" s="4">
        <v>164233521.53999999</v>
      </c>
      <c r="L2614" s="5">
        <v>5150001</v>
      </c>
      <c r="M2614" s="6">
        <v>31.889997990000001</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ca="1">IF(AND(A2613="SVOL",C2613="Cash"),                                     SUM(INDIRECT(ADDRESS(ROW()-(COUNTIF(A:A,"SVOL")),COLUMN())):INDIRECT(ADDRESS(ROW()-1,COLUMN()))),                                    IF(AND(A2614="TYA",C2614="Cash"), SUM(INDIRECT(ADDRESS(ROW()-(COUNTIF(A:A,"TYA")-1),COLUMN())):INDIRECT(ADDRESS(ROW()-1,COLUMN()))),                                    IF(AND(A2614="SVOL",ISNUMBER(FIND(" Govt",C2614))),"", IF(AND(A2614="SVOL",ISNUMBER(FIND(" Index",C2614))),J2614,                                    IF(ISNUMBER(N2614),Q2614*N2614,IF(ISNUMBER(R2614),J2614*R2614," "))))))</f>
        <v xml:space="preserve"> </v>
      </c>
      <c r="T2614" t="s">
        <v>1118</v>
      </c>
      <c r="U2614" t="s">
        <v>1234</v>
      </c>
      <c r="AG2614" s="16" t="s">
        <v>7738</v>
      </c>
    </row>
    <row r="2615" spans="1:33" x14ac:dyDescent="0.35">
      <c r="A2615" t="s">
        <v>6034</v>
      </c>
      <c r="B2615" t="s">
        <v>6211</v>
      </c>
      <c r="C2615" t="s">
        <v>6212</v>
      </c>
      <c r="D2615" t="s">
        <v>6213</v>
      </c>
      <c r="E2615" t="s">
        <v>6214</v>
      </c>
      <c r="F2615" t="s">
        <v>6215</v>
      </c>
      <c r="G2615" s="1">
        <v>68853</v>
      </c>
      <c r="H2615" s="1">
        <v>30.04</v>
      </c>
      <c r="I2615" s="2">
        <v>2068344.12</v>
      </c>
      <c r="J2615" s="3">
        <v>1.259392E-2</v>
      </c>
      <c r="K2615" s="4">
        <v>164233521.53999999</v>
      </c>
      <c r="L2615" s="5">
        <v>5150001</v>
      </c>
      <c r="M2615" s="6">
        <v>31.889997990000001</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ca="1">IF(AND(A2614="SVOL",C2614="Cash"),                                     SUM(INDIRECT(ADDRESS(ROW()-(COUNTIF(A:A,"SVOL")),COLUMN())):INDIRECT(ADDRESS(ROW()-1,COLUMN()))),                                    IF(AND(A2615="TYA",C2615="Cash"), SUM(INDIRECT(ADDRESS(ROW()-(COUNTIF(A:A,"TYA")-1),COLUMN())):INDIRECT(ADDRESS(ROW()-1,COLUMN()))),                                    IF(AND(A2615="SVOL",ISNUMBER(FIND(" Govt",C2615))),"", IF(AND(A2615="SVOL",ISNUMBER(FIND(" Index",C2615))),J2615,                                    IF(ISNUMBER(N2615),Q2615*N2615,IF(ISNUMBER(R2615),J2615*R2615," "))))))</f>
        <v xml:space="preserve"> </v>
      </c>
      <c r="T2615" t="s">
        <v>6215</v>
      </c>
      <c r="U2615" t="s">
        <v>1234</v>
      </c>
      <c r="AG2615" s="16" t="s">
        <v>7738</v>
      </c>
    </row>
    <row r="2616" spans="1:33" x14ac:dyDescent="0.35">
      <c r="A2616" t="s">
        <v>6034</v>
      </c>
      <c r="B2616" t="s">
        <v>5396</v>
      </c>
      <c r="C2616" t="s">
        <v>1130</v>
      </c>
      <c r="D2616" t="s">
        <v>1131</v>
      </c>
      <c r="E2616" t="s">
        <v>1132</v>
      </c>
      <c r="F2616" t="s">
        <v>1133</v>
      </c>
      <c r="G2616" s="1">
        <v>14315</v>
      </c>
      <c r="H2616" s="1">
        <v>606.79</v>
      </c>
      <c r="I2616" s="2">
        <v>8686198.8499999996</v>
      </c>
      <c r="J2616" s="3">
        <v>5.2889319999999997E-2</v>
      </c>
      <c r="K2616" s="4">
        <v>164233521.53999999</v>
      </c>
      <c r="L2616" s="5">
        <v>5150001</v>
      </c>
      <c r="M2616" s="6">
        <v>31.889997990000001</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ca="1">IF(AND(A2615="SVOL",C2615="Cash"),                                     SUM(INDIRECT(ADDRESS(ROW()-(COUNTIF(A:A,"SVOL")),COLUMN())):INDIRECT(ADDRESS(ROW()-1,COLUMN()))),                                    IF(AND(A2616="TYA",C2616="Cash"), SUM(INDIRECT(ADDRESS(ROW()-(COUNTIF(A:A,"TYA")-1),COLUMN())):INDIRECT(ADDRESS(ROW()-1,COLUMN()))),                                    IF(AND(A2616="SVOL",ISNUMBER(FIND(" Govt",C2616))),"", IF(AND(A2616="SVOL",ISNUMBER(FIND(" Index",C2616))),J2616,                                    IF(ISNUMBER(N2616),Q2616*N2616,IF(ISNUMBER(R2616),J2616*R2616," "))))))</f>
        <v xml:space="preserve"> </v>
      </c>
      <c r="T2616" t="s">
        <v>1133</v>
      </c>
      <c r="U2616" t="s">
        <v>1234</v>
      </c>
      <c r="AG2616" s="16" t="s">
        <v>7738</v>
      </c>
    </row>
    <row r="2617" spans="1:33" x14ac:dyDescent="0.35">
      <c r="A2617" t="s">
        <v>6034</v>
      </c>
      <c r="B2617" t="s">
        <v>5399</v>
      </c>
      <c r="C2617" t="s">
        <v>1140</v>
      </c>
      <c r="D2617" t="s">
        <v>1141</v>
      </c>
      <c r="E2617" t="s">
        <v>1142</v>
      </c>
      <c r="F2617" t="s">
        <v>1143</v>
      </c>
      <c r="G2617" s="1">
        <v>448</v>
      </c>
      <c r="H2617" s="1">
        <v>107.96</v>
      </c>
      <c r="I2617" s="2">
        <v>48366.080000000002</v>
      </c>
      <c r="J2617" s="3">
        <v>2.945E-4</v>
      </c>
      <c r="K2617" s="4">
        <v>164233521.53999999</v>
      </c>
      <c r="L2617" s="5">
        <v>5150001</v>
      </c>
      <c r="M2617" s="6">
        <v>31.889997990000001</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ca="1">IF(AND(A2616="SVOL",C2616="Cash"),                                     SUM(INDIRECT(ADDRESS(ROW()-(COUNTIF(A:A,"SVOL")),COLUMN())):INDIRECT(ADDRESS(ROW()-1,COLUMN()))),                                    IF(AND(A2617="TYA",C2617="Cash"), SUM(INDIRECT(ADDRESS(ROW()-(COUNTIF(A:A,"TYA")-1),COLUMN())):INDIRECT(ADDRESS(ROW()-1,COLUMN()))),                                    IF(AND(A2617="SVOL",ISNUMBER(FIND(" Govt",C2617))),"", IF(AND(A2617="SVOL",ISNUMBER(FIND(" Index",C2617))),J2617,                                    IF(ISNUMBER(N2617),Q2617*N2617,IF(ISNUMBER(R2617),J2617*R2617," "))))))</f>
        <v xml:space="preserve"> </v>
      </c>
      <c r="T2617" t="s">
        <v>1143</v>
      </c>
      <c r="U2617" t="s">
        <v>1234</v>
      </c>
      <c r="AG2617" s="16" t="s">
        <v>7738</v>
      </c>
    </row>
    <row r="2618" spans="1:33" x14ac:dyDescent="0.35">
      <c r="A2618" t="s">
        <v>6034</v>
      </c>
      <c r="B2618" t="s">
        <v>6216</v>
      </c>
      <c r="C2618" t="s">
        <v>6217</v>
      </c>
      <c r="D2618" t="s">
        <v>6218</v>
      </c>
      <c r="E2618" t="s">
        <v>6219</v>
      </c>
      <c r="F2618" t="s">
        <v>6220</v>
      </c>
      <c r="G2618" s="1">
        <v>8499</v>
      </c>
      <c r="H2618" s="1">
        <v>467.07</v>
      </c>
      <c r="I2618" s="2">
        <v>3969627.93</v>
      </c>
      <c r="J2618" s="3">
        <v>2.4170629999999999E-2</v>
      </c>
      <c r="K2618" s="4">
        <v>164233521.53999999</v>
      </c>
      <c r="L2618" s="5">
        <v>5150001</v>
      </c>
      <c r="M2618" s="6">
        <v>31.889997990000001</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ca="1">IF(AND(A2617="SVOL",C2617="Cash"),                                     SUM(INDIRECT(ADDRESS(ROW()-(COUNTIF(A:A,"SVOL")),COLUMN())):INDIRECT(ADDRESS(ROW()-1,COLUMN()))),                                    IF(AND(A2618="TYA",C2618="Cash"), SUM(INDIRECT(ADDRESS(ROW()-(COUNTIF(A:A,"TYA")-1),COLUMN())):INDIRECT(ADDRESS(ROW()-1,COLUMN()))),                                    IF(AND(A2618="SVOL",ISNUMBER(FIND(" Govt",C2618))),"", IF(AND(A2618="SVOL",ISNUMBER(FIND(" Index",C2618))),J2618,                                    IF(ISNUMBER(N2618),Q2618*N2618,IF(ISNUMBER(R2618),J2618*R2618," "))))))</f>
        <v xml:space="preserve"> </v>
      </c>
      <c r="T2618" t="s">
        <v>6220</v>
      </c>
      <c r="U2618" t="s">
        <v>1234</v>
      </c>
      <c r="AG2618" s="16" t="s">
        <v>7738</v>
      </c>
    </row>
    <row r="2619" spans="1:33" x14ac:dyDescent="0.35">
      <c r="A2619" t="s">
        <v>6034</v>
      </c>
      <c r="B2619" t="s">
        <v>6007</v>
      </c>
      <c r="C2619" t="s">
        <v>6008</v>
      </c>
      <c r="D2619" t="s">
        <v>4226</v>
      </c>
      <c r="E2619" t="s">
        <v>4227</v>
      </c>
      <c r="F2619" t="s">
        <v>4228</v>
      </c>
      <c r="G2619" s="1">
        <v>2410</v>
      </c>
      <c r="H2619" s="1">
        <v>110.64</v>
      </c>
      <c r="I2619" s="2">
        <v>266642.40000000002</v>
      </c>
      <c r="J2619" s="3">
        <v>1.62356E-3</v>
      </c>
      <c r="K2619" s="4">
        <v>164233521.53999999</v>
      </c>
      <c r="L2619" s="5">
        <v>5150001</v>
      </c>
      <c r="M2619" s="6">
        <v>31.889997990000001</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ca="1">IF(AND(A2618="SVOL",C2618="Cash"),                                     SUM(INDIRECT(ADDRESS(ROW()-(COUNTIF(A:A,"SVOL")),COLUMN())):INDIRECT(ADDRESS(ROW()-1,COLUMN()))),                                    IF(AND(A2619="TYA",C2619="Cash"), SUM(INDIRECT(ADDRESS(ROW()-(COUNTIF(A:A,"TYA")-1),COLUMN())):INDIRECT(ADDRESS(ROW()-1,COLUMN()))),                                    IF(AND(A2619="SVOL",ISNUMBER(FIND(" Govt",C2619))),"", IF(AND(A2619="SVOL",ISNUMBER(FIND(" Index",C2619))),J2619,                                    IF(ISNUMBER(N2619),Q2619*N2619,IF(ISNUMBER(R2619),J2619*R2619," "))))))</f>
        <v xml:space="preserve"> </v>
      </c>
      <c r="T2619" t="s">
        <v>4228</v>
      </c>
      <c r="U2619" t="s">
        <v>1234</v>
      </c>
      <c r="AG2619" s="16" t="s">
        <v>7738</v>
      </c>
    </row>
    <row r="2620" spans="1:33" x14ac:dyDescent="0.35">
      <c r="A2620" t="s">
        <v>6034</v>
      </c>
      <c r="B2620" t="s">
        <v>114</v>
      </c>
      <c r="C2620" t="s">
        <v>114</v>
      </c>
      <c r="G2620" s="1">
        <v>2384613.67</v>
      </c>
      <c r="H2620" s="1">
        <v>1</v>
      </c>
      <c r="I2620" s="2">
        <v>2384613.67</v>
      </c>
      <c r="J2620" s="3">
        <v>1.451965E-2</v>
      </c>
      <c r="K2620" s="4">
        <v>164233521.53999999</v>
      </c>
      <c r="L2620" s="5">
        <v>5150001</v>
      </c>
      <c r="M2620" s="6">
        <v>31.889997990000001</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ca="1">IF(AND(A2619="SVOL",C2619="Cash"),                                     SUM(INDIRECT(ADDRESS(ROW()-(COUNTIF(A:A,"SVOL")),COLUMN())):INDIRECT(ADDRESS(ROW()-1,COLUMN()))),                                    IF(AND(A2620="TYA",C2620="Cash"), SUM(INDIRECT(ADDRESS(ROW()-(COUNTIF(A:A,"TYA")-1),COLUMN())):INDIRECT(ADDRESS(ROW()-1,COLUMN()))),                                    IF(AND(A2620="SVOL",ISNUMBER(FIND(" Govt",C2620))),"", IF(AND(A2620="SVOL",ISNUMBER(FIND(" Index",C2620))),J2620,                                    IF(ISNUMBER(N2620),Q2620*N2620,IF(ISNUMBER(R2620),J2620*R2620," "))))))</f>
        <v xml:space="preserve"> </v>
      </c>
      <c r="T2620" t="s">
        <v>114</v>
      </c>
      <c r="U2620" t="s">
        <v>114</v>
      </c>
      <c r="AG2620" s="16" t="s">
        <v>7738</v>
      </c>
    </row>
    <row r="2621" spans="1:33" x14ac:dyDescent="0.35">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ca="1">IF(AND(A2620="SVOL",C2620="Cash"),                                     SUM(INDIRECT(ADDRESS(ROW()-(COUNTIF(A:A,"SVOL")),COLUMN())):INDIRECT(ADDRESS(ROW()-1,COLUMN()))),                                    IF(AND(A2621="TYA",C2621="Cash"), SUM(INDIRECT(ADDRESS(ROW()-(COUNTIF(A:A,"TYA")-1),COLUMN())):INDIRECT(ADDRESS(ROW()-1,COLUMN()))),                                    IF(AND(A2621="SVOL",ISNUMBER(FIND(" Govt",C2621))),"", IF(AND(A2621="SVOL",ISNUMBER(FIND(" Index",C2621))),J2621,                                    IF(ISNUMBER(N2621),Q2621*N2621,IF(ISNUMBER(R2621),J2621*R2621," "))))))</f>
        <v xml:space="preserve"> </v>
      </c>
      <c r="AG2621" s="16" t="s">
        <v>7738</v>
      </c>
    </row>
    <row r="2622" spans="1:33" x14ac:dyDescent="0.35">
      <c r="A2622" t="s">
        <v>4263</v>
      </c>
      <c r="B2622" t="s">
        <v>6221</v>
      </c>
      <c r="C2622" t="s">
        <v>6221</v>
      </c>
      <c r="F2622" t="s">
        <v>6222</v>
      </c>
      <c r="G2622" s="1">
        <v>400</v>
      </c>
      <c r="H2622" s="1">
        <v>0.34</v>
      </c>
      <c r="I2622" s="2">
        <v>13600</v>
      </c>
      <c r="J2622" s="3">
        <v>1.2143143337229834E-4</v>
      </c>
      <c r="K2622" s="4">
        <v>111997360.34</v>
      </c>
      <c r="L2622" s="5">
        <v>4550001</v>
      </c>
      <c r="M2622" s="6">
        <v>24.614799059999999</v>
      </c>
      <c r="N2622" s="7">
        <f>IF(ISNUMBER(_xll.BDP($C2622, "DELTA_MID")),_xll.BDP($C2622, "DELTA_MID")," ")</f>
        <v>0.156556</v>
      </c>
      <c r="O2622" s="7" t="str">
        <f>IF(ISNUMBER(N2622),_xll.BDP($C2622, "OPT_UNDL_TICKER"),"")</f>
        <v>VIX</v>
      </c>
      <c r="P2622" s="8">
        <f>IF(ISNUMBER(N2622),_xll.BDP($C2622, "OPT_UNDL_PX")," ")</f>
        <v>14.57</v>
      </c>
      <c r="Q2622" s="7">
        <f>IF(ISNUMBER(N2622),+G2622*_xll.BDP($C2622, "PX_POS_MULT_FACTOR")*P2622/K2622," ")</f>
        <v>5.2036940712776088E-3</v>
      </c>
      <c r="R2622" s="8" t="str">
        <f>IF(OR($A2622="TUA",$A2622="TYA"),"",IF(ISNUMBER(_xll.BDP($C2622,"DUR_ADJ_OAS_MID")),_xll.BDP($C2622,"DUR_ADJ_OAS_MID"),IF(ISNUMBER(_xll.BDP($E2622&amp;" ISIN","DUR_ADJ_OAS_MID")),_xll.BDP($E2622&amp;" ISIN","DUR_ADJ_OAS_MID")," ")))</f>
        <v xml:space="preserve"> </v>
      </c>
      <c r="S2622" s="7">
        <f ca="1">IF(AND(A2621="SVOL",C2621="Cash"),                                     SUM(INDIRECT(ADDRESS(ROW()-(COUNTIF(A:A,"SVOL")),COLUMN())):INDIRECT(ADDRESS(ROW()-1,COLUMN()))),                                    IF(AND(A2622="TYA",C2622="Cash"), SUM(INDIRECT(ADDRESS(ROW()-(COUNTIF(A:A,"TYA")-1),COLUMN())):INDIRECT(ADDRESS(ROW()-1,COLUMN()))),                                    IF(AND(A2622="SVOL",ISNUMBER(FIND(" Govt",C2622))),"", IF(AND(A2622="SVOL",ISNUMBER(FIND(" Index",C2622))),J2622,                                    IF(ISNUMBER(N2622),Q2622*N2622,IF(ISNUMBER(R2622),J2622*R2622," "))))))</f>
        <v>8.1466952902293729E-4</v>
      </c>
      <c r="T2622" t="s">
        <v>6222</v>
      </c>
      <c r="U2622" t="s">
        <v>64</v>
      </c>
      <c r="AG2622" s="16" t="s">
        <v>7738</v>
      </c>
    </row>
    <row r="2623" spans="1:33" x14ac:dyDescent="0.35">
      <c r="A2623" t="s">
        <v>4263</v>
      </c>
      <c r="B2623" t="s">
        <v>6223</v>
      </c>
      <c r="C2623" t="s">
        <v>6223</v>
      </c>
      <c r="F2623" t="s">
        <v>6224</v>
      </c>
      <c r="G2623" s="1">
        <v>42</v>
      </c>
      <c r="H2623" s="1">
        <v>4.9000000000000004</v>
      </c>
      <c r="I2623" s="2">
        <v>20580</v>
      </c>
      <c r="J2623" s="3">
        <v>1.8375433079425736E-4</v>
      </c>
      <c r="K2623" s="4">
        <v>111997360.34</v>
      </c>
      <c r="L2623" s="5">
        <v>4550001</v>
      </c>
      <c r="M2623" s="6">
        <v>24.614799059999999</v>
      </c>
      <c r="N2623" s="7">
        <f>IF(ISNUMBER(_xll.BDP($C2623, "DELTA_MID")),_xll.BDP($C2623, "DELTA_MID")," ")</f>
        <v>-3.6824999999999997E-2</v>
      </c>
      <c r="O2623" s="7" t="str">
        <f>IF(ISNUMBER(N2623),_xll.BDP($C2623, "OPT_UNDL_TICKER"),"")</f>
        <v>SPX</v>
      </c>
      <c r="P2623" s="8">
        <f>IF(ISNUMBER(N2623),_xll.BDP($C2623, "OPT_UNDL_PX")," ")</f>
        <v>5995.17</v>
      </c>
      <c r="Q2623" s="7">
        <f>IF(ISNUMBER(N2623),+G2623*_xll.BDP($C2623, "PX_POS_MULT_FACTOR")*P2623/K2623," ")</f>
        <v>0.22482417374445057</v>
      </c>
      <c r="R2623" s="8" t="str">
        <f>IF(OR($A2623="TUA",$A2623="TYA"),"",IF(ISNUMBER(_xll.BDP($C2623,"DUR_ADJ_OAS_MID")),_xll.BDP($C2623,"DUR_ADJ_OAS_MID"),IF(ISNUMBER(_xll.BDP($E2623&amp;" ISIN","DUR_ADJ_OAS_MID")),_xll.BDP($E2623&amp;" ISIN","DUR_ADJ_OAS_MID")," ")))</f>
        <v xml:space="preserve"> </v>
      </c>
      <c r="S2623" s="7">
        <f ca="1">IF(AND(A2622="SVOL",C2622="Cash"),                                     SUM(INDIRECT(ADDRESS(ROW()-(COUNTIF(A:A,"SVOL")),COLUMN())):INDIRECT(ADDRESS(ROW()-1,COLUMN()))),                                    IF(AND(A2623="TYA",C2623="Cash"), SUM(INDIRECT(ADDRESS(ROW()-(COUNTIF(A:A,"TYA")-1),COLUMN())):INDIRECT(ADDRESS(ROW()-1,COLUMN()))),                                    IF(AND(A2623="SVOL",ISNUMBER(FIND(" Govt",C2623))),"", IF(AND(A2623="SVOL",ISNUMBER(FIND(" Index",C2623))),J2623,                                    IF(ISNUMBER(N2623),Q2623*N2623,IF(ISNUMBER(R2623),J2623*R2623," "))))))</f>
        <v>-8.2791501981393911E-3</v>
      </c>
      <c r="T2623" t="s">
        <v>6224</v>
      </c>
      <c r="U2623" t="s">
        <v>64</v>
      </c>
      <c r="AG2623" s="16" t="s">
        <v>7738</v>
      </c>
    </row>
    <row r="2624" spans="1:33" x14ac:dyDescent="0.35">
      <c r="A2624" t="s">
        <v>4263</v>
      </c>
      <c r="B2624" t="s">
        <v>6225</v>
      </c>
      <c r="C2624" t="s">
        <v>6225</v>
      </c>
      <c r="F2624" t="s">
        <v>6226</v>
      </c>
      <c r="G2624" s="1">
        <v>-42</v>
      </c>
      <c r="H2624" s="1">
        <v>2.9</v>
      </c>
      <c r="I2624" s="2">
        <v>-12180</v>
      </c>
      <c r="J2624" s="3">
        <v>-1.087525631231319E-4</v>
      </c>
      <c r="K2624" s="4">
        <v>111997360.34</v>
      </c>
      <c r="L2624" s="5">
        <v>4550001</v>
      </c>
      <c r="M2624" s="6">
        <v>24.614799059999999</v>
      </c>
      <c r="N2624" s="7">
        <f>IF(ISNUMBER(_xll.BDP($C2624, "DELTA_MID")),_xll.BDP($C2624, "DELTA_MID")," ")</f>
        <v>-1.6778000000000001E-2</v>
      </c>
      <c r="O2624" s="7" t="str">
        <f>IF(ISNUMBER(N2624),_xll.BDP($C2624, "OPT_UNDL_TICKER"),"")</f>
        <v>SPX</v>
      </c>
      <c r="P2624" s="8">
        <f>IF(ISNUMBER(N2624),_xll.BDP($C2624, "OPT_UNDL_PX")," ")</f>
        <v>5995.17</v>
      </c>
      <c r="Q2624" s="7">
        <f>IF(ISNUMBER(N2624),+G2624*_xll.BDP($C2624, "PX_POS_MULT_FACTOR")*P2624/K2624," ")</f>
        <v>-0.22482417374445057</v>
      </c>
      <c r="R2624" s="8" t="str">
        <f>IF(OR($A2624="TUA",$A2624="TYA"),"",IF(ISNUMBER(_xll.BDP($C2624,"DUR_ADJ_OAS_MID")),_xll.BDP($C2624,"DUR_ADJ_OAS_MID"),IF(ISNUMBER(_xll.BDP($E2624&amp;" ISIN","DUR_ADJ_OAS_MID")),_xll.BDP($E2624&amp;" ISIN","DUR_ADJ_OAS_MID")," ")))</f>
        <v xml:space="preserve"> </v>
      </c>
      <c r="S2624" s="7">
        <f ca="1">IF(AND(A2623="SVOL",C2623="Cash"),                                     SUM(INDIRECT(ADDRESS(ROW()-(COUNTIF(A:A,"SVOL")),COLUMN())):INDIRECT(ADDRESS(ROW()-1,COLUMN()))),                                    IF(AND(A2624="TYA",C2624="Cash"), SUM(INDIRECT(ADDRESS(ROW()-(COUNTIF(A:A,"TYA")-1),COLUMN())):INDIRECT(ADDRESS(ROW()-1,COLUMN()))),                                    IF(AND(A2624="SVOL",ISNUMBER(FIND(" Govt",C2624))),"", IF(AND(A2624="SVOL",ISNUMBER(FIND(" Index",C2624))),J2624,                                    IF(ISNUMBER(N2624),Q2624*N2624,IF(ISNUMBER(R2624),J2624*R2624," "))))))</f>
        <v>3.7720999870843922E-3</v>
      </c>
      <c r="T2624" t="s">
        <v>6226</v>
      </c>
      <c r="U2624" t="s">
        <v>64</v>
      </c>
      <c r="AG2624" s="16" t="s">
        <v>7738</v>
      </c>
    </row>
    <row r="2625" spans="1:33" x14ac:dyDescent="0.35">
      <c r="A2625" t="s">
        <v>4263</v>
      </c>
      <c r="B2625" t="s">
        <v>6227</v>
      </c>
      <c r="C2625" t="s">
        <v>6227</v>
      </c>
      <c r="F2625" t="s">
        <v>6228</v>
      </c>
      <c r="G2625" s="1">
        <v>220</v>
      </c>
      <c r="H2625" s="1">
        <v>0.97</v>
      </c>
      <c r="I2625" s="2">
        <v>21340</v>
      </c>
      <c r="J2625" s="3">
        <v>1.9054020501212108E-4</v>
      </c>
      <c r="K2625" s="4">
        <v>111997360.34</v>
      </c>
      <c r="L2625" s="5">
        <v>4550001</v>
      </c>
      <c r="M2625" s="6">
        <v>24.614799059999999</v>
      </c>
      <c r="N2625" s="7">
        <f>IF(ISNUMBER(_xll.BDP($C2625, "DELTA_MID")),_xll.BDP($C2625, "DELTA_MID")," ")</f>
        <v>0.29951299999999997</v>
      </c>
      <c r="O2625" s="7" t="str">
        <f>IF(ISNUMBER(N2625),_xll.BDP($C2625, "OPT_UNDL_TICKER"),"")</f>
        <v>VIX</v>
      </c>
      <c r="P2625" s="8">
        <f>IF(ISNUMBER(N2625),_xll.BDP($C2625, "OPT_UNDL_PX")," ")</f>
        <v>14.56</v>
      </c>
      <c r="Q2625" s="7">
        <f>IF(ISNUMBER(N2625),+G2625*_xll.BDP($C2625, "PX_POS_MULT_FACTOR")*P2625/K2625," ")</f>
        <v>2.8600674071922504E-3</v>
      </c>
      <c r="R2625" s="8" t="str">
        <f>IF(OR($A2625="TUA",$A2625="TYA"),"",IF(ISNUMBER(_xll.BDP($C2625,"DUR_ADJ_OAS_MID")),_xll.BDP($C2625,"DUR_ADJ_OAS_MID"),IF(ISNUMBER(_xll.BDP($E2625&amp;" ISIN","DUR_ADJ_OAS_MID")),_xll.BDP($E2625&amp;" ISIN","DUR_ADJ_OAS_MID")," ")))</f>
        <v xml:space="preserve"> </v>
      </c>
      <c r="S2625" s="7">
        <f ca="1">IF(AND(A2624="SVOL",C2624="Cash"),                                     SUM(INDIRECT(ADDRESS(ROW()-(COUNTIF(A:A,"SVOL")),COLUMN())):INDIRECT(ADDRESS(ROW()-1,COLUMN()))),                                    IF(AND(A2625="TYA",C2625="Cash"), SUM(INDIRECT(ADDRESS(ROW()-(COUNTIF(A:A,"TYA")-1),COLUMN())):INDIRECT(ADDRESS(ROW()-1,COLUMN()))),                                    IF(AND(A2625="SVOL",ISNUMBER(FIND(" Govt",C2625))),"", IF(AND(A2625="SVOL",ISNUMBER(FIND(" Index",C2625))),J2625,                                    IF(ISNUMBER(N2625),Q2625*N2625,IF(ISNUMBER(R2625),J2625*R2625," "))))))</f>
        <v>8.5662736933037238E-4</v>
      </c>
      <c r="T2625" t="s">
        <v>6228</v>
      </c>
      <c r="U2625" t="s">
        <v>64</v>
      </c>
      <c r="AG2625" s="16" t="s">
        <v>7738</v>
      </c>
    </row>
    <row r="2626" spans="1:33" x14ac:dyDescent="0.35">
      <c r="A2626" t="s">
        <v>4263</v>
      </c>
      <c r="B2626" t="s">
        <v>6229</v>
      </c>
      <c r="C2626" t="s">
        <v>6229</v>
      </c>
      <c r="F2626" t="s">
        <v>6230</v>
      </c>
      <c r="G2626" s="1">
        <v>200</v>
      </c>
      <c r="H2626" s="1">
        <v>1.4650000000000001</v>
      </c>
      <c r="I2626" s="2">
        <v>29300</v>
      </c>
      <c r="J2626" s="3">
        <v>2.6161330866237805E-4</v>
      </c>
      <c r="K2626" s="4">
        <v>111997360.34</v>
      </c>
      <c r="L2626" s="5">
        <v>4550001</v>
      </c>
      <c r="M2626" s="6">
        <v>24.614799059999999</v>
      </c>
      <c r="N2626" s="7">
        <f>IF(ISNUMBER(_xll.BDP($C2626, "DELTA_MID")),_xll.BDP($C2626, "DELTA_MID")," ")</f>
        <v>0.37848199999999999</v>
      </c>
      <c r="O2626" s="7" t="str">
        <f>IF(ISNUMBER(N2626),_xll.BDP($C2626, "OPT_UNDL_TICKER"),"")</f>
        <v>VIX</v>
      </c>
      <c r="P2626" s="8">
        <f>IF(ISNUMBER(N2626),_xll.BDP($C2626, "OPT_UNDL_PX")," ")</f>
        <v>14.56</v>
      </c>
      <c r="Q2626" s="7">
        <f>IF(ISNUMBER(N2626),+G2626*_xll.BDP($C2626, "PX_POS_MULT_FACTOR")*P2626/K2626," ")</f>
        <v>2.6000612792656825E-3</v>
      </c>
      <c r="R2626" s="8" t="str">
        <f>IF(OR($A2626="TUA",$A2626="TYA"),"",IF(ISNUMBER(_xll.BDP($C2626,"DUR_ADJ_OAS_MID")),_xll.BDP($C2626,"DUR_ADJ_OAS_MID"),IF(ISNUMBER(_xll.BDP($E2626&amp;" ISIN","DUR_ADJ_OAS_MID")),_xll.BDP($E2626&amp;" ISIN","DUR_ADJ_OAS_MID")," ")))</f>
        <v xml:space="preserve"> </v>
      </c>
      <c r="S2626" s="7">
        <f ca="1">IF(AND(A2625="SVOL",C2625="Cash"),                                     SUM(INDIRECT(ADDRESS(ROW()-(COUNTIF(A:A,"SVOL")),COLUMN())):INDIRECT(ADDRESS(ROW()-1,COLUMN()))),                                    IF(AND(A2626="TYA",C2626="Cash"), SUM(INDIRECT(ADDRESS(ROW()-(COUNTIF(A:A,"TYA")-1),COLUMN())):INDIRECT(ADDRESS(ROW()-1,COLUMN()))),                                    IF(AND(A2626="SVOL",ISNUMBER(FIND(" Govt",C2626))),"", IF(AND(A2626="SVOL",ISNUMBER(FIND(" Index",C2626))),J2626,                                    IF(ISNUMBER(N2626),Q2626*N2626,IF(ISNUMBER(R2626),J2626*R2626," "))))))</f>
        <v>9.8407639309903397E-4</v>
      </c>
      <c r="T2626" t="s">
        <v>6230</v>
      </c>
      <c r="U2626" t="s">
        <v>64</v>
      </c>
      <c r="AG2626" s="16" t="s">
        <v>7738</v>
      </c>
    </row>
    <row r="2627" spans="1:33" x14ac:dyDescent="0.35">
      <c r="A2627" t="s">
        <v>4263</v>
      </c>
      <c r="B2627" t="s">
        <v>6231</v>
      </c>
      <c r="C2627" t="s">
        <v>6231</v>
      </c>
      <c r="F2627" t="s">
        <v>6232</v>
      </c>
      <c r="G2627" s="1">
        <v>1941</v>
      </c>
      <c r="H2627" s="1">
        <v>8.389284</v>
      </c>
      <c r="I2627" s="2">
        <v>16283.6</v>
      </c>
      <c r="J2627" s="3">
        <v>1.4539271238684981E-4</v>
      </c>
      <c r="K2627" s="4">
        <v>111997360.34</v>
      </c>
      <c r="L2627" s="5">
        <v>4550001</v>
      </c>
      <c r="M2627" s="6">
        <v>24.614799059999999</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ca="1">IF(AND(A2626="SVOL",C2626="Cash"),                                     SUM(INDIRECT(ADDRESS(ROW()-(COUNTIF(A:A,"SVOL")),COLUMN())):INDIRECT(ADDRESS(ROW()-1,COLUMN()))),                                    IF(AND(A2627="TYA",C2627="Cash"), SUM(INDIRECT(ADDRESS(ROW()-(COUNTIF(A:A,"TYA")-1),COLUMN())):INDIRECT(ADDRESS(ROW()-1,COLUMN()))),                                    IF(AND(A2627="SVOL",ISNUMBER(FIND(" Govt",C2627))),"", IF(AND(A2627="SVOL",ISNUMBER(FIND(" Index",C2627))),J2627,                                    IF(ISNUMBER(N2627),Q2627*N2627,IF(ISNUMBER(R2627),J2627*R2627," "))))))</f>
        <v xml:space="preserve"> </v>
      </c>
      <c r="T2627" t="s">
        <v>6232</v>
      </c>
      <c r="U2627" t="s">
        <v>64</v>
      </c>
      <c r="AG2627" s="16" t="s">
        <v>7738</v>
      </c>
    </row>
    <row r="2628" spans="1:33" x14ac:dyDescent="0.35">
      <c r="A2628" t="s">
        <v>4263</v>
      </c>
      <c r="B2628" t="s">
        <v>6233</v>
      </c>
      <c r="C2628" t="s">
        <v>6233</v>
      </c>
      <c r="F2628" t="s">
        <v>6234</v>
      </c>
      <c r="G2628" s="1">
        <v>3117</v>
      </c>
      <c r="H2628" s="1">
        <v>3.5851139999999999</v>
      </c>
      <c r="I2628" s="2">
        <v>11174.8</v>
      </c>
      <c r="J2628" s="3">
        <v>9.9777351591820549E-5</v>
      </c>
      <c r="K2628" s="4">
        <v>111997360.34</v>
      </c>
      <c r="L2628" s="5">
        <v>4550001</v>
      </c>
      <c r="M2628" s="6">
        <v>24.614799059999999</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ca="1">IF(AND(A2627="SVOL",C2627="Cash"),                                     SUM(INDIRECT(ADDRESS(ROW()-(COUNTIF(A:A,"SVOL")),COLUMN())):INDIRECT(ADDRESS(ROW()-1,COLUMN()))),                                    IF(AND(A2628="TYA",C2628="Cash"), SUM(INDIRECT(ADDRESS(ROW()-(COUNTIF(A:A,"TYA")-1),COLUMN())):INDIRECT(ADDRESS(ROW()-1,COLUMN()))),                                    IF(AND(A2628="SVOL",ISNUMBER(FIND(" Govt",C2628))),"", IF(AND(A2628="SVOL",ISNUMBER(FIND(" Index",C2628))),J2628,                                    IF(ISNUMBER(N2628),Q2628*N2628,IF(ISNUMBER(R2628),J2628*R2628," "))))))</f>
        <v xml:space="preserve"> </v>
      </c>
      <c r="T2628" t="s">
        <v>6234</v>
      </c>
      <c r="U2628" t="s">
        <v>64</v>
      </c>
      <c r="AG2628" s="16" t="s">
        <v>7738</v>
      </c>
    </row>
    <row r="2629" spans="1:33" x14ac:dyDescent="0.35">
      <c r="A2629" t="s">
        <v>4263</v>
      </c>
      <c r="B2629" t="s">
        <v>6235</v>
      </c>
      <c r="C2629" t="s">
        <v>6235</v>
      </c>
      <c r="F2629" t="s">
        <v>6235</v>
      </c>
      <c r="G2629" s="1">
        <v>25230</v>
      </c>
      <c r="H2629" s="1">
        <v>159.08000000000001</v>
      </c>
      <c r="I2629" s="2">
        <v>4013588.4</v>
      </c>
      <c r="J2629" s="3">
        <v>3.583645532194335E-2</v>
      </c>
      <c r="K2629" s="4">
        <v>111997360.34</v>
      </c>
      <c r="L2629" s="5">
        <v>4550001</v>
      </c>
      <c r="M2629" s="6">
        <v>24.614799059999999</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ca="1">IF(AND(A2628="SVOL",C2628="Cash"),                                     SUM(INDIRECT(ADDRESS(ROW()-(COUNTIF(A:A,"SVOL")),COLUMN())):INDIRECT(ADDRESS(ROW()-1,COLUMN()))),                                    IF(AND(A2629="TYA",C2629="Cash"), SUM(INDIRECT(ADDRESS(ROW()-(COUNTIF(A:A,"TYA")-1),COLUMN())):INDIRECT(ADDRESS(ROW()-1,COLUMN()))),                                    IF(AND(A2629="SVOL",ISNUMBER(FIND(" Govt",C2629))),"", IF(AND(A2629="SVOL",ISNUMBER(FIND(" Index",C2629))),J2629,                                    IF(ISNUMBER(N2629),Q2629*N2629,IF(ISNUMBER(R2629),J2629*R2629," "))))))</f>
        <v xml:space="preserve"> </v>
      </c>
      <c r="T2629" t="s">
        <v>6235</v>
      </c>
      <c r="U2629" t="s">
        <v>82</v>
      </c>
      <c r="AG2629" s="16" t="s">
        <v>7738</v>
      </c>
    </row>
    <row r="2630" spans="1:33" x14ac:dyDescent="0.35">
      <c r="A2630" t="s">
        <v>4263</v>
      </c>
      <c r="B2630" t="s">
        <v>6236</v>
      </c>
      <c r="C2630" t="s">
        <v>6237</v>
      </c>
      <c r="F2630" t="s">
        <v>6237</v>
      </c>
      <c r="G2630" s="1">
        <v>-3985330</v>
      </c>
      <c r="H2630" s="1">
        <v>100</v>
      </c>
      <c r="I2630" s="2">
        <v>-3985330</v>
      </c>
      <c r="J2630" s="3">
        <v>-3.5584142232472186E-2</v>
      </c>
      <c r="K2630" s="4">
        <v>111997360.34</v>
      </c>
      <c r="L2630" s="5">
        <v>4550001</v>
      </c>
      <c r="M2630" s="6">
        <v>24.614799059999999</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ca="1">IF(AND(A2629="SVOL",C2629="Cash"),                                     SUM(INDIRECT(ADDRESS(ROW()-(COUNTIF(A:A,"SVOL")),COLUMN())):INDIRECT(ADDRESS(ROW()-1,COLUMN()))),                                    IF(AND(A2630="TYA",C2630="Cash"), SUM(INDIRECT(ADDRESS(ROW()-(COUNTIF(A:A,"TYA")-1),COLUMN())):INDIRECT(ADDRESS(ROW()-1,COLUMN()))),                                    IF(AND(A2630="SVOL",ISNUMBER(FIND(" Govt",C2630))),"", IF(AND(A2630="SVOL",ISNUMBER(FIND(" Index",C2630))),J2630,                                    IF(ISNUMBER(N2630),Q2630*N2630,IF(ISNUMBER(R2630),J2630*R2630," "))))))</f>
        <v xml:space="preserve"> </v>
      </c>
      <c r="T2630" t="s">
        <v>6237</v>
      </c>
      <c r="U2630" t="s">
        <v>82</v>
      </c>
      <c r="AG2630" s="16" t="s">
        <v>7738</v>
      </c>
    </row>
    <row r="2631" spans="1:33" x14ac:dyDescent="0.35">
      <c r="A2631" t="s">
        <v>4263</v>
      </c>
      <c r="B2631" t="s">
        <v>6238</v>
      </c>
      <c r="C2631" t="s">
        <v>6238</v>
      </c>
      <c r="F2631" t="s">
        <v>6238</v>
      </c>
      <c r="G2631" s="1">
        <v>9641</v>
      </c>
      <c r="H2631" s="1">
        <v>462.46984300000003</v>
      </c>
      <c r="I2631" s="2">
        <v>4458671.76</v>
      </c>
      <c r="J2631" s="3">
        <v>3.9810507555396189E-2</v>
      </c>
      <c r="K2631" s="4">
        <v>111997360.34</v>
      </c>
      <c r="L2631" s="5">
        <v>4550001</v>
      </c>
      <c r="M2631" s="6">
        <v>24.614799059999999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ca="1">IF(AND(A2630="SVOL",C2630="Cash"),                                     SUM(INDIRECT(ADDRESS(ROW()-(COUNTIF(A:A,"SVOL")),COLUMN())):INDIRECT(ADDRESS(ROW()-1,COLUMN()))),                                    IF(AND(A2631="TYA",C2631="Cash"), SUM(INDIRECT(ADDRESS(ROW()-(COUNTIF(A:A,"TYA")-1),COLUMN())):INDIRECT(ADDRESS(ROW()-1,COLUMN()))),                                    IF(AND(A2631="SVOL",ISNUMBER(FIND(" Govt",C2631))),"", IF(AND(A2631="SVOL",ISNUMBER(FIND(" Index",C2631))),J2631,                                    IF(ISNUMBER(N2631),Q2631*N2631,IF(ISNUMBER(R2631),J2631*R2631," "))))))</f>
        <v xml:space="preserve"> </v>
      </c>
      <c r="T2631" t="s">
        <v>6238</v>
      </c>
      <c r="U2631" t="s">
        <v>82</v>
      </c>
      <c r="AG2631" s="16" t="s">
        <v>7738</v>
      </c>
    </row>
    <row r="2632" spans="1:33" x14ac:dyDescent="0.35">
      <c r="A2632" t="s">
        <v>4263</v>
      </c>
      <c r="B2632" t="s">
        <v>6239</v>
      </c>
      <c r="C2632" t="s">
        <v>6240</v>
      </c>
      <c r="F2632" t="s">
        <v>6240</v>
      </c>
      <c r="G2632" s="1">
        <v>-4466182</v>
      </c>
      <c r="H2632" s="1">
        <v>100</v>
      </c>
      <c r="I2632" s="2">
        <v>-4466182</v>
      </c>
      <c r="J2632" s="3">
        <v>-3.9877564850114573E-2</v>
      </c>
      <c r="K2632" s="4">
        <v>111997360.34</v>
      </c>
      <c r="L2632" s="5">
        <v>4550001</v>
      </c>
      <c r="M2632" s="6">
        <v>24.614799059999999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ca="1">IF(AND(A2631="SVOL",C2631="Cash"),                                     SUM(INDIRECT(ADDRESS(ROW()-(COUNTIF(A:A,"SVOL")),COLUMN())):INDIRECT(ADDRESS(ROW()-1,COLUMN()))),                                    IF(AND(A2632="TYA",C2632="Cash"), SUM(INDIRECT(ADDRESS(ROW()-(COUNTIF(A:A,"TYA")-1),COLUMN())):INDIRECT(ADDRESS(ROW()-1,COLUMN()))),                                    IF(AND(A2632="SVOL",ISNUMBER(FIND(" Govt",C2632))),"", IF(AND(A2632="SVOL",ISNUMBER(FIND(" Index",C2632))),J2632,                                    IF(ISNUMBER(N2632),Q2632*N2632,IF(ISNUMBER(R2632),J2632*R2632," "))))))</f>
        <v xml:space="preserve"> </v>
      </c>
      <c r="T2632" t="s">
        <v>6240</v>
      </c>
      <c r="U2632" t="s">
        <v>82</v>
      </c>
      <c r="AG2632" s="16" t="s">
        <v>7738</v>
      </c>
    </row>
    <row r="2633" spans="1:33" x14ac:dyDescent="0.35">
      <c r="A2633" t="s">
        <v>4263</v>
      </c>
      <c r="B2633" t="s">
        <v>6241</v>
      </c>
      <c r="C2633" t="s">
        <v>6241</v>
      </c>
      <c r="F2633" t="s">
        <v>6241</v>
      </c>
      <c r="G2633" s="1">
        <v>32407</v>
      </c>
      <c r="H2633" s="1">
        <v>297.55500000000001</v>
      </c>
      <c r="I2633" s="2">
        <v>9642864.8900000006</v>
      </c>
      <c r="J2633" s="3">
        <v>8.6099037162361045E-2</v>
      </c>
      <c r="K2633" s="4">
        <v>111997360.34</v>
      </c>
      <c r="L2633" s="5">
        <v>4550001</v>
      </c>
      <c r="M2633" s="6">
        <v>24.614799059999999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ca="1">IF(AND(A2632="SVOL",C2632="Cash"),                                     SUM(INDIRECT(ADDRESS(ROW()-(COUNTIF(A:A,"SVOL")),COLUMN())):INDIRECT(ADDRESS(ROW()-1,COLUMN()))),                                    IF(AND(A2633="TYA",C2633="Cash"), SUM(INDIRECT(ADDRESS(ROW()-(COUNTIF(A:A,"TYA")-1),COLUMN())):INDIRECT(ADDRESS(ROW()-1,COLUMN()))),                                    IF(AND(A2633="SVOL",ISNUMBER(FIND(" Govt",C2633))),"", IF(AND(A2633="SVOL",ISNUMBER(FIND(" Index",C2633))),J2633,                                    IF(ISNUMBER(N2633),Q2633*N2633,IF(ISNUMBER(R2633),J2633*R2633," "))))))</f>
        <v xml:space="preserve"> </v>
      </c>
      <c r="T2633" t="s">
        <v>6241</v>
      </c>
      <c r="U2633" t="s">
        <v>82</v>
      </c>
      <c r="AG2633" s="16" t="s">
        <v>7738</v>
      </c>
    </row>
    <row r="2634" spans="1:33" x14ac:dyDescent="0.35">
      <c r="A2634" t="s">
        <v>4263</v>
      </c>
      <c r="B2634" t="s">
        <v>6242</v>
      </c>
      <c r="C2634" t="s">
        <v>6243</v>
      </c>
      <c r="F2634" t="s">
        <v>6243</v>
      </c>
      <c r="G2634" s="1">
        <v>-9561348</v>
      </c>
      <c r="H2634" s="1">
        <v>100</v>
      </c>
      <c r="I2634" s="2">
        <v>-9561348</v>
      </c>
      <c r="J2634" s="3">
        <v>-8.5371190633188099E-2</v>
      </c>
      <c r="K2634" s="4">
        <v>111997360.34</v>
      </c>
      <c r="L2634" s="5">
        <v>4550001</v>
      </c>
      <c r="M2634" s="6">
        <v>24.614799059999999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ca="1">IF(AND(A2633="SVOL",C2633="Cash"),                                     SUM(INDIRECT(ADDRESS(ROW()-(COUNTIF(A:A,"SVOL")),COLUMN())):INDIRECT(ADDRESS(ROW()-1,COLUMN()))),                                    IF(AND(A2634="TYA",C2634="Cash"), SUM(INDIRECT(ADDRESS(ROW()-(COUNTIF(A:A,"TYA")-1),COLUMN())):INDIRECT(ADDRESS(ROW()-1,COLUMN()))),                                    IF(AND(A2634="SVOL",ISNUMBER(FIND(" Govt",C2634))),"", IF(AND(A2634="SVOL",ISNUMBER(FIND(" Index",C2634))),J2634,                                    IF(ISNUMBER(N2634),Q2634*N2634,IF(ISNUMBER(R2634),J2634*R2634," "))))))</f>
        <v xml:space="preserve"> </v>
      </c>
      <c r="T2634" t="s">
        <v>6243</v>
      </c>
      <c r="U2634" t="s">
        <v>82</v>
      </c>
      <c r="AG2634" s="16" t="s">
        <v>7738</v>
      </c>
    </row>
    <row r="2635" spans="1:33" x14ac:dyDescent="0.35">
      <c r="A2635" t="s">
        <v>4263</v>
      </c>
      <c r="B2635" t="s">
        <v>6244</v>
      </c>
      <c r="C2635" t="s">
        <v>6244</v>
      </c>
      <c r="F2635" t="s">
        <v>6244</v>
      </c>
      <c r="G2635" s="1">
        <v>61696</v>
      </c>
      <c r="H2635" s="1">
        <v>176.55</v>
      </c>
      <c r="I2635" s="2">
        <v>10892428.800000001</v>
      </c>
      <c r="J2635" s="3">
        <v>9.7256120741889981E-2</v>
      </c>
      <c r="K2635" s="4">
        <v>111997360.34</v>
      </c>
      <c r="L2635" s="5">
        <v>4550001</v>
      </c>
      <c r="M2635" s="6">
        <v>24.614799059999999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ca="1">IF(AND(A2634="SVOL",C2634="Cash"),                                     SUM(INDIRECT(ADDRESS(ROW()-(COUNTIF(A:A,"SVOL")),COLUMN())):INDIRECT(ADDRESS(ROW()-1,COLUMN()))),                                    IF(AND(A2635="TYA",C2635="Cash"), SUM(INDIRECT(ADDRESS(ROW()-(COUNTIF(A:A,"TYA")-1),COLUMN())):INDIRECT(ADDRESS(ROW()-1,COLUMN()))),                                    IF(AND(A2635="SVOL",ISNUMBER(FIND(" Govt",C2635))),"", IF(AND(A2635="SVOL",ISNUMBER(FIND(" Index",C2635))),J2635,                                    IF(ISNUMBER(N2635),Q2635*N2635,IF(ISNUMBER(R2635),J2635*R2635," "))))))</f>
        <v xml:space="preserve"> </v>
      </c>
      <c r="T2635" t="s">
        <v>6244</v>
      </c>
      <c r="U2635" t="s">
        <v>82</v>
      </c>
      <c r="AG2635" s="16" t="s">
        <v>7738</v>
      </c>
    </row>
    <row r="2636" spans="1:33" x14ac:dyDescent="0.35">
      <c r="A2636" t="s">
        <v>4263</v>
      </c>
      <c r="B2636" t="s">
        <v>6245</v>
      </c>
      <c r="C2636" t="s">
        <v>6246</v>
      </c>
      <c r="F2636" t="s">
        <v>6246</v>
      </c>
      <c r="G2636" s="1">
        <v>-10872686</v>
      </c>
      <c r="H2636" s="1">
        <v>100</v>
      </c>
      <c r="I2636" s="2">
        <v>-10872686</v>
      </c>
      <c r="J2636" s="3">
        <v>-9.7079841587273605E-2</v>
      </c>
      <c r="K2636" s="4">
        <v>111997360.34</v>
      </c>
      <c r="L2636" s="5">
        <v>4550001</v>
      </c>
      <c r="M2636" s="6">
        <v>24.614799059999999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ca="1">IF(AND(A2635="SVOL",C2635="Cash"),                                     SUM(INDIRECT(ADDRESS(ROW()-(COUNTIF(A:A,"SVOL")),COLUMN())):INDIRECT(ADDRESS(ROW()-1,COLUMN()))),                                    IF(AND(A2636="TYA",C2636="Cash"), SUM(INDIRECT(ADDRESS(ROW()-(COUNTIF(A:A,"TYA")-1),COLUMN())):INDIRECT(ADDRESS(ROW()-1,COLUMN()))),                                    IF(AND(A2636="SVOL",ISNUMBER(FIND(" Govt",C2636))),"", IF(AND(A2636="SVOL",ISNUMBER(FIND(" Index",C2636))),J2636,                                    IF(ISNUMBER(N2636),Q2636*N2636,IF(ISNUMBER(R2636),J2636*R2636," "))))))</f>
        <v xml:space="preserve"> </v>
      </c>
      <c r="T2636" t="s">
        <v>6246</v>
      </c>
      <c r="U2636" t="s">
        <v>82</v>
      </c>
      <c r="AG2636" s="16" t="s">
        <v>7738</v>
      </c>
    </row>
    <row r="2637" spans="1:33" x14ac:dyDescent="0.35">
      <c r="A2637" t="s">
        <v>4263</v>
      </c>
      <c r="B2637" t="s">
        <v>6247</v>
      </c>
      <c r="C2637" t="s">
        <v>6247</v>
      </c>
      <c r="F2637" t="s">
        <v>6247</v>
      </c>
      <c r="G2637" s="1">
        <v>83538</v>
      </c>
      <c r="H2637" s="1">
        <v>112.13549999999999</v>
      </c>
      <c r="I2637" s="2">
        <v>9367575.4000000004</v>
      </c>
      <c r="J2637" s="3">
        <v>8.3641037356255957E-2</v>
      </c>
      <c r="K2637" s="4">
        <v>111997360.34</v>
      </c>
      <c r="L2637" s="5">
        <v>4550001</v>
      </c>
      <c r="M2637" s="6">
        <v>24.614799059999999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ca="1">IF(AND(A2636="SVOL",C2636="Cash"),                                     SUM(INDIRECT(ADDRESS(ROW()-(COUNTIF(A:A,"SVOL")),COLUMN())):INDIRECT(ADDRESS(ROW()-1,COLUMN()))),                                    IF(AND(A2637="TYA",C2637="Cash"), SUM(INDIRECT(ADDRESS(ROW()-(COUNTIF(A:A,"TYA")-1),COLUMN())):INDIRECT(ADDRESS(ROW()-1,COLUMN()))),                                    IF(AND(A2637="SVOL",ISNUMBER(FIND(" Govt",C2637))),"", IF(AND(A2637="SVOL",ISNUMBER(FIND(" Index",C2637))),J2637,                                    IF(ISNUMBER(N2637),Q2637*N2637,IF(ISNUMBER(R2637),J2637*R2637," "))))))</f>
        <v xml:space="preserve"> </v>
      </c>
      <c r="T2637" t="s">
        <v>6247</v>
      </c>
      <c r="U2637" t="s">
        <v>82</v>
      </c>
      <c r="AG2637" s="16" t="s">
        <v>7738</v>
      </c>
    </row>
    <row r="2638" spans="1:33" x14ac:dyDescent="0.35">
      <c r="A2638" t="s">
        <v>4263</v>
      </c>
      <c r="B2638" t="s">
        <v>6248</v>
      </c>
      <c r="C2638" t="s">
        <v>6248</v>
      </c>
      <c r="F2638" t="s">
        <v>6248</v>
      </c>
      <c r="G2638" s="1">
        <v>-9377524</v>
      </c>
      <c r="H2638" s="1">
        <v>100</v>
      </c>
      <c r="I2638" s="2">
        <v>-9377524</v>
      </c>
      <c r="J2638" s="3">
        <v>-8.372986623552417E-2</v>
      </c>
      <c r="K2638" s="4">
        <v>111997360.34</v>
      </c>
      <c r="L2638" s="5">
        <v>4550001</v>
      </c>
      <c r="M2638" s="6">
        <v>24.614799059999999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ca="1">IF(AND(A2637="SVOL",C2637="Cash"),                                     SUM(INDIRECT(ADDRESS(ROW()-(COUNTIF(A:A,"SVOL")),COLUMN())):INDIRECT(ADDRESS(ROW()-1,COLUMN()))),                                    IF(AND(A2638="TYA",C2638="Cash"), SUM(INDIRECT(ADDRESS(ROW()-(COUNTIF(A:A,"TYA")-1),COLUMN())):INDIRECT(ADDRESS(ROW()-1,COLUMN()))),                                    IF(AND(A2638="SVOL",ISNUMBER(FIND(" Govt",C2638))),"", IF(AND(A2638="SVOL",ISNUMBER(FIND(" Index",C2638))),J2638,                                    IF(ISNUMBER(N2638),Q2638*N2638,IF(ISNUMBER(R2638),J2638*R2638," "))))))</f>
        <v xml:space="preserve"> </v>
      </c>
      <c r="T2638" t="s">
        <v>6248</v>
      </c>
      <c r="U2638" t="s">
        <v>82</v>
      </c>
      <c r="AG2638" s="16" t="s">
        <v>7738</v>
      </c>
    </row>
    <row r="2639" spans="1:33" x14ac:dyDescent="0.35">
      <c r="A2639" t="s">
        <v>4263</v>
      </c>
      <c r="B2639" t="s">
        <v>6249</v>
      </c>
      <c r="C2639" t="s">
        <v>6249</v>
      </c>
      <c r="F2639" t="s">
        <v>6249</v>
      </c>
      <c r="G2639" s="1">
        <v>13690</v>
      </c>
      <c r="H2639" s="1">
        <v>1305.1276700000001</v>
      </c>
      <c r="I2639" s="2">
        <v>17867197.800000001</v>
      </c>
      <c r="J2639" s="3">
        <v>0.15953231170590998</v>
      </c>
      <c r="K2639" s="4">
        <v>111997360.34</v>
      </c>
      <c r="L2639" s="5">
        <v>4550001</v>
      </c>
      <c r="M2639" s="6">
        <v>24.614799059999999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ca="1">IF(AND(A2638="SVOL",C2638="Cash"),                                     SUM(INDIRECT(ADDRESS(ROW()-(COUNTIF(A:A,"SVOL")),COLUMN())):INDIRECT(ADDRESS(ROW()-1,COLUMN()))),                                    IF(AND(A2639="TYA",C2639="Cash"), SUM(INDIRECT(ADDRESS(ROW()-(COUNTIF(A:A,"TYA")-1),COLUMN())):INDIRECT(ADDRESS(ROW()-1,COLUMN()))),                                    IF(AND(A2639="SVOL",ISNUMBER(FIND(" Govt",C2639))),"", IF(AND(A2639="SVOL",ISNUMBER(FIND(" Index",C2639))),J2639,                                    IF(ISNUMBER(N2639),Q2639*N2639,IF(ISNUMBER(R2639),J2639*R2639," "))))))</f>
        <v xml:space="preserve"> </v>
      </c>
      <c r="T2639" t="s">
        <v>6249</v>
      </c>
      <c r="U2639" t="s">
        <v>82</v>
      </c>
      <c r="AG2639" s="16" t="s">
        <v>7738</v>
      </c>
    </row>
    <row r="2640" spans="1:33" x14ac:dyDescent="0.35">
      <c r="A2640" t="s">
        <v>4263</v>
      </c>
      <c r="B2640" t="s">
        <v>6250</v>
      </c>
      <c r="C2640" t="s">
        <v>6251</v>
      </c>
      <c r="F2640" t="s">
        <v>6251</v>
      </c>
      <c r="G2640" s="1">
        <v>-18048485</v>
      </c>
      <c r="H2640" s="1">
        <v>100</v>
      </c>
      <c r="I2640" s="2">
        <v>-18048485</v>
      </c>
      <c r="J2640" s="3">
        <v>-0.16115098556973723</v>
      </c>
      <c r="K2640" s="4">
        <v>111997360.34</v>
      </c>
      <c r="L2640" s="5">
        <v>4550001</v>
      </c>
      <c r="M2640" s="6">
        <v>24.614799059999999</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ca="1">IF(AND(A2639="SVOL",C2639="Cash"),                                     SUM(INDIRECT(ADDRESS(ROW()-(COUNTIF(A:A,"SVOL")),COLUMN())):INDIRECT(ADDRESS(ROW()-1,COLUMN()))),                                    IF(AND(A2640="TYA",C2640="Cash"), SUM(INDIRECT(ADDRESS(ROW()-(COUNTIF(A:A,"TYA")-1),COLUMN())):INDIRECT(ADDRESS(ROW()-1,COLUMN()))),                                    IF(AND(A2640="SVOL",ISNUMBER(FIND(" Govt",C2640))),"", IF(AND(A2640="SVOL",ISNUMBER(FIND(" Index",C2640))),J2640,                                    IF(ISNUMBER(N2640),Q2640*N2640,IF(ISNUMBER(R2640),J2640*R2640," "))))))</f>
        <v xml:space="preserve"> </v>
      </c>
      <c r="T2640" t="s">
        <v>6251</v>
      </c>
      <c r="U2640" t="s">
        <v>82</v>
      </c>
      <c r="AG2640" s="16" t="s">
        <v>7738</v>
      </c>
    </row>
    <row r="2641" spans="1:33" x14ac:dyDescent="0.35">
      <c r="A2641" t="s">
        <v>4263</v>
      </c>
      <c r="B2641" t="s">
        <v>6252</v>
      </c>
      <c r="C2641" t="s">
        <v>6252</v>
      </c>
      <c r="F2641" t="s">
        <v>6252</v>
      </c>
      <c r="G2641" s="1">
        <v>12831</v>
      </c>
      <c r="H2641" s="1">
        <v>1435.4970000000001</v>
      </c>
      <c r="I2641" s="2">
        <v>18418862.010000002</v>
      </c>
      <c r="J2641" s="3">
        <v>0.16445800110006414</v>
      </c>
      <c r="K2641" s="4">
        <v>111997360.34</v>
      </c>
      <c r="L2641" s="5">
        <v>4550001</v>
      </c>
      <c r="M2641" s="6">
        <v>24.614799059999999</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ca="1">IF(AND(A2640="SVOL",C2640="Cash"),                                     SUM(INDIRECT(ADDRESS(ROW()-(COUNTIF(A:A,"SVOL")),COLUMN())):INDIRECT(ADDRESS(ROW()-1,COLUMN()))),                                    IF(AND(A2641="TYA",C2641="Cash"), SUM(INDIRECT(ADDRESS(ROW()-(COUNTIF(A:A,"TYA")-1),COLUMN())):INDIRECT(ADDRESS(ROW()-1,COLUMN()))),                                    IF(AND(A2641="SVOL",ISNUMBER(FIND(" Govt",C2641))),"", IF(AND(A2641="SVOL",ISNUMBER(FIND(" Index",C2641))),J2641,                                    IF(ISNUMBER(N2641),Q2641*N2641,IF(ISNUMBER(R2641),J2641*R2641," "))))))</f>
        <v xml:space="preserve"> </v>
      </c>
      <c r="T2641" t="s">
        <v>6252</v>
      </c>
      <c r="U2641" t="s">
        <v>82</v>
      </c>
      <c r="AG2641" s="16" t="s">
        <v>7738</v>
      </c>
    </row>
    <row r="2642" spans="1:33" x14ac:dyDescent="0.35">
      <c r="A2642" t="s">
        <v>4263</v>
      </c>
      <c r="B2642" t="s">
        <v>6253</v>
      </c>
      <c r="C2642" t="s">
        <v>6254</v>
      </c>
      <c r="F2642" t="s">
        <v>6254</v>
      </c>
      <c r="G2642" s="1">
        <v>-18215952</v>
      </c>
      <c r="H2642" s="1">
        <v>100</v>
      </c>
      <c r="I2642" s="2">
        <v>-18215952</v>
      </c>
      <c r="J2642" s="3">
        <v>-0.16264626188242537</v>
      </c>
      <c r="K2642" s="4">
        <v>111997360.34</v>
      </c>
      <c r="L2642" s="5">
        <v>4550001</v>
      </c>
      <c r="M2642" s="6">
        <v>24.614799059999999</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ca="1">IF(AND(A2641="SVOL",C2641="Cash"),                                     SUM(INDIRECT(ADDRESS(ROW()-(COUNTIF(A:A,"SVOL")),COLUMN())):INDIRECT(ADDRESS(ROW()-1,COLUMN()))),                                    IF(AND(A2642="TYA",C2642="Cash"), SUM(INDIRECT(ADDRESS(ROW()-(COUNTIF(A:A,"TYA")-1),COLUMN())):INDIRECT(ADDRESS(ROW()-1,COLUMN()))),                                    IF(AND(A2642="SVOL",ISNUMBER(FIND(" Govt",C2642))),"", IF(AND(A2642="SVOL",ISNUMBER(FIND(" Index",C2642))),J2642,                                    IF(ISNUMBER(N2642),Q2642*N2642,IF(ISNUMBER(R2642),J2642*R2642," "))))))</f>
        <v xml:space="preserve"> </v>
      </c>
      <c r="T2642" t="s">
        <v>6254</v>
      </c>
      <c r="U2642" t="s">
        <v>82</v>
      </c>
      <c r="AG2642" s="16" t="s">
        <v>7738</v>
      </c>
    </row>
    <row r="2643" spans="1:33" x14ac:dyDescent="0.35">
      <c r="A2643" t="s">
        <v>4263</v>
      </c>
      <c r="B2643" t="s">
        <v>6255</v>
      </c>
      <c r="C2643" t="s">
        <v>6255</v>
      </c>
      <c r="F2643" t="s">
        <v>6255</v>
      </c>
      <c r="G2643" s="1">
        <v>90756</v>
      </c>
      <c r="H2643" s="1">
        <v>106.91</v>
      </c>
      <c r="I2643" s="2">
        <v>9702723.9600000009</v>
      </c>
      <c r="J2643" s="3">
        <v>8.663350574106933E-2</v>
      </c>
      <c r="K2643" s="4">
        <v>111997360.34</v>
      </c>
      <c r="L2643" s="5">
        <v>4550001</v>
      </c>
      <c r="M2643" s="6">
        <v>24.614799059999999</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ca="1">IF(AND(A2642="SVOL",C2642="Cash"),                                     SUM(INDIRECT(ADDRESS(ROW()-(COUNTIF(A:A,"SVOL")),COLUMN())):INDIRECT(ADDRESS(ROW()-1,COLUMN()))),                                    IF(AND(A2643="TYA",C2643="Cash"), SUM(INDIRECT(ADDRESS(ROW()-(COUNTIF(A:A,"TYA")-1),COLUMN())):INDIRECT(ADDRESS(ROW()-1,COLUMN()))),                                    IF(AND(A2643="SVOL",ISNUMBER(FIND(" Govt",C2643))),"", IF(AND(A2643="SVOL",ISNUMBER(FIND(" Index",C2643))),J2643,                                    IF(ISNUMBER(N2643),Q2643*N2643,IF(ISNUMBER(R2643),J2643*R2643," "))))))</f>
        <v xml:space="preserve"> </v>
      </c>
      <c r="T2643" t="s">
        <v>6255</v>
      </c>
      <c r="U2643" t="s">
        <v>82</v>
      </c>
      <c r="AG2643" s="16" t="s">
        <v>7738</v>
      </c>
    </row>
    <row r="2644" spans="1:33" x14ac:dyDescent="0.35">
      <c r="A2644" t="s">
        <v>4263</v>
      </c>
      <c r="B2644" t="s">
        <v>6256</v>
      </c>
      <c r="C2644" t="s">
        <v>6257</v>
      </c>
      <c r="F2644" t="s">
        <v>6257</v>
      </c>
      <c r="G2644" s="1">
        <v>-9681850</v>
      </c>
      <c r="H2644" s="1">
        <v>100</v>
      </c>
      <c r="I2644" s="2">
        <v>-9681850</v>
      </c>
      <c r="J2644" s="3">
        <v>-8.6447126705557847E-2</v>
      </c>
      <c r="K2644" s="4">
        <v>111997360.34</v>
      </c>
      <c r="L2644" s="5">
        <v>4550001</v>
      </c>
      <c r="M2644" s="6">
        <v>24.614799059999999</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ca="1">IF(AND(A2643="SVOL",C2643="Cash"),                                     SUM(INDIRECT(ADDRESS(ROW()-(COUNTIF(A:A,"SVOL")),COLUMN())):INDIRECT(ADDRESS(ROW()-1,COLUMN()))),                                    IF(AND(A2644="TYA",C2644="Cash"), SUM(INDIRECT(ADDRESS(ROW()-(COUNTIF(A:A,"TYA")-1),COLUMN())):INDIRECT(ADDRESS(ROW()-1,COLUMN()))),                                    IF(AND(A2644="SVOL",ISNUMBER(FIND(" Govt",C2644))),"", IF(AND(A2644="SVOL",ISNUMBER(FIND(" Index",C2644))),J2644,                                    IF(ISNUMBER(N2644),Q2644*N2644,IF(ISNUMBER(R2644),J2644*R2644," "))))))</f>
        <v xml:space="preserve"> </v>
      </c>
      <c r="T2644" t="s">
        <v>6257</v>
      </c>
      <c r="U2644" t="s">
        <v>82</v>
      </c>
      <c r="AG2644" s="16" t="s">
        <v>7738</v>
      </c>
    </row>
    <row r="2645" spans="1:33" x14ac:dyDescent="0.35">
      <c r="A2645" t="s">
        <v>4263</v>
      </c>
      <c r="B2645" t="s">
        <v>6258</v>
      </c>
      <c r="C2645" t="s">
        <v>6258</v>
      </c>
      <c r="F2645" t="s">
        <v>6258</v>
      </c>
      <c r="G2645" s="1">
        <v>57697</v>
      </c>
      <c r="H2645" s="1">
        <v>186.6</v>
      </c>
      <c r="I2645" s="2">
        <v>10766260.199999999</v>
      </c>
      <c r="J2645" s="3">
        <v>9.6129588834200544E-2</v>
      </c>
      <c r="K2645" s="4">
        <v>111997360.34</v>
      </c>
      <c r="L2645" s="5">
        <v>4550001</v>
      </c>
      <c r="M2645" s="6">
        <v>24.614799059999999</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ca="1">IF(AND(A2644="SVOL",C2644="Cash"),                                     SUM(INDIRECT(ADDRESS(ROW()-(COUNTIF(A:A,"SVOL")),COLUMN())):INDIRECT(ADDRESS(ROW()-1,COLUMN()))),                                    IF(AND(A2645="TYA",C2645="Cash"), SUM(INDIRECT(ADDRESS(ROW()-(COUNTIF(A:A,"TYA")-1),COLUMN())):INDIRECT(ADDRESS(ROW()-1,COLUMN()))),                                    IF(AND(A2645="SVOL",ISNUMBER(FIND(" Govt",C2645))),"", IF(AND(A2645="SVOL",ISNUMBER(FIND(" Index",C2645))),J2645,                                    IF(ISNUMBER(N2645),Q2645*N2645,IF(ISNUMBER(R2645),J2645*R2645," "))))))</f>
        <v xml:space="preserve"> </v>
      </c>
      <c r="T2645" t="s">
        <v>6258</v>
      </c>
      <c r="U2645" t="s">
        <v>82</v>
      </c>
      <c r="AG2645" s="16" t="s">
        <v>7738</v>
      </c>
    </row>
    <row r="2646" spans="1:33" x14ac:dyDescent="0.35">
      <c r="A2646" t="s">
        <v>4263</v>
      </c>
      <c r="B2646" t="s">
        <v>6259</v>
      </c>
      <c r="C2646" t="s">
        <v>6260</v>
      </c>
      <c r="F2646" t="s">
        <v>6260</v>
      </c>
      <c r="G2646" s="1">
        <v>-10791646</v>
      </c>
      <c r="H2646" s="1">
        <v>100</v>
      </c>
      <c r="I2646" s="2">
        <v>-10791646</v>
      </c>
      <c r="J2646" s="3">
        <v>-9.6356253104884562E-2</v>
      </c>
      <c r="K2646" s="4">
        <v>111997360.34</v>
      </c>
      <c r="L2646" s="5">
        <v>4550001</v>
      </c>
      <c r="M2646" s="6">
        <v>24.614799059999999</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ca="1">IF(AND(A2645="SVOL",C2645="Cash"),                                     SUM(INDIRECT(ADDRESS(ROW()-(COUNTIF(A:A,"SVOL")),COLUMN())):INDIRECT(ADDRESS(ROW()-1,COLUMN()))),                                    IF(AND(A2646="TYA",C2646="Cash"), SUM(INDIRECT(ADDRESS(ROW()-(COUNTIF(A:A,"TYA")-1),COLUMN())):INDIRECT(ADDRESS(ROW()-1,COLUMN()))),                                    IF(AND(A2646="SVOL",ISNUMBER(FIND(" Govt",C2646))),"", IF(AND(A2646="SVOL",ISNUMBER(FIND(" Index",C2646))),J2646,                                    IF(ISNUMBER(N2646),Q2646*N2646,IF(ISNUMBER(R2646),J2646*R2646," "))))))</f>
        <v xml:space="preserve"> </v>
      </c>
      <c r="T2646" t="s">
        <v>6260</v>
      </c>
      <c r="U2646" t="s">
        <v>82</v>
      </c>
      <c r="AG2646" s="16" t="s">
        <v>7738</v>
      </c>
    </row>
    <row r="2647" spans="1:33" x14ac:dyDescent="0.35">
      <c r="A2647" t="s">
        <v>4263</v>
      </c>
      <c r="B2647" t="s">
        <v>6261</v>
      </c>
      <c r="C2647" t="s">
        <v>6261</v>
      </c>
      <c r="F2647" t="s">
        <v>6261</v>
      </c>
      <c r="G2647" s="1">
        <v>245305</v>
      </c>
      <c r="H2647" s="1">
        <v>112.81</v>
      </c>
      <c r="I2647" s="2">
        <v>27672857.050000001</v>
      </c>
      <c r="J2647" s="3">
        <v>0.24708490419766263</v>
      </c>
      <c r="K2647" s="4">
        <v>111997360.34</v>
      </c>
      <c r="L2647" s="5">
        <v>4550001</v>
      </c>
      <c r="M2647" s="6">
        <v>24.614799059999999</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ca="1">IF(AND(A2646="SVOL",C2646="Cash"),                                     SUM(INDIRECT(ADDRESS(ROW()-(COUNTIF(A:A,"SVOL")),COLUMN())):INDIRECT(ADDRESS(ROW()-1,COLUMN()))),                                    IF(AND(A2647="TYA",C2647="Cash"), SUM(INDIRECT(ADDRESS(ROW()-(COUNTIF(A:A,"TYA")-1),COLUMN())):INDIRECT(ADDRESS(ROW()-1,COLUMN()))),                                    IF(AND(A2647="SVOL",ISNUMBER(FIND(" Govt",C2647))),"", IF(AND(A2647="SVOL",ISNUMBER(FIND(" Index",C2647))),J2647,                                    IF(ISNUMBER(N2647),Q2647*N2647,IF(ISNUMBER(R2647),J2647*R2647," "))))))</f>
        <v xml:space="preserve"> </v>
      </c>
      <c r="T2647" t="s">
        <v>6261</v>
      </c>
      <c r="U2647" t="s">
        <v>82</v>
      </c>
      <c r="AG2647" s="16" t="s">
        <v>7738</v>
      </c>
    </row>
    <row r="2648" spans="1:33" x14ac:dyDescent="0.35">
      <c r="A2648" t="s">
        <v>4263</v>
      </c>
      <c r="B2648" t="s">
        <v>6262</v>
      </c>
      <c r="C2648" t="s">
        <v>6263</v>
      </c>
      <c r="F2648" t="s">
        <v>6263</v>
      </c>
      <c r="G2648" s="1">
        <v>-27555110</v>
      </c>
      <c r="H2648" s="1">
        <v>100</v>
      </c>
      <c r="I2648" s="2">
        <v>-27555110</v>
      </c>
      <c r="J2648" s="3">
        <v>-0.24603356647289354</v>
      </c>
      <c r="K2648" s="4">
        <v>111997360.34</v>
      </c>
      <c r="L2648" s="5">
        <v>4550001</v>
      </c>
      <c r="M2648" s="6">
        <v>24.614799059999999</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ca="1">IF(AND(A2647="SVOL",C2647="Cash"),                                     SUM(INDIRECT(ADDRESS(ROW()-(COUNTIF(A:A,"SVOL")),COLUMN())):INDIRECT(ADDRESS(ROW()-1,COLUMN()))),                                    IF(AND(A2648="TYA",C2648="Cash"), SUM(INDIRECT(ADDRESS(ROW()-(COUNTIF(A:A,"TYA")-1),COLUMN())):INDIRECT(ADDRESS(ROW()-1,COLUMN()))),                                    IF(AND(A2648="SVOL",ISNUMBER(FIND(" Govt",C2648))),"", IF(AND(A2648="SVOL",ISNUMBER(FIND(" Index",C2648))),J2648,                                    IF(ISNUMBER(N2648),Q2648*N2648,IF(ISNUMBER(R2648),J2648*R2648," "))))))</f>
        <v xml:space="preserve"> </v>
      </c>
      <c r="T2648" t="s">
        <v>6263</v>
      </c>
      <c r="U2648" t="s">
        <v>82</v>
      </c>
      <c r="AG2648" s="16" t="s">
        <v>7738</v>
      </c>
    </row>
    <row r="2649" spans="1:33" x14ac:dyDescent="0.35">
      <c r="A2649" t="s">
        <v>4263</v>
      </c>
      <c r="B2649" t="s">
        <v>6264</v>
      </c>
      <c r="C2649" t="s">
        <v>6264</v>
      </c>
      <c r="F2649" t="s">
        <v>6264</v>
      </c>
      <c r="G2649" s="1">
        <v>52011</v>
      </c>
      <c r="H2649" s="1">
        <v>124.31</v>
      </c>
      <c r="I2649" s="2">
        <v>6465487.4100000001</v>
      </c>
      <c r="J2649" s="3">
        <v>5.7728926738738882E-2</v>
      </c>
      <c r="K2649" s="4">
        <v>111997360.34</v>
      </c>
      <c r="L2649" s="5">
        <v>4550001</v>
      </c>
      <c r="M2649" s="6">
        <v>24.614799059999999</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ca="1">IF(AND(A2648="SVOL",C2648="Cash"),                                     SUM(INDIRECT(ADDRESS(ROW()-(COUNTIF(A:A,"SVOL")),COLUMN())):INDIRECT(ADDRESS(ROW()-1,COLUMN()))),                                    IF(AND(A2649="TYA",C2649="Cash"), SUM(INDIRECT(ADDRESS(ROW()-(COUNTIF(A:A,"TYA")-1),COLUMN())):INDIRECT(ADDRESS(ROW()-1,COLUMN()))),                                    IF(AND(A2649="SVOL",ISNUMBER(FIND(" Govt",C2649))),"", IF(AND(A2649="SVOL",ISNUMBER(FIND(" Index",C2649))),J2649,                                    IF(ISNUMBER(N2649),Q2649*N2649,IF(ISNUMBER(R2649),J2649*R2649," "))))))</f>
        <v xml:space="preserve"> </v>
      </c>
      <c r="T2649" t="s">
        <v>6264</v>
      </c>
      <c r="U2649" t="s">
        <v>82</v>
      </c>
      <c r="AG2649" s="16" t="s">
        <v>7738</v>
      </c>
    </row>
    <row r="2650" spans="1:33" x14ac:dyDescent="0.35">
      <c r="A2650" t="s">
        <v>4263</v>
      </c>
      <c r="B2650" t="s">
        <v>6265</v>
      </c>
      <c r="C2650" t="s">
        <v>6266</v>
      </c>
      <c r="F2650" t="s">
        <v>6266</v>
      </c>
      <c r="G2650" s="1">
        <v>-6443642</v>
      </c>
      <c r="H2650" s="1">
        <v>100</v>
      </c>
      <c r="I2650" s="2">
        <v>-6443642</v>
      </c>
      <c r="J2650" s="3">
        <v>-5.7533873838084067E-2</v>
      </c>
      <c r="K2650" s="4">
        <v>111997360.34</v>
      </c>
      <c r="L2650" s="5">
        <v>4550001</v>
      </c>
      <c r="M2650" s="6">
        <v>24.614799059999999</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ca="1">IF(AND(A2649="SVOL",C2649="Cash"),                                     SUM(INDIRECT(ADDRESS(ROW()-(COUNTIF(A:A,"SVOL")),COLUMN())):INDIRECT(ADDRESS(ROW()-1,COLUMN()))),                                    IF(AND(A2650="TYA",C2650="Cash"), SUM(INDIRECT(ADDRESS(ROW()-(COUNTIF(A:A,"TYA")-1),COLUMN())):INDIRECT(ADDRESS(ROW()-1,COLUMN()))),                                    IF(AND(A2650="SVOL",ISNUMBER(FIND(" Govt",C2650))),"", IF(AND(A2650="SVOL",ISNUMBER(FIND(" Index",C2650))),J2650,                                    IF(ISNUMBER(N2650),Q2650*N2650,IF(ISNUMBER(R2650),J2650*R2650," "))))))</f>
        <v xml:space="preserve"> </v>
      </c>
      <c r="T2650" t="s">
        <v>6266</v>
      </c>
      <c r="U2650" t="s">
        <v>82</v>
      </c>
      <c r="AG2650" s="16" t="s">
        <v>7738</v>
      </c>
    </row>
    <row r="2651" spans="1:33" x14ac:dyDescent="0.35">
      <c r="A2651" t="s">
        <v>4263</v>
      </c>
      <c r="B2651" t="s">
        <v>6267</v>
      </c>
      <c r="C2651" t="s">
        <v>6267</v>
      </c>
      <c r="F2651" t="s">
        <v>6267</v>
      </c>
      <c r="G2651" s="1">
        <v>83279</v>
      </c>
      <c r="H2651" s="1">
        <v>91.49</v>
      </c>
      <c r="I2651" s="2">
        <v>7619195.71</v>
      </c>
      <c r="J2651" s="3">
        <v>6.8030136485982828E-2</v>
      </c>
      <c r="K2651" s="4">
        <v>111997360.34</v>
      </c>
      <c r="L2651" s="5">
        <v>4550001</v>
      </c>
      <c r="M2651" s="6">
        <v>24.614799059999999</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ca="1">IF(AND(A2650="SVOL",C2650="Cash"),                                     SUM(INDIRECT(ADDRESS(ROW()-(COUNTIF(A:A,"SVOL")),COLUMN())):INDIRECT(ADDRESS(ROW()-1,COLUMN()))),                                    IF(AND(A2651="TYA",C2651="Cash"), SUM(INDIRECT(ADDRESS(ROW()-(COUNTIF(A:A,"TYA")-1),COLUMN())):INDIRECT(ADDRESS(ROW()-1,COLUMN()))),                                    IF(AND(A2651="SVOL",ISNUMBER(FIND(" Govt",C2651))),"", IF(AND(A2651="SVOL",ISNUMBER(FIND(" Index",C2651))),J2651,                                    IF(ISNUMBER(N2651),Q2651*N2651,IF(ISNUMBER(R2651),J2651*R2651," "))))))</f>
        <v xml:space="preserve"> </v>
      </c>
      <c r="T2651" t="s">
        <v>6267</v>
      </c>
      <c r="U2651" t="s">
        <v>82</v>
      </c>
      <c r="AG2651" s="16" t="s">
        <v>7738</v>
      </c>
    </row>
    <row r="2652" spans="1:33" x14ac:dyDescent="0.35">
      <c r="A2652" t="s">
        <v>4263</v>
      </c>
      <c r="B2652" t="s">
        <v>6268</v>
      </c>
      <c r="C2652" t="s">
        <v>6269</v>
      </c>
      <c r="F2652" t="s">
        <v>6269</v>
      </c>
      <c r="G2652" s="1">
        <v>-7589215</v>
      </c>
      <c r="H2652" s="1">
        <v>100</v>
      </c>
      <c r="I2652" s="2">
        <v>-7589215</v>
      </c>
      <c r="J2652" s="3">
        <v>-6.7762445266216706E-2</v>
      </c>
      <c r="K2652" s="4">
        <v>111997360.34</v>
      </c>
      <c r="L2652" s="5">
        <v>4550001</v>
      </c>
      <c r="M2652" s="6">
        <v>24.614799059999999</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ca="1">IF(AND(A2651="SVOL",C2651="Cash"),                                     SUM(INDIRECT(ADDRESS(ROW()-(COUNTIF(A:A,"SVOL")),COLUMN())):INDIRECT(ADDRESS(ROW()-1,COLUMN()))),                                    IF(AND(A2652="TYA",C2652="Cash"), SUM(INDIRECT(ADDRESS(ROW()-(COUNTIF(A:A,"TYA")-1),COLUMN())):INDIRECT(ADDRESS(ROW()-1,COLUMN()))),                                    IF(AND(A2652="SVOL",ISNUMBER(FIND(" Govt",C2652))),"", IF(AND(A2652="SVOL",ISNUMBER(FIND(" Index",C2652))),J2652,                                    IF(ISNUMBER(N2652),Q2652*N2652,IF(ISNUMBER(R2652),J2652*R2652," "))))))</f>
        <v xml:space="preserve"> </v>
      </c>
      <c r="T2652" t="s">
        <v>6269</v>
      </c>
      <c r="U2652" t="s">
        <v>82</v>
      </c>
      <c r="AG2652" s="16" t="s">
        <v>7738</v>
      </c>
    </row>
    <row r="2653" spans="1:33" x14ac:dyDescent="0.35">
      <c r="A2653" t="s">
        <v>4263</v>
      </c>
      <c r="B2653" t="s">
        <v>6270</v>
      </c>
      <c r="C2653" t="s">
        <v>6270</v>
      </c>
      <c r="F2653" t="s">
        <v>6270</v>
      </c>
      <c r="G2653" s="1">
        <v>86859</v>
      </c>
      <c r="H2653" s="1">
        <v>123.23</v>
      </c>
      <c r="I2653" s="2">
        <v>10703634.57</v>
      </c>
      <c r="J2653" s="3">
        <v>9.557041824473414E-2</v>
      </c>
      <c r="K2653" s="4">
        <v>111997360.34</v>
      </c>
      <c r="L2653" s="5">
        <v>4550001</v>
      </c>
      <c r="M2653" s="6">
        <v>24.614799059999999</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ca="1">IF(AND(A2652="SVOL",C2652="Cash"),                                     SUM(INDIRECT(ADDRESS(ROW()-(COUNTIF(A:A,"SVOL")),COLUMN())):INDIRECT(ADDRESS(ROW()-1,COLUMN()))),                                    IF(AND(A2653="TYA",C2653="Cash"), SUM(INDIRECT(ADDRESS(ROW()-(COUNTIF(A:A,"TYA")-1),COLUMN())):INDIRECT(ADDRESS(ROW()-1,COLUMN()))),                                    IF(AND(A2653="SVOL",ISNUMBER(FIND(" Govt",C2653))),"", IF(AND(A2653="SVOL",ISNUMBER(FIND(" Index",C2653))),J2653,                                    IF(ISNUMBER(N2653),Q2653*N2653,IF(ISNUMBER(R2653),J2653*R2653," "))))))</f>
        <v xml:space="preserve"> </v>
      </c>
      <c r="T2653" t="s">
        <v>6270</v>
      </c>
      <c r="U2653" t="s">
        <v>82</v>
      </c>
      <c r="AG2653" s="16" t="s">
        <v>7738</v>
      </c>
    </row>
    <row r="2654" spans="1:33" x14ac:dyDescent="0.35">
      <c r="A2654" t="s">
        <v>4263</v>
      </c>
      <c r="B2654" t="s">
        <v>6271</v>
      </c>
      <c r="C2654" t="s">
        <v>6272</v>
      </c>
      <c r="F2654" t="s">
        <v>6272</v>
      </c>
      <c r="G2654" s="1">
        <v>-10596798</v>
      </c>
      <c r="H2654" s="1">
        <v>100</v>
      </c>
      <c r="I2654" s="2">
        <v>-10596798</v>
      </c>
      <c r="J2654" s="3">
        <v>-9.4616497815934147E-2</v>
      </c>
      <c r="K2654" s="4">
        <v>111997360.34</v>
      </c>
      <c r="L2654" s="5">
        <v>4550001</v>
      </c>
      <c r="M2654" s="6">
        <v>24.614799059999999</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ca="1">IF(AND(A2653="SVOL",C2653="Cash"),                                     SUM(INDIRECT(ADDRESS(ROW()-(COUNTIF(A:A,"SVOL")),COLUMN())):INDIRECT(ADDRESS(ROW()-1,COLUMN()))),                                    IF(AND(A2654="TYA",C2654="Cash"), SUM(INDIRECT(ADDRESS(ROW()-(COUNTIF(A:A,"TYA")-1),COLUMN())):INDIRECT(ADDRESS(ROW()-1,COLUMN()))),                                    IF(AND(A2654="SVOL",ISNUMBER(FIND(" Govt",C2654))),"", IF(AND(A2654="SVOL",ISNUMBER(FIND(" Index",C2654))),J2654,                                    IF(ISNUMBER(N2654),Q2654*N2654,IF(ISNUMBER(R2654),J2654*R2654," "))))))</f>
        <v xml:space="preserve"> </v>
      </c>
      <c r="T2654" t="s">
        <v>6272</v>
      </c>
      <c r="U2654" t="s">
        <v>82</v>
      </c>
      <c r="AG2654" s="16" t="s">
        <v>7738</v>
      </c>
    </row>
    <row r="2655" spans="1:33" x14ac:dyDescent="0.35">
      <c r="A2655" t="s">
        <v>4263</v>
      </c>
      <c r="B2655" t="s">
        <v>6273</v>
      </c>
      <c r="C2655" t="s">
        <v>6273</v>
      </c>
      <c r="F2655" t="s">
        <v>6273</v>
      </c>
      <c r="G2655" s="1">
        <v>58015</v>
      </c>
      <c r="H2655" s="1">
        <v>176.499</v>
      </c>
      <c r="I2655" s="2">
        <v>10239589.49</v>
      </c>
      <c r="J2655" s="3">
        <v>9.1427060949604524E-2</v>
      </c>
      <c r="K2655" s="4">
        <v>111997360.34</v>
      </c>
      <c r="L2655" s="5">
        <v>4550001</v>
      </c>
      <c r="M2655" s="6">
        <v>24.614799059999999</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ca="1">IF(AND(A2654="SVOL",C2654="Cash"),                                     SUM(INDIRECT(ADDRESS(ROW()-(COUNTIF(A:A,"SVOL")),COLUMN())):INDIRECT(ADDRESS(ROW()-1,COLUMN()))),                                    IF(AND(A2655="TYA",C2655="Cash"), SUM(INDIRECT(ADDRESS(ROW()-(COUNTIF(A:A,"TYA")-1),COLUMN())):INDIRECT(ADDRESS(ROW()-1,COLUMN()))),                                    IF(AND(A2655="SVOL",ISNUMBER(FIND(" Govt",C2655))),"", IF(AND(A2655="SVOL",ISNUMBER(FIND(" Index",C2655))),J2655,                                    IF(ISNUMBER(N2655),Q2655*N2655,IF(ISNUMBER(R2655),J2655*R2655," "))))))</f>
        <v xml:space="preserve"> </v>
      </c>
      <c r="T2655" t="s">
        <v>6273</v>
      </c>
      <c r="U2655" t="s">
        <v>82</v>
      </c>
      <c r="AG2655" s="16" t="s">
        <v>7738</v>
      </c>
    </row>
    <row r="2656" spans="1:33" x14ac:dyDescent="0.35">
      <c r="A2656" t="s">
        <v>4263</v>
      </c>
      <c r="B2656" t="s">
        <v>6274</v>
      </c>
      <c r="C2656" t="s">
        <v>6275</v>
      </c>
      <c r="F2656" t="s">
        <v>6275</v>
      </c>
      <c r="G2656" s="1">
        <v>-10192260</v>
      </c>
      <c r="H2656" s="1">
        <v>100</v>
      </c>
      <c r="I2656" s="2">
        <v>-10192260</v>
      </c>
      <c r="J2656" s="3">
        <v>-9.1004466257583932E-2</v>
      </c>
      <c r="K2656" s="4">
        <v>111997360.34</v>
      </c>
      <c r="L2656" s="5">
        <v>4550001</v>
      </c>
      <c r="M2656" s="6">
        <v>24.614799059999999</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ca="1">IF(AND(A2655="SVOL",C2655="Cash"),                                     SUM(INDIRECT(ADDRESS(ROW()-(COUNTIF(A:A,"SVOL")),COLUMN())):INDIRECT(ADDRESS(ROW()-1,COLUMN()))),                                    IF(AND(A2656="TYA",C2656="Cash"), SUM(INDIRECT(ADDRESS(ROW()-(COUNTIF(A:A,"TYA")-1),COLUMN())):INDIRECT(ADDRESS(ROW()-1,COLUMN()))),                                    IF(AND(A2656="SVOL",ISNUMBER(FIND(" Govt",C2656))),"", IF(AND(A2656="SVOL",ISNUMBER(FIND(" Index",C2656))),J2656,                                    IF(ISNUMBER(N2656),Q2656*N2656,IF(ISNUMBER(R2656),J2656*R2656," "))))))</f>
        <v xml:space="preserve"> </v>
      </c>
      <c r="T2656" t="s">
        <v>6275</v>
      </c>
      <c r="U2656" t="s">
        <v>82</v>
      </c>
      <c r="AG2656" s="16" t="s">
        <v>7738</v>
      </c>
    </row>
    <row r="2657" spans="1:33" x14ac:dyDescent="0.35">
      <c r="A2657" t="s">
        <v>4263</v>
      </c>
      <c r="B2657" t="s">
        <v>6276</v>
      </c>
      <c r="C2657" t="s">
        <v>6276</v>
      </c>
      <c r="F2657" t="s">
        <v>6276</v>
      </c>
      <c r="G2657" s="1">
        <v>187784</v>
      </c>
      <c r="H2657" s="1">
        <v>120.7</v>
      </c>
      <c r="I2657" s="2">
        <v>22665528.800000001</v>
      </c>
      <c r="J2657" s="3">
        <v>0.20237556252390509</v>
      </c>
      <c r="K2657" s="4">
        <v>111997360.34</v>
      </c>
      <c r="L2657" s="5">
        <v>4550001</v>
      </c>
      <c r="M2657" s="6">
        <v>24.614799059999999</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ca="1">IF(AND(A2656="SVOL",C2656="Cash"),                                     SUM(INDIRECT(ADDRESS(ROW()-(COUNTIF(A:A,"SVOL")),COLUMN())):INDIRECT(ADDRESS(ROW()-1,COLUMN()))),                                    IF(AND(A2657="TYA",C2657="Cash"), SUM(INDIRECT(ADDRESS(ROW()-(COUNTIF(A:A,"TYA")-1),COLUMN())):INDIRECT(ADDRESS(ROW()-1,COLUMN()))),                                    IF(AND(A2657="SVOL",ISNUMBER(FIND(" Govt",C2657))),"", IF(AND(A2657="SVOL",ISNUMBER(FIND(" Index",C2657))),J2657,                                    IF(ISNUMBER(N2657),Q2657*N2657,IF(ISNUMBER(R2657),J2657*R2657," "))))))</f>
        <v xml:space="preserve"> </v>
      </c>
      <c r="T2657" t="s">
        <v>6276</v>
      </c>
      <c r="U2657" t="s">
        <v>82</v>
      </c>
      <c r="AG2657" s="16" t="s">
        <v>7738</v>
      </c>
    </row>
    <row r="2658" spans="1:33" x14ac:dyDescent="0.35">
      <c r="A2658" t="s">
        <v>4263</v>
      </c>
      <c r="B2658" t="s">
        <v>6277</v>
      </c>
      <c r="C2658" t="s">
        <v>6278</v>
      </c>
      <c r="F2658" t="s">
        <v>6278</v>
      </c>
      <c r="G2658" s="1">
        <v>-22669284</v>
      </c>
      <c r="H2658" s="1">
        <v>100</v>
      </c>
      <c r="I2658" s="2">
        <v>-22669284</v>
      </c>
      <c r="J2658" s="3">
        <v>-0.20240909188556683</v>
      </c>
      <c r="K2658" s="4">
        <v>111997360.34</v>
      </c>
      <c r="L2658" s="5">
        <v>4550001</v>
      </c>
      <c r="M2658" s="6">
        <v>24.614799059999999</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ca="1">IF(AND(A2657="SVOL",C2657="Cash"),                                     SUM(INDIRECT(ADDRESS(ROW()-(COUNTIF(A:A,"SVOL")),COLUMN())):INDIRECT(ADDRESS(ROW()-1,COLUMN()))),                                    IF(AND(A2658="TYA",C2658="Cash"), SUM(INDIRECT(ADDRESS(ROW()-(COUNTIF(A:A,"TYA")-1),COLUMN())):INDIRECT(ADDRESS(ROW()-1,COLUMN()))),                                    IF(AND(A2658="SVOL",ISNUMBER(FIND(" Govt",C2658))),"", IF(AND(A2658="SVOL",ISNUMBER(FIND(" Index",C2658))),J2658,                                    IF(ISNUMBER(N2658),Q2658*N2658,IF(ISNUMBER(R2658),J2658*R2658," "))))))</f>
        <v xml:space="preserve"> </v>
      </c>
      <c r="T2658" t="s">
        <v>6278</v>
      </c>
      <c r="U2658" t="s">
        <v>82</v>
      </c>
      <c r="AG2658" s="16" t="s">
        <v>7738</v>
      </c>
    </row>
    <row r="2659" spans="1:33" x14ac:dyDescent="0.35">
      <c r="A2659" t="s">
        <v>4263</v>
      </c>
      <c r="B2659" t="s">
        <v>6279</v>
      </c>
      <c r="C2659" t="s">
        <v>6279</v>
      </c>
      <c r="F2659" t="s">
        <v>6279</v>
      </c>
      <c r="G2659" s="1">
        <v>57978</v>
      </c>
      <c r="H2659" s="1">
        <v>544.09130000000005</v>
      </c>
      <c r="I2659" s="2">
        <v>31545325.390000001</v>
      </c>
      <c r="J2659" s="3">
        <v>0.28166132928700416</v>
      </c>
      <c r="K2659" s="4">
        <v>111997360.34</v>
      </c>
      <c r="L2659" s="5">
        <v>4550001</v>
      </c>
      <c r="M2659" s="6">
        <v>24.614799059999999</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ca="1">IF(AND(A2658="SVOL",C2658="Cash"),                                     SUM(INDIRECT(ADDRESS(ROW()-(COUNTIF(A:A,"SVOL")),COLUMN())):INDIRECT(ADDRESS(ROW()-1,COLUMN()))),                                    IF(AND(A2659="TYA",C2659="Cash"), SUM(INDIRECT(ADDRESS(ROW()-(COUNTIF(A:A,"TYA")-1),COLUMN())):INDIRECT(ADDRESS(ROW()-1,COLUMN()))),                                    IF(AND(A2659="SVOL",ISNUMBER(FIND(" Govt",C2659))),"", IF(AND(A2659="SVOL",ISNUMBER(FIND(" Index",C2659))),J2659,                                    IF(ISNUMBER(N2659),Q2659*N2659,IF(ISNUMBER(R2659),J2659*R2659," "))))))</f>
        <v xml:space="preserve"> </v>
      </c>
      <c r="T2659" t="s">
        <v>6279</v>
      </c>
      <c r="U2659" t="s">
        <v>82</v>
      </c>
      <c r="AG2659" s="16" t="s">
        <v>7738</v>
      </c>
    </row>
    <row r="2660" spans="1:33" x14ac:dyDescent="0.35">
      <c r="A2660" t="s">
        <v>4263</v>
      </c>
      <c r="B2660" t="s">
        <v>6280</v>
      </c>
      <c r="C2660" t="s">
        <v>6280</v>
      </c>
      <c r="F2660" t="s">
        <v>6280</v>
      </c>
      <c r="G2660" s="1">
        <v>-31638797.52</v>
      </c>
      <c r="H2660" s="1">
        <v>100</v>
      </c>
      <c r="I2660" s="2">
        <v>-31638797.52</v>
      </c>
      <c r="J2660" s="3">
        <v>-0.28249592154628811</v>
      </c>
      <c r="K2660" s="4">
        <v>111997360.34</v>
      </c>
      <c r="L2660" s="5">
        <v>4550001</v>
      </c>
      <c r="M2660" s="6">
        <v>24.614799059999999</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ca="1">IF(AND(A2659="SVOL",C2659="Cash"),                                     SUM(INDIRECT(ADDRESS(ROW()-(COUNTIF(A:A,"SVOL")),COLUMN())):INDIRECT(ADDRESS(ROW()-1,COLUMN()))),                                    IF(AND(A2660="TYA",C2660="Cash"), SUM(INDIRECT(ADDRESS(ROW()-(COUNTIF(A:A,"TYA")-1),COLUMN())):INDIRECT(ADDRESS(ROW()-1,COLUMN()))),                                    IF(AND(A2660="SVOL",ISNUMBER(FIND(" Govt",C2660))),"", IF(AND(A2660="SVOL",ISNUMBER(FIND(" Index",C2660))),J2660,                                    IF(ISNUMBER(N2660),Q2660*N2660,IF(ISNUMBER(R2660),J2660*R2660," "))))))</f>
        <v xml:space="preserve"> </v>
      </c>
      <c r="T2660" t="s">
        <v>6280</v>
      </c>
      <c r="U2660" t="s">
        <v>82</v>
      </c>
      <c r="AG2660" s="16" t="s">
        <v>7738</v>
      </c>
    </row>
    <row r="2661" spans="1:33" x14ac:dyDescent="0.35">
      <c r="A2661" t="s">
        <v>4263</v>
      </c>
      <c r="B2661" t="s">
        <v>6281</v>
      </c>
      <c r="C2661" t="s">
        <v>6281</v>
      </c>
      <c r="F2661" t="s">
        <v>6281</v>
      </c>
      <c r="G2661" s="1">
        <v>8570</v>
      </c>
      <c r="H2661" s="1">
        <v>498.6413</v>
      </c>
      <c r="I2661" s="2">
        <v>4273355.9400000004</v>
      </c>
      <c r="J2661" s="3">
        <v>3.8155863022369514E-2</v>
      </c>
      <c r="K2661" s="4">
        <v>111997360.34</v>
      </c>
      <c r="L2661" s="5">
        <v>4550001</v>
      </c>
      <c r="M2661" s="6">
        <v>24.614799059999999</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ca="1">IF(AND(A2660="SVOL",C2660="Cash"),                                     SUM(INDIRECT(ADDRESS(ROW()-(COUNTIF(A:A,"SVOL")),COLUMN())):INDIRECT(ADDRESS(ROW()-1,COLUMN()))),                                    IF(AND(A2661="TYA",C2661="Cash"), SUM(INDIRECT(ADDRESS(ROW()-(COUNTIF(A:A,"TYA")-1),COLUMN())):INDIRECT(ADDRESS(ROW()-1,COLUMN()))),                                    IF(AND(A2661="SVOL",ISNUMBER(FIND(" Govt",C2661))),"", IF(AND(A2661="SVOL",ISNUMBER(FIND(" Index",C2661))),J2661,                                    IF(ISNUMBER(N2661),Q2661*N2661,IF(ISNUMBER(R2661),J2661*R2661," "))))))</f>
        <v xml:space="preserve"> </v>
      </c>
      <c r="T2661" t="s">
        <v>6281</v>
      </c>
      <c r="U2661" t="s">
        <v>82</v>
      </c>
      <c r="AG2661" s="16" t="s">
        <v>7738</v>
      </c>
    </row>
    <row r="2662" spans="1:33" x14ac:dyDescent="0.35">
      <c r="A2662" t="s">
        <v>4263</v>
      </c>
      <c r="B2662" t="s">
        <v>6282</v>
      </c>
      <c r="C2662" t="s">
        <v>6282</v>
      </c>
      <c r="F2662" t="s">
        <v>6282</v>
      </c>
      <c r="G2662" s="1">
        <v>-4268216.51</v>
      </c>
      <c r="H2662" s="1">
        <v>100</v>
      </c>
      <c r="I2662" s="2">
        <v>-4268216.51</v>
      </c>
      <c r="J2662" s="3">
        <v>-3.8109974172985936E-2</v>
      </c>
      <c r="K2662" s="4">
        <v>111997360.34</v>
      </c>
      <c r="L2662" s="5">
        <v>4550001</v>
      </c>
      <c r="M2662" s="6">
        <v>24.614799059999999</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ca="1">IF(AND(A2661="SVOL",C2661="Cash"),                                     SUM(INDIRECT(ADDRESS(ROW()-(COUNTIF(A:A,"SVOL")),COLUMN())):INDIRECT(ADDRESS(ROW()-1,COLUMN()))),                                    IF(AND(A2662="TYA",C2662="Cash"), SUM(INDIRECT(ADDRESS(ROW()-(COUNTIF(A:A,"TYA")-1),COLUMN())):INDIRECT(ADDRESS(ROW()-1,COLUMN()))),                                    IF(AND(A2662="SVOL",ISNUMBER(FIND(" Govt",C2662))),"", IF(AND(A2662="SVOL",ISNUMBER(FIND(" Index",C2662))),J2662,                                    IF(ISNUMBER(N2662),Q2662*N2662,IF(ISNUMBER(R2662),J2662*R2662," "))))))</f>
        <v xml:space="preserve"> </v>
      </c>
      <c r="T2662" t="s">
        <v>6282</v>
      </c>
      <c r="U2662" t="s">
        <v>82</v>
      </c>
      <c r="AG2662" s="16" t="s">
        <v>7738</v>
      </c>
    </row>
    <row r="2663" spans="1:33" x14ac:dyDescent="0.35">
      <c r="A2663" t="s">
        <v>4263</v>
      </c>
      <c r="B2663" t="s">
        <v>6283</v>
      </c>
      <c r="C2663" t="s">
        <v>6283</v>
      </c>
      <c r="F2663" t="s">
        <v>6283</v>
      </c>
      <c r="G2663" s="1">
        <v>101441</v>
      </c>
      <c r="H2663" s="1">
        <v>160.8058</v>
      </c>
      <c r="I2663" s="2">
        <v>16312301.16</v>
      </c>
      <c r="J2663" s="3">
        <v>0.14564897878377978</v>
      </c>
      <c r="K2663" s="4">
        <v>111997360.34</v>
      </c>
      <c r="L2663" s="5">
        <v>4550001</v>
      </c>
      <c r="M2663" s="6">
        <v>24.614799059999999</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ca="1">IF(AND(A2662="SVOL",C2662="Cash"),                                     SUM(INDIRECT(ADDRESS(ROW()-(COUNTIF(A:A,"SVOL")),COLUMN())):INDIRECT(ADDRESS(ROW()-1,COLUMN()))),                                    IF(AND(A2663="TYA",C2663="Cash"), SUM(INDIRECT(ADDRESS(ROW()-(COUNTIF(A:A,"TYA")-1),COLUMN())):INDIRECT(ADDRESS(ROW()-1,COLUMN()))),                                    IF(AND(A2663="SVOL",ISNUMBER(FIND(" Govt",C2663))),"", IF(AND(A2663="SVOL",ISNUMBER(FIND(" Index",C2663))),J2663,                                    IF(ISNUMBER(N2663),Q2663*N2663,IF(ISNUMBER(R2663),J2663*R2663," "))))))</f>
        <v xml:space="preserve"> </v>
      </c>
      <c r="T2663" t="s">
        <v>6283</v>
      </c>
      <c r="U2663" t="s">
        <v>82</v>
      </c>
      <c r="AG2663" s="16" t="s">
        <v>7738</v>
      </c>
    </row>
    <row r="2664" spans="1:33" x14ac:dyDescent="0.35">
      <c r="A2664" t="s">
        <v>4263</v>
      </c>
      <c r="B2664" t="s">
        <v>6284</v>
      </c>
      <c r="C2664" t="s">
        <v>6284</v>
      </c>
      <c r="F2664" t="s">
        <v>6284</v>
      </c>
      <c r="G2664" s="1">
        <v>-16337367</v>
      </c>
      <c r="H2664" s="1">
        <v>100</v>
      </c>
      <c r="I2664" s="2">
        <v>-16337367</v>
      </c>
      <c r="J2664" s="3">
        <v>-0.14587278620141808</v>
      </c>
      <c r="K2664" s="4">
        <v>111997360.34</v>
      </c>
      <c r="L2664" s="5">
        <v>4550001</v>
      </c>
      <c r="M2664" s="6">
        <v>24.614799059999999</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ca="1">IF(AND(A2663="SVOL",C2663="Cash"),                                     SUM(INDIRECT(ADDRESS(ROW()-(COUNTIF(A:A,"SVOL")),COLUMN())):INDIRECT(ADDRESS(ROW()-1,COLUMN()))),                                    IF(AND(A2664="TYA",C2664="Cash"), SUM(INDIRECT(ADDRESS(ROW()-(COUNTIF(A:A,"TYA")-1),COLUMN())):INDIRECT(ADDRESS(ROW()-1,COLUMN()))),                                    IF(AND(A2664="SVOL",ISNUMBER(FIND(" Govt",C2664))),"", IF(AND(A2664="SVOL",ISNUMBER(FIND(" Index",C2664))),J2664,                                    IF(ISNUMBER(N2664),Q2664*N2664,IF(ISNUMBER(R2664),J2664*R2664," "))))))</f>
        <v xml:space="preserve"> </v>
      </c>
      <c r="T2664" t="s">
        <v>6284</v>
      </c>
      <c r="U2664" t="s">
        <v>82</v>
      </c>
      <c r="AG2664" s="16" t="s">
        <v>7738</v>
      </c>
    </row>
    <row r="2665" spans="1:33" x14ac:dyDescent="0.35">
      <c r="A2665" t="s">
        <v>4263</v>
      </c>
      <c r="B2665" t="s">
        <v>6285</v>
      </c>
      <c r="C2665" t="s">
        <v>6285</v>
      </c>
      <c r="F2665" t="s">
        <v>6285</v>
      </c>
      <c r="G2665" s="1">
        <v>13507</v>
      </c>
      <c r="H2665" s="1">
        <v>724.56</v>
      </c>
      <c r="I2665" s="2">
        <v>9786631.9199999999</v>
      </c>
      <c r="J2665" s="3">
        <v>8.7382701612697664E-2</v>
      </c>
      <c r="K2665" s="4">
        <v>111997360.34</v>
      </c>
      <c r="L2665" s="5">
        <v>4550001</v>
      </c>
      <c r="M2665" s="6">
        <v>24.614799059999999</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ca="1">IF(AND(A2664="SVOL",C2664="Cash"),                                     SUM(INDIRECT(ADDRESS(ROW()-(COUNTIF(A:A,"SVOL")),COLUMN())):INDIRECT(ADDRESS(ROW()-1,COLUMN()))),                                    IF(AND(A2665="TYA",C2665="Cash"), SUM(INDIRECT(ADDRESS(ROW()-(COUNTIF(A:A,"TYA")-1),COLUMN())):INDIRECT(ADDRESS(ROW()-1,COLUMN()))),                                    IF(AND(A2665="SVOL",ISNUMBER(FIND(" Govt",C2665))),"", IF(AND(A2665="SVOL",ISNUMBER(FIND(" Index",C2665))),J2665,                                    IF(ISNUMBER(N2665),Q2665*N2665,IF(ISNUMBER(R2665),J2665*R2665," "))))))</f>
        <v xml:space="preserve"> </v>
      </c>
      <c r="T2665" t="s">
        <v>6285</v>
      </c>
      <c r="U2665" t="s">
        <v>82</v>
      </c>
      <c r="AG2665" s="16" t="s">
        <v>7738</v>
      </c>
    </row>
    <row r="2666" spans="1:33" x14ac:dyDescent="0.35">
      <c r="A2666" t="s">
        <v>4263</v>
      </c>
      <c r="B2666" t="s">
        <v>6286</v>
      </c>
      <c r="C2666" t="s">
        <v>6287</v>
      </c>
      <c r="F2666" t="s">
        <v>6287</v>
      </c>
      <c r="G2666" s="1">
        <v>-9688841</v>
      </c>
      <c r="H2666" s="1">
        <v>100</v>
      </c>
      <c r="I2666" s="2">
        <v>-9688841</v>
      </c>
      <c r="J2666" s="3">
        <v>-8.6509547819580326E-2</v>
      </c>
      <c r="K2666" s="4">
        <v>111997360.34</v>
      </c>
      <c r="L2666" s="5">
        <v>4550001</v>
      </c>
      <c r="M2666" s="6">
        <v>24.614799059999999</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ca="1">IF(AND(A2665="SVOL",C2665="Cash"),                                     SUM(INDIRECT(ADDRESS(ROW()-(COUNTIF(A:A,"SVOL")),COLUMN())):INDIRECT(ADDRESS(ROW()-1,COLUMN()))),                                    IF(AND(A2666="TYA",C2666="Cash"), SUM(INDIRECT(ADDRESS(ROW()-(COUNTIF(A:A,"TYA")-1),COLUMN())):INDIRECT(ADDRESS(ROW()-1,COLUMN()))),                                    IF(AND(A2666="SVOL",ISNUMBER(FIND(" Govt",C2666))),"", IF(AND(A2666="SVOL",ISNUMBER(FIND(" Index",C2666))),J2666,                                    IF(ISNUMBER(N2666),Q2666*N2666,IF(ISNUMBER(R2666),J2666*R2666," "))))))</f>
        <v xml:space="preserve"> </v>
      </c>
      <c r="T2666" t="s">
        <v>6287</v>
      </c>
      <c r="U2666" t="s">
        <v>82</v>
      </c>
      <c r="AG2666" s="16" t="s">
        <v>7738</v>
      </c>
    </row>
    <row r="2667" spans="1:33" x14ac:dyDescent="0.35">
      <c r="A2667" t="s">
        <v>4263</v>
      </c>
      <c r="B2667" t="s">
        <v>6288</v>
      </c>
      <c r="C2667" t="s">
        <v>6288</v>
      </c>
      <c r="F2667" t="s">
        <v>6288</v>
      </c>
      <c r="G2667" s="1">
        <v>42520</v>
      </c>
      <c r="H2667" s="1">
        <v>410.51</v>
      </c>
      <c r="I2667" s="2">
        <v>17454885.199999999</v>
      </c>
      <c r="J2667" s="3">
        <v>0.15585086244006738</v>
      </c>
      <c r="K2667" s="4">
        <v>111997360.34</v>
      </c>
      <c r="L2667" s="5">
        <v>4550001</v>
      </c>
      <c r="M2667" s="6">
        <v>24.614799059999999</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ca="1">IF(AND(A2666="SVOL",C2666="Cash"),                                     SUM(INDIRECT(ADDRESS(ROW()-(COUNTIF(A:A,"SVOL")),COLUMN())):INDIRECT(ADDRESS(ROW()-1,COLUMN()))),                                    IF(AND(A2667="TYA",C2667="Cash"), SUM(INDIRECT(ADDRESS(ROW()-(COUNTIF(A:A,"TYA")-1),COLUMN())):INDIRECT(ADDRESS(ROW()-1,COLUMN()))),                                    IF(AND(A2667="SVOL",ISNUMBER(FIND(" Govt",C2667))),"", IF(AND(A2667="SVOL",ISNUMBER(FIND(" Index",C2667))),J2667,                                    IF(ISNUMBER(N2667),Q2667*N2667,IF(ISNUMBER(R2667),J2667*R2667," "))))))</f>
        <v xml:space="preserve"> </v>
      </c>
      <c r="T2667" t="s">
        <v>6288</v>
      </c>
      <c r="U2667" t="s">
        <v>82</v>
      </c>
      <c r="AG2667" s="16" t="s">
        <v>7738</v>
      </c>
    </row>
    <row r="2668" spans="1:33" x14ac:dyDescent="0.35">
      <c r="A2668" t="s">
        <v>4263</v>
      </c>
      <c r="B2668" t="s">
        <v>6289</v>
      </c>
      <c r="C2668" t="s">
        <v>6290</v>
      </c>
      <c r="F2668" t="s">
        <v>6290</v>
      </c>
      <c r="G2668" s="1">
        <v>-17391105</v>
      </c>
      <c r="H2668" s="1">
        <v>100</v>
      </c>
      <c r="I2668" s="2">
        <v>-17391105</v>
      </c>
      <c r="J2668" s="3">
        <v>-0.1552813829469224</v>
      </c>
      <c r="K2668" s="4">
        <v>111997360.34</v>
      </c>
      <c r="L2668" s="5">
        <v>4550001</v>
      </c>
      <c r="M2668" s="6">
        <v>24.614799059999999</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ca="1">IF(AND(A2667="SVOL",C2667="Cash"),                                     SUM(INDIRECT(ADDRESS(ROW()-(COUNTIF(A:A,"SVOL")),COLUMN())):INDIRECT(ADDRESS(ROW()-1,COLUMN()))),                                    IF(AND(A2668="TYA",C2668="Cash"), SUM(INDIRECT(ADDRESS(ROW()-(COUNTIF(A:A,"TYA")-1),COLUMN())):INDIRECT(ADDRESS(ROW()-1,COLUMN()))),                                    IF(AND(A2668="SVOL",ISNUMBER(FIND(" Govt",C2668))),"", IF(AND(A2668="SVOL",ISNUMBER(FIND(" Index",C2668))),J2668,                                    IF(ISNUMBER(N2668),Q2668*N2668,IF(ISNUMBER(R2668),J2668*R2668," "))))))</f>
        <v xml:space="preserve"> </v>
      </c>
      <c r="T2668" t="s">
        <v>6290</v>
      </c>
      <c r="U2668" t="s">
        <v>82</v>
      </c>
      <c r="AG2668" s="16" t="s">
        <v>7738</v>
      </c>
    </row>
    <row r="2669" spans="1:33" x14ac:dyDescent="0.35">
      <c r="A2669" t="s">
        <v>4263</v>
      </c>
      <c r="B2669" t="s">
        <v>6291</v>
      </c>
      <c r="C2669" t="s">
        <v>6291</v>
      </c>
      <c r="F2669" t="s">
        <v>6291</v>
      </c>
      <c r="G2669" s="1">
        <v>80990</v>
      </c>
      <c r="H2669" s="1">
        <v>106.303</v>
      </c>
      <c r="I2669" s="2">
        <v>8609479.9700000007</v>
      </c>
      <c r="J2669" s="3">
        <v>7.6872168628470017E-2</v>
      </c>
      <c r="K2669" s="4">
        <v>111997360.34</v>
      </c>
      <c r="L2669" s="5">
        <v>4550001</v>
      </c>
      <c r="M2669" s="6">
        <v>24.614799059999999</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ca="1">IF(AND(A2668="SVOL",C2668="Cash"),                                     SUM(INDIRECT(ADDRESS(ROW()-(COUNTIF(A:A,"SVOL")),COLUMN())):INDIRECT(ADDRESS(ROW()-1,COLUMN()))),                                    IF(AND(A2669="TYA",C2669="Cash"), SUM(INDIRECT(ADDRESS(ROW()-(COUNTIF(A:A,"TYA")-1),COLUMN())):INDIRECT(ADDRESS(ROW()-1,COLUMN()))),                                    IF(AND(A2669="SVOL",ISNUMBER(FIND(" Govt",C2669))),"", IF(AND(A2669="SVOL",ISNUMBER(FIND(" Index",C2669))),J2669,                                    IF(ISNUMBER(N2669),Q2669*N2669,IF(ISNUMBER(R2669),J2669*R2669," "))))))</f>
        <v xml:space="preserve"> </v>
      </c>
      <c r="T2669" t="s">
        <v>6291</v>
      </c>
      <c r="U2669" t="s">
        <v>82</v>
      </c>
      <c r="AC2669" s="8" t="s">
        <v>151</v>
      </c>
      <c r="AD2669" s="8" t="s">
        <v>152</v>
      </c>
      <c r="AE2669" s="8">
        <v>55</v>
      </c>
      <c r="AF2669" s="8" t="s">
        <v>6292</v>
      </c>
      <c r="AG2669" s="16" t="s">
        <v>7738</v>
      </c>
    </row>
    <row r="2670" spans="1:33" x14ac:dyDescent="0.35">
      <c r="A2670" t="s">
        <v>4263</v>
      </c>
      <c r="B2670" t="s">
        <v>696</v>
      </c>
      <c r="C2670" t="s">
        <v>6293</v>
      </c>
      <c r="D2670" t="s">
        <v>698</v>
      </c>
      <c r="E2670" t="s">
        <v>699</v>
      </c>
      <c r="F2670" t="s">
        <v>700</v>
      </c>
      <c r="G2670" s="1">
        <v>28.791268379800229</v>
      </c>
      <c r="H2670" s="1">
        <v>525.29999999999995</v>
      </c>
      <c r="I2670" s="2">
        <v>15124.05327990906</v>
      </c>
      <c r="J2670" s="3">
        <v>1.3503937266017406E-4</v>
      </c>
      <c r="K2670" s="4">
        <v>111997360.34</v>
      </c>
      <c r="L2670" s="5">
        <v>4550001</v>
      </c>
      <c r="M2670" s="6">
        <v>24.614799059999999</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ca="1">IF(AND(A2669="SVOL",C2669="Cash"),                                     SUM(INDIRECT(ADDRESS(ROW()-(COUNTIF(A:A,"SVOL")),COLUMN())):INDIRECT(ADDRESS(ROW()-1,COLUMN()))),                                    IF(AND(A2670="TYA",C2670="Cash"), SUM(INDIRECT(ADDRESS(ROW()-(COUNTIF(A:A,"TYA")-1),COLUMN())):INDIRECT(ADDRESS(ROW()-1,COLUMN()))),                                    IF(AND(A2670="SVOL",ISNUMBER(FIND(" Govt",C2670))),"", IF(AND(A2670="SVOL",ISNUMBER(FIND(" Index",C2670))),J2670,                                    IF(ISNUMBER(N2670),Q2670*N2670,IF(ISNUMBER(R2670),J2670*R2670," "))))))</f>
        <v xml:space="preserve"> </v>
      </c>
      <c r="AB2670" s="8" t="s">
        <v>6291</v>
      </c>
      <c r="AG2670" s="16" t="s">
        <v>7738</v>
      </c>
    </row>
    <row r="2671" spans="1:33" x14ac:dyDescent="0.35">
      <c r="A2671" t="s">
        <v>4263</v>
      </c>
      <c r="B2671" t="s">
        <v>2017</v>
      </c>
      <c r="C2671" t="s">
        <v>2018</v>
      </c>
      <c r="D2671" t="s">
        <v>2019</v>
      </c>
      <c r="E2671" t="s">
        <v>2020</v>
      </c>
      <c r="F2671" t="s">
        <v>2021</v>
      </c>
      <c r="G2671" s="1">
        <v>618.36511464673697</v>
      </c>
      <c r="H2671" s="1">
        <v>12.58</v>
      </c>
      <c r="I2671" s="2">
        <v>7779.0331422559511</v>
      </c>
      <c r="J2671" s="3">
        <v>6.9457290052555456E-5</v>
      </c>
      <c r="K2671" s="4">
        <v>111997360.34</v>
      </c>
      <c r="L2671" s="5">
        <v>4550001</v>
      </c>
      <c r="M2671" s="6">
        <v>24.614799059999999</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ca="1">IF(AND(A2670="SVOL",C2670="Cash"),                                     SUM(INDIRECT(ADDRESS(ROW()-(COUNTIF(A:A,"SVOL")),COLUMN())):INDIRECT(ADDRESS(ROW()-1,COLUMN()))),                                    IF(AND(A2671="TYA",C2671="Cash"), SUM(INDIRECT(ADDRESS(ROW()-(COUNTIF(A:A,"TYA")-1),COLUMN())):INDIRECT(ADDRESS(ROW()-1,COLUMN()))),                                    IF(AND(A2671="SVOL",ISNUMBER(FIND(" Govt",C2671))),"", IF(AND(A2671="SVOL",ISNUMBER(FIND(" Index",C2671))),J2671,                                    IF(ISNUMBER(N2671),Q2671*N2671,IF(ISNUMBER(R2671),J2671*R2671," "))))))</f>
        <v xml:space="preserve"> </v>
      </c>
      <c r="AB2671" s="8" t="s">
        <v>6291</v>
      </c>
      <c r="AG2671" s="16" t="s">
        <v>7738</v>
      </c>
    </row>
    <row r="2672" spans="1:33" x14ac:dyDescent="0.35">
      <c r="A2672" t="s">
        <v>4263</v>
      </c>
      <c r="B2672" t="s">
        <v>706</v>
      </c>
      <c r="C2672" t="s">
        <v>6294</v>
      </c>
      <c r="D2672" t="s">
        <v>708</v>
      </c>
      <c r="E2672" t="s">
        <v>709</v>
      </c>
      <c r="F2672" t="s">
        <v>710</v>
      </c>
      <c r="G2672" s="1">
        <v>246.46077024316111</v>
      </c>
      <c r="H2672" s="1">
        <v>312.95999999999998</v>
      </c>
      <c r="I2672" s="2">
        <v>77132.362655299701</v>
      </c>
      <c r="J2672" s="3">
        <v>6.8869804092830725E-4</v>
      </c>
      <c r="K2672" s="4">
        <v>111997360.34</v>
      </c>
      <c r="L2672" s="5">
        <v>4550001</v>
      </c>
      <c r="M2672" s="6">
        <v>24.614799059999999</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ca="1">IF(AND(A2671="SVOL",C2671="Cash"),                                     SUM(INDIRECT(ADDRESS(ROW()-(COUNTIF(A:A,"SVOL")),COLUMN())):INDIRECT(ADDRESS(ROW()-1,COLUMN()))),                                    IF(AND(A2672="TYA",C2672="Cash"), SUM(INDIRECT(ADDRESS(ROW()-(COUNTIF(A:A,"TYA")-1),COLUMN())):INDIRECT(ADDRESS(ROW()-1,COLUMN()))),                                    IF(AND(A2672="SVOL",ISNUMBER(FIND(" Govt",C2672))),"", IF(AND(A2672="SVOL",ISNUMBER(FIND(" Index",C2672))),J2672,                                    IF(ISNUMBER(N2672),Q2672*N2672,IF(ISNUMBER(R2672),J2672*R2672," "))))))</f>
        <v xml:space="preserve"> </v>
      </c>
      <c r="AB2672" s="8" t="s">
        <v>6291</v>
      </c>
      <c r="AG2672" s="16" t="s">
        <v>7738</v>
      </c>
    </row>
    <row r="2673" spans="1:33" x14ac:dyDescent="0.35">
      <c r="A2673" t="s">
        <v>4263</v>
      </c>
      <c r="B2673" t="s">
        <v>6295</v>
      </c>
      <c r="C2673" t="s">
        <v>6296</v>
      </c>
      <c r="D2673" t="s">
        <v>4745</v>
      </c>
      <c r="E2673" t="s">
        <v>4746</v>
      </c>
      <c r="F2673" t="s">
        <v>4747</v>
      </c>
      <c r="G2673" s="1">
        <v>713.96962813514824</v>
      </c>
      <c r="H2673" s="1">
        <v>207.87</v>
      </c>
      <c r="I2673" s="2">
        <v>148412.8666004533</v>
      </c>
      <c r="J2673" s="3">
        <v>1.3251461119253491E-3</v>
      </c>
      <c r="K2673" s="4">
        <v>111997360.34</v>
      </c>
      <c r="L2673" s="5">
        <v>4550001</v>
      </c>
      <c r="M2673" s="6">
        <v>24.614799059999999</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ca="1">IF(AND(A2672="SVOL",C2672="Cash"),                                     SUM(INDIRECT(ADDRESS(ROW()-(COUNTIF(A:A,"SVOL")),COLUMN())):INDIRECT(ADDRESS(ROW()-1,COLUMN()))),                                    IF(AND(A2673="TYA",C2673="Cash"), SUM(INDIRECT(ADDRESS(ROW()-(COUNTIF(A:A,"TYA")-1),COLUMN())):INDIRECT(ADDRESS(ROW()-1,COLUMN()))),                                    IF(AND(A2673="SVOL",ISNUMBER(FIND(" Govt",C2673))),"", IF(AND(A2673="SVOL",ISNUMBER(FIND(" Index",C2673))),J2673,                                    IF(ISNUMBER(N2673),Q2673*N2673,IF(ISNUMBER(R2673),J2673*R2673," "))))))</f>
        <v xml:space="preserve"> </v>
      </c>
      <c r="AB2673" s="8" t="s">
        <v>6291</v>
      </c>
      <c r="AG2673" s="16" t="s">
        <v>7738</v>
      </c>
    </row>
    <row r="2674" spans="1:33" x14ac:dyDescent="0.35">
      <c r="A2674" t="s">
        <v>4263</v>
      </c>
      <c r="B2674" t="s">
        <v>6297</v>
      </c>
      <c r="C2674" t="s">
        <v>6298</v>
      </c>
      <c r="D2674" t="s">
        <v>6299</v>
      </c>
      <c r="E2674" t="s">
        <v>6300</v>
      </c>
      <c r="F2674" t="s">
        <v>6301</v>
      </c>
      <c r="G2674" s="1">
        <v>273.48413992996319</v>
      </c>
      <c r="H2674" s="1">
        <v>119.57</v>
      </c>
      <c r="I2674" s="2">
        <v>32700.498611425701</v>
      </c>
      <c r="J2674" s="3">
        <v>2.9197561899810845E-4</v>
      </c>
      <c r="K2674" s="4">
        <v>111997360.34</v>
      </c>
      <c r="L2674" s="5">
        <v>4550001</v>
      </c>
      <c r="M2674" s="6">
        <v>24.614799059999999</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ca="1">IF(AND(A2673="SVOL",C2673="Cash"),                                     SUM(INDIRECT(ADDRESS(ROW()-(COUNTIF(A:A,"SVOL")),COLUMN())):INDIRECT(ADDRESS(ROW()-1,COLUMN()))),                                    IF(AND(A2674="TYA",C2674="Cash"), SUM(INDIRECT(ADDRESS(ROW()-(COUNTIF(A:A,"TYA")-1),COLUMN())):INDIRECT(ADDRESS(ROW()-1,COLUMN()))),                                    IF(AND(A2674="SVOL",ISNUMBER(FIND(" Govt",C2674))),"", IF(AND(A2674="SVOL",ISNUMBER(FIND(" Index",C2674))),J2674,                                    IF(ISNUMBER(N2674),Q2674*N2674,IF(ISNUMBER(R2674),J2674*R2674," "))))))</f>
        <v xml:space="preserve"> </v>
      </c>
      <c r="AB2674" s="8" t="s">
        <v>6291</v>
      </c>
      <c r="AG2674" s="16" t="s">
        <v>7738</v>
      </c>
    </row>
    <row r="2675" spans="1:33" x14ac:dyDescent="0.35">
      <c r="A2675" t="s">
        <v>4263</v>
      </c>
      <c r="B2675" t="s">
        <v>6302</v>
      </c>
      <c r="C2675" t="s">
        <v>6303</v>
      </c>
      <c r="D2675" t="s">
        <v>4754</v>
      </c>
      <c r="E2675" t="s">
        <v>4755</v>
      </c>
      <c r="F2675" t="s">
        <v>4756</v>
      </c>
      <c r="G2675" s="1">
        <v>756.3917820899693</v>
      </c>
      <c r="H2675" s="1">
        <v>91.02</v>
      </c>
      <c r="I2675" s="2">
        <v>68846.780005829001</v>
      </c>
      <c r="J2675" s="3">
        <v>6.1471788082169897E-4</v>
      </c>
      <c r="K2675" s="4">
        <v>111997360.34</v>
      </c>
      <c r="L2675" s="5">
        <v>4550001</v>
      </c>
      <c r="M2675" s="6">
        <v>24.614799059999999</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ca="1">IF(AND(A2674="SVOL",C2674="Cash"),                                     SUM(INDIRECT(ADDRESS(ROW()-(COUNTIF(A:A,"SVOL")),COLUMN())):INDIRECT(ADDRESS(ROW()-1,COLUMN()))),                                    IF(AND(A2675="TYA",C2675="Cash"), SUM(INDIRECT(ADDRESS(ROW()-(COUNTIF(A:A,"TYA")-1),COLUMN())):INDIRECT(ADDRESS(ROW()-1,COLUMN()))),                                    IF(AND(A2675="SVOL",ISNUMBER(FIND(" Govt",C2675))),"", IF(AND(A2675="SVOL",ISNUMBER(FIND(" Index",C2675))),J2675,                                    IF(ISNUMBER(N2675),Q2675*N2675,IF(ISNUMBER(R2675),J2675*R2675," "))))))</f>
        <v xml:space="preserve"> </v>
      </c>
      <c r="AB2675" s="8" t="s">
        <v>6291</v>
      </c>
      <c r="AG2675" s="16" t="s">
        <v>7738</v>
      </c>
    </row>
    <row r="2676" spans="1:33" x14ac:dyDescent="0.35">
      <c r="A2676" t="s">
        <v>4263</v>
      </c>
      <c r="B2676" t="s">
        <v>6304</v>
      </c>
      <c r="C2676" t="s">
        <v>6305</v>
      </c>
      <c r="D2676" t="s">
        <v>4759</v>
      </c>
      <c r="E2676" t="s">
        <v>4760</v>
      </c>
      <c r="F2676" t="s">
        <v>4761</v>
      </c>
      <c r="G2676" s="1">
        <v>40.499476817733573</v>
      </c>
      <c r="H2676" s="1">
        <v>574.01</v>
      </c>
      <c r="I2676" s="2">
        <v>23247.10468814725</v>
      </c>
      <c r="J2676" s="3">
        <v>2.0756832676747041E-4</v>
      </c>
      <c r="K2676" s="4">
        <v>111997360.34</v>
      </c>
      <c r="L2676" s="5">
        <v>4550001</v>
      </c>
      <c r="M2676" s="6">
        <v>24.614799059999999</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ca="1">IF(AND(A2675="SVOL",C2675="Cash"),                                     SUM(INDIRECT(ADDRESS(ROW()-(COUNTIF(A:A,"SVOL")),COLUMN())):INDIRECT(ADDRESS(ROW()-1,COLUMN()))),                                    IF(AND(A2676="TYA",C2676="Cash"), SUM(INDIRECT(ADDRESS(ROW()-(COUNTIF(A:A,"TYA")-1),COLUMN())):INDIRECT(ADDRESS(ROW()-1,COLUMN()))),                                    IF(AND(A2676="SVOL",ISNUMBER(FIND(" Govt",C2676))),"", IF(AND(A2676="SVOL",ISNUMBER(FIND(" Index",C2676))),J2676,                                    IF(ISNUMBER(N2676),Q2676*N2676,IF(ISNUMBER(R2676),J2676*R2676," "))))))</f>
        <v xml:space="preserve"> </v>
      </c>
      <c r="AB2676" s="8" t="s">
        <v>6291</v>
      </c>
      <c r="AG2676" s="16" t="s">
        <v>7738</v>
      </c>
    </row>
    <row r="2677" spans="1:33" x14ac:dyDescent="0.35">
      <c r="A2677" t="s">
        <v>4263</v>
      </c>
      <c r="B2677" t="s">
        <v>2054</v>
      </c>
      <c r="C2677" t="s">
        <v>2055</v>
      </c>
      <c r="D2677" t="s">
        <v>2056</v>
      </c>
      <c r="E2677" t="s">
        <v>2057</v>
      </c>
      <c r="F2677" t="s">
        <v>2058</v>
      </c>
      <c r="G2677" s="1">
        <v>415.86458424907272</v>
      </c>
      <c r="H2677" s="1">
        <v>408.33</v>
      </c>
      <c r="I2677" s="2">
        <v>169809.98568642381</v>
      </c>
      <c r="J2677" s="3">
        <v>1.5161963207964639E-3</v>
      </c>
      <c r="K2677" s="4">
        <v>111997360.34</v>
      </c>
      <c r="L2677" s="5">
        <v>4550001</v>
      </c>
      <c r="M2677" s="6">
        <v>24.614799059999999</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ca="1">IF(AND(A2676="SVOL",C2676="Cash"),                                     SUM(INDIRECT(ADDRESS(ROW()-(COUNTIF(A:A,"SVOL")),COLUMN())):INDIRECT(ADDRESS(ROW()-1,COLUMN()))),                                    IF(AND(A2677="TYA",C2677="Cash"), SUM(INDIRECT(ADDRESS(ROW()-(COUNTIF(A:A,"TYA")-1),COLUMN())):INDIRECT(ADDRESS(ROW()-1,COLUMN()))),                                    IF(AND(A2677="SVOL",ISNUMBER(FIND(" Govt",C2677))),"", IF(AND(A2677="SVOL",ISNUMBER(FIND(" Index",C2677))),J2677,                                    IF(ISNUMBER(N2677),Q2677*N2677,IF(ISNUMBER(R2677),J2677*R2677," "))))))</f>
        <v xml:space="preserve"> </v>
      </c>
      <c r="AB2677" s="8" t="s">
        <v>6291</v>
      </c>
      <c r="AG2677" s="16" t="s">
        <v>7738</v>
      </c>
    </row>
    <row r="2678" spans="1:33" x14ac:dyDescent="0.35">
      <c r="A2678" t="s">
        <v>4263</v>
      </c>
      <c r="B2678" t="s">
        <v>728</v>
      </c>
      <c r="C2678" t="s">
        <v>2068</v>
      </c>
      <c r="D2678" t="s">
        <v>730</v>
      </c>
      <c r="E2678" t="s">
        <v>731</v>
      </c>
      <c r="F2678" t="s">
        <v>732</v>
      </c>
      <c r="G2678" s="1">
        <v>1977.6612793905369</v>
      </c>
      <c r="H2678" s="1">
        <v>73.260000000000005</v>
      </c>
      <c r="I2678" s="2">
        <v>144883.46532815069</v>
      </c>
      <c r="J2678" s="3">
        <v>1.2936328578487522E-3</v>
      </c>
      <c r="K2678" s="4">
        <v>111997360.34</v>
      </c>
      <c r="L2678" s="5">
        <v>4550001</v>
      </c>
      <c r="M2678" s="6">
        <v>24.614799059999999</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ca="1">IF(AND(A2677="SVOL",C2677="Cash"),                                     SUM(INDIRECT(ADDRESS(ROW()-(COUNTIF(A:A,"SVOL")),COLUMN())):INDIRECT(ADDRESS(ROW()-1,COLUMN()))),                                    IF(AND(A2678="TYA",C2678="Cash"), SUM(INDIRECT(ADDRESS(ROW()-(COUNTIF(A:A,"TYA")-1),COLUMN())):INDIRECT(ADDRESS(ROW()-1,COLUMN()))),                                    IF(AND(A2678="SVOL",ISNUMBER(FIND(" Govt",C2678))),"", IF(AND(A2678="SVOL",ISNUMBER(FIND(" Index",C2678))),J2678,                                    IF(ISNUMBER(N2678),Q2678*N2678,IF(ISNUMBER(R2678),J2678*R2678," "))))))</f>
        <v xml:space="preserve"> </v>
      </c>
      <c r="AB2678" s="8" t="s">
        <v>6291</v>
      </c>
      <c r="AG2678" s="16" t="s">
        <v>7738</v>
      </c>
    </row>
    <row r="2679" spans="1:33" x14ac:dyDescent="0.35">
      <c r="A2679" t="s">
        <v>4263</v>
      </c>
      <c r="B2679" t="s">
        <v>6306</v>
      </c>
      <c r="C2679" t="s">
        <v>6307</v>
      </c>
      <c r="D2679" t="s">
        <v>4779</v>
      </c>
      <c r="E2679" t="s">
        <v>4780</v>
      </c>
      <c r="G2679" s="1">
        <v>2232.3047109352119</v>
      </c>
      <c r="H2679" s="1">
        <v>55.28</v>
      </c>
      <c r="I2679" s="2">
        <v>123401.80442049851</v>
      </c>
      <c r="J2679" s="3">
        <v>1.1018277934933202E-3</v>
      </c>
      <c r="K2679" s="4">
        <v>111997360.34</v>
      </c>
      <c r="L2679" s="5">
        <v>4550001</v>
      </c>
      <c r="M2679" s="6">
        <v>24.614799059999999</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ca="1">IF(AND(A2678="SVOL",C2678="Cash"),                                     SUM(INDIRECT(ADDRESS(ROW()-(COUNTIF(A:A,"SVOL")),COLUMN())):INDIRECT(ADDRESS(ROW()-1,COLUMN()))),                                    IF(AND(A2679="TYA",C2679="Cash"), SUM(INDIRECT(ADDRESS(ROW()-(COUNTIF(A:A,"TYA")-1),COLUMN())):INDIRECT(ADDRESS(ROW()-1,COLUMN()))),                                    IF(AND(A2679="SVOL",ISNUMBER(FIND(" Govt",C2679))),"", IF(AND(A2679="SVOL",ISNUMBER(FIND(" Index",C2679))),J2679,                                    IF(ISNUMBER(N2679),Q2679*N2679,IF(ISNUMBER(R2679),J2679*R2679," "))))))</f>
        <v xml:space="preserve"> </v>
      </c>
      <c r="AB2679" s="8" t="s">
        <v>6291</v>
      </c>
      <c r="AG2679" s="16" t="s">
        <v>7738</v>
      </c>
    </row>
    <row r="2680" spans="1:33" x14ac:dyDescent="0.35">
      <c r="A2680" t="s">
        <v>4263</v>
      </c>
      <c r="B2680" t="s">
        <v>6308</v>
      </c>
      <c r="C2680" t="s">
        <v>6309</v>
      </c>
      <c r="D2680" t="s">
        <v>6310</v>
      </c>
      <c r="E2680" t="s">
        <v>6311</v>
      </c>
      <c r="F2680" t="s">
        <v>6312</v>
      </c>
      <c r="G2680" s="1">
        <v>208.84859823283051</v>
      </c>
      <c r="H2680" s="1">
        <v>60.63</v>
      </c>
      <c r="I2680" s="2">
        <v>12662.49051085652</v>
      </c>
      <c r="J2680" s="3">
        <v>1.1306061564679658E-4</v>
      </c>
      <c r="K2680" s="4">
        <v>111997360.34</v>
      </c>
      <c r="L2680" s="5">
        <v>4550001</v>
      </c>
      <c r="M2680" s="6">
        <v>24.614799059999999</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ca="1">IF(AND(A2679="SVOL",C2679="Cash"),                                     SUM(INDIRECT(ADDRESS(ROW()-(COUNTIF(A:A,"SVOL")),COLUMN())):INDIRECT(ADDRESS(ROW()-1,COLUMN()))),                                    IF(AND(A2680="TYA",C2680="Cash"), SUM(INDIRECT(ADDRESS(ROW()-(COUNTIF(A:A,"TYA")-1),COLUMN())):INDIRECT(ADDRESS(ROW()-1,COLUMN()))),                                    IF(AND(A2680="SVOL",ISNUMBER(FIND(" Govt",C2680))),"", IF(AND(A2680="SVOL",ISNUMBER(FIND(" Index",C2680))),J2680,                                    IF(ISNUMBER(N2680),Q2680*N2680,IF(ISNUMBER(R2680),J2680*R2680," "))))))</f>
        <v xml:space="preserve"> </v>
      </c>
      <c r="AB2680" s="8" t="s">
        <v>6291</v>
      </c>
      <c r="AG2680" s="16" t="s">
        <v>7738</v>
      </c>
    </row>
    <row r="2681" spans="1:33" x14ac:dyDescent="0.35">
      <c r="A2681" t="s">
        <v>4263</v>
      </c>
      <c r="B2681" t="s">
        <v>733</v>
      </c>
      <c r="C2681" t="s">
        <v>2082</v>
      </c>
      <c r="D2681" t="s">
        <v>735</v>
      </c>
      <c r="E2681" t="s">
        <v>736</v>
      </c>
      <c r="F2681" t="s">
        <v>737</v>
      </c>
      <c r="G2681" s="1">
        <v>641.99381894570149</v>
      </c>
      <c r="H2681" s="1">
        <v>164.74</v>
      </c>
      <c r="I2681" s="2">
        <v>105762.0617331149</v>
      </c>
      <c r="J2681" s="3">
        <v>9.4432637887217994E-4</v>
      </c>
      <c r="K2681" s="4">
        <v>111997360.34</v>
      </c>
      <c r="L2681" s="5">
        <v>4550001</v>
      </c>
      <c r="M2681" s="6">
        <v>24.614799059999999</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ca="1">IF(AND(A2680="SVOL",C2680="Cash"),                                     SUM(INDIRECT(ADDRESS(ROW()-(COUNTIF(A:A,"SVOL")),COLUMN())):INDIRECT(ADDRESS(ROW()-1,COLUMN()))),                                    IF(AND(A2681="TYA",C2681="Cash"), SUM(INDIRECT(ADDRESS(ROW()-(COUNTIF(A:A,"TYA")-1),COLUMN())):INDIRECT(ADDRESS(ROW()-1,COLUMN()))),                                    IF(AND(A2681="SVOL",ISNUMBER(FIND(" Govt",C2681))),"", IF(AND(A2681="SVOL",ISNUMBER(FIND(" Index",C2681))),J2681,                                    IF(ISNUMBER(N2681),Q2681*N2681,IF(ISNUMBER(R2681),J2681*R2681," "))))))</f>
        <v xml:space="preserve"> </v>
      </c>
      <c r="AB2681" s="8" t="s">
        <v>6291</v>
      </c>
      <c r="AG2681" s="16" t="s">
        <v>7738</v>
      </c>
    </row>
    <row r="2682" spans="1:33" x14ac:dyDescent="0.35">
      <c r="A2682" t="s">
        <v>4263</v>
      </c>
      <c r="B2682" t="s">
        <v>6313</v>
      </c>
      <c r="C2682" t="s">
        <v>6314</v>
      </c>
      <c r="D2682" t="s">
        <v>6315</v>
      </c>
      <c r="E2682" t="s">
        <v>6316</v>
      </c>
      <c r="F2682" t="s">
        <v>6317</v>
      </c>
      <c r="G2682" s="1">
        <v>71.62548171857361</v>
      </c>
      <c r="H2682" s="1">
        <v>632.16</v>
      </c>
      <c r="I2682" s="2">
        <v>45278.764523213489</v>
      </c>
      <c r="J2682" s="3">
        <v>4.0428421157210183E-4</v>
      </c>
      <c r="K2682" s="4">
        <v>111997360.34</v>
      </c>
      <c r="L2682" s="5">
        <v>4550001</v>
      </c>
      <c r="M2682" s="6">
        <v>24.614799059999999</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ca="1">IF(AND(A2681="SVOL",C2681="Cash"),                                     SUM(INDIRECT(ADDRESS(ROW()-(COUNTIF(A:A,"SVOL")),COLUMN())):INDIRECT(ADDRESS(ROW()-1,COLUMN()))),                                    IF(AND(A2682="TYA",C2682="Cash"), SUM(INDIRECT(ADDRESS(ROW()-(COUNTIF(A:A,"TYA")-1),COLUMN())):INDIRECT(ADDRESS(ROW()-1,COLUMN()))),                                    IF(AND(A2682="SVOL",ISNUMBER(FIND(" Govt",C2682))),"", IF(AND(A2682="SVOL",ISNUMBER(FIND(" Index",C2682))),J2682,                                    IF(ISNUMBER(N2682),Q2682*N2682,IF(ISNUMBER(R2682),J2682*R2682," "))))))</f>
        <v xml:space="preserve"> </v>
      </c>
      <c r="AB2682" s="8" t="s">
        <v>6291</v>
      </c>
      <c r="AG2682" s="16" t="s">
        <v>7738</v>
      </c>
    </row>
    <row r="2683" spans="1:33" x14ac:dyDescent="0.35">
      <c r="A2683" t="s">
        <v>4263</v>
      </c>
      <c r="B2683" t="s">
        <v>217</v>
      </c>
      <c r="C2683" t="s">
        <v>2101</v>
      </c>
      <c r="D2683" t="s">
        <v>219</v>
      </c>
      <c r="E2683" t="s">
        <v>220</v>
      </c>
      <c r="F2683" t="s">
        <v>221</v>
      </c>
      <c r="G2683" s="1">
        <v>4170.8430983356366</v>
      </c>
      <c r="H2683" s="1">
        <v>35.229999999999997</v>
      </c>
      <c r="I2683" s="2">
        <v>146938.80235436451</v>
      </c>
      <c r="J2683" s="3">
        <v>1.3119845138161272E-3</v>
      </c>
      <c r="K2683" s="4">
        <v>111997360.34</v>
      </c>
      <c r="L2683" s="5">
        <v>4550001</v>
      </c>
      <c r="M2683" s="6">
        <v>24.614799059999999</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ca="1">IF(AND(A2682="SVOL",C2682="Cash"),                                     SUM(INDIRECT(ADDRESS(ROW()-(COUNTIF(A:A,"SVOL")),COLUMN())):INDIRECT(ADDRESS(ROW()-1,COLUMN()))),                                    IF(AND(A2683="TYA",C2683="Cash"), SUM(INDIRECT(ADDRESS(ROW()-(COUNTIF(A:A,"TYA")-1),COLUMN())):INDIRECT(ADDRESS(ROW()-1,COLUMN()))),                                    IF(AND(A2683="SVOL",ISNUMBER(FIND(" Govt",C2683))),"", IF(AND(A2683="SVOL",ISNUMBER(FIND(" Index",C2683))),J2683,                                    IF(ISNUMBER(N2683),Q2683*N2683,IF(ISNUMBER(R2683),J2683*R2683," "))))))</f>
        <v xml:space="preserve"> </v>
      </c>
      <c r="AB2683" s="8" t="s">
        <v>6291</v>
      </c>
      <c r="AG2683" s="16" t="s">
        <v>7738</v>
      </c>
    </row>
    <row r="2684" spans="1:33" x14ac:dyDescent="0.35">
      <c r="A2684" t="s">
        <v>4263</v>
      </c>
      <c r="B2684" t="s">
        <v>2102</v>
      </c>
      <c r="C2684" t="s">
        <v>2103</v>
      </c>
      <c r="D2684" t="s">
        <v>2104</v>
      </c>
      <c r="E2684" t="s">
        <v>2105</v>
      </c>
      <c r="F2684" t="s">
        <v>2106</v>
      </c>
      <c r="G2684" s="1">
        <v>1246.8409557253831</v>
      </c>
      <c r="H2684" s="1">
        <v>88.48</v>
      </c>
      <c r="I2684" s="2">
        <v>110320.48776258191</v>
      </c>
      <c r="J2684" s="3">
        <v>9.8502757053981036E-4</v>
      </c>
      <c r="K2684" s="4">
        <v>111997360.34</v>
      </c>
      <c r="L2684" s="5">
        <v>4550001</v>
      </c>
      <c r="M2684" s="6">
        <v>24.614799059999999</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ca="1">IF(AND(A2683="SVOL",C2683="Cash"),                                     SUM(INDIRECT(ADDRESS(ROW()-(COUNTIF(A:A,"SVOL")),COLUMN())):INDIRECT(ADDRESS(ROW()-1,COLUMN()))),                                    IF(AND(A2684="TYA",C2684="Cash"), SUM(INDIRECT(ADDRESS(ROW()-(COUNTIF(A:A,"TYA")-1),COLUMN())):INDIRECT(ADDRESS(ROW()-1,COLUMN()))),                                    IF(AND(A2684="SVOL",ISNUMBER(FIND(" Govt",C2684))),"", IF(AND(A2684="SVOL",ISNUMBER(FIND(" Index",C2684))),J2684,                                    IF(ISNUMBER(N2684),Q2684*N2684,IF(ISNUMBER(R2684),J2684*R2684," "))))))</f>
        <v xml:space="preserve"> </v>
      </c>
      <c r="AB2684" s="8" t="s">
        <v>6291</v>
      </c>
      <c r="AG2684" s="16" t="s">
        <v>7738</v>
      </c>
    </row>
    <row r="2685" spans="1:33" x14ac:dyDescent="0.35">
      <c r="A2685" t="s">
        <v>4263</v>
      </c>
      <c r="B2685" t="s">
        <v>6318</v>
      </c>
      <c r="C2685" t="s">
        <v>6319</v>
      </c>
      <c r="D2685" t="s">
        <v>6320</v>
      </c>
      <c r="E2685" t="s">
        <v>6321</v>
      </c>
      <c r="F2685" t="s">
        <v>6322</v>
      </c>
      <c r="G2685" s="1">
        <v>523.03591942196624</v>
      </c>
      <c r="H2685" s="1">
        <v>41.37</v>
      </c>
      <c r="I2685" s="2">
        <v>21637.995986486741</v>
      </c>
      <c r="J2685" s="3">
        <v>1.9320094617228853E-4</v>
      </c>
      <c r="K2685" s="4">
        <v>111997360.34</v>
      </c>
      <c r="L2685" s="5">
        <v>4550001</v>
      </c>
      <c r="M2685" s="6">
        <v>24.614799059999999</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ca="1">IF(AND(A2684="SVOL",C2684="Cash"),                                     SUM(INDIRECT(ADDRESS(ROW()-(COUNTIF(A:A,"SVOL")),COLUMN())):INDIRECT(ADDRESS(ROW()-1,COLUMN()))),                                    IF(AND(A2685="TYA",C2685="Cash"), SUM(INDIRECT(ADDRESS(ROW()-(COUNTIF(A:A,"TYA")-1),COLUMN())):INDIRECT(ADDRESS(ROW()-1,COLUMN()))),                                    IF(AND(A2685="SVOL",ISNUMBER(FIND(" Govt",C2685))),"", IF(AND(A2685="SVOL",ISNUMBER(FIND(" Index",C2685))),J2685,                                    IF(ISNUMBER(N2685),Q2685*N2685,IF(ISNUMBER(R2685),J2685*R2685," "))))))</f>
        <v xml:space="preserve"> </v>
      </c>
      <c r="AB2685" s="8" t="s">
        <v>6291</v>
      </c>
      <c r="AG2685" s="16" t="s">
        <v>7738</v>
      </c>
    </row>
    <row r="2686" spans="1:33" x14ac:dyDescent="0.35">
      <c r="A2686" t="s">
        <v>4263</v>
      </c>
      <c r="B2686" t="s">
        <v>767</v>
      </c>
      <c r="C2686" t="s">
        <v>3369</v>
      </c>
      <c r="D2686" t="s">
        <v>769</v>
      </c>
      <c r="E2686" t="s">
        <v>770</v>
      </c>
      <c r="F2686" t="s">
        <v>771</v>
      </c>
      <c r="G2686" s="1">
        <v>288.73147379914877</v>
      </c>
      <c r="H2686" s="1">
        <v>113.42</v>
      </c>
      <c r="I2686" s="2">
        <v>32747.923758299461</v>
      </c>
      <c r="J2686" s="3">
        <v>2.9239906778948875E-4</v>
      </c>
      <c r="K2686" s="4">
        <v>111997360.34</v>
      </c>
      <c r="L2686" s="5">
        <v>4550001</v>
      </c>
      <c r="M2686" s="6">
        <v>24.614799059999999</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ca="1">IF(AND(A2685="SVOL",C2685="Cash"),                                     SUM(INDIRECT(ADDRESS(ROW()-(COUNTIF(A:A,"SVOL")),COLUMN())):INDIRECT(ADDRESS(ROW()-1,COLUMN()))),                                    IF(AND(A2686="TYA",C2686="Cash"), SUM(INDIRECT(ADDRESS(ROW()-(COUNTIF(A:A,"TYA")-1),COLUMN())):INDIRECT(ADDRESS(ROW()-1,COLUMN()))),                                    IF(AND(A2686="SVOL",ISNUMBER(FIND(" Govt",C2686))),"", IF(AND(A2686="SVOL",ISNUMBER(FIND(" Index",C2686))),J2686,                                    IF(ISNUMBER(N2686),Q2686*N2686,IF(ISNUMBER(R2686),J2686*R2686," "))))))</f>
        <v xml:space="preserve"> </v>
      </c>
      <c r="AB2686" s="8" t="s">
        <v>6291</v>
      </c>
      <c r="AG2686" s="16" t="s">
        <v>7738</v>
      </c>
    </row>
    <row r="2687" spans="1:33" x14ac:dyDescent="0.35">
      <c r="A2687" t="s">
        <v>4263</v>
      </c>
      <c r="B2687" t="s">
        <v>6323</v>
      </c>
      <c r="C2687" t="s">
        <v>6324</v>
      </c>
      <c r="D2687" t="s">
        <v>6325</v>
      </c>
      <c r="E2687" t="s">
        <v>6326</v>
      </c>
      <c r="F2687" t="s">
        <v>6327</v>
      </c>
      <c r="G2687" s="1">
        <v>1142.948837981339</v>
      </c>
      <c r="H2687" s="1">
        <v>52.97</v>
      </c>
      <c r="I2687" s="2">
        <v>60541.999947871511</v>
      </c>
      <c r="J2687" s="3">
        <v>5.4056631124232719E-4</v>
      </c>
      <c r="K2687" s="4">
        <v>111997360.34</v>
      </c>
      <c r="L2687" s="5">
        <v>4550001</v>
      </c>
      <c r="M2687" s="6">
        <v>24.614799059999999</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ca="1">IF(AND(A2686="SVOL",C2686="Cash"),                                     SUM(INDIRECT(ADDRESS(ROW()-(COUNTIF(A:A,"SVOL")),COLUMN())):INDIRECT(ADDRESS(ROW()-1,COLUMN()))),                                    IF(AND(A2687="TYA",C2687="Cash"), SUM(INDIRECT(ADDRESS(ROW()-(COUNTIF(A:A,"TYA")-1),COLUMN())):INDIRECT(ADDRESS(ROW()-1,COLUMN()))),                                    IF(AND(A2687="SVOL",ISNUMBER(FIND(" Govt",C2687))),"", IF(AND(A2687="SVOL",ISNUMBER(FIND(" Index",C2687))),J2687,                                    IF(ISNUMBER(N2687),Q2687*N2687,IF(ISNUMBER(R2687),J2687*R2687," "))))))</f>
        <v xml:space="preserve"> </v>
      </c>
      <c r="AB2687" s="8" t="s">
        <v>6291</v>
      </c>
      <c r="AG2687" s="16" t="s">
        <v>7738</v>
      </c>
    </row>
    <row r="2688" spans="1:33" x14ac:dyDescent="0.35">
      <c r="A2688" t="s">
        <v>4263</v>
      </c>
      <c r="B2688" t="s">
        <v>2128</v>
      </c>
      <c r="C2688" t="s">
        <v>2129</v>
      </c>
      <c r="D2688" t="s">
        <v>2130</v>
      </c>
      <c r="E2688" t="s">
        <v>2131</v>
      </c>
      <c r="F2688" t="s">
        <v>2132</v>
      </c>
      <c r="G2688" s="1">
        <v>175.90369976904341</v>
      </c>
      <c r="H2688" s="1">
        <v>286.94</v>
      </c>
      <c r="I2688" s="2">
        <v>50473.807611729309</v>
      </c>
      <c r="J2688" s="3">
        <v>4.5066961809190535E-4</v>
      </c>
      <c r="K2688" s="4">
        <v>111997360.34</v>
      </c>
      <c r="L2688" s="5">
        <v>4550001</v>
      </c>
      <c r="M2688" s="6">
        <v>24.614799059999999</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ca="1">IF(AND(A2687="SVOL",C2687="Cash"),                                     SUM(INDIRECT(ADDRESS(ROW()-(COUNTIF(A:A,"SVOL")),COLUMN())):INDIRECT(ADDRESS(ROW()-1,COLUMN()))),                                    IF(AND(A2688="TYA",C2688="Cash"), SUM(INDIRECT(ADDRESS(ROW()-(COUNTIF(A:A,"TYA")-1),COLUMN())):INDIRECT(ADDRESS(ROW()-1,COLUMN()))),                                    IF(AND(A2688="SVOL",ISNUMBER(FIND(" Govt",C2688))),"", IF(AND(A2688="SVOL",ISNUMBER(FIND(" Index",C2688))),J2688,                                    IF(ISNUMBER(N2688),Q2688*N2688,IF(ISNUMBER(R2688),J2688*R2688," "))))))</f>
        <v xml:space="preserve"> </v>
      </c>
      <c r="AB2688" s="8" t="s">
        <v>6291</v>
      </c>
      <c r="AG2688" s="16" t="s">
        <v>7738</v>
      </c>
    </row>
    <row r="2689" spans="1:33" x14ac:dyDescent="0.35">
      <c r="A2689" t="s">
        <v>4263</v>
      </c>
      <c r="B2689" t="s">
        <v>2161</v>
      </c>
      <c r="C2689" t="s">
        <v>2162</v>
      </c>
      <c r="D2689" t="s">
        <v>2163</v>
      </c>
      <c r="E2689" t="s">
        <v>2164</v>
      </c>
      <c r="F2689" t="s">
        <v>2165</v>
      </c>
      <c r="G2689" s="1">
        <v>101.3584116601896</v>
      </c>
      <c r="H2689" s="1">
        <v>266.73</v>
      </c>
      <c r="I2689" s="2">
        <v>27035.32914212238</v>
      </c>
      <c r="J2689" s="3">
        <v>2.4139255657498453E-4</v>
      </c>
      <c r="K2689" s="4">
        <v>111997360.34</v>
      </c>
      <c r="L2689" s="5">
        <v>4550001</v>
      </c>
      <c r="M2689" s="6">
        <v>24.614799059999999</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ca="1">IF(AND(A2688="SVOL",C2688="Cash"),                                     SUM(INDIRECT(ADDRESS(ROW()-(COUNTIF(A:A,"SVOL")),COLUMN())):INDIRECT(ADDRESS(ROW()-1,COLUMN()))),                                    IF(AND(A2689="TYA",C2689="Cash"), SUM(INDIRECT(ADDRESS(ROW()-(COUNTIF(A:A,"TYA")-1),COLUMN())):INDIRECT(ADDRESS(ROW()-1,COLUMN()))),                                    IF(AND(A2689="SVOL",ISNUMBER(FIND(" Govt",C2689))),"", IF(AND(A2689="SVOL",ISNUMBER(FIND(" Index",C2689))),J2689,                                    IF(ISNUMBER(N2689),Q2689*N2689,IF(ISNUMBER(R2689),J2689*R2689," "))))))</f>
        <v xml:space="preserve"> </v>
      </c>
      <c r="AB2689" s="8" t="s">
        <v>6291</v>
      </c>
      <c r="AG2689" s="16" t="s">
        <v>7738</v>
      </c>
    </row>
    <row r="2690" spans="1:33" x14ac:dyDescent="0.35">
      <c r="A2690" t="s">
        <v>4263</v>
      </c>
      <c r="B2690" t="s">
        <v>3399</v>
      </c>
      <c r="C2690" t="s">
        <v>3400</v>
      </c>
      <c r="D2690" t="s">
        <v>3401</v>
      </c>
      <c r="E2690" t="s">
        <v>3402</v>
      </c>
      <c r="F2690" t="s">
        <v>3403</v>
      </c>
      <c r="G2690" s="1">
        <v>243.32467093016601</v>
      </c>
      <c r="H2690" s="1">
        <v>53.52</v>
      </c>
      <c r="I2690" s="2">
        <v>13022.73638818248</v>
      </c>
      <c r="J2690" s="3">
        <v>1.1627717250342546E-4</v>
      </c>
      <c r="K2690" s="4">
        <v>111997360.34</v>
      </c>
      <c r="L2690" s="5">
        <v>4550001</v>
      </c>
      <c r="M2690" s="6">
        <v>24.614799059999999</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ca="1">IF(AND(A2689="SVOL",C2689="Cash"),                                     SUM(INDIRECT(ADDRESS(ROW()-(COUNTIF(A:A,"SVOL")),COLUMN())):INDIRECT(ADDRESS(ROW()-1,COLUMN()))),                                    IF(AND(A2690="TYA",C2690="Cash"), SUM(INDIRECT(ADDRESS(ROW()-(COUNTIF(A:A,"TYA")-1),COLUMN())):INDIRECT(ADDRESS(ROW()-1,COLUMN()))),                                    IF(AND(A2690="SVOL",ISNUMBER(FIND(" Govt",C2690))),"", IF(AND(A2690="SVOL",ISNUMBER(FIND(" Index",C2690))),J2690,                                    IF(ISNUMBER(N2690),Q2690*N2690,IF(ISNUMBER(R2690),J2690*R2690," "))))))</f>
        <v xml:space="preserve"> </v>
      </c>
      <c r="AB2690" s="8" t="s">
        <v>6291</v>
      </c>
      <c r="AG2690" s="16" t="s">
        <v>7738</v>
      </c>
    </row>
    <row r="2691" spans="1:33" x14ac:dyDescent="0.35">
      <c r="A2691" t="s">
        <v>4263</v>
      </c>
      <c r="B2691" t="s">
        <v>6328</v>
      </c>
      <c r="C2691" t="s">
        <v>6329</v>
      </c>
      <c r="D2691" t="s">
        <v>4856</v>
      </c>
      <c r="E2691" t="s">
        <v>4857</v>
      </c>
      <c r="F2691" t="s">
        <v>4858</v>
      </c>
      <c r="G2691" s="1">
        <v>664.72065786711642</v>
      </c>
      <c r="H2691" s="1">
        <v>167.35</v>
      </c>
      <c r="I2691" s="2">
        <v>111241.0020940619</v>
      </c>
      <c r="J2691" s="3">
        <v>9.9324664220976316E-4</v>
      </c>
      <c r="K2691" s="4">
        <v>111997360.34</v>
      </c>
      <c r="L2691" s="5">
        <v>4550001</v>
      </c>
      <c r="M2691" s="6">
        <v>24.614799059999999</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ca="1">IF(AND(A2690="SVOL",C2690="Cash"),                                     SUM(INDIRECT(ADDRESS(ROW()-(COUNTIF(A:A,"SVOL")),COLUMN())):INDIRECT(ADDRESS(ROW()-1,COLUMN()))),                                    IF(AND(A2691="TYA",C2691="Cash"), SUM(INDIRECT(ADDRESS(ROW()-(COUNTIF(A:A,"TYA")-1),COLUMN())):INDIRECT(ADDRESS(ROW()-1,COLUMN()))),                                    IF(AND(A2691="SVOL",ISNUMBER(FIND(" Govt",C2691))),"", IF(AND(A2691="SVOL",ISNUMBER(FIND(" Index",C2691))),J2691,                                    IF(ISNUMBER(N2691),Q2691*N2691,IF(ISNUMBER(R2691),J2691*R2691," "))))))</f>
        <v xml:space="preserve"> </v>
      </c>
      <c r="AB2691" s="8" t="s">
        <v>6291</v>
      </c>
      <c r="AG2691" s="16" t="s">
        <v>7738</v>
      </c>
    </row>
    <row r="2692" spans="1:33" x14ac:dyDescent="0.35">
      <c r="A2692" t="s">
        <v>4263</v>
      </c>
      <c r="B2692" t="s">
        <v>6330</v>
      </c>
      <c r="C2692" t="s">
        <v>6331</v>
      </c>
      <c r="D2692" t="s">
        <v>6332</v>
      </c>
      <c r="E2692" t="s">
        <v>6333</v>
      </c>
      <c r="F2692" t="s">
        <v>6334</v>
      </c>
      <c r="G2692" s="1">
        <v>1102.852970622803</v>
      </c>
      <c r="H2692" s="1">
        <v>70.45</v>
      </c>
      <c r="I2692" s="2">
        <v>77695.991780376469</v>
      </c>
      <c r="J2692" s="3">
        <v>6.9373056243922241E-4</v>
      </c>
      <c r="K2692" s="4">
        <v>111997360.34</v>
      </c>
      <c r="L2692" s="5">
        <v>4550001</v>
      </c>
      <c r="M2692" s="6">
        <v>24.614799059999999</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ca="1">IF(AND(A2691="SVOL",C2691="Cash"),                                     SUM(INDIRECT(ADDRESS(ROW()-(COUNTIF(A:A,"SVOL")),COLUMN())):INDIRECT(ADDRESS(ROW()-1,COLUMN()))),                                    IF(AND(A2692="TYA",C2692="Cash"), SUM(INDIRECT(ADDRESS(ROW()-(COUNTIF(A:A,"TYA")-1),COLUMN())):INDIRECT(ADDRESS(ROW()-1,COLUMN()))),                                    IF(AND(A2692="SVOL",ISNUMBER(FIND(" Govt",C2692))),"", IF(AND(A2692="SVOL",ISNUMBER(FIND(" Index",C2692))),J2692,                                    IF(ISNUMBER(N2692),Q2692*N2692,IF(ISNUMBER(R2692),J2692*R2692," "))))))</f>
        <v xml:space="preserve"> </v>
      </c>
      <c r="AB2692" s="8" t="s">
        <v>6291</v>
      </c>
      <c r="AG2692" s="16" t="s">
        <v>7738</v>
      </c>
    </row>
    <row r="2693" spans="1:33" x14ac:dyDescent="0.35">
      <c r="A2693" t="s">
        <v>4263</v>
      </c>
      <c r="B2693" t="s">
        <v>6335</v>
      </c>
      <c r="C2693" t="s">
        <v>6336</v>
      </c>
      <c r="D2693" t="s">
        <v>6337</v>
      </c>
      <c r="E2693" t="s">
        <v>6338</v>
      </c>
      <c r="F2693" t="s">
        <v>6339</v>
      </c>
      <c r="G2693" s="1">
        <v>836.07540656453443</v>
      </c>
      <c r="H2693" s="1">
        <v>23.66</v>
      </c>
      <c r="I2693" s="2">
        <v>19781.544119316881</v>
      </c>
      <c r="J2693" s="3">
        <v>1.7662509240632413E-4</v>
      </c>
      <c r="K2693" s="4">
        <v>111997360.34</v>
      </c>
      <c r="L2693" s="5">
        <v>4550001</v>
      </c>
      <c r="M2693" s="6">
        <v>24.614799059999999</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ca="1">IF(AND(A2692="SVOL",C2692="Cash"),                                     SUM(INDIRECT(ADDRESS(ROW()-(COUNTIF(A:A,"SVOL")),COLUMN())):INDIRECT(ADDRESS(ROW()-1,COLUMN()))),                                    IF(AND(A2693="TYA",C2693="Cash"), SUM(INDIRECT(ADDRESS(ROW()-(COUNTIF(A:A,"TYA")-1),COLUMN())):INDIRECT(ADDRESS(ROW()-1,COLUMN()))),                                    IF(AND(A2693="SVOL",ISNUMBER(FIND(" Govt",C2693))),"", IF(AND(A2693="SVOL",ISNUMBER(FIND(" Index",C2693))),J2693,                                    IF(ISNUMBER(N2693),Q2693*N2693,IF(ISNUMBER(R2693),J2693*R2693," "))))))</f>
        <v xml:space="preserve"> </v>
      </c>
      <c r="AB2693" s="8" t="s">
        <v>6291</v>
      </c>
      <c r="AG2693" s="16" t="s">
        <v>7738</v>
      </c>
    </row>
    <row r="2694" spans="1:33" x14ac:dyDescent="0.35">
      <c r="A2694" t="s">
        <v>4263</v>
      </c>
      <c r="B2694" t="s">
        <v>2214</v>
      </c>
      <c r="C2694" t="s">
        <v>2215</v>
      </c>
      <c r="D2694" t="s">
        <v>2216</v>
      </c>
      <c r="E2694" t="s">
        <v>2217</v>
      </c>
      <c r="F2694" t="s">
        <v>2218</v>
      </c>
      <c r="G2694" s="1">
        <v>324.77217480562808</v>
      </c>
      <c r="H2694" s="1">
        <v>125.76</v>
      </c>
      <c r="I2694" s="2">
        <v>40843.348703555792</v>
      </c>
      <c r="J2694" s="3">
        <v>3.6468135123510171E-4</v>
      </c>
      <c r="K2694" s="4">
        <v>111997360.34</v>
      </c>
      <c r="L2694" s="5">
        <v>4550001</v>
      </c>
      <c r="M2694" s="6">
        <v>24.614799059999999</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ca="1">IF(AND(A2693="SVOL",C2693="Cash"),                                     SUM(INDIRECT(ADDRESS(ROW()-(COUNTIF(A:A,"SVOL")),COLUMN())):INDIRECT(ADDRESS(ROW()-1,COLUMN()))),                                    IF(AND(A2694="TYA",C2694="Cash"), SUM(INDIRECT(ADDRESS(ROW()-(COUNTIF(A:A,"TYA")-1),COLUMN())):INDIRECT(ADDRESS(ROW()-1,COLUMN()))),                                    IF(AND(A2694="SVOL",ISNUMBER(FIND(" Govt",C2694))),"", IF(AND(A2694="SVOL",ISNUMBER(FIND(" Index",C2694))),J2694,                                    IF(ISNUMBER(N2694),Q2694*N2694,IF(ISNUMBER(R2694),J2694*R2694," "))))))</f>
        <v xml:space="preserve"> </v>
      </c>
      <c r="AB2694" s="8" t="s">
        <v>6291</v>
      </c>
      <c r="AG2694" s="16" t="s">
        <v>7738</v>
      </c>
    </row>
    <row r="2695" spans="1:33" x14ac:dyDescent="0.35">
      <c r="A2695" t="s">
        <v>4263</v>
      </c>
      <c r="B2695" t="s">
        <v>6340</v>
      </c>
      <c r="C2695" t="s">
        <v>6341</v>
      </c>
      <c r="D2695" t="s">
        <v>6342</v>
      </c>
      <c r="E2695" t="s">
        <v>6343</v>
      </c>
      <c r="F2695" t="s">
        <v>6344</v>
      </c>
      <c r="G2695" s="1">
        <v>800.00633279582883</v>
      </c>
      <c r="H2695" s="1">
        <v>49.92</v>
      </c>
      <c r="I2695" s="2">
        <v>39936.316133167777</v>
      </c>
      <c r="J2695" s="3">
        <v>3.5658265526910345E-4</v>
      </c>
      <c r="K2695" s="4">
        <v>111997360.34</v>
      </c>
      <c r="L2695" s="5">
        <v>4550001</v>
      </c>
      <c r="M2695" s="6">
        <v>24.614799059999999</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ca="1">IF(AND(A2694="SVOL",C2694="Cash"),                                     SUM(INDIRECT(ADDRESS(ROW()-(COUNTIF(A:A,"SVOL")),COLUMN())):INDIRECT(ADDRESS(ROW()-1,COLUMN()))),                                    IF(AND(A2695="TYA",C2695="Cash"), SUM(INDIRECT(ADDRESS(ROW()-(COUNTIF(A:A,"TYA")-1),COLUMN())):INDIRECT(ADDRESS(ROW()-1,COLUMN()))),                                    IF(AND(A2695="SVOL",ISNUMBER(FIND(" Govt",C2695))),"", IF(AND(A2695="SVOL",ISNUMBER(FIND(" Index",C2695))),J2695,                                    IF(ISNUMBER(N2695),Q2695*N2695,IF(ISNUMBER(R2695),J2695*R2695," "))))))</f>
        <v xml:space="preserve"> </v>
      </c>
      <c r="AB2695" s="8" t="s">
        <v>6291</v>
      </c>
      <c r="AG2695" s="16" t="s">
        <v>7738</v>
      </c>
    </row>
    <row r="2696" spans="1:33" x14ac:dyDescent="0.35">
      <c r="A2696" t="s">
        <v>4263</v>
      </c>
      <c r="B2696" t="s">
        <v>6345</v>
      </c>
      <c r="C2696" t="s">
        <v>6346</v>
      </c>
      <c r="D2696" t="s">
        <v>4900</v>
      </c>
      <c r="E2696" t="s">
        <v>4901</v>
      </c>
      <c r="F2696" t="s">
        <v>4902</v>
      </c>
      <c r="G2696" s="1">
        <v>919.22085689945334</v>
      </c>
      <c r="H2696" s="1">
        <v>154.38999999999999</v>
      </c>
      <c r="I2696" s="2">
        <v>141918.50809670659</v>
      </c>
      <c r="J2696" s="3">
        <v>1.2671594014883243E-3</v>
      </c>
      <c r="K2696" s="4">
        <v>111997360.34</v>
      </c>
      <c r="L2696" s="5">
        <v>4550001</v>
      </c>
      <c r="M2696" s="6">
        <v>24.614799059999999</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ca="1">IF(AND(A2695="SVOL",C2695="Cash"),                                     SUM(INDIRECT(ADDRESS(ROW()-(COUNTIF(A:A,"SVOL")),COLUMN())):INDIRECT(ADDRESS(ROW()-1,COLUMN()))),                                    IF(AND(A2696="TYA",C2696="Cash"), SUM(INDIRECT(ADDRESS(ROW()-(COUNTIF(A:A,"TYA")-1),COLUMN())):INDIRECT(ADDRESS(ROW()-1,COLUMN()))),                                    IF(AND(A2696="SVOL",ISNUMBER(FIND(" Govt",C2696))),"", IF(AND(A2696="SVOL",ISNUMBER(FIND(" Index",C2696))),J2696,                                    IF(ISNUMBER(N2696),Q2696*N2696,IF(ISNUMBER(R2696),J2696*R2696," "))))))</f>
        <v xml:space="preserve"> </v>
      </c>
      <c r="AB2696" s="8" t="s">
        <v>6291</v>
      </c>
      <c r="AG2696" s="16" t="s">
        <v>7738</v>
      </c>
    </row>
    <row r="2697" spans="1:33" x14ac:dyDescent="0.35">
      <c r="A2697" t="s">
        <v>4263</v>
      </c>
      <c r="B2697" t="s">
        <v>6347</v>
      </c>
      <c r="C2697" t="s">
        <v>6348</v>
      </c>
      <c r="D2697" t="s">
        <v>6349</v>
      </c>
      <c r="E2697" t="s">
        <v>6350</v>
      </c>
      <c r="F2697" t="s">
        <v>6351</v>
      </c>
      <c r="G2697" s="1">
        <v>863.21141216623505</v>
      </c>
      <c r="H2697" s="1">
        <v>53.54</v>
      </c>
      <c r="I2697" s="2">
        <v>46216.339007380222</v>
      </c>
      <c r="J2697" s="3">
        <v>4.1265560962398855E-4</v>
      </c>
      <c r="K2697" s="4">
        <v>111997360.34</v>
      </c>
      <c r="L2697" s="5">
        <v>4550001</v>
      </c>
      <c r="M2697" s="6">
        <v>24.614799059999999</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ca="1">IF(AND(A2696="SVOL",C2696="Cash"),                                     SUM(INDIRECT(ADDRESS(ROW()-(COUNTIF(A:A,"SVOL")),COLUMN())):INDIRECT(ADDRESS(ROW()-1,COLUMN()))),                                    IF(AND(A2697="TYA",C2697="Cash"), SUM(INDIRECT(ADDRESS(ROW()-(COUNTIF(A:A,"TYA")-1),COLUMN())):INDIRECT(ADDRESS(ROW()-1,COLUMN()))),                                    IF(AND(A2697="SVOL",ISNUMBER(FIND(" Govt",C2697))),"", IF(AND(A2697="SVOL",ISNUMBER(FIND(" Index",C2697))),J2697,                                    IF(ISNUMBER(N2697),Q2697*N2697,IF(ISNUMBER(R2697),J2697*R2697," "))))))</f>
        <v xml:space="preserve"> </v>
      </c>
      <c r="AB2697" s="8" t="s">
        <v>6291</v>
      </c>
      <c r="AG2697" s="16" t="s">
        <v>7738</v>
      </c>
    </row>
    <row r="2698" spans="1:33" x14ac:dyDescent="0.35">
      <c r="A2698" t="s">
        <v>4263</v>
      </c>
      <c r="B2698" t="s">
        <v>842</v>
      </c>
      <c r="C2698" t="s">
        <v>6352</v>
      </c>
      <c r="D2698" t="s">
        <v>844</v>
      </c>
      <c r="E2698" t="s">
        <v>845</v>
      </c>
      <c r="F2698" t="s">
        <v>846</v>
      </c>
      <c r="G2698" s="1">
        <v>439.61685703480958</v>
      </c>
      <c r="H2698" s="1">
        <v>247.38</v>
      </c>
      <c r="I2698" s="2">
        <v>108752.4180932712</v>
      </c>
      <c r="J2698" s="3">
        <v>9.710266185124556E-4</v>
      </c>
      <c r="K2698" s="4">
        <v>111997360.34</v>
      </c>
      <c r="L2698" s="5">
        <v>4550001</v>
      </c>
      <c r="M2698" s="6">
        <v>24.614799059999999</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ca="1">IF(AND(A2697="SVOL",C2697="Cash"),                                     SUM(INDIRECT(ADDRESS(ROW()-(COUNTIF(A:A,"SVOL")),COLUMN())):INDIRECT(ADDRESS(ROW()-1,COLUMN()))),                                    IF(AND(A2698="TYA",C2698="Cash"), SUM(INDIRECT(ADDRESS(ROW()-(COUNTIF(A:A,"TYA")-1),COLUMN())):INDIRECT(ADDRESS(ROW()-1,COLUMN()))),                                    IF(AND(A2698="SVOL",ISNUMBER(FIND(" Govt",C2698))),"", IF(AND(A2698="SVOL",ISNUMBER(FIND(" Index",C2698))),J2698,                                    IF(ISNUMBER(N2698),Q2698*N2698,IF(ISNUMBER(R2698),J2698*R2698," "))))))</f>
        <v xml:space="preserve"> </v>
      </c>
      <c r="AB2698" s="8" t="s">
        <v>6291</v>
      </c>
      <c r="AG2698" s="16" t="s">
        <v>7738</v>
      </c>
    </row>
    <row r="2699" spans="1:33" x14ac:dyDescent="0.35">
      <c r="A2699" t="s">
        <v>4263</v>
      </c>
      <c r="B2699" t="s">
        <v>6353</v>
      </c>
      <c r="C2699" t="s">
        <v>6354</v>
      </c>
      <c r="D2699" t="s">
        <v>6355</v>
      </c>
      <c r="E2699" t="s">
        <v>6356</v>
      </c>
      <c r="F2699" t="s">
        <v>6357</v>
      </c>
      <c r="G2699" s="1">
        <v>1304.671555177601</v>
      </c>
      <c r="H2699" s="1">
        <v>103.77</v>
      </c>
      <c r="I2699" s="2">
        <v>135385.76728077969</v>
      </c>
      <c r="J2699" s="3">
        <v>1.2088299837583448E-3</v>
      </c>
      <c r="K2699" s="4">
        <v>111997360.34</v>
      </c>
      <c r="L2699" s="5">
        <v>4550001</v>
      </c>
      <c r="M2699" s="6">
        <v>24.614799059999999</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ca="1">IF(AND(A2698="SVOL",C2698="Cash"),                                     SUM(INDIRECT(ADDRESS(ROW()-(COUNTIF(A:A,"SVOL")),COLUMN())):INDIRECT(ADDRESS(ROW()-1,COLUMN()))),                                    IF(AND(A2699="TYA",C2699="Cash"), SUM(INDIRECT(ADDRESS(ROW()-(COUNTIF(A:A,"TYA")-1),COLUMN())):INDIRECT(ADDRESS(ROW()-1,COLUMN()))),                                    IF(AND(A2699="SVOL",ISNUMBER(FIND(" Govt",C2699))),"", IF(AND(A2699="SVOL",ISNUMBER(FIND(" Index",C2699))),J2699,                                    IF(ISNUMBER(N2699),Q2699*N2699,IF(ISNUMBER(R2699),J2699*R2699," "))))))</f>
        <v xml:space="preserve"> </v>
      </c>
      <c r="AB2699" s="8" t="s">
        <v>6291</v>
      </c>
      <c r="AG2699" s="16" t="s">
        <v>7738</v>
      </c>
    </row>
    <row r="2700" spans="1:33" x14ac:dyDescent="0.35">
      <c r="A2700" t="s">
        <v>4263</v>
      </c>
      <c r="B2700" t="s">
        <v>847</v>
      </c>
      <c r="C2700" t="s">
        <v>6358</v>
      </c>
      <c r="D2700" t="s">
        <v>849</v>
      </c>
      <c r="E2700" t="s">
        <v>850</v>
      </c>
      <c r="F2700" t="s">
        <v>851</v>
      </c>
      <c r="G2700" s="1">
        <v>293.13371989775862</v>
      </c>
      <c r="H2700" s="1">
        <v>87.74</v>
      </c>
      <c r="I2700" s="2">
        <v>25719.55258382934</v>
      </c>
      <c r="J2700" s="3">
        <v>2.2964427470210266E-4</v>
      </c>
      <c r="K2700" s="4">
        <v>111997360.34</v>
      </c>
      <c r="L2700" s="5">
        <v>4550001</v>
      </c>
      <c r="M2700" s="6">
        <v>24.614799059999999</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ca="1">IF(AND(A2699="SVOL",C2699="Cash"),                                     SUM(INDIRECT(ADDRESS(ROW()-(COUNTIF(A:A,"SVOL")),COLUMN())):INDIRECT(ADDRESS(ROW()-1,COLUMN()))),                                    IF(AND(A2700="TYA",C2700="Cash"), SUM(INDIRECT(ADDRESS(ROW()-(COUNTIF(A:A,"TYA")-1),COLUMN())):INDIRECT(ADDRESS(ROW()-1,COLUMN()))),                                    IF(AND(A2700="SVOL",ISNUMBER(FIND(" Govt",C2700))),"", IF(AND(A2700="SVOL",ISNUMBER(FIND(" Index",C2700))),J2700,                                    IF(ISNUMBER(N2700),Q2700*N2700,IF(ISNUMBER(R2700),J2700*R2700," "))))))</f>
        <v xml:space="preserve"> </v>
      </c>
      <c r="AB2700" s="8" t="s">
        <v>6291</v>
      </c>
      <c r="AG2700" s="16" t="s">
        <v>7738</v>
      </c>
    </row>
    <row r="2701" spans="1:33" x14ac:dyDescent="0.35">
      <c r="A2701" t="s">
        <v>4263</v>
      </c>
      <c r="B2701" t="s">
        <v>6359</v>
      </c>
      <c r="C2701" t="s">
        <v>6360</v>
      </c>
      <c r="D2701" t="s">
        <v>6361</v>
      </c>
      <c r="E2701" t="s">
        <v>6362</v>
      </c>
      <c r="F2701" t="s">
        <v>6363</v>
      </c>
      <c r="G2701" s="1">
        <v>1027.947952625603</v>
      </c>
      <c r="H2701" s="1">
        <v>104.97</v>
      </c>
      <c r="I2701" s="2">
        <v>107903.6965871096</v>
      </c>
      <c r="J2701" s="3">
        <v>9.6344856931928648E-4</v>
      </c>
      <c r="K2701" s="4">
        <v>111997360.34</v>
      </c>
      <c r="L2701" s="5">
        <v>4550001</v>
      </c>
      <c r="M2701" s="6">
        <v>24.614799059999999</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ca="1">IF(AND(A2700="SVOL",C2700="Cash"),                                     SUM(INDIRECT(ADDRESS(ROW()-(COUNTIF(A:A,"SVOL")),COLUMN())):INDIRECT(ADDRESS(ROW()-1,COLUMN()))),                                    IF(AND(A2701="TYA",C2701="Cash"), SUM(INDIRECT(ADDRESS(ROW()-(COUNTIF(A:A,"TYA")-1),COLUMN())):INDIRECT(ADDRESS(ROW()-1,COLUMN()))),                                    IF(AND(A2701="SVOL",ISNUMBER(FIND(" Govt",C2701))),"", IF(AND(A2701="SVOL",ISNUMBER(FIND(" Index",C2701))),J2701,                                    IF(ISNUMBER(N2701),Q2701*N2701,IF(ISNUMBER(R2701),J2701*R2701," "))))))</f>
        <v xml:space="preserve"> </v>
      </c>
      <c r="AB2701" s="8" t="s">
        <v>6291</v>
      </c>
      <c r="AG2701" s="16" t="s">
        <v>7738</v>
      </c>
    </row>
    <row r="2702" spans="1:33" x14ac:dyDescent="0.35">
      <c r="A2702" t="s">
        <v>4263</v>
      </c>
      <c r="B2702" t="s">
        <v>3570</v>
      </c>
      <c r="C2702" t="s">
        <v>3571</v>
      </c>
      <c r="D2702" t="s">
        <v>3572</v>
      </c>
      <c r="E2702" t="s">
        <v>3573</v>
      </c>
      <c r="F2702" t="s">
        <v>3574</v>
      </c>
      <c r="G2702" s="1">
        <v>848.79654881967565</v>
      </c>
      <c r="H2702" s="1">
        <v>132.54</v>
      </c>
      <c r="I2702" s="2">
        <v>112499.4945805598</v>
      </c>
      <c r="J2702" s="3">
        <v>1.0044834471012122E-3</v>
      </c>
      <c r="K2702" s="4">
        <v>111997360.34</v>
      </c>
      <c r="L2702" s="5">
        <v>4550001</v>
      </c>
      <c r="M2702" s="6">
        <v>24.614799059999999</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ca="1">IF(AND(A2701="SVOL",C2701="Cash"),                                     SUM(INDIRECT(ADDRESS(ROW()-(COUNTIF(A:A,"SVOL")),COLUMN())):INDIRECT(ADDRESS(ROW()-1,COLUMN()))),                                    IF(AND(A2702="TYA",C2702="Cash"), SUM(INDIRECT(ADDRESS(ROW()-(COUNTIF(A:A,"TYA")-1),COLUMN())):INDIRECT(ADDRESS(ROW()-1,COLUMN()))),                                    IF(AND(A2702="SVOL",ISNUMBER(FIND(" Govt",C2702))),"", IF(AND(A2702="SVOL",ISNUMBER(FIND(" Index",C2702))),J2702,                                    IF(ISNUMBER(N2702),Q2702*N2702,IF(ISNUMBER(R2702),J2702*R2702," "))))))</f>
        <v xml:space="preserve"> </v>
      </c>
      <c r="AB2702" s="8" t="s">
        <v>6291</v>
      </c>
      <c r="AG2702" s="16" t="s">
        <v>7738</v>
      </c>
    </row>
    <row r="2703" spans="1:33" x14ac:dyDescent="0.35">
      <c r="A2703" t="s">
        <v>4263</v>
      </c>
      <c r="B2703" t="s">
        <v>2335</v>
      </c>
      <c r="C2703" t="s">
        <v>2336</v>
      </c>
      <c r="D2703" t="s">
        <v>2337</v>
      </c>
      <c r="E2703" t="s">
        <v>2338</v>
      </c>
      <c r="F2703" t="s">
        <v>2339</v>
      </c>
      <c r="G2703" s="1">
        <v>2361.864051565753</v>
      </c>
      <c r="H2703" s="1">
        <v>48.31</v>
      </c>
      <c r="I2703" s="2">
        <v>114101.65233114149</v>
      </c>
      <c r="J2703" s="3">
        <v>1.0187887641704529E-3</v>
      </c>
      <c r="K2703" s="4">
        <v>111997360.34</v>
      </c>
      <c r="L2703" s="5">
        <v>4550001</v>
      </c>
      <c r="M2703" s="6">
        <v>24.614799059999999</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ca="1">IF(AND(A2702="SVOL",C2702="Cash"),                                     SUM(INDIRECT(ADDRESS(ROW()-(COUNTIF(A:A,"SVOL")),COLUMN())):INDIRECT(ADDRESS(ROW()-1,COLUMN()))),                                    IF(AND(A2703="TYA",C2703="Cash"), SUM(INDIRECT(ADDRESS(ROW()-(COUNTIF(A:A,"TYA")-1),COLUMN())):INDIRECT(ADDRESS(ROW()-1,COLUMN()))),                                    IF(AND(A2703="SVOL",ISNUMBER(FIND(" Govt",C2703))),"", IF(AND(A2703="SVOL",ISNUMBER(FIND(" Index",C2703))),J2703,                                    IF(ISNUMBER(N2703),Q2703*N2703,IF(ISNUMBER(R2703),J2703*R2703," "))))))</f>
        <v xml:space="preserve"> </v>
      </c>
      <c r="AB2703" s="8" t="s">
        <v>6291</v>
      </c>
      <c r="AG2703" s="16" t="s">
        <v>7738</v>
      </c>
    </row>
    <row r="2704" spans="1:33" x14ac:dyDescent="0.35">
      <c r="A2704" t="s">
        <v>4263</v>
      </c>
      <c r="B2704" t="s">
        <v>6364</v>
      </c>
      <c r="C2704" t="s">
        <v>6365</v>
      </c>
      <c r="D2704" t="s">
        <v>6366</v>
      </c>
      <c r="E2704" t="s">
        <v>6367</v>
      </c>
      <c r="F2704" t="s">
        <v>6368</v>
      </c>
      <c r="G2704" s="1">
        <v>187.23428865556431</v>
      </c>
      <c r="H2704" s="1">
        <v>128.72</v>
      </c>
      <c r="I2704" s="2">
        <v>24100.797635744231</v>
      </c>
      <c r="J2704" s="3">
        <v>2.151907648767736E-4</v>
      </c>
      <c r="K2704" s="4">
        <v>111997360.34</v>
      </c>
      <c r="L2704" s="5">
        <v>4550001</v>
      </c>
      <c r="M2704" s="6">
        <v>24.614799059999999</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ca="1">IF(AND(A2703="SVOL",C2703="Cash"),                                     SUM(INDIRECT(ADDRESS(ROW()-(COUNTIF(A:A,"SVOL")),COLUMN())):INDIRECT(ADDRESS(ROW()-1,COLUMN()))),                                    IF(AND(A2704="TYA",C2704="Cash"), SUM(INDIRECT(ADDRESS(ROW()-(COUNTIF(A:A,"TYA")-1),COLUMN())):INDIRECT(ADDRESS(ROW()-1,COLUMN()))),                                    IF(AND(A2704="SVOL",ISNUMBER(FIND(" Govt",C2704))),"", IF(AND(A2704="SVOL",ISNUMBER(FIND(" Index",C2704))),J2704,                                    IF(ISNUMBER(N2704),Q2704*N2704,IF(ISNUMBER(R2704),J2704*R2704," "))))))</f>
        <v xml:space="preserve"> </v>
      </c>
      <c r="AB2704" s="8" t="s">
        <v>6291</v>
      </c>
      <c r="AG2704" s="16" t="s">
        <v>7738</v>
      </c>
    </row>
    <row r="2705" spans="1:33" x14ac:dyDescent="0.35">
      <c r="A2705" t="s">
        <v>4263</v>
      </c>
      <c r="B2705" t="s">
        <v>6369</v>
      </c>
      <c r="C2705" t="s">
        <v>6370</v>
      </c>
      <c r="D2705" t="s">
        <v>5637</v>
      </c>
      <c r="E2705" t="s">
        <v>5638</v>
      </c>
      <c r="F2705" t="s">
        <v>5639</v>
      </c>
      <c r="G2705" s="1">
        <v>245.55586565119671</v>
      </c>
      <c r="H2705" s="1">
        <v>155.93</v>
      </c>
      <c r="I2705" s="2">
        <v>38289.526130991107</v>
      </c>
      <c r="J2705" s="3">
        <v>3.4187882656120023E-4</v>
      </c>
      <c r="K2705" s="4">
        <v>111997360.34</v>
      </c>
      <c r="L2705" s="5">
        <v>4550001</v>
      </c>
      <c r="M2705" s="6">
        <v>24.614799059999999</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ca="1">IF(AND(A2704="SVOL",C2704="Cash"),                                     SUM(INDIRECT(ADDRESS(ROW()-(COUNTIF(A:A,"SVOL")),COLUMN())):INDIRECT(ADDRESS(ROW()-1,COLUMN()))),                                    IF(AND(A2705="TYA",C2705="Cash"), SUM(INDIRECT(ADDRESS(ROW()-(COUNTIF(A:A,"TYA")-1),COLUMN())):INDIRECT(ADDRESS(ROW()-1,COLUMN()))),                                    IF(AND(A2705="SVOL",ISNUMBER(FIND(" Govt",C2705))),"", IF(AND(A2705="SVOL",ISNUMBER(FIND(" Index",C2705))),J2705,                                    IF(ISNUMBER(N2705),Q2705*N2705,IF(ISNUMBER(R2705),J2705*R2705," "))))))</f>
        <v xml:space="preserve"> </v>
      </c>
      <c r="AB2705" s="8" t="s">
        <v>6291</v>
      </c>
      <c r="AG2705" s="16" t="s">
        <v>7738</v>
      </c>
    </row>
    <row r="2706" spans="1:33" x14ac:dyDescent="0.35">
      <c r="A2706" t="s">
        <v>4263</v>
      </c>
      <c r="B2706" t="s">
        <v>6371</v>
      </c>
      <c r="C2706" t="s">
        <v>6372</v>
      </c>
      <c r="D2706" t="s">
        <v>6373</v>
      </c>
      <c r="E2706" t="s">
        <v>6374</v>
      </c>
      <c r="F2706" t="s">
        <v>6375</v>
      </c>
      <c r="G2706" s="1">
        <v>663.06688954522406</v>
      </c>
      <c r="H2706" s="1">
        <v>43.48</v>
      </c>
      <c r="I2706" s="2">
        <v>28830.14835742634</v>
      </c>
      <c r="J2706" s="3">
        <v>2.5741810583663924E-4</v>
      </c>
      <c r="K2706" s="4">
        <v>111997360.34</v>
      </c>
      <c r="L2706" s="5">
        <v>4550001</v>
      </c>
      <c r="M2706" s="6">
        <v>24.614799059999999</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ca="1">IF(AND(A2705="SVOL",C2705="Cash"),                                     SUM(INDIRECT(ADDRESS(ROW()-(COUNTIF(A:A,"SVOL")),COLUMN())):INDIRECT(ADDRESS(ROW()-1,COLUMN()))),                                    IF(AND(A2706="TYA",C2706="Cash"), SUM(INDIRECT(ADDRESS(ROW()-(COUNTIF(A:A,"TYA")-1),COLUMN())):INDIRECT(ADDRESS(ROW()-1,COLUMN()))),                                    IF(AND(A2706="SVOL",ISNUMBER(FIND(" Govt",C2706))),"", IF(AND(A2706="SVOL",ISNUMBER(FIND(" Index",C2706))),J2706,                                    IF(ISNUMBER(N2706),Q2706*N2706,IF(ISNUMBER(R2706),J2706*R2706," "))))))</f>
        <v xml:space="preserve"> </v>
      </c>
      <c r="AB2706" s="8" t="s">
        <v>6291</v>
      </c>
      <c r="AG2706" s="16" t="s">
        <v>7738</v>
      </c>
    </row>
    <row r="2707" spans="1:33" x14ac:dyDescent="0.35">
      <c r="A2707" t="s">
        <v>4263</v>
      </c>
      <c r="B2707" t="s">
        <v>6376</v>
      </c>
      <c r="C2707" t="s">
        <v>6377</v>
      </c>
      <c r="D2707" t="s">
        <v>6378</v>
      </c>
      <c r="E2707" t="s">
        <v>6379</v>
      </c>
      <c r="F2707" t="s">
        <v>6380</v>
      </c>
      <c r="G2707" s="1">
        <v>153.97588053994949</v>
      </c>
      <c r="H2707" s="1">
        <v>212.51</v>
      </c>
      <c r="I2707" s="2">
        <v>32721.41437354466</v>
      </c>
      <c r="J2707" s="3">
        <v>2.9216237127562163E-4</v>
      </c>
      <c r="K2707" s="4">
        <v>111997360.34</v>
      </c>
      <c r="L2707" s="5">
        <v>4550001</v>
      </c>
      <c r="M2707" s="6">
        <v>24.614799059999999</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ca="1">IF(AND(A2706="SVOL",C2706="Cash"),                                     SUM(INDIRECT(ADDRESS(ROW()-(COUNTIF(A:A,"SVOL")),COLUMN())):INDIRECT(ADDRESS(ROW()-1,COLUMN()))),                                    IF(AND(A2707="TYA",C2707="Cash"), SUM(INDIRECT(ADDRESS(ROW()-(COUNTIF(A:A,"TYA")-1),COLUMN())):INDIRECT(ADDRESS(ROW()-1,COLUMN()))),                                    IF(AND(A2707="SVOL",ISNUMBER(FIND(" Govt",C2707))),"", IF(AND(A2707="SVOL",ISNUMBER(FIND(" Index",C2707))),J2707,                                    IF(ISNUMBER(N2707),Q2707*N2707,IF(ISNUMBER(R2707),J2707*R2707," "))))))</f>
        <v xml:space="preserve"> </v>
      </c>
      <c r="AB2707" s="8" t="s">
        <v>6291</v>
      </c>
      <c r="AG2707" s="16" t="s">
        <v>7738</v>
      </c>
    </row>
    <row r="2708" spans="1:33" x14ac:dyDescent="0.35">
      <c r="A2708" t="s">
        <v>4263</v>
      </c>
      <c r="B2708" t="s">
        <v>2383</v>
      </c>
      <c r="C2708" t="s">
        <v>2384</v>
      </c>
      <c r="D2708" t="s">
        <v>2385</v>
      </c>
      <c r="E2708" t="s">
        <v>2386</v>
      </c>
      <c r="F2708" t="s">
        <v>2387</v>
      </c>
      <c r="G2708" s="1">
        <v>60.054064702952623</v>
      </c>
      <c r="H2708" s="1">
        <v>2382.4</v>
      </c>
      <c r="I2708" s="2">
        <v>143072.8037483143</v>
      </c>
      <c r="J2708" s="3">
        <v>1.2774658555699519E-3</v>
      </c>
      <c r="K2708" s="4">
        <v>111997360.34</v>
      </c>
      <c r="L2708" s="5">
        <v>4550001</v>
      </c>
      <c r="M2708" s="6">
        <v>24.614799059999999</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ca="1">IF(AND(A2707="SVOL",C2707="Cash"),                                     SUM(INDIRECT(ADDRESS(ROW()-(COUNTIF(A:A,"SVOL")),COLUMN())):INDIRECT(ADDRESS(ROW()-1,COLUMN()))),                                    IF(AND(A2708="TYA",C2708="Cash"), SUM(INDIRECT(ADDRESS(ROW()-(COUNTIF(A:A,"TYA")-1),COLUMN())):INDIRECT(ADDRESS(ROW()-1,COLUMN()))),                                    IF(AND(A2708="SVOL",ISNUMBER(FIND(" Govt",C2708))),"", IF(AND(A2708="SVOL",ISNUMBER(FIND(" Index",C2708))),J2708,                                    IF(ISNUMBER(N2708),Q2708*N2708,IF(ISNUMBER(R2708),J2708*R2708," "))))))</f>
        <v xml:space="preserve"> </v>
      </c>
      <c r="AB2708" s="8" t="s">
        <v>6291</v>
      </c>
      <c r="AG2708" s="16" t="s">
        <v>7738</v>
      </c>
    </row>
    <row r="2709" spans="1:33" x14ac:dyDescent="0.35">
      <c r="A2709" t="s">
        <v>4263</v>
      </c>
      <c r="B2709" t="s">
        <v>872</v>
      </c>
      <c r="C2709" t="s">
        <v>6381</v>
      </c>
      <c r="D2709" t="s">
        <v>874</v>
      </c>
      <c r="E2709" t="s">
        <v>875</v>
      </c>
      <c r="F2709" t="s">
        <v>876</v>
      </c>
      <c r="G2709" s="1">
        <v>97.359399378419639</v>
      </c>
      <c r="H2709" s="1">
        <v>504.12</v>
      </c>
      <c r="I2709" s="2">
        <v>49080.820414648908</v>
      </c>
      <c r="J2709" s="3">
        <v>4.3823193926758675E-4</v>
      </c>
      <c r="K2709" s="4">
        <v>111997360.34</v>
      </c>
      <c r="L2709" s="5">
        <v>4550001</v>
      </c>
      <c r="M2709" s="6">
        <v>24.614799059999999</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ca="1">IF(AND(A2708="SVOL",C2708="Cash"),                                     SUM(INDIRECT(ADDRESS(ROW()-(COUNTIF(A:A,"SVOL")),COLUMN())):INDIRECT(ADDRESS(ROW()-1,COLUMN()))),                                    IF(AND(A2709="TYA",C2709="Cash"), SUM(INDIRECT(ADDRESS(ROW()-(COUNTIF(A:A,"TYA")-1),COLUMN())):INDIRECT(ADDRESS(ROW()-1,COLUMN()))),                                    IF(AND(A2709="SVOL",ISNUMBER(FIND(" Govt",C2709))),"", IF(AND(A2709="SVOL",ISNUMBER(FIND(" Index",C2709))),J2709,                                    IF(ISNUMBER(N2709),Q2709*N2709,IF(ISNUMBER(R2709),J2709*R2709," "))))))</f>
        <v xml:space="preserve"> </v>
      </c>
      <c r="AB2709" s="8" t="s">
        <v>6291</v>
      </c>
      <c r="AG2709" s="16" t="s">
        <v>7738</v>
      </c>
    </row>
    <row r="2710" spans="1:33" x14ac:dyDescent="0.35">
      <c r="A2710" t="s">
        <v>4263</v>
      </c>
      <c r="B2710" t="s">
        <v>6382</v>
      </c>
      <c r="C2710" t="s">
        <v>6383</v>
      </c>
      <c r="D2710" t="s">
        <v>5681</v>
      </c>
      <c r="E2710" t="s">
        <v>5682</v>
      </c>
      <c r="F2710" t="s">
        <v>5683</v>
      </c>
      <c r="G2710" s="1">
        <v>1751.3205020649459</v>
      </c>
      <c r="H2710" s="1">
        <v>46.15</v>
      </c>
      <c r="I2710" s="2">
        <v>80823.441170297257</v>
      </c>
      <c r="J2710" s="3">
        <v>7.2165487583756075E-4</v>
      </c>
      <c r="K2710" s="4">
        <v>111997360.34</v>
      </c>
      <c r="L2710" s="5">
        <v>4550001</v>
      </c>
      <c r="M2710" s="6">
        <v>24.614799059999999</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ca="1">IF(AND(A2709="SVOL",C2709="Cash"),                                     SUM(INDIRECT(ADDRESS(ROW()-(COUNTIF(A:A,"SVOL")),COLUMN())):INDIRECT(ADDRESS(ROW()-1,COLUMN()))),                                    IF(AND(A2710="TYA",C2710="Cash"), SUM(INDIRECT(ADDRESS(ROW()-(COUNTIF(A:A,"TYA")-1),COLUMN())):INDIRECT(ADDRESS(ROW()-1,COLUMN()))),                                    IF(AND(A2710="SVOL",ISNUMBER(FIND(" Govt",C2710))),"", IF(AND(A2710="SVOL",ISNUMBER(FIND(" Index",C2710))),J2710,                                    IF(ISNUMBER(N2710),Q2710*N2710,IF(ISNUMBER(R2710),J2710*R2710," "))))))</f>
        <v xml:space="preserve"> </v>
      </c>
      <c r="AB2710" s="8" t="s">
        <v>6291</v>
      </c>
      <c r="AG2710" s="16" t="s">
        <v>7738</v>
      </c>
    </row>
    <row r="2711" spans="1:33" x14ac:dyDescent="0.35">
      <c r="A2711" t="s">
        <v>4263</v>
      </c>
      <c r="B2711" t="s">
        <v>6384</v>
      </c>
      <c r="C2711" t="s">
        <v>6385</v>
      </c>
      <c r="D2711" t="s">
        <v>6386</v>
      </c>
      <c r="E2711" t="s">
        <v>6387</v>
      </c>
      <c r="F2711" t="s">
        <v>6388</v>
      </c>
      <c r="G2711" s="1">
        <v>872.18622612568549</v>
      </c>
      <c r="H2711" s="1">
        <v>115.9</v>
      </c>
      <c r="I2711" s="2">
        <v>101086.383607967</v>
      </c>
      <c r="J2711" s="3">
        <v>9.0257826881892916E-4</v>
      </c>
      <c r="K2711" s="4">
        <v>111997360.34</v>
      </c>
      <c r="L2711" s="5">
        <v>4550001</v>
      </c>
      <c r="M2711" s="6">
        <v>24.614799059999999</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ca="1">IF(AND(A2710="SVOL",C2710="Cash"),                                     SUM(INDIRECT(ADDRESS(ROW()-(COUNTIF(A:A,"SVOL")),COLUMN())):INDIRECT(ADDRESS(ROW()-1,COLUMN()))),                                    IF(AND(A2711="TYA",C2711="Cash"), SUM(INDIRECT(ADDRESS(ROW()-(COUNTIF(A:A,"TYA")-1),COLUMN())):INDIRECT(ADDRESS(ROW()-1,COLUMN()))),                                    IF(AND(A2711="SVOL",ISNUMBER(FIND(" Govt",C2711))),"", IF(AND(A2711="SVOL",ISNUMBER(FIND(" Index",C2711))),J2711,                                    IF(ISNUMBER(N2711),Q2711*N2711,IF(ISNUMBER(R2711),J2711*R2711," "))))))</f>
        <v xml:space="preserve"> </v>
      </c>
      <c r="AB2711" s="8" t="s">
        <v>6291</v>
      </c>
      <c r="AG2711" s="16" t="s">
        <v>7738</v>
      </c>
    </row>
    <row r="2712" spans="1:33" x14ac:dyDescent="0.35">
      <c r="A2712" t="s">
        <v>4263</v>
      </c>
      <c r="B2712" t="s">
        <v>6389</v>
      </c>
      <c r="C2712" t="s">
        <v>6390</v>
      </c>
      <c r="D2712" t="s">
        <v>5691</v>
      </c>
      <c r="E2712" t="s">
        <v>5692</v>
      </c>
      <c r="G2712" s="1">
        <v>866.15437289185547</v>
      </c>
      <c r="H2712" s="1">
        <v>31.04</v>
      </c>
      <c r="I2712" s="2">
        <v>26885.43173456319</v>
      </c>
      <c r="J2712" s="3">
        <v>2.4005415532066807E-4</v>
      </c>
      <c r="K2712" s="4">
        <v>111997360.34</v>
      </c>
      <c r="L2712" s="5">
        <v>4550001</v>
      </c>
      <c r="M2712" s="6">
        <v>24.614799059999999</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ca="1">IF(AND(A2711="SVOL",C2711="Cash"),                                     SUM(INDIRECT(ADDRESS(ROW()-(COUNTIF(A:A,"SVOL")),COLUMN())):INDIRECT(ADDRESS(ROW()-1,COLUMN()))),                                    IF(AND(A2712="TYA",C2712="Cash"), SUM(INDIRECT(ADDRESS(ROW()-(COUNTIF(A:A,"TYA")-1),COLUMN())):INDIRECT(ADDRESS(ROW()-1,COLUMN()))),                                    IF(AND(A2712="SVOL",ISNUMBER(FIND(" Govt",C2712))),"", IF(AND(A2712="SVOL",ISNUMBER(FIND(" Index",C2712))),J2712,                                    IF(ISNUMBER(N2712),Q2712*N2712,IF(ISNUMBER(R2712),J2712*R2712," "))))))</f>
        <v xml:space="preserve"> </v>
      </c>
      <c r="AB2712" s="8" t="s">
        <v>6291</v>
      </c>
      <c r="AG2712" s="16" t="s">
        <v>7738</v>
      </c>
    </row>
    <row r="2713" spans="1:33" x14ac:dyDescent="0.35">
      <c r="A2713" t="s">
        <v>4263</v>
      </c>
      <c r="B2713" t="s">
        <v>6391</v>
      </c>
      <c r="C2713" t="s">
        <v>6392</v>
      </c>
      <c r="D2713" t="s">
        <v>6393</v>
      </c>
      <c r="E2713" t="s">
        <v>6394</v>
      </c>
      <c r="F2713" t="s">
        <v>6395</v>
      </c>
      <c r="G2713" s="1">
        <v>274.05969298524587</v>
      </c>
      <c r="H2713" s="1">
        <v>90.61</v>
      </c>
      <c r="I2713" s="2">
        <v>24832.548781393129</v>
      </c>
      <c r="J2713" s="3">
        <v>2.2172441123618296E-4</v>
      </c>
      <c r="K2713" s="4">
        <v>111997360.34</v>
      </c>
      <c r="L2713" s="5">
        <v>4550001</v>
      </c>
      <c r="M2713" s="6">
        <v>24.614799059999999</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ca="1">IF(AND(A2712="SVOL",C2712="Cash"),                                     SUM(INDIRECT(ADDRESS(ROW()-(COUNTIF(A:A,"SVOL")),COLUMN())):INDIRECT(ADDRESS(ROW()-1,COLUMN()))),                                    IF(AND(A2713="TYA",C2713="Cash"), SUM(INDIRECT(ADDRESS(ROW()-(COUNTIF(A:A,"TYA")-1),COLUMN())):INDIRECT(ADDRESS(ROW()-1,COLUMN()))),                                    IF(AND(A2713="SVOL",ISNUMBER(FIND(" Govt",C2713))),"", IF(AND(A2713="SVOL",ISNUMBER(FIND(" Index",C2713))),J2713,                                    IF(ISNUMBER(N2713),Q2713*N2713,IF(ISNUMBER(R2713),J2713*R2713," "))))))</f>
        <v xml:space="preserve"> </v>
      </c>
      <c r="AB2713" s="8" t="s">
        <v>6291</v>
      </c>
      <c r="AG2713" s="16" t="s">
        <v>7738</v>
      </c>
    </row>
    <row r="2714" spans="1:33" x14ac:dyDescent="0.35">
      <c r="A2714" t="s">
        <v>4263</v>
      </c>
      <c r="B2714" t="s">
        <v>2440</v>
      </c>
      <c r="C2714" t="s">
        <v>2441</v>
      </c>
      <c r="D2714" t="s">
        <v>2442</v>
      </c>
      <c r="E2714" t="s">
        <v>2443</v>
      </c>
      <c r="F2714" t="s">
        <v>2444</v>
      </c>
      <c r="G2714" s="1">
        <v>776.22020189584748</v>
      </c>
      <c r="H2714" s="1">
        <v>170.62</v>
      </c>
      <c r="I2714" s="2">
        <v>132438.69084746949</v>
      </c>
      <c r="J2714" s="3">
        <v>1.1825161811440375E-3</v>
      </c>
      <c r="K2714" s="4">
        <v>111997360.34</v>
      </c>
      <c r="L2714" s="5">
        <v>4550001</v>
      </c>
      <c r="M2714" s="6">
        <v>24.614799059999999</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ca="1">IF(AND(A2713="SVOL",C2713="Cash"),                                     SUM(INDIRECT(ADDRESS(ROW()-(COUNTIF(A:A,"SVOL")),COLUMN())):INDIRECT(ADDRESS(ROW()-1,COLUMN()))),                                    IF(AND(A2714="TYA",C2714="Cash"), SUM(INDIRECT(ADDRESS(ROW()-(COUNTIF(A:A,"TYA")-1),COLUMN())):INDIRECT(ADDRESS(ROW()-1,COLUMN()))),                                    IF(AND(A2714="SVOL",ISNUMBER(FIND(" Govt",C2714))),"", IF(AND(A2714="SVOL",ISNUMBER(FIND(" Index",C2714))),J2714,                                    IF(ISNUMBER(N2714),Q2714*N2714,IF(ISNUMBER(R2714),J2714*R2714," "))))))</f>
        <v xml:space="preserve"> </v>
      </c>
      <c r="AB2714" s="8" t="s">
        <v>6291</v>
      </c>
      <c r="AG2714" s="16" t="s">
        <v>7738</v>
      </c>
    </row>
    <row r="2715" spans="1:33" x14ac:dyDescent="0.35">
      <c r="A2715" t="s">
        <v>4263</v>
      </c>
      <c r="B2715" t="s">
        <v>2440</v>
      </c>
      <c r="C2715" t="s">
        <v>6396</v>
      </c>
      <c r="D2715" t="s">
        <v>6397</v>
      </c>
      <c r="E2715" t="s">
        <v>6398</v>
      </c>
      <c r="F2715" t="s">
        <v>6399</v>
      </c>
      <c r="G2715" s="1">
        <v>239.4023748783539</v>
      </c>
      <c r="H2715" s="1">
        <v>169.12</v>
      </c>
      <c r="I2715" s="2">
        <v>40487.729639427213</v>
      </c>
      <c r="J2715" s="3">
        <v>3.615061061842452E-4</v>
      </c>
      <c r="K2715" s="4">
        <v>111997360.34</v>
      </c>
      <c r="L2715" s="5">
        <v>4550001</v>
      </c>
      <c r="M2715" s="6">
        <v>24.614799059999999</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ca="1">IF(AND(A2714="SVOL",C2714="Cash"),                                     SUM(INDIRECT(ADDRESS(ROW()-(COUNTIF(A:A,"SVOL")),COLUMN())):INDIRECT(ADDRESS(ROW()-1,COLUMN()))),                                    IF(AND(A2715="TYA",C2715="Cash"), SUM(INDIRECT(ADDRESS(ROW()-(COUNTIF(A:A,"TYA")-1),COLUMN())):INDIRECT(ADDRESS(ROW()-1,COLUMN()))),                                    IF(AND(A2715="SVOL",ISNUMBER(FIND(" Govt",C2715))),"", IF(AND(A2715="SVOL",ISNUMBER(FIND(" Index",C2715))),J2715,                                    IF(ISNUMBER(N2715),Q2715*N2715,IF(ISNUMBER(R2715),J2715*R2715," "))))))</f>
        <v xml:space="preserve"> </v>
      </c>
      <c r="AB2715" s="8" t="s">
        <v>6291</v>
      </c>
      <c r="AG2715" s="16" t="s">
        <v>7738</v>
      </c>
    </row>
    <row r="2716" spans="1:33" x14ac:dyDescent="0.35">
      <c r="A2716" t="s">
        <v>4263</v>
      </c>
      <c r="B2716" t="s">
        <v>6400</v>
      </c>
      <c r="C2716" t="s">
        <v>6401</v>
      </c>
      <c r="D2716" t="s">
        <v>6402</v>
      </c>
      <c r="E2716" t="s">
        <v>6403</v>
      </c>
      <c r="G2716" s="1">
        <v>6204.0264723392702</v>
      </c>
      <c r="H2716" s="1">
        <v>22.21</v>
      </c>
      <c r="I2716" s="2">
        <v>137791.4279506552</v>
      </c>
      <c r="J2716" s="3">
        <v>1.2303096031223409E-3</v>
      </c>
      <c r="K2716" s="4">
        <v>111997360.34</v>
      </c>
      <c r="L2716" s="5">
        <v>4550001</v>
      </c>
      <c r="M2716" s="6">
        <v>24.614799059999999</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ca="1">IF(AND(A2715="SVOL",C2715="Cash"),                                     SUM(INDIRECT(ADDRESS(ROW()-(COUNTIF(A:A,"SVOL")),COLUMN())):INDIRECT(ADDRESS(ROW()-1,COLUMN()))),                                    IF(AND(A2716="TYA",C2716="Cash"), SUM(INDIRECT(ADDRESS(ROW()-(COUNTIF(A:A,"TYA")-1),COLUMN())):INDIRECT(ADDRESS(ROW()-1,COLUMN()))),                                    IF(AND(A2716="SVOL",ISNUMBER(FIND(" Govt",C2716))),"", IF(AND(A2716="SVOL",ISNUMBER(FIND(" Index",C2716))),J2716,                                    IF(ISNUMBER(N2716),Q2716*N2716,IF(ISNUMBER(R2716),J2716*R2716," "))))))</f>
        <v xml:space="preserve"> </v>
      </c>
      <c r="AB2716" s="8" t="s">
        <v>6291</v>
      </c>
      <c r="AG2716" s="16" t="s">
        <v>7738</v>
      </c>
    </row>
    <row r="2717" spans="1:33" x14ac:dyDescent="0.35">
      <c r="A2717" t="s">
        <v>4263</v>
      </c>
      <c r="B2717" t="s">
        <v>6404</v>
      </c>
      <c r="C2717" t="s">
        <v>6405</v>
      </c>
      <c r="D2717" t="s">
        <v>6406</v>
      </c>
      <c r="E2717" t="s">
        <v>6407</v>
      </c>
      <c r="F2717" t="s">
        <v>6408</v>
      </c>
      <c r="G2717" s="1">
        <v>4604.7740663146114</v>
      </c>
      <c r="H2717" s="1">
        <v>33.770000000000003</v>
      </c>
      <c r="I2717" s="2">
        <v>155503.22021944451</v>
      </c>
      <c r="J2717" s="3">
        <v>1.3884543327393614E-3</v>
      </c>
      <c r="K2717" s="4">
        <v>111997360.34</v>
      </c>
      <c r="L2717" s="5">
        <v>4550001</v>
      </c>
      <c r="M2717" s="6">
        <v>24.614799059999999</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ca="1">IF(AND(A2716="SVOL",C2716="Cash"),                                     SUM(INDIRECT(ADDRESS(ROW()-(COUNTIF(A:A,"SVOL")),COLUMN())):INDIRECT(ADDRESS(ROW()-1,COLUMN()))),                                    IF(AND(A2717="TYA",C2717="Cash"), SUM(INDIRECT(ADDRESS(ROW()-(COUNTIF(A:A,"TYA")-1),COLUMN())):INDIRECT(ADDRESS(ROW()-1,COLUMN()))),                                    IF(AND(A2717="SVOL",ISNUMBER(FIND(" Govt",C2717))),"", IF(AND(A2717="SVOL",ISNUMBER(FIND(" Index",C2717))),J2717,                                    IF(ISNUMBER(N2717),Q2717*N2717,IF(ISNUMBER(R2717),J2717*R2717," "))))))</f>
        <v xml:space="preserve"> </v>
      </c>
      <c r="AB2717" s="8" t="s">
        <v>6291</v>
      </c>
      <c r="AG2717" s="16" t="s">
        <v>7738</v>
      </c>
    </row>
    <row r="2718" spans="1:33" x14ac:dyDescent="0.35">
      <c r="A2718" t="s">
        <v>4263</v>
      </c>
      <c r="B2718" t="s">
        <v>6409</v>
      </c>
      <c r="C2718" t="s">
        <v>6410</v>
      </c>
      <c r="D2718" t="s">
        <v>6411</v>
      </c>
      <c r="E2718" t="s">
        <v>6412</v>
      </c>
      <c r="F2718" t="s">
        <v>6413</v>
      </c>
      <c r="G2718" s="1">
        <v>152.53851791461179</v>
      </c>
      <c r="H2718" s="1">
        <v>275.86</v>
      </c>
      <c r="I2718" s="2">
        <v>42079.275551924817</v>
      </c>
      <c r="J2718" s="3">
        <v>3.7571667246603978E-4</v>
      </c>
      <c r="K2718" s="4">
        <v>111997360.34</v>
      </c>
      <c r="L2718" s="5">
        <v>4550001</v>
      </c>
      <c r="M2718" s="6">
        <v>24.614799059999999</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ca="1">IF(AND(A2717="SVOL",C2717="Cash"),                                     SUM(INDIRECT(ADDRESS(ROW()-(COUNTIF(A:A,"SVOL")),COLUMN())):INDIRECT(ADDRESS(ROW()-1,COLUMN()))),                                    IF(AND(A2718="TYA",C2718="Cash"), SUM(INDIRECT(ADDRESS(ROW()-(COUNTIF(A:A,"TYA")-1),COLUMN())):INDIRECT(ADDRESS(ROW()-1,COLUMN()))),                                    IF(AND(A2718="SVOL",ISNUMBER(FIND(" Govt",C2718))),"", IF(AND(A2718="SVOL",ISNUMBER(FIND(" Index",C2718))),J2718,                                    IF(ISNUMBER(N2718),Q2718*N2718,IF(ISNUMBER(R2718),J2718*R2718," "))))))</f>
        <v xml:space="preserve"> </v>
      </c>
      <c r="AB2718" s="8" t="s">
        <v>6291</v>
      </c>
      <c r="AG2718" s="16" t="s">
        <v>7738</v>
      </c>
    </row>
    <row r="2719" spans="1:33" x14ac:dyDescent="0.35">
      <c r="A2719" t="s">
        <v>4263</v>
      </c>
      <c r="B2719" t="s">
        <v>6414</v>
      </c>
      <c r="C2719" t="s">
        <v>6415</v>
      </c>
      <c r="D2719" t="s">
        <v>6416</v>
      </c>
      <c r="E2719" t="s">
        <v>6417</v>
      </c>
      <c r="F2719" t="s">
        <v>6418</v>
      </c>
      <c r="G2719" s="1">
        <v>314.67893724342679</v>
      </c>
      <c r="H2719" s="1">
        <v>190.04</v>
      </c>
      <c r="I2719" s="2">
        <v>59801.585233740821</v>
      </c>
      <c r="J2719" s="3">
        <v>5.3395530976976617E-4</v>
      </c>
      <c r="K2719" s="4">
        <v>111997360.34</v>
      </c>
      <c r="L2719" s="5">
        <v>4550001</v>
      </c>
      <c r="M2719" s="6">
        <v>24.614799059999999</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ca="1">IF(AND(A2718="SVOL",C2718="Cash"),                                     SUM(INDIRECT(ADDRESS(ROW()-(COUNTIF(A:A,"SVOL")),COLUMN())):INDIRECT(ADDRESS(ROW()-1,COLUMN()))),                                    IF(AND(A2719="TYA",C2719="Cash"), SUM(INDIRECT(ADDRESS(ROW()-(COUNTIF(A:A,"TYA")-1),COLUMN())):INDIRECT(ADDRESS(ROW()-1,COLUMN()))),                                    IF(AND(A2719="SVOL",ISNUMBER(FIND(" Govt",C2719))),"", IF(AND(A2719="SVOL",ISNUMBER(FIND(" Index",C2719))),J2719,                                    IF(ISNUMBER(N2719),Q2719*N2719,IF(ISNUMBER(R2719),J2719*R2719," "))))))</f>
        <v xml:space="preserve"> </v>
      </c>
      <c r="AB2719" s="8" t="s">
        <v>6291</v>
      </c>
      <c r="AG2719" s="16" t="s">
        <v>7738</v>
      </c>
    </row>
    <row r="2720" spans="1:33" x14ac:dyDescent="0.35">
      <c r="A2720" t="s">
        <v>4263</v>
      </c>
      <c r="B2720" t="s">
        <v>6419</v>
      </c>
      <c r="C2720" t="s">
        <v>6420</v>
      </c>
      <c r="D2720" t="s">
        <v>6421</v>
      </c>
      <c r="E2720" t="s">
        <v>6422</v>
      </c>
      <c r="F2720" t="s">
        <v>6423</v>
      </c>
      <c r="G2720" s="1">
        <v>2117.336230614967</v>
      </c>
      <c r="H2720" s="1">
        <v>62.22</v>
      </c>
      <c r="I2720" s="2">
        <v>131740.6602688632</v>
      </c>
      <c r="J2720" s="3">
        <v>1.1762836183721362E-3</v>
      </c>
      <c r="K2720" s="4">
        <v>111997360.34</v>
      </c>
      <c r="L2720" s="5">
        <v>4550001</v>
      </c>
      <c r="M2720" s="6">
        <v>24.614799059999999</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ca="1">IF(AND(A2719="SVOL",C2719="Cash"),                                     SUM(INDIRECT(ADDRESS(ROW()-(COUNTIF(A:A,"SVOL")),COLUMN())):INDIRECT(ADDRESS(ROW()-1,COLUMN()))),                                    IF(AND(A2720="TYA",C2720="Cash"), SUM(INDIRECT(ADDRESS(ROW()-(COUNTIF(A:A,"TYA")-1),COLUMN())):INDIRECT(ADDRESS(ROW()-1,COLUMN()))),                                    IF(AND(A2720="SVOL",ISNUMBER(FIND(" Govt",C2720))),"", IF(AND(A2720="SVOL",ISNUMBER(FIND(" Index",C2720))),J2720,                                    IF(ISNUMBER(N2720),Q2720*N2720,IF(ISNUMBER(R2720),J2720*R2720," "))))))</f>
        <v xml:space="preserve"> </v>
      </c>
      <c r="AB2720" s="8" t="s">
        <v>6291</v>
      </c>
      <c r="AG2720" s="16" t="s">
        <v>7738</v>
      </c>
    </row>
    <row r="2721" spans="1:33" x14ac:dyDescent="0.35">
      <c r="A2721" t="s">
        <v>4263</v>
      </c>
      <c r="B2721" t="s">
        <v>6424</v>
      </c>
      <c r="C2721" t="s">
        <v>6425</v>
      </c>
      <c r="D2721" t="s">
        <v>5719</v>
      </c>
      <c r="E2721" t="s">
        <v>5720</v>
      </c>
      <c r="F2721" t="s">
        <v>5721</v>
      </c>
      <c r="G2721" s="1">
        <v>594.22939863605063</v>
      </c>
      <c r="H2721" s="1">
        <v>47.76</v>
      </c>
      <c r="I2721" s="2">
        <v>28380.396078857779</v>
      </c>
      <c r="J2721" s="3">
        <v>2.5340236584773938E-4</v>
      </c>
      <c r="K2721" s="4">
        <v>111997360.34</v>
      </c>
      <c r="L2721" s="5">
        <v>4550001</v>
      </c>
      <c r="M2721" s="6">
        <v>24.614799059999999</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ca="1">IF(AND(A2720="SVOL",C2720="Cash"),                                     SUM(INDIRECT(ADDRESS(ROW()-(COUNTIF(A:A,"SVOL")),COLUMN())):INDIRECT(ADDRESS(ROW()-1,COLUMN()))),                                    IF(AND(A2721="TYA",C2721="Cash"), SUM(INDIRECT(ADDRESS(ROW()-(COUNTIF(A:A,"TYA")-1),COLUMN())):INDIRECT(ADDRESS(ROW()-1,COLUMN()))),                                    IF(AND(A2721="SVOL",ISNUMBER(FIND(" Govt",C2721))),"", IF(AND(A2721="SVOL",ISNUMBER(FIND(" Index",C2721))),J2721,                                    IF(ISNUMBER(N2721),Q2721*N2721,IF(ISNUMBER(R2721),J2721*R2721," "))))))</f>
        <v xml:space="preserve"> </v>
      </c>
      <c r="AB2721" s="8" t="s">
        <v>6291</v>
      </c>
      <c r="AG2721" s="16" t="s">
        <v>7738</v>
      </c>
    </row>
    <row r="2722" spans="1:33" x14ac:dyDescent="0.35">
      <c r="A2722" t="s">
        <v>4263</v>
      </c>
      <c r="B2722" t="s">
        <v>906</v>
      </c>
      <c r="C2722" t="s">
        <v>6426</v>
      </c>
      <c r="D2722" t="s">
        <v>908</v>
      </c>
      <c r="E2722" t="s">
        <v>909</v>
      </c>
      <c r="F2722" t="s">
        <v>910</v>
      </c>
      <c r="G2722" s="1">
        <v>62.715584113360492</v>
      </c>
      <c r="H2722" s="1">
        <v>417.32</v>
      </c>
      <c r="I2722" s="2">
        <v>26172.467562187601</v>
      </c>
      <c r="J2722" s="3">
        <v>2.3368825374753114E-4</v>
      </c>
      <c r="K2722" s="4">
        <v>111997360.34</v>
      </c>
      <c r="L2722" s="5">
        <v>4550001</v>
      </c>
      <c r="M2722" s="6">
        <v>24.614799059999999</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ca="1">IF(AND(A2721="SVOL",C2721="Cash"),                                     SUM(INDIRECT(ADDRESS(ROW()-(COUNTIF(A:A,"SVOL")),COLUMN())):INDIRECT(ADDRESS(ROW()-1,COLUMN()))),                                    IF(AND(A2722="TYA",C2722="Cash"), SUM(INDIRECT(ADDRESS(ROW()-(COUNTIF(A:A,"TYA")-1),COLUMN())):INDIRECT(ADDRESS(ROW()-1,COLUMN()))),                                    IF(AND(A2722="SVOL",ISNUMBER(FIND(" Govt",C2722))),"", IF(AND(A2722="SVOL",ISNUMBER(FIND(" Index",C2722))),J2722,                                    IF(ISNUMBER(N2722),Q2722*N2722,IF(ISNUMBER(R2722),J2722*R2722," "))))))</f>
        <v xml:space="preserve"> </v>
      </c>
      <c r="AB2722" s="8" t="s">
        <v>6291</v>
      </c>
      <c r="AG2722" s="16" t="s">
        <v>7738</v>
      </c>
    </row>
    <row r="2723" spans="1:33" x14ac:dyDescent="0.35">
      <c r="A2723" t="s">
        <v>4263</v>
      </c>
      <c r="B2723" t="s">
        <v>6427</v>
      </c>
      <c r="C2723" t="s">
        <v>6428</v>
      </c>
      <c r="D2723" t="s">
        <v>5066</v>
      </c>
      <c r="E2723" t="s">
        <v>5067</v>
      </c>
      <c r="F2723" t="s">
        <v>5068</v>
      </c>
      <c r="G2723" s="1">
        <v>802.36286793216414</v>
      </c>
      <c r="H2723" s="1">
        <v>142.94999999999999</v>
      </c>
      <c r="I2723" s="2">
        <v>114697.7719709029</v>
      </c>
      <c r="J2723" s="3">
        <v>1.0241113863996886E-3</v>
      </c>
      <c r="K2723" s="4">
        <v>111997360.34</v>
      </c>
      <c r="L2723" s="5">
        <v>4550001</v>
      </c>
      <c r="M2723" s="6">
        <v>24.614799059999999</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ca="1">IF(AND(A2722="SVOL",C2722="Cash"),                                     SUM(INDIRECT(ADDRESS(ROW()-(COUNTIF(A:A,"SVOL")),COLUMN())):INDIRECT(ADDRESS(ROW()-1,COLUMN()))),                                    IF(AND(A2723="TYA",C2723="Cash"), SUM(INDIRECT(ADDRESS(ROW()-(COUNTIF(A:A,"TYA")-1),COLUMN())):INDIRECT(ADDRESS(ROW()-1,COLUMN()))),                                    IF(AND(A2723="SVOL",ISNUMBER(FIND(" Govt",C2723))),"", IF(AND(A2723="SVOL",ISNUMBER(FIND(" Index",C2723))),J2723,                                    IF(ISNUMBER(N2723),Q2723*N2723,IF(ISNUMBER(R2723),J2723*R2723," "))))))</f>
        <v xml:space="preserve"> </v>
      </c>
      <c r="AB2723" s="8" t="s">
        <v>6291</v>
      </c>
      <c r="AG2723" s="16" t="s">
        <v>7738</v>
      </c>
    </row>
    <row r="2724" spans="1:33" x14ac:dyDescent="0.35">
      <c r="A2724" t="s">
        <v>4263</v>
      </c>
      <c r="B2724" t="s">
        <v>6429</v>
      </c>
      <c r="C2724" t="s">
        <v>6430</v>
      </c>
      <c r="D2724" t="s">
        <v>5078</v>
      </c>
      <c r="E2724" t="s">
        <v>5079</v>
      </c>
      <c r="F2724" t="s">
        <v>5080</v>
      </c>
      <c r="G2724" s="1">
        <v>682.69864881237277</v>
      </c>
      <c r="H2724" s="1">
        <v>189.13</v>
      </c>
      <c r="I2724" s="2">
        <v>129118.7954498841</v>
      </c>
      <c r="J2724" s="3">
        <v>1.1528735593223545E-3</v>
      </c>
      <c r="K2724" s="4">
        <v>111997360.34</v>
      </c>
      <c r="L2724" s="5">
        <v>4550001</v>
      </c>
      <c r="M2724" s="6">
        <v>24.614799059999999</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ca="1">IF(AND(A2723="SVOL",C2723="Cash"),                                     SUM(INDIRECT(ADDRESS(ROW()-(COUNTIF(A:A,"SVOL")),COLUMN())):INDIRECT(ADDRESS(ROW()-1,COLUMN()))),                                    IF(AND(A2724="TYA",C2724="Cash"), SUM(INDIRECT(ADDRESS(ROW()-(COUNTIF(A:A,"TYA")-1),COLUMN())):INDIRECT(ADDRESS(ROW()-1,COLUMN()))),                                    IF(AND(A2724="SVOL",ISNUMBER(FIND(" Govt",C2724))),"", IF(AND(A2724="SVOL",ISNUMBER(FIND(" Index",C2724))),J2724,                                    IF(ISNUMBER(N2724),Q2724*N2724,IF(ISNUMBER(R2724),J2724*R2724," "))))))</f>
        <v xml:space="preserve"> </v>
      </c>
      <c r="AB2724" s="8" t="s">
        <v>6291</v>
      </c>
      <c r="AG2724" s="16" t="s">
        <v>7738</v>
      </c>
    </row>
    <row r="2725" spans="1:33" x14ac:dyDescent="0.35">
      <c r="A2725" t="s">
        <v>4263</v>
      </c>
      <c r="B2725" t="s">
        <v>921</v>
      </c>
      <c r="C2725" t="s">
        <v>2492</v>
      </c>
      <c r="D2725" t="s">
        <v>923</v>
      </c>
      <c r="E2725" t="s">
        <v>924</v>
      </c>
      <c r="F2725" t="s">
        <v>925</v>
      </c>
      <c r="G2725" s="1">
        <v>4249.4352456645684</v>
      </c>
      <c r="H2725" s="1">
        <v>30.63</v>
      </c>
      <c r="I2725" s="2">
        <v>130160.2015747057</v>
      </c>
      <c r="J2725" s="3">
        <v>1.1621720474443969E-3</v>
      </c>
      <c r="K2725" s="4">
        <v>111997360.34</v>
      </c>
      <c r="L2725" s="5">
        <v>4550001</v>
      </c>
      <c r="M2725" s="6">
        <v>24.614799059999999</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ca="1">IF(AND(A2724="SVOL",C2724="Cash"),                                     SUM(INDIRECT(ADDRESS(ROW()-(COUNTIF(A:A,"SVOL")),COLUMN())):INDIRECT(ADDRESS(ROW()-1,COLUMN()))),                                    IF(AND(A2725="TYA",C2725="Cash"), SUM(INDIRECT(ADDRESS(ROW()-(COUNTIF(A:A,"TYA")-1),COLUMN())):INDIRECT(ADDRESS(ROW()-1,COLUMN()))),                                    IF(AND(A2725="SVOL",ISNUMBER(FIND(" Govt",C2725))),"", IF(AND(A2725="SVOL",ISNUMBER(FIND(" Index",C2725))),J2725,                                    IF(ISNUMBER(N2725),Q2725*N2725,IF(ISNUMBER(R2725),J2725*R2725," "))))))</f>
        <v xml:space="preserve"> </v>
      </c>
      <c r="AB2725" s="8" t="s">
        <v>6291</v>
      </c>
      <c r="AG2725" s="16" t="s">
        <v>7738</v>
      </c>
    </row>
    <row r="2726" spans="1:33" x14ac:dyDescent="0.35">
      <c r="A2726" t="s">
        <v>4263</v>
      </c>
      <c r="B2726" t="s">
        <v>385</v>
      </c>
      <c r="C2726" t="s">
        <v>6431</v>
      </c>
      <c r="D2726" t="s">
        <v>387</v>
      </c>
      <c r="E2726" t="s">
        <v>388</v>
      </c>
      <c r="G2726" s="1">
        <v>320.88761417870859</v>
      </c>
      <c r="H2726" s="1">
        <v>122.79</v>
      </c>
      <c r="I2726" s="2">
        <v>39401.79014500363</v>
      </c>
      <c r="J2726" s="3">
        <v>3.5180998931928602E-4</v>
      </c>
      <c r="K2726" s="4">
        <v>111997360.34</v>
      </c>
      <c r="L2726" s="5">
        <v>4550001</v>
      </c>
      <c r="M2726" s="6">
        <v>24.614799059999999</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ca="1">IF(AND(A2725="SVOL",C2725="Cash"),                                     SUM(INDIRECT(ADDRESS(ROW()-(COUNTIF(A:A,"SVOL")),COLUMN())):INDIRECT(ADDRESS(ROW()-1,COLUMN()))),                                    IF(AND(A2726="TYA",C2726="Cash"), SUM(INDIRECT(ADDRESS(ROW()-(COUNTIF(A:A,"TYA")-1),COLUMN())):INDIRECT(ADDRESS(ROW()-1,COLUMN()))),                                    IF(AND(A2726="SVOL",ISNUMBER(FIND(" Govt",C2726))),"", IF(AND(A2726="SVOL",ISNUMBER(FIND(" Index",C2726))),J2726,                                    IF(ISNUMBER(N2726),Q2726*N2726,IF(ISNUMBER(R2726),J2726*R2726," "))))))</f>
        <v xml:space="preserve"> </v>
      </c>
      <c r="AB2726" s="8" t="s">
        <v>6291</v>
      </c>
      <c r="AG2726" s="16" t="s">
        <v>7738</v>
      </c>
    </row>
    <row r="2727" spans="1:33" x14ac:dyDescent="0.35">
      <c r="A2727" t="s">
        <v>4263</v>
      </c>
      <c r="B2727" t="s">
        <v>6432</v>
      </c>
      <c r="C2727" t="s">
        <v>6433</v>
      </c>
      <c r="D2727" t="s">
        <v>6434</v>
      </c>
      <c r="E2727" t="s">
        <v>6435</v>
      </c>
      <c r="F2727" t="s">
        <v>6436</v>
      </c>
      <c r="G2727" s="1">
        <v>583.37423018231823</v>
      </c>
      <c r="H2727" s="1">
        <v>61.59</v>
      </c>
      <c r="I2727" s="2">
        <v>35930.018836928983</v>
      </c>
      <c r="J2727" s="3">
        <v>3.208113006222034E-4</v>
      </c>
      <c r="K2727" s="4">
        <v>111997360.34</v>
      </c>
      <c r="L2727" s="5">
        <v>4550001</v>
      </c>
      <c r="M2727" s="6">
        <v>24.614799059999999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ca="1">IF(AND(A2726="SVOL",C2726="Cash"),                                     SUM(INDIRECT(ADDRESS(ROW()-(COUNTIF(A:A,"SVOL")),COLUMN())):INDIRECT(ADDRESS(ROW()-1,COLUMN()))),                                    IF(AND(A2727="TYA",C2727="Cash"), SUM(INDIRECT(ADDRESS(ROW()-(COUNTIF(A:A,"TYA")-1),COLUMN())):INDIRECT(ADDRESS(ROW()-1,COLUMN()))),                                    IF(AND(A2727="SVOL",ISNUMBER(FIND(" Govt",C2727))),"", IF(AND(A2727="SVOL",ISNUMBER(FIND(" Index",C2727))),J2727,                                    IF(ISNUMBER(N2727),Q2727*N2727,IF(ISNUMBER(R2727),J2727*R2727," "))))))</f>
        <v xml:space="preserve"> </v>
      </c>
      <c r="AB2727" s="8" t="s">
        <v>6291</v>
      </c>
      <c r="AG2727" s="16" t="s">
        <v>7738</v>
      </c>
    </row>
    <row r="2728" spans="1:33" x14ac:dyDescent="0.35">
      <c r="A2728" t="s">
        <v>4263</v>
      </c>
      <c r="B2728" t="s">
        <v>2506</v>
      </c>
      <c r="C2728" t="s">
        <v>2507</v>
      </c>
      <c r="D2728" t="s">
        <v>2508</v>
      </c>
      <c r="E2728" t="s">
        <v>2509</v>
      </c>
      <c r="F2728" t="s">
        <v>2510</v>
      </c>
      <c r="G2728" s="1">
        <v>3652.4675708220229</v>
      </c>
      <c r="H2728" s="1">
        <v>19.66</v>
      </c>
      <c r="I2728" s="2">
        <v>71807.512442360967</v>
      </c>
      <c r="J2728" s="3">
        <v>6.4115361490992939E-4</v>
      </c>
      <c r="K2728" s="4">
        <v>111997360.34</v>
      </c>
      <c r="L2728" s="5">
        <v>4550001</v>
      </c>
      <c r="M2728" s="6">
        <v>24.614799059999999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ca="1">IF(AND(A2727="SVOL",C2727="Cash"),                                     SUM(INDIRECT(ADDRESS(ROW()-(COUNTIF(A:A,"SVOL")),COLUMN())):INDIRECT(ADDRESS(ROW()-1,COLUMN()))),                                    IF(AND(A2728="TYA",C2728="Cash"), SUM(INDIRECT(ADDRESS(ROW()-(COUNTIF(A:A,"TYA")-1),COLUMN())):INDIRECT(ADDRESS(ROW()-1,COLUMN()))),                                    IF(AND(A2728="SVOL",ISNUMBER(FIND(" Govt",C2728))),"", IF(AND(A2728="SVOL",ISNUMBER(FIND(" Index",C2728))),J2728,                                    IF(ISNUMBER(N2728),Q2728*N2728,IF(ISNUMBER(R2728),J2728*R2728," "))))))</f>
        <v xml:space="preserve"> </v>
      </c>
      <c r="AB2728" s="8" t="s">
        <v>6291</v>
      </c>
      <c r="AG2728" s="16" t="s">
        <v>7738</v>
      </c>
    </row>
    <row r="2729" spans="1:33" x14ac:dyDescent="0.35">
      <c r="A2729" t="s">
        <v>4263</v>
      </c>
      <c r="B2729" t="s">
        <v>2526</v>
      </c>
      <c r="C2729" t="s">
        <v>2527</v>
      </c>
      <c r="D2729" t="s">
        <v>2528</v>
      </c>
      <c r="E2729" t="s">
        <v>2529</v>
      </c>
      <c r="F2729" t="s">
        <v>2530</v>
      </c>
      <c r="G2729" s="1">
        <v>168.75522001199499</v>
      </c>
      <c r="H2729" s="1">
        <v>139.72999999999999</v>
      </c>
      <c r="I2729" s="2">
        <v>23580.166892276058</v>
      </c>
      <c r="J2729" s="3">
        <v>2.1054216653581585E-4</v>
      </c>
      <c r="K2729" s="4">
        <v>111997360.34</v>
      </c>
      <c r="L2729" s="5">
        <v>4550001</v>
      </c>
      <c r="M2729" s="6">
        <v>24.614799059999999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ca="1">IF(AND(A2728="SVOL",C2728="Cash"),                                     SUM(INDIRECT(ADDRESS(ROW()-(COUNTIF(A:A,"SVOL")),COLUMN())):INDIRECT(ADDRESS(ROW()-1,COLUMN()))),                                    IF(AND(A2729="TYA",C2729="Cash"), SUM(INDIRECT(ADDRESS(ROW()-(COUNTIF(A:A,"TYA")-1),COLUMN())):INDIRECT(ADDRESS(ROW()-1,COLUMN()))),                                    IF(AND(A2729="SVOL",ISNUMBER(FIND(" Govt",C2729))),"", IF(AND(A2729="SVOL",ISNUMBER(FIND(" Index",C2729))),J2729,                                    IF(ISNUMBER(N2729),Q2729*N2729,IF(ISNUMBER(R2729),J2729*R2729," "))))))</f>
        <v xml:space="preserve"> </v>
      </c>
      <c r="AB2729" s="8" t="s">
        <v>6291</v>
      </c>
      <c r="AG2729" s="16" t="s">
        <v>7738</v>
      </c>
    </row>
    <row r="2730" spans="1:33" x14ac:dyDescent="0.35">
      <c r="A2730" t="s">
        <v>4263</v>
      </c>
      <c r="B2730" t="s">
        <v>409</v>
      </c>
      <c r="C2730" t="s">
        <v>6437</v>
      </c>
      <c r="D2730" t="s">
        <v>411</v>
      </c>
      <c r="E2730" t="s">
        <v>412</v>
      </c>
      <c r="F2730" t="s">
        <v>413</v>
      </c>
      <c r="G2730" s="1">
        <v>390.02683676969889</v>
      </c>
      <c r="H2730" s="1">
        <v>15.22</v>
      </c>
      <c r="I2730" s="2">
        <v>5936.2084556348173</v>
      </c>
      <c r="J2730" s="3">
        <v>5.3003110409153927E-5</v>
      </c>
      <c r="K2730" s="4">
        <v>111997360.34</v>
      </c>
      <c r="L2730" s="5">
        <v>4550001</v>
      </c>
      <c r="M2730" s="6">
        <v>24.614799059999999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ca="1">IF(AND(A2729="SVOL",C2729="Cash"),                                     SUM(INDIRECT(ADDRESS(ROW()-(COUNTIF(A:A,"SVOL")),COLUMN())):INDIRECT(ADDRESS(ROW()-1,COLUMN()))),                                    IF(AND(A2730="TYA",C2730="Cash"), SUM(INDIRECT(ADDRESS(ROW()-(COUNTIF(A:A,"TYA")-1),COLUMN())):INDIRECT(ADDRESS(ROW()-1,COLUMN()))),                                    IF(AND(A2730="SVOL",ISNUMBER(FIND(" Govt",C2730))),"", IF(AND(A2730="SVOL",ISNUMBER(FIND(" Index",C2730))),J2730,                                    IF(ISNUMBER(N2730),Q2730*N2730,IF(ISNUMBER(R2730),J2730*R2730," "))))))</f>
        <v xml:space="preserve"> </v>
      </c>
      <c r="AB2730" s="8" t="s">
        <v>6291</v>
      </c>
      <c r="AG2730" s="16" t="s">
        <v>7738</v>
      </c>
    </row>
    <row r="2731" spans="1:33" x14ac:dyDescent="0.35">
      <c r="A2731" t="s">
        <v>4263</v>
      </c>
      <c r="B2731" t="s">
        <v>6438</v>
      </c>
      <c r="C2731" t="s">
        <v>6439</v>
      </c>
      <c r="D2731" t="s">
        <v>6440</v>
      </c>
      <c r="E2731" t="s">
        <v>6441</v>
      </c>
      <c r="F2731" t="s">
        <v>6442</v>
      </c>
      <c r="G2731" s="1">
        <v>408.61058549886809</v>
      </c>
      <c r="H2731" s="1">
        <v>166.11</v>
      </c>
      <c r="I2731" s="2">
        <v>67874.304357216999</v>
      </c>
      <c r="J2731" s="3">
        <v>6.0603485788562471E-4</v>
      </c>
      <c r="K2731" s="4">
        <v>111997360.34</v>
      </c>
      <c r="L2731" s="5">
        <v>4550001</v>
      </c>
      <c r="M2731" s="6">
        <v>24.614799059999999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ca="1">IF(AND(A2730="SVOL",C2730="Cash"),                                     SUM(INDIRECT(ADDRESS(ROW()-(COUNTIF(A:A,"SVOL")),COLUMN())):INDIRECT(ADDRESS(ROW()-1,COLUMN()))),                                    IF(AND(A2731="TYA",C2731="Cash"), SUM(INDIRECT(ADDRESS(ROW()-(COUNTIF(A:A,"TYA")-1),COLUMN())):INDIRECT(ADDRESS(ROW()-1,COLUMN()))),                                    IF(AND(A2731="SVOL",ISNUMBER(FIND(" Govt",C2731))),"", IF(AND(A2731="SVOL",ISNUMBER(FIND(" Index",C2731))),J2731,                                    IF(ISNUMBER(N2731),Q2731*N2731,IF(ISNUMBER(R2731),J2731*R2731," "))))))</f>
        <v xml:space="preserve"> </v>
      </c>
      <c r="AB2731" s="8" t="s">
        <v>6291</v>
      </c>
      <c r="AG2731" s="16" t="s">
        <v>7738</v>
      </c>
    </row>
    <row r="2732" spans="1:33" x14ac:dyDescent="0.35">
      <c r="A2732" t="s">
        <v>4263</v>
      </c>
      <c r="B2732" t="s">
        <v>6443</v>
      </c>
      <c r="C2732" t="s">
        <v>6444</v>
      </c>
      <c r="D2732" t="s">
        <v>5768</v>
      </c>
      <c r="E2732" t="s">
        <v>5769</v>
      </c>
      <c r="F2732" t="s">
        <v>5770</v>
      </c>
      <c r="G2732" s="1">
        <v>222.56416641430121</v>
      </c>
      <c r="H2732" s="1">
        <v>173.4</v>
      </c>
      <c r="I2732" s="2">
        <v>38592.626456239821</v>
      </c>
      <c r="J2732" s="3">
        <v>3.4458514324874149E-4</v>
      </c>
      <c r="K2732" s="4">
        <v>111997360.34</v>
      </c>
      <c r="L2732" s="5">
        <v>4550001</v>
      </c>
      <c r="M2732" s="6">
        <v>24.614799059999999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ca="1">IF(AND(A2731="SVOL",C2731="Cash"),                                     SUM(INDIRECT(ADDRESS(ROW()-(COUNTIF(A:A,"SVOL")),COLUMN())):INDIRECT(ADDRESS(ROW()-1,COLUMN()))),                                    IF(AND(A2732="TYA",C2732="Cash"), SUM(INDIRECT(ADDRESS(ROW()-(COUNTIF(A:A,"TYA")-1),COLUMN())):INDIRECT(ADDRESS(ROW()-1,COLUMN()))),                                    IF(AND(A2732="SVOL",ISNUMBER(FIND(" Govt",C2732))),"", IF(AND(A2732="SVOL",ISNUMBER(FIND(" Index",C2732))),J2732,                                    IF(ISNUMBER(N2732),Q2732*N2732,IF(ISNUMBER(R2732),J2732*R2732," "))))))</f>
        <v xml:space="preserve"> </v>
      </c>
      <c r="AB2732" s="8" t="s">
        <v>6291</v>
      </c>
      <c r="AG2732" s="16" t="s">
        <v>7738</v>
      </c>
    </row>
    <row r="2733" spans="1:33" x14ac:dyDescent="0.35">
      <c r="A2733" t="s">
        <v>4263</v>
      </c>
      <c r="B2733" t="s">
        <v>6443</v>
      </c>
      <c r="C2733" t="s">
        <v>6445</v>
      </c>
      <c r="D2733" t="s">
        <v>6446</v>
      </c>
      <c r="E2733" t="s">
        <v>6447</v>
      </c>
      <c r="F2733" t="s">
        <v>6448</v>
      </c>
      <c r="G2733" s="1">
        <v>101.1433819667442</v>
      </c>
      <c r="H2733" s="1">
        <v>163.62</v>
      </c>
      <c r="I2733" s="2">
        <v>16549.08015739869</v>
      </c>
      <c r="J2733" s="3">
        <v>1.4776312680191058E-4</v>
      </c>
      <c r="K2733" s="4">
        <v>111997360.34</v>
      </c>
      <c r="L2733" s="5">
        <v>4550001</v>
      </c>
      <c r="M2733" s="6">
        <v>24.614799059999999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ca="1">IF(AND(A2732="SVOL",C2732="Cash"),                                     SUM(INDIRECT(ADDRESS(ROW()-(COUNTIF(A:A,"SVOL")),COLUMN())):INDIRECT(ADDRESS(ROW()-1,COLUMN()))),                                    IF(AND(A2733="TYA",C2733="Cash"), SUM(INDIRECT(ADDRESS(ROW()-(COUNTIF(A:A,"TYA")-1),COLUMN())):INDIRECT(ADDRESS(ROW()-1,COLUMN()))),                                    IF(AND(A2733="SVOL",ISNUMBER(FIND(" Govt",C2733))),"", IF(AND(A2733="SVOL",ISNUMBER(FIND(" Index",C2733))),J2733,                                    IF(ISNUMBER(N2733),Q2733*N2733,IF(ISNUMBER(R2733),J2733*R2733," "))))))</f>
        <v xml:space="preserve"> </v>
      </c>
      <c r="AB2733" s="8" t="s">
        <v>6291</v>
      </c>
      <c r="AG2733" s="16" t="s">
        <v>7738</v>
      </c>
    </row>
    <row r="2734" spans="1:33" x14ac:dyDescent="0.35">
      <c r="A2734" t="s">
        <v>4263</v>
      </c>
      <c r="B2734" t="s">
        <v>424</v>
      </c>
      <c r="C2734" t="s">
        <v>6449</v>
      </c>
      <c r="D2734" t="s">
        <v>426</v>
      </c>
      <c r="E2734" t="s">
        <v>427</v>
      </c>
      <c r="F2734" t="s">
        <v>428</v>
      </c>
      <c r="G2734" s="1">
        <v>1395.4586079499061</v>
      </c>
      <c r="H2734" s="1">
        <v>86.98</v>
      </c>
      <c r="I2734" s="2">
        <v>121376.98971948279</v>
      </c>
      <c r="J2734" s="3">
        <v>1.0837486647096704E-3</v>
      </c>
      <c r="K2734" s="4">
        <v>111997360.34</v>
      </c>
      <c r="L2734" s="5">
        <v>4550001</v>
      </c>
      <c r="M2734" s="6">
        <v>24.614799059999999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ca="1">IF(AND(A2733="SVOL",C2733="Cash"),                                     SUM(INDIRECT(ADDRESS(ROW()-(COUNTIF(A:A,"SVOL")),COLUMN())):INDIRECT(ADDRESS(ROW()-1,COLUMN()))),                                    IF(AND(A2734="TYA",C2734="Cash"), SUM(INDIRECT(ADDRESS(ROW()-(COUNTIF(A:A,"TYA")-1),COLUMN())):INDIRECT(ADDRESS(ROW()-1,COLUMN()))),                                    IF(AND(A2734="SVOL",ISNUMBER(FIND(" Govt",C2734))),"", IF(AND(A2734="SVOL",ISNUMBER(FIND(" Index",C2734))),J2734,                                    IF(ISNUMBER(N2734),Q2734*N2734,IF(ISNUMBER(R2734),J2734*R2734," "))))))</f>
        <v xml:space="preserve"> </v>
      </c>
      <c r="AB2734" s="8" t="s">
        <v>6291</v>
      </c>
      <c r="AG2734" s="16" t="s">
        <v>7738</v>
      </c>
    </row>
    <row r="2735" spans="1:33" x14ac:dyDescent="0.35">
      <c r="A2735" t="s">
        <v>4263</v>
      </c>
      <c r="B2735" t="s">
        <v>941</v>
      </c>
      <c r="C2735" t="s">
        <v>6450</v>
      </c>
      <c r="D2735" t="s">
        <v>943</v>
      </c>
      <c r="E2735" t="s">
        <v>944</v>
      </c>
      <c r="F2735" t="s">
        <v>945</v>
      </c>
      <c r="G2735" s="1">
        <v>163.87247622384089</v>
      </c>
      <c r="H2735" s="1">
        <v>221.9</v>
      </c>
      <c r="I2735" s="2">
        <v>36363.302474070297</v>
      </c>
      <c r="J2735" s="3">
        <v>3.2467999570417642E-4</v>
      </c>
      <c r="K2735" s="4">
        <v>111997360.34</v>
      </c>
      <c r="L2735" s="5">
        <v>4550001</v>
      </c>
      <c r="M2735" s="6">
        <v>24.614799059999999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ca="1">IF(AND(A2734="SVOL",C2734="Cash"),                                     SUM(INDIRECT(ADDRESS(ROW()-(COUNTIF(A:A,"SVOL")),COLUMN())):INDIRECT(ADDRESS(ROW()-1,COLUMN()))),                                    IF(AND(A2735="TYA",C2735="Cash"), SUM(INDIRECT(ADDRESS(ROW()-(COUNTIF(A:A,"TYA")-1),COLUMN())):INDIRECT(ADDRESS(ROW()-1,COLUMN()))),                                    IF(AND(A2735="SVOL",ISNUMBER(FIND(" Govt",C2735))),"", IF(AND(A2735="SVOL",ISNUMBER(FIND(" Index",C2735))),J2735,                                    IF(ISNUMBER(N2735),Q2735*N2735,IF(ISNUMBER(R2735),J2735*R2735," "))))))</f>
        <v xml:space="preserve"> </v>
      </c>
      <c r="AB2735" s="8" t="s">
        <v>6291</v>
      </c>
      <c r="AG2735" s="16" t="s">
        <v>7738</v>
      </c>
    </row>
    <row r="2736" spans="1:33" x14ac:dyDescent="0.35">
      <c r="A2736" t="s">
        <v>4263</v>
      </c>
      <c r="B2736" t="s">
        <v>6451</v>
      </c>
      <c r="C2736" t="s">
        <v>6452</v>
      </c>
      <c r="D2736" t="s">
        <v>6453</v>
      </c>
      <c r="E2736" t="s">
        <v>6454</v>
      </c>
      <c r="F2736" t="s">
        <v>6455</v>
      </c>
      <c r="G2736" s="1">
        <v>132.18522675288111</v>
      </c>
      <c r="H2736" s="1">
        <v>327.35000000000002</v>
      </c>
      <c r="I2736" s="2">
        <v>43270.833977555623</v>
      </c>
      <c r="J2736" s="3">
        <v>3.8635583772862715E-4</v>
      </c>
      <c r="K2736" s="4">
        <v>111997360.34</v>
      </c>
      <c r="L2736" s="5">
        <v>4550001</v>
      </c>
      <c r="M2736" s="6">
        <v>24.614799059999999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ca="1">IF(AND(A2735="SVOL",C2735="Cash"),                                     SUM(INDIRECT(ADDRESS(ROW()-(COUNTIF(A:A,"SVOL")),COLUMN())):INDIRECT(ADDRESS(ROW()-1,COLUMN()))),                                    IF(AND(A2736="TYA",C2736="Cash"), SUM(INDIRECT(ADDRESS(ROW()-(COUNTIF(A:A,"TYA")-1),COLUMN())):INDIRECT(ADDRESS(ROW()-1,COLUMN()))),                                    IF(AND(A2736="SVOL",ISNUMBER(FIND(" Govt",C2736))),"", IF(AND(A2736="SVOL",ISNUMBER(FIND(" Index",C2736))),J2736,                                    IF(ISNUMBER(N2736),Q2736*N2736,IF(ISNUMBER(R2736),J2736*R2736," "))))))</f>
        <v xml:space="preserve"> </v>
      </c>
      <c r="AB2736" s="8" t="s">
        <v>6291</v>
      </c>
      <c r="AG2736" s="16" t="s">
        <v>7738</v>
      </c>
    </row>
    <row r="2737" spans="1:33" x14ac:dyDescent="0.35">
      <c r="A2737" t="s">
        <v>4263</v>
      </c>
      <c r="B2737" t="s">
        <v>6456</v>
      </c>
      <c r="C2737" t="s">
        <v>6457</v>
      </c>
      <c r="D2737" t="s">
        <v>6458</v>
      </c>
      <c r="E2737" t="s">
        <v>6459</v>
      </c>
      <c r="F2737" t="s">
        <v>6460</v>
      </c>
      <c r="G2737" s="1">
        <v>368.13048630982752</v>
      </c>
      <c r="H2737" s="1">
        <v>118.96</v>
      </c>
      <c r="I2737" s="2">
        <v>43792.802651417078</v>
      </c>
      <c r="J2737" s="3">
        <v>3.9101638215821788E-4</v>
      </c>
      <c r="K2737" s="4">
        <v>111997360.34</v>
      </c>
      <c r="L2737" s="5">
        <v>4550001</v>
      </c>
      <c r="M2737" s="6">
        <v>24.614799059999999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ca="1">IF(AND(A2736="SVOL",C2736="Cash"),                                     SUM(INDIRECT(ADDRESS(ROW()-(COUNTIF(A:A,"SVOL")),COLUMN())):INDIRECT(ADDRESS(ROW()-1,COLUMN()))),                                    IF(AND(A2737="TYA",C2737="Cash"), SUM(INDIRECT(ADDRESS(ROW()-(COUNTIF(A:A,"TYA")-1),COLUMN())):INDIRECT(ADDRESS(ROW()-1,COLUMN()))),                                    IF(AND(A2737="SVOL",ISNUMBER(FIND(" Govt",C2737))),"", IF(AND(A2737="SVOL",ISNUMBER(FIND(" Index",C2737))),J2737,                                    IF(ISNUMBER(N2737),Q2737*N2737,IF(ISNUMBER(R2737),J2737*R2737," "))))))</f>
        <v xml:space="preserve"> </v>
      </c>
      <c r="AB2737" s="8" t="s">
        <v>6291</v>
      </c>
      <c r="AG2737" s="16" t="s">
        <v>7738</v>
      </c>
    </row>
    <row r="2738" spans="1:33" x14ac:dyDescent="0.35">
      <c r="A2738" t="s">
        <v>4263</v>
      </c>
      <c r="B2738" t="s">
        <v>966</v>
      </c>
      <c r="C2738" t="s">
        <v>2572</v>
      </c>
      <c r="D2738" t="s">
        <v>968</v>
      </c>
      <c r="E2738" t="s">
        <v>969</v>
      </c>
      <c r="F2738" t="s">
        <v>970</v>
      </c>
      <c r="G2738" s="1">
        <v>66.973191677586215</v>
      </c>
      <c r="H2738" s="1">
        <v>528.48</v>
      </c>
      <c r="I2738" s="2">
        <v>35393.992337770767</v>
      </c>
      <c r="J2738" s="3">
        <v>3.1602523693703303E-4</v>
      </c>
      <c r="K2738" s="4">
        <v>111997360.34</v>
      </c>
      <c r="L2738" s="5">
        <v>4550001</v>
      </c>
      <c r="M2738" s="6">
        <v>24.614799059999999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ca="1">IF(AND(A2737="SVOL",C2737="Cash"),                                     SUM(INDIRECT(ADDRESS(ROW()-(COUNTIF(A:A,"SVOL")),COLUMN())):INDIRECT(ADDRESS(ROW()-1,COLUMN()))),                                    IF(AND(A2738="TYA",C2738="Cash"), SUM(INDIRECT(ADDRESS(ROW()-(COUNTIF(A:A,"TYA")-1),COLUMN())):INDIRECT(ADDRESS(ROW()-1,COLUMN()))),                                    IF(AND(A2738="SVOL",ISNUMBER(FIND(" Govt",C2738))),"", IF(AND(A2738="SVOL",ISNUMBER(FIND(" Index",C2738))),J2738,                                    IF(ISNUMBER(N2738),Q2738*N2738,IF(ISNUMBER(R2738),J2738*R2738," "))))))</f>
        <v xml:space="preserve"> </v>
      </c>
      <c r="AB2738" s="8" t="s">
        <v>6291</v>
      </c>
      <c r="AG2738" s="16" t="s">
        <v>7738</v>
      </c>
    </row>
    <row r="2739" spans="1:33" x14ac:dyDescent="0.35">
      <c r="A2739" t="s">
        <v>4263</v>
      </c>
      <c r="B2739" t="s">
        <v>6461</v>
      </c>
      <c r="C2739" t="s">
        <v>6462</v>
      </c>
      <c r="D2739" t="s">
        <v>6163</v>
      </c>
      <c r="E2739" t="s">
        <v>6164</v>
      </c>
      <c r="F2739" t="s">
        <v>6165</v>
      </c>
      <c r="G2739" s="1">
        <v>878.52480635450718</v>
      </c>
      <c r="H2739" s="1">
        <v>172.26</v>
      </c>
      <c r="I2739" s="2">
        <v>151334.68314262739</v>
      </c>
      <c r="J2739" s="3">
        <v>1.3512343744817529E-3</v>
      </c>
      <c r="K2739" s="4">
        <v>111997360.34</v>
      </c>
      <c r="L2739" s="5">
        <v>4550001</v>
      </c>
      <c r="M2739" s="6">
        <v>24.614799059999999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ca="1">IF(AND(A2738="SVOL",C2738="Cash"),                                     SUM(INDIRECT(ADDRESS(ROW()-(COUNTIF(A:A,"SVOL")),COLUMN())):INDIRECT(ADDRESS(ROW()-1,COLUMN()))),                                    IF(AND(A2739="TYA",C2739="Cash"), SUM(INDIRECT(ADDRESS(ROW()-(COUNTIF(A:A,"TYA")-1),COLUMN())):INDIRECT(ADDRESS(ROW()-1,COLUMN()))),                                    IF(AND(A2739="SVOL",ISNUMBER(FIND(" Govt",C2739))),"", IF(AND(A2739="SVOL",ISNUMBER(FIND(" Index",C2739))),J2739,                                    IF(ISNUMBER(N2739),Q2739*N2739,IF(ISNUMBER(R2739),J2739*R2739," "))))))</f>
        <v xml:space="preserve"> </v>
      </c>
      <c r="AB2739" s="8" t="s">
        <v>6291</v>
      </c>
      <c r="AG2739" s="16" t="s">
        <v>7738</v>
      </c>
    </row>
    <row r="2740" spans="1:33" x14ac:dyDescent="0.35">
      <c r="A2740" t="s">
        <v>4263</v>
      </c>
      <c r="B2740" t="s">
        <v>449</v>
      </c>
      <c r="C2740" t="s">
        <v>6463</v>
      </c>
      <c r="D2740" t="s">
        <v>451</v>
      </c>
      <c r="E2740" t="s">
        <v>452</v>
      </c>
      <c r="F2740" t="s">
        <v>453</v>
      </c>
      <c r="G2740" s="1">
        <v>1221.115365480581</v>
      </c>
      <c r="H2740" s="1">
        <v>113.15</v>
      </c>
      <c r="I2740" s="2">
        <v>138169.20360412769</v>
      </c>
      <c r="J2740" s="3">
        <v>1.233682679526335E-3</v>
      </c>
      <c r="K2740" s="4">
        <v>111997360.34</v>
      </c>
      <c r="L2740" s="5">
        <v>4550001</v>
      </c>
      <c r="M2740" s="6">
        <v>24.614799059999999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ca="1">IF(AND(A2739="SVOL",C2739="Cash"),                                     SUM(INDIRECT(ADDRESS(ROW()-(COUNTIF(A:A,"SVOL")),COLUMN())):INDIRECT(ADDRESS(ROW()-1,COLUMN()))),                                    IF(AND(A2740="TYA",C2740="Cash"), SUM(INDIRECT(ADDRESS(ROW()-(COUNTIF(A:A,"TYA")-1),COLUMN())):INDIRECT(ADDRESS(ROW()-1,COLUMN()))),                                    IF(AND(A2740="SVOL",ISNUMBER(FIND(" Govt",C2740))),"", IF(AND(A2740="SVOL",ISNUMBER(FIND(" Index",C2740))),J2740,                                    IF(ISNUMBER(N2740),Q2740*N2740,IF(ISNUMBER(R2740),J2740*R2740," "))))))</f>
        <v xml:space="preserve"> </v>
      </c>
      <c r="AB2740" s="8" t="s">
        <v>6291</v>
      </c>
      <c r="AG2740" s="16" t="s">
        <v>7738</v>
      </c>
    </row>
    <row r="2741" spans="1:33" x14ac:dyDescent="0.35">
      <c r="A2741" t="s">
        <v>4263</v>
      </c>
      <c r="B2741" t="s">
        <v>6464</v>
      </c>
      <c r="C2741" t="s">
        <v>6465</v>
      </c>
      <c r="D2741" t="s">
        <v>5166</v>
      </c>
      <c r="E2741" t="s">
        <v>5167</v>
      </c>
      <c r="F2741" t="s">
        <v>5168</v>
      </c>
      <c r="G2741" s="1">
        <v>285.01435149398259</v>
      </c>
      <c r="H2741" s="1">
        <v>232.77</v>
      </c>
      <c r="I2741" s="2">
        <v>66342.790597254323</v>
      </c>
      <c r="J2741" s="3">
        <v>5.9236030559873751E-4</v>
      </c>
      <c r="K2741" s="4">
        <v>111997360.34</v>
      </c>
      <c r="L2741" s="5">
        <v>4550001</v>
      </c>
      <c r="M2741" s="6">
        <v>24.614799059999999</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ca="1">IF(AND(A2740="SVOL",C2740="Cash"),                                     SUM(INDIRECT(ADDRESS(ROW()-(COUNTIF(A:A,"SVOL")),COLUMN())):INDIRECT(ADDRESS(ROW()-1,COLUMN()))),                                    IF(AND(A2741="TYA",C2741="Cash"), SUM(INDIRECT(ADDRESS(ROW()-(COUNTIF(A:A,"TYA")-1),COLUMN())):INDIRECT(ADDRESS(ROW()-1,COLUMN()))),                                    IF(AND(A2741="SVOL",ISNUMBER(FIND(" Govt",C2741))),"", IF(AND(A2741="SVOL",ISNUMBER(FIND(" Index",C2741))),J2741,                                    IF(ISNUMBER(N2741),Q2741*N2741,IF(ISNUMBER(R2741),J2741*R2741," "))))))</f>
        <v xml:space="preserve"> </v>
      </c>
      <c r="AB2741" s="8" t="s">
        <v>6291</v>
      </c>
      <c r="AG2741" s="16" t="s">
        <v>7738</v>
      </c>
    </row>
    <row r="2742" spans="1:33" x14ac:dyDescent="0.35">
      <c r="A2742" t="s">
        <v>4263</v>
      </c>
      <c r="B2742" t="s">
        <v>6466</v>
      </c>
      <c r="C2742" t="s">
        <v>6467</v>
      </c>
      <c r="D2742" t="s">
        <v>6468</v>
      </c>
      <c r="E2742" t="s">
        <v>6469</v>
      </c>
      <c r="F2742" t="s">
        <v>6470</v>
      </c>
      <c r="G2742" s="1">
        <v>73.139801536677822</v>
      </c>
      <c r="H2742" s="1">
        <v>354.74</v>
      </c>
      <c r="I2742" s="2">
        <v>25945.613197121089</v>
      </c>
      <c r="J2742" s="3">
        <v>2.3166272060659075E-4</v>
      </c>
      <c r="K2742" s="4">
        <v>111997360.34</v>
      </c>
      <c r="L2742" s="5">
        <v>4550001</v>
      </c>
      <c r="M2742" s="6">
        <v>24.614799059999999</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ca="1">IF(AND(A2741="SVOL",C2741="Cash"),                                     SUM(INDIRECT(ADDRESS(ROW()-(COUNTIF(A:A,"SVOL")),COLUMN())):INDIRECT(ADDRESS(ROW()-1,COLUMN()))),                                    IF(AND(A2742="TYA",C2742="Cash"), SUM(INDIRECT(ADDRESS(ROW()-(COUNTIF(A:A,"TYA")-1),COLUMN())):INDIRECT(ADDRESS(ROW()-1,COLUMN()))),                                    IF(AND(A2742="SVOL",ISNUMBER(FIND(" Govt",C2742))),"", IF(AND(A2742="SVOL",ISNUMBER(FIND(" Index",C2742))),J2742,                                    IF(ISNUMBER(N2742),Q2742*N2742,IF(ISNUMBER(R2742),J2742*R2742," "))))))</f>
        <v xml:space="preserve"> </v>
      </c>
      <c r="AB2742" s="8" t="s">
        <v>6291</v>
      </c>
      <c r="AG2742" s="16" t="s">
        <v>7738</v>
      </c>
    </row>
    <row r="2743" spans="1:33" x14ac:dyDescent="0.35">
      <c r="A2743" t="s">
        <v>4263</v>
      </c>
      <c r="B2743" t="s">
        <v>2618</v>
      </c>
      <c r="C2743" t="s">
        <v>2619</v>
      </c>
      <c r="D2743" t="s">
        <v>2620</v>
      </c>
      <c r="E2743" t="s">
        <v>2621</v>
      </c>
      <c r="F2743" t="s">
        <v>2622</v>
      </c>
      <c r="G2743" s="1">
        <v>183.2581386330028</v>
      </c>
      <c r="H2743" s="1">
        <v>572.08000000000004</v>
      </c>
      <c r="I2743" s="2">
        <v>104838.3159491683</v>
      </c>
      <c r="J2743" s="3">
        <v>9.3607845426804366E-4</v>
      </c>
      <c r="K2743" s="4">
        <v>111997360.34</v>
      </c>
      <c r="L2743" s="5">
        <v>4550001</v>
      </c>
      <c r="M2743" s="6">
        <v>24.614799059999999</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ca="1">IF(AND(A2742="SVOL",C2742="Cash"),                                     SUM(INDIRECT(ADDRESS(ROW()-(COUNTIF(A:A,"SVOL")),COLUMN())):INDIRECT(ADDRESS(ROW()-1,COLUMN()))),                                    IF(AND(A2743="TYA",C2743="Cash"), SUM(INDIRECT(ADDRESS(ROW()-(COUNTIF(A:A,"TYA")-1),COLUMN())):INDIRECT(ADDRESS(ROW()-1,COLUMN()))),                                    IF(AND(A2743="SVOL",ISNUMBER(FIND(" Govt",C2743))),"", IF(AND(A2743="SVOL",ISNUMBER(FIND(" Index",C2743))),J2743,                                    IF(ISNUMBER(N2743),Q2743*N2743,IF(ISNUMBER(R2743),J2743*R2743," "))))))</f>
        <v xml:space="preserve"> </v>
      </c>
      <c r="AB2743" s="8" t="s">
        <v>6291</v>
      </c>
      <c r="AG2743" s="16" t="s">
        <v>7738</v>
      </c>
    </row>
    <row r="2744" spans="1:33" x14ac:dyDescent="0.35">
      <c r="A2744" t="s">
        <v>4263</v>
      </c>
      <c r="B2744" t="s">
        <v>6471</v>
      </c>
      <c r="C2744" t="s">
        <v>6472</v>
      </c>
      <c r="D2744" t="s">
        <v>6473</v>
      </c>
      <c r="E2744" t="s">
        <v>6474</v>
      </c>
      <c r="F2744" t="s">
        <v>6475</v>
      </c>
      <c r="G2744" s="1">
        <v>108.2082224781909</v>
      </c>
      <c r="H2744" s="1">
        <v>230.37</v>
      </c>
      <c r="I2744" s="2">
        <v>24927.928212300849</v>
      </c>
      <c r="J2744" s="3">
        <v>2.2257603336922404E-4</v>
      </c>
      <c r="K2744" s="4">
        <v>111997360.34</v>
      </c>
      <c r="L2744" s="5">
        <v>4550001</v>
      </c>
      <c r="M2744" s="6">
        <v>24.614799059999999</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ca="1">IF(AND(A2743="SVOL",C2743="Cash"),                                     SUM(INDIRECT(ADDRESS(ROW()-(COUNTIF(A:A,"SVOL")),COLUMN())):INDIRECT(ADDRESS(ROW()-1,COLUMN()))),                                    IF(AND(A2744="TYA",C2744="Cash"), SUM(INDIRECT(ADDRESS(ROW()-(COUNTIF(A:A,"TYA")-1),COLUMN())):INDIRECT(ADDRESS(ROW()-1,COLUMN()))),                                    IF(AND(A2744="SVOL",ISNUMBER(FIND(" Govt",C2744))),"", IF(AND(A2744="SVOL",ISNUMBER(FIND(" Index",C2744))),J2744,                                    IF(ISNUMBER(N2744),Q2744*N2744,IF(ISNUMBER(R2744),J2744*R2744," "))))))</f>
        <v xml:space="preserve"> </v>
      </c>
      <c r="AB2744" s="8" t="s">
        <v>6291</v>
      </c>
      <c r="AG2744" s="16" t="s">
        <v>7738</v>
      </c>
    </row>
    <row r="2745" spans="1:33" x14ac:dyDescent="0.35">
      <c r="A2745" t="s">
        <v>4263</v>
      </c>
      <c r="B2745" t="s">
        <v>996</v>
      </c>
      <c r="C2745" t="s">
        <v>2629</v>
      </c>
      <c r="D2745" t="s">
        <v>998</v>
      </c>
      <c r="E2745" t="s">
        <v>999</v>
      </c>
      <c r="F2745" t="s">
        <v>1000</v>
      </c>
      <c r="G2745" s="1">
        <v>279.64076240799602</v>
      </c>
      <c r="H2745" s="1">
        <v>496.58</v>
      </c>
      <c r="I2745" s="2">
        <v>138864.00979656269</v>
      </c>
      <c r="J2745" s="3">
        <v>1.2398864524574623E-3</v>
      </c>
      <c r="K2745" s="4">
        <v>111997360.34</v>
      </c>
      <c r="L2745" s="5">
        <v>4550001</v>
      </c>
      <c r="M2745" s="6">
        <v>24.614799059999999</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ca="1">IF(AND(A2744="SVOL",C2744="Cash"),                                     SUM(INDIRECT(ADDRESS(ROW()-(COUNTIF(A:A,"SVOL")),COLUMN())):INDIRECT(ADDRESS(ROW()-1,COLUMN()))),                                    IF(AND(A2745="TYA",C2745="Cash"), SUM(INDIRECT(ADDRESS(ROW()-(COUNTIF(A:A,"TYA")-1),COLUMN())):INDIRECT(ADDRESS(ROW()-1,COLUMN()))),                                    IF(AND(A2745="SVOL",ISNUMBER(FIND(" Govt",C2745))),"", IF(AND(A2745="SVOL",ISNUMBER(FIND(" Index",C2745))),J2745,                                    IF(ISNUMBER(N2745),Q2745*N2745,IF(ISNUMBER(R2745),J2745*R2745," "))))))</f>
        <v xml:space="preserve"> </v>
      </c>
      <c r="AB2745" s="8" t="s">
        <v>6291</v>
      </c>
      <c r="AG2745" s="16" t="s">
        <v>7738</v>
      </c>
    </row>
    <row r="2746" spans="1:33" x14ac:dyDescent="0.35">
      <c r="A2746" t="s">
        <v>4263</v>
      </c>
      <c r="B2746" t="s">
        <v>3854</v>
      </c>
      <c r="C2746" t="s">
        <v>3855</v>
      </c>
      <c r="D2746" t="s">
        <v>3856</v>
      </c>
      <c r="E2746" t="s">
        <v>3857</v>
      </c>
      <c r="F2746" t="s">
        <v>3858</v>
      </c>
      <c r="G2746" s="1">
        <v>144.07734498375009</v>
      </c>
      <c r="H2746" s="1">
        <v>353.69</v>
      </c>
      <c r="I2746" s="2">
        <v>50958.716147302577</v>
      </c>
      <c r="J2746" s="3">
        <v>4.5499926063081151E-4</v>
      </c>
      <c r="K2746" s="4">
        <v>111997360.34</v>
      </c>
      <c r="L2746" s="5">
        <v>4550001</v>
      </c>
      <c r="M2746" s="6">
        <v>24.614799059999999</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ca="1">IF(AND(A2745="SVOL",C2745="Cash"),                                     SUM(INDIRECT(ADDRESS(ROW()-(COUNTIF(A:A,"SVOL")),COLUMN())):INDIRECT(ADDRESS(ROW()-1,COLUMN()))),                                    IF(AND(A2746="TYA",C2746="Cash"), SUM(INDIRECT(ADDRESS(ROW()-(COUNTIF(A:A,"TYA")-1),COLUMN())):INDIRECT(ADDRESS(ROW()-1,COLUMN()))),                                    IF(AND(A2746="SVOL",ISNUMBER(FIND(" Govt",C2746))),"", IF(AND(A2746="SVOL",ISNUMBER(FIND(" Index",C2746))),J2746,                                    IF(ISNUMBER(N2746),Q2746*N2746,IF(ISNUMBER(R2746),J2746*R2746," "))))))</f>
        <v xml:space="preserve"> </v>
      </c>
      <c r="AB2746" s="8" t="s">
        <v>6291</v>
      </c>
      <c r="AG2746" s="16" t="s">
        <v>7738</v>
      </c>
    </row>
    <row r="2747" spans="1:33" x14ac:dyDescent="0.35">
      <c r="A2747" t="s">
        <v>4263</v>
      </c>
      <c r="B2747" t="s">
        <v>6476</v>
      </c>
      <c r="C2747" t="s">
        <v>6477</v>
      </c>
      <c r="D2747" t="s">
        <v>6478</v>
      </c>
      <c r="E2747" t="s">
        <v>6479</v>
      </c>
      <c r="F2747" t="s">
        <v>6480</v>
      </c>
      <c r="G2747" s="1">
        <v>1117.373729416199</v>
      </c>
      <c r="H2747" s="1">
        <v>26.11</v>
      </c>
      <c r="I2747" s="2">
        <v>29174.628075056971</v>
      </c>
      <c r="J2747" s="3">
        <v>2.604938900924901E-4</v>
      </c>
      <c r="K2747" s="4">
        <v>111997360.34</v>
      </c>
      <c r="L2747" s="5">
        <v>4550001</v>
      </c>
      <c r="M2747" s="6">
        <v>24.614799059999999</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ca="1">IF(AND(A2746="SVOL",C2746="Cash"),                                     SUM(INDIRECT(ADDRESS(ROW()-(COUNTIF(A:A,"SVOL")),COLUMN())):INDIRECT(ADDRESS(ROW()-1,COLUMN()))),                                    IF(AND(A2747="TYA",C2747="Cash"), SUM(INDIRECT(ADDRESS(ROW()-(COUNTIF(A:A,"TYA")-1),COLUMN())):INDIRECT(ADDRESS(ROW()-1,COLUMN()))),                                    IF(AND(A2747="SVOL",ISNUMBER(FIND(" Govt",C2747))),"", IF(AND(A2747="SVOL",ISNUMBER(FIND(" Index",C2747))),J2747,                                    IF(ISNUMBER(N2747),Q2747*N2747,IF(ISNUMBER(R2747),J2747*R2747," "))))))</f>
        <v xml:space="preserve"> </v>
      </c>
      <c r="AB2747" s="8" t="s">
        <v>6291</v>
      </c>
      <c r="AG2747" s="16" t="s">
        <v>7738</v>
      </c>
    </row>
    <row r="2748" spans="1:33" x14ac:dyDescent="0.35">
      <c r="A2748" t="s">
        <v>4263</v>
      </c>
      <c r="B2748" t="s">
        <v>6481</v>
      </c>
      <c r="C2748" t="s">
        <v>6482</v>
      </c>
      <c r="D2748" t="s">
        <v>5196</v>
      </c>
      <c r="E2748" t="s">
        <v>5197</v>
      </c>
      <c r="F2748" t="s">
        <v>5198</v>
      </c>
      <c r="G2748" s="1">
        <v>1908.2779111723839</v>
      </c>
      <c r="H2748" s="1">
        <v>38.25</v>
      </c>
      <c r="I2748" s="2">
        <v>72991.630102343683</v>
      </c>
      <c r="J2748" s="3">
        <v>6.5172634319913192E-4</v>
      </c>
      <c r="K2748" s="4">
        <v>111997360.34</v>
      </c>
      <c r="L2748" s="5">
        <v>4550001</v>
      </c>
      <c r="M2748" s="6">
        <v>24.614799059999999</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ca="1">IF(AND(A2747="SVOL",C2747="Cash"),                                     SUM(INDIRECT(ADDRESS(ROW()-(COUNTIF(A:A,"SVOL")),COLUMN())):INDIRECT(ADDRESS(ROW()-1,COLUMN()))),                                    IF(AND(A2748="TYA",C2748="Cash"), SUM(INDIRECT(ADDRESS(ROW()-(COUNTIF(A:A,"TYA")-1),COLUMN())):INDIRECT(ADDRESS(ROW()-1,COLUMN()))),                                    IF(AND(A2748="SVOL",ISNUMBER(FIND(" Govt",C2748))),"", IF(AND(A2748="SVOL",ISNUMBER(FIND(" Index",C2748))),J2748,                                    IF(ISNUMBER(N2748),Q2748*N2748,IF(ISNUMBER(R2748),J2748*R2748," "))))))</f>
        <v xml:space="preserve"> </v>
      </c>
      <c r="AB2748" s="8" t="s">
        <v>6291</v>
      </c>
      <c r="AG2748" s="16" t="s">
        <v>7738</v>
      </c>
    </row>
    <row r="2749" spans="1:33" x14ac:dyDescent="0.35">
      <c r="A2749" t="s">
        <v>4263</v>
      </c>
      <c r="B2749" t="s">
        <v>2674</v>
      </c>
      <c r="C2749" t="s">
        <v>2675</v>
      </c>
      <c r="D2749" t="s">
        <v>2676</v>
      </c>
      <c r="E2749" t="s">
        <v>2677</v>
      </c>
      <c r="F2749" t="s">
        <v>2678</v>
      </c>
      <c r="G2749" s="1">
        <v>818.12014076496928</v>
      </c>
      <c r="H2749" s="1">
        <v>136.91999999999999</v>
      </c>
      <c r="I2749" s="2">
        <v>112017.00967353959</v>
      </c>
      <c r="J2749" s="3">
        <v>1.0001754446129795E-3</v>
      </c>
      <c r="K2749" s="4">
        <v>111997360.34</v>
      </c>
      <c r="L2749" s="5">
        <v>4550001</v>
      </c>
      <c r="M2749" s="6">
        <v>24.614799059999999</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ca="1">IF(AND(A2748="SVOL",C2748="Cash"),                                     SUM(INDIRECT(ADDRESS(ROW()-(COUNTIF(A:A,"SVOL")),COLUMN())):INDIRECT(ADDRESS(ROW()-1,COLUMN()))),                                    IF(AND(A2749="TYA",C2749="Cash"), SUM(INDIRECT(ADDRESS(ROW()-(COUNTIF(A:A,"TYA")-1),COLUMN())):INDIRECT(ADDRESS(ROW()-1,COLUMN()))),                                    IF(AND(A2749="SVOL",ISNUMBER(FIND(" Govt",C2749))),"", IF(AND(A2749="SVOL",ISNUMBER(FIND(" Index",C2749))),J2749,                                    IF(ISNUMBER(N2749),Q2749*N2749,IF(ISNUMBER(R2749),J2749*R2749," "))))))</f>
        <v xml:space="preserve"> </v>
      </c>
      <c r="AB2749" s="8" t="s">
        <v>6291</v>
      </c>
      <c r="AG2749" s="16" t="s">
        <v>7738</v>
      </c>
    </row>
    <row r="2750" spans="1:33" x14ac:dyDescent="0.35">
      <c r="A2750" t="s">
        <v>4263</v>
      </c>
      <c r="B2750" t="s">
        <v>482</v>
      </c>
      <c r="C2750" t="s">
        <v>6483</v>
      </c>
      <c r="D2750" t="s">
        <v>484</v>
      </c>
      <c r="E2750" t="s">
        <v>485</v>
      </c>
      <c r="F2750" t="s">
        <v>486</v>
      </c>
      <c r="G2750" s="1">
        <v>689.38903230785536</v>
      </c>
      <c r="H2750" s="1">
        <v>170.29</v>
      </c>
      <c r="I2750" s="2">
        <v>117396.05831170471</v>
      </c>
      <c r="J2750" s="3">
        <v>1.0482037965476633E-3</v>
      </c>
      <c r="K2750" s="4">
        <v>111997360.34</v>
      </c>
      <c r="L2750" s="5">
        <v>4550001</v>
      </c>
      <c r="M2750" s="6">
        <v>24.614799059999999</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ca="1">IF(AND(A2749="SVOL",C2749="Cash"),                                     SUM(INDIRECT(ADDRESS(ROW()-(COUNTIF(A:A,"SVOL")),COLUMN())):INDIRECT(ADDRESS(ROW()-1,COLUMN()))),                                    IF(AND(A2750="TYA",C2750="Cash"), SUM(INDIRECT(ADDRESS(ROW()-(COUNTIF(A:A,"TYA")-1),COLUMN())):INDIRECT(ADDRESS(ROW()-1,COLUMN()))),                                    IF(AND(A2750="SVOL",ISNUMBER(FIND(" Govt",C2750))),"", IF(AND(A2750="SVOL",ISNUMBER(FIND(" Index",C2750))),J2750,                                    IF(ISNUMBER(N2750),Q2750*N2750,IF(ISNUMBER(R2750),J2750*R2750," "))))))</f>
        <v xml:space="preserve"> </v>
      </c>
      <c r="AB2750" s="8" t="s">
        <v>6291</v>
      </c>
      <c r="AG2750" s="16" t="s">
        <v>7738</v>
      </c>
    </row>
    <row r="2751" spans="1:33" x14ac:dyDescent="0.35">
      <c r="A2751" t="s">
        <v>4263</v>
      </c>
      <c r="B2751" t="s">
        <v>6484</v>
      </c>
      <c r="C2751" t="s">
        <v>6485</v>
      </c>
      <c r="D2751" t="s">
        <v>5229</v>
      </c>
      <c r="E2751" t="s">
        <v>5230</v>
      </c>
      <c r="F2751" t="s">
        <v>5231</v>
      </c>
      <c r="G2751" s="1">
        <v>2447.870559611029</v>
      </c>
      <c r="H2751" s="1">
        <v>54.66</v>
      </c>
      <c r="I2751" s="2">
        <v>133800.60478833879</v>
      </c>
      <c r="J2751" s="3">
        <v>1.1946764136417931E-3</v>
      </c>
      <c r="K2751" s="4">
        <v>111997360.34</v>
      </c>
      <c r="L2751" s="5">
        <v>4550001</v>
      </c>
      <c r="M2751" s="6">
        <v>24.614799059999999</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ca="1">IF(AND(A2750="SVOL",C2750="Cash"),                                     SUM(INDIRECT(ADDRESS(ROW()-(COUNTIF(A:A,"SVOL")),COLUMN())):INDIRECT(ADDRESS(ROW()-1,COLUMN()))),                                    IF(AND(A2751="TYA",C2751="Cash"), SUM(INDIRECT(ADDRESS(ROW()-(COUNTIF(A:A,"TYA")-1),COLUMN())):INDIRECT(ADDRESS(ROW()-1,COLUMN()))),                                    IF(AND(A2751="SVOL",ISNUMBER(FIND(" Govt",C2751))),"", IF(AND(A2751="SVOL",ISNUMBER(FIND(" Index",C2751))),J2751,                                    IF(ISNUMBER(N2751),Q2751*N2751,IF(ISNUMBER(R2751),J2751*R2751," "))))))</f>
        <v xml:space="preserve"> </v>
      </c>
      <c r="AB2751" s="8" t="s">
        <v>6291</v>
      </c>
      <c r="AG2751" s="16" t="s">
        <v>7738</v>
      </c>
    </row>
    <row r="2752" spans="1:33" x14ac:dyDescent="0.35">
      <c r="A2752" t="s">
        <v>4263</v>
      </c>
      <c r="B2752" t="s">
        <v>6486</v>
      </c>
      <c r="C2752" t="s">
        <v>6487</v>
      </c>
      <c r="D2752" t="s">
        <v>6488</v>
      </c>
      <c r="E2752" t="s">
        <v>6489</v>
      </c>
      <c r="F2752" t="s">
        <v>6490</v>
      </c>
      <c r="G2752" s="1">
        <v>117.7770397798987</v>
      </c>
      <c r="H2752" s="1">
        <v>162.9</v>
      </c>
      <c r="I2752" s="2">
        <v>19185.8797801455</v>
      </c>
      <c r="J2752" s="3">
        <v>1.7130653545674004E-4</v>
      </c>
      <c r="K2752" s="4">
        <v>111997360.34</v>
      </c>
      <c r="L2752" s="5">
        <v>4550001</v>
      </c>
      <c r="M2752" s="6">
        <v>24.614799059999999</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ca="1">IF(AND(A2751="SVOL",C2751="Cash"),                                     SUM(INDIRECT(ADDRESS(ROW()-(COUNTIF(A:A,"SVOL")),COLUMN())):INDIRECT(ADDRESS(ROW()-1,COLUMN()))),                                    IF(AND(A2752="TYA",C2752="Cash"), SUM(INDIRECT(ADDRESS(ROW()-(COUNTIF(A:A,"TYA")-1),COLUMN())):INDIRECT(ADDRESS(ROW()-1,COLUMN()))),                                    IF(AND(A2752="SVOL",ISNUMBER(FIND(" Govt",C2752))),"", IF(AND(A2752="SVOL",ISNUMBER(FIND(" Index",C2752))),J2752,                                    IF(ISNUMBER(N2752),Q2752*N2752,IF(ISNUMBER(R2752),J2752*R2752," "))))))</f>
        <v xml:space="preserve"> </v>
      </c>
      <c r="AB2752" s="8" t="s">
        <v>6291</v>
      </c>
      <c r="AG2752" s="16" t="s">
        <v>7738</v>
      </c>
    </row>
    <row r="2753" spans="1:33" x14ac:dyDescent="0.35">
      <c r="A2753" t="s">
        <v>4263</v>
      </c>
      <c r="B2753" t="s">
        <v>6491</v>
      </c>
      <c r="C2753" t="s">
        <v>6492</v>
      </c>
      <c r="D2753" t="s">
        <v>6493</v>
      </c>
      <c r="E2753" t="s">
        <v>6494</v>
      </c>
      <c r="F2753" t="s">
        <v>6495</v>
      </c>
      <c r="G2753" s="1">
        <v>576.61115867352748</v>
      </c>
      <c r="H2753" s="1">
        <v>135.6</v>
      </c>
      <c r="I2753" s="2">
        <v>78188.473116130321</v>
      </c>
      <c r="J2753" s="3">
        <v>6.9812782085905292E-4</v>
      </c>
      <c r="K2753" s="4">
        <v>111997360.34</v>
      </c>
      <c r="L2753" s="5">
        <v>4550001</v>
      </c>
      <c r="M2753" s="6">
        <v>24.614799059999999</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ca="1">IF(AND(A2752="SVOL",C2752="Cash"),                                     SUM(INDIRECT(ADDRESS(ROW()-(COUNTIF(A:A,"SVOL")),COLUMN())):INDIRECT(ADDRESS(ROW()-1,COLUMN()))),                                    IF(AND(A2753="TYA",C2753="Cash"), SUM(INDIRECT(ADDRESS(ROW()-(COUNTIF(A:A,"TYA")-1),COLUMN())):INDIRECT(ADDRESS(ROW()-1,COLUMN()))),                                    IF(AND(A2753="SVOL",ISNUMBER(FIND(" Govt",C2753))),"", IF(AND(A2753="SVOL",ISNUMBER(FIND(" Index",C2753))),J2753,                                    IF(ISNUMBER(N2753),Q2753*N2753,IF(ISNUMBER(R2753),J2753*R2753," "))))))</f>
        <v xml:space="preserve"> </v>
      </c>
      <c r="AB2753" s="8" t="s">
        <v>6291</v>
      </c>
      <c r="AG2753" s="16" t="s">
        <v>7738</v>
      </c>
    </row>
    <row r="2754" spans="1:33" x14ac:dyDescent="0.35">
      <c r="A2754" t="s">
        <v>4263</v>
      </c>
      <c r="B2754" t="s">
        <v>6496</v>
      </c>
      <c r="C2754" t="s">
        <v>6497</v>
      </c>
      <c r="D2754" t="s">
        <v>6498</v>
      </c>
      <c r="E2754" t="s">
        <v>6499</v>
      </c>
      <c r="F2754" t="s">
        <v>6500</v>
      </c>
      <c r="G2754" s="1">
        <v>207.60465410116049</v>
      </c>
      <c r="H2754" s="1">
        <v>248.03</v>
      </c>
      <c r="I2754" s="2">
        <v>51492.182356710837</v>
      </c>
      <c r="J2754" s="3">
        <v>4.5976246404729181E-4</v>
      </c>
      <c r="K2754" s="4">
        <v>111997360.34</v>
      </c>
      <c r="L2754" s="5">
        <v>4550001</v>
      </c>
      <c r="M2754" s="6">
        <v>24.614799059999999</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ca="1">IF(AND(A2753="SVOL",C2753="Cash"),                                     SUM(INDIRECT(ADDRESS(ROW()-(COUNTIF(A:A,"SVOL")),COLUMN())):INDIRECT(ADDRESS(ROW()-1,COLUMN()))),                                    IF(AND(A2754="TYA",C2754="Cash"), SUM(INDIRECT(ADDRESS(ROW()-(COUNTIF(A:A,"TYA")-1),COLUMN())):INDIRECT(ADDRESS(ROW()-1,COLUMN()))),                                    IF(AND(A2754="SVOL",ISNUMBER(FIND(" Govt",C2754))),"", IF(AND(A2754="SVOL",ISNUMBER(FIND(" Index",C2754))),J2754,                                    IF(ISNUMBER(N2754),Q2754*N2754,IF(ISNUMBER(R2754),J2754*R2754," "))))))</f>
        <v xml:space="preserve"> </v>
      </c>
      <c r="AB2754" s="8" t="s">
        <v>6291</v>
      </c>
      <c r="AG2754" s="16" t="s">
        <v>7738</v>
      </c>
    </row>
    <row r="2755" spans="1:33" x14ac:dyDescent="0.35">
      <c r="A2755" t="s">
        <v>4263</v>
      </c>
      <c r="B2755" t="s">
        <v>6501</v>
      </c>
      <c r="C2755" t="s">
        <v>6502</v>
      </c>
      <c r="D2755" t="s">
        <v>6503</v>
      </c>
      <c r="E2755" t="s">
        <v>6504</v>
      </c>
      <c r="F2755" t="s">
        <v>6505</v>
      </c>
      <c r="G2755" s="1">
        <v>1181.184055437288</v>
      </c>
      <c r="H2755" s="1">
        <v>8.5299999999999994</v>
      </c>
      <c r="I2755" s="2">
        <v>10075.49999288007</v>
      </c>
      <c r="J2755" s="3">
        <v>8.9961941623382987E-5</v>
      </c>
      <c r="K2755" s="4">
        <v>111997360.34</v>
      </c>
      <c r="L2755" s="5">
        <v>4550001</v>
      </c>
      <c r="M2755" s="6">
        <v>24.614799059999999</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ca="1">IF(AND(A2754="SVOL",C2754="Cash"),                                     SUM(INDIRECT(ADDRESS(ROW()-(COUNTIF(A:A,"SVOL")),COLUMN())):INDIRECT(ADDRESS(ROW()-1,COLUMN()))),                                    IF(AND(A2755="TYA",C2755="Cash"), SUM(INDIRECT(ADDRESS(ROW()-(COUNTIF(A:A,"TYA")-1),COLUMN())):INDIRECT(ADDRESS(ROW()-1,COLUMN()))),                                    IF(AND(A2755="SVOL",ISNUMBER(FIND(" Govt",C2755))),"", IF(AND(A2755="SVOL",ISNUMBER(FIND(" Index",C2755))),J2755,                                    IF(ISNUMBER(N2755),Q2755*N2755,IF(ISNUMBER(R2755),J2755*R2755," "))))))</f>
        <v xml:space="preserve"> </v>
      </c>
      <c r="AB2755" s="8" t="s">
        <v>6291</v>
      </c>
      <c r="AG2755" s="16" t="s">
        <v>7738</v>
      </c>
    </row>
    <row r="2756" spans="1:33" x14ac:dyDescent="0.35">
      <c r="A2756" t="s">
        <v>4263</v>
      </c>
      <c r="B2756" t="s">
        <v>6506</v>
      </c>
      <c r="C2756" t="s">
        <v>6507</v>
      </c>
      <c r="D2756" t="s">
        <v>6508</v>
      </c>
      <c r="E2756" t="s">
        <v>6509</v>
      </c>
      <c r="F2756" t="s">
        <v>6510</v>
      </c>
      <c r="G2756" s="1">
        <v>146.69962072057419</v>
      </c>
      <c r="H2756" s="1">
        <v>266.42</v>
      </c>
      <c r="I2756" s="2">
        <v>39083.712952375383</v>
      </c>
      <c r="J2756" s="3">
        <v>3.4896994744988274E-4</v>
      </c>
      <c r="K2756" s="4">
        <v>111997360.34</v>
      </c>
      <c r="L2756" s="5">
        <v>4550001</v>
      </c>
      <c r="M2756" s="6">
        <v>24.614799059999999</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ca="1">IF(AND(A2755="SVOL",C2755="Cash"),                                     SUM(INDIRECT(ADDRESS(ROW()-(COUNTIF(A:A,"SVOL")),COLUMN())):INDIRECT(ADDRESS(ROW()-1,COLUMN()))),                                    IF(AND(A2756="TYA",C2756="Cash"), SUM(INDIRECT(ADDRESS(ROW()-(COUNTIF(A:A,"TYA")-1),COLUMN())):INDIRECT(ADDRESS(ROW()-1,COLUMN()))),                                    IF(AND(A2756="SVOL",ISNUMBER(FIND(" Govt",C2756))),"", IF(AND(A2756="SVOL",ISNUMBER(FIND(" Index",C2756))),J2756,                                    IF(ISNUMBER(N2756),Q2756*N2756,IF(ISNUMBER(R2756),J2756*R2756," "))))))</f>
        <v xml:space="preserve"> </v>
      </c>
      <c r="AB2756" s="8" t="s">
        <v>6291</v>
      </c>
      <c r="AG2756" s="16" t="s">
        <v>7738</v>
      </c>
    </row>
    <row r="2757" spans="1:33" x14ac:dyDescent="0.35">
      <c r="A2757" t="s">
        <v>4263</v>
      </c>
      <c r="B2757" t="s">
        <v>6511</v>
      </c>
      <c r="C2757" t="s">
        <v>6512</v>
      </c>
      <c r="D2757" t="s">
        <v>6513</v>
      </c>
      <c r="E2757" t="s">
        <v>6514</v>
      </c>
      <c r="F2757" t="s">
        <v>6515</v>
      </c>
      <c r="G2757" s="1">
        <v>93.384177508898901</v>
      </c>
      <c r="H2757" s="1">
        <v>304.93</v>
      </c>
      <c r="I2757" s="2">
        <v>28475.637247788542</v>
      </c>
      <c r="J2757" s="3">
        <v>2.5425275346974792E-4</v>
      </c>
      <c r="K2757" s="4">
        <v>111997360.34</v>
      </c>
      <c r="L2757" s="5">
        <v>4550001</v>
      </c>
      <c r="M2757" s="6">
        <v>24.614799059999999</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ca="1">IF(AND(A2756="SVOL",C2756="Cash"),                                     SUM(INDIRECT(ADDRESS(ROW()-(COUNTIF(A:A,"SVOL")),COLUMN())):INDIRECT(ADDRESS(ROW()-1,COLUMN()))),                                    IF(AND(A2757="TYA",C2757="Cash"), SUM(INDIRECT(ADDRESS(ROW()-(COUNTIF(A:A,"TYA")-1),COLUMN())):INDIRECT(ADDRESS(ROW()-1,COLUMN()))),                                    IF(AND(A2757="SVOL",ISNUMBER(FIND(" Govt",C2757))),"", IF(AND(A2757="SVOL",ISNUMBER(FIND(" Index",C2757))),J2757,                                    IF(ISNUMBER(N2757),Q2757*N2757,IF(ISNUMBER(R2757),J2757*R2757," "))))))</f>
        <v xml:space="preserve"> </v>
      </c>
      <c r="AB2757" s="8" t="s">
        <v>6291</v>
      </c>
      <c r="AG2757" s="16" t="s">
        <v>7738</v>
      </c>
    </row>
    <row r="2758" spans="1:33" x14ac:dyDescent="0.35">
      <c r="A2758" t="s">
        <v>4263</v>
      </c>
      <c r="B2758" t="s">
        <v>521</v>
      </c>
      <c r="C2758" t="s">
        <v>6516</v>
      </c>
      <c r="D2758" t="s">
        <v>523</v>
      </c>
      <c r="E2758" t="s">
        <v>524</v>
      </c>
      <c r="F2758" t="s">
        <v>525</v>
      </c>
      <c r="G2758" s="1">
        <v>95.360557710734255</v>
      </c>
      <c r="H2758" s="1">
        <v>169.81</v>
      </c>
      <c r="I2758" s="2">
        <v>16193.17630485978</v>
      </c>
      <c r="J2758" s="3">
        <v>1.4458533893746035E-4</v>
      </c>
      <c r="K2758" s="4">
        <v>111997360.34</v>
      </c>
      <c r="L2758" s="5">
        <v>4550001</v>
      </c>
      <c r="M2758" s="6">
        <v>24.614799059999999</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ca="1">IF(AND(A2757="SVOL",C2757="Cash"),                                     SUM(INDIRECT(ADDRESS(ROW()-(COUNTIF(A:A,"SVOL")),COLUMN())):INDIRECT(ADDRESS(ROW()-1,COLUMN()))),                                    IF(AND(A2758="TYA",C2758="Cash"), SUM(INDIRECT(ADDRESS(ROW()-(COUNTIF(A:A,"TYA")-1),COLUMN())):INDIRECT(ADDRESS(ROW()-1,COLUMN()))),                                    IF(AND(A2758="SVOL",ISNUMBER(FIND(" Govt",C2758))),"", IF(AND(A2758="SVOL",ISNUMBER(FIND(" Index",C2758))),J2758,                                    IF(ISNUMBER(N2758),Q2758*N2758,IF(ISNUMBER(R2758),J2758*R2758," "))))))</f>
        <v xml:space="preserve"> </v>
      </c>
      <c r="AB2758" s="8" t="s">
        <v>6291</v>
      </c>
      <c r="AG2758" s="16" t="s">
        <v>7738</v>
      </c>
    </row>
    <row r="2759" spans="1:33" x14ac:dyDescent="0.35">
      <c r="A2759" t="s">
        <v>4263</v>
      </c>
      <c r="B2759" t="s">
        <v>6517</v>
      </c>
      <c r="C2759" t="s">
        <v>6518</v>
      </c>
      <c r="D2759" t="s">
        <v>6519</v>
      </c>
      <c r="E2759" t="s">
        <v>6520</v>
      </c>
      <c r="F2759" t="s">
        <v>6521</v>
      </c>
      <c r="G2759" s="1">
        <v>120.0563256473359</v>
      </c>
      <c r="H2759" s="1">
        <v>385.64</v>
      </c>
      <c r="I2759" s="2">
        <v>46298.521422638623</v>
      </c>
      <c r="J2759" s="3">
        <v>4.1338939848301981E-4</v>
      </c>
      <c r="K2759" s="4">
        <v>111997360.34</v>
      </c>
      <c r="L2759" s="5">
        <v>4550001</v>
      </c>
      <c r="M2759" s="6">
        <v>24.614799059999999</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ca="1">IF(AND(A2758="SVOL",C2758="Cash"),                                     SUM(INDIRECT(ADDRESS(ROW()-(COUNTIF(A:A,"SVOL")),COLUMN())):INDIRECT(ADDRESS(ROW()-1,COLUMN()))),                                    IF(AND(A2759="TYA",C2759="Cash"), SUM(INDIRECT(ADDRESS(ROW()-(COUNTIF(A:A,"TYA")-1),COLUMN())):INDIRECT(ADDRESS(ROW()-1,COLUMN()))),                                    IF(AND(A2759="SVOL",ISNUMBER(FIND(" Govt",C2759))),"", IF(AND(A2759="SVOL",ISNUMBER(FIND(" Index",C2759))),J2759,                                    IF(ISNUMBER(N2759),Q2759*N2759,IF(ISNUMBER(R2759),J2759*R2759," "))))))</f>
        <v xml:space="preserve"> </v>
      </c>
      <c r="AB2759" s="8" t="s">
        <v>6291</v>
      </c>
      <c r="AG2759" s="16" t="s">
        <v>7738</v>
      </c>
    </row>
    <row r="2760" spans="1:33" x14ac:dyDescent="0.35">
      <c r="A2760" t="s">
        <v>4263</v>
      </c>
      <c r="B2760" t="s">
        <v>6522</v>
      </c>
      <c r="C2760" t="s">
        <v>6523</v>
      </c>
      <c r="D2760" t="s">
        <v>5300</v>
      </c>
      <c r="E2760" t="s">
        <v>5301</v>
      </c>
      <c r="F2760" t="s">
        <v>5302</v>
      </c>
      <c r="G2760" s="1">
        <v>650.23982506960044</v>
      </c>
      <c r="H2760" s="1">
        <v>223.24</v>
      </c>
      <c r="I2760" s="2">
        <v>145159.53854853759</v>
      </c>
      <c r="J2760" s="3">
        <v>1.2960978554125233E-3</v>
      </c>
      <c r="K2760" s="4">
        <v>111997360.34</v>
      </c>
      <c r="L2760" s="5">
        <v>4550001</v>
      </c>
      <c r="M2760" s="6">
        <v>24.614799059999999</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ca="1">IF(AND(A2759="SVOL",C2759="Cash"),                                     SUM(INDIRECT(ADDRESS(ROW()-(COUNTIF(A:A,"SVOL")),COLUMN())):INDIRECT(ADDRESS(ROW()-1,COLUMN()))),                                    IF(AND(A2760="TYA",C2760="Cash"), SUM(INDIRECT(ADDRESS(ROW()-(COUNTIF(A:A,"TYA")-1),COLUMN())):INDIRECT(ADDRESS(ROW()-1,COLUMN()))),                                    IF(AND(A2760="SVOL",ISNUMBER(FIND(" Govt",C2760))),"", IF(AND(A2760="SVOL",ISNUMBER(FIND(" Index",C2760))),J2760,                                    IF(ISNUMBER(N2760),Q2760*N2760,IF(ISNUMBER(R2760),J2760*R2760," "))))))</f>
        <v xml:space="preserve"> </v>
      </c>
      <c r="AB2760" s="8" t="s">
        <v>6291</v>
      </c>
      <c r="AG2760" s="16" t="s">
        <v>7738</v>
      </c>
    </row>
    <row r="2761" spans="1:33" x14ac:dyDescent="0.35">
      <c r="A2761" t="s">
        <v>4263</v>
      </c>
      <c r="B2761" t="s">
        <v>6524</v>
      </c>
      <c r="C2761" t="s">
        <v>6525</v>
      </c>
      <c r="D2761" t="s">
        <v>6526</v>
      </c>
      <c r="E2761" t="s">
        <v>6527</v>
      </c>
      <c r="F2761" t="s">
        <v>6528</v>
      </c>
      <c r="G2761" s="1">
        <v>478.82674795735988</v>
      </c>
      <c r="H2761" s="1">
        <v>31.46</v>
      </c>
      <c r="I2761" s="2">
        <v>15063.88949073854</v>
      </c>
      <c r="J2761" s="3">
        <v>1.3450218331046194E-4</v>
      </c>
      <c r="K2761" s="4">
        <v>111997360.34</v>
      </c>
      <c r="L2761" s="5">
        <v>4550001</v>
      </c>
      <c r="M2761" s="6">
        <v>24.614799059999999</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ca="1">IF(AND(A2760="SVOL",C2760="Cash"),                                     SUM(INDIRECT(ADDRESS(ROW()-(COUNTIF(A:A,"SVOL")),COLUMN())):INDIRECT(ADDRESS(ROW()-1,COLUMN()))),                                    IF(AND(A2761="TYA",C2761="Cash"), SUM(INDIRECT(ADDRESS(ROW()-(COUNTIF(A:A,"TYA")-1),COLUMN())):INDIRECT(ADDRESS(ROW()-1,COLUMN()))),                                    IF(AND(A2761="SVOL",ISNUMBER(FIND(" Govt",C2761))),"", IF(AND(A2761="SVOL",ISNUMBER(FIND(" Index",C2761))),J2761,                                    IF(ISNUMBER(N2761),Q2761*N2761,IF(ISNUMBER(R2761),J2761*R2761," "))))))</f>
        <v xml:space="preserve"> </v>
      </c>
      <c r="AB2761" s="8" t="s">
        <v>6291</v>
      </c>
      <c r="AG2761" s="16" t="s">
        <v>7738</v>
      </c>
    </row>
    <row r="2762" spans="1:33" x14ac:dyDescent="0.35">
      <c r="A2762" t="s">
        <v>4263</v>
      </c>
      <c r="B2762" t="s">
        <v>6529</v>
      </c>
      <c r="C2762" t="s">
        <v>6530</v>
      </c>
      <c r="D2762" t="s">
        <v>6531</v>
      </c>
      <c r="E2762" t="s">
        <v>6532</v>
      </c>
      <c r="F2762" t="s">
        <v>6533</v>
      </c>
      <c r="G2762" s="1">
        <v>779.0304813593865</v>
      </c>
      <c r="H2762" s="1">
        <v>124.01</v>
      </c>
      <c r="I2762" s="2">
        <v>96607.569993377518</v>
      </c>
      <c r="J2762" s="3">
        <v>8.6258791903753461E-4</v>
      </c>
      <c r="K2762" s="4">
        <v>111997360.34</v>
      </c>
      <c r="L2762" s="5">
        <v>4550001</v>
      </c>
      <c r="M2762" s="6">
        <v>24.614799059999999</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ca="1">IF(AND(A2761="SVOL",C2761="Cash"),                                     SUM(INDIRECT(ADDRESS(ROW()-(COUNTIF(A:A,"SVOL")),COLUMN())):INDIRECT(ADDRESS(ROW()-1,COLUMN()))),                                    IF(AND(A2762="TYA",C2762="Cash"), SUM(INDIRECT(ADDRESS(ROW()-(COUNTIF(A:A,"TYA")-1),COLUMN())):INDIRECT(ADDRESS(ROW()-1,COLUMN()))),                                    IF(AND(A2762="SVOL",ISNUMBER(FIND(" Govt",C2762))),"", IF(AND(A2762="SVOL",ISNUMBER(FIND(" Index",C2762))),J2762,                                    IF(ISNUMBER(N2762),Q2762*N2762,IF(ISNUMBER(R2762),J2762*R2762," "))))))</f>
        <v xml:space="preserve"> </v>
      </c>
      <c r="AB2762" s="8" t="s">
        <v>6291</v>
      </c>
      <c r="AG2762" s="16" t="s">
        <v>7738</v>
      </c>
    </row>
    <row r="2763" spans="1:33" x14ac:dyDescent="0.35">
      <c r="A2763" t="s">
        <v>4263</v>
      </c>
      <c r="B2763" t="s">
        <v>6534</v>
      </c>
      <c r="C2763" t="s">
        <v>6535</v>
      </c>
      <c r="D2763" t="s">
        <v>6536</v>
      </c>
      <c r="E2763" t="s">
        <v>6537</v>
      </c>
      <c r="F2763" t="s">
        <v>6538</v>
      </c>
      <c r="G2763" s="1">
        <v>885.08027096021056</v>
      </c>
      <c r="H2763" s="1">
        <v>33.28</v>
      </c>
      <c r="I2763" s="2">
        <v>29455.471417555811</v>
      </c>
      <c r="J2763" s="3">
        <v>2.6300147903607108E-4</v>
      </c>
      <c r="K2763" s="4">
        <v>111997360.34</v>
      </c>
      <c r="L2763" s="5">
        <v>4550001</v>
      </c>
      <c r="M2763" s="6">
        <v>24.614799059999999</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ca="1">IF(AND(A2762="SVOL",C2762="Cash"),                                     SUM(INDIRECT(ADDRESS(ROW()-(COUNTIF(A:A,"SVOL")),COLUMN())):INDIRECT(ADDRESS(ROW()-1,COLUMN()))),                                    IF(AND(A2763="TYA",C2763="Cash"), SUM(INDIRECT(ADDRESS(ROW()-(COUNTIF(A:A,"TYA")-1),COLUMN())):INDIRECT(ADDRESS(ROW()-1,COLUMN()))),                                    IF(AND(A2763="SVOL",ISNUMBER(FIND(" Govt",C2763))),"", IF(AND(A2763="SVOL",ISNUMBER(FIND(" Index",C2763))),J2763,                                    IF(ISNUMBER(N2763),Q2763*N2763,IF(ISNUMBER(R2763),J2763*R2763," "))))))</f>
        <v xml:space="preserve"> </v>
      </c>
      <c r="AB2763" s="8" t="s">
        <v>6291</v>
      </c>
      <c r="AG2763" s="16" t="s">
        <v>7738</v>
      </c>
    </row>
    <row r="2764" spans="1:33" x14ac:dyDescent="0.35">
      <c r="A2764" t="s">
        <v>4263</v>
      </c>
      <c r="B2764" t="s">
        <v>6539</v>
      </c>
      <c r="C2764" t="s">
        <v>6540</v>
      </c>
      <c r="D2764" t="s">
        <v>6541</v>
      </c>
      <c r="E2764" t="s">
        <v>6542</v>
      </c>
      <c r="F2764" t="s">
        <v>6543</v>
      </c>
      <c r="G2764" s="1">
        <v>569.90137645496486</v>
      </c>
      <c r="H2764" s="1">
        <v>57.97</v>
      </c>
      <c r="I2764" s="2">
        <v>33037.182793094311</v>
      </c>
      <c r="J2764" s="3">
        <v>2.9498179861382892E-4</v>
      </c>
      <c r="K2764" s="4">
        <v>111997360.34</v>
      </c>
      <c r="L2764" s="5">
        <v>4550001</v>
      </c>
      <c r="M2764" s="6">
        <v>24.614799059999999</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ca="1">IF(AND(A2763="SVOL",C2763="Cash"),                                     SUM(INDIRECT(ADDRESS(ROW()-(COUNTIF(A:A,"SVOL")),COLUMN())):INDIRECT(ADDRESS(ROW()-1,COLUMN()))),                                    IF(AND(A2764="TYA",C2764="Cash"), SUM(INDIRECT(ADDRESS(ROW()-(COUNTIF(A:A,"TYA")-1),COLUMN())):INDIRECT(ADDRESS(ROW()-1,COLUMN()))),                                    IF(AND(A2764="SVOL",ISNUMBER(FIND(" Govt",C2764))),"", IF(AND(A2764="SVOL",ISNUMBER(FIND(" Index",C2764))),J2764,                                    IF(ISNUMBER(N2764),Q2764*N2764,IF(ISNUMBER(R2764),J2764*R2764," "))))))</f>
        <v xml:space="preserve"> </v>
      </c>
      <c r="AB2764" s="8" t="s">
        <v>6291</v>
      </c>
      <c r="AG2764" s="16" t="s">
        <v>7738</v>
      </c>
    </row>
    <row r="2765" spans="1:33" x14ac:dyDescent="0.35">
      <c r="A2765" t="s">
        <v>4263</v>
      </c>
      <c r="B2765" t="s">
        <v>6544</v>
      </c>
      <c r="C2765" t="s">
        <v>6545</v>
      </c>
      <c r="D2765" t="s">
        <v>5918</v>
      </c>
      <c r="E2765" t="s">
        <v>5919</v>
      </c>
      <c r="F2765" t="s">
        <v>5920</v>
      </c>
      <c r="G2765" s="1">
        <v>540.53389703726327</v>
      </c>
      <c r="H2765" s="1">
        <v>51.64</v>
      </c>
      <c r="I2765" s="2">
        <v>27913.170443004281</v>
      </c>
      <c r="J2765" s="3">
        <v>2.492306100631825E-4</v>
      </c>
      <c r="K2765" s="4">
        <v>111997360.34</v>
      </c>
      <c r="L2765" s="5">
        <v>4550001</v>
      </c>
      <c r="M2765" s="6">
        <v>24.614799059999999</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ca="1">IF(AND(A2764="SVOL",C2764="Cash"),                                     SUM(INDIRECT(ADDRESS(ROW()-(COUNTIF(A:A,"SVOL")),COLUMN())):INDIRECT(ADDRESS(ROW()-1,COLUMN()))),                                    IF(AND(A2765="TYA",C2765="Cash"), SUM(INDIRECT(ADDRESS(ROW()-(COUNTIF(A:A,"TYA")-1),COLUMN())):INDIRECT(ADDRESS(ROW()-1,COLUMN()))),                                    IF(AND(A2765="SVOL",ISNUMBER(FIND(" Govt",C2765))),"", IF(AND(A2765="SVOL",ISNUMBER(FIND(" Index",C2765))),J2765,                                    IF(ISNUMBER(N2765),Q2765*N2765,IF(ISNUMBER(R2765),J2765*R2765," "))))))</f>
        <v xml:space="preserve"> </v>
      </c>
      <c r="AB2765" s="8" t="s">
        <v>6291</v>
      </c>
      <c r="AG2765" s="16" t="s">
        <v>7738</v>
      </c>
    </row>
    <row r="2766" spans="1:33" x14ac:dyDescent="0.35">
      <c r="A2766" t="s">
        <v>4263</v>
      </c>
      <c r="B2766" t="s">
        <v>6546</v>
      </c>
      <c r="C2766" t="s">
        <v>6547</v>
      </c>
      <c r="D2766" t="s">
        <v>6548</v>
      </c>
      <c r="E2766" t="s">
        <v>6549</v>
      </c>
      <c r="F2766" t="s">
        <v>6550</v>
      </c>
      <c r="G2766" s="1">
        <v>741.33952018988577</v>
      </c>
      <c r="H2766" s="1">
        <v>183.46</v>
      </c>
      <c r="I2766" s="2">
        <v>136006.14837403639</v>
      </c>
      <c r="J2766" s="3">
        <v>1.2143692312135827E-3</v>
      </c>
      <c r="K2766" s="4">
        <v>111997360.34</v>
      </c>
      <c r="L2766" s="5">
        <v>4550001</v>
      </c>
      <c r="M2766" s="6">
        <v>24.614799059999999</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ca="1">IF(AND(A2765="SVOL",C2765="Cash"),                                     SUM(INDIRECT(ADDRESS(ROW()-(COUNTIF(A:A,"SVOL")),COLUMN())):INDIRECT(ADDRESS(ROW()-1,COLUMN()))),                                    IF(AND(A2766="TYA",C2766="Cash"), SUM(INDIRECT(ADDRESS(ROW()-(COUNTIF(A:A,"TYA")-1),COLUMN())):INDIRECT(ADDRESS(ROW()-1,COLUMN()))),                                    IF(AND(A2766="SVOL",ISNUMBER(FIND(" Govt",C2766))),"", IF(AND(A2766="SVOL",ISNUMBER(FIND(" Index",C2766))),J2766,                                    IF(ISNUMBER(N2766),Q2766*N2766,IF(ISNUMBER(R2766),J2766*R2766," "))))))</f>
        <v xml:space="preserve"> </v>
      </c>
      <c r="AB2766" s="8" t="s">
        <v>6291</v>
      </c>
      <c r="AG2766" s="16" t="s">
        <v>7738</v>
      </c>
    </row>
    <row r="2767" spans="1:33" x14ac:dyDescent="0.35">
      <c r="A2767" t="s">
        <v>4263</v>
      </c>
      <c r="B2767" t="s">
        <v>4079</v>
      </c>
      <c r="C2767" t="s">
        <v>4080</v>
      </c>
      <c r="D2767" t="s">
        <v>4081</v>
      </c>
      <c r="E2767" t="s">
        <v>4082</v>
      </c>
      <c r="F2767" t="s">
        <v>4083</v>
      </c>
      <c r="G2767" s="1">
        <v>102.64644792922969</v>
      </c>
      <c r="H2767" s="1">
        <v>233.6</v>
      </c>
      <c r="I2767" s="2">
        <v>23978.210236268049</v>
      </c>
      <c r="J2767" s="3">
        <v>2.1409620872737836E-4</v>
      </c>
      <c r="K2767" s="4">
        <v>111997360.34</v>
      </c>
      <c r="L2767" s="5">
        <v>4550001</v>
      </c>
      <c r="M2767" s="6">
        <v>24.614799059999999</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ca="1">IF(AND(A2766="SVOL",C2766="Cash"),                                     SUM(INDIRECT(ADDRESS(ROW()-(COUNTIF(A:A,"SVOL")),COLUMN())):INDIRECT(ADDRESS(ROW()-1,COLUMN()))),                                    IF(AND(A2767="TYA",C2767="Cash"), SUM(INDIRECT(ADDRESS(ROW()-(COUNTIF(A:A,"TYA")-1),COLUMN())):INDIRECT(ADDRESS(ROW()-1,COLUMN()))),                                    IF(AND(A2767="SVOL",ISNUMBER(FIND(" Govt",C2767))),"", IF(AND(A2767="SVOL",ISNUMBER(FIND(" Index",C2767))),J2767,                                    IF(ISNUMBER(N2767),Q2767*N2767,IF(ISNUMBER(R2767),J2767*R2767," "))))))</f>
        <v xml:space="preserve"> </v>
      </c>
      <c r="AB2767" s="8" t="s">
        <v>6291</v>
      </c>
      <c r="AG2767" s="16" t="s">
        <v>7738</v>
      </c>
    </row>
    <row r="2768" spans="1:33" x14ac:dyDescent="0.35">
      <c r="A2768" t="s">
        <v>4263</v>
      </c>
      <c r="B2768" t="s">
        <v>6551</v>
      </c>
      <c r="C2768" t="s">
        <v>6552</v>
      </c>
      <c r="D2768" t="s">
        <v>6553</v>
      </c>
      <c r="E2768" t="s">
        <v>6554</v>
      </c>
      <c r="F2768" t="s">
        <v>6555</v>
      </c>
      <c r="G2768" s="1">
        <v>1033.971079273676</v>
      </c>
      <c r="H2768" s="1">
        <v>127.03</v>
      </c>
      <c r="I2768" s="2">
        <v>131345.3462001351</v>
      </c>
      <c r="J2768" s="3">
        <v>1.1727539452840562E-3</v>
      </c>
      <c r="K2768" s="4">
        <v>111997360.34</v>
      </c>
      <c r="L2768" s="5">
        <v>4550001</v>
      </c>
      <c r="M2768" s="6">
        <v>24.614799059999999</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ca="1">IF(AND(A2767="SVOL",C2767="Cash"),                                     SUM(INDIRECT(ADDRESS(ROW()-(COUNTIF(A:A,"SVOL")),COLUMN())):INDIRECT(ADDRESS(ROW()-1,COLUMN()))),                                    IF(AND(A2768="TYA",C2768="Cash"), SUM(INDIRECT(ADDRESS(ROW()-(COUNTIF(A:A,"TYA")-1),COLUMN())):INDIRECT(ADDRESS(ROW()-1,COLUMN()))),                                    IF(AND(A2768="SVOL",ISNUMBER(FIND(" Govt",C2768))),"", IF(AND(A2768="SVOL",ISNUMBER(FIND(" Index",C2768))),J2768,                                    IF(ISNUMBER(N2768),Q2768*N2768,IF(ISNUMBER(R2768),J2768*R2768," "))))))</f>
        <v xml:space="preserve"> </v>
      </c>
      <c r="AB2768" s="8" t="s">
        <v>6291</v>
      </c>
      <c r="AG2768" s="16" t="s">
        <v>7738</v>
      </c>
    </row>
    <row r="2769" spans="1:33" x14ac:dyDescent="0.35">
      <c r="A2769" t="s">
        <v>4263</v>
      </c>
      <c r="B2769" t="s">
        <v>2925</v>
      </c>
      <c r="C2769" t="s">
        <v>2926</v>
      </c>
      <c r="D2769" t="s">
        <v>2927</v>
      </c>
      <c r="E2769" t="s">
        <v>2928</v>
      </c>
      <c r="F2769" t="s">
        <v>2929</v>
      </c>
      <c r="G2769" s="1">
        <v>133.78019609284999</v>
      </c>
      <c r="H2769" s="1">
        <v>262.23</v>
      </c>
      <c r="I2769" s="2">
        <v>35081.180821428054</v>
      </c>
      <c r="J2769" s="3">
        <v>3.1323221114255818E-4</v>
      </c>
      <c r="K2769" s="4">
        <v>111997360.34</v>
      </c>
      <c r="L2769" s="5">
        <v>4550001</v>
      </c>
      <c r="M2769" s="6">
        <v>24.614799059999999</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ca="1">IF(AND(A2768="SVOL",C2768="Cash"),                                     SUM(INDIRECT(ADDRESS(ROW()-(COUNTIF(A:A,"SVOL")),COLUMN())):INDIRECT(ADDRESS(ROW()-1,COLUMN()))),                                    IF(AND(A2769="TYA",C2769="Cash"), SUM(INDIRECT(ADDRESS(ROW()-(COUNTIF(A:A,"TYA")-1),COLUMN())):INDIRECT(ADDRESS(ROW()-1,COLUMN()))),                                    IF(AND(A2769="SVOL",ISNUMBER(FIND(" Govt",C2769))),"", IF(AND(A2769="SVOL",ISNUMBER(FIND(" Index",C2769))),J2769,                                    IF(ISNUMBER(N2769),Q2769*N2769,IF(ISNUMBER(R2769),J2769*R2769," "))))))</f>
        <v xml:space="preserve"> </v>
      </c>
      <c r="AB2769" s="8" t="s">
        <v>6291</v>
      </c>
      <c r="AG2769" s="16" t="s">
        <v>7738</v>
      </c>
    </row>
    <row r="2770" spans="1:33" x14ac:dyDescent="0.35">
      <c r="A2770" t="s">
        <v>4263</v>
      </c>
      <c r="B2770" t="s">
        <v>6556</v>
      </c>
      <c r="C2770" t="s">
        <v>6557</v>
      </c>
      <c r="D2770" t="s">
        <v>5346</v>
      </c>
      <c r="E2770" t="s">
        <v>5347</v>
      </c>
      <c r="F2770" t="s">
        <v>5348</v>
      </c>
      <c r="G2770" s="1">
        <v>755.65571697386758</v>
      </c>
      <c r="H2770" s="1">
        <v>126.55</v>
      </c>
      <c r="I2770" s="2">
        <v>95628.230983042944</v>
      </c>
      <c r="J2770" s="3">
        <v>8.5384361464177472E-4</v>
      </c>
      <c r="K2770" s="4">
        <v>111997360.34</v>
      </c>
      <c r="L2770" s="5">
        <v>4550001</v>
      </c>
      <c r="M2770" s="6">
        <v>24.614799059999999</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ca="1">IF(AND(A2769="SVOL",C2769="Cash"),                                     SUM(INDIRECT(ADDRESS(ROW()-(COUNTIF(A:A,"SVOL")),COLUMN())):INDIRECT(ADDRESS(ROW()-1,COLUMN()))),                                    IF(AND(A2770="TYA",C2770="Cash"), SUM(INDIRECT(ADDRESS(ROW()-(COUNTIF(A:A,"TYA")-1),COLUMN())):INDIRECT(ADDRESS(ROW()-1,COLUMN()))),                                    IF(AND(A2770="SVOL",ISNUMBER(FIND(" Govt",C2770))),"", IF(AND(A2770="SVOL",ISNUMBER(FIND(" Index",C2770))),J2770,                                    IF(ISNUMBER(N2770),Q2770*N2770,IF(ISNUMBER(R2770),J2770*R2770," "))))))</f>
        <v xml:space="preserve"> </v>
      </c>
      <c r="AB2770" s="8" t="s">
        <v>6291</v>
      </c>
      <c r="AG2770" s="16" t="s">
        <v>7738</v>
      </c>
    </row>
    <row r="2771" spans="1:33" x14ac:dyDescent="0.35">
      <c r="A2771" t="s">
        <v>4263</v>
      </c>
      <c r="B2771" t="s">
        <v>6558</v>
      </c>
      <c r="C2771" t="s">
        <v>6559</v>
      </c>
      <c r="D2771" t="s">
        <v>6560</v>
      </c>
      <c r="E2771" t="s">
        <v>6561</v>
      </c>
      <c r="F2771" t="s">
        <v>6562</v>
      </c>
      <c r="G2771" s="1">
        <v>334.26654433533412</v>
      </c>
      <c r="H2771" s="1">
        <v>126.2</v>
      </c>
      <c r="I2771" s="2">
        <v>42184.437895119168</v>
      </c>
      <c r="J2771" s="3">
        <v>3.7665564408889858E-4</v>
      </c>
      <c r="K2771" s="4">
        <v>111997360.34</v>
      </c>
      <c r="L2771" s="5">
        <v>4550001</v>
      </c>
      <c r="M2771" s="6">
        <v>24.614799059999999</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ca="1">IF(AND(A2770="SVOL",C2770="Cash"),                                     SUM(INDIRECT(ADDRESS(ROW()-(COUNTIF(A:A,"SVOL")),COLUMN())):INDIRECT(ADDRESS(ROW()-1,COLUMN()))),                                    IF(AND(A2771="TYA",C2771="Cash"), SUM(INDIRECT(ADDRESS(ROW()-(COUNTIF(A:A,"TYA")-1),COLUMN())):INDIRECT(ADDRESS(ROW()-1,COLUMN()))),                                    IF(AND(A2771="SVOL",ISNUMBER(FIND(" Govt",C2771))),"", IF(AND(A2771="SVOL",ISNUMBER(FIND(" Index",C2771))),J2771,                                    IF(ISNUMBER(N2771),Q2771*N2771,IF(ISNUMBER(R2771),J2771*R2771," "))))))</f>
        <v xml:space="preserve"> </v>
      </c>
      <c r="AB2771" s="8" t="s">
        <v>6291</v>
      </c>
      <c r="AG2771" s="16" t="s">
        <v>7738</v>
      </c>
    </row>
    <row r="2772" spans="1:33" x14ac:dyDescent="0.35">
      <c r="A2772" t="s">
        <v>4263</v>
      </c>
      <c r="B2772" t="s">
        <v>6563</v>
      </c>
      <c r="C2772" t="s">
        <v>6564</v>
      </c>
      <c r="D2772" t="s">
        <v>5941</v>
      </c>
      <c r="E2772" t="s">
        <v>5942</v>
      </c>
      <c r="F2772" t="s">
        <v>5943</v>
      </c>
      <c r="G2772" s="1">
        <v>860.54470434787675</v>
      </c>
      <c r="H2772" s="1">
        <v>164.16</v>
      </c>
      <c r="I2772" s="2">
        <v>141267.01866574751</v>
      </c>
      <c r="J2772" s="3">
        <v>1.2613423944715402E-3</v>
      </c>
      <c r="K2772" s="4">
        <v>111997360.34</v>
      </c>
      <c r="L2772" s="5">
        <v>4550001</v>
      </c>
      <c r="M2772" s="6">
        <v>24.614799059999999</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ca="1">IF(AND(A2771="SVOL",C2771="Cash"),                                     SUM(INDIRECT(ADDRESS(ROW()-(COUNTIF(A:A,"SVOL")),COLUMN())):INDIRECT(ADDRESS(ROW()-1,COLUMN()))),                                    IF(AND(A2772="TYA",C2772="Cash"), SUM(INDIRECT(ADDRESS(ROW()-(COUNTIF(A:A,"TYA")-1),COLUMN())):INDIRECT(ADDRESS(ROW()-1,COLUMN()))),                                    IF(AND(A2772="SVOL",ISNUMBER(FIND(" Govt",C2772))),"", IF(AND(A2772="SVOL",ISNUMBER(FIND(" Index",C2772))),J2772,                                    IF(ISNUMBER(N2772),Q2772*N2772,IF(ISNUMBER(R2772),J2772*R2772," "))))))</f>
        <v xml:space="preserve"> </v>
      </c>
      <c r="AB2772" s="8" t="s">
        <v>6291</v>
      </c>
      <c r="AG2772" s="16" t="s">
        <v>7738</v>
      </c>
    </row>
    <row r="2773" spans="1:33" x14ac:dyDescent="0.35">
      <c r="A2773" t="s">
        <v>4263</v>
      </c>
      <c r="B2773" t="s">
        <v>1119</v>
      </c>
      <c r="C2773" t="s">
        <v>6565</v>
      </c>
      <c r="D2773" t="s">
        <v>1121</v>
      </c>
      <c r="E2773" t="s">
        <v>1122</v>
      </c>
      <c r="F2773" t="s">
        <v>1123</v>
      </c>
      <c r="G2773" s="1">
        <v>33.505833108678267</v>
      </c>
      <c r="H2773" s="1">
        <v>1571.77</v>
      </c>
      <c r="I2773" s="2">
        <v>52663.463305227247</v>
      </c>
      <c r="J2773" s="3">
        <v>4.7022057613993983E-4</v>
      </c>
      <c r="K2773" s="4">
        <v>111997360.34</v>
      </c>
      <c r="L2773" s="5">
        <v>4550001</v>
      </c>
      <c r="M2773" s="6">
        <v>24.614799059999999</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ca="1">IF(AND(A2772="SVOL",C2772="Cash"),                                     SUM(INDIRECT(ADDRESS(ROW()-(COUNTIF(A:A,"SVOL")),COLUMN())):INDIRECT(ADDRESS(ROW()-1,COLUMN()))),                                    IF(AND(A2773="TYA",C2773="Cash"), SUM(INDIRECT(ADDRESS(ROW()-(COUNTIF(A:A,"TYA")-1),COLUMN())):INDIRECT(ADDRESS(ROW()-1,COLUMN()))),                                    IF(AND(A2773="SVOL",ISNUMBER(FIND(" Govt",C2773))),"", IF(AND(A2773="SVOL",ISNUMBER(FIND(" Index",C2773))),J2773,                                    IF(ISNUMBER(N2773),Q2773*N2773,IF(ISNUMBER(R2773),J2773*R2773," "))))))</f>
        <v xml:space="preserve"> </v>
      </c>
      <c r="AB2773" s="8" t="s">
        <v>6291</v>
      </c>
      <c r="AG2773" s="16" t="s">
        <v>7738</v>
      </c>
    </row>
    <row r="2774" spans="1:33" x14ac:dyDescent="0.35">
      <c r="A2774" t="s">
        <v>4263</v>
      </c>
      <c r="B2774" t="s">
        <v>6566</v>
      </c>
      <c r="C2774" t="s">
        <v>6567</v>
      </c>
      <c r="D2774" t="s">
        <v>5358</v>
      </c>
      <c r="E2774" t="s">
        <v>5359</v>
      </c>
      <c r="F2774" t="s">
        <v>5360</v>
      </c>
      <c r="G2774" s="1">
        <v>806.46931473972063</v>
      </c>
      <c r="H2774" s="1">
        <v>203.41</v>
      </c>
      <c r="I2774" s="2">
        <v>164043.9233112066</v>
      </c>
      <c r="J2774" s="3">
        <v>1.4647124076246473E-3</v>
      </c>
      <c r="K2774" s="4">
        <v>111997360.34</v>
      </c>
      <c r="L2774" s="5">
        <v>4550001</v>
      </c>
      <c r="M2774" s="6">
        <v>24.614799059999999</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ca="1">IF(AND(A2773="SVOL",C2773="Cash"),                                     SUM(INDIRECT(ADDRESS(ROW()-(COUNTIF(A:A,"SVOL")),COLUMN())):INDIRECT(ADDRESS(ROW()-1,COLUMN()))),                                    IF(AND(A2774="TYA",C2774="Cash"), SUM(INDIRECT(ADDRESS(ROW()-(COUNTIF(A:A,"TYA")-1),COLUMN())):INDIRECT(ADDRESS(ROW()-1,COLUMN()))),                                    IF(AND(A2774="SVOL",ISNUMBER(FIND(" Govt",C2774))),"", IF(AND(A2774="SVOL",ISNUMBER(FIND(" Index",C2774))),J2774,                                    IF(ISNUMBER(N2774),Q2774*N2774,IF(ISNUMBER(R2774),J2774*R2774," "))))))</f>
        <v xml:space="preserve"> </v>
      </c>
      <c r="AB2774" s="8" t="s">
        <v>6291</v>
      </c>
      <c r="AG2774" s="16" t="s">
        <v>7738</v>
      </c>
    </row>
    <row r="2775" spans="1:33" x14ac:dyDescent="0.35">
      <c r="A2775" t="s">
        <v>4263</v>
      </c>
      <c r="B2775" t="s">
        <v>6568</v>
      </c>
      <c r="C2775" t="s">
        <v>6569</v>
      </c>
      <c r="D2775" t="s">
        <v>5363</v>
      </c>
      <c r="E2775" t="s">
        <v>5364</v>
      </c>
      <c r="F2775" t="s">
        <v>5365</v>
      </c>
      <c r="G2775" s="1">
        <v>121.833642172936</v>
      </c>
      <c r="H2775" s="1">
        <v>263.77</v>
      </c>
      <c r="I2775" s="2">
        <v>32136.05979595532</v>
      </c>
      <c r="J2775" s="3">
        <v>2.8693586793829002E-4</v>
      </c>
      <c r="K2775" s="4">
        <v>111997360.34</v>
      </c>
      <c r="L2775" s="5">
        <v>4550001</v>
      </c>
      <c r="M2775" s="6">
        <v>24.614799059999999</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ca="1">IF(AND(A2774="SVOL",C2774="Cash"),                                     SUM(INDIRECT(ADDRESS(ROW()-(COUNTIF(A:A,"SVOL")),COLUMN())):INDIRECT(ADDRESS(ROW()-1,COLUMN()))),                                    IF(AND(A2775="TYA",C2775="Cash"), SUM(INDIRECT(ADDRESS(ROW()-(COUNTIF(A:A,"TYA")-1),COLUMN())):INDIRECT(ADDRESS(ROW()-1,COLUMN()))),                                    IF(AND(A2775="SVOL",ISNUMBER(FIND(" Govt",C2775))),"", IF(AND(A2775="SVOL",ISNUMBER(FIND(" Index",C2775))),J2775,                                    IF(ISNUMBER(N2775),Q2775*N2775,IF(ISNUMBER(R2775),J2775*R2775," "))))))</f>
        <v xml:space="preserve"> </v>
      </c>
      <c r="AB2775" s="8" t="s">
        <v>6291</v>
      </c>
      <c r="AG2775" s="16" t="s">
        <v>7738</v>
      </c>
    </row>
    <row r="2776" spans="1:33" x14ac:dyDescent="0.35">
      <c r="A2776" t="s">
        <v>4263</v>
      </c>
      <c r="B2776" t="s">
        <v>6570</v>
      </c>
      <c r="C2776" t="s">
        <v>6571</v>
      </c>
      <c r="D2776" t="s">
        <v>5378</v>
      </c>
      <c r="E2776" t="s">
        <v>5379</v>
      </c>
      <c r="F2776" t="s">
        <v>5380</v>
      </c>
      <c r="G2776" s="1">
        <v>372.3460576281214</v>
      </c>
      <c r="H2776" s="1">
        <v>136.32</v>
      </c>
      <c r="I2776" s="2">
        <v>50758.21457586551</v>
      </c>
      <c r="J2776" s="3">
        <v>4.5320902583573789E-4</v>
      </c>
      <c r="K2776" s="4">
        <v>111997360.34</v>
      </c>
      <c r="L2776" s="5">
        <v>4550001</v>
      </c>
      <c r="M2776" s="6">
        <v>24.614799059999999</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ca="1">IF(AND(A2775="SVOL",C2775="Cash"),                                     SUM(INDIRECT(ADDRESS(ROW()-(COUNTIF(A:A,"SVOL")),COLUMN())):INDIRECT(ADDRESS(ROW()-1,COLUMN()))),                                    IF(AND(A2776="TYA",C2776="Cash"), SUM(INDIRECT(ADDRESS(ROW()-(COUNTIF(A:A,"TYA")-1),COLUMN())):INDIRECT(ADDRESS(ROW()-1,COLUMN()))),                                    IF(AND(A2776="SVOL",ISNUMBER(FIND(" Govt",C2776))),"", IF(AND(A2776="SVOL",ISNUMBER(FIND(" Index",C2776))),J2776,                                    IF(ISNUMBER(N2776),Q2776*N2776,IF(ISNUMBER(R2776),J2776*R2776," "))))))</f>
        <v xml:space="preserve"> </v>
      </c>
      <c r="AB2776" s="8" t="s">
        <v>6291</v>
      </c>
      <c r="AG2776" s="16" t="s">
        <v>7738</v>
      </c>
    </row>
    <row r="2777" spans="1:33" x14ac:dyDescent="0.35">
      <c r="A2777" t="s">
        <v>4263</v>
      </c>
      <c r="B2777" t="s">
        <v>6572</v>
      </c>
      <c r="C2777" t="s">
        <v>6573</v>
      </c>
      <c r="D2777" t="s">
        <v>6574</v>
      </c>
      <c r="E2777" t="s">
        <v>6575</v>
      </c>
      <c r="F2777" t="s">
        <v>6576</v>
      </c>
      <c r="G2777" s="1">
        <v>576.54120725130883</v>
      </c>
      <c r="H2777" s="1">
        <v>204.71</v>
      </c>
      <c r="I2777" s="2">
        <v>118023.75053641541</v>
      </c>
      <c r="J2777" s="3">
        <v>1.0538083235008449E-3</v>
      </c>
      <c r="K2777" s="4">
        <v>111997360.34</v>
      </c>
      <c r="L2777" s="5">
        <v>4550001</v>
      </c>
      <c r="M2777" s="6">
        <v>24.614799059999999</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ca="1">IF(AND(A2776="SVOL",C2776="Cash"),                                     SUM(INDIRECT(ADDRESS(ROW()-(COUNTIF(A:A,"SVOL")),COLUMN())):INDIRECT(ADDRESS(ROW()-1,COLUMN()))),                                    IF(AND(A2777="TYA",C2777="Cash"), SUM(INDIRECT(ADDRESS(ROW()-(COUNTIF(A:A,"TYA")-1),COLUMN())):INDIRECT(ADDRESS(ROW()-1,COLUMN()))),                                    IF(AND(A2777="SVOL",ISNUMBER(FIND(" Govt",C2777))),"", IF(AND(A2777="SVOL",ISNUMBER(FIND(" Index",C2777))),J2777,                                    IF(ISNUMBER(N2777),Q2777*N2777,IF(ISNUMBER(R2777),J2777*R2777," "))))))</f>
        <v xml:space="preserve"> </v>
      </c>
      <c r="AB2777" s="8" t="s">
        <v>6291</v>
      </c>
      <c r="AG2777" s="16" t="s">
        <v>7738</v>
      </c>
    </row>
    <row r="2778" spans="1:33" x14ac:dyDescent="0.35">
      <c r="A2778" t="s">
        <v>4263</v>
      </c>
      <c r="B2778" t="s">
        <v>1124</v>
      </c>
      <c r="C2778" t="s">
        <v>2979</v>
      </c>
      <c r="D2778" t="s">
        <v>1126</v>
      </c>
      <c r="E2778" t="s">
        <v>1127</v>
      </c>
      <c r="F2778" t="s">
        <v>1128</v>
      </c>
      <c r="G2778" s="1">
        <v>2103.395239697697</v>
      </c>
      <c r="H2778" s="1">
        <v>45.94</v>
      </c>
      <c r="I2778" s="2">
        <v>96629.977311712209</v>
      </c>
      <c r="J2778" s="3">
        <v>8.6278798909513843E-4</v>
      </c>
      <c r="K2778" s="4">
        <v>111997360.34</v>
      </c>
      <c r="L2778" s="5">
        <v>4550001</v>
      </c>
      <c r="M2778" s="6">
        <v>24.614799059999999</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ca="1">IF(AND(A2777="SVOL",C2777="Cash"),                                     SUM(INDIRECT(ADDRESS(ROW()-(COUNTIF(A:A,"SVOL")),COLUMN())):INDIRECT(ADDRESS(ROW()-1,COLUMN()))),                                    IF(AND(A2778="TYA",C2778="Cash"), SUM(INDIRECT(ADDRESS(ROW()-(COUNTIF(A:A,"TYA")-1),COLUMN())):INDIRECT(ADDRESS(ROW()-1,COLUMN()))),                                    IF(AND(A2778="SVOL",ISNUMBER(FIND(" Govt",C2778))),"", IF(AND(A2778="SVOL",ISNUMBER(FIND(" Index",C2778))),J2778,                                    IF(ISNUMBER(N2778),Q2778*N2778,IF(ISNUMBER(R2778),J2778*R2778," "))))))</f>
        <v xml:space="preserve"> </v>
      </c>
      <c r="AB2778" s="8" t="s">
        <v>6291</v>
      </c>
      <c r="AG2778" s="16" t="s">
        <v>7738</v>
      </c>
    </row>
    <row r="2779" spans="1:33" x14ac:dyDescent="0.35">
      <c r="A2779" t="s">
        <v>4263</v>
      </c>
      <c r="B2779" t="s">
        <v>2980</v>
      </c>
      <c r="C2779" t="s">
        <v>2981</v>
      </c>
      <c r="D2779" t="s">
        <v>2982</v>
      </c>
      <c r="E2779" t="s">
        <v>2983</v>
      </c>
      <c r="F2779" t="s">
        <v>2984</v>
      </c>
      <c r="G2779" s="1">
        <v>685.1135245333694</v>
      </c>
      <c r="H2779" s="1">
        <v>206.09</v>
      </c>
      <c r="I2779" s="2">
        <v>141195.0462710821</v>
      </c>
      <c r="J2779" s="3">
        <v>1.2606997686592271E-3</v>
      </c>
      <c r="K2779" s="4">
        <v>111997360.34</v>
      </c>
      <c r="L2779" s="5">
        <v>4550001</v>
      </c>
      <c r="M2779" s="6">
        <v>24.614799059999999</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ca="1">IF(AND(A2778="SVOL",C2778="Cash"),                                     SUM(INDIRECT(ADDRESS(ROW()-(COUNTIF(A:A,"SVOL")),COLUMN())):INDIRECT(ADDRESS(ROW()-1,COLUMN()))),                                    IF(AND(A2779="TYA",C2779="Cash"), SUM(INDIRECT(ADDRESS(ROW()-(COUNTIF(A:A,"TYA")-1),COLUMN())):INDIRECT(ADDRESS(ROW()-1,COLUMN()))),                                    IF(AND(A2779="SVOL",ISNUMBER(FIND(" Govt",C2779))),"", IF(AND(A2779="SVOL",ISNUMBER(FIND(" Index",C2779))),J2779,                                    IF(ISNUMBER(N2779),Q2779*N2779,IF(ISNUMBER(R2779),J2779*R2779," "))))))</f>
        <v xml:space="preserve"> </v>
      </c>
      <c r="AB2779" s="8" t="s">
        <v>6291</v>
      </c>
      <c r="AG2779" s="16" t="s">
        <v>7738</v>
      </c>
    </row>
    <row r="2780" spans="1:33" x14ac:dyDescent="0.35">
      <c r="A2780" t="s">
        <v>4263</v>
      </c>
      <c r="B2780" t="s">
        <v>6577</v>
      </c>
      <c r="C2780" t="s">
        <v>6578</v>
      </c>
      <c r="D2780" t="s">
        <v>5393</v>
      </c>
      <c r="E2780" t="s">
        <v>5394</v>
      </c>
      <c r="F2780" t="s">
        <v>5395</v>
      </c>
      <c r="G2780" s="1">
        <v>110.9328392575937</v>
      </c>
      <c r="H2780" s="1">
        <v>360.47</v>
      </c>
      <c r="I2780" s="2">
        <v>39987.960567184819</v>
      </c>
      <c r="J2780" s="3">
        <v>3.5704377715501447E-4</v>
      </c>
      <c r="K2780" s="4">
        <v>111997360.34</v>
      </c>
      <c r="L2780" s="5">
        <v>4550001</v>
      </c>
      <c r="M2780" s="6">
        <v>24.614799059999999</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ca="1">IF(AND(A2779="SVOL",C2779="Cash"),                                     SUM(INDIRECT(ADDRESS(ROW()-(COUNTIF(A:A,"SVOL")),COLUMN())):INDIRECT(ADDRESS(ROW()-1,COLUMN()))),                                    IF(AND(A2780="TYA",C2780="Cash"), SUM(INDIRECT(ADDRESS(ROW()-(COUNTIF(A:A,"TYA")-1),COLUMN())):INDIRECT(ADDRESS(ROW()-1,COLUMN()))),                                    IF(AND(A2780="SVOL",ISNUMBER(FIND(" Govt",C2780))),"", IF(AND(A2780="SVOL",ISNUMBER(FIND(" Index",C2780))),J2780,                                    IF(ISNUMBER(N2780),Q2780*N2780,IF(ISNUMBER(R2780),J2780*R2780," "))))))</f>
        <v xml:space="preserve"> </v>
      </c>
      <c r="AB2780" s="8" t="s">
        <v>6291</v>
      </c>
      <c r="AG2780" s="16" t="s">
        <v>7738</v>
      </c>
    </row>
    <row r="2781" spans="1:33" x14ac:dyDescent="0.35">
      <c r="A2781" t="s">
        <v>4263</v>
      </c>
      <c r="B2781" t="s">
        <v>6579</v>
      </c>
      <c r="C2781" t="s">
        <v>6580</v>
      </c>
      <c r="D2781" t="s">
        <v>5957</v>
      </c>
      <c r="E2781" t="s">
        <v>5958</v>
      </c>
      <c r="F2781" t="s">
        <v>5959</v>
      </c>
      <c r="G2781" s="1">
        <v>1942.853477170014</v>
      </c>
      <c r="H2781" s="1">
        <v>76.209999999999994</v>
      </c>
      <c r="I2781" s="2">
        <v>148064.86349512669</v>
      </c>
      <c r="J2781" s="3">
        <v>1.3220388681093329E-3</v>
      </c>
      <c r="K2781" s="4">
        <v>111997360.34</v>
      </c>
      <c r="L2781" s="5">
        <v>4550001</v>
      </c>
      <c r="M2781" s="6">
        <v>24.614799059999999</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ca="1">IF(AND(A2780="SVOL",C2780="Cash"),                                     SUM(INDIRECT(ADDRESS(ROW()-(COUNTIF(A:A,"SVOL")),COLUMN())):INDIRECT(ADDRESS(ROW()-1,COLUMN()))),                                    IF(AND(A2781="TYA",C2781="Cash"), SUM(INDIRECT(ADDRESS(ROW()-(COUNTIF(A:A,"TYA")-1),COLUMN())):INDIRECT(ADDRESS(ROW()-1,COLUMN()))),                                    IF(AND(A2781="SVOL",ISNUMBER(FIND(" Govt",C2781))),"", IF(AND(A2781="SVOL",ISNUMBER(FIND(" Index",C2781))),J2781,                                    IF(ISNUMBER(N2781),Q2781*N2781,IF(ISNUMBER(R2781),J2781*R2781," "))))))</f>
        <v xml:space="preserve"> </v>
      </c>
      <c r="AB2781" s="8" t="s">
        <v>6291</v>
      </c>
      <c r="AG2781" s="16" t="s">
        <v>7738</v>
      </c>
    </row>
    <row r="2782" spans="1:33" x14ac:dyDescent="0.35">
      <c r="A2782" t="s">
        <v>4263</v>
      </c>
      <c r="B2782" t="s">
        <v>6581</v>
      </c>
      <c r="C2782" t="s">
        <v>6582</v>
      </c>
      <c r="D2782" t="s">
        <v>6583</v>
      </c>
      <c r="E2782" t="s">
        <v>6584</v>
      </c>
      <c r="F2782" t="s">
        <v>6585</v>
      </c>
      <c r="G2782" s="1">
        <v>188.02904241371741</v>
      </c>
      <c r="H2782" s="1">
        <v>377</v>
      </c>
      <c r="I2782" s="2">
        <v>70886.948989971468</v>
      </c>
      <c r="J2782" s="3">
        <v>6.329341046500906E-4</v>
      </c>
      <c r="K2782" s="4">
        <v>111997360.34</v>
      </c>
      <c r="L2782" s="5">
        <v>4550001</v>
      </c>
      <c r="M2782" s="6">
        <v>24.614799059999999</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ca="1">IF(AND(A2781="SVOL",C2781="Cash"),                                     SUM(INDIRECT(ADDRESS(ROW()-(COUNTIF(A:A,"SVOL")),COLUMN())):INDIRECT(ADDRESS(ROW()-1,COLUMN()))),                                    IF(AND(A2782="TYA",C2782="Cash"), SUM(INDIRECT(ADDRESS(ROW()-(COUNTIF(A:A,"TYA")-1),COLUMN())):INDIRECT(ADDRESS(ROW()-1,COLUMN()))),                                    IF(AND(A2782="SVOL",ISNUMBER(FIND(" Govt",C2782))),"", IF(AND(A2782="SVOL",ISNUMBER(FIND(" Index",C2782))),J2782,                                    IF(ISNUMBER(N2782),Q2782*N2782,IF(ISNUMBER(R2782),J2782*R2782," "))))))</f>
        <v xml:space="preserve"> </v>
      </c>
      <c r="AB2782" s="8" t="s">
        <v>6291</v>
      </c>
      <c r="AG2782" s="16" t="s">
        <v>7738</v>
      </c>
    </row>
    <row r="2783" spans="1:33" x14ac:dyDescent="0.35">
      <c r="A2783" t="s">
        <v>4263</v>
      </c>
      <c r="B2783" t="s">
        <v>641</v>
      </c>
      <c r="C2783" t="s">
        <v>6586</v>
      </c>
      <c r="D2783" t="s">
        <v>643</v>
      </c>
      <c r="E2783" t="s">
        <v>644</v>
      </c>
      <c r="F2783" t="s">
        <v>645</v>
      </c>
      <c r="G2783" s="1">
        <v>645.98287548799362</v>
      </c>
      <c r="H2783" s="1">
        <v>210.99</v>
      </c>
      <c r="I2783" s="2">
        <v>136295.9268992118</v>
      </c>
      <c r="J2783" s="3">
        <v>1.2169566004542121E-3</v>
      </c>
      <c r="K2783" s="4">
        <v>111997360.34</v>
      </c>
      <c r="L2783" s="5">
        <v>4550001</v>
      </c>
      <c r="M2783" s="6">
        <v>24.614799059999999</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ca="1">IF(AND(A2782="SVOL",C2782="Cash"),                                     SUM(INDIRECT(ADDRESS(ROW()-(COUNTIF(A:A,"SVOL")),COLUMN())):INDIRECT(ADDRESS(ROW()-1,COLUMN()))),                                    IF(AND(A2783="TYA",C2783="Cash"), SUM(INDIRECT(ADDRESS(ROW()-(COUNTIF(A:A,"TYA")-1),COLUMN())):INDIRECT(ADDRESS(ROW()-1,COLUMN()))),                                    IF(AND(A2783="SVOL",ISNUMBER(FIND(" Govt",C2783))),"", IF(AND(A2783="SVOL",ISNUMBER(FIND(" Index",C2783))),J2783,                                    IF(ISNUMBER(N2783),Q2783*N2783,IF(ISNUMBER(R2783),J2783*R2783," "))))))</f>
        <v xml:space="preserve"> </v>
      </c>
      <c r="AB2783" s="8" t="s">
        <v>6291</v>
      </c>
      <c r="AG2783" s="16" t="s">
        <v>7738</v>
      </c>
    </row>
    <row r="2784" spans="1:33" x14ac:dyDescent="0.35">
      <c r="A2784" t="s">
        <v>4263</v>
      </c>
      <c r="B2784" t="s">
        <v>6587</v>
      </c>
      <c r="C2784" t="s">
        <v>6588</v>
      </c>
      <c r="D2784" t="s">
        <v>6589</v>
      </c>
      <c r="E2784" t="s">
        <v>6590</v>
      </c>
      <c r="F2784" t="s">
        <v>6591</v>
      </c>
      <c r="G2784" s="1">
        <v>105.7604265318617</v>
      </c>
      <c r="H2784" s="1">
        <v>227.45</v>
      </c>
      <c r="I2784" s="2">
        <v>24055.209014671949</v>
      </c>
      <c r="J2784" s="3">
        <v>2.1478371402366525E-4</v>
      </c>
      <c r="K2784" s="4">
        <v>111997360.34</v>
      </c>
      <c r="L2784" s="5">
        <v>4550001</v>
      </c>
      <c r="M2784" s="6">
        <v>24.614799059999999</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ca="1">IF(AND(A2783="SVOL",C2783="Cash"),                                     SUM(INDIRECT(ADDRESS(ROW()-(COUNTIF(A:A,"SVOL")),COLUMN())):INDIRECT(ADDRESS(ROW()-1,COLUMN()))),                                    IF(AND(A2784="TYA",C2784="Cash"), SUM(INDIRECT(ADDRESS(ROW()-(COUNTIF(A:A,"TYA")-1),COLUMN())):INDIRECT(ADDRESS(ROW()-1,COLUMN()))),                                    IF(AND(A2784="SVOL",ISNUMBER(FIND(" Govt",C2784))),"", IF(AND(A2784="SVOL",ISNUMBER(FIND(" Index",C2784))),J2784,                                    IF(ISNUMBER(N2784),Q2784*N2784,IF(ISNUMBER(R2784),J2784*R2784," "))))))</f>
        <v xml:space="preserve"> </v>
      </c>
      <c r="AB2784" s="8" t="s">
        <v>6291</v>
      </c>
      <c r="AG2784" s="16" t="s">
        <v>7738</v>
      </c>
    </row>
    <row r="2785" spans="1:33" x14ac:dyDescent="0.35">
      <c r="A2785" t="s">
        <v>4263</v>
      </c>
      <c r="B2785" t="s">
        <v>4191</v>
      </c>
      <c r="C2785" t="s">
        <v>4192</v>
      </c>
      <c r="D2785" t="s">
        <v>4193</v>
      </c>
      <c r="E2785" t="s">
        <v>4194</v>
      </c>
      <c r="F2785" t="s">
        <v>4195</v>
      </c>
      <c r="G2785" s="1">
        <v>2038.3699069876859</v>
      </c>
      <c r="H2785" s="1">
        <v>58.37</v>
      </c>
      <c r="I2785" s="2">
        <v>118979.65147087121</v>
      </c>
      <c r="J2785" s="3">
        <v>1.0623433544297335E-3</v>
      </c>
      <c r="K2785" s="4">
        <v>111997360.34</v>
      </c>
      <c r="L2785" s="5">
        <v>4550001</v>
      </c>
      <c r="M2785" s="6">
        <v>24.614799059999999</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ca="1">IF(AND(A2784="SVOL",C2784="Cash"),                                     SUM(INDIRECT(ADDRESS(ROW()-(COUNTIF(A:A,"SVOL")),COLUMN())):INDIRECT(ADDRESS(ROW()-1,COLUMN()))),                                    IF(AND(A2785="TYA",C2785="Cash"), SUM(INDIRECT(ADDRESS(ROW()-(COUNTIF(A:A,"TYA")-1),COLUMN())):INDIRECT(ADDRESS(ROW()-1,COLUMN()))),                                    IF(AND(A2785="SVOL",ISNUMBER(FIND(" Govt",C2785))),"", IF(AND(A2785="SVOL",ISNUMBER(FIND(" Index",C2785))),J2785,                                    IF(ISNUMBER(N2785),Q2785*N2785,IF(ISNUMBER(R2785),J2785*R2785," "))))))</f>
        <v xml:space="preserve"> </v>
      </c>
      <c r="AB2785" s="8" t="s">
        <v>6291</v>
      </c>
      <c r="AG2785" s="16" t="s">
        <v>7738</v>
      </c>
    </row>
    <row r="2786" spans="1:33" x14ac:dyDescent="0.35">
      <c r="A2786" t="s">
        <v>4263</v>
      </c>
      <c r="B2786" t="s">
        <v>3029</v>
      </c>
      <c r="C2786" t="s">
        <v>3030</v>
      </c>
      <c r="D2786" t="s">
        <v>3031</v>
      </c>
      <c r="E2786" t="s">
        <v>3032</v>
      </c>
      <c r="F2786" t="s">
        <v>3033</v>
      </c>
      <c r="G2786" s="1">
        <v>283.4203549297967</v>
      </c>
      <c r="H2786" s="1">
        <v>174</v>
      </c>
      <c r="I2786" s="2">
        <v>49315.14175778463</v>
      </c>
      <c r="J2786" s="3">
        <v>4.4032414342690237E-4</v>
      </c>
      <c r="K2786" s="4">
        <v>111997360.34</v>
      </c>
      <c r="L2786" s="5">
        <v>4550001</v>
      </c>
      <c r="M2786" s="6">
        <v>24.614799059999999</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ca="1">IF(AND(A2785="SVOL",C2785="Cash"),                                     SUM(INDIRECT(ADDRESS(ROW()-(COUNTIF(A:A,"SVOL")),COLUMN())):INDIRECT(ADDRESS(ROW()-1,COLUMN()))),                                    IF(AND(A2786="TYA",C2786="Cash"), SUM(INDIRECT(ADDRESS(ROW()-(COUNTIF(A:A,"TYA")-1),COLUMN())):INDIRECT(ADDRESS(ROW()-1,COLUMN()))),                                    IF(AND(A2786="SVOL",ISNUMBER(FIND(" Govt",C2786))),"", IF(AND(A2786="SVOL",ISNUMBER(FIND(" Index",C2786))),J2786,                                    IF(ISNUMBER(N2786),Q2786*N2786,IF(ISNUMBER(R2786),J2786*R2786," "))))))</f>
        <v xml:space="preserve"> </v>
      </c>
      <c r="AB2786" s="8" t="s">
        <v>6291</v>
      </c>
      <c r="AG2786" s="16" t="s">
        <v>7738</v>
      </c>
    </row>
    <row r="2787" spans="1:33" x14ac:dyDescent="0.35">
      <c r="A2787" t="s">
        <v>4263</v>
      </c>
      <c r="B2787" t="s">
        <v>6592</v>
      </c>
      <c r="C2787" t="s">
        <v>6593</v>
      </c>
      <c r="D2787" t="s">
        <v>6594</v>
      </c>
      <c r="E2787" t="s">
        <v>6595</v>
      </c>
      <c r="F2787" t="s">
        <v>6596</v>
      </c>
      <c r="G2787" s="1">
        <v>222.8102162155779</v>
      </c>
      <c r="H2787" s="1">
        <v>550.5</v>
      </c>
      <c r="I2787" s="2">
        <v>122657.0240266756</v>
      </c>
      <c r="J2787" s="3">
        <v>1.0951778118190923E-3</v>
      </c>
      <c r="K2787" s="4">
        <v>111997360.34</v>
      </c>
      <c r="L2787" s="5">
        <v>4550001</v>
      </c>
      <c r="M2787" s="6">
        <v>24.614799059999999</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ca="1">IF(AND(A2786="SVOL",C2786="Cash"),                                     SUM(INDIRECT(ADDRESS(ROW()-(COUNTIF(A:A,"SVOL")),COLUMN())):INDIRECT(ADDRESS(ROW()-1,COLUMN()))),                                    IF(AND(A2787="TYA",C2787="Cash"), SUM(INDIRECT(ADDRESS(ROW()-(COUNTIF(A:A,"TYA")-1),COLUMN())):INDIRECT(ADDRESS(ROW()-1,COLUMN()))),                                    IF(AND(A2787="SVOL",ISNUMBER(FIND(" Govt",C2787))),"", IF(AND(A2787="SVOL",ISNUMBER(FIND(" Index",C2787))),J2787,                                    IF(ISNUMBER(N2787),Q2787*N2787,IF(ISNUMBER(R2787),J2787*R2787," "))))))</f>
        <v xml:space="preserve"> </v>
      </c>
      <c r="AB2787" s="8" t="s">
        <v>6291</v>
      </c>
      <c r="AG2787" s="16" t="s">
        <v>7738</v>
      </c>
    </row>
    <row r="2788" spans="1:33" x14ac:dyDescent="0.35">
      <c r="A2788" t="s">
        <v>4263</v>
      </c>
      <c r="B2788" t="s">
        <v>4229</v>
      </c>
      <c r="C2788" t="s">
        <v>4230</v>
      </c>
      <c r="D2788" t="s">
        <v>4231</v>
      </c>
      <c r="E2788" t="s">
        <v>4232</v>
      </c>
      <c r="F2788" t="s">
        <v>4233</v>
      </c>
      <c r="G2788" s="1">
        <v>66.95937566523439</v>
      </c>
      <c r="H2788" s="1">
        <v>402.45</v>
      </c>
      <c r="I2788" s="2">
        <v>26947.800736473579</v>
      </c>
      <c r="J2788" s="3">
        <v>2.4061103453390176E-4</v>
      </c>
      <c r="K2788" s="4">
        <v>111997360.34</v>
      </c>
      <c r="L2788" s="5">
        <v>4550001</v>
      </c>
      <c r="M2788" s="6">
        <v>24.614799059999999</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ca="1">IF(AND(A2787="SVOL",C2787="Cash"),                                     SUM(INDIRECT(ADDRESS(ROW()-(COUNTIF(A:A,"SVOL")),COLUMN())):INDIRECT(ADDRESS(ROW()-1,COLUMN()))),                                    IF(AND(A2788="TYA",C2788="Cash"), SUM(INDIRECT(ADDRESS(ROW()-(COUNTIF(A:A,"TYA")-1),COLUMN())):INDIRECT(ADDRESS(ROW()-1,COLUMN()))),                                    IF(AND(A2788="SVOL",ISNUMBER(FIND(" Govt",C2788))),"", IF(AND(A2788="SVOL",ISNUMBER(FIND(" Index",C2788))),J2788,                                    IF(ISNUMBER(N2788),Q2788*N2788,IF(ISNUMBER(R2788),J2788*R2788," "))))))</f>
        <v xml:space="preserve"> </v>
      </c>
      <c r="AB2788" s="8" t="s">
        <v>6291</v>
      </c>
      <c r="AG2788" s="16" t="s">
        <v>7738</v>
      </c>
    </row>
    <row r="2789" spans="1:33" x14ac:dyDescent="0.35">
      <c r="A2789" t="s">
        <v>4263</v>
      </c>
      <c r="B2789" t="s">
        <v>6597</v>
      </c>
      <c r="C2789" t="s">
        <v>6598</v>
      </c>
      <c r="D2789" t="s">
        <v>6599</v>
      </c>
      <c r="E2789" t="s">
        <v>6600</v>
      </c>
      <c r="F2789" t="s">
        <v>6601</v>
      </c>
      <c r="G2789" s="1">
        <v>500.85792643888061</v>
      </c>
      <c r="H2789" s="1">
        <v>61.11</v>
      </c>
      <c r="I2789" s="2">
        <v>30607.42788467999</v>
      </c>
      <c r="J2789" s="3">
        <v>2.732870470497018E-4</v>
      </c>
      <c r="K2789" s="4">
        <v>111997360.34</v>
      </c>
      <c r="L2789" s="5">
        <v>4550001</v>
      </c>
      <c r="M2789" s="6">
        <v>24.614799059999999</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ca="1">IF(AND(A2788="SVOL",C2788="Cash"),                                     SUM(INDIRECT(ADDRESS(ROW()-(COUNTIF(A:A,"SVOL")),COLUMN())):INDIRECT(ADDRESS(ROW()-1,COLUMN()))),                                    IF(AND(A2789="TYA",C2789="Cash"), SUM(INDIRECT(ADDRESS(ROW()-(COUNTIF(A:A,"TYA")-1),COLUMN())):INDIRECT(ADDRESS(ROW()-1,COLUMN()))),                                    IF(AND(A2789="SVOL",ISNUMBER(FIND(" Govt",C2789))),"", IF(AND(A2789="SVOL",ISNUMBER(FIND(" Index",C2789))),J2789,                                    IF(ISNUMBER(N2789),Q2789*N2789,IF(ISNUMBER(R2789),J2789*R2789," "))))))</f>
        <v xml:space="preserve"> </v>
      </c>
      <c r="AB2789" s="8" t="s">
        <v>6291</v>
      </c>
      <c r="AG2789" s="16" t="s">
        <v>7738</v>
      </c>
    </row>
    <row r="2790" spans="1:33" x14ac:dyDescent="0.35">
      <c r="A2790" t="s">
        <v>4263</v>
      </c>
      <c r="B2790" t="s">
        <v>6602</v>
      </c>
      <c r="C2790" t="s">
        <v>6603</v>
      </c>
      <c r="F2790" t="s">
        <v>6603</v>
      </c>
      <c r="G2790" s="1">
        <v>-8029024</v>
      </c>
      <c r="H2790" s="1">
        <v>100</v>
      </c>
      <c r="I2790" s="2">
        <v>-8029024</v>
      </c>
      <c r="J2790" s="3">
        <v>-7.1689403889748857E-2</v>
      </c>
      <c r="K2790" s="4">
        <v>111997360.34</v>
      </c>
      <c r="L2790" s="5">
        <v>4550001</v>
      </c>
      <c r="M2790" s="6">
        <v>24.614799059999999</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ca="1">IF(AND(A2789="SVOL",C2789="Cash"),                                     SUM(INDIRECT(ADDRESS(ROW()-(COUNTIF(A:A,"SVOL")),COLUMN())):INDIRECT(ADDRESS(ROW()-1,COLUMN()))),                                    IF(AND(A2790="TYA",C2790="Cash"), SUM(INDIRECT(ADDRESS(ROW()-(COUNTIF(A:A,"TYA")-1),COLUMN())):INDIRECT(ADDRESS(ROW()-1,COLUMN()))),                                    IF(AND(A2790="SVOL",ISNUMBER(FIND(" Govt",C2790))),"", IF(AND(A2790="SVOL",ISNUMBER(FIND(" Index",C2790))),J2790,                                    IF(ISNUMBER(N2790),Q2790*N2790,IF(ISNUMBER(R2790),J2790*R2790," "))))))</f>
        <v xml:space="preserve"> </v>
      </c>
      <c r="T2790" t="s">
        <v>6603</v>
      </c>
      <c r="U2790" t="s">
        <v>82</v>
      </c>
      <c r="AC2790" s="8" t="s">
        <v>151</v>
      </c>
      <c r="AD2790" s="8" t="s">
        <v>152</v>
      </c>
      <c r="AE2790" s="8">
        <v>0</v>
      </c>
      <c r="AG2790" s="16" t="s">
        <v>7738</v>
      </c>
    </row>
    <row r="2791" spans="1:33" x14ac:dyDescent="0.35">
      <c r="A2791" t="s">
        <v>4263</v>
      </c>
      <c r="B2791" t="s">
        <v>6604</v>
      </c>
      <c r="C2791" t="s">
        <v>6604</v>
      </c>
      <c r="F2791" t="s">
        <v>6604</v>
      </c>
      <c r="G2791" s="1">
        <v>32509</v>
      </c>
      <c r="H2791" s="1">
        <v>261.01990000000001</v>
      </c>
      <c r="I2791" s="2">
        <v>8485495.9299999997</v>
      </c>
      <c r="J2791" s="3">
        <v>7.576514218049292E-2</v>
      </c>
      <c r="K2791" s="4">
        <v>111997360.34</v>
      </c>
      <c r="L2791" s="5">
        <v>4550001</v>
      </c>
      <c r="M2791" s="6">
        <v>24.614799059999999</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ca="1">IF(AND(A2790="SVOL",C2790="Cash"),                                     SUM(INDIRECT(ADDRESS(ROW()-(COUNTIF(A:A,"SVOL")),COLUMN())):INDIRECT(ADDRESS(ROW()-1,COLUMN()))),                                    IF(AND(A2791="TYA",C2791="Cash"), SUM(INDIRECT(ADDRESS(ROW()-(COUNTIF(A:A,"TYA")-1),COLUMN())):INDIRECT(ADDRESS(ROW()-1,COLUMN()))),                                    IF(AND(A2791="SVOL",ISNUMBER(FIND(" Govt",C2791))),"", IF(AND(A2791="SVOL",ISNUMBER(FIND(" Index",C2791))),J2791,                                    IF(ISNUMBER(N2791),Q2791*N2791,IF(ISNUMBER(R2791),J2791*R2791," "))))))</f>
        <v xml:space="preserve"> </v>
      </c>
      <c r="T2791" t="s">
        <v>6604</v>
      </c>
      <c r="U2791" t="s">
        <v>82</v>
      </c>
      <c r="AG2791" s="16" t="s">
        <v>7738</v>
      </c>
    </row>
    <row r="2792" spans="1:33" x14ac:dyDescent="0.35">
      <c r="A2792" t="s">
        <v>4263</v>
      </c>
      <c r="B2792" t="s">
        <v>6605</v>
      </c>
      <c r="C2792" t="s">
        <v>6606</v>
      </c>
      <c r="F2792" t="s">
        <v>6606</v>
      </c>
      <c r="G2792" s="1">
        <v>-8500069</v>
      </c>
      <c r="H2792" s="1">
        <v>100</v>
      </c>
      <c r="I2792" s="2">
        <v>-8500069</v>
      </c>
      <c r="J2792" s="3">
        <v>-7.5895261943635189E-2</v>
      </c>
      <c r="K2792" s="4">
        <v>111997360.34</v>
      </c>
      <c r="L2792" s="5">
        <v>4550001</v>
      </c>
      <c r="M2792" s="6">
        <v>24.614799059999999</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ca="1">IF(AND(A2791="SVOL",C2791="Cash"),                                     SUM(INDIRECT(ADDRESS(ROW()-(COUNTIF(A:A,"SVOL")),COLUMN())):INDIRECT(ADDRESS(ROW()-1,COLUMN()))),                                    IF(AND(A2792="TYA",C2792="Cash"), SUM(INDIRECT(ADDRESS(ROW()-(COUNTIF(A:A,"TYA")-1),COLUMN())):INDIRECT(ADDRESS(ROW()-1,COLUMN()))),                                    IF(AND(A2792="SVOL",ISNUMBER(FIND(" Govt",C2792))),"", IF(AND(A2792="SVOL",ISNUMBER(FIND(" Index",C2792))),J2792,                                    IF(ISNUMBER(N2792),Q2792*N2792,IF(ISNUMBER(R2792),J2792*R2792," "))))))</f>
        <v xml:space="preserve"> </v>
      </c>
      <c r="T2792" t="s">
        <v>6606</v>
      </c>
      <c r="U2792" t="s">
        <v>82</v>
      </c>
      <c r="AG2792" s="16" t="s">
        <v>7738</v>
      </c>
    </row>
    <row r="2793" spans="1:33" x14ac:dyDescent="0.35">
      <c r="A2793" t="s">
        <v>4263</v>
      </c>
      <c r="B2793" t="s">
        <v>6607</v>
      </c>
      <c r="C2793" t="s">
        <v>6607</v>
      </c>
      <c r="F2793" t="s">
        <v>6607</v>
      </c>
      <c r="G2793" s="1">
        <v>171</v>
      </c>
      <c r="H2793" s="1">
        <v>21273.88</v>
      </c>
      <c r="I2793" s="2">
        <v>3637833.48</v>
      </c>
      <c r="J2793" s="3">
        <v>3.2481421606333549E-2</v>
      </c>
      <c r="K2793" s="4">
        <v>111997360.34</v>
      </c>
      <c r="L2793" s="5">
        <v>4550001</v>
      </c>
      <c r="M2793" s="6">
        <v>24.614799059999999</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ca="1">IF(AND(A2792="SVOL",C2792="Cash"),                                     SUM(INDIRECT(ADDRESS(ROW()-(COUNTIF(A:A,"SVOL")),COLUMN())):INDIRECT(ADDRESS(ROW()-1,COLUMN()))),                                    IF(AND(A2793="TYA",C2793="Cash"), SUM(INDIRECT(ADDRESS(ROW()-(COUNTIF(A:A,"TYA")-1),COLUMN())):INDIRECT(ADDRESS(ROW()-1,COLUMN()))),                                    IF(AND(A2793="SVOL",ISNUMBER(FIND(" Govt",C2793))),"", IF(AND(A2793="SVOL",ISNUMBER(FIND(" Index",C2793))),J2793,                                    IF(ISNUMBER(N2793),Q2793*N2793,IF(ISNUMBER(R2793),J2793*R2793," "))))))</f>
        <v xml:space="preserve"> </v>
      </c>
      <c r="T2793" t="s">
        <v>6607</v>
      </c>
      <c r="U2793" t="s">
        <v>82</v>
      </c>
      <c r="AG2793" s="16" t="s">
        <v>7738</v>
      </c>
    </row>
    <row r="2794" spans="1:33" x14ac:dyDescent="0.35">
      <c r="A2794" t="s">
        <v>4263</v>
      </c>
      <c r="B2794" t="s">
        <v>6608</v>
      </c>
      <c r="C2794" t="s">
        <v>6609</v>
      </c>
      <c r="F2794" t="s">
        <v>6609</v>
      </c>
      <c r="G2794" s="1">
        <v>-3617740</v>
      </c>
      <c r="H2794" s="1">
        <v>100</v>
      </c>
      <c r="I2794" s="2">
        <v>-3617740</v>
      </c>
      <c r="J2794" s="3">
        <v>-3.2302011306492545E-2</v>
      </c>
      <c r="K2794" s="4">
        <v>111997360.34</v>
      </c>
      <c r="L2794" s="5">
        <v>4550001</v>
      </c>
      <c r="M2794" s="6">
        <v>24.614799059999999</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ca="1">IF(AND(A2793="SVOL",C2793="Cash"),                                     SUM(INDIRECT(ADDRESS(ROW()-(COUNTIF(A:A,"SVOL")),COLUMN())):INDIRECT(ADDRESS(ROW()-1,COLUMN()))),                                    IF(AND(A2794="TYA",C2794="Cash"), SUM(INDIRECT(ADDRESS(ROW()-(COUNTIF(A:A,"TYA")-1),COLUMN())):INDIRECT(ADDRESS(ROW()-1,COLUMN()))),                                    IF(AND(A2794="SVOL",ISNUMBER(FIND(" Govt",C2794))),"", IF(AND(A2794="SVOL",ISNUMBER(FIND(" Index",C2794))),J2794,                                    IF(ISNUMBER(N2794),Q2794*N2794,IF(ISNUMBER(R2794),J2794*R2794," "))))))</f>
        <v xml:space="preserve"> </v>
      </c>
      <c r="T2794" t="s">
        <v>6609</v>
      </c>
      <c r="U2794" t="s">
        <v>82</v>
      </c>
      <c r="AG2794" s="16" t="s">
        <v>7738</v>
      </c>
    </row>
    <row r="2795" spans="1:33" x14ac:dyDescent="0.35">
      <c r="A2795" t="s">
        <v>4263</v>
      </c>
      <c r="B2795" t="s">
        <v>6610</v>
      </c>
      <c r="C2795" t="s">
        <v>6610</v>
      </c>
      <c r="F2795" t="s">
        <v>6610</v>
      </c>
      <c r="G2795" s="1">
        <v>8101078</v>
      </c>
      <c r="H2795" s="1">
        <v>100</v>
      </c>
      <c r="I2795" s="2">
        <v>8101078</v>
      </c>
      <c r="J2795" s="3">
        <v>7.2332758338293529E-2</v>
      </c>
      <c r="K2795" s="4">
        <v>111997360.34</v>
      </c>
      <c r="L2795" s="5">
        <v>4550001</v>
      </c>
      <c r="M2795" s="6">
        <v>24.614799059999999</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ca="1">IF(AND(A2794="SVOL",C2794="Cash"),                                     SUM(INDIRECT(ADDRESS(ROW()-(COUNTIF(A:A,"SVOL")),COLUMN())):INDIRECT(ADDRESS(ROW()-1,COLUMN()))),                                    IF(AND(A2795="TYA",C2795="Cash"), SUM(INDIRECT(ADDRESS(ROW()-(COUNTIF(A:A,"TYA")-1),COLUMN())):INDIRECT(ADDRESS(ROW()-1,COLUMN()))),                                    IF(AND(A2795="SVOL",ISNUMBER(FIND(" Govt",C2795))),"", IF(AND(A2795="SVOL",ISNUMBER(FIND(" Index",C2795))),J2795,                                    IF(ISNUMBER(N2795),Q2795*N2795,IF(ISNUMBER(R2795),J2795*R2795," "))))))</f>
        <v xml:space="preserve"> </v>
      </c>
      <c r="T2795" t="s">
        <v>6610</v>
      </c>
      <c r="U2795" t="s">
        <v>82</v>
      </c>
      <c r="AC2795" s="8" t="s">
        <v>151</v>
      </c>
      <c r="AD2795" s="8" t="s">
        <v>152</v>
      </c>
      <c r="AE2795" s="8">
        <v>0</v>
      </c>
      <c r="AG2795" s="16" t="s">
        <v>7738</v>
      </c>
    </row>
    <row r="2796" spans="1:33" x14ac:dyDescent="0.35">
      <c r="A2796" t="s">
        <v>4263</v>
      </c>
      <c r="B2796" t="s">
        <v>6611</v>
      </c>
      <c r="C2796" t="s">
        <v>6612</v>
      </c>
      <c r="F2796" t="s">
        <v>6612</v>
      </c>
      <c r="G2796" s="1">
        <v>-80328</v>
      </c>
      <c r="H2796" s="1">
        <v>106.88500000000001</v>
      </c>
      <c r="I2796" s="2">
        <v>-8585858.2799999993</v>
      </c>
      <c r="J2796" s="3">
        <v>-7.6661255711162946E-2</v>
      </c>
      <c r="K2796" s="4">
        <v>111997360.34</v>
      </c>
      <c r="L2796" s="5">
        <v>4550001</v>
      </c>
      <c r="M2796" s="6">
        <v>24.614799059999999</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ca="1">IF(AND(A2795="SVOL",C2795="Cash"),                                     SUM(INDIRECT(ADDRESS(ROW()-(COUNTIF(A:A,"SVOL")),COLUMN())):INDIRECT(ADDRESS(ROW()-1,COLUMN()))),                                    IF(AND(A2796="TYA",C2796="Cash"), SUM(INDIRECT(ADDRESS(ROW()-(COUNTIF(A:A,"TYA")-1),COLUMN())):INDIRECT(ADDRESS(ROW()-1,COLUMN()))),                                    IF(AND(A2796="SVOL",ISNUMBER(FIND(" Govt",C2796))),"", IF(AND(A2796="SVOL",ISNUMBER(FIND(" Index",C2796))),J2796,                                    IF(ISNUMBER(N2796),Q2796*N2796,IF(ISNUMBER(R2796),J2796*R2796," "))))))</f>
        <v xml:space="preserve"> </v>
      </c>
      <c r="T2796" t="s">
        <v>6612</v>
      </c>
      <c r="U2796" t="s">
        <v>82</v>
      </c>
      <c r="AC2796" s="8" t="s">
        <v>151</v>
      </c>
      <c r="AD2796" s="8" t="s">
        <v>152</v>
      </c>
      <c r="AE2796" s="8">
        <v>0</v>
      </c>
      <c r="AF2796" s="8" t="s">
        <v>6613</v>
      </c>
      <c r="AG2796" s="16" t="s">
        <v>7738</v>
      </c>
    </row>
    <row r="2797" spans="1:33" x14ac:dyDescent="0.35">
      <c r="A2797" t="s">
        <v>4263</v>
      </c>
      <c r="B2797" t="s">
        <v>172</v>
      </c>
      <c r="C2797" t="s">
        <v>6614</v>
      </c>
      <c r="D2797" t="s">
        <v>174</v>
      </c>
      <c r="E2797" t="s">
        <v>175</v>
      </c>
      <c r="F2797" t="s">
        <v>176</v>
      </c>
      <c r="G2797" s="1">
        <v>-1012.550117935363</v>
      </c>
      <c r="H2797" s="1">
        <v>43.84</v>
      </c>
      <c r="I2797" s="2">
        <v>-44390.19717028633</v>
      </c>
      <c r="J2797" s="3">
        <v>-3.9635038750491261E-4</v>
      </c>
      <c r="K2797" s="4">
        <v>111997360.34</v>
      </c>
      <c r="L2797" s="5">
        <v>4550001</v>
      </c>
      <c r="M2797" s="6">
        <v>24.614799059999999</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ca="1">IF(AND(A2796="SVOL",C2796="Cash"),                                     SUM(INDIRECT(ADDRESS(ROW()-(COUNTIF(A:A,"SVOL")),COLUMN())):INDIRECT(ADDRESS(ROW()-1,COLUMN()))),                                    IF(AND(A2797="TYA",C2797="Cash"), SUM(INDIRECT(ADDRESS(ROW()-(COUNTIF(A:A,"TYA")-1),COLUMN())):INDIRECT(ADDRESS(ROW()-1,COLUMN()))),                                    IF(AND(A2797="SVOL",ISNUMBER(FIND(" Govt",C2797))),"", IF(AND(A2797="SVOL",ISNUMBER(FIND(" Index",C2797))),J2797,                                    IF(ISNUMBER(N2797),Q2797*N2797,IF(ISNUMBER(R2797),J2797*R2797," "))))))</f>
        <v xml:space="preserve"> </v>
      </c>
      <c r="AB2797" s="8" t="s">
        <v>6612</v>
      </c>
      <c r="AG2797" s="16" t="s">
        <v>7738</v>
      </c>
    </row>
    <row r="2798" spans="1:33" x14ac:dyDescent="0.35">
      <c r="A2798" t="s">
        <v>4263</v>
      </c>
      <c r="B2798" t="s">
        <v>3235</v>
      </c>
      <c r="C2798" t="s">
        <v>3236</v>
      </c>
      <c r="D2798" t="s">
        <v>3237</v>
      </c>
      <c r="E2798" t="s">
        <v>3238</v>
      </c>
      <c r="F2798" t="s">
        <v>3239</v>
      </c>
      <c r="G2798" s="1">
        <v>-1630.337770419399</v>
      </c>
      <c r="H2798" s="1">
        <v>19.54</v>
      </c>
      <c r="I2798" s="2">
        <v>-31856.800033995049</v>
      </c>
      <c r="J2798" s="3">
        <v>-2.8444241843990451E-4</v>
      </c>
      <c r="K2798" s="4">
        <v>111997360.34</v>
      </c>
      <c r="L2798" s="5">
        <v>4550001</v>
      </c>
      <c r="M2798" s="6">
        <v>24.614799059999999</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ca="1">IF(AND(A2797="SVOL",C2797="Cash"),                                     SUM(INDIRECT(ADDRESS(ROW()-(COUNTIF(A:A,"SVOL")),COLUMN())):INDIRECT(ADDRESS(ROW()-1,COLUMN()))),                                    IF(AND(A2798="TYA",C2798="Cash"), SUM(INDIRECT(ADDRESS(ROW()-(COUNTIF(A:A,"TYA")-1),COLUMN())):INDIRECT(ADDRESS(ROW()-1,COLUMN()))),                                    IF(AND(A2798="SVOL",ISNUMBER(FIND(" Govt",C2798))),"", IF(AND(A2798="SVOL",ISNUMBER(FIND(" Index",C2798))),J2798,                                    IF(ISNUMBER(N2798),Q2798*N2798,IF(ISNUMBER(R2798),J2798*R2798," "))))))</f>
        <v xml:space="preserve"> </v>
      </c>
      <c r="AB2798" s="8" t="s">
        <v>6612</v>
      </c>
      <c r="AG2798" s="16" t="s">
        <v>7738</v>
      </c>
    </row>
    <row r="2799" spans="1:33" x14ac:dyDescent="0.35">
      <c r="A2799" t="s">
        <v>4263</v>
      </c>
      <c r="B2799" t="s">
        <v>701</v>
      </c>
      <c r="C2799" t="s">
        <v>6615</v>
      </c>
      <c r="D2799" t="s">
        <v>703</v>
      </c>
      <c r="E2799" t="s">
        <v>704</v>
      </c>
      <c r="F2799" t="s">
        <v>705</v>
      </c>
      <c r="G2799" s="1">
        <v>-226.8525964571443</v>
      </c>
      <c r="H2799" s="1">
        <v>76.959999999999994</v>
      </c>
      <c r="I2799" s="2">
        <v>-17458.57582334182</v>
      </c>
      <c r="J2799" s="3">
        <v>-1.5588381521083463E-4</v>
      </c>
      <c r="K2799" s="4">
        <v>111997360.34</v>
      </c>
      <c r="L2799" s="5">
        <v>4550001</v>
      </c>
      <c r="M2799" s="6">
        <v>24.614799059999999</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ca="1">IF(AND(A2798="SVOL",C2798="Cash"),                                     SUM(INDIRECT(ADDRESS(ROW()-(COUNTIF(A:A,"SVOL")),COLUMN())):INDIRECT(ADDRESS(ROW()-1,COLUMN()))),                                    IF(AND(A2799="TYA",C2799="Cash"), SUM(INDIRECT(ADDRESS(ROW()-(COUNTIF(A:A,"TYA")-1),COLUMN())):INDIRECT(ADDRESS(ROW()-1,COLUMN()))),                                    IF(AND(A2799="SVOL",ISNUMBER(FIND(" Govt",C2799))),"", IF(AND(A2799="SVOL",ISNUMBER(FIND(" Index",C2799))),J2799,                                    IF(ISNUMBER(N2799),Q2799*N2799,IF(ISNUMBER(R2799),J2799*R2799," "))))))</f>
        <v xml:space="preserve"> </v>
      </c>
      <c r="AB2799" s="8" t="s">
        <v>6612</v>
      </c>
      <c r="AG2799" s="16" t="s">
        <v>7738</v>
      </c>
    </row>
    <row r="2800" spans="1:33" x14ac:dyDescent="0.35">
      <c r="A2800" t="s">
        <v>4263</v>
      </c>
      <c r="B2800" t="s">
        <v>3240</v>
      </c>
      <c r="C2800" t="s">
        <v>3241</v>
      </c>
      <c r="D2800" t="s">
        <v>3242</v>
      </c>
      <c r="E2800" t="s">
        <v>3243</v>
      </c>
      <c r="F2800" t="s">
        <v>3244</v>
      </c>
      <c r="G2800" s="1">
        <v>-230.55953375056251</v>
      </c>
      <c r="H2800" s="1">
        <v>219.05</v>
      </c>
      <c r="I2800" s="2">
        <v>-50504.065868060723</v>
      </c>
      <c r="J2800" s="3">
        <v>-4.5093978746232226E-4</v>
      </c>
      <c r="K2800" s="4">
        <v>111997360.34</v>
      </c>
      <c r="L2800" s="5">
        <v>4550001</v>
      </c>
      <c r="M2800" s="6">
        <v>24.614799059999999</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ca="1">IF(AND(A2799="SVOL",C2799="Cash"),                                     SUM(INDIRECT(ADDRESS(ROW()-(COUNTIF(A:A,"SVOL")),COLUMN())):INDIRECT(ADDRESS(ROW()-1,COLUMN()))),                                    IF(AND(A2800="TYA",C2800="Cash"), SUM(INDIRECT(ADDRESS(ROW()-(COUNTIF(A:A,"TYA")-1),COLUMN())):INDIRECT(ADDRESS(ROW()-1,COLUMN()))),                                    IF(AND(A2800="SVOL",ISNUMBER(FIND(" Govt",C2800))),"", IF(AND(A2800="SVOL",ISNUMBER(FIND(" Index",C2800))),J2800,                                    IF(ISNUMBER(N2800),Q2800*N2800,IF(ISNUMBER(R2800),J2800*R2800," "))))))</f>
        <v xml:space="preserve"> </v>
      </c>
      <c r="AB2800" s="8" t="s">
        <v>6612</v>
      </c>
      <c r="AG2800" s="16" t="s">
        <v>7738</v>
      </c>
    </row>
    <row r="2801" spans="1:33" x14ac:dyDescent="0.35">
      <c r="A2801" t="s">
        <v>4263</v>
      </c>
      <c r="B2801" t="s">
        <v>6616</v>
      </c>
      <c r="C2801" t="s">
        <v>6617</v>
      </c>
      <c r="D2801" t="s">
        <v>5442</v>
      </c>
      <c r="E2801" t="s">
        <v>5443</v>
      </c>
      <c r="F2801" t="s">
        <v>5444</v>
      </c>
      <c r="G2801" s="1">
        <v>-1367.156204679324</v>
      </c>
      <c r="H2801" s="1">
        <v>53.72</v>
      </c>
      <c r="I2801" s="2">
        <v>-73443.631315373306</v>
      </c>
      <c r="J2801" s="3">
        <v>-6.5576216343326459E-4</v>
      </c>
      <c r="K2801" s="4">
        <v>111997360.34</v>
      </c>
      <c r="L2801" s="5">
        <v>4550001</v>
      </c>
      <c r="M2801" s="6">
        <v>24.614799059999999</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ca="1">IF(AND(A2800="SVOL",C2800="Cash"),                                     SUM(INDIRECT(ADDRESS(ROW()-(COUNTIF(A:A,"SVOL")),COLUMN())):INDIRECT(ADDRESS(ROW()-1,COLUMN()))),                                    IF(AND(A2801="TYA",C2801="Cash"), SUM(INDIRECT(ADDRESS(ROW()-(COUNTIF(A:A,"TYA")-1),COLUMN())):INDIRECT(ADDRESS(ROW()-1,COLUMN()))),                                    IF(AND(A2801="SVOL",ISNUMBER(FIND(" Govt",C2801))),"", IF(AND(A2801="SVOL",ISNUMBER(FIND(" Index",C2801))),J2801,                                    IF(ISNUMBER(N2801),Q2801*N2801,IF(ISNUMBER(R2801),J2801*R2801," "))))))</f>
        <v xml:space="preserve"> </v>
      </c>
      <c r="AB2801" s="8" t="s">
        <v>6612</v>
      </c>
      <c r="AG2801" s="16" t="s">
        <v>7738</v>
      </c>
    </row>
    <row r="2802" spans="1:33" x14ac:dyDescent="0.35">
      <c r="A2802" t="s">
        <v>4263</v>
      </c>
      <c r="B2802" t="s">
        <v>6618</v>
      </c>
      <c r="C2802" t="s">
        <v>6619</v>
      </c>
      <c r="D2802" t="s">
        <v>1231</v>
      </c>
      <c r="E2802" t="s">
        <v>1232</v>
      </c>
      <c r="F2802" t="s">
        <v>1233</v>
      </c>
      <c r="G2802" s="1">
        <v>-2970.9147105577549</v>
      </c>
      <c r="H2802" s="1">
        <v>9.64</v>
      </c>
      <c r="I2802" s="2">
        <v>-28639.617809776759</v>
      </c>
      <c r="J2802" s="3">
        <v>-2.5571690013794087E-4</v>
      </c>
      <c r="K2802" s="4">
        <v>111997360.34</v>
      </c>
      <c r="L2802" s="5">
        <v>4550001</v>
      </c>
      <c r="M2802" s="6">
        <v>24.614799059999999</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ca="1">IF(AND(A2801="SVOL",C2801="Cash"),                                     SUM(INDIRECT(ADDRESS(ROW()-(COUNTIF(A:A,"SVOL")),COLUMN())):INDIRECT(ADDRESS(ROW()-1,COLUMN()))),                                    IF(AND(A2802="TYA",C2802="Cash"), SUM(INDIRECT(ADDRESS(ROW()-(COUNTIF(A:A,"TYA")-1),COLUMN())):INDIRECT(ADDRESS(ROW()-1,COLUMN()))),                                    IF(AND(A2802="SVOL",ISNUMBER(FIND(" Govt",C2802))),"", IF(AND(A2802="SVOL",ISNUMBER(FIND(" Index",C2802))),J2802,                                    IF(ISNUMBER(N2802),Q2802*N2802,IF(ISNUMBER(R2802),J2802*R2802," "))))))</f>
        <v xml:space="preserve"> </v>
      </c>
      <c r="AB2802" s="8" t="s">
        <v>6612</v>
      </c>
      <c r="AG2802" s="16" t="s">
        <v>7738</v>
      </c>
    </row>
    <row r="2803" spans="1:33" x14ac:dyDescent="0.35">
      <c r="A2803" t="s">
        <v>4263</v>
      </c>
      <c r="B2803" t="s">
        <v>6620</v>
      </c>
      <c r="C2803" t="s">
        <v>6621</v>
      </c>
      <c r="D2803" t="s">
        <v>5453</v>
      </c>
      <c r="E2803" t="s">
        <v>5454</v>
      </c>
      <c r="F2803" t="s">
        <v>5455</v>
      </c>
      <c r="G2803" s="1">
        <v>-2126.663916521441</v>
      </c>
      <c r="H2803" s="1">
        <v>36.17</v>
      </c>
      <c r="I2803" s="2">
        <v>-76921.43386058051</v>
      </c>
      <c r="J2803" s="3">
        <v>-6.8681470373108361E-4</v>
      </c>
      <c r="K2803" s="4">
        <v>111997360.34</v>
      </c>
      <c r="L2803" s="5">
        <v>4550001</v>
      </c>
      <c r="M2803" s="6">
        <v>24.614799059999999</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ca="1">IF(AND(A2802="SVOL",C2802="Cash"),                                     SUM(INDIRECT(ADDRESS(ROW()-(COUNTIF(A:A,"SVOL")),COLUMN())):INDIRECT(ADDRESS(ROW()-1,COLUMN()))),                                    IF(AND(A2803="TYA",C2803="Cash"), SUM(INDIRECT(ADDRESS(ROW()-(COUNTIF(A:A,"TYA")-1),COLUMN())):INDIRECT(ADDRESS(ROW()-1,COLUMN()))),                                    IF(AND(A2803="SVOL",ISNUMBER(FIND(" Govt",C2803))),"", IF(AND(A2803="SVOL",ISNUMBER(FIND(" Index",C2803))),J2803,                                    IF(ISNUMBER(N2803),Q2803*N2803,IF(ISNUMBER(R2803),J2803*R2803," "))))))</f>
        <v xml:space="preserve"> </v>
      </c>
      <c r="AB2803" s="8" t="s">
        <v>6612</v>
      </c>
      <c r="AG2803" s="16" t="s">
        <v>7738</v>
      </c>
    </row>
    <row r="2804" spans="1:33" x14ac:dyDescent="0.35">
      <c r="A2804" t="s">
        <v>4263</v>
      </c>
      <c r="B2804" t="s">
        <v>715</v>
      </c>
      <c r="C2804" t="s">
        <v>6622</v>
      </c>
      <c r="D2804" t="s">
        <v>717</v>
      </c>
      <c r="E2804" t="s">
        <v>718</v>
      </c>
      <c r="F2804" t="s">
        <v>719</v>
      </c>
      <c r="G2804" s="1">
        <v>-1844.0482324585839</v>
      </c>
      <c r="H2804" s="1">
        <v>15.87</v>
      </c>
      <c r="I2804" s="2">
        <v>-29265.04544911773</v>
      </c>
      <c r="J2804" s="3">
        <v>-2.6130120710233991E-4</v>
      </c>
      <c r="K2804" s="4">
        <v>111997360.34</v>
      </c>
      <c r="L2804" s="5">
        <v>4550001</v>
      </c>
      <c r="M2804" s="6">
        <v>24.614799059999999</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ca="1">IF(AND(A2803="SVOL",C2803="Cash"),                                     SUM(INDIRECT(ADDRESS(ROW()-(COUNTIF(A:A,"SVOL")),COLUMN())):INDIRECT(ADDRESS(ROW()-1,COLUMN()))),                                    IF(AND(A2804="TYA",C2804="Cash"), SUM(INDIRECT(ADDRESS(ROW()-(COUNTIF(A:A,"TYA")-1),COLUMN())):INDIRECT(ADDRESS(ROW()-1,COLUMN()))),                                    IF(AND(A2804="SVOL",ISNUMBER(FIND(" Govt",C2804))),"", IF(AND(A2804="SVOL",ISNUMBER(FIND(" Index",C2804))),J2804,                                    IF(ISNUMBER(N2804),Q2804*N2804,IF(ISNUMBER(R2804),J2804*R2804," "))))))</f>
        <v xml:space="preserve"> </v>
      </c>
      <c r="AB2804" s="8" t="s">
        <v>6612</v>
      </c>
      <c r="AG2804" s="16" t="s">
        <v>7738</v>
      </c>
    </row>
    <row r="2805" spans="1:33" x14ac:dyDescent="0.35">
      <c r="A2805" t="s">
        <v>4263</v>
      </c>
      <c r="B2805" t="s">
        <v>720</v>
      </c>
      <c r="C2805" t="s">
        <v>3290</v>
      </c>
      <c r="D2805" t="s">
        <v>722</v>
      </c>
      <c r="E2805" t="s">
        <v>723</v>
      </c>
      <c r="G2805" s="1">
        <v>-3181.2840023474482</v>
      </c>
      <c r="H2805" s="1">
        <v>10.39</v>
      </c>
      <c r="I2805" s="2">
        <v>-33053.540784389981</v>
      </c>
      <c r="J2805" s="3">
        <v>-2.951278555498675E-4</v>
      </c>
      <c r="K2805" s="4">
        <v>111997360.34</v>
      </c>
      <c r="L2805" s="5">
        <v>4550001</v>
      </c>
      <c r="M2805" s="6">
        <v>24.614799059999999</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ca="1">IF(AND(A2804="SVOL",C2804="Cash"),                                     SUM(INDIRECT(ADDRESS(ROW()-(COUNTIF(A:A,"SVOL")),COLUMN())):INDIRECT(ADDRESS(ROW()-1,COLUMN()))),                                    IF(AND(A2805="TYA",C2805="Cash"), SUM(INDIRECT(ADDRESS(ROW()-(COUNTIF(A:A,"TYA")-1),COLUMN())):INDIRECT(ADDRESS(ROW()-1,COLUMN()))),                                    IF(AND(A2805="SVOL",ISNUMBER(FIND(" Govt",C2805))),"", IF(AND(A2805="SVOL",ISNUMBER(FIND(" Index",C2805))),J2805,                                    IF(ISNUMBER(N2805),Q2805*N2805,IF(ISNUMBER(R2805),J2805*R2805," "))))))</f>
        <v xml:space="preserve"> </v>
      </c>
      <c r="AB2805" s="8" t="s">
        <v>6612</v>
      </c>
      <c r="AG2805" s="16" t="s">
        <v>7738</v>
      </c>
    </row>
    <row r="2806" spans="1:33" x14ac:dyDescent="0.35">
      <c r="A2806" t="s">
        <v>4263</v>
      </c>
      <c r="B2806" t="s">
        <v>6623</v>
      </c>
      <c r="C2806" t="s">
        <v>6624</v>
      </c>
      <c r="D2806" t="s">
        <v>6625</v>
      </c>
      <c r="E2806" t="s">
        <v>6626</v>
      </c>
      <c r="F2806" t="s">
        <v>6627</v>
      </c>
      <c r="G2806" s="1">
        <v>-1026.2078914299</v>
      </c>
      <c r="H2806" s="1">
        <v>137.72</v>
      </c>
      <c r="I2806" s="2">
        <v>-141329.35080772589</v>
      </c>
      <c r="J2806" s="3">
        <v>-1.2618989445704813E-3</v>
      </c>
      <c r="K2806" s="4">
        <v>111997360.34</v>
      </c>
      <c r="L2806" s="5">
        <v>4550001</v>
      </c>
      <c r="M2806" s="6">
        <v>24.614799059999999</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ca="1">IF(AND(A2805="SVOL",C2805="Cash"),                                     SUM(INDIRECT(ADDRESS(ROW()-(COUNTIF(A:A,"SVOL")),COLUMN())):INDIRECT(ADDRESS(ROW()-1,COLUMN()))),                                    IF(AND(A2806="TYA",C2806="Cash"), SUM(INDIRECT(ADDRESS(ROW()-(COUNTIF(A:A,"TYA")-1),COLUMN())):INDIRECT(ADDRESS(ROW()-1,COLUMN()))),                                    IF(AND(A2806="SVOL",ISNUMBER(FIND(" Govt",C2806))),"", IF(AND(A2806="SVOL",ISNUMBER(FIND(" Index",C2806))),J2806,                                    IF(ISNUMBER(N2806),Q2806*N2806,IF(ISNUMBER(R2806),J2806*R2806," "))))))</f>
        <v xml:space="preserve"> </v>
      </c>
      <c r="AB2806" s="8" t="s">
        <v>6612</v>
      </c>
      <c r="AG2806" s="16" t="s">
        <v>7738</v>
      </c>
    </row>
    <row r="2807" spans="1:33" x14ac:dyDescent="0.35">
      <c r="A2807" t="s">
        <v>4263</v>
      </c>
      <c r="B2807" t="s">
        <v>6628</v>
      </c>
      <c r="C2807" t="s">
        <v>6629</v>
      </c>
      <c r="D2807" t="s">
        <v>5476</v>
      </c>
      <c r="E2807" t="s">
        <v>5477</v>
      </c>
      <c r="F2807" t="s">
        <v>5478</v>
      </c>
      <c r="G2807" s="1">
        <v>-1947.5795352187531</v>
      </c>
      <c r="H2807" s="1">
        <v>26.28</v>
      </c>
      <c r="I2807" s="2">
        <v>-51182.390185548829</v>
      </c>
      <c r="J2807" s="3">
        <v>-4.5699639732731248E-4</v>
      </c>
      <c r="K2807" s="4">
        <v>111997360.34</v>
      </c>
      <c r="L2807" s="5">
        <v>4550001</v>
      </c>
      <c r="M2807" s="6">
        <v>24.614799059999999</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ca="1">IF(AND(A2806="SVOL",C2806="Cash"),                                     SUM(INDIRECT(ADDRESS(ROW()-(COUNTIF(A:A,"SVOL")),COLUMN())):INDIRECT(ADDRESS(ROW()-1,COLUMN()))),                                    IF(AND(A2807="TYA",C2807="Cash"), SUM(INDIRECT(ADDRESS(ROW()-(COUNTIF(A:A,"TYA")-1),COLUMN())):INDIRECT(ADDRESS(ROW()-1,COLUMN()))),                                    IF(AND(A2807="SVOL",ISNUMBER(FIND(" Govt",C2807))),"", IF(AND(A2807="SVOL",ISNUMBER(FIND(" Index",C2807))),J2807,                                    IF(ISNUMBER(N2807),Q2807*N2807,IF(ISNUMBER(R2807),J2807*R2807," "))))))</f>
        <v xml:space="preserve"> </v>
      </c>
      <c r="AB2807" s="8" t="s">
        <v>6612</v>
      </c>
      <c r="AG2807" s="16" t="s">
        <v>7738</v>
      </c>
    </row>
    <row r="2808" spans="1:33" x14ac:dyDescent="0.35">
      <c r="A2808" t="s">
        <v>4263</v>
      </c>
      <c r="B2808" t="s">
        <v>6630</v>
      </c>
      <c r="C2808" t="s">
        <v>6631</v>
      </c>
      <c r="D2808" t="s">
        <v>6632</v>
      </c>
      <c r="E2808" t="s">
        <v>6633</v>
      </c>
      <c r="F2808" t="s">
        <v>6634</v>
      </c>
      <c r="G2808" s="1">
        <v>-158.2897853093084</v>
      </c>
      <c r="H2808" s="1">
        <v>208</v>
      </c>
      <c r="I2808" s="2">
        <v>-32924.275344336151</v>
      </c>
      <c r="J2808" s="3">
        <v>-2.9397367263286477E-4</v>
      </c>
      <c r="K2808" s="4">
        <v>111997360.34</v>
      </c>
      <c r="L2808" s="5">
        <v>4550001</v>
      </c>
      <c r="M2808" s="6">
        <v>24.614799059999999</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ca="1">IF(AND(A2807="SVOL",C2807="Cash"),                                     SUM(INDIRECT(ADDRESS(ROW()-(COUNTIF(A:A,"SVOL")),COLUMN())):INDIRECT(ADDRESS(ROW()-1,COLUMN()))),                                    IF(AND(A2808="TYA",C2808="Cash"), SUM(INDIRECT(ADDRESS(ROW()-(COUNTIF(A:A,"TYA")-1),COLUMN())):INDIRECT(ADDRESS(ROW()-1,COLUMN()))),                                    IF(AND(A2808="SVOL",ISNUMBER(FIND(" Govt",C2808))),"", IF(AND(A2808="SVOL",ISNUMBER(FIND(" Index",C2808))),J2808,                                    IF(ISNUMBER(N2808),Q2808*N2808,IF(ISNUMBER(R2808),J2808*R2808," "))))))</f>
        <v xml:space="preserve"> </v>
      </c>
      <c r="AB2808" s="8" t="s">
        <v>6612</v>
      </c>
      <c r="AG2808" s="16" t="s">
        <v>7738</v>
      </c>
    </row>
    <row r="2809" spans="1:33" x14ac:dyDescent="0.35">
      <c r="A2809" t="s">
        <v>4263</v>
      </c>
      <c r="B2809" t="s">
        <v>6635</v>
      </c>
      <c r="C2809" t="s">
        <v>6636</v>
      </c>
      <c r="D2809" t="s">
        <v>6637</v>
      </c>
      <c r="E2809" t="s">
        <v>6638</v>
      </c>
      <c r="F2809" t="s">
        <v>6639</v>
      </c>
      <c r="G2809" s="1">
        <v>-258.09424598477779</v>
      </c>
      <c r="H2809" s="1">
        <v>334.78</v>
      </c>
      <c r="I2809" s="2">
        <v>-86404.791670783918</v>
      </c>
      <c r="J2809" s="3">
        <v>-7.7148953697192036E-4</v>
      </c>
      <c r="K2809" s="4">
        <v>111997360.34</v>
      </c>
      <c r="L2809" s="5">
        <v>4550001</v>
      </c>
      <c r="M2809" s="6">
        <v>24.614799059999999</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ca="1">IF(AND(A2808="SVOL",C2808="Cash"),                                     SUM(INDIRECT(ADDRESS(ROW()-(COUNTIF(A:A,"SVOL")),COLUMN())):INDIRECT(ADDRESS(ROW()-1,COLUMN()))),                                    IF(AND(A2809="TYA",C2809="Cash"), SUM(INDIRECT(ADDRESS(ROW()-(COUNTIF(A:A,"TYA")-1),COLUMN())):INDIRECT(ADDRESS(ROW()-1,COLUMN()))),                                    IF(AND(A2809="SVOL",ISNUMBER(FIND(" Govt",C2809))),"", IF(AND(A2809="SVOL",ISNUMBER(FIND(" Index",C2809))),J2809,                                    IF(ISNUMBER(N2809),Q2809*N2809,IF(ISNUMBER(R2809),J2809*R2809," "))))))</f>
        <v xml:space="preserve"> </v>
      </c>
      <c r="AB2809" s="8" t="s">
        <v>6612</v>
      </c>
      <c r="AG2809" s="16" t="s">
        <v>7738</v>
      </c>
    </row>
    <row r="2810" spans="1:33" x14ac:dyDescent="0.35">
      <c r="A2810" t="s">
        <v>4263</v>
      </c>
      <c r="B2810" t="s">
        <v>2069</v>
      </c>
      <c r="C2810" t="s">
        <v>2070</v>
      </c>
      <c r="D2810" t="s">
        <v>2071</v>
      </c>
      <c r="E2810" t="s">
        <v>2072</v>
      </c>
      <c r="F2810" t="s">
        <v>2073</v>
      </c>
      <c r="G2810" s="1">
        <v>-1011.452551932357</v>
      </c>
      <c r="H2810" s="1">
        <v>111.75</v>
      </c>
      <c r="I2810" s="2">
        <v>-113029.82267844091</v>
      </c>
      <c r="J2810" s="3">
        <v>-1.0092186310043966E-3</v>
      </c>
      <c r="K2810" s="4">
        <v>111997360.34</v>
      </c>
      <c r="L2810" s="5">
        <v>4550001</v>
      </c>
      <c r="M2810" s="6">
        <v>24.614799059999999</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ca="1">IF(AND(A2809="SVOL",C2809="Cash"),                                     SUM(INDIRECT(ADDRESS(ROW()-(COUNTIF(A:A,"SVOL")),COLUMN())):INDIRECT(ADDRESS(ROW()-1,COLUMN()))),                                    IF(AND(A2810="TYA",C2810="Cash"), SUM(INDIRECT(ADDRESS(ROW()-(COUNTIF(A:A,"TYA")-1),COLUMN())):INDIRECT(ADDRESS(ROW()-1,COLUMN()))),                                    IF(AND(A2810="SVOL",ISNUMBER(FIND(" Govt",C2810))),"", IF(AND(A2810="SVOL",ISNUMBER(FIND(" Index",C2810))),J2810,                                    IF(ISNUMBER(N2810),Q2810*N2810,IF(ISNUMBER(R2810),J2810*R2810," "))))))</f>
        <v xml:space="preserve"> </v>
      </c>
      <c r="AB2810" s="8" t="s">
        <v>6612</v>
      </c>
      <c r="AG2810" s="16" t="s">
        <v>7738</v>
      </c>
    </row>
    <row r="2811" spans="1:33" x14ac:dyDescent="0.35">
      <c r="A2811" t="s">
        <v>4263</v>
      </c>
      <c r="B2811" t="s">
        <v>6640</v>
      </c>
      <c r="C2811" t="s">
        <v>6641</v>
      </c>
      <c r="D2811" t="s">
        <v>6642</v>
      </c>
      <c r="E2811" t="s">
        <v>6643</v>
      </c>
      <c r="F2811" t="s">
        <v>6644</v>
      </c>
      <c r="G2811" s="1">
        <v>-4239.7402979244371</v>
      </c>
      <c r="H2811" s="1">
        <v>42.22</v>
      </c>
      <c r="I2811" s="2">
        <v>-179001.83537836969</v>
      </c>
      <c r="J2811" s="3">
        <v>-1.5982683416373247E-3</v>
      </c>
      <c r="K2811" s="4">
        <v>111997360.34</v>
      </c>
      <c r="L2811" s="5">
        <v>4550001</v>
      </c>
      <c r="M2811" s="6">
        <v>24.614799059999999</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ca="1">IF(AND(A2810="SVOL",C2810="Cash"),                                     SUM(INDIRECT(ADDRESS(ROW()-(COUNTIF(A:A,"SVOL")),COLUMN())):INDIRECT(ADDRESS(ROW()-1,COLUMN()))),                                    IF(AND(A2811="TYA",C2811="Cash"), SUM(INDIRECT(ADDRESS(ROW()-(COUNTIF(A:A,"TYA")-1),COLUMN())):INDIRECT(ADDRESS(ROW()-1,COLUMN()))),                                    IF(AND(A2811="SVOL",ISNUMBER(FIND(" Govt",C2811))),"", IF(AND(A2811="SVOL",ISNUMBER(FIND(" Index",C2811))),J2811,                                    IF(ISNUMBER(N2811),Q2811*N2811,IF(ISNUMBER(R2811),J2811*R2811," "))))))</f>
        <v xml:space="preserve"> </v>
      </c>
      <c r="AB2811" s="8" t="s">
        <v>6612</v>
      </c>
      <c r="AG2811" s="16" t="s">
        <v>7738</v>
      </c>
    </row>
    <row r="2812" spans="1:33" x14ac:dyDescent="0.35">
      <c r="A2812" t="s">
        <v>4263</v>
      </c>
      <c r="B2812" t="s">
        <v>3317</v>
      </c>
      <c r="C2812" t="s">
        <v>3318</v>
      </c>
      <c r="D2812" t="s">
        <v>3319</v>
      </c>
      <c r="E2812" t="s">
        <v>3320</v>
      </c>
      <c r="F2812" t="s">
        <v>3321</v>
      </c>
      <c r="G2812" s="1">
        <v>-510.84519711363492</v>
      </c>
      <c r="H2812" s="1">
        <v>250.4</v>
      </c>
      <c r="I2812" s="2">
        <v>-127915.63735725421</v>
      </c>
      <c r="J2812" s="3">
        <v>-1.1421308231634186E-3</v>
      </c>
      <c r="K2812" s="4">
        <v>111997360.34</v>
      </c>
      <c r="L2812" s="5">
        <v>4550001</v>
      </c>
      <c r="M2812" s="6">
        <v>24.614799059999999</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ca="1">IF(AND(A2811="SVOL",C2811="Cash"),                                     SUM(INDIRECT(ADDRESS(ROW()-(COUNTIF(A:A,"SVOL")),COLUMN())):INDIRECT(ADDRESS(ROW()-1,COLUMN()))),                                    IF(AND(A2812="TYA",C2812="Cash"), SUM(INDIRECT(ADDRESS(ROW()-(COUNTIF(A:A,"TYA")-1),COLUMN())):INDIRECT(ADDRESS(ROW()-1,COLUMN()))),                                    IF(AND(A2812="SVOL",ISNUMBER(FIND(" Govt",C2812))),"", IF(AND(A2812="SVOL",ISNUMBER(FIND(" Index",C2812))),J2812,                                    IF(ISNUMBER(N2812),Q2812*N2812,IF(ISNUMBER(R2812),J2812*R2812," "))))))</f>
        <v xml:space="preserve"> </v>
      </c>
      <c r="AB2812" s="8" t="s">
        <v>6612</v>
      </c>
      <c r="AG2812" s="16" t="s">
        <v>7738</v>
      </c>
    </row>
    <row r="2813" spans="1:33" x14ac:dyDescent="0.35">
      <c r="A2813" t="s">
        <v>4263</v>
      </c>
      <c r="B2813" t="s">
        <v>6645</v>
      </c>
      <c r="C2813" t="s">
        <v>6646</v>
      </c>
      <c r="D2813" t="s">
        <v>6647</v>
      </c>
      <c r="E2813" t="s">
        <v>6648</v>
      </c>
      <c r="F2813" t="s">
        <v>6649</v>
      </c>
      <c r="G2813" s="1">
        <v>-1438.883035527459</v>
      </c>
      <c r="H2813" s="1">
        <v>45.76</v>
      </c>
      <c r="I2813" s="2">
        <v>-65843.287705736511</v>
      </c>
      <c r="J2813" s="3">
        <v>-5.879003532391334E-4</v>
      </c>
      <c r="K2813" s="4">
        <v>111997360.34</v>
      </c>
      <c r="L2813" s="5">
        <v>4550001</v>
      </c>
      <c r="M2813" s="6">
        <v>24.614799059999999</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ca="1">IF(AND(A2812="SVOL",C2812="Cash"),                                     SUM(INDIRECT(ADDRESS(ROW()-(COUNTIF(A:A,"SVOL")),COLUMN())):INDIRECT(ADDRESS(ROW()-1,COLUMN()))),                                    IF(AND(A2813="TYA",C2813="Cash"), SUM(INDIRECT(ADDRESS(ROW()-(COUNTIF(A:A,"TYA")-1),COLUMN())):INDIRECT(ADDRESS(ROW()-1,COLUMN()))),                                    IF(AND(A2813="SVOL",ISNUMBER(FIND(" Govt",C2813))),"", IF(AND(A2813="SVOL",ISNUMBER(FIND(" Index",C2813))),J2813,                                    IF(ISNUMBER(N2813),Q2813*N2813,IF(ISNUMBER(R2813),J2813*R2813," "))))))</f>
        <v xml:space="preserve"> </v>
      </c>
      <c r="AB2813" s="8" t="s">
        <v>6612</v>
      </c>
      <c r="AG2813" s="16" t="s">
        <v>7738</v>
      </c>
    </row>
    <row r="2814" spans="1:33" x14ac:dyDescent="0.35">
      <c r="A2814" t="s">
        <v>4263</v>
      </c>
      <c r="B2814" t="s">
        <v>6650</v>
      </c>
      <c r="C2814" t="s">
        <v>6651</v>
      </c>
      <c r="D2814" t="s">
        <v>5500</v>
      </c>
      <c r="E2814" t="s">
        <v>5501</v>
      </c>
      <c r="F2814" t="s">
        <v>5502</v>
      </c>
      <c r="G2814" s="1">
        <v>-1835.2252670717251</v>
      </c>
      <c r="H2814" s="1">
        <v>22.21</v>
      </c>
      <c r="I2814" s="2">
        <v>-40760.353181663013</v>
      </c>
      <c r="J2814" s="3">
        <v>-3.6394030232429861E-4</v>
      </c>
      <c r="K2814" s="4">
        <v>111997360.34</v>
      </c>
      <c r="L2814" s="5">
        <v>4550001</v>
      </c>
      <c r="M2814" s="6">
        <v>24.614799059999999</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ca="1">IF(AND(A2813="SVOL",C2813="Cash"),                                     SUM(INDIRECT(ADDRESS(ROW()-(COUNTIF(A:A,"SVOL")),COLUMN())):INDIRECT(ADDRESS(ROW()-1,COLUMN()))),                                    IF(AND(A2814="TYA",C2814="Cash"), SUM(INDIRECT(ADDRESS(ROW()-(COUNTIF(A:A,"TYA")-1),COLUMN())):INDIRECT(ADDRESS(ROW()-1,COLUMN()))),                                    IF(AND(A2814="SVOL",ISNUMBER(FIND(" Govt",C2814))),"", IF(AND(A2814="SVOL",ISNUMBER(FIND(" Index",C2814))),J2814,                                    IF(ISNUMBER(N2814),Q2814*N2814,IF(ISNUMBER(R2814),J2814*R2814," "))))))</f>
        <v xml:space="preserve"> </v>
      </c>
      <c r="AB2814" s="8" t="s">
        <v>6612</v>
      </c>
      <c r="AG2814" s="16" t="s">
        <v>7738</v>
      </c>
    </row>
    <row r="2815" spans="1:33" x14ac:dyDescent="0.35">
      <c r="A2815" t="s">
        <v>4263</v>
      </c>
      <c r="B2815" t="s">
        <v>6652</v>
      </c>
      <c r="C2815" t="s">
        <v>6653</v>
      </c>
      <c r="D2815" t="s">
        <v>6654</v>
      </c>
      <c r="E2815" t="s">
        <v>6655</v>
      </c>
      <c r="F2815" t="s">
        <v>6656</v>
      </c>
      <c r="G2815" s="1">
        <v>-1245.6928723765</v>
      </c>
      <c r="H2815" s="1">
        <v>31.86</v>
      </c>
      <c r="I2815" s="2">
        <v>-39687.774913915273</v>
      </c>
      <c r="J2815" s="3">
        <v>-3.5436348493778503E-4</v>
      </c>
      <c r="K2815" s="4">
        <v>111997360.34</v>
      </c>
      <c r="L2815" s="5">
        <v>4550001</v>
      </c>
      <c r="M2815" s="6">
        <v>24.614799059999999</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ca="1">IF(AND(A2814="SVOL",C2814="Cash"),                                     SUM(INDIRECT(ADDRESS(ROW()-(COUNTIF(A:A,"SVOL")),COLUMN())):INDIRECT(ADDRESS(ROW()-1,COLUMN()))),                                    IF(AND(A2815="TYA",C2815="Cash"), SUM(INDIRECT(ADDRESS(ROW()-(COUNTIF(A:A,"TYA")-1),COLUMN())):INDIRECT(ADDRESS(ROW()-1,COLUMN()))),                                    IF(AND(A2815="SVOL",ISNUMBER(FIND(" Govt",C2815))),"", IF(AND(A2815="SVOL",ISNUMBER(FIND(" Index",C2815))),J2815,                                    IF(ISNUMBER(N2815),Q2815*N2815,IF(ISNUMBER(R2815),J2815*R2815," "))))))</f>
        <v xml:space="preserve"> </v>
      </c>
      <c r="AB2815" s="8" t="s">
        <v>6612</v>
      </c>
      <c r="AG2815" s="16" t="s">
        <v>7738</v>
      </c>
    </row>
    <row r="2816" spans="1:33" x14ac:dyDescent="0.35">
      <c r="A2816" t="s">
        <v>4263</v>
      </c>
      <c r="B2816" t="s">
        <v>6657</v>
      </c>
      <c r="C2816" t="s">
        <v>6658</v>
      </c>
      <c r="D2816" t="s">
        <v>5510</v>
      </c>
      <c r="E2816" t="s">
        <v>5511</v>
      </c>
      <c r="F2816" t="s">
        <v>5512</v>
      </c>
      <c r="G2816" s="1">
        <v>-724.44067766557009</v>
      </c>
      <c r="H2816" s="1">
        <v>157.69</v>
      </c>
      <c r="I2816" s="2">
        <v>-114237.0504610838</v>
      </c>
      <c r="J2816" s="3">
        <v>-1.0199977045377193E-3</v>
      </c>
      <c r="K2816" s="4">
        <v>111997360.34</v>
      </c>
      <c r="L2816" s="5">
        <v>4550001</v>
      </c>
      <c r="M2816" s="6">
        <v>24.614799059999999</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ca="1">IF(AND(A2815="SVOL",C2815="Cash"),                                     SUM(INDIRECT(ADDRESS(ROW()-(COUNTIF(A:A,"SVOL")),COLUMN())):INDIRECT(ADDRESS(ROW()-1,COLUMN()))),                                    IF(AND(A2816="TYA",C2816="Cash"), SUM(INDIRECT(ADDRESS(ROW()-(COUNTIF(A:A,"TYA")-1),COLUMN())):INDIRECT(ADDRESS(ROW()-1,COLUMN()))),                                    IF(AND(A2816="SVOL",ISNUMBER(FIND(" Govt",C2816))),"", IF(AND(A2816="SVOL",ISNUMBER(FIND(" Index",C2816))),J2816,                                    IF(ISNUMBER(N2816),Q2816*N2816,IF(ISNUMBER(R2816),J2816*R2816," "))))))</f>
        <v xml:space="preserve"> </v>
      </c>
      <c r="AB2816" s="8" t="s">
        <v>6612</v>
      </c>
      <c r="AG2816" s="16" t="s">
        <v>7738</v>
      </c>
    </row>
    <row r="2817" spans="1:33" x14ac:dyDescent="0.35">
      <c r="A2817" t="s">
        <v>4263</v>
      </c>
      <c r="B2817" t="s">
        <v>6659</v>
      </c>
      <c r="C2817" t="s">
        <v>6660</v>
      </c>
      <c r="D2817" t="s">
        <v>6661</v>
      </c>
      <c r="E2817" t="s">
        <v>6662</v>
      </c>
      <c r="F2817" t="s">
        <v>6663</v>
      </c>
      <c r="G2817" s="1">
        <v>-1335.925430168704</v>
      </c>
      <c r="H2817" s="1">
        <v>57.5</v>
      </c>
      <c r="I2817" s="2">
        <v>-76815.712234700462</v>
      </c>
      <c r="J2817" s="3">
        <v>-6.8587073839512292E-4</v>
      </c>
      <c r="K2817" s="4">
        <v>111997360.34</v>
      </c>
      <c r="L2817" s="5">
        <v>4550001</v>
      </c>
      <c r="M2817" s="6">
        <v>24.614799059999999</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ca="1">IF(AND(A2816="SVOL",C2816="Cash"),                                     SUM(INDIRECT(ADDRESS(ROW()-(COUNTIF(A:A,"SVOL")),COLUMN())):INDIRECT(ADDRESS(ROW()-1,COLUMN()))),                                    IF(AND(A2817="TYA",C2817="Cash"), SUM(INDIRECT(ADDRESS(ROW()-(COUNTIF(A:A,"TYA")-1),COLUMN())):INDIRECT(ADDRESS(ROW()-1,COLUMN()))),                                    IF(AND(A2817="SVOL",ISNUMBER(FIND(" Govt",C2817))),"", IF(AND(A2817="SVOL",ISNUMBER(FIND(" Index",C2817))),J2817,                                    IF(ISNUMBER(N2817),Q2817*N2817,IF(ISNUMBER(R2817),J2817*R2817," "))))))</f>
        <v xml:space="preserve"> </v>
      </c>
      <c r="AB2817" s="8" t="s">
        <v>6612</v>
      </c>
      <c r="AG2817" s="16" t="s">
        <v>7738</v>
      </c>
    </row>
    <row r="2818" spans="1:33" x14ac:dyDescent="0.35">
      <c r="A2818" t="s">
        <v>4263</v>
      </c>
      <c r="B2818" t="s">
        <v>6664</v>
      </c>
      <c r="C2818" t="s">
        <v>6665</v>
      </c>
      <c r="D2818" t="s">
        <v>5532</v>
      </c>
      <c r="E2818" t="s">
        <v>5533</v>
      </c>
      <c r="F2818" t="s">
        <v>5534</v>
      </c>
      <c r="G2818" s="1">
        <v>-462.88074699494871</v>
      </c>
      <c r="H2818" s="1">
        <v>73.05</v>
      </c>
      <c r="I2818" s="2">
        <v>-33813.438567981</v>
      </c>
      <c r="J2818" s="3">
        <v>-3.0191281709971237E-4</v>
      </c>
      <c r="K2818" s="4">
        <v>111997360.34</v>
      </c>
      <c r="L2818" s="5">
        <v>4550001</v>
      </c>
      <c r="M2818" s="6">
        <v>24.614799059999999</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ca="1">IF(AND(A2817="SVOL",C2817="Cash"),                                     SUM(INDIRECT(ADDRESS(ROW()-(COUNTIF(A:A,"SVOL")),COLUMN())):INDIRECT(ADDRESS(ROW()-1,COLUMN()))),                                    IF(AND(A2818="TYA",C2818="Cash"), SUM(INDIRECT(ADDRESS(ROW()-(COUNTIF(A:A,"TYA")-1),COLUMN())):INDIRECT(ADDRESS(ROW()-1,COLUMN()))),                                    IF(AND(A2818="SVOL",ISNUMBER(FIND(" Govt",C2818))),"", IF(AND(A2818="SVOL",ISNUMBER(FIND(" Index",C2818))),J2818,                                    IF(ISNUMBER(N2818),Q2818*N2818,IF(ISNUMBER(R2818),J2818*R2818," "))))))</f>
        <v xml:space="preserve"> </v>
      </c>
      <c r="AB2818" s="8" t="s">
        <v>6612</v>
      </c>
      <c r="AG2818" s="16" t="s">
        <v>7738</v>
      </c>
    </row>
    <row r="2819" spans="1:33" x14ac:dyDescent="0.35">
      <c r="A2819" t="s">
        <v>4263</v>
      </c>
      <c r="B2819" t="s">
        <v>2137</v>
      </c>
      <c r="C2819" t="s">
        <v>2138</v>
      </c>
      <c r="D2819" t="s">
        <v>2139</v>
      </c>
      <c r="E2819" t="s">
        <v>2140</v>
      </c>
      <c r="F2819" t="s">
        <v>2141</v>
      </c>
      <c r="G2819" s="1">
        <v>-1763.0644918076839</v>
      </c>
      <c r="H2819" s="1">
        <v>69.75</v>
      </c>
      <c r="I2819" s="2">
        <v>-122973.74830358601</v>
      </c>
      <c r="J2819" s="3">
        <v>-1.0980057737991684E-3</v>
      </c>
      <c r="K2819" s="4">
        <v>111997360.34</v>
      </c>
      <c r="L2819" s="5">
        <v>4550001</v>
      </c>
      <c r="M2819" s="6">
        <v>24.614799059999999</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ca="1">IF(AND(A2818="SVOL",C2818="Cash"),                                     SUM(INDIRECT(ADDRESS(ROW()-(COUNTIF(A:A,"SVOL")),COLUMN())):INDIRECT(ADDRESS(ROW()-1,COLUMN()))),                                    IF(AND(A2819="TYA",C2819="Cash"), SUM(INDIRECT(ADDRESS(ROW()-(COUNTIF(A:A,"TYA")-1),COLUMN())):INDIRECT(ADDRESS(ROW()-1,COLUMN()))),                                    IF(AND(A2819="SVOL",ISNUMBER(FIND(" Govt",C2819))),"", IF(AND(A2819="SVOL",ISNUMBER(FIND(" Index",C2819))),J2819,                                    IF(ISNUMBER(N2819),Q2819*N2819,IF(ISNUMBER(R2819),J2819*R2819," "))))))</f>
        <v xml:space="preserve"> </v>
      </c>
      <c r="AB2819" s="8" t="s">
        <v>6612</v>
      </c>
      <c r="AG2819" s="16" t="s">
        <v>7738</v>
      </c>
    </row>
    <row r="2820" spans="1:33" x14ac:dyDescent="0.35">
      <c r="A2820" t="s">
        <v>4263</v>
      </c>
      <c r="B2820" t="s">
        <v>6666</v>
      </c>
      <c r="C2820" t="s">
        <v>6667</v>
      </c>
      <c r="D2820" t="s">
        <v>6668</v>
      </c>
      <c r="E2820" t="s">
        <v>6669</v>
      </c>
      <c r="F2820" t="s">
        <v>6670</v>
      </c>
      <c r="G2820" s="1">
        <v>-190.96518683929989</v>
      </c>
      <c r="H2820" s="1">
        <v>483.2</v>
      </c>
      <c r="I2820" s="2">
        <v>-92274.378280749719</v>
      </c>
      <c r="J2820" s="3">
        <v>-8.2389779545361127E-4</v>
      </c>
      <c r="K2820" s="4">
        <v>111997360.34</v>
      </c>
      <c r="L2820" s="5">
        <v>4550001</v>
      </c>
      <c r="M2820" s="6">
        <v>24.614799059999999</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ca="1">IF(AND(A2819="SVOL",C2819="Cash"),                                     SUM(INDIRECT(ADDRESS(ROW()-(COUNTIF(A:A,"SVOL")),COLUMN())):INDIRECT(ADDRESS(ROW()-1,COLUMN()))),                                    IF(AND(A2820="TYA",C2820="Cash"), SUM(INDIRECT(ADDRESS(ROW()-(COUNTIF(A:A,"TYA")-1),COLUMN())):INDIRECT(ADDRESS(ROW()-1,COLUMN()))),                                    IF(AND(A2820="SVOL",ISNUMBER(FIND(" Govt",C2820))),"", IF(AND(A2820="SVOL",ISNUMBER(FIND(" Index",C2820))),J2820,                                    IF(ISNUMBER(N2820),Q2820*N2820,IF(ISNUMBER(R2820),J2820*R2820," "))))))</f>
        <v xml:space="preserve"> </v>
      </c>
      <c r="AB2820" s="8" t="s">
        <v>6612</v>
      </c>
      <c r="AG2820" s="16" t="s">
        <v>7738</v>
      </c>
    </row>
    <row r="2821" spans="1:33" x14ac:dyDescent="0.35">
      <c r="A2821" t="s">
        <v>4263</v>
      </c>
      <c r="B2821" t="s">
        <v>232</v>
      </c>
      <c r="C2821" t="s">
        <v>6671</v>
      </c>
      <c r="D2821" t="s">
        <v>234</v>
      </c>
      <c r="E2821" t="s">
        <v>235</v>
      </c>
      <c r="F2821" t="s">
        <v>236</v>
      </c>
      <c r="G2821" s="1">
        <v>-863.26603984084431</v>
      </c>
      <c r="H2821" s="1">
        <v>107.37</v>
      </c>
      <c r="I2821" s="2">
        <v>-92688.874697711464</v>
      </c>
      <c r="J2821" s="3">
        <v>-8.2759874354473969E-4</v>
      </c>
      <c r="K2821" s="4">
        <v>111997360.34</v>
      </c>
      <c r="L2821" s="5">
        <v>4550001</v>
      </c>
      <c r="M2821" s="6">
        <v>24.614799059999999</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ca="1">IF(AND(A2820="SVOL",C2820="Cash"),                                     SUM(INDIRECT(ADDRESS(ROW()-(COUNTIF(A:A,"SVOL")),COLUMN())):INDIRECT(ADDRESS(ROW()-1,COLUMN()))),                                    IF(AND(A2821="TYA",C2821="Cash"), SUM(INDIRECT(ADDRESS(ROW()-(COUNTIF(A:A,"TYA")-1),COLUMN())):INDIRECT(ADDRESS(ROW()-1,COLUMN()))),                                    IF(AND(A2821="SVOL",ISNUMBER(FIND(" Govt",C2821))),"", IF(AND(A2821="SVOL",ISNUMBER(FIND(" Index",C2821))),J2821,                                    IF(ISNUMBER(N2821),Q2821*N2821,IF(ISNUMBER(R2821),J2821*R2821," "))))))</f>
        <v xml:space="preserve"> </v>
      </c>
      <c r="AB2821" s="8" t="s">
        <v>6612</v>
      </c>
      <c r="AG2821" s="16" t="s">
        <v>7738</v>
      </c>
    </row>
    <row r="2822" spans="1:33" x14ac:dyDescent="0.35">
      <c r="A2822" t="s">
        <v>4263</v>
      </c>
      <c r="B2822" t="s">
        <v>3380</v>
      </c>
      <c r="C2822" t="s">
        <v>3381</v>
      </c>
      <c r="D2822" t="s">
        <v>3382</v>
      </c>
      <c r="E2822" t="s">
        <v>3383</v>
      </c>
      <c r="G2822" s="1">
        <v>-341.50373453585331</v>
      </c>
      <c r="H2822" s="1">
        <v>288.48</v>
      </c>
      <c r="I2822" s="2">
        <v>-98516.997338902976</v>
      </c>
      <c r="J2822" s="3">
        <v>-8.7963677929396252E-4</v>
      </c>
      <c r="K2822" s="4">
        <v>111997360.34</v>
      </c>
      <c r="L2822" s="5">
        <v>4550001</v>
      </c>
      <c r="M2822" s="6">
        <v>24.614799059999999</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ca="1">IF(AND(A2821="SVOL",C2821="Cash"),                                     SUM(INDIRECT(ADDRESS(ROW()-(COUNTIF(A:A,"SVOL")),COLUMN())):INDIRECT(ADDRESS(ROW()-1,COLUMN()))),                                    IF(AND(A2822="TYA",C2822="Cash"), SUM(INDIRECT(ADDRESS(ROW()-(COUNTIF(A:A,"TYA")-1),COLUMN())):INDIRECT(ADDRESS(ROW()-1,COLUMN()))),                                    IF(AND(A2822="SVOL",ISNUMBER(FIND(" Govt",C2822))),"", IF(AND(A2822="SVOL",ISNUMBER(FIND(" Index",C2822))),J2822,                                    IF(ISNUMBER(N2822),Q2822*N2822,IF(ISNUMBER(R2822),J2822*R2822," "))))))</f>
        <v xml:space="preserve"> </v>
      </c>
      <c r="AB2822" s="8" t="s">
        <v>6612</v>
      </c>
      <c r="AG2822" s="16" t="s">
        <v>7738</v>
      </c>
    </row>
    <row r="2823" spans="1:33" x14ac:dyDescent="0.35">
      <c r="A2823" t="s">
        <v>4263</v>
      </c>
      <c r="B2823" t="s">
        <v>237</v>
      </c>
      <c r="C2823" t="s">
        <v>6672</v>
      </c>
      <c r="D2823" t="s">
        <v>239</v>
      </c>
      <c r="E2823" t="s">
        <v>240</v>
      </c>
      <c r="F2823" t="s">
        <v>241</v>
      </c>
      <c r="G2823" s="1">
        <v>-2136.5181745528912</v>
      </c>
      <c r="H2823" s="1">
        <v>21.92</v>
      </c>
      <c r="I2823" s="2">
        <v>-46832.478386199371</v>
      </c>
      <c r="J2823" s="3">
        <v>-4.1815698373627732E-4</v>
      </c>
      <c r="K2823" s="4">
        <v>111997360.34</v>
      </c>
      <c r="L2823" s="5">
        <v>4550001</v>
      </c>
      <c r="M2823" s="6">
        <v>24.614799059999999</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ca="1">IF(AND(A2822="SVOL",C2822="Cash"),                                     SUM(INDIRECT(ADDRESS(ROW()-(COUNTIF(A:A,"SVOL")),COLUMN())):INDIRECT(ADDRESS(ROW()-1,COLUMN()))),                                    IF(AND(A2823="TYA",C2823="Cash"), SUM(INDIRECT(ADDRESS(ROW()-(COUNTIF(A:A,"TYA")-1),COLUMN())):INDIRECT(ADDRESS(ROW()-1,COLUMN()))),                                    IF(AND(A2823="SVOL",ISNUMBER(FIND(" Govt",C2823))),"", IF(AND(A2823="SVOL",ISNUMBER(FIND(" Index",C2823))),J2823,                                    IF(ISNUMBER(N2823),Q2823*N2823,IF(ISNUMBER(R2823),J2823*R2823," "))))))</f>
        <v xml:space="preserve"> </v>
      </c>
      <c r="AB2823" s="8" t="s">
        <v>6612</v>
      </c>
      <c r="AG2823" s="16" t="s">
        <v>7738</v>
      </c>
    </row>
    <row r="2824" spans="1:33" x14ac:dyDescent="0.35">
      <c r="A2824" t="s">
        <v>4263</v>
      </c>
      <c r="B2824" t="s">
        <v>6673</v>
      </c>
      <c r="C2824" t="s">
        <v>6674</v>
      </c>
      <c r="D2824" t="s">
        <v>6675</v>
      </c>
      <c r="E2824" t="s">
        <v>6676</v>
      </c>
      <c r="F2824" t="s">
        <v>6677</v>
      </c>
      <c r="G2824" s="1">
        <v>-9663.039758136827</v>
      </c>
      <c r="H2824" s="1">
        <v>12.62</v>
      </c>
      <c r="I2824" s="2">
        <v>-121947.5617476867</v>
      </c>
      <c r="J2824" s="3">
        <v>-1.0888431778881219E-3</v>
      </c>
      <c r="K2824" s="4">
        <v>111997360.34</v>
      </c>
      <c r="L2824" s="5">
        <v>4550001</v>
      </c>
      <c r="M2824" s="6">
        <v>24.614799059999999</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ca="1">IF(AND(A2823="SVOL",C2823="Cash"),                                     SUM(INDIRECT(ADDRESS(ROW()-(COUNTIF(A:A,"SVOL")),COLUMN())):INDIRECT(ADDRESS(ROW()-1,COLUMN()))),                                    IF(AND(A2824="TYA",C2824="Cash"), SUM(INDIRECT(ADDRESS(ROW()-(COUNTIF(A:A,"TYA")-1),COLUMN())):INDIRECT(ADDRESS(ROW()-1,COLUMN()))),                                    IF(AND(A2824="SVOL",ISNUMBER(FIND(" Govt",C2824))),"", IF(AND(A2824="SVOL",ISNUMBER(FIND(" Index",C2824))),J2824,                                    IF(ISNUMBER(N2824),Q2824*N2824,IF(ISNUMBER(R2824),J2824*R2824," "))))))</f>
        <v xml:space="preserve"> </v>
      </c>
      <c r="AB2824" s="8" t="s">
        <v>6612</v>
      </c>
      <c r="AG2824" s="16" t="s">
        <v>7738</v>
      </c>
    </row>
    <row r="2825" spans="1:33" x14ac:dyDescent="0.35">
      <c r="A2825" t="s">
        <v>4263</v>
      </c>
      <c r="B2825" t="s">
        <v>6678</v>
      </c>
      <c r="C2825" t="s">
        <v>6679</v>
      </c>
      <c r="D2825" t="s">
        <v>5555</v>
      </c>
      <c r="E2825" t="s">
        <v>5556</v>
      </c>
      <c r="F2825" t="s">
        <v>5557</v>
      </c>
      <c r="G2825" s="1">
        <v>-9973.8354548215502</v>
      </c>
      <c r="H2825" s="1">
        <v>12.05</v>
      </c>
      <c r="I2825" s="2">
        <v>-120184.71723059969</v>
      </c>
      <c r="J2825" s="3">
        <v>-1.0731031237320649E-3</v>
      </c>
      <c r="K2825" s="4">
        <v>111997360.34</v>
      </c>
      <c r="L2825" s="5">
        <v>4550001</v>
      </c>
      <c r="M2825" s="6">
        <v>24.614799059999999</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ca="1">IF(AND(A2824="SVOL",C2824="Cash"),                                     SUM(INDIRECT(ADDRESS(ROW()-(COUNTIF(A:A,"SVOL")),COLUMN())):INDIRECT(ADDRESS(ROW()-1,COLUMN()))),                                    IF(AND(A2825="TYA",C2825="Cash"), SUM(INDIRECT(ADDRESS(ROW()-(COUNTIF(A:A,"TYA")-1),COLUMN())):INDIRECT(ADDRESS(ROW()-1,COLUMN()))),                                    IF(AND(A2825="SVOL",ISNUMBER(FIND(" Govt",C2825))),"", IF(AND(A2825="SVOL",ISNUMBER(FIND(" Index",C2825))),J2825,                                    IF(ISNUMBER(N2825),Q2825*N2825,IF(ISNUMBER(R2825),J2825*R2825," "))))))</f>
        <v xml:space="preserve"> </v>
      </c>
      <c r="AB2825" s="8" t="s">
        <v>6612</v>
      </c>
      <c r="AG2825" s="16" t="s">
        <v>7738</v>
      </c>
    </row>
    <row r="2826" spans="1:33" x14ac:dyDescent="0.35">
      <c r="A2826" t="s">
        <v>4263</v>
      </c>
      <c r="B2826" t="s">
        <v>262</v>
      </c>
      <c r="C2826" t="s">
        <v>6680</v>
      </c>
      <c r="D2826" t="s">
        <v>264</v>
      </c>
      <c r="E2826" t="s">
        <v>265</v>
      </c>
      <c r="G2826" s="1">
        <v>-8894.2117308275338</v>
      </c>
      <c r="H2826" s="1">
        <v>5.58</v>
      </c>
      <c r="I2826" s="2">
        <v>-49629.70145801764</v>
      </c>
      <c r="J2826" s="3">
        <v>-4.4313277837399465E-4</v>
      </c>
      <c r="K2826" s="4">
        <v>111997360.34</v>
      </c>
      <c r="L2826" s="5">
        <v>4550001</v>
      </c>
      <c r="M2826" s="6">
        <v>24.614799059999999</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ca="1">IF(AND(A2825="SVOL",C2825="Cash"),                                     SUM(INDIRECT(ADDRESS(ROW()-(COUNTIF(A:A,"SVOL")),COLUMN())):INDIRECT(ADDRESS(ROW()-1,COLUMN()))),                                    IF(AND(A2826="TYA",C2826="Cash"), SUM(INDIRECT(ADDRESS(ROW()-(COUNTIF(A:A,"TYA")-1),COLUMN())):INDIRECT(ADDRESS(ROW()-1,COLUMN()))),                                    IF(AND(A2826="SVOL",ISNUMBER(FIND(" Govt",C2826))),"", IF(AND(A2826="SVOL",ISNUMBER(FIND(" Index",C2826))),J2826,                                    IF(ISNUMBER(N2826),Q2826*N2826,IF(ISNUMBER(R2826),J2826*R2826," "))))))</f>
        <v xml:space="preserve"> </v>
      </c>
      <c r="AB2826" s="8" t="s">
        <v>6612</v>
      </c>
      <c r="AG2826" s="16" t="s">
        <v>7738</v>
      </c>
    </row>
    <row r="2827" spans="1:33" x14ac:dyDescent="0.35">
      <c r="A2827" t="s">
        <v>4263</v>
      </c>
      <c r="B2827" t="s">
        <v>6681</v>
      </c>
      <c r="C2827" t="s">
        <v>6682</v>
      </c>
      <c r="D2827" t="s">
        <v>5567</v>
      </c>
      <c r="E2827" t="s">
        <v>5568</v>
      </c>
      <c r="F2827" t="s">
        <v>5569</v>
      </c>
      <c r="G2827" s="1">
        <v>-211.688227346145</v>
      </c>
      <c r="H2827" s="1">
        <v>50</v>
      </c>
      <c r="I2827" s="2">
        <v>-10584.41136730725</v>
      </c>
      <c r="J2827" s="3">
        <v>-9.450590027457115E-5</v>
      </c>
      <c r="K2827" s="4">
        <v>111997360.34</v>
      </c>
      <c r="L2827" s="5">
        <v>4550001</v>
      </c>
      <c r="M2827" s="6">
        <v>24.614799059999999</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ca="1">IF(AND(A2826="SVOL",C2826="Cash"),                                     SUM(INDIRECT(ADDRESS(ROW()-(COUNTIF(A:A,"SVOL")),COLUMN())):INDIRECT(ADDRESS(ROW()-1,COLUMN()))),                                    IF(AND(A2827="TYA",C2827="Cash"), SUM(INDIRECT(ADDRESS(ROW()-(COUNTIF(A:A,"TYA")-1),COLUMN())):INDIRECT(ADDRESS(ROW()-1,COLUMN()))),                                    IF(AND(A2827="SVOL",ISNUMBER(FIND(" Govt",C2827))),"", IF(AND(A2827="SVOL",ISNUMBER(FIND(" Index",C2827))),J2827,                                    IF(ISNUMBER(N2827),Q2827*N2827,IF(ISNUMBER(R2827),J2827*R2827," "))))))</f>
        <v xml:space="preserve"> </v>
      </c>
      <c r="AB2827" s="8" t="s">
        <v>6612</v>
      </c>
      <c r="AG2827" s="16" t="s">
        <v>7738</v>
      </c>
    </row>
    <row r="2828" spans="1:33" x14ac:dyDescent="0.35">
      <c r="A2828" t="s">
        <v>4263</v>
      </c>
      <c r="B2828" t="s">
        <v>6683</v>
      </c>
      <c r="C2828" t="s">
        <v>6684</v>
      </c>
      <c r="D2828" t="s">
        <v>5572</v>
      </c>
      <c r="E2828" t="s">
        <v>5573</v>
      </c>
      <c r="G2828" s="1">
        <v>-2767.1447748686469</v>
      </c>
      <c r="H2828" s="1">
        <v>12.38</v>
      </c>
      <c r="I2828" s="2">
        <v>-34257.252312873847</v>
      </c>
      <c r="J2828" s="3">
        <v>-3.0587553321682014E-4</v>
      </c>
      <c r="K2828" s="4">
        <v>111997360.34</v>
      </c>
      <c r="L2828" s="5">
        <v>4550001</v>
      </c>
      <c r="M2828" s="6">
        <v>24.614799059999999</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ca="1">IF(AND(A2827="SVOL",C2827="Cash"),                                     SUM(INDIRECT(ADDRESS(ROW()-(COUNTIF(A:A,"SVOL")),COLUMN())):INDIRECT(ADDRESS(ROW()-1,COLUMN()))),                                    IF(AND(A2828="TYA",C2828="Cash"), SUM(INDIRECT(ADDRESS(ROW()-(COUNTIF(A:A,"TYA")-1),COLUMN())):INDIRECT(ADDRESS(ROW()-1,COLUMN()))),                                    IF(AND(A2828="SVOL",ISNUMBER(FIND(" Govt",C2828))),"", IF(AND(A2828="SVOL",ISNUMBER(FIND(" Index",C2828))),J2828,                                    IF(ISNUMBER(N2828),Q2828*N2828,IF(ISNUMBER(R2828),J2828*R2828," "))))))</f>
        <v xml:space="preserve"> </v>
      </c>
      <c r="AB2828" s="8" t="s">
        <v>6612</v>
      </c>
      <c r="AG2828" s="16" t="s">
        <v>7738</v>
      </c>
    </row>
    <row r="2829" spans="1:33" x14ac:dyDescent="0.35">
      <c r="A2829" t="s">
        <v>4263</v>
      </c>
      <c r="B2829" t="s">
        <v>6685</v>
      </c>
      <c r="C2829" t="s">
        <v>6686</v>
      </c>
      <c r="D2829" t="s">
        <v>5577</v>
      </c>
      <c r="E2829" t="s">
        <v>5578</v>
      </c>
      <c r="F2829" t="s">
        <v>5579</v>
      </c>
      <c r="G2829" s="1">
        <v>-292.21670184953052</v>
      </c>
      <c r="H2829" s="1">
        <v>191.45</v>
      </c>
      <c r="I2829" s="2">
        <v>-55944.887569092607</v>
      </c>
      <c r="J2829" s="3">
        <v>-4.9951969760051406E-4</v>
      </c>
      <c r="K2829" s="4">
        <v>111997360.34</v>
      </c>
      <c r="L2829" s="5">
        <v>4550001</v>
      </c>
      <c r="M2829" s="6">
        <v>24.614799059999999</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ca="1">IF(AND(A2828="SVOL",C2828="Cash"),                                     SUM(INDIRECT(ADDRESS(ROW()-(COUNTIF(A:A,"SVOL")),COLUMN())):INDIRECT(ADDRESS(ROW()-1,COLUMN()))),                                    IF(AND(A2829="TYA",C2829="Cash"), SUM(INDIRECT(ADDRESS(ROW()-(COUNTIF(A:A,"TYA")-1),COLUMN())):INDIRECT(ADDRESS(ROW()-1,COLUMN()))),                                    IF(AND(A2829="SVOL",ISNUMBER(FIND(" Govt",C2829))),"", IF(AND(A2829="SVOL",ISNUMBER(FIND(" Index",C2829))),J2829,                                    IF(ISNUMBER(N2829),Q2829*N2829,IF(ISNUMBER(R2829),J2829*R2829," "))))))</f>
        <v xml:space="preserve"> </v>
      </c>
      <c r="AB2829" s="8" t="s">
        <v>6612</v>
      </c>
      <c r="AG2829" s="16" t="s">
        <v>7738</v>
      </c>
    </row>
    <row r="2830" spans="1:33" x14ac:dyDescent="0.35">
      <c r="A2830" t="s">
        <v>4263</v>
      </c>
      <c r="B2830" t="s">
        <v>6687</v>
      </c>
      <c r="C2830" t="s">
        <v>6688</v>
      </c>
      <c r="D2830" t="s">
        <v>6689</v>
      </c>
      <c r="E2830" t="s">
        <v>6690</v>
      </c>
      <c r="F2830" t="s">
        <v>6691</v>
      </c>
      <c r="G2830" s="1">
        <v>-254.37149773051311</v>
      </c>
      <c r="H2830" s="1">
        <v>107.41</v>
      </c>
      <c r="I2830" s="2">
        <v>-27322.042571234411</v>
      </c>
      <c r="J2830" s="3">
        <v>-2.4395255824146694E-4</v>
      </c>
      <c r="K2830" s="4">
        <v>111997360.34</v>
      </c>
      <c r="L2830" s="5">
        <v>4550001</v>
      </c>
      <c r="M2830" s="6">
        <v>24.614799059999999</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ca="1">IF(AND(A2829="SVOL",C2829="Cash"),                                     SUM(INDIRECT(ADDRESS(ROW()-(COUNTIF(A:A,"SVOL")),COLUMN())):INDIRECT(ADDRESS(ROW()-1,COLUMN()))),                                    IF(AND(A2830="TYA",C2830="Cash"), SUM(INDIRECT(ADDRESS(ROW()-(COUNTIF(A:A,"TYA")-1),COLUMN())):INDIRECT(ADDRESS(ROW()-1,COLUMN()))),                                    IF(AND(A2830="SVOL",ISNUMBER(FIND(" Govt",C2830))),"", IF(AND(A2830="SVOL",ISNUMBER(FIND(" Index",C2830))),J2830,                                    IF(ISNUMBER(N2830),Q2830*N2830,IF(ISNUMBER(R2830),J2830*R2830," "))))))</f>
        <v xml:space="preserve"> </v>
      </c>
      <c r="AB2830" s="8" t="s">
        <v>6612</v>
      </c>
      <c r="AG2830" s="16" t="s">
        <v>7738</v>
      </c>
    </row>
    <row r="2831" spans="1:33" x14ac:dyDescent="0.35">
      <c r="A2831" t="s">
        <v>4263</v>
      </c>
      <c r="B2831" t="s">
        <v>6692</v>
      </c>
      <c r="C2831" t="s">
        <v>6693</v>
      </c>
      <c r="D2831" t="s">
        <v>4891</v>
      </c>
      <c r="E2831" t="s">
        <v>4892</v>
      </c>
      <c r="F2831" t="s">
        <v>4893</v>
      </c>
      <c r="G2831" s="1">
        <v>-1722.0756566325681</v>
      </c>
      <c r="H2831" s="1">
        <v>59.12</v>
      </c>
      <c r="I2831" s="2">
        <v>-101809.1128201174</v>
      </c>
      <c r="J2831" s="3">
        <v>-9.0903136030212443E-4</v>
      </c>
      <c r="K2831" s="4">
        <v>111997360.34</v>
      </c>
      <c r="L2831" s="5">
        <v>4550001</v>
      </c>
      <c r="M2831" s="6">
        <v>24.614799059999999</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ca="1">IF(AND(A2830="SVOL",C2830="Cash"),                                     SUM(INDIRECT(ADDRESS(ROW()-(COUNTIF(A:A,"SVOL")),COLUMN())):INDIRECT(ADDRESS(ROW()-1,COLUMN()))),                                    IF(AND(A2831="TYA",C2831="Cash"), SUM(INDIRECT(ADDRESS(ROW()-(COUNTIF(A:A,"TYA")-1),COLUMN())):INDIRECT(ADDRESS(ROW()-1,COLUMN()))),                                    IF(AND(A2831="SVOL",ISNUMBER(FIND(" Govt",C2831))),"", IF(AND(A2831="SVOL",ISNUMBER(FIND(" Index",C2831))),J2831,                                    IF(ISNUMBER(N2831),Q2831*N2831,IF(ISNUMBER(R2831),J2831*R2831," "))))))</f>
        <v xml:space="preserve"> </v>
      </c>
      <c r="AB2831" s="8" t="s">
        <v>6612</v>
      </c>
      <c r="AG2831" s="16" t="s">
        <v>7738</v>
      </c>
    </row>
    <row r="2832" spans="1:33" x14ac:dyDescent="0.35">
      <c r="A2832" t="s">
        <v>4263</v>
      </c>
      <c r="B2832" t="s">
        <v>6694</v>
      </c>
      <c r="C2832" t="s">
        <v>6695</v>
      </c>
      <c r="D2832" t="s">
        <v>6092</v>
      </c>
      <c r="E2832" t="s">
        <v>6093</v>
      </c>
      <c r="F2832" t="s">
        <v>6094</v>
      </c>
      <c r="G2832" s="1">
        <v>-160.94401403219851</v>
      </c>
      <c r="H2832" s="1">
        <v>236.58</v>
      </c>
      <c r="I2832" s="2">
        <v>-38076.134839737519</v>
      </c>
      <c r="J2832" s="3">
        <v>-3.3997350226957606E-4</v>
      </c>
      <c r="K2832" s="4">
        <v>111997360.34</v>
      </c>
      <c r="L2832" s="5">
        <v>4550001</v>
      </c>
      <c r="M2832" s="6">
        <v>24.614799059999999</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ca="1">IF(AND(A2831="SVOL",C2831="Cash"),                                     SUM(INDIRECT(ADDRESS(ROW()-(COUNTIF(A:A,"SVOL")),COLUMN())):INDIRECT(ADDRESS(ROW()-1,COLUMN()))),                                    IF(AND(A2832="TYA",C2832="Cash"), SUM(INDIRECT(ADDRESS(ROW()-(COUNTIF(A:A,"TYA")-1),COLUMN())):INDIRECT(ADDRESS(ROW()-1,COLUMN()))),                                    IF(AND(A2832="SVOL",ISNUMBER(FIND(" Govt",C2832))),"", IF(AND(A2832="SVOL",ISNUMBER(FIND(" Index",C2832))),J2832,                                    IF(ISNUMBER(N2832),Q2832*N2832,IF(ISNUMBER(R2832),J2832*R2832," "))))))</f>
        <v xml:space="preserve"> </v>
      </c>
      <c r="AB2832" s="8" t="s">
        <v>6612</v>
      </c>
      <c r="AG2832" s="16" t="s">
        <v>7738</v>
      </c>
    </row>
    <row r="2833" spans="1:33" x14ac:dyDescent="0.35">
      <c r="A2833" t="s">
        <v>4263</v>
      </c>
      <c r="B2833" t="s">
        <v>6696</v>
      </c>
      <c r="C2833" t="s">
        <v>6697</v>
      </c>
      <c r="D2833" t="s">
        <v>6698</v>
      </c>
      <c r="E2833" t="s">
        <v>6699</v>
      </c>
      <c r="F2833" t="s">
        <v>6700</v>
      </c>
      <c r="G2833" s="1">
        <v>-2140.94836890944</v>
      </c>
      <c r="H2833" s="1">
        <v>44.54</v>
      </c>
      <c r="I2833" s="2">
        <v>-95357.840351226434</v>
      </c>
      <c r="J2833" s="3">
        <v>-8.5142935567178056E-4</v>
      </c>
      <c r="K2833" s="4">
        <v>111997360.34</v>
      </c>
      <c r="L2833" s="5">
        <v>4550001</v>
      </c>
      <c r="M2833" s="6">
        <v>24.614799059999999</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ca="1">IF(AND(A2832="SVOL",C2832="Cash"),                                     SUM(INDIRECT(ADDRESS(ROW()-(COUNTIF(A:A,"SVOL")),COLUMN())):INDIRECT(ADDRESS(ROW()-1,COLUMN()))),                                    IF(AND(A2833="TYA",C2833="Cash"), SUM(INDIRECT(ADDRESS(ROW()-(COUNTIF(A:A,"TYA")-1),COLUMN())):INDIRECT(ADDRESS(ROW()-1,COLUMN()))),                                    IF(AND(A2833="SVOL",ISNUMBER(FIND(" Govt",C2833))),"", IF(AND(A2833="SVOL",ISNUMBER(FIND(" Index",C2833))),J2833,                                    IF(ISNUMBER(N2833),Q2833*N2833,IF(ISNUMBER(R2833),J2833*R2833," "))))))</f>
        <v xml:space="preserve"> </v>
      </c>
      <c r="AB2833" s="8" t="s">
        <v>6612</v>
      </c>
      <c r="AG2833" s="16" t="s">
        <v>7738</v>
      </c>
    </row>
    <row r="2834" spans="1:33" x14ac:dyDescent="0.35">
      <c r="A2834" t="s">
        <v>4263</v>
      </c>
      <c r="B2834" t="s">
        <v>3522</v>
      </c>
      <c r="C2834" t="s">
        <v>3523</v>
      </c>
      <c r="D2834" t="s">
        <v>3524</v>
      </c>
      <c r="E2834" t="s">
        <v>3525</v>
      </c>
      <c r="F2834" t="s">
        <v>3526</v>
      </c>
      <c r="G2834" s="1">
        <v>-687.75789435748823</v>
      </c>
      <c r="H2834" s="1">
        <v>117.04</v>
      </c>
      <c r="I2834" s="2">
        <v>-80495.183955600427</v>
      </c>
      <c r="J2834" s="3">
        <v>-7.1872393877171997E-4</v>
      </c>
      <c r="K2834" s="4">
        <v>111997360.34</v>
      </c>
      <c r="L2834" s="5">
        <v>4550001</v>
      </c>
      <c r="M2834" s="6">
        <v>24.614799059999999</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ca="1">IF(AND(A2833="SVOL",C2833="Cash"),                                     SUM(INDIRECT(ADDRESS(ROW()-(COUNTIF(A:A,"SVOL")),COLUMN())):INDIRECT(ADDRESS(ROW()-1,COLUMN()))),                                    IF(AND(A2834="TYA",C2834="Cash"), SUM(INDIRECT(ADDRESS(ROW()-(COUNTIF(A:A,"TYA")-1),COLUMN())):INDIRECT(ADDRESS(ROW()-1,COLUMN()))),                                    IF(AND(A2834="SVOL",ISNUMBER(FIND(" Govt",C2834))),"", IF(AND(A2834="SVOL",ISNUMBER(FIND(" Index",C2834))),J2834,                                    IF(ISNUMBER(N2834),Q2834*N2834,IF(ISNUMBER(R2834),J2834*R2834," "))))))</f>
        <v xml:space="preserve"> </v>
      </c>
      <c r="AB2834" s="8" t="s">
        <v>6612</v>
      </c>
      <c r="AG2834" s="16" t="s">
        <v>7738</v>
      </c>
    </row>
    <row r="2835" spans="1:33" x14ac:dyDescent="0.35">
      <c r="A2835" t="s">
        <v>4263</v>
      </c>
      <c r="B2835" t="s">
        <v>325</v>
      </c>
      <c r="C2835" t="s">
        <v>6701</v>
      </c>
      <c r="D2835" t="s">
        <v>327</v>
      </c>
      <c r="E2835" t="s">
        <v>328</v>
      </c>
      <c r="F2835" t="s">
        <v>329</v>
      </c>
      <c r="G2835" s="1">
        <v>-3786.7488476410122</v>
      </c>
      <c r="H2835" s="1">
        <v>22.53</v>
      </c>
      <c r="I2835" s="2">
        <v>-85315.451537352012</v>
      </c>
      <c r="J2835" s="3">
        <v>-7.6176305654305219E-4</v>
      </c>
      <c r="K2835" s="4">
        <v>111997360.34</v>
      </c>
      <c r="L2835" s="5">
        <v>4550001</v>
      </c>
      <c r="M2835" s="6">
        <v>24.614799059999999</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ca="1">IF(AND(A2834="SVOL",C2834="Cash"),                                     SUM(INDIRECT(ADDRESS(ROW()-(COUNTIF(A:A,"SVOL")),COLUMN())):INDIRECT(ADDRESS(ROW()-1,COLUMN()))),                                    IF(AND(A2835="TYA",C2835="Cash"), SUM(INDIRECT(ADDRESS(ROW()-(COUNTIF(A:A,"TYA")-1),COLUMN())):INDIRECT(ADDRESS(ROW()-1,COLUMN()))),                                    IF(AND(A2835="SVOL",ISNUMBER(FIND(" Govt",C2835))),"", IF(AND(A2835="SVOL",ISNUMBER(FIND(" Index",C2835))),J2835,                                    IF(ISNUMBER(N2835),Q2835*N2835,IF(ISNUMBER(R2835),J2835*R2835," "))))))</f>
        <v xml:space="preserve"> </v>
      </c>
      <c r="AB2835" s="8" t="s">
        <v>6612</v>
      </c>
      <c r="AG2835" s="16" t="s">
        <v>7738</v>
      </c>
    </row>
    <row r="2836" spans="1:33" x14ac:dyDescent="0.35">
      <c r="A2836" t="s">
        <v>4263</v>
      </c>
      <c r="B2836" t="s">
        <v>6702</v>
      </c>
      <c r="C2836" t="s">
        <v>6703</v>
      </c>
      <c r="D2836" t="s">
        <v>6704</v>
      </c>
      <c r="E2836" t="s">
        <v>6705</v>
      </c>
      <c r="F2836" t="s">
        <v>6706</v>
      </c>
      <c r="G2836" s="1">
        <v>-978.47138917114626</v>
      </c>
      <c r="H2836" s="1">
        <v>133</v>
      </c>
      <c r="I2836" s="2">
        <v>-130136.6947597625</v>
      </c>
      <c r="J2836" s="3">
        <v>-1.1619621602214137E-3</v>
      </c>
      <c r="K2836" s="4">
        <v>111997360.34</v>
      </c>
      <c r="L2836" s="5">
        <v>4550001</v>
      </c>
      <c r="M2836" s="6">
        <v>24.614799059999999</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ca="1">IF(AND(A2835="SVOL",C2835="Cash"),                                     SUM(INDIRECT(ADDRESS(ROW()-(COUNTIF(A:A,"SVOL")),COLUMN())):INDIRECT(ADDRESS(ROW()-1,COLUMN()))),                                    IF(AND(A2836="TYA",C2836="Cash"), SUM(INDIRECT(ADDRESS(ROW()-(COUNTIF(A:A,"TYA")-1),COLUMN())):INDIRECT(ADDRESS(ROW()-1,COLUMN()))),                                    IF(AND(A2836="SVOL",ISNUMBER(FIND(" Govt",C2836))),"", IF(AND(A2836="SVOL",ISNUMBER(FIND(" Index",C2836))),J2836,                                    IF(ISNUMBER(N2836),Q2836*N2836,IF(ISNUMBER(R2836),J2836*R2836," "))))))</f>
        <v xml:space="preserve"> </v>
      </c>
      <c r="AB2836" s="8" t="s">
        <v>6612</v>
      </c>
      <c r="AG2836" s="16" t="s">
        <v>7738</v>
      </c>
    </row>
    <row r="2837" spans="1:33" x14ac:dyDescent="0.35">
      <c r="A2837" t="s">
        <v>4263</v>
      </c>
      <c r="B2837" t="s">
        <v>6707</v>
      </c>
      <c r="C2837" t="s">
        <v>6708</v>
      </c>
      <c r="D2837" t="s">
        <v>6709</v>
      </c>
      <c r="E2837" t="s">
        <v>6710</v>
      </c>
      <c r="F2837" t="s">
        <v>6711</v>
      </c>
      <c r="G2837" s="1">
        <v>-665.87635216784042</v>
      </c>
      <c r="H2837" s="1">
        <v>47.74</v>
      </c>
      <c r="I2837" s="2">
        <v>-31788.9370524927</v>
      </c>
      <c r="J2837" s="3">
        <v>-2.8383648468132013E-4</v>
      </c>
      <c r="K2837" s="4">
        <v>111997360.34</v>
      </c>
      <c r="L2837" s="5">
        <v>4550001</v>
      </c>
      <c r="M2837" s="6">
        <v>24.614799059999999</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ca="1">IF(AND(A2836="SVOL",C2836="Cash"),                                     SUM(INDIRECT(ADDRESS(ROW()-(COUNTIF(A:A,"SVOL")),COLUMN())):INDIRECT(ADDRESS(ROW()-1,COLUMN()))),                                    IF(AND(A2837="TYA",C2837="Cash"), SUM(INDIRECT(ADDRESS(ROW()-(COUNTIF(A:A,"TYA")-1),COLUMN())):INDIRECT(ADDRESS(ROW()-1,COLUMN()))),                                    IF(AND(A2837="SVOL",ISNUMBER(FIND(" Govt",C2837))),"", IF(AND(A2837="SVOL",ISNUMBER(FIND(" Index",C2837))),J2837,                                    IF(ISNUMBER(N2837),Q2837*N2837,IF(ISNUMBER(R2837),J2837*R2837," "))))))</f>
        <v xml:space="preserve"> </v>
      </c>
      <c r="AB2837" s="8" t="s">
        <v>6612</v>
      </c>
      <c r="AG2837" s="16" t="s">
        <v>7738</v>
      </c>
    </row>
    <row r="2838" spans="1:33" x14ac:dyDescent="0.35">
      <c r="A2838" t="s">
        <v>4263</v>
      </c>
      <c r="B2838" t="s">
        <v>6712</v>
      </c>
      <c r="C2838" t="s">
        <v>6713</v>
      </c>
      <c r="D2838" t="s">
        <v>6714</v>
      </c>
      <c r="E2838" t="s">
        <v>6715</v>
      </c>
      <c r="F2838" t="s">
        <v>6716</v>
      </c>
      <c r="G2838" s="1">
        <v>-265.32068271361072</v>
      </c>
      <c r="H2838" s="1">
        <v>109.85</v>
      </c>
      <c r="I2838" s="2">
        <v>-29145.476996090139</v>
      </c>
      <c r="J2838" s="3">
        <v>-2.6023360646724807E-4</v>
      </c>
      <c r="K2838" s="4">
        <v>111997360.34</v>
      </c>
      <c r="L2838" s="5">
        <v>4550001</v>
      </c>
      <c r="M2838" s="6">
        <v>24.614799059999999</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ca="1">IF(AND(A2837="SVOL",C2837="Cash"),                                     SUM(INDIRECT(ADDRESS(ROW()-(COUNTIF(A:A,"SVOL")),COLUMN())):INDIRECT(ADDRESS(ROW()-1,COLUMN()))),                                    IF(AND(A2838="TYA",C2838="Cash"), SUM(INDIRECT(ADDRESS(ROW()-(COUNTIF(A:A,"TYA")-1),COLUMN())):INDIRECT(ADDRESS(ROW()-1,COLUMN()))),                                    IF(AND(A2838="SVOL",ISNUMBER(FIND(" Govt",C2838))),"", IF(AND(A2838="SVOL",ISNUMBER(FIND(" Index",C2838))),J2838,                                    IF(ISNUMBER(N2838),Q2838*N2838,IF(ISNUMBER(R2838),J2838*R2838," "))))))</f>
        <v xml:space="preserve"> </v>
      </c>
      <c r="AB2838" s="8" t="s">
        <v>6612</v>
      </c>
      <c r="AG2838" s="16" t="s">
        <v>7738</v>
      </c>
    </row>
    <row r="2839" spans="1:33" x14ac:dyDescent="0.35">
      <c r="A2839" t="s">
        <v>4263</v>
      </c>
      <c r="B2839" t="s">
        <v>3588</v>
      </c>
      <c r="C2839" t="s">
        <v>3589</v>
      </c>
      <c r="D2839" t="s">
        <v>3590</v>
      </c>
      <c r="E2839" t="s">
        <v>3591</v>
      </c>
      <c r="F2839" t="s">
        <v>3592</v>
      </c>
      <c r="G2839" s="1">
        <v>-1983.4911358723689</v>
      </c>
      <c r="H2839" s="1">
        <v>60.1</v>
      </c>
      <c r="I2839" s="2">
        <v>-119207.81726592941</v>
      </c>
      <c r="J2839" s="3">
        <v>-1.0643805970430018E-3</v>
      </c>
      <c r="K2839" s="4">
        <v>111997360.34</v>
      </c>
      <c r="L2839" s="5">
        <v>4550001</v>
      </c>
      <c r="M2839" s="6">
        <v>24.614799059999999</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ca="1">IF(AND(A2838="SVOL",C2838="Cash"),                                     SUM(INDIRECT(ADDRESS(ROW()-(COUNTIF(A:A,"SVOL")),COLUMN())):INDIRECT(ADDRESS(ROW()-1,COLUMN()))),                                    IF(AND(A2839="TYA",C2839="Cash"), SUM(INDIRECT(ADDRESS(ROW()-(COUNTIF(A:A,"TYA")-1),COLUMN())):INDIRECT(ADDRESS(ROW()-1,COLUMN()))),                                    IF(AND(A2839="SVOL",ISNUMBER(FIND(" Govt",C2839))),"", IF(AND(A2839="SVOL",ISNUMBER(FIND(" Index",C2839))),J2839,                                    IF(ISNUMBER(N2839),Q2839*N2839,IF(ISNUMBER(R2839),J2839*R2839," "))))))</f>
        <v xml:space="preserve"> </v>
      </c>
      <c r="AB2839" s="8" t="s">
        <v>6612</v>
      </c>
      <c r="AG2839" s="16" t="s">
        <v>7738</v>
      </c>
    </row>
    <row r="2840" spans="1:33" x14ac:dyDescent="0.35">
      <c r="A2840" t="s">
        <v>4263</v>
      </c>
      <c r="B2840" t="s">
        <v>3593</v>
      </c>
      <c r="C2840" t="s">
        <v>3594</v>
      </c>
      <c r="D2840" t="s">
        <v>3595</v>
      </c>
      <c r="E2840" t="s">
        <v>3596</v>
      </c>
      <c r="F2840" t="s">
        <v>3597</v>
      </c>
      <c r="G2840" s="1">
        <v>-870.83145539061707</v>
      </c>
      <c r="H2840" s="1">
        <v>98.89</v>
      </c>
      <c r="I2840" s="2">
        <v>-86116.522623578116</v>
      </c>
      <c r="J2840" s="3">
        <v>-7.689156455308124E-4</v>
      </c>
      <c r="K2840" s="4">
        <v>111997360.34</v>
      </c>
      <c r="L2840" s="5">
        <v>4550001</v>
      </c>
      <c r="M2840" s="6">
        <v>24.614799059999999</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ca="1">IF(AND(A2839="SVOL",C2839="Cash"),                                     SUM(INDIRECT(ADDRESS(ROW()-(COUNTIF(A:A,"SVOL")),COLUMN())):INDIRECT(ADDRESS(ROW()-1,COLUMN()))),                                    IF(AND(A2840="TYA",C2840="Cash"), SUM(INDIRECT(ADDRESS(ROW()-(COUNTIF(A:A,"TYA")-1),COLUMN())):INDIRECT(ADDRESS(ROW()-1,COLUMN()))),                                    IF(AND(A2840="SVOL",ISNUMBER(FIND(" Govt",C2840))),"", IF(AND(A2840="SVOL",ISNUMBER(FIND(" Index",C2840))),J2840,                                    IF(ISNUMBER(N2840),Q2840*N2840,IF(ISNUMBER(R2840),J2840*R2840," "))))))</f>
        <v xml:space="preserve"> </v>
      </c>
      <c r="AB2840" s="8" t="s">
        <v>6612</v>
      </c>
      <c r="AG2840" s="16" t="s">
        <v>7738</v>
      </c>
    </row>
    <row r="2841" spans="1:33" x14ac:dyDescent="0.35">
      <c r="A2841" t="s">
        <v>4263</v>
      </c>
      <c r="B2841" t="s">
        <v>6717</v>
      </c>
      <c r="C2841" t="s">
        <v>6718</v>
      </c>
      <c r="D2841" t="s">
        <v>4982</v>
      </c>
      <c r="E2841" t="s">
        <v>4983</v>
      </c>
      <c r="F2841" t="s">
        <v>4984</v>
      </c>
      <c r="G2841" s="1">
        <v>-571.5211074682436</v>
      </c>
      <c r="H2841" s="1">
        <v>84.1</v>
      </c>
      <c r="I2841" s="2">
        <v>-48064.925138079278</v>
      </c>
      <c r="J2841" s="3">
        <v>-4.2916123194479281E-4</v>
      </c>
      <c r="K2841" s="4">
        <v>111997360.34</v>
      </c>
      <c r="L2841" s="5">
        <v>4550001</v>
      </c>
      <c r="M2841" s="6">
        <v>24.614799059999999</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ca="1">IF(AND(A2840="SVOL",C2840="Cash"),                                     SUM(INDIRECT(ADDRESS(ROW()-(COUNTIF(A:A,"SVOL")),COLUMN())):INDIRECT(ADDRESS(ROW()-1,COLUMN()))),                                    IF(AND(A2841="TYA",C2841="Cash"), SUM(INDIRECT(ADDRESS(ROW()-(COUNTIF(A:A,"TYA")-1),COLUMN())):INDIRECT(ADDRESS(ROW()-1,COLUMN()))),                                    IF(AND(A2841="SVOL",ISNUMBER(FIND(" Govt",C2841))),"", IF(AND(A2841="SVOL",ISNUMBER(FIND(" Index",C2841))),J2841,                                    IF(ISNUMBER(N2841),Q2841*N2841,IF(ISNUMBER(R2841),J2841*R2841," "))))))</f>
        <v xml:space="preserve"> </v>
      </c>
      <c r="AB2841" s="8" t="s">
        <v>6612</v>
      </c>
      <c r="AG2841" s="16" t="s">
        <v>7738</v>
      </c>
    </row>
    <row r="2842" spans="1:33" x14ac:dyDescent="0.35">
      <c r="A2842" t="s">
        <v>4263</v>
      </c>
      <c r="B2842" t="s">
        <v>3602</v>
      </c>
      <c r="C2842" t="s">
        <v>3603</v>
      </c>
      <c r="D2842" t="s">
        <v>3604</v>
      </c>
      <c r="E2842" t="s">
        <v>3605</v>
      </c>
      <c r="F2842" t="s">
        <v>3606</v>
      </c>
      <c r="G2842" s="1">
        <v>-46.968214671002499</v>
      </c>
      <c r="H2842" s="1">
        <v>2325.96</v>
      </c>
      <c r="I2842" s="2">
        <v>-109246.188596165</v>
      </c>
      <c r="J2842" s="3">
        <v>-9.7543538762446689E-4</v>
      </c>
      <c r="K2842" s="4">
        <v>111997360.34</v>
      </c>
      <c r="L2842" s="5">
        <v>4550001</v>
      </c>
      <c r="M2842" s="6">
        <v>24.614799059999999</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ca="1">IF(AND(A2841="SVOL",C2841="Cash"),                                     SUM(INDIRECT(ADDRESS(ROW()-(COUNTIF(A:A,"SVOL")),COLUMN())):INDIRECT(ADDRESS(ROW()-1,COLUMN()))),                                    IF(AND(A2842="TYA",C2842="Cash"), SUM(INDIRECT(ADDRESS(ROW()-(COUNTIF(A:A,"TYA")-1),COLUMN())):INDIRECT(ADDRESS(ROW()-1,COLUMN()))),                                    IF(AND(A2842="SVOL",ISNUMBER(FIND(" Govt",C2842))),"", IF(AND(A2842="SVOL",ISNUMBER(FIND(" Index",C2842))),J2842,                                    IF(ISNUMBER(N2842),Q2842*N2842,IF(ISNUMBER(R2842),J2842*R2842," "))))))</f>
        <v xml:space="preserve"> </v>
      </c>
      <c r="AB2842" s="8" t="s">
        <v>6612</v>
      </c>
      <c r="AG2842" s="16" t="s">
        <v>7738</v>
      </c>
    </row>
    <row r="2843" spans="1:33" x14ac:dyDescent="0.35">
      <c r="A2843" t="s">
        <v>4263</v>
      </c>
      <c r="B2843" t="s">
        <v>6719</v>
      </c>
      <c r="C2843" t="s">
        <v>6720</v>
      </c>
      <c r="D2843" t="s">
        <v>6721</v>
      </c>
      <c r="E2843" t="s">
        <v>6722</v>
      </c>
      <c r="F2843" t="s">
        <v>6723</v>
      </c>
      <c r="G2843" s="1">
        <v>-59.681227905727141</v>
      </c>
      <c r="H2843" s="1">
        <v>282.02</v>
      </c>
      <c r="I2843" s="2">
        <v>-16831.29989397317</v>
      </c>
      <c r="J2843" s="3">
        <v>-1.5028300526795407E-4</v>
      </c>
      <c r="K2843" s="4">
        <v>111997360.34</v>
      </c>
      <c r="L2843" s="5">
        <v>4550001</v>
      </c>
      <c r="M2843" s="6">
        <v>24.614799059999999</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ca="1">IF(AND(A2842="SVOL",C2842="Cash"),                                     SUM(INDIRECT(ADDRESS(ROW()-(COUNTIF(A:A,"SVOL")),COLUMN())):INDIRECT(ADDRESS(ROW()-1,COLUMN()))),                                    IF(AND(A2843="TYA",C2843="Cash"), SUM(INDIRECT(ADDRESS(ROW()-(COUNTIF(A:A,"TYA")-1),COLUMN())):INDIRECT(ADDRESS(ROW()-1,COLUMN()))),                                    IF(AND(A2843="SVOL",ISNUMBER(FIND(" Govt",C2843))),"", IF(AND(A2843="SVOL",ISNUMBER(FIND(" Index",C2843))),J2843,                                    IF(ISNUMBER(N2843),Q2843*N2843,IF(ISNUMBER(R2843),J2843*R2843," "))))))</f>
        <v xml:space="preserve"> </v>
      </c>
      <c r="AB2843" s="8" t="s">
        <v>6612</v>
      </c>
      <c r="AG2843" s="16" t="s">
        <v>7738</v>
      </c>
    </row>
    <row r="2844" spans="1:33" x14ac:dyDescent="0.35">
      <c r="A2844" t="s">
        <v>4263</v>
      </c>
      <c r="B2844" t="s">
        <v>2406</v>
      </c>
      <c r="C2844" t="s">
        <v>2407</v>
      </c>
      <c r="D2844" t="s">
        <v>2408</v>
      </c>
      <c r="E2844" t="s">
        <v>2409</v>
      </c>
      <c r="F2844" t="s">
        <v>2410</v>
      </c>
      <c r="G2844" s="1">
        <v>-135.65153177336799</v>
      </c>
      <c r="H2844" s="1">
        <v>184.6</v>
      </c>
      <c r="I2844" s="2">
        <v>-25041.27276536373</v>
      </c>
      <c r="J2844" s="3">
        <v>-2.2358806215917759E-4</v>
      </c>
      <c r="K2844" s="4">
        <v>111997360.34</v>
      </c>
      <c r="L2844" s="5">
        <v>4550001</v>
      </c>
      <c r="M2844" s="6">
        <v>24.614799059999999</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ca="1">IF(AND(A2843="SVOL",C2843="Cash"),                                     SUM(INDIRECT(ADDRESS(ROW()-(COUNTIF(A:A,"SVOL")),COLUMN())):INDIRECT(ADDRESS(ROW()-1,COLUMN()))),                                    IF(AND(A2844="TYA",C2844="Cash"), SUM(INDIRECT(ADDRESS(ROW()-(COUNTIF(A:A,"TYA")-1),COLUMN())):INDIRECT(ADDRESS(ROW()-1,COLUMN()))),                                    IF(AND(A2844="SVOL",ISNUMBER(FIND(" Govt",C2844))),"", IF(AND(A2844="SVOL",ISNUMBER(FIND(" Index",C2844))),J2844,                                    IF(ISNUMBER(N2844),Q2844*N2844,IF(ISNUMBER(R2844),J2844*R2844," "))))))</f>
        <v xml:space="preserve"> </v>
      </c>
      <c r="AB2844" s="8" t="s">
        <v>6612</v>
      </c>
      <c r="AG2844" s="16" t="s">
        <v>7738</v>
      </c>
    </row>
    <row r="2845" spans="1:33" x14ac:dyDescent="0.35">
      <c r="A2845" t="s">
        <v>4263</v>
      </c>
      <c r="B2845" t="s">
        <v>6724</v>
      </c>
      <c r="C2845" t="s">
        <v>6725</v>
      </c>
      <c r="D2845" t="s">
        <v>5702</v>
      </c>
      <c r="E2845" t="s">
        <v>5703</v>
      </c>
      <c r="G2845" s="1">
        <v>-2814.858746971116</v>
      </c>
      <c r="H2845" s="1">
        <v>44.11</v>
      </c>
      <c r="I2845" s="2">
        <v>-124163.41932889599</v>
      </c>
      <c r="J2845" s="3">
        <v>-1.1086280868759981E-3</v>
      </c>
      <c r="K2845" s="4">
        <v>111997360.34</v>
      </c>
      <c r="L2845" s="5">
        <v>4550001</v>
      </c>
      <c r="M2845" s="6">
        <v>24.614799059999999</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ca="1">IF(AND(A2844="SVOL",C2844="Cash"),                                     SUM(INDIRECT(ADDRESS(ROW()-(COUNTIF(A:A,"SVOL")),COLUMN())):INDIRECT(ADDRESS(ROW()-1,COLUMN()))),                                    IF(AND(A2845="TYA",C2845="Cash"), SUM(INDIRECT(ADDRESS(ROW()-(COUNTIF(A:A,"TYA")-1),COLUMN())):INDIRECT(ADDRESS(ROW()-1,COLUMN()))),                                    IF(AND(A2845="SVOL",ISNUMBER(FIND(" Govt",C2845))),"", IF(AND(A2845="SVOL",ISNUMBER(FIND(" Index",C2845))),J2845,                                    IF(ISNUMBER(N2845),Q2845*N2845,IF(ISNUMBER(R2845),J2845*R2845," "))))))</f>
        <v xml:space="preserve"> </v>
      </c>
      <c r="AB2845" s="8" t="s">
        <v>6612</v>
      </c>
      <c r="AG2845" s="16" t="s">
        <v>7738</v>
      </c>
    </row>
    <row r="2846" spans="1:33" x14ac:dyDescent="0.35">
      <c r="A2846" t="s">
        <v>4263</v>
      </c>
      <c r="B2846" t="s">
        <v>6726</v>
      </c>
      <c r="C2846" t="s">
        <v>6727</v>
      </c>
      <c r="D2846" t="s">
        <v>6728</v>
      </c>
      <c r="E2846" t="s">
        <v>6729</v>
      </c>
      <c r="G2846" s="1">
        <v>-249.79748956629069</v>
      </c>
      <c r="H2846" s="1">
        <v>230.93</v>
      </c>
      <c r="I2846" s="2">
        <v>-57685.734265543513</v>
      </c>
      <c r="J2846" s="3">
        <v>-5.1506333801459229E-4</v>
      </c>
      <c r="K2846" s="4">
        <v>111997360.34</v>
      </c>
      <c r="L2846" s="5">
        <v>4550001</v>
      </c>
      <c r="M2846" s="6">
        <v>24.614799059999999</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ca="1">IF(AND(A2845="SVOL",C2845="Cash"),                                     SUM(INDIRECT(ADDRESS(ROW()-(COUNTIF(A:A,"SVOL")),COLUMN())):INDIRECT(ADDRESS(ROW()-1,COLUMN()))),                                    IF(AND(A2846="TYA",C2846="Cash"), SUM(INDIRECT(ADDRESS(ROW()-(COUNTIF(A:A,"TYA")-1),COLUMN())):INDIRECT(ADDRESS(ROW()-1,COLUMN()))),                                    IF(AND(A2846="SVOL",ISNUMBER(FIND(" Govt",C2846))),"", IF(AND(A2846="SVOL",ISNUMBER(FIND(" Index",C2846))),J2846,                                    IF(ISNUMBER(N2846),Q2846*N2846,IF(ISNUMBER(R2846),J2846*R2846," "))))))</f>
        <v xml:space="preserve"> </v>
      </c>
      <c r="AB2846" s="8" t="s">
        <v>6612</v>
      </c>
      <c r="AG2846" s="16" t="s">
        <v>7738</v>
      </c>
    </row>
    <row r="2847" spans="1:33" x14ac:dyDescent="0.35">
      <c r="A2847" t="s">
        <v>4263</v>
      </c>
      <c r="B2847" t="s">
        <v>355</v>
      </c>
      <c r="C2847" t="s">
        <v>6730</v>
      </c>
      <c r="D2847" t="s">
        <v>357</v>
      </c>
      <c r="E2847" t="s">
        <v>358</v>
      </c>
      <c r="F2847" t="s">
        <v>359</v>
      </c>
      <c r="G2847" s="1">
        <v>-5392.9817129388857</v>
      </c>
      <c r="H2847" s="1">
        <v>21.16</v>
      </c>
      <c r="I2847" s="2">
        <v>-114115.4930457868</v>
      </c>
      <c r="J2847" s="3">
        <v>-1.0189123448923849E-3</v>
      </c>
      <c r="K2847" s="4">
        <v>111997360.34</v>
      </c>
      <c r="L2847" s="5">
        <v>4550001</v>
      </c>
      <c r="M2847" s="6">
        <v>24.614799059999999</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ca="1">IF(AND(A2846="SVOL",C2846="Cash"),                                     SUM(INDIRECT(ADDRESS(ROW()-(COUNTIF(A:A,"SVOL")),COLUMN())):INDIRECT(ADDRESS(ROW()-1,COLUMN()))),                                    IF(AND(A2847="TYA",C2847="Cash"), SUM(INDIRECT(ADDRESS(ROW()-(COUNTIF(A:A,"TYA")-1),COLUMN())):INDIRECT(ADDRESS(ROW()-1,COLUMN()))),                                    IF(AND(A2847="SVOL",ISNUMBER(FIND(" Govt",C2847))),"", IF(AND(A2847="SVOL",ISNUMBER(FIND(" Index",C2847))),J2847,                                    IF(ISNUMBER(N2847),Q2847*N2847,IF(ISNUMBER(R2847),J2847*R2847," "))))))</f>
        <v xml:space="preserve"> </v>
      </c>
      <c r="AB2847" s="8" t="s">
        <v>6612</v>
      </c>
      <c r="AG2847" s="16" t="s">
        <v>7738</v>
      </c>
    </row>
    <row r="2848" spans="1:33" x14ac:dyDescent="0.35">
      <c r="A2848" t="s">
        <v>4263</v>
      </c>
      <c r="B2848" t="s">
        <v>3665</v>
      </c>
      <c r="C2848" t="s">
        <v>3666</v>
      </c>
      <c r="D2848" t="s">
        <v>3667</v>
      </c>
      <c r="E2848" t="s">
        <v>3668</v>
      </c>
      <c r="F2848" t="s">
        <v>3669</v>
      </c>
      <c r="G2848" s="1">
        <v>-1113.4960456115971</v>
      </c>
      <c r="H2848" s="1">
        <v>117.46</v>
      </c>
      <c r="I2848" s="2">
        <v>-130791.24551753821</v>
      </c>
      <c r="J2848" s="3">
        <v>-1.1678065011575629E-3</v>
      </c>
      <c r="K2848" s="4">
        <v>111997360.34</v>
      </c>
      <c r="L2848" s="5">
        <v>4550001</v>
      </c>
      <c r="M2848" s="6">
        <v>24.614799059999999</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ca="1">IF(AND(A2847="SVOL",C2847="Cash"),                                     SUM(INDIRECT(ADDRESS(ROW()-(COUNTIF(A:A,"SVOL")),COLUMN())):INDIRECT(ADDRESS(ROW()-1,COLUMN()))),                                    IF(AND(A2848="TYA",C2848="Cash"), SUM(INDIRECT(ADDRESS(ROW()-(COUNTIF(A:A,"TYA")-1),COLUMN())):INDIRECT(ADDRESS(ROW()-1,COLUMN()))),                                    IF(AND(A2848="SVOL",ISNUMBER(FIND(" Govt",C2848))),"", IF(AND(A2848="SVOL",ISNUMBER(FIND(" Index",C2848))),J2848,                                    IF(ISNUMBER(N2848),Q2848*N2848,IF(ISNUMBER(R2848),J2848*R2848," "))))))</f>
        <v xml:space="preserve"> </v>
      </c>
      <c r="AB2848" s="8" t="s">
        <v>6612</v>
      </c>
      <c r="AG2848" s="16" t="s">
        <v>7738</v>
      </c>
    </row>
    <row r="2849" spans="1:33" x14ac:dyDescent="0.35">
      <c r="A2849" t="s">
        <v>4263</v>
      </c>
      <c r="B2849" t="s">
        <v>2449</v>
      </c>
      <c r="C2849" t="s">
        <v>2450</v>
      </c>
      <c r="D2849" t="s">
        <v>2451</v>
      </c>
      <c r="E2849" t="s">
        <v>2452</v>
      </c>
      <c r="F2849" t="s">
        <v>2453</v>
      </c>
      <c r="G2849" s="1">
        <v>-1931.8558450151049</v>
      </c>
      <c r="H2849" s="1">
        <v>18.14</v>
      </c>
      <c r="I2849" s="2">
        <v>-35043.865028574008</v>
      </c>
      <c r="J2849" s="3">
        <v>-3.1289902656802214E-4</v>
      </c>
      <c r="K2849" s="4">
        <v>111997360.34</v>
      </c>
      <c r="L2849" s="5">
        <v>4550001</v>
      </c>
      <c r="M2849" s="6">
        <v>24.614799059999999</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ca="1">IF(AND(A2848="SVOL",C2848="Cash"),                                     SUM(INDIRECT(ADDRESS(ROW()-(COUNTIF(A:A,"SVOL")),COLUMN())):INDIRECT(ADDRESS(ROW()-1,COLUMN()))),                                    IF(AND(A2849="TYA",C2849="Cash"), SUM(INDIRECT(ADDRESS(ROW()-(COUNTIF(A:A,"TYA")-1),COLUMN())):INDIRECT(ADDRESS(ROW()-1,COLUMN()))),                                    IF(AND(A2849="SVOL",ISNUMBER(FIND(" Govt",C2849))),"", IF(AND(A2849="SVOL",ISNUMBER(FIND(" Index",C2849))),J2849,                                    IF(ISNUMBER(N2849),Q2849*N2849,IF(ISNUMBER(R2849),J2849*R2849," "))))))</f>
        <v xml:space="preserve"> </v>
      </c>
      <c r="AB2849" s="8" t="s">
        <v>6612</v>
      </c>
      <c r="AG2849" s="16" t="s">
        <v>7738</v>
      </c>
    </row>
    <row r="2850" spans="1:33" x14ac:dyDescent="0.35">
      <c r="A2850" t="s">
        <v>4263</v>
      </c>
      <c r="B2850" t="s">
        <v>2459</v>
      </c>
      <c r="C2850" t="s">
        <v>2460</v>
      </c>
      <c r="D2850" t="s">
        <v>2461</v>
      </c>
      <c r="E2850" t="s">
        <v>2462</v>
      </c>
      <c r="F2850" t="s">
        <v>2463</v>
      </c>
      <c r="G2850" s="1">
        <v>-117.9137124194164</v>
      </c>
      <c r="H2850" s="1">
        <v>197.98</v>
      </c>
      <c r="I2850" s="2">
        <v>-23344.556784796059</v>
      </c>
      <c r="J2850" s="3">
        <v>-2.0843845528079397E-4</v>
      </c>
      <c r="K2850" s="4">
        <v>111997360.34</v>
      </c>
      <c r="L2850" s="5">
        <v>4550001</v>
      </c>
      <c r="M2850" s="6">
        <v>24.614799059999999</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ca="1">IF(AND(A2849="SVOL",C2849="Cash"),                                     SUM(INDIRECT(ADDRESS(ROW()-(COUNTIF(A:A,"SVOL")),COLUMN())):INDIRECT(ADDRESS(ROW()-1,COLUMN()))),                                    IF(AND(A2850="TYA",C2850="Cash"), SUM(INDIRECT(ADDRESS(ROW()-(COUNTIF(A:A,"TYA")-1),COLUMN())):INDIRECT(ADDRESS(ROW()-1,COLUMN()))),                                    IF(AND(A2850="SVOL",ISNUMBER(FIND(" Govt",C2850))),"", IF(AND(A2850="SVOL",ISNUMBER(FIND(" Index",C2850))),J2850,                                    IF(ISNUMBER(N2850),Q2850*N2850,IF(ISNUMBER(R2850),J2850*R2850," "))))))</f>
        <v xml:space="preserve"> </v>
      </c>
      <c r="AB2850" s="8" t="s">
        <v>6612</v>
      </c>
      <c r="AG2850" s="16" t="s">
        <v>7738</v>
      </c>
    </row>
    <row r="2851" spans="1:33" x14ac:dyDescent="0.35">
      <c r="A2851" t="s">
        <v>4263</v>
      </c>
      <c r="B2851" t="s">
        <v>2473</v>
      </c>
      <c r="C2851" t="s">
        <v>2474</v>
      </c>
      <c r="D2851" t="s">
        <v>2475</v>
      </c>
      <c r="E2851" t="s">
        <v>2476</v>
      </c>
      <c r="F2851" t="s">
        <v>2477</v>
      </c>
      <c r="G2851" s="1">
        <v>-6377.2206095780648</v>
      </c>
      <c r="H2851" s="1">
        <v>22.13</v>
      </c>
      <c r="I2851" s="2">
        <v>-141127.89208996261</v>
      </c>
      <c r="J2851" s="3">
        <v>-1.2601001636246476E-3</v>
      </c>
      <c r="K2851" s="4">
        <v>111997360.34</v>
      </c>
      <c r="L2851" s="5">
        <v>4550001</v>
      </c>
      <c r="M2851" s="6">
        <v>24.614799059999999</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ca="1">IF(AND(A2850="SVOL",C2850="Cash"),                                     SUM(INDIRECT(ADDRESS(ROW()-(COUNTIF(A:A,"SVOL")),COLUMN())):INDIRECT(ADDRESS(ROW()-1,COLUMN()))),                                    IF(AND(A2851="TYA",C2851="Cash"), SUM(INDIRECT(ADDRESS(ROW()-(COUNTIF(A:A,"TYA")-1),COLUMN())):INDIRECT(ADDRESS(ROW()-1,COLUMN()))),                                    IF(AND(A2851="SVOL",ISNUMBER(FIND(" Govt",C2851))),"", IF(AND(A2851="SVOL",ISNUMBER(FIND(" Index",C2851))),J2851,                                    IF(ISNUMBER(N2851),Q2851*N2851,IF(ISNUMBER(R2851),J2851*R2851," "))))))</f>
        <v xml:space="preserve"> </v>
      </c>
      <c r="AB2851" s="8" t="s">
        <v>6612</v>
      </c>
      <c r="AG2851" s="16" t="s">
        <v>7738</v>
      </c>
    </row>
    <row r="2852" spans="1:33" x14ac:dyDescent="0.35">
      <c r="A2852" t="s">
        <v>4263</v>
      </c>
      <c r="B2852" t="s">
        <v>6731</v>
      </c>
      <c r="C2852" t="s">
        <v>6732</v>
      </c>
      <c r="D2852" t="s">
        <v>6733</v>
      </c>
      <c r="E2852" t="s">
        <v>6734</v>
      </c>
      <c r="F2852" t="s">
        <v>6735</v>
      </c>
      <c r="G2852" s="1">
        <v>-1023.518498434499</v>
      </c>
      <c r="H2852" s="1">
        <v>77.12</v>
      </c>
      <c r="I2852" s="2">
        <v>-78933.746599268561</v>
      </c>
      <c r="J2852" s="3">
        <v>-7.0478220522021782E-4</v>
      </c>
      <c r="K2852" s="4">
        <v>111997360.34</v>
      </c>
      <c r="L2852" s="5">
        <v>4550001</v>
      </c>
      <c r="M2852" s="6">
        <v>24.614799059999999</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ca="1">IF(AND(A2851="SVOL",C2851="Cash"),                                     SUM(INDIRECT(ADDRESS(ROW()-(COUNTIF(A:A,"SVOL")),COLUMN())):INDIRECT(ADDRESS(ROW()-1,COLUMN()))),                                    IF(AND(A2852="TYA",C2852="Cash"), SUM(INDIRECT(ADDRESS(ROW()-(COUNTIF(A:A,"TYA")-1),COLUMN())):INDIRECT(ADDRESS(ROW()-1,COLUMN()))),                                    IF(AND(A2852="SVOL",ISNUMBER(FIND(" Govt",C2852))),"", IF(AND(A2852="SVOL",ISNUMBER(FIND(" Index",C2852))),J2852,                                    IF(ISNUMBER(N2852),Q2852*N2852,IF(ISNUMBER(R2852),J2852*R2852," "))))))</f>
        <v xml:space="preserve"> </v>
      </c>
      <c r="AB2852" s="8" t="s">
        <v>6612</v>
      </c>
      <c r="AG2852" s="16" t="s">
        <v>7738</v>
      </c>
    </row>
    <row r="2853" spans="1:33" x14ac:dyDescent="0.35">
      <c r="A2853" t="s">
        <v>4263</v>
      </c>
      <c r="B2853" t="s">
        <v>6736</v>
      </c>
      <c r="C2853" t="s">
        <v>6737</v>
      </c>
      <c r="D2853" t="s">
        <v>6738</v>
      </c>
      <c r="E2853" t="s">
        <v>6739</v>
      </c>
      <c r="F2853" t="s">
        <v>6740</v>
      </c>
      <c r="G2853" s="1">
        <v>-3177.1067004412312</v>
      </c>
      <c r="H2853" s="1">
        <v>29.11</v>
      </c>
      <c r="I2853" s="2">
        <v>-92485.57604984424</v>
      </c>
      <c r="J2853" s="3">
        <v>-8.2578353426435971E-4</v>
      </c>
      <c r="K2853" s="4">
        <v>111997360.34</v>
      </c>
      <c r="L2853" s="5">
        <v>4550001</v>
      </c>
      <c r="M2853" s="6">
        <v>24.614799059999999</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ca="1">IF(AND(A2852="SVOL",C2852="Cash"),                                     SUM(INDIRECT(ADDRESS(ROW()-(COUNTIF(A:A,"SVOL")),COLUMN())):INDIRECT(ADDRESS(ROW()-1,COLUMN()))),                                    IF(AND(A2853="TYA",C2853="Cash"), SUM(INDIRECT(ADDRESS(ROW()-(COUNTIF(A:A,"TYA")-1),COLUMN())):INDIRECT(ADDRESS(ROW()-1,COLUMN()))),                                    IF(AND(A2853="SVOL",ISNUMBER(FIND(" Govt",C2853))),"", IF(AND(A2853="SVOL",ISNUMBER(FIND(" Index",C2853))),J2853,                                    IF(ISNUMBER(N2853),Q2853*N2853,IF(ISNUMBER(R2853),J2853*R2853," "))))))</f>
        <v xml:space="preserve"> </v>
      </c>
      <c r="AB2853" s="8" t="s">
        <v>6612</v>
      </c>
      <c r="AG2853" s="16" t="s">
        <v>7738</v>
      </c>
    </row>
    <row r="2854" spans="1:33" x14ac:dyDescent="0.35">
      <c r="A2854" t="s">
        <v>4263</v>
      </c>
      <c r="B2854" t="s">
        <v>6741</v>
      </c>
      <c r="C2854" t="s">
        <v>6742</v>
      </c>
      <c r="D2854" t="s">
        <v>5109</v>
      </c>
      <c r="E2854" t="s">
        <v>5110</v>
      </c>
      <c r="F2854" t="s">
        <v>5111</v>
      </c>
      <c r="G2854" s="1">
        <v>-260.71727947823251</v>
      </c>
      <c r="H2854" s="1">
        <v>276.51</v>
      </c>
      <c r="I2854" s="2">
        <v>-72090.934948526075</v>
      </c>
      <c r="J2854" s="3">
        <v>-6.436842326432823E-4</v>
      </c>
      <c r="K2854" s="4">
        <v>111997360.34</v>
      </c>
      <c r="L2854" s="5">
        <v>4550001</v>
      </c>
      <c r="M2854" s="6">
        <v>24.614799059999999</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ca="1">IF(AND(A2853="SVOL",C2853="Cash"),                                     SUM(INDIRECT(ADDRESS(ROW()-(COUNTIF(A:A,"SVOL")),COLUMN())):INDIRECT(ADDRESS(ROW()-1,COLUMN()))),                                    IF(AND(A2854="TYA",C2854="Cash"), SUM(INDIRECT(ADDRESS(ROW()-(COUNTIF(A:A,"TYA")-1),COLUMN())):INDIRECT(ADDRESS(ROW()-1,COLUMN()))),                                    IF(AND(A2854="SVOL",ISNUMBER(FIND(" Govt",C2854))),"", IF(AND(A2854="SVOL",ISNUMBER(FIND(" Index",C2854))),J2854,                                    IF(ISNUMBER(N2854),Q2854*N2854,IF(ISNUMBER(R2854),J2854*R2854," "))))))</f>
        <v xml:space="preserve"> </v>
      </c>
      <c r="AB2854" s="8" t="s">
        <v>6612</v>
      </c>
      <c r="AG2854" s="16" t="s">
        <v>7738</v>
      </c>
    </row>
    <row r="2855" spans="1:33" x14ac:dyDescent="0.35">
      <c r="A2855" t="s">
        <v>4263</v>
      </c>
      <c r="B2855" t="s">
        <v>6743</v>
      </c>
      <c r="C2855" t="s">
        <v>6744</v>
      </c>
      <c r="D2855" t="s">
        <v>6745</v>
      </c>
      <c r="E2855" t="s">
        <v>6746</v>
      </c>
      <c r="G2855" s="1">
        <v>-390.48312451962471</v>
      </c>
      <c r="H2855" s="1">
        <v>83.75</v>
      </c>
      <c r="I2855" s="2">
        <v>-32702.961678518572</v>
      </c>
      <c r="J2855" s="3">
        <v>-2.9199761118690106E-4</v>
      </c>
      <c r="K2855" s="4">
        <v>111997360.34</v>
      </c>
      <c r="L2855" s="5">
        <v>4550001</v>
      </c>
      <c r="M2855" s="6">
        <v>24.614799059999999</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ca="1">IF(AND(A2854="SVOL",C2854="Cash"),                                     SUM(INDIRECT(ADDRESS(ROW()-(COUNTIF(A:A,"SVOL")),COLUMN())):INDIRECT(ADDRESS(ROW()-1,COLUMN()))),                                    IF(AND(A2855="TYA",C2855="Cash"), SUM(INDIRECT(ADDRESS(ROW()-(COUNTIF(A:A,"TYA")-1),COLUMN())):INDIRECT(ADDRESS(ROW()-1,COLUMN()))),                                    IF(AND(A2855="SVOL",ISNUMBER(FIND(" Govt",C2855))),"", IF(AND(A2855="SVOL",ISNUMBER(FIND(" Index",C2855))),J2855,                                    IF(ISNUMBER(N2855),Q2855*N2855,IF(ISNUMBER(R2855),J2855*R2855," "))))))</f>
        <v xml:space="preserve"> </v>
      </c>
      <c r="AB2855" s="8" t="s">
        <v>6612</v>
      </c>
      <c r="AG2855" s="16" t="s">
        <v>7738</v>
      </c>
    </row>
    <row r="2856" spans="1:33" x14ac:dyDescent="0.35">
      <c r="A2856" t="s">
        <v>4263</v>
      </c>
      <c r="B2856" t="s">
        <v>6747</v>
      </c>
      <c r="C2856" t="s">
        <v>6748</v>
      </c>
      <c r="D2856" t="s">
        <v>6141</v>
      </c>
      <c r="E2856" t="s">
        <v>6142</v>
      </c>
      <c r="F2856" t="s">
        <v>6143</v>
      </c>
      <c r="G2856" s="1">
        <v>-726.19288056587447</v>
      </c>
      <c r="H2856" s="1">
        <v>154.52000000000001</v>
      </c>
      <c r="I2856" s="2">
        <v>-112211.32390503889</v>
      </c>
      <c r="J2856" s="3">
        <v>-1.0019104339994206E-3</v>
      </c>
      <c r="K2856" s="4">
        <v>111997360.34</v>
      </c>
      <c r="L2856" s="5">
        <v>4550001</v>
      </c>
      <c r="M2856" s="6">
        <v>24.614799059999999</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ca="1">IF(AND(A2855="SVOL",C2855="Cash"),                                     SUM(INDIRECT(ADDRESS(ROW()-(COUNTIF(A:A,"SVOL")),COLUMN())):INDIRECT(ADDRESS(ROW()-1,COLUMN()))),                                    IF(AND(A2856="TYA",C2856="Cash"), SUM(INDIRECT(ADDRESS(ROW()-(COUNTIF(A:A,"TYA")-1),COLUMN())):INDIRECT(ADDRESS(ROW()-1,COLUMN()))),                                    IF(AND(A2856="SVOL",ISNUMBER(FIND(" Govt",C2856))),"", IF(AND(A2856="SVOL",ISNUMBER(FIND(" Index",C2856))),J2856,                                    IF(ISNUMBER(N2856),Q2856*N2856,IF(ISNUMBER(R2856),J2856*R2856," "))))))</f>
        <v xml:space="preserve"> </v>
      </c>
      <c r="AB2856" s="8" t="s">
        <v>6612</v>
      </c>
      <c r="AG2856" s="16" t="s">
        <v>7738</v>
      </c>
    </row>
    <row r="2857" spans="1:33" x14ac:dyDescent="0.35">
      <c r="A2857" t="s">
        <v>4263</v>
      </c>
      <c r="B2857" t="s">
        <v>6749</v>
      </c>
      <c r="C2857" t="s">
        <v>6750</v>
      </c>
      <c r="D2857" t="s">
        <v>6751</v>
      </c>
      <c r="E2857" t="s">
        <v>6752</v>
      </c>
      <c r="F2857" t="s">
        <v>6753</v>
      </c>
      <c r="G2857" s="1">
        <v>-107.7448590168533</v>
      </c>
      <c r="H2857" s="1">
        <v>249.97</v>
      </c>
      <c r="I2857" s="2">
        <v>-26932.982408442818</v>
      </c>
      <c r="J2857" s="3">
        <v>-2.4047872491530202E-4</v>
      </c>
      <c r="K2857" s="4">
        <v>111997360.34</v>
      </c>
      <c r="L2857" s="5">
        <v>4550001</v>
      </c>
      <c r="M2857" s="6">
        <v>24.614799059999999</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ca="1">IF(AND(A2856="SVOL",C2856="Cash"),                                     SUM(INDIRECT(ADDRESS(ROW()-(COUNTIF(A:A,"SVOL")),COLUMN())):INDIRECT(ADDRESS(ROW()-1,COLUMN()))),                                    IF(AND(A2857="TYA",C2857="Cash"), SUM(INDIRECT(ADDRESS(ROW()-(COUNTIF(A:A,"TYA")-1),COLUMN())):INDIRECT(ADDRESS(ROW()-1,COLUMN()))),                                    IF(AND(A2857="SVOL",ISNUMBER(FIND(" Govt",C2857))),"", IF(AND(A2857="SVOL",ISNUMBER(FIND(" Index",C2857))),J2857,                                    IF(ISNUMBER(N2857),Q2857*N2857,IF(ISNUMBER(R2857),J2857*R2857," "))))))</f>
        <v xml:space="preserve"> </v>
      </c>
      <c r="AB2857" s="8" t="s">
        <v>6612</v>
      </c>
      <c r="AG2857" s="16" t="s">
        <v>7738</v>
      </c>
    </row>
    <row r="2858" spans="1:33" x14ac:dyDescent="0.35">
      <c r="A2858" t="s">
        <v>4263</v>
      </c>
      <c r="B2858" t="s">
        <v>6754</v>
      </c>
      <c r="C2858" t="s">
        <v>6755</v>
      </c>
      <c r="D2858" t="s">
        <v>6756</v>
      </c>
      <c r="E2858" t="s">
        <v>6757</v>
      </c>
      <c r="F2858" t="s">
        <v>6758</v>
      </c>
      <c r="G2858" s="1">
        <v>-1714.810789422753</v>
      </c>
      <c r="H2858" s="1">
        <v>32.65</v>
      </c>
      <c r="I2858" s="2">
        <v>-55988.572274652892</v>
      </c>
      <c r="J2858" s="3">
        <v>-4.9990974880732527E-4</v>
      </c>
      <c r="K2858" s="4">
        <v>111997360.34</v>
      </c>
      <c r="L2858" s="5">
        <v>4550001</v>
      </c>
      <c r="M2858" s="6">
        <v>24.614799059999999</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ca="1">IF(AND(A2857="SVOL",C2857="Cash"),                                     SUM(INDIRECT(ADDRESS(ROW()-(COUNTIF(A:A,"SVOL")),COLUMN())):INDIRECT(ADDRESS(ROW()-1,COLUMN()))),                                    IF(AND(A2858="TYA",C2858="Cash"), SUM(INDIRECT(ADDRESS(ROW()-(COUNTIF(A:A,"TYA")-1),COLUMN())):INDIRECT(ADDRESS(ROW()-1,COLUMN()))),                                    IF(AND(A2858="SVOL",ISNUMBER(FIND(" Govt",C2858))),"", IF(AND(A2858="SVOL",ISNUMBER(FIND(" Index",C2858))),J2858,                                    IF(ISNUMBER(N2858),Q2858*N2858,IF(ISNUMBER(R2858),J2858*R2858," "))))))</f>
        <v xml:space="preserve"> </v>
      </c>
      <c r="AB2858" s="8" t="s">
        <v>6612</v>
      </c>
      <c r="AG2858" s="16" t="s">
        <v>7738</v>
      </c>
    </row>
    <row r="2859" spans="1:33" x14ac:dyDescent="0.35">
      <c r="A2859" t="s">
        <v>4263</v>
      </c>
      <c r="B2859" t="s">
        <v>3761</v>
      </c>
      <c r="C2859" t="s">
        <v>3762</v>
      </c>
      <c r="D2859" t="s">
        <v>3763</v>
      </c>
      <c r="E2859" t="s">
        <v>3764</v>
      </c>
      <c r="F2859" t="s">
        <v>3765</v>
      </c>
      <c r="G2859" s="1">
        <v>-318.91333091375338</v>
      </c>
      <c r="H2859" s="1">
        <v>171.91</v>
      </c>
      <c r="I2859" s="2">
        <v>-54824.390717383343</v>
      </c>
      <c r="J2859" s="3">
        <v>-4.8951502563049907E-4</v>
      </c>
      <c r="K2859" s="4">
        <v>111997360.34</v>
      </c>
      <c r="L2859" s="5">
        <v>4550001</v>
      </c>
      <c r="M2859" s="6">
        <v>24.614799059999999</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ca="1">IF(AND(A2858="SVOL",C2858="Cash"),                                     SUM(INDIRECT(ADDRESS(ROW()-(COUNTIF(A:A,"SVOL")),COLUMN())):INDIRECT(ADDRESS(ROW()-1,COLUMN()))),                                    IF(AND(A2859="TYA",C2859="Cash"), SUM(INDIRECT(ADDRESS(ROW()-(COUNTIF(A:A,"TYA")-1),COLUMN())):INDIRECT(ADDRESS(ROW()-1,COLUMN()))),                                    IF(AND(A2859="SVOL",ISNUMBER(FIND(" Govt",C2859))),"", IF(AND(A2859="SVOL",ISNUMBER(FIND(" Index",C2859))),J2859,                                    IF(ISNUMBER(N2859),Q2859*N2859,IF(ISNUMBER(R2859),J2859*R2859," "))))))</f>
        <v xml:space="preserve"> </v>
      </c>
      <c r="AB2859" s="8" t="s">
        <v>6612</v>
      </c>
      <c r="AG2859" s="16" t="s">
        <v>7738</v>
      </c>
    </row>
    <row r="2860" spans="1:33" x14ac:dyDescent="0.35">
      <c r="A2860" t="s">
        <v>4263</v>
      </c>
      <c r="B2860" t="s">
        <v>2531</v>
      </c>
      <c r="C2860" t="s">
        <v>2532</v>
      </c>
      <c r="D2860" t="s">
        <v>2533</v>
      </c>
      <c r="E2860" t="s">
        <v>2534</v>
      </c>
      <c r="F2860" t="s">
        <v>2535</v>
      </c>
      <c r="G2860" s="1">
        <v>-309.8343960618277</v>
      </c>
      <c r="H2860" s="1">
        <v>64.55</v>
      </c>
      <c r="I2860" s="2">
        <v>-19999.81026579098</v>
      </c>
      <c r="J2860" s="3">
        <v>-1.7857394321683869E-4</v>
      </c>
      <c r="K2860" s="4">
        <v>111997360.34</v>
      </c>
      <c r="L2860" s="5">
        <v>4550001</v>
      </c>
      <c r="M2860" s="6">
        <v>24.614799059999999</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ca="1">IF(AND(A2859="SVOL",C2859="Cash"),                                     SUM(INDIRECT(ADDRESS(ROW()-(COUNTIF(A:A,"SVOL")),COLUMN())):INDIRECT(ADDRESS(ROW()-1,COLUMN()))),                                    IF(AND(A2860="TYA",C2860="Cash"), SUM(INDIRECT(ADDRESS(ROW()-(COUNTIF(A:A,"TYA")-1),COLUMN())):INDIRECT(ADDRESS(ROW()-1,COLUMN()))),                                    IF(AND(A2860="SVOL",ISNUMBER(FIND(" Govt",C2860))),"", IF(AND(A2860="SVOL",ISNUMBER(FIND(" Index",C2860))),J2860,                                    IF(ISNUMBER(N2860),Q2860*N2860,IF(ISNUMBER(R2860),J2860*R2860," "))))))</f>
        <v xml:space="preserve"> </v>
      </c>
      <c r="AB2860" s="8" t="s">
        <v>6612</v>
      </c>
      <c r="AG2860" s="16" t="s">
        <v>7738</v>
      </c>
    </row>
    <row r="2861" spans="1:33" x14ac:dyDescent="0.35">
      <c r="A2861" t="s">
        <v>4263</v>
      </c>
      <c r="B2861" t="s">
        <v>931</v>
      </c>
      <c r="C2861" t="s">
        <v>3782</v>
      </c>
      <c r="D2861" t="s">
        <v>933</v>
      </c>
      <c r="E2861" t="s">
        <v>934</v>
      </c>
      <c r="F2861" t="s">
        <v>935</v>
      </c>
      <c r="G2861" s="1">
        <v>-3248.265282667574</v>
      </c>
      <c r="H2861" s="1">
        <v>24.12</v>
      </c>
      <c r="I2861" s="2">
        <v>-78348.158617941895</v>
      </c>
      <c r="J2861" s="3">
        <v>-6.9955361787182901E-4</v>
      </c>
      <c r="K2861" s="4">
        <v>111997360.34</v>
      </c>
      <c r="L2861" s="5">
        <v>4550001</v>
      </c>
      <c r="M2861" s="6">
        <v>24.614799059999999</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ca="1">IF(AND(A2860="SVOL",C2860="Cash"),                                     SUM(INDIRECT(ADDRESS(ROW()-(COUNTIF(A:A,"SVOL")),COLUMN())):INDIRECT(ADDRESS(ROW()-1,COLUMN()))),                                    IF(AND(A2861="TYA",C2861="Cash"), SUM(INDIRECT(ADDRESS(ROW()-(COUNTIF(A:A,"TYA")-1),COLUMN())):INDIRECT(ADDRESS(ROW()-1,COLUMN()))),                                    IF(AND(A2861="SVOL",ISNUMBER(FIND(" Govt",C2861))),"", IF(AND(A2861="SVOL",ISNUMBER(FIND(" Index",C2861))),J2861,                                    IF(ISNUMBER(N2861),Q2861*N2861,IF(ISNUMBER(R2861),J2861*R2861," "))))))</f>
        <v xml:space="preserve"> </v>
      </c>
      <c r="AB2861" s="8" t="s">
        <v>6612</v>
      </c>
      <c r="AG2861" s="16" t="s">
        <v>7738</v>
      </c>
    </row>
    <row r="2862" spans="1:33" x14ac:dyDescent="0.35">
      <c r="A2862" t="s">
        <v>4263</v>
      </c>
      <c r="B2862" t="s">
        <v>414</v>
      </c>
      <c r="C2862" t="s">
        <v>6759</v>
      </c>
      <c r="D2862" t="s">
        <v>416</v>
      </c>
      <c r="E2862" t="s">
        <v>417</v>
      </c>
      <c r="F2862" t="s">
        <v>418</v>
      </c>
      <c r="G2862" s="1">
        <v>-124.66854873806309</v>
      </c>
      <c r="H2862" s="1">
        <v>390.99</v>
      </c>
      <c r="I2862" s="2">
        <v>-48744.155871095281</v>
      </c>
      <c r="J2862" s="3">
        <v>-4.3522593499631119E-4</v>
      </c>
      <c r="K2862" s="4">
        <v>111997360.34</v>
      </c>
      <c r="L2862" s="5">
        <v>4550001</v>
      </c>
      <c r="M2862" s="6">
        <v>24.614799059999999</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ca="1">IF(AND(A2861="SVOL",C2861="Cash"),                                     SUM(INDIRECT(ADDRESS(ROW()-(COUNTIF(A:A,"SVOL")),COLUMN())):INDIRECT(ADDRESS(ROW()-1,COLUMN()))),                                    IF(AND(A2862="TYA",C2862="Cash"), SUM(INDIRECT(ADDRESS(ROW()-(COUNTIF(A:A,"TYA")-1),COLUMN())):INDIRECT(ADDRESS(ROW()-1,COLUMN()))),                                    IF(AND(A2862="SVOL",ISNUMBER(FIND(" Govt",C2862))),"", IF(AND(A2862="SVOL",ISNUMBER(FIND(" Index",C2862))),J2862,                                    IF(ISNUMBER(N2862),Q2862*N2862,IF(ISNUMBER(R2862),J2862*R2862," "))))))</f>
        <v xml:space="preserve"> </v>
      </c>
      <c r="AB2862" s="8" t="s">
        <v>6612</v>
      </c>
      <c r="AG2862" s="16" t="s">
        <v>7738</v>
      </c>
    </row>
    <row r="2863" spans="1:33" x14ac:dyDescent="0.35">
      <c r="A2863" t="s">
        <v>4263</v>
      </c>
      <c r="B2863" t="s">
        <v>6760</v>
      </c>
      <c r="C2863" t="s">
        <v>6761</v>
      </c>
      <c r="D2863" t="s">
        <v>6762</v>
      </c>
      <c r="E2863" t="s">
        <v>6763</v>
      </c>
      <c r="G2863" s="1">
        <v>-1606.334465554907</v>
      </c>
      <c r="H2863" s="1">
        <v>13.76</v>
      </c>
      <c r="I2863" s="2">
        <v>-22103.162246035521</v>
      </c>
      <c r="J2863" s="3">
        <v>-1.9735431423504137E-4</v>
      </c>
      <c r="K2863" s="4">
        <v>111997360.34</v>
      </c>
      <c r="L2863" s="5">
        <v>4550001</v>
      </c>
      <c r="M2863" s="6">
        <v>24.614799059999999</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ca="1">IF(AND(A2862="SVOL",C2862="Cash"),                                     SUM(INDIRECT(ADDRESS(ROW()-(COUNTIF(A:A,"SVOL")),COLUMN())):INDIRECT(ADDRESS(ROW()-1,COLUMN()))),                                    IF(AND(A2863="TYA",C2863="Cash"), SUM(INDIRECT(ADDRESS(ROW()-(COUNTIF(A:A,"TYA")-1),COLUMN())):INDIRECT(ADDRESS(ROW()-1,COLUMN()))),                                    IF(AND(A2863="SVOL",ISNUMBER(FIND(" Govt",C2863))),"", IF(AND(A2863="SVOL",ISNUMBER(FIND(" Index",C2863))),J2863,                                    IF(ISNUMBER(N2863),Q2863*N2863,IF(ISNUMBER(R2863),J2863*R2863," "))))))</f>
        <v xml:space="preserve"> </v>
      </c>
      <c r="AB2863" s="8" t="s">
        <v>6612</v>
      </c>
      <c r="AG2863" s="16" t="s">
        <v>7738</v>
      </c>
    </row>
    <row r="2864" spans="1:33" x14ac:dyDescent="0.35">
      <c r="A2864" t="s">
        <v>4263</v>
      </c>
      <c r="B2864" t="s">
        <v>6760</v>
      </c>
      <c r="C2864" t="s">
        <v>6764</v>
      </c>
      <c r="D2864" t="s">
        <v>6765</v>
      </c>
      <c r="E2864" t="s">
        <v>6766</v>
      </c>
      <c r="G2864" s="1">
        <v>-4107.5522875876741</v>
      </c>
      <c r="H2864" s="1">
        <v>14.15</v>
      </c>
      <c r="I2864" s="2">
        <v>-58121.864869365592</v>
      </c>
      <c r="J2864" s="3">
        <v>-5.1895745304103645E-4</v>
      </c>
      <c r="K2864" s="4">
        <v>111997360.34</v>
      </c>
      <c r="L2864" s="5">
        <v>4550001</v>
      </c>
      <c r="M2864" s="6">
        <v>24.614799059999999</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ca="1">IF(AND(A2863="SVOL",C2863="Cash"),                                     SUM(INDIRECT(ADDRESS(ROW()-(COUNTIF(A:A,"SVOL")),COLUMN())):INDIRECT(ADDRESS(ROW()-1,COLUMN()))),                                    IF(AND(A2864="TYA",C2864="Cash"), SUM(INDIRECT(ADDRESS(ROW()-(COUNTIF(A:A,"TYA")-1),COLUMN())):INDIRECT(ADDRESS(ROW()-1,COLUMN()))),                                    IF(AND(A2864="SVOL",ISNUMBER(FIND(" Govt",C2864))),"", IF(AND(A2864="SVOL",ISNUMBER(FIND(" Index",C2864))),J2864,                                    IF(ISNUMBER(N2864),Q2864*N2864,IF(ISNUMBER(R2864),J2864*R2864," "))))))</f>
        <v xml:space="preserve"> </v>
      </c>
      <c r="AB2864" s="8" t="s">
        <v>6612</v>
      </c>
      <c r="AG2864" s="16" t="s">
        <v>7738</v>
      </c>
    </row>
    <row r="2865" spans="1:33" x14ac:dyDescent="0.35">
      <c r="A2865" t="s">
        <v>4263</v>
      </c>
      <c r="B2865" t="s">
        <v>6767</v>
      </c>
      <c r="C2865" t="s">
        <v>6768</v>
      </c>
      <c r="D2865" t="s">
        <v>6769</v>
      </c>
      <c r="E2865" t="s">
        <v>6770</v>
      </c>
      <c r="F2865" t="s">
        <v>6771</v>
      </c>
      <c r="G2865" s="1">
        <v>-284.94435383885059</v>
      </c>
      <c r="H2865" s="1">
        <v>245.58</v>
      </c>
      <c r="I2865" s="2">
        <v>-69976.634415744935</v>
      </c>
      <c r="J2865" s="3">
        <v>-6.2480610438773608E-4</v>
      </c>
      <c r="K2865" s="4">
        <v>111997360.34</v>
      </c>
      <c r="L2865" s="5">
        <v>4550001</v>
      </c>
      <c r="M2865" s="6">
        <v>24.614799059999999</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ca="1">IF(AND(A2864="SVOL",C2864="Cash"),                                     SUM(INDIRECT(ADDRESS(ROW()-(COUNTIF(A:A,"SVOL")),COLUMN())):INDIRECT(ADDRESS(ROW()-1,COLUMN()))),                                    IF(AND(A2865="TYA",C2865="Cash"), SUM(INDIRECT(ADDRESS(ROW()-(COUNTIF(A:A,"TYA")-1),COLUMN())):INDIRECT(ADDRESS(ROW()-1,COLUMN()))),                                    IF(AND(A2865="SVOL",ISNUMBER(FIND(" Govt",C2865))),"", IF(AND(A2865="SVOL",ISNUMBER(FIND(" Index",C2865))),J2865,                                    IF(ISNUMBER(N2865),Q2865*N2865,IF(ISNUMBER(R2865),J2865*R2865," "))))))</f>
        <v xml:space="preserve"> </v>
      </c>
      <c r="AB2865" s="8" t="s">
        <v>6612</v>
      </c>
      <c r="AG2865" s="16" t="s">
        <v>7738</v>
      </c>
    </row>
    <row r="2866" spans="1:33" x14ac:dyDescent="0.35">
      <c r="A2866" t="s">
        <v>4263</v>
      </c>
      <c r="B2866" t="s">
        <v>429</v>
      </c>
      <c r="C2866" t="s">
        <v>6772</v>
      </c>
      <c r="D2866" t="s">
        <v>431</v>
      </c>
      <c r="E2866" t="s">
        <v>432</v>
      </c>
      <c r="F2866" t="s">
        <v>433</v>
      </c>
      <c r="G2866" s="1">
        <v>-4255.7856593449578</v>
      </c>
      <c r="H2866" s="1">
        <v>31.96</v>
      </c>
      <c r="I2866" s="2">
        <v>-136014.90967266489</v>
      </c>
      <c r="J2866" s="3">
        <v>-1.2144474589378959E-3</v>
      </c>
      <c r="K2866" s="4">
        <v>111997360.34</v>
      </c>
      <c r="L2866" s="5">
        <v>4550001</v>
      </c>
      <c r="M2866" s="6">
        <v>24.614799059999999</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ca="1">IF(AND(A2865="SVOL",C2865="Cash"),                                     SUM(INDIRECT(ADDRESS(ROW()-(COUNTIF(A:A,"SVOL")),COLUMN())):INDIRECT(ADDRESS(ROW()-1,COLUMN()))),                                    IF(AND(A2866="TYA",C2866="Cash"), SUM(INDIRECT(ADDRESS(ROW()-(COUNTIF(A:A,"TYA")-1),COLUMN())):INDIRECT(ADDRESS(ROW()-1,COLUMN()))),                                    IF(AND(A2866="SVOL",ISNUMBER(FIND(" Govt",C2866))),"", IF(AND(A2866="SVOL",ISNUMBER(FIND(" Index",C2866))),J2866,                                    IF(ISNUMBER(N2866),Q2866*N2866,IF(ISNUMBER(R2866),J2866*R2866," "))))))</f>
        <v xml:space="preserve"> </v>
      </c>
      <c r="AB2866" s="8" t="s">
        <v>6612</v>
      </c>
      <c r="AG2866" s="16" t="s">
        <v>7738</v>
      </c>
    </row>
    <row r="2867" spans="1:33" x14ac:dyDescent="0.35">
      <c r="A2867" t="s">
        <v>4263</v>
      </c>
      <c r="B2867" t="s">
        <v>6773</v>
      </c>
      <c r="C2867" t="s">
        <v>6774</v>
      </c>
      <c r="D2867" t="s">
        <v>6775</v>
      </c>
      <c r="E2867" t="s">
        <v>6776</v>
      </c>
      <c r="G2867" s="1">
        <v>-1252.2650119516809</v>
      </c>
      <c r="H2867" s="1">
        <v>85.68</v>
      </c>
      <c r="I2867" s="2">
        <v>-107294.06622402</v>
      </c>
      <c r="J2867" s="3">
        <v>-9.580053127886067E-4</v>
      </c>
      <c r="K2867" s="4">
        <v>111997360.34</v>
      </c>
      <c r="L2867" s="5">
        <v>4550001</v>
      </c>
      <c r="M2867" s="6">
        <v>24.614799059999999</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ca="1">IF(AND(A2866="SVOL",C2866="Cash"),                                     SUM(INDIRECT(ADDRESS(ROW()-(COUNTIF(A:A,"SVOL")),COLUMN())):INDIRECT(ADDRESS(ROW()-1,COLUMN()))),                                    IF(AND(A2867="TYA",C2867="Cash"), SUM(INDIRECT(ADDRESS(ROW()-(COUNTIF(A:A,"TYA")-1),COLUMN())):INDIRECT(ADDRESS(ROW()-1,COLUMN()))),                                    IF(AND(A2867="SVOL",ISNUMBER(FIND(" Govt",C2867))),"", IF(AND(A2867="SVOL",ISNUMBER(FIND(" Index",C2867))),J2867,                                    IF(ISNUMBER(N2867),Q2867*N2867,IF(ISNUMBER(R2867),J2867*R2867," "))))))</f>
        <v xml:space="preserve"> </v>
      </c>
      <c r="AB2867" s="8" t="s">
        <v>6612</v>
      </c>
      <c r="AG2867" s="16" t="s">
        <v>7738</v>
      </c>
    </row>
    <row r="2868" spans="1:33" x14ac:dyDescent="0.35">
      <c r="A2868" t="s">
        <v>4263</v>
      </c>
      <c r="B2868" t="s">
        <v>444</v>
      </c>
      <c r="C2868" t="s">
        <v>3829</v>
      </c>
      <c r="D2868" t="s">
        <v>446</v>
      </c>
      <c r="E2868" t="s">
        <v>447</v>
      </c>
      <c r="F2868" t="s">
        <v>448</v>
      </c>
      <c r="G2868" s="1">
        <v>-4401.1859917557485</v>
      </c>
      <c r="H2868" s="1">
        <v>37.549999999999997</v>
      </c>
      <c r="I2868" s="2">
        <v>-165264.5339904284</v>
      </c>
      <c r="J2868" s="3">
        <v>-1.4756109741222532E-3</v>
      </c>
      <c r="K2868" s="4">
        <v>111997360.34</v>
      </c>
      <c r="L2868" s="5">
        <v>4550001</v>
      </c>
      <c r="M2868" s="6">
        <v>24.614799059999999</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ca="1">IF(AND(A2867="SVOL",C2867="Cash"),                                     SUM(INDIRECT(ADDRESS(ROW()-(COUNTIF(A:A,"SVOL")),COLUMN())):INDIRECT(ADDRESS(ROW()-1,COLUMN()))),                                    IF(AND(A2868="TYA",C2868="Cash"), SUM(INDIRECT(ADDRESS(ROW()-(COUNTIF(A:A,"TYA")-1),COLUMN())):INDIRECT(ADDRESS(ROW()-1,COLUMN()))),                                    IF(AND(A2868="SVOL",ISNUMBER(FIND(" Govt",C2868))),"", IF(AND(A2868="SVOL",ISNUMBER(FIND(" Index",C2868))),J2868,                                    IF(ISNUMBER(N2868),Q2868*N2868,IF(ISNUMBER(R2868),J2868*R2868," "))))))</f>
        <v xml:space="preserve"> </v>
      </c>
      <c r="AB2868" s="8" t="s">
        <v>6612</v>
      </c>
      <c r="AG2868" s="16" t="s">
        <v>7738</v>
      </c>
    </row>
    <row r="2869" spans="1:33" x14ac:dyDescent="0.35">
      <c r="A2869" t="s">
        <v>4263</v>
      </c>
      <c r="B2869" t="s">
        <v>2630</v>
      </c>
      <c r="C2869" t="s">
        <v>2631</v>
      </c>
      <c r="D2869" t="s">
        <v>2632</v>
      </c>
      <c r="E2869" t="s">
        <v>2633</v>
      </c>
      <c r="F2869" t="s">
        <v>2634</v>
      </c>
      <c r="G2869" s="1">
        <v>-132.3646512704874</v>
      </c>
      <c r="H2869" s="1">
        <v>220.75</v>
      </c>
      <c r="I2869" s="2">
        <v>-29219.4967679601</v>
      </c>
      <c r="J2869" s="3">
        <v>-2.6089451286401716E-4</v>
      </c>
      <c r="K2869" s="4">
        <v>111997360.34</v>
      </c>
      <c r="L2869" s="5">
        <v>4550001</v>
      </c>
      <c r="M2869" s="6">
        <v>24.614799059999999</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ca="1">IF(AND(A2868="SVOL",C2868="Cash"),                                     SUM(INDIRECT(ADDRESS(ROW()-(COUNTIF(A:A,"SVOL")),COLUMN())):INDIRECT(ADDRESS(ROW()-1,COLUMN()))),                                    IF(AND(A2869="TYA",C2869="Cash"), SUM(INDIRECT(ADDRESS(ROW()-(COUNTIF(A:A,"TYA")-1),COLUMN())):INDIRECT(ADDRESS(ROW()-1,COLUMN()))),                                    IF(AND(A2869="SVOL",ISNUMBER(FIND(" Govt",C2869))),"", IF(AND(A2869="SVOL",ISNUMBER(FIND(" Index",C2869))),J2869,                                    IF(ISNUMBER(N2869),Q2869*N2869,IF(ISNUMBER(R2869),J2869*R2869," "))))))</f>
        <v xml:space="preserve"> </v>
      </c>
      <c r="AB2869" s="8" t="s">
        <v>6612</v>
      </c>
      <c r="AG2869" s="16" t="s">
        <v>7738</v>
      </c>
    </row>
    <row r="2870" spans="1:33" x14ac:dyDescent="0.35">
      <c r="A2870" t="s">
        <v>4263</v>
      </c>
      <c r="B2870" t="s">
        <v>1006</v>
      </c>
      <c r="C2870" t="s">
        <v>6777</v>
      </c>
      <c r="D2870" t="s">
        <v>1008</v>
      </c>
      <c r="E2870" t="s">
        <v>1009</v>
      </c>
      <c r="F2870" t="s">
        <v>1010</v>
      </c>
      <c r="G2870" s="1">
        <v>-26.129296623166269</v>
      </c>
      <c r="H2870" s="1">
        <v>1232.3</v>
      </c>
      <c r="I2870" s="2">
        <v>-32199.132228727791</v>
      </c>
      <c r="J2870" s="3">
        <v>-2.8749902793224878E-4</v>
      </c>
      <c r="K2870" s="4">
        <v>111997360.34</v>
      </c>
      <c r="L2870" s="5">
        <v>4550001</v>
      </c>
      <c r="M2870" s="6">
        <v>24.614799059999999</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ca="1">IF(AND(A2869="SVOL",C2869="Cash"),                                     SUM(INDIRECT(ADDRESS(ROW()-(COUNTIF(A:A,"SVOL")),COLUMN())):INDIRECT(ADDRESS(ROW()-1,COLUMN()))),                                    IF(AND(A2870="TYA",C2870="Cash"), SUM(INDIRECT(ADDRESS(ROW()-(COUNTIF(A:A,"TYA")-1),COLUMN())):INDIRECT(ADDRESS(ROW()-1,COLUMN()))),                                    IF(AND(A2870="SVOL",ISNUMBER(FIND(" Govt",C2870))),"", IF(AND(A2870="SVOL",ISNUMBER(FIND(" Index",C2870))),J2870,                                    IF(ISNUMBER(N2870),Q2870*N2870,IF(ISNUMBER(R2870),J2870*R2870," "))))))</f>
        <v xml:space="preserve"> </v>
      </c>
      <c r="AB2870" s="8" t="s">
        <v>6612</v>
      </c>
      <c r="AG2870" s="16" t="s">
        <v>7738</v>
      </c>
    </row>
    <row r="2871" spans="1:33" x14ac:dyDescent="0.35">
      <c r="A2871" t="s">
        <v>4263</v>
      </c>
      <c r="B2871" t="s">
        <v>6778</v>
      </c>
      <c r="C2871" t="s">
        <v>6779</v>
      </c>
      <c r="D2871" t="s">
        <v>6780</v>
      </c>
      <c r="E2871" t="s">
        <v>6781</v>
      </c>
      <c r="F2871" t="s">
        <v>6782</v>
      </c>
      <c r="G2871" s="1">
        <v>-64.712942414129884</v>
      </c>
      <c r="H2871" s="1">
        <v>872.6</v>
      </c>
      <c r="I2871" s="2">
        <v>-56468.51355056974</v>
      </c>
      <c r="J2871" s="3">
        <v>-5.0419503976828939E-4</v>
      </c>
      <c r="K2871" s="4">
        <v>111997360.34</v>
      </c>
      <c r="L2871" s="5">
        <v>4550001</v>
      </c>
      <c r="M2871" s="6">
        <v>24.614799059999999</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ca="1">IF(AND(A2870="SVOL",C2870="Cash"),                                     SUM(INDIRECT(ADDRESS(ROW()-(COUNTIF(A:A,"SVOL")),COLUMN())):INDIRECT(ADDRESS(ROW()-1,COLUMN()))),                                    IF(AND(A2871="TYA",C2871="Cash"), SUM(INDIRECT(ADDRESS(ROW()-(COUNTIF(A:A,"TYA")-1),COLUMN())):INDIRECT(ADDRESS(ROW()-1,COLUMN()))),                                    IF(AND(A2871="SVOL",ISNUMBER(FIND(" Govt",C2871))),"", IF(AND(A2871="SVOL",ISNUMBER(FIND(" Index",C2871))),J2871,                                    IF(ISNUMBER(N2871),Q2871*N2871,IF(ISNUMBER(R2871),J2871*R2871," "))))))</f>
        <v xml:space="preserve"> </v>
      </c>
      <c r="AB2871" s="8" t="s">
        <v>6612</v>
      </c>
      <c r="AG2871" s="16" t="s">
        <v>7738</v>
      </c>
    </row>
    <row r="2872" spans="1:33" x14ac:dyDescent="0.35">
      <c r="A2872" t="s">
        <v>4263</v>
      </c>
      <c r="B2872" t="s">
        <v>2654</v>
      </c>
      <c r="C2872" t="s">
        <v>2655</v>
      </c>
      <c r="D2872" t="s">
        <v>1247</v>
      </c>
      <c r="E2872" t="s">
        <v>1248</v>
      </c>
      <c r="F2872" t="s">
        <v>1249</v>
      </c>
      <c r="G2872" s="1">
        <v>-6330.8167654597864</v>
      </c>
      <c r="H2872" s="1">
        <v>19.71</v>
      </c>
      <c r="I2872" s="2">
        <v>-124780.3984472124</v>
      </c>
      <c r="J2872" s="3">
        <v>-1.1141369588390819E-3</v>
      </c>
      <c r="K2872" s="4">
        <v>111997360.34</v>
      </c>
      <c r="L2872" s="5">
        <v>4550001</v>
      </c>
      <c r="M2872" s="6">
        <v>24.614799059999999</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ca="1">IF(AND(A2871="SVOL",C2871="Cash"),                                     SUM(INDIRECT(ADDRESS(ROW()-(COUNTIF(A:A,"SVOL")),COLUMN())):INDIRECT(ADDRESS(ROW()-1,COLUMN()))),                                    IF(AND(A2872="TYA",C2872="Cash"), SUM(INDIRECT(ADDRESS(ROW()-(COUNTIF(A:A,"TYA")-1),COLUMN())):INDIRECT(ADDRESS(ROW()-1,COLUMN()))),                                    IF(AND(A2872="SVOL",ISNUMBER(FIND(" Govt",C2872))),"", IF(AND(A2872="SVOL",ISNUMBER(FIND(" Index",C2872))),J2872,                                    IF(ISNUMBER(N2872),Q2872*N2872,IF(ISNUMBER(R2872),J2872*R2872," "))))))</f>
        <v xml:space="preserve"> </v>
      </c>
      <c r="AB2872" s="8" t="s">
        <v>6612</v>
      </c>
      <c r="AG2872" s="16" t="s">
        <v>7738</v>
      </c>
    </row>
    <row r="2873" spans="1:33" x14ac:dyDescent="0.35">
      <c r="A2873" t="s">
        <v>4263</v>
      </c>
      <c r="B2873" t="s">
        <v>6783</v>
      </c>
      <c r="C2873" t="s">
        <v>6784</v>
      </c>
      <c r="D2873" t="s">
        <v>5804</v>
      </c>
      <c r="E2873" t="s">
        <v>5805</v>
      </c>
      <c r="F2873" t="s">
        <v>5806</v>
      </c>
      <c r="G2873" s="1">
        <v>-6943.8907509884202</v>
      </c>
      <c r="H2873" s="1">
        <v>16</v>
      </c>
      <c r="I2873" s="2">
        <v>-111102.25201581469</v>
      </c>
      <c r="J2873" s="3">
        <v>-9.9200777302725749E-4</v>
      </c>
      <c r="K2873" s="4">
        <v>111997360.34</v>
      </c>
      <c r="L2873" s="5">
        <v>4550001</v>
      </c>
      <c r="M2873" s="6">
        <v>24.614799059999999</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ca="1">IF(AND(A2872="SVOL",C2872="Cash"),                                     SUM(INDIRECT(ADDRESS(ROW()-(COUNTIF(A:A,"SVOL")),COLUMN())):INDIRECT(ADDRESS(ROW()-1,COLUMN()))),                                    IF(AND(A2873="TYA",C2873="Cash"), SUM(INDIRECT(ADDRESS(ROW()-(COUNTIF(A:A,"TYA")-1),COLUMN())):INDIRECT(ADDRESS(ROW()-1,COLUMN()))),                                    IF(AND(A2873="SVOL",ISNUMBER(FIND(" Govt",C2873))),"", IF(AND(A2873="SVOL",ISNUMBER(FIND(" Index",C2873))),J2873,                                    IF(ISNUMBER(N2873),Q2873*N2873,IF(ISNUMBER(R2873),J2873*R2873," "))))))</f>
        <v xml:space="preserve"> </v>
      </c>
      <c r="AB2873" s="8" t="s">
        <v>6612</v>
      </c>
      <c r="AG2873" s="16" t="s">
        <v>7738</v>
      </c>
    </row>
    <row r="2874" spans="1:33" x14ac:dyDescent="0.35">
      <c r="A2874" t="s">
        <v>4263</v>
      </c>
      <c r="B2874" t="s">
        <v>3886</v>
      </c>
      <c r="C2874" t="s">
        <v>3887</v>
      </c>
      <c r="D2874" t="s">
        <v>3888</v>
      </c>
      <c r="E2874" t="s">
        <v>3889</v>
      </c>
      <c r="F2874" t="s">
        <v>3890</v>
      </c>
      <c r="G2874" s="1">
        <v>-877.94221423823228</v>
      </c>
      <c r="H2874" s="1">
        <v>154</v>
      </c>
      <c r="I2874" s="2">
        <v>-135203.1009926878</v>
      </c>
      <c r="J2874" s="3">
        <v>-1.2071989963177716E-3</v>
      </c>
      <c r="K2874" s="4">
        <v>111997360.34</v>
      </c>
      <c r="L2874" s="5">
        <v>4550001</v>
      </c>
      <c r="M2874" s="6">
        <v>24.614799059999999</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ca="1">IF(AND(A2873="SVOL",C2873="Cash"),                                     SUM(INDIRECT(ADDRESS(ROW()-(COUNTIF(A:A,"SVOL")),COLUMN())):INDIRECT(ADDRESS(ROW()-1,COLUMN()))),                                    IF(AND(A2874="TYA",C2874="Cash"), SUM(INDIRECT(ADDRESS(ROW()-(COUNTIF(A:A,"TYA")-1),COLUMN())):INDIRECT(ADDRESS(ROW()-1,COLUMN()))),                                    IF(AND(A2874="SVOL",ISNUMBER(FIND(" Govt",C2874))),"", IF(AND(A2874="SVOL",ISNUMBER(FIND(" Index",C2874))),J2874,                                    IF(ISNUMBER(N2874),Q2874*N2874,IF(ISNUMBER(R2874),J2874*R2874," "))))))</f>
        <v xml:space="preserve"> </v>
      </c>
      <c r="AB2874" s="8" t="s">
        <v>6612</v>
      </c>
      <c r="AG2874" s="16" t="s">
        <v>7738</v>
      </c>
    </row>
    <row r="2875" spans="1:33" x14ac:dyDescent="0.35">
      <c r="A2875" t="s">
        <v>4263</v>
      </c>
      <c r="B2875" t="s">
        <v>477</v>
      </c>
      <c r="C2875" t="s">
        <v>6785</v>
      </c>
      <c r="D2875" t="s">
        <v>479</v>
      </c>
      <c r="E2875" t="s">
        <v>480</v>
      </c>
      <c r="F2875" t="s">
        <v>481</v>
      </c>
      <c r="G2875" s="1">
        <v>-6841.2285116713911</v>
      </c>
      <c r="H2875" s="1">
        <v>9.34</v>
      </c>
      <c r="I2875" s="2">
        <v>-63897.07429901079</v>
      </c>
      <c r="J2875" s="3">
        <v>-5.7052303826655342E-4</v>
      </c>
      <c r="K2875" s="4">
        <v>111997360.34</v>
      </c>
      <c r="L2875" s="5">
        <v>4550001</v>
      </c>
      <c r="M2875" s="6">
        <v>24.614799059999999</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ca="1">IF(AND(A2874="SVOL",C2874="Cash"),                                     SUM(INDIRECT(ADDRESS(ROW()-(COUNTIF(A:A,"SVOL")),COLUMN())):INDIRECT(ADDRESS(ROW()-1,COLUMN()))),                                    IF(AND(A2875="TYA",C2875="Cash"), SUM(INDIRECT(ADDRESS(ROW()-(COUNTIF(A:A,"TYA")-1),COLUMN())):INDIRECT(ADDRESS(ROW()-1,COLUMN()))),                                    IF(AND(A2875="SVOL",ISNUMBER(FIND(" Govt",C2875))),"", IF(AND(A2875="SVOL",ISNUMBER(FIND(" Index",C2875))),J2875,                                    IF(ISNUMBER(N2875),Q2875*N2875,IF(ISNUMBER(R2875),J2875*R2875," "))))))</f>
        <v xml:space="preserve"> </v>
      </c>
      <c r="AB2875" s="8" t="s">
        <v>6612</v>
      </c>
      <c r="AG2875" s="16" t="s">
        <v>7738</v>
      </c>
    </row>
    <row r="2876" spans="1:33" x14ac:dyDescent="0.35">
      <c r="A2876" t="s">
        <v>4263</v>
      </c>
      <c r="B2876" t="s">
        <v>6786</v>
      </c>
      <c r="C2876" t="s">
        <v>6787</v>
      </c>
      <c r="D2876" t="s">
        <v>6788</v>
      </c>
      <c r="E2876" t="s">
        <v>6789</v>
      </c>
      <c r="F2876" t="s">
        <v>6790</v>
      </c>
      <c r="G2876" s="1">
        <v>-589.6993851382083</v>
      </c>
      <c r="H2876" s="1">
        <v>76.83</v>
      </c>
      <c r="I2876" s="2">
        <v>-45306.603760168553</v>
      </c>
      <c r="J2876" s="3">
        <v>-4.0453278204617867E-4</v>
      </c>
      <c r="K2876" s="4">
        <v>111997360.34</v>
      </c>
      <c r="L2876" s="5">
        <v>4550001</v>
      </c>
      <c r="M2876" s="6">
        <v>24.614799059999999</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ca="1">IF(AND(A2875="SVOL",C2875="Cash"),                                     SUM(INDIRECT(ADDRESS(ROW()-(COUNTIF(A:A,"SVOL")),COLUMN())):INDIRECT(ADDRESS(ROW()-1,COLUMN()))),                                    IF(AND(A2876="TYA",C2876="Cash"), SUM(INDIRECT(ADDRESS(ROW()-(COUNTIF(A:A,"TYA")-1),COLUMN())):INDIRECT(ADDRESS(ROW()-1,COLUMN()))),                                    IF(AND(A2876="SVOL",ISNUMBER(FIND(" Govt",C2876))),"", IF(AND(A2876="SVOL",ISNUMBER(FIND(" Index",C2876))),J2876,                                    IF(ISNUMBER(N2876),Q2876*N2876,IF(ISNUMBER(R2876),J2876*R2876," "))))))</f>
        <v xml:space="preserve"> </v>
      </c>
      <c r="AB2876" s="8" t="s">
        <v>6612</v>
      </c>
      <c r="AG2876" s="16" t="s">
        <v>7738</v>
      </c>
    </row>
    <row r="2877" spans="1:33" x14ac:dyDescent="0.35">
      <c r="A2877" t="s">
        <v>4263</v>
      </c>
      <c r="B2877" t="s">
        <v>6791</v>
      </c>
      <c r="C2877" t="s">
        <v>6792</v>
      </c>
      <c r="D2877" t="s">
        <v>5822</v>
      </c>
      <c r="E2877" t="s">
        <v>5823</v>
      </c>
      <c r="F2877" t="s">
        <v>5824</v>
      </c>
      <c r="G2877" s="1">
        <v>-376.50015275391172</v>
      </c>
      <c r="H2877" s="1">
        <v>167.48</v>
      </c>
      <c r="I2877" s="2">
        <v>-63056.245583225129</v>
      </c>
      <c r="J2877" s="3">
        <v>-5.6301546207696213E-4</v>
      </c>
      <c r="K2877" s="4">
        <v>111997360.34</v>
      </c>
      <c r="L2877" s="5">
        <v>4550001</v>
      </c>
      <c r="M2877" s="6">
        <v>24.614799059999999</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ca="1">IF(AND(A2876="SVOL",C2876="Cash"),                                     SUM(INDIRECT(ADDRESS(ROW()-(COUNTIF(A:A,"SVOL")),COLUMN())):INDIRECT(ADDRESS(ROW()-1,COLUMN()))),                                    IF(AND(A2877="TYA",C2877="Cash"), SUM(INDIRECT(ADDRESS(ROW()-(COUNTIF(A:A,"TYA")-1),COLUMN())):INDIRECT(ADDRESS(ROW()-1,COLUMN()))),                                    IF(AND(A2877="SVOL",ISNUMBER(FIND(" Govt",C2877))),"", IF(AND(A2877="SVOL",ISNUMBER(FIND(" Index",C2877))),J2877,                                    IF(ISNUMBER(N2877),Q2877*N2877,IF(ISNUMBER(R2877),J2877*R2877," "))))))</f>
        <v xml:space="preserve"> </v>
      </c>
      <c r="AB2877" s="8" t="s">
        <v>6612</v>
      </c>
      <c r="AG2877" s="16" t="s">
        <v>7738</v>
      </c>
    </row>
    <row r="2878" spans="1:33" x14ac:dyDescent="0.35">
      <c r="A2878" t="s">
        <v>4263</v>
      </c>
      <c r="B2878" t="s">
        <v>507</v>
      </c>
      <c r="C2878" t="s">
        <v>6793</v>
      </c>
      <c r="D2878" t="s">
        <v>509</v>
      </c>
      <c r="E2878" t="s">
        <v>510</v>
      </c>
      <c r="F2878" t="s">
        <v>511</v>
      </c>
      <c r="G2878" s="1">
        <v>-7248.8218524199719</v>
      </c>
      <c r="H2878" s="1">
        <v>21.29</v>
      </c>
      <c r="I2878" s="2">
        <v>-154327.41723802121</v>
      </c>
      <c r="J2878" s="3">
        <v>-1.3779558444012986E-3</v>
      </c>
      <c r="K2878" s="4">
        <v>111997360.34</v>
      </c>
      <c r="L2878" s="5">
        <v>4550001</v>
      </c>
      <c r="M2878" s="6">
        <v>24.614799059999999</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ca="1">IF(AND(A2877="SVOL",C2877="Cash"),                                     SUM(INDIRECT(ADDRESS(ROW()-(COUNTIF(A:A,"SVOL")),COLUMN())):INDIRECT(ADDRESS(ROW()-1,COLUMN()))),                                    IF(AND(A2878="TYA",C2878="Cash"), SUM(INDIRECT(ADDRESS(ROW()-(COUNTIF(A:A,"TYA")-1),COLUMN())):INDIRECT(ADDRESS(ROW()-1,COLUMN()))),                                    IF(AND(A2878="SVOL",ISNUMBER(FIND(" Govt",C2878))),"", IF(AND(A2878="SVOL",ISNUMBER(FIND(" Index",C2878))),J2878,                                    IF(ISNUMBER(N2878),Q2878*N2878,IF(ISNUMBER(R2878),J2878*R2878," "))))))</f>
        <v xml:space="preserve"> </v>
      </c>
      <c r="AB2878" s="8" t="s">
        <v>6612</v>
      </c>
      <c r="AG2878" s="16" t="s">
        <v>7738</v>
      </c>
    </row>
    <row r="2879" spans="1:33" x14ac:dyDescent="0.35">
      <c r="A2879" t="s">
        <v>4263</v>
      </c>
      <c r="B2879" t="s">
        <v>6794</v>
      </c>
      <c r="C2879" t="s">
        <v>6795</v>
      </c>
      <c r="D2879" t="s">
        <v>6796</v>
      </c>
      <c r="E2879" t="s">
        <v>6797</v>
      </c>
      <c r="F2879" t="s">
        <v>6798</v>
      </c>
      <c r="G2879" s="1">
        <v>-485.1207412740813</v>
      </c>
      <c r="H2879" s="1">
        <v>67.510000000000005</v>
      </c>
      <c r="I2879" s="2">
        <v>-32750.50124341323</v>
      </c>
      <c r="J2879" s="3">
        <v>-2.9242208159183146E-4</v>
      </c>
      <c r="K2879" s="4">
        <v>111997360.34</v>
      </c>
      <c r="L2879" s="5">
        <v>4550001</v>
      </c>
      <c r="M2879" s="6">
        <v>24.614799059999999</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ca="1">IF(AND(A2878="SVOL",C2878="Cash"),                                     SUM(INDIRECT(ADDRESS(ROW()-(COUNTIF(A:A,"SVOL")),COLUMN())):INDIRECT(ADDRESS(ROW()-1,COLUMN()))),                                    IF(AND(A2879="TYA",C2879="Cash"), SUM(INDIRECT(ADDRESS(ROW()-(COUNTIF(A:A,"TYA")-1),COLUMN())):INDIRECT(ADDRESS(ROW()-1,COLUMN()))),                                    IF(AND(A2879="SVOL",ISNUMBER(FIND(" Govt",C2879))),"", IF(AND(A2879="SVOL",ISNUMBER(FIND(" Index",C2879))),J2879,                                    IF(ISNUMBER(N2879),Q2879*N2879,IF(ISNUMBER(R2879),J2879*R2879," "))))))</f>
        <v xml:space="preserve"> </v>
      </c>
      <c r="AB2879" s="8" t="s">
        <v>6612</v>
      </c>
      <c r="AG2879" s="16" t="s">
        <v>7738</v>
      </c>
    </row>
    <row r="2880" spans="1:33" x14ac:dyDescent="0.35">
      <c r="A2880" t="s">
        <v>4263</v>
      </c>
      <c r="B2880" t="s">
        <v>6799</v>
      </c>
      <c r="C2880" t="s">
        <v>6800</v>
      </c>
      <c r="D2880" t="s">
        <v>6801</v>
      </c>
      <c r="E2880" t="s">
        <v>6802</v>
      </c>
      <c r="F2880" t="s">
        <v>6803</v>
      </c>
      <c r="G2880" s="1">
        <v>-1103.6029207459501</v>
      </c>
      <c r="H2880" s="1">
        <v>116.17</v>
      </c>
      <c r="I2880" s="2">
        <v>-128205.551303057</v>
      </c>
      <c r="J2880" s="3">
        <v>-1.1447194015452901E-3</v>
      </c>
      <c r="K2880" s="4">
        <v>111997360.34</v>
      </c>
      <c r="L2880" s="5">
        <v>4550001</v>
      </c>
      <c r="M2880" s="6">
        <v>24.614799059999999</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ca="1">IF(AND(A2879="SVOL",C2879="Cash"),                                     SUM(INDIRECT(ADDRESS(ROW()-(COUNTIF(A:A,"SVOL")),COLUMN())):INDIRECT(ADDRESS(ROW()-1,COLUMN()))),                                    IF(AND(A2880="TYA",C2880="Cash"), SUM(INDIRECT(ADDRESS(ROW()-(COUNTIF(A:A,"TYA")-1),COLUMN())):INDIRECT(ADDRESS(ROW()-1,COLUMN()))),                                    IF(AND(A2880="SVOL",ISNUMBER(FIND(" Govt",C2880))),"", IF(AND(A2880="SVOL",ISNUMBER(FIND(" Index",C2880))),J2880,                                    IF(ISNUMBER(N2880),Q2880*N2880,IF(ISNUMBER(R2880),J2880*R2880," "))))))</f>
        <v xml:space="preserve"> </v>
      </c>
      <c r="AB2880" s="8" t="s">
        <v>6612</v>
      </c>
      <c r="AG2880" s="16" t="s">
        <v>7738</v>
      </c>
    </row>
    <row r="2881" spans="1:33" x14ac:dyDescent="0.35">
      <c r="A2881" t="s">
        <v>4263</v>
      </c>
      <c r="B2881" t="s">
        <v>6804</v>
      </c>
      <c r="C2881" t="s">
        <v>6805</v>
      </c>
      <c r="D2881" t="s">
        <v>6806</v>
      </c>
      <c r="E2881" t="s">
        <v>6807</v>
      </c>
      <c r="F2881" t="s">
        <v>6808</v>
      </c>
      <c r="G2881" s="1">
        <v>-1090.659904282739</v>
      </c>
      <c r="H2881" s="1">
        <v>128.25</v>
      </c>
      <c r="I2881" s="2">
        <v>-139877.1327242612</v>
      </c>
      <c r="J2881" s="3">
        <v>-1.2489324060819306E-3</v>
      </c>
      <c r="K2881" s="4">
        <v>111997360.34</v>
      </c>
      <c r="L2881" s="5">
        <v>4550001</v>
      </c>
      <c r="M2881" s="6">
        <v>24.614799059999999</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ca="1">IF(AND(A2880="SVOL",C2880="Cash"),                                     SUM(INDIRECT(ADDRESS(ROW()-(COUNTIF(A:A,"SVOL")),COLUMN())):INDIRECT(ADDRESS(ROW()-1,COLUMN()))),                                    IF(AND(A2881="TYA",C2881="Cash"), SUM(INDIRECT(ADDRESS(ROW()-(COUNTIF(A:A,"TYA")-1),COLUMN())):INDIRECT(ADDRESS(ROW()-1,COLUMN()))),                                    IF(AND(A2881="SVOL",ISNUMBER(FIND(" Govt",C2881))),"", IF(AND(A2881="SVOL",ISNUMBER(FIND(" Index",C2881))),J2881,                                    IF(ISNUMBER(N2881),Q2881*N2881,IF(ISNUMBER(R2881),J2881*R2881," "))))))</f>
        <v xml:space="preserve"> </v>
      </c>
      <c r="AB2881" s="8" t="s">
        <v>6612</v>
      </c>
      <c r="AG2881" s="16" t="s">
        <v>7738</v>
      </c>
    </row>
    <row r="2882" spans="1:33" x14ac:dyDescent="0.35">
      <c r="A2882" t="s">
        <v>4263</v>
      </c>
      <c r="B2882" t="s">
        <v>6809</v>
      </c>
      <c r="C2882" t="s">
        <v>6810</v>
      </c>
      <c r="D2882" t="s">
        <v>6811</v>
      </c>
      <c r="E2882" t="s">
        <v>6812</v>
      </c>
      <c r="F2882" t="s">
        <v>6813</v>
      </c>
      <c r="G2882" s="1">
        <v>-82.054986182245216</v>
      </c>
      <c r="H2882" s="1">
        <v>134.25</v>
      </c>
      <c r="I2882" s="2">
        <v>-11015.88189496642</v>
      </c>
      <c r="J2882" s="3">
        <v>-9.8358406497479594E-5</v>
      </c>
      <c r="K2882" s="4">
        <v>111997360.34</v>
      </c>
      <c r="L2882" s="5">
        <v>4550001</v>
      </c>
      <c r="M2882" s="6">
        <v>24.614799059999999</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ca="1">IF(AND(A2881="SVOL",C2881="Cash"),                                     SUM(INDIRECT(ADDRESS(ROW()-(COUNTIF(A:A,"SVOL")),COLUMN())):INDIRECT(ADDRESS(ROW()-1,COLUMN()))),                                    IF(AND(A2882="TYA",C2882="Cash"), SUM(INDIRECT(ADDRESS(ROW()-(COUNTIF(A:A,"TYA")-1),COLUMN())):INDIRECT(ADDRESS(ROW()-1,COLUMN()))),                                    IF(AND(A2882="SVOL",ISNUMBER(FIND(" Govt",C2882))),"", IF(AND(A2882="SVOL",ISNUMBER(FIND(" Index",C2882))),J2882,                                    IF(ISNUMBER(N2882),Q2882*N2882,IF(ISNUMBER(R2882),J2882*R2882," "))))))</f>
        <v xml:space="preserve"> </v>
      </c>
      <c r="AB2882" s="8" t="s">
        <v>6612</v>
      </c>
      <c r="AG2882" s="16" t="s">
        <v>7738</v>
      </c>
    </row>
    <row r="2883" spans="1:33" x14ac:dyDescent="0.35">
      <c r="A2883" t="s">
        <v>4263</v>
      </c>
      <c r="B2883" t="s">
        <v>6814</v>
      </c>
      <c r="C2883" t="s">
        <v>6815</v>
      </c>
      <c r="D2883" t="s">
        <v>6816</v>
      </c>
      <c r="E2883" t="s">
        <v>6817</v>
      </c>
      <c r="F2883" t="s">
        <v>6818</v>
      </c>
      <c r="G2883" s="1">
        <v>-11344.84184221567</v>
      </c>
      <c r="H2883" s="1">
        <v>5.16</v>
      </c>
      <c r="I2883" s="2">
        <v>-58539.383905832881</v>
      </c>
      <c r="J2883" s="3">
        <v>-5.2268538944239267E-4</v>
      </c>
      <c r="K2883" s="4">
        <v>111997360.34</v>
      </c>
      <c r="L2883" s="5">
        <v>4550001</v>
      </c>
      <c r="M2883" s="6">
        <v>24.614799059999999</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ca="1">IF(AND(A2882="SVOL",C2882="Cash"),                                     SUM(INDIRECT(ADDRESS(ROW()-(COUNTIF(A:A,"SVOL")),COLUMN())):INDIRECT(ADDRESS(ROW()-1,COLUMN()))),                                    IF(AND(A2883="TYA",C2883="Cash"), SUM(INDIRECT(ADDRESS(ROW()-(COUNTIF(A:A,"TYA")-1),COLUMN())):INDIRECT(ADDRESS(ROW()-1,COLUMN()))),                                    IF(AND(A2883="SVOL",ISNUMBER(FIND(" Govt",C2883))),"", IF(AND(A2883="SVOL",ISNUMBER(FIND(" Index",C2883))),J2883,                                    IF(ISNUMBER(N2883),Q2883*N2883,IF(ISNUMBER(R2883),J2883*R2883," "))))))</f>
        <v xml:space="preserve"> </v>
      </c>
      <c r="AB2883" s="8" t="s">
        <v>6612</v>
      </c>
      <c r="AG2883" s="16" t="s">
        <v>7738</v>
      </c>
    </row>
    <row r="2884" spans="1:33" x14ac:dyDescent="0.35">
      <c r="A2884" t="s">
        <v>4263</v>
      </c>
      <c r="B2884" t="s">
        <v>3969</v>
      </c>
      <c r="C2884" t="s">
        <v>6819</v>
      </c>
      <c r="D2884" t="s">
        <v>6820</v>
      </c>
      <c r="E2884" t="s">
        <v>3972</v>
      </c>
      <c r="F2884" t="s">
        <v>3973</v>
      </c>
      <c r="G2884" s="1">
        <v>-462.07420201835708</v>
      </c>
      <c r="H2884" s="1">
        <v>97.79</v>
      </c>
      <c r="I2884" s="2">
        <v>-45186.236215375153</v>
      </c>
      <c r="J2884" s="3">
        <v>-4.034580464950193E-4</v>
      </c>
      <c r="K2884" s="4">
        <v>111997360.34</v>
      </c>
      <c r="L2884" s="5">
        <v>4550001</v>
      </c>
      <c r="M2884" s="6">
        <v>24.614799059999999</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ca="1">IF(AND(A2883="SVOL",C2883="Cash"),                                     SUM(INDIRECT(ADDRESS(ROW()-(COUNTIF(A:A,"SVOL")),COLUMN())):INDIRECT(ADDRESS(ROW()-1,COLUMN()))),                                    IF(AND(A2884="TYA",C2884="Cash"), SUM(INDIRECT(ADDRESS(ROW()-(COUNTIF(A:A,"TYA")-1),COLUMN())):INDIRECT(ADDRESS(ROW()-1,COLUMN()))),                                    IF(AND(A2884="SVOL",ISNUMBER(FIND(" Govt",C2884))),"", IF(AND(A2884="SVOL",ISNUMBER(FIND(" Index",C2884))),J2884,                                    IF(ISNUMBER(N2884),Q2884*N2884,IF(ISNUMBER(R2884),J2884*R2884," "))))))</f>
        <v xml:space="preserve"> </v>
      </c>
      <c r="AB2884" s="8" t="s">
        <v>6612</v>
      </c>
      <c r="AG2884" s="16" t="s">
        <v>7738</v>
      </c>
    </row>
    <row r="2885" spans="1:33" x14ac:dyDescent="0.35">
      <c r="A2885" t="s">
        <v>4263</v>
      </c>
      <c r="B2885" t="s">
        <v>6821</v>
      </c>
      <c r="C2885" t="s">
        <v>6822</v>
      </c>
      <c r="D2885" t="s">
        <v>6823</v>
      </c>
      <c r="E2885" t="s">
        <v>6824</v>
      </c>
      <c r="F2885" t="s">
        <v>6825</v>
      </c>
      <c r="G2885" s="1">
        <v>-2647.8402542048302</v>
      </c>
      <c r="H2885" s="1">
        <v>42.35</v>
      </c>
      <c r="I2885" s="2">
        <v>-112136.0347655746</v>
      </c>
      <c r="J2885" s="3">
        <v>-1.0012381936962945E-3</v>
      </c>
      <c r="K2885" s="4">
        <v>111997360.34</v>
      </c>
      <c r="L2885" s="5">
        <v>4550001</v>
      </c>
      <c r="M2885" s="6">
        <v>24.614799059999999</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ca="1">IF(AND(A2884="SVOL",C2884="Cash"),                                     SUM(INDIRECT(ADDRESS(ROW()-(COUNTIF(A:A,"SVOL")),COLUMN())):INDIRECT(ADDRESS(ROW()-1,COLUMN()))),                                    IF(AND(A2885="TYA",C2885="Cash"), SUM(INDIRECT(ADDRESS(ROW()-(COUNTIF(A:A,"TYA")-1),COLUMN())):INDIRECT(ADDRESS(ROW()-1,COLUMN()))),                                    IF(AND(A2885="SVOL",ISNUMBER(FIND(" Govt",C2885))),"", IF(AND(A2885="SVOL",ISNUMBER(FIND(" Index",C2885))),J2885,                                    IF(ISNUMBER(N2885),Q2885*N2885,IF(ISNUMBER(R2885),J2885*R2885," "))))))</f>
        <v xml:space="preserve"> </v>
      </c>
      <c r="AB2885" s="8" t="s">
        <v>6612</v>
      </c>
      <c r="AG2885" s="16" t="s">
        <v>7738</v>
      </c>
    </row>
    <row r="2886" spans="1:33" x14ac:dyDescent="0.35">
      <c r="A2886" t="s">
        <v>4263</v>
      </c>
      <c r="B2886" t="s">
        <v>2798</v>
      </c>
      <c r="C2886" t="s">
        <v>2799</v>
      </c>
      <c r="D2886" t="s">
        <v>2800</v>
      </c>
      <c r="E2886" t="s">
        <v>2801</v>
      </c>
      <c r="G2886" s="1">
        <v>-1061.3772995451011</v>
      </c>
      <c r="H2886" s="1">
        <v>26.29</v>
      </c>
      <c r="I2886" s="2">
        <v>-27903.60920504071</v>
      </c>
      <c r="J2886" s="3">
        <v>-2.491452398550406E-4</v>
      </c>
      <c r="K2886" s="4">
        <v>111997360.34</v>
      </c>
      <c r="L2886" s="5">
        <v>4550001</v>
      </c>
      <c r="M2886" s="6">
        <v>24.614799059999999</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ca="1">IF(AND(A2885="SVOL",C2885="Cash"),                                     SUM(INDIRECT(ADDRESS(ROW()-(COUNTIF(A:A,"SVOL")),COLUMN())):INDIRECT(ADDRESS(ROW()-1,COLUMN()))),                                    IF(AND(A2886="TYA",C2886="Cash"), SUM(INDIRECT(ADDRESS(ROW()-(COUNTIF(A:A,"TYA")-1),COLUMN())):INDIRECT(ADDRESS(ROW()-1,COLUMN()))),                                    IF(AND(A2886="SVOL",ISNUMBER(FIND(" Govt",C2886))),"", IF(AND(A2886="SVOL",ISNUMBER(FIND(" Index",C2886))),J2886,                                    IF(ISNUMBER(N2886),Q2886*N2886,IF(ISNUMBER(R2886),J2886*R2886," "))))))</f>
        <v xml:space="preserve"> </v>
      </c>
      <c r="AB2886" s="8" t="s">
        <v>6612</v>
      </c>
      <c r="AG2886" s="16" t="s">
        <v>7738</v>
      </c>
    </row>
    <row r="2887" spans="1:33" x14ac:dyDescent="0.35">
      <c r="A2887" t="s">
        <v>4263</v>
      </c>
      <c r="B2887" t="s">
        <v>6826</v>
      </c>
      <c r="C2887" t="s">
        <v>6827</v>
      </c>
      <c r="D2887" t="s">
        <v>6828</v>
      </c>
      <c r="E2887" t="s">
        <v>6829</v>
      </c>
      <c r="F2887" t="s">
        <v>6830</v>
      </c>
      <c r="G2887" s="1">
        <v>-214.3615952294916</v>
      </c>
      <c r="H2887" s="1">
        <v>171.97</v>
      </c>
      <c r="I2887" s="2">
        <v>-36863.763531615667</v>
      </c>
      <c r="J2887" s="3">
        <v>-3.2914850331923159E-4</v>
      </c>
      <c r="K2887" s="4">
        <v>111997360.34</v>
      </c>
      <c r="L2887" s="5">
        <v>4550001</v>
      </c>
      <c r="M2887" s="6">
        <v>24.614799059999999</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ca="1">IF(AND(A2886="SVOL",C2886="Cash"),                                     SUM(INDIRECT(ADDRESS(ROW()-(COUNTIF(A:A,"SVOL")),COLUMN())):INDIRECT(ADDRESS(ROW()-1,COLUMN()))),                                    IF(AND(A2887="TYA",C2887="Cash"), SUM(INDIRECT(ADDRESS(ROW()-(COUNTIF(A:A,"TYA")-1),COLUMN())):INDIRECT(ADDRESS(ROW()-1,COLUMN()))),                                    IF(AND(A2887="SVOL",ISNUMBER(FIND(" Govt",C2887))),"", IF(AND(A2887="SVOL",ISNUMBER(FIND(" Index",C2887))),J2887,                                    IF(ISNUMBER(N2887),Q2887*N2887,IF(ISNUMBER(R2887),J2887*R2887," "))))))</f>
        <v xml:space="preserve"> </v>
      </c>
      <c r="AB2887" s="8" t="s">
        <v>6612</v>
      </c>
      <c r="AG2887" s="16" t="s">
        <v>7738</v>
      </c>
    </row>
    <row r="2888" spans="1:33" x14ac:dyDescent="0.35">
      <c r="A2888" t="s">
        <v>4263</v>
      </c>
      <c r="B2888" t="s">
        <v>2806</v>
      </c>
      <c r="C2888" t="s">
        <v>2807</v>
      </c>
      <c r="D2888" t="s">
        <v>2808</v>
      </c>
      <c r="E2888" t="s">
        <v>2809</v>
      </c>
      <c r="F2888" t="s">
        <v>2810</v>
      </c>
      <c r="G2888" s="1">
        <v>-149.8119841709655</v>
      </c>
      <c r="H2888" s="1">
        <v>120.61</v>
      </c>
      <c r="I2888" s="2">
        <v>-18068.82341086015</v>
      </c>
      <c r="J2888" s="3">
        <v>-1.6133258280380064E-4</v>
      </c>
      <c r="K2888" s="4">
        <v>111997360.34</v>
      </c>
      <c r="L2888" s="5">
        <v>4550001</v>
      </c>
      <c r="M2888" s="6">
        <v>24.614799059999999</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ca="1">IF(AND(A2887="SVOL",C2887="Cash"),                                     SUM(INDIRECT(ADDRESS(ROW()-(COUNTIF(A:A,"SVOL")),COLUMN())):INDIRECT(ADDRESS(ROW()-1,COLUMN()))),                                    IF(AND(A2888="TYA",C2888="Cash"), SUM(INDIRECT(ADDRESS(ROW()-(COUNTIF(A:A,"TYA")-1),COLUMN())):INDIRECT(ADDRESS(ROW()-1,COLUMN()))),                                    IF(AND(A2888="SVOL",ISNUMBER(FIND(" Govt",C2888))),"", IF(AND(A2888="SVOL",ISNUMBER(FIND(" Index",C2888))),J2888,                                    IF(ISNUMBER(N2888),Q2888*N2888,IF(ISNUMBER(R2888),J2888*R2888," "))))))</f>
        <v xml:space="preserve"> </v>
      </c>
      <c r="AB2888" s="8" t="s">
        <v>6612</v>
      </c>
      <c r="AG2888" s="16" t="s">
        <v>7738</v>
      </c>
    </row>
    <row r="2889" spans="1:33" x14ac:dyDescent="0.35">
      <c r="A2889" t="s">
        <v>4263</v>
      </c>
      <c r="B2889" t="s">
        <v>4003</v>
      </c>
      <c r="C2889" t="s">
        <v>4004</v>
      </c>
      <c r="D2889" t="s">
        <v>4005</v>
      </c>
      <c r="E2889" t="s">
        <v>4006</v>
      </c>
      <c r="F2889" t="s">
        <v>4007</v>
      </c>
      <c r="G2889" s="1">
        <v>-922.87854453053308</v>
      </c>
      <c r="H2889" s="1">
        <v>115.07</v>
      </c>
      <c r="I2889" s="2">
        <v>-106195.6341191284</v>
      </c>
      <c r="J2889" s="3">
        <v>-9.4819765212984656E-4</v>
      </c>
      <c r="K2889" s="4">
        <v>111997360.34</v>
      </c>
      <c r="L2889" s="5">
        <v>4550001</v>
      </c>
      <c r="M2889" s="6">
        <v>24.614799059999999</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ca="1">IF(AND(A2888="SVOL",C2888="Cash"),                                     SUM(INDIRECT(ADDRESS(ROW()-(COUNTIF(A:A,"SVOL")),COLUMN())):INDIRECT(ADDRESS(ROW()-1,COLUMN()))),                                    IF(AND(A2889="TYA",C2889="Cash"), SUM(INDIRECT(ADDRESS(ROW()-(COUNTIF(A:A,"TYA")-1),COLUMN())):INDIRECT(ADDRESS(ROW()-1,COLUMN()))),                                    IF(AND(A2889="SVOL",ISNUMBER(FIND(" Govt",C2889))),"", IF(AND(A2889="SVOL",ISNUMBER(FIND(" Index",C2889))),J2889,                                    IF(ISNUMBER(N2889),Q2889*N2889,IF(ISNUMBER(R2889),J2889*R2889," "))))))</f>
        <v xml:space="preserve"> </v>
      </c>
      <c r="AB2889" s="8" t="s">
        <v>6612</v>
      </c>
      <c r="AG2889" s="16" t="s">
        <v>7738</v>
      </c>
    </row>
    <row r="2890" spans="1:33" x14ac:dyDescent="0.35">
      <c r="A2890" t="s">
        <v>4263</v>
      </c>
      <c r="B2890" t="s">
        <v>6831</v>
      </c>
      <c r="C2890" t="s">
        <v>6832</v>
      </c>
      <c r="D2890" t="s">
        <v>6833</v>
      </c>
      <c r="E2890" t="s">
        <v>6834</v>
      </c>
      <c r="F2890" t="s">
        <v>6835</v>
      </c>
      <c r="G2890" s="1">
        <v>-375.94887923825888</v>
      </c>
      <c r="H2890" s="1">
        <v>100.68</v>
      </c>
      <c r="I2890" s="2">
        <v>-37850.533161707906</v>
      </c>
      <c r="J2890" s="3">
        <v>-3.3795915409793405E-4</v>
      </c>
      <c r="K2890" s="4">
        <v>111997360.34</v>
      </c>
      <c r="L2890" s="5">
        <v>4550001</v>
      </c>
      <c r="M2890" s="6">
        <v>24.614799059999999</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ca="1">IF(AND(A2889="SVOL",C2889="Cash"),                                     SUM(INDIRECT(ADDRESS(ROW()-(COUNTIF(A:A,"SVOL")),COLUMN())):INDIRECT(ADDRESS(ROW()-1,COLUMN()))),                                    IF(AND(A2890="TYA",C2890="Cash"), SUM(INDIRECT(ADDRESS(ROW()-(COUNTIF(A:A,"TYA")-1),COLUMN())):INDIRECT(ADDRESS(ROW()-1,COLUMN()))),                                    IF(AND(A2890="SVOL",ISNUMBER(FIND(" Govt",C2890))),"", IF(AND(A2890="SVOL",ISNUMBER(FIND(" Index",C2890))),J2890,                                    IF(ISNUMBER(N2890),Q2890*N2890,IF(ISNUMBER(R2890),J2890*R2890," "))))))</f>
        <v xml:space="preserve"> </v>
      </c>
      <c r="AB2890" s="8" t="s">
        <v>6612</v>
      </c>
      <c r="AG2890" s="16" t="s">
        <v>7738</v>
      </c>
    </row>
    <row r="2891" spans="1:33" x14ac:dyDescent="0.35">
      <c r="A2891" t="s">
        <v>4263</v>
      </c>
      <c r="B2891" t="s">
        <v>6836</v>
      </c>
      <c r="C2891" t="s">
        <v>6837</v>
      </c>
      <c r="D2891" t="s">
        <v>6838</v>
      </c>
      <c r="E2891" t="s">
        <v>6839</v>
      </c>
      <c r="F2891" t="s">
        <v>6840</v>
      </c>
      <c r="G2891" s="1">
        <v>-1142.777350950548</v>
      </c>
      <c r="H2891" s="1">
        <v>45.1</v>
      </c>
      <c r="I2891" s="2">
        <v>-51539.258527869722</v>
      </c>
      <c r="J2891" s="3">
        <v>-4.6018279691063764E-4</v>
      </c>
      <c r="K2891" s="4">
        <v>111997360.34</v>
      </c>
      <c r="L2891" s="5">
        <v>4550001</v>
      </c>
      <c r="M2891" s="6">
        <v>24.614799059999999</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ca="1">IF(AND(A2890="SVOL",C2890="Cash"),                                     SUM(INDIRECT(ADDRESS(ROW()-(COUNTIF(A:A,"SVOL")),COLUMN())):INDIRECT(ADDRESS(ROW()-1,COLUMN()))),                                    IF(AND(A2891="TYA",C2891="Cash"), SUM(INDIRECT(ADDRESS(ROW()-(COUNTIF(A:A,"TYA")-1),COLUMN())):INDIRECT(ADDRESS(ROW()-1,COLUMN()))),                                    IF(AND(A2891="SVOL",ISNUMBER(FIND(" Govt",C2891))),"", IF(AND(A2891="SVOL",ISNUMBER(FIND(" Index",C2891))),J2891,                                    IF(ISNUMBER(N2891),Q2891*N2891,IF(ISNUMBER(R2891),J2891*R2891," "))))))</f>
        <v xml:space="preserve"> </v>
      </c>
      <c r="AB2891" s="8" t="s">
        <v>6612</v>
      </c>
      <c r="AG2891" s="16" t="s">
        <v>7738</v>
      </c>
    </row>
    <row r="2892" spans="1:33" x14ac:dyDescent="0.35">
      <c r="A2892" t="s">
        <v>4263</v>
      </c>
      <c r="B2892" t="s">
        <v>6841</v>
      </c>
      <c r="C2892" t="s">
        <v>6842</v>
      </c>
      <c r="D2892" t="s">
        <v>6843</v>
      </c>
      <c r="E2892" t="s">
        <v>6844</v>
      </c>
      <c r="G2892" s="1">
        <v>-648.92936504936108</v>
      </c>
      <c r="H2892" s="1">
        <v>55.53</v>
      </c>
      <c r="I2892" s="2">
        <v>-36035.04764119102</v>
      </c>
      <c r="J2892" s="3">
        <v>-3.2174907990506501E-4</v>
      </c>
      <c r="K2892" s="4">
        <v>111997360.34</v>
      </c>
      <c r="L2892" s="5">
        <v>4550001</v>
      </c>
      <c r="M2892" s="6">
        <v>24.614799059999999</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ca="1">IF(AND(A2891="SVOL",C2891="Cash"),                                     SUM(INDIRECT(ADDRESS(ROW()-(COUNTIF(A:A,"SVOL")),COLUMN())):INDIRECT(ADDRESS(ROW()-1,COLUMN()))),                                    IF(AND(A2892="TYA",C2892="Cash"), SUM(INDIRECT(ADDRESS(ROW()-(COUNTIF(A:A,"TYA")-1),COLUMN())):INDIRECT(ADDRESS(ROW()-1,COLUMN()))),                                    IF(AND(A2892="SVOL",ISNUMBER(FIND(" Govt",C2892))),"", IF(AND(A2892="SVOL",ISNUMBER(FIND(" Index",C2892))),J2892,                                    IF(ISNUMBER(N2892),Q2892*N2892,IF(ISNUMBER(R2892),J2892*R2892," "))))))</f>
        <v xml:space="preserve"> </v>
      </c>
      <c r="AB2892" s="8" t="s">
        <v>6612</v>
      </c>
      <c r="AG2892" s="16" t="s">
        <v>7738</v>
      </c>
    </row>
    <row r="2893" spans="1:33" x14ac:dyDescent="0.35">
      <c r="A2893" t="s">
        <v>4263</v>
      </c>
      <c r="B2893" t="s">
        <v>6845</v>
      </c>
      <c r="C2893" t="s">
        <v>6846</v>
      </c>
      <c r="D2893" t="s">
        <v>5931</v>
      </c>
      <c r="E2893" t="s">
        <v>5932</v>
      </c>
      <c r="F2893" t="s">
        <v>5933</v>
      </c>
      <c r="G2893" s="1">
        <v>-2165.1828773762982</v>
      </c>
      <c r="H2893" s="1">
        <v>23.09</v>
      </c>
      <c r="I2893" s="2">
        <v>-49994.072638618723</v>
      </c>
      <c r="J2893" s="3">
        <v>-4.4638616916369656E-4</v>
      </c>
      <c r="K2893" s="4">
        <v>111997360.34</v>
      </c>
      <c r="L2893" s="5">
        <v>4550001</v>
      </c>
      <c r="M2893" s="6">
        <v>24.614799059999999</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ca="1">IF(AND(A2892="SVOL",C2892="Cash"),                                     SUM(INDIRECT(ADDRESS(ROW()-(COUNTIF(A:A,"SVOL")),COLUMN())):INDIRECT(ADDRESS(ROW()-1,COLUMN()))),                                    IF(AND(A2893="TYA",C2893="Cash"), SUM(INDIRECT(ADDRESS(ROW()-(COUNTIF(A:A,"TYA")-1),COLUMN())):INDIRECT(ADDRESS(ROW()-1,COLUMN()))),                                    IF(AND(A2893="SVOL",ISNUMBER(FIND(" Govt",C2893))),"", IF(AND(A2893="SVOL",ISNUMBER(FIND(" Index",C2893))),J2893,                                    IF(ISNUMBER(N2893),Q2893*N2893,IF(ISNUMBER(R2893),J2893*R2893," "))))))</f>
        <v xml:space="preserve"> </v>
      </c>
      <c r="AB2893" s="8" t="s">
        <v>6612</v>
      </c>
      <c r="AG2893" s="16" t="s">
        <v>7738</v>
      </c>
    </row>
    <row r="2894" spans="1:33" x14ac:dyDescent="0.35">
      <c r="A2894" t="s">
        <v>4263</v>
      </c>
      <c r="B2894" t="s">
        <v>4085</v>
      </c>
      <c r="C2894" t="s">
        <v>4086</v>
      </c>
      <c r="D2894" t="s">
        <v>4087</v>
      </c>
      <c r="E2894" t="s">
        <v>4088</v>
      </c>
      <c r="F2894" t="s">
        <v>4089</v>
      </c>
      <c r="G2894" s="1">
        <v>-305.26629235235589</v>
      </c>
      <c r="H2894" s="1">
        <v>479.03</v>
      </c>
      <c r="I2894" s="2">
        <v>-146231.71202554909</v>
      </c>
      <c r="J2894" s="3">
        <v>-1.3056710585108518E-3</v>
      </c>
      <c r="K2894" s="4">
        <v>111997360.34</v>
      </c>
      <c r="L2894" s="5">
        <v>4550001</v>
      </c>
      <c r="M2894" s="6">
        <v>24.614799059999999</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ca="1">IF(AND(A2893="SVOL",C2893="Cash"),                                     SUM(INDIRECT(ADDRESS(ROW()-(COUNTIF(A:A,"SVOL")),COLUMN())):INDIRECT(ADDRESS(ROW()-1,COLUMN()))),                                    IF(AND(A2894="TYA",C2894="Cash"), SUM(INDIRECT(ADDRESS(ROW()-(COUNTIF(A:A,"TYA")-1),COLUMN())):INDIRECT(ADDRESS(ROW()-1,COLUMN()))),                                    IF(AND(A2894="SVOL",ISNUMBER(FIND(" Govt",C2894))),"", IF(AND(A2894="SVOL",ISNUMBER(FIND(" Index",C2894))),J2894,                                    IF(ISNUMBER(N2894),Q2894*N2894,IF(ISNUMBER(R2894),J2894*R2894," "))))))</f>
        <v xml:space="preserve"> </v>
      </c>
      <c r="AB2894" s="8" t="s">
        <v>6612</v>
      </c>
      <c r="AG2894" s="16" t="s">
        <v>7738</v>
      </c>
    </row>
    <row r="2895" spans="1:33" x14ac:dyDescent="0.35">
      <c r="A2895" t="s">
        <v>4263</v>
      </c>
      <c r="B2895" t="s">
        <v>6847</v>
      </c>
      <c r="C2895" t="s">
        <v>6848</v>
      </c>
      <c r="D2895" t="s">
        <v>6849</v>
      </c>
      <c r="E2895" t="s">
        <v>6850</v>
      </c>
      <c r="F2895" t="s">
        <v>6851</v>
      </c>
      <c r="G2895" s="1">
        <v>-569.52956482980665</v>
      </c>
      <c r="H2895" s="1">
        <v>14.29</v>
      </c>
      <c r="I2895" s="2">
        <v>-8138.5774814179367</v>
      </c>
      <c r="J2895" s="3">
        <v>-7.266758302794778E-5</v>
      </c>
      <c r="K2895" s="4">
        <v>111997360.34</v>
      </c>
      <c r="L2895" s="5">
        <v>4550001</v>
      </c>
      <c r="M2895" s="6">
        <v>24.614799059999999</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ca="1">IF(AND(A2894="SVOL",C2894="Cash"),                                     SUM(INDIRECT(ADDRESS(ROW()-(COUNTIF(A:A,"SVOL")),COLUMN())):INDIRECT(ADDRESS(ROW()-1,COLUMN()))),                                    IF(AND(A2895="TYA",C2895="Cash"), SUM(INDIRECT(ADDRESS(ROW()-(COUNTIF(A:A,"TYA")-1),COLUMN())):INDIRECT(ADDRESS(ROW()-1,COLUMN()))),                                    IF(AND(A2895="SVOL",ISNUMBER(FIND(" Govt",C2895))),"", IF(AND(A2895="SVOL",ISNUMBER(FIND(" Index",C2895))),J2895,                                    IF(ISNUMBER(N2895),Q2895*N2895,IF(ISNUMBER(R2895),J2895*R2895," "))))))</f>
        <v xml:space="preserve"> </v>
      </c>
      <c r="AB2895" s="8" t="s">
        <v>6612</v>
      </c>
      <c r="AG2895" s="16" t="s">
        <v>7738</v>
      </c>
    </row>
    <row r="2896" spans="1:33" x14ac:dyDescent="0.35">
      <c r="A2896" t="s">
        <v>4263</v>
      </c>
      <c r="B2896" t="s">
        <v>6852</v>
      </c>
      <c r="C2896" t="s">
        <v>6853</v>
      </c>
      <c r="D2896" t="s">
        <v>6854</v>
      </c>
      <c r="E2896" t="s">
        <v>6855</v>
      </c>
      <c r="F2896" t="s">
        <v>6856</v>
      </c>
      <c r="G2896" s="1">
        <v>-383.47934547180841</v>
      </c>
      <c r="H2896" s="1">
        <v>137.28</v>
      </c>
      <c r="I2896" s="2">
        <v>-52644.044546369849</v>
      </c>
      <c r="J2896" s="3">
        <v>-4.7004719027800122E-4</v>
      </c>
      <c r="K2896" s="4">
        <v>111997360.34</v>
      </c>
      <c r="L2896" s="5">
        <v>4550001</v>
      </c>
      <c r="M2896" s="6">
        <v>24.614799059999999</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ca="1">IF(AND(A2895="SVOL",C2895="Cash"),                                     SUM(INDIRECT(ADDRESS(ROW()-(COUNTIF(A:A,"SVOL")),COLUMN())):INDIRECT(ADDRESS(ROW()-1,COLUMN()))),                                    IF(AND(A2896="TYA",C2896="Cash"), SUM(INDIRECT(ADDRESS(ROW()-(COUNTIF(A:A,"TYA")-1),COLUMN())):INDIRECT(ADDRESS(ROW()-1,COLUMN()))),                                    IF(AND(A2896="SVOL",ISNUMBER(FIND(" Govt",C2896))),"", IF(AND(A2896="SVOL",ISNUMBER(FIND(" Index",C2896))),J2896,                                    IF(ISNUMBER(N2896),Q2896*N2896,IF(ISNUMBER(R2896),J2896*R2896," "))))))</f>
        <v xml:space="preserve"> </v>
      </c>
      <c r="AB2896" s="8" t="s">
        <v>6612</v>
      </c>
      <c r="AG2896" s="16" t="s">
        <v>7738</v>
      </c>
    </row>
    <row r="2897" spans="1:33" x14ac:dyDescent="0.35">
      <c r="A2897" t="s">
        <v>4263</v>
      </c>
      <c r="B2897" t="s">
        <v>6857</v>
      </c>
      <c r="C2897" t="s">
        <v>6858</v>
      </c>
      <c r="D2897" t="s">
        <v>6859</v>
      </c>
      <c r="E2897" t="s">
        <v>6860</v>
      </c>
      <c r="F2897" t="s">
        <v>6861</v>
      </c>
      <c r="G2897" s="1">
        <v>-525.73247468773297</v>
      </c>
      <c r="H2897" s="1">
        <v>244.92</v>
      </c>
      <c r="I2897" s="2">
        <v>-128762.3977005195</v>
      </c>
      <c r="J2897" s="3">
        <v>-1.1496913615608837E-3</v>
      </c>
      <c r="K2897" s="4">
        <v>111997360.34</v>
      </c>
      <c r="L2897" s="5">
        <v>4550001</v>
      </c>
      <c r="M2897" s="6">
        <v>24.614799059999999</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ca="1">IF(AND(A2896="SVOL",C2896="Cash"),                                     SUM(INDIRECT(ADDRESS(ROW()-(COUNTIF(A:A,"SVOL")),COLUMN())):INDIRECT(ADDRESS(ROW()-1,COLUMN()))),                                    IF(AND(A2897="TYA",C2897="Cash"), SUM(INDIRECT(ADDRESS(ROW()-(COUNTIF(A:A,"TYA")-1),COLUMN())):INDIRECT(ADDRESS(ROW()-1,COLUMN()))),                                    IF(AND(A2897="SVOL",ISNUMBER(FIND(" Govt",C2897))),"", IF(AND(A2897="SVOL",ISNUMBER(FIND(" Index",C2897))),J2897,                                    IF(ISNUMBER(N2897),Q2897*N2897,IF(ISNUMBER(R2897),J2897*R2897," "))))))</f>
        <v xml:space="preserve"> </v>
      </c>
      <c r="AB2897" s="8" t="s">
        <v>6612</v>
      </c>
      <c r="AG2897" s="16" t="s">
        <v>7738</v>
      </c>
    </row>
    <row r="2898" spans="1:33" x14ac:dyDescent="0.35">
      <c r="A2898" t="s">
        <v>4263</v>
      </c>
      <c r="B2898" t="s">
        <v>6862</v>
      </c>
      <c r="C2898" t="s">
        <v>6863</v>
      </c>
      <c r="D2898" t="s">
        <v>6864</v>
      </c>
      <c r="E2898" t="s">
        <v>6865</v>
      </c>
      <c r="F2898" t="s">
        <v>6866</v>
      </c>
      <c r="G2898" s="1">
        <v>-319.27563611483299</v>
      </c>
      <c r="H2898" s="1">
        <v>75.13</v>
      </c>
      <c r="I2898" s="2">
        <v>-23987.178541307399</v>
      </c>
      <c r="J2898" s="3">
        <v>-2.1417628476677898E-4</v>
      </c>
      <c r="K2898" s="4">
        <v>111997360.34</v>
      </c>
      <c r="L2898" s="5">
        <v>4550001</v>
      </c>
      <c r="M2898" s="6">
        <v>24.614799059999999</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ca="1">IF(AND(A2897="SVOL",C2897="Cash"),                                     SUM(INDIRECT(ADDRESS(ROW()-(COUNTIF(A:A,"SVOL")),COLUMN())):INDIRECT(ADDRESS(ROW()-1,COLUMN()))),                                    IF(AND(A2898="TYA",C2898="Cash"), SUM(INDIRECT(ADDRESS(ROW()-(COUNTIF(A:A,"TYA")-1),COLUMN())):INDIRECT(ADDRESS(ROW()-1,COLUMN()))),                                    IF(AND(A2898="SVOL",ISNUMBER(FIND(" Govt",C2898))),"", IF(AND(A2898="SVOL",ISNUMBER(FIND(" Index",C2898))),J2898,                                    IF(ISNUMBER(N2898),Q2898*N2898,IF(ISNUMBER(R2898),J2898*R2898," "))))))</f>
        <v xml:space="preserve"> </v>
      </c>
      <c r="AB2898" s="8" t="s">
        <v>6612</v>
      </c>
      <c r="AG2898" s="16" t="s">
        <v>7738</v>
      </c>
    </row>
    <row r="2899" spans="1:33" x14ac:dyDescent="0.35">
      <c r="A2899" t="s">
        <v>4263</v>
      </c>
      <c r="B2899" t="s">
        <v>4109</v>
      </c>
      <c r="C2899" t="s">
        <v>4110</v>
      </c>
      <c r="D2899" t="s">
        <v>4111</v>
      </c>
      <c r="E2899" t="s">
        <v>4112</v>
      </c>
      <c r="F2899" t="s">
        <v>4113</v>
      </c>
      <c r="G2899" s="1">
        <v>-628.83647091438206</v>
      </c>
      <c r="H2899" s="1">
        <v>72.37</v>
      </c>
      <c r="I2899" s="2">
        <v>-45508.89540007383</v>
      </c>
      <c r="J2899" s="3">
        <v>-4.0633899997212942E-4</v>
      </c>
      <c r="K2899" s="4">
        <v>111997360.34</v>
      </c>
      <c r="L2899" s="5">
        <v>4550001</v>
      </c>
      <c r="M2899" s="6">
        <v>24.614799059999999</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ca="1">IF(AND(A2898="SVOL",C2898="Cash"),                                     SUM(INDIRECT(ADDRESS(ROW()-(COUNTIF(A:A,"SVOL")),COLUMN())):INDIRECT(ADDRESS(ROW()-1,COLUMN()))),                                    IF(AND(A2899="TYA",C2899="Cash"), SUM(INDIRECT(ADDRESS(ROW()-(COUNTIF(A:A,"TYA")-1),COLUMN())):INDIRECT(ADDRESS(ROW()-1,COLUMN()))),                                    IF(AND(A2899="SVOL",ISNUMBER(FIND(" Govt",C2899))),"", IF(AND(A2899="SVOL",ISNUMBER(FIND(" Index",C2899))),J2899,                                    IF(ISNUMBER(N2899),Q2899*N2899,IF(ISNUMBER(R2899),J2899*R2899," "))))))</f>
        <v xml:space="preserve"> </v>
      </c>
      <c r="AB2899" s="8" t="s">
        <v>6612</v>
      </c>
      <c r="AG2899" s="16" t="s">
        <v>7738</v>
      </c>
    </row>
    <row r="2900" spans="1:33" x14ac:dyDescent="0.35">
      <c r="A2900" t="s">
        <v>4263</v>
      </c>
      <c r="B2900" t="s">
        <v>6867</v>
      </c>
      <c r="C2900" t="s">
        <v>6868</v>
      </c>
      <c r="D2900" t="s">
        <v>6869</v>
      </c>
      <c r="E2900" t="s">
        <v>6870</v>
      </c>
      <c r="F2900" t="s">
        <v>6871</v>
      </c>
      <c r="G2900" s="1">
        <v>-671.11013444312709</v>
      </c>
      <c r="H2900" s="1">
        <v>123.95</v>
      </c>
      <c r="I2900" s="2">
        <v>-83184.101164225605</v>
      </c>
      <c r="J2900" s="3">
        <v>-7.4273269398221963E-4</v>
      </c>
      <c r="K2900" s="4">
        <v>111997360.34</v>
      </c>
      <c r="L2900" s="5">
        <v>4550001</v>
      </c>
      <c r="M2900" s="6">
        <v>24.614799059999999</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ca="1">IF(AND(A2899="SVOL",C2899="Cash"),                                     SUM(INDIRECT(ADDRESS(ROW()-(COUNTIF(A:A,"SVOL")),COLUMN())):INDIRECT(ADDRESS(ROW()-1,COLUMN()))),                                    IF(AND(A2900="TYA",C2900="Cash"), SUM(INDIRECT(ADDRESS(ROW()-(COUNTIF(A:A,"TYA")-1),COLUMN())):INDIRECT(ADDRESS(ROW()-1,COLUMN()))),                                    IF(AND(A2900="SVOL",ISNUMBER(FIND(" Govt",C2900))),"", IF(AND(A2900="SVOL",ISNUMBER(FIND(" Index",C2900))),J2900,                                    IF(ISNUMBER(N2900),Q2900*N2900,IF(ISNUMBER(R2900),J2900*R2900," "))))))</f>
        <v xml:space="preserve"> </v>
      </c>
      <c r="AB2900" s="8" t="s">
        <v>6612</v>
      </c>
      <c r="AG2900" s="16" t="s">
        <v>7738</v>
      </c>
    </row>
    <row r="2901" spans="1:33" x14ac:dyDescent="0.35">
      <c r="A2901" t="s">
        <v>4263</v>
      </c>
      <c r="B2901" t="s">
        <v>6872</v>
      </c>
      <c r="C2901" t="s">
        <v>6873</v>
      </c>
      <c r="D2901" t="s">
        <v>6874</v>
      </c>
      <c r="E2901" t="s">
        <v>6875</v>
      </c>
      <c r="F2901" t="s">
        <v>6876</v>
      </c>
      <c r="G2901" s="1">
        <v>-2784.837943695612</v>
      </c>
      <c r="H2901" s="1">
        <v>15.01</v>
      </c>
      <c r="I2901" s="2">
        <v>-41800.417534871129</v>
      </c>
      <c r="J2901" s="3">
        <v>-3.7322681006029081E-4</v>
      </c>
      <c r="K2901" s="4">
        <v>111997360.34</v>
      </c>
      <c r="L2901" s="5">
        <v>4550001</v>
      </c>
      <c r="M2901" s="6">
        <v>24.614799059999999</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ca="1">IF(AND(A2900="SVOL",C2900="Cash"),                                     SUM(INDIRECT(ADDRESS(ROW()-(COUNTIF(A:A,"SVOL")),COLUMN())):INDIRECT(ADDRESS(ROW()-1,COLUMN()))),                                    IF(AND(A2901="TYA",C2901="Cash"), SUM(INDIRECT(ADDRESS(ROW()-(COUNTIF(A:A,"TYA")-1),COLUMN())):INDIRECT(ADDRESS(ROW()-1,COLUMN()))),                                    IF(AND(A2901="SVOL",ISNUMBER(FIND(" Govt",C2901))),"", IF(AND(A2901="SVOL",ISNUMBER(FIND(" Index",C2901))),J2901,                                    IF(ISNUMBER(N2901),Q2901*N2901,IF(ISNUMBER(R2901),J2901*R2901," "))))))</f>
        <v xml:space="preserve"> </v>
      </c>
      <c r="AB2901" s="8" t="s">
        <v>6612</v>
      </c>
      <c r="AG2901" s="16" t="s">
        <v>7738</v>
      </c>
    </row>
    <row r="2902" spans="1:33" x14ac:dyDescent="0.35">
      <c r="A2902" t="s">
        <v>4263</v>
      </c>
      <c r="B2902" t="s">
        <v>586</v>
      </c>
      <c r="C2902" t="s">
        <v>6877</v>
      </c>
      <c r="D2902" t="s">
        <v>588</v>
      </c>
      <c r="E2902" t="s">
        <v>589</v>
      </c>
      <c r="F2902" t="s">
        <v>590</v>
      </c>
      <c r="G2902" s="1">
        <v>-7098.9840155286702</v>
      </c>
      <c r="H2902" s="1">
        <v>23.36</v>
      </c>
      <c r="I2902" s="2">
        <v>-165832.2666027497</v>
      </c>
      <c r="J2902" s="3">
        <v>-1.4806801347756631E-3</v>
      </c>
      <c r="K2902" s="4">
        <v>111997360.34</v>
      </c>
      <c r="L2902" s="5">
        <v>4550001</v>
      </c>
      <c r="M2902" s="6">
        <v>24.614799059999999</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ca="1">IF(AND(A2901="SVOL",C2901="Cash"),                                     SUM(INDIRECT(ADDRESS(ROW()-(COUNTIF(A:A,"SVOL")),COLUMN())):INDIRECT(ADDRESS(ROW()-1,COLUMN()))),                                    IF(AND(A2902="TYA",C2902="Cash"), SUM(INDIRECT(ADDRESS(ROW()-(COUNTIF(A:A,"TYA")-1),COLUMN())):INDIRECT(ADDRESS(ROW()-1,COLUMN()))),                                    IF(AND(A2902="SVOL",ISNUMBER(FIND(" Govt",C2902))),"", IF(AND(A2902="SVOL",ISNUMBER(FIND(" Index",C2902))),J2902,                                    IF(ISNUMBER(N2902),Q2902*N2902,IF(ISNUMBER(R2902),J2902*R2902," "))))))</f>
        <v xml:space="preserve"> </v>
      </c>
      <c r="AB2902" s="8" t="s">
        <v>6612</v>
      </c>
      <c r="AG2902" s="16" t="s">
        <v>7738</v>
      </c>
    </row>
    <row r="2903" spans="1:33" x14ac:dyDescent="0.35">
      <c r="A2903" t="s">
        <v>4263</v>
      </c>
      <c r="B2903" t="s">
        <v>4137</v>
      </c>
      <c r="C2903" t="s">
        <v>4138</v>
      </c>
      <c r="D2903" t="s">
        <v>4139</v>
      </c>
      <c r="E2903" t="s">
        <v>4140</v>
      </c>
      <c r="F2903" t="s">
        <v>4141</v>
      </c>
      <c r="G2903" s="1">
        <v>-624.86263680870252</v>
      </c>
      <c r="H2903" s="1">
        <v>62.87</v>
      </c>
      <c r="I2903" s="2">
        <v>-39285.113976163128</v>
      </c>
      <c r="J2903" s="3">
        <v>-3.5076821325879409E-4</v>
      </c>
      <c r="K2903" s="4">
        <v>111997360.34</v>
      </c>
      <c r="L2903" s="5">
        <v>4550001</v>
      </c>
      <c r="M2903" s="6">
        <v>24.614799059999999</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ca="1">IF(AND(A2902="SVOL",C2902="Cash"),                                     SUM(INDIRECT(ADDRESS(ROW()-(COUNTIF(A:A,"SVOL")),COLUMN())):INDIRECT(ADDRESS(ROW()-1,COLUMN()))),                                    IF(AND(A2903="TYA",C2903="Cash"), SUM(INDIRECT(ADDRESS(ROW()-(COUNTIF(A:A,"TYA")-1),COLUMN())):INDIRECT(ADDRESS(ROW()-1,COLUMN()))),                                    IF(AND(A2903="SVOL",ISNUMBER(FIND(" Govt",C2903))),"", IF(AND(A2903="SVOL",ISNUMBER(FIND(" Index",C2903))),J2903,                                    IF(ISNUMBER(N2903),Q2903*N2903,IF(ISNUMBER(R2903),J2903*R2903," "))))))</f>
        <v xml:space="preserve"> </v>
      </c>
      <c r="AB2903" s="8" t="s">
        <v>6612</v>
      </c>
      <c r="AG2903" s="16" t="s">
        <v>7738</v>
      </c>
    </row>
    <row r="2904" spans="1:33" x14ac:dyDescent="0.35">
      <c r="A2904" t="s">
        <v>4263</v>
      </c>
      <c r="B2904" t="s">
        <v>1144</v>
      </c>
      <c r="C2904" t="s">
        <v>3002</v>
      </c>
      <c r="D2904" t="s">
        <v>1146</v>
      </c>
      <c r="E2904" t="s">
        <v>1147</v>
      </c>
      <c r="F2904" t="s">
        <v>1148</v>
      </c>
      <c r="G2904" s="1">
        <v>-377.91733863063507</v>
      </c>
      <c r="H2904" s="1">
        <v>294.75</v>
      </c>
      <c r="I2904" s="2">
        <v>-111391.13556137971</v>
      </c>
      <c r="J2904" s="3">
        <v>-9.9458715119017161E-4</v>
      </c>
      <c r="K2904" s="4">
        <v>111997360.34</v>
      </c>
      <c r="L2904" s="5">
        <v>4550001</v>
      </c>
      <c r="M2904" s="6">
        <v>24.614799059999999</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ca="1">IF(AND(A2903="SVOL",C2903="Cash"),                                     SUM(INDIRECT(ADDRESS(ROW()-(COUNTIF(A:A,"SVOL")),COLUMN())):INDIRECT(ADDRESS(ROW()-1,COLUMN()))),                                    IF(AND(A2904="TYA",C2904="Cash"), SUM(INDIRECT(ADDRESS(ROW()-(COUNTIF(A:A,"TYA")-1),COLUMN())):INDIRECT(ADDRESS(ROW()-1,COLUMN()))),                                    IF(AND(A2904="SVOL",ISNUMBER(FIND(" Govt",C2904))),"", IF(AND(A2904="SVOL",ISNUMBER(FIND(" Index",C2904))),J2904,                                    IF(ISNUMBER(N2904),Q2904*N2904,IF(ISNUMBER(R2904),J2904*R2904," "))))))</f>
        <v xml:space="preserve"> </v>
      </c>
      <c r="AB2904" s="8" t="s">
        <v>6612</v>
      </c>
      <c r="AG2904" s="16" t="s">
        <v>7738</v>
      </c>
    </row>
    <row r="2905" spans="1:33" x14ac:dyDescent="0.35">
      <c r="A2905" t="s">
        <v>4263</v>
      </c>
      <c r="B2905" t="s">
        <v>6878</v>
      </c>
      <c r="C2905" t="s">
        <v>6879</v>
      </c>
      <c r="D2905" t="s">
        <v>6880</v>
      </c>
      <c r="E2905" t="s">
        <v>6881</v>
      </c>
      <c r="F2905" t="s">
        <v>6882</v>
      </c>
      <c r="G2905" s="1">
        <v>-467.38919027091907</v>
      </c>
      <c r="H2905" s="1">
        <v>185.16</v>
      </c>
      <c r="I2905" s="2">
        <v>-86541.782470563368</v>
      </c>
      <c r="J2905" s="3">
        <v>-7.7271269794074648E-4</v>
      </c>
      <c r="K2905" s="4">
        <v>111997360.34</v>
      </c>
      <c r="L2905" s="5">
        <v>4550001</v>
      </c>
      <c r="M2905" s="6">
        <v>24.614799059999999</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ca="1">IF(AND(A2904="SVOL",C2904="Cash"),                                     SUM(INDIRECT(ADDRESS(ROW()-(COUNTIF(A:A,"SVOL")),COLUMN())):INDIRECT(ADDRESS(ROW()-1,COLUMN()))),                                    IF(AND(A2905="TYA",C2905="Cash"), SUM(INDIRECT(ADDRESS(ROW()-(COUNTIF(A:A,"TYA")-1),COLUMN())):INDIRECT(ADDRESS(ROW()-1,COLUMN()))),                                    IF(AND(A2905="SVOL",ISNUMBER(FIND(" Govt",C2905))),"", IF(AND(A2905="SVOL",ISNUMBER(FIND(" Index",C2905))),J2905,                                    IF(ISNUMBER(N2905),Q2905*N2905,IF(ISNUMBER(R2905),J2905*R2905," "))))))</f>
        <v xml:space="preserve"> </v>
      </c>
      <c r="AB2905" s="8" t="s">
        <v>6612</v>
      </c>
      <c r="AG2905" s="16" t="s">
        <v>7738</v>
      </c>
    </row>
    <row r="2906" spans="1:33" x14ac:dyDescent="0.35">
      <c r="A2906" t="s">
        <v>4263</v>
      </c>
      <c r="B2906" t="s">
        <v>6883</v>
      </c>
      <c r="C2906" t="s">
        <v>6884</v>
      </c>
      <c r="D2906" t="s">
        <v>6885</v>
      </c>
      <c r="E2906" t="s">
        <v>6886</v>
      </c>
      <c r="F2906" t="s">
        <v>6887</v>
      </c>
      <c r="G2906" s="1">
        <v>-799.21737193347781</v>
      </c>
      <c r="H2906" s="1">
        <v>64.25</v>
      </c>
      <c r="I2906" s="2">
        <v>-51349.71614672595</v>
      </c>
      <c r="J2906" s="3">
        <v>-4.5849041433511655E-4</v>
      </c>
      <c r="K2906" s="4">
        <v>111997360.34</v>
      </c>
      <c r="L2906" s="5">
        <v>4550001</v>
      </c>
      <c r="M2906" s="6">
        <v>24.614799059999999</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ca="1">IF(AND(A2905="SVOL",C2905="Cash"),                                     SUM(INDIRECT(ADDRESS(ROW()-(COUNTIF(A:A,"SVOL")),COLUMN())):INDIRECT(ADDRESS(ROW()-1,COLUMN()))),                                    IF(AND(A2906="TYA",C2906="Cash"), SUM(INDIRECT(ADDRESS(ROW()-(COUNTIF(A:A,"TYA")-1),COLUMN())):INDIRECT(ADDRESS(ROW()-1,COLUMN()))),                                    IF(AND(A2906="SVOL",ISNUMBER(FIND(" Govt",C2906))),"", IF(AND(A2906="SVOL",ISNUMBER(FIND(" Index",C2906))),J2906,                                    IF(ISNUMBER(N2906),Q2906*N2906,IF(ISNUMBER(R2906),J2906*R2906," "))))))</f>
        <v xml:space="preserve"> </v>
      </c>
      <c r="AB2906" s="8" t="s">
        <v>6612</v>
      </c>
      <c r="AG2906" s="16" t="s">
        <v>7738</v>
      </c>
    </row>
    <row r="2907" spans="1:33" x14ac:dyDescent="0.35">
      <c r="A2907" t="s">
        <v>4263</v>
      </c>
      <c r="B2907" t="s">
        <v>6888</v>
      </c>
      <c r="C2907" t="s">
        <v>6889</v>
      </c>
      <c r="D2907" t="s">
        <v>5981</v>
      </c>
      <c r="E2907" t="s">
        <v>5982</v>
      </c>
      <c r="F2907" t="s">
        <v>5983</v>
      </c>
      <c r="G2907" s="1">
        <v>-1081.7473222506489</v>
      </c>
      <c r="H2907" s="1">
        <v>44.37</v>
      </c>
      <c r="I2907" s="2">
        <v>-47997.128688261291</v>
      </c>
      <c r="J2907" s="3">
        <v>-4.2855589223310522E-4</v>
      </c>
      <c r="K2907" s="4">
        <v>111997360.34</v>
      </c>
      <c r="L2907" s="5">
        <v>4550001</v>
      </c>
      <c r="M2907" s="6">
        <v>24.614799059999999</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ca="1">IF(AND(A2906="SVOL",C2906="Cash"),                                     SUM(INDIRECT(ADDRESS(ROW()-(COUNTIF(A:A,"SVOL")),COLUMN())):INDIRECT(ADDRESS(ROW()-1,COLUMN()))),                                    IF(AND(A2907="TYA",C2907="Cash"), SUM(INDIRECT(ADDRESS(ROW()-(COUNTIF(A:A,"TYA")-1),COLUMN())):INDIRECT(ADDRESS(ROW()-1,COLUMN()))),                                    IF(AND(A2907="SVOL",ISNUMBER(FIND(" Govt",C2907))),"", IF(AND(A2907="SVOL",ISNUMBER(FIND(" Index",C2907))),J2907,                                    IF(ISNUMBER(N2907),Q2907*N2907,IF(ISNUMBER(R2907),J2907*R2907," "))))))</f>
        <v xml:space="preserve"> </v>
      </c>
      <c r="AB2907" s="8" t="s">
        <v>6612</v>
      </c>
      <c r="AG2907" s="16" t="s">
        <v>7738</v>
      </c>
    </row>
    <row r="2908" spans="1:33" x14ac:dyDescent="0.35">
      <c r="A2908" t="s">
        <v>4263</v>
      </c>
      <c r="B2908" t="s">
        <v>631</v>
      </c>
      <c r="C2908" t="s">
        <v>6890</v>
      </c>
      <c r="D2908" t="s">
        <v>633</v>
      </c>
      <c r="E2908" t="s">
        <v>634</v>
      </c>
      <c r="F2908" t="s">
        <v>635</v>
      </c>
      <c r="G2908" s="1">
        <v>-14807.72397144669</v>
      </c>
      <c r="H2908" s="1">
        <v>8.73</v>
      </c>
      <c r="I2908" s="2">
        <v>-129271.4302707296</v>
      </c>
      <c r="J2908" s="3">
        <v>-1.1542364023427805E-3</v>
      </c>
      <c r="K2908" s="4">
        <v>111997360.34</v>
      </c>
      <c r="L2908" s="5">
        <v>4550001</v>
      </c>
      <c r="M2908" s="6">
        <v>24.614799059999999</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ca="1">IF(AND(A2907="SVOL",C2907="Cash"),                                     SUM(INDIRECT(ADDRESS(ROW()-(COUNTIF(A:A,"SVOL")),COLUMN())):INDIRECT(ADDRESS(ROW()-1,COLUMN()))),                                    IF(AND(A2908="TYA",C2908="Cash"), SUM(INDIRECT(ADDRESS(ROW()-(COUNTIF(A:A,"TYA")-1),COLUMN())):INDIRECT(ADDRESS(ROW()-1,COLUMN()))),                                    IF(AND(A2908="SVOL",ISNUMBER(FIND(" Govt",C2908))),"", IF(AND(A2908="SVOL",ISNUMBER(FIND(" Index",C2908))),J2908,                                    IF(ISNUMBER(N2908),Q2908*N2908,IF(ISNUMBER(R2908),J2908*R2908," "))))))</f>
        <v xml:space="preserve"> </v>
      </c>
      <c r="AB2908" s="8" t="s">
        <v>6612</v>
      </c>
      <c r="AG2908" s="16" t="s">
        <v>7738</v>
      </c>
    </row>
    <row r="2909" spans="1:33" x14ac:dyDescent="0.35">
      <c r="A2909" t="s">
        <v>4263</v>
      </c>
      <c r="B2909" t="s">
        <v>6891</v>
      </c>
      <c r="C2909" t="s">
        <v>6892</v>
      </c>
      <c r="D2909" t="s">
        <v>6893</v>
      </c>
      <c r="E2909" t="s">
        <v>6894</v>
      </c>
      <c r="F2909" t="s">
        <v>6895</v>
      </c>
      <c r="G2909" s="1">
        <v>-493.08050017284779</v>
      </c>
      <c r="H2909" s="1">
        <v>62.02</v>
      </c>
      <c r="I2909" s="2">
        <v>-30580.85262072003</v>
      </c>
      <c r="J2909" s="3">
        <v>-2.7304976231478235E-4</v>
      </c>
      <c r="K2909" s="4">
        <v>111997360.34</v>
      </c>
      <c r="L2909" s="5">
        <v>4550001</v>
      </c>
      <c r="M2909" s="6">
        <v>24.614799059999999</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ca="1">IF(AND(A2908="SVOL",C2908="Cash"),                                     SUM(INDIRECT(ADDRESS(ROW()-(COUNTIF(A:A,"SVOL")),COLUMN())):INDIRECT(ADDRESS(ROW()-1,COLUMN()))),                                    IF(AND(A2909="TYA",C2909="Cash"), SUM(INDIRECT(ADDRESS(ROW()-(COUNTIF(A:A,"TYA")-1),COLUMN())):INDIRECT(ADDRESS(ROW()-1,COLUMN()))),                                    IF(AND(A2909="SVOL",ISNUMBER(FIND(" Govt",C2909))),"", IF(AND(A2909="SVOL",ISNUMBER(FIND(" Index",C2909))),J2909,                                    IF(ISNUMBER(N2909),Q2909*N2909,IF(ISNUMBER(R2909),J2909*R2909," "))))))</f>
        <v xml:space="preserve"> </v>
      </c>
      <c r="AB2909" s="8" t="s">
        <v>6612</v>
      </c>
      <c r="AG2909" s="16" t="s">
        <v>7738</v>
      </c>
    </row>
    <row r="2910" spans="1:33" x14ac:dyDescent="0.35">
      <c r="A2910" t="s">
        <v>4263</v>
      </c>
      <c r="B2910" t="s">
        <v>6896</v>
      </c>
      <c r="C2910" t="s">
        <v>6897</v>
      </c>
      <c r="D2910" t="s">
        <v>6898</v>
      </c>
      <c r="E2910" t="s">
        <v>6899</v>
      </c>
      <c r="F2910" t="s">
        <v>6900</v>
      </c>
      <c r="G2910" s="1">
        <v>-1767.7483595419051</v>
      </c>
      <c r="H2910" s="1">
        <v>56.84</v>
      </c>
      <c r="I2910" s="2">
        <v>-100478.81675636191</v>
      </c>
      <c r="J2910" s="3">
        <v>-8.9715343693217179E-4</v>
      </c>
      <c r="K2910" s="4">
        <v>111997360.34</v>
      </c>
      <c r="L2910" s="5">
        <v>4550001</v>
      </c>
      <c r="M2910" s="6">
        <v>24.614799059999999</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ca="1">IF(AND(A2909="SVOL",C2909="Cash"),                                     SUM(INDIRECT(ADDRESS(ROW()-(COUNTIF(A:A,"SVOL")),COLUMN())):INDIRECT(ADDRESS(ROW()-1,COLUMN()))),                                    IF(AND(A2910="TYA",C2910="Cash"), SUM(INDIRECT(ADDRESS(ROW()-(COUNTIF(A:A,"TYA")-1),COLUMN())):INDIRECT(ADDRESS(ROW()-1,COLUMN()))),                                    IF(AND(A2910="SVOL",ISNUMBER(FIND(" Govt",C2910))),"", IF(AND(A2910="SVOL",ISNUMBER(FIND(" Index",C2910))),J2910,                                    IF(ISNUMBER(N2910),Q2910*N2910,IF(ISNUMBER(R2910),J2910*R2910," "))))))</f>
        <v xml:space="preserve"> </v>
      </c>
      <c r="AB2910" s="8" t="s">
        <v>6612</v>
      </c>
      <c r="AG2910" s="16" t="s">
        <v>7738</v>
      </c>
    </row>
    <row r="2911" spans="1:33" x14ac:dyDescent="0.35">
      <c r="A2911" t="s">
        <v>4263</v>
      </c>
      <c r="B2911" t="s">
        <v>6901</v>
      </c>
      <c r="C2911" t="s">
        <v>6902</v>
      </c>
      <c r="D2911" t="s">
        <v>6903</v>
      </c>
      <c r="E2911" t="s">
        <v>6904</v>
      </c>
      <c r="G2911" s="1">
        <v>-37.566996741608499</v>
      </c>
      <c r="H2911" s="1">
        <v>2004.53</v>
      </c>
      <c r="I2911" s="2">
        <v>-75304.171978456478</v>
      </c>
      <c r="J2911" s="3">
        <v>-6.7237452516603197E-4</v>
      </c>
      <c r="K2911" s="4">
        <v>111997360.34</v>
      </c>
      <c r="L2911" s="5">
        <v>4550001</v>
      </c>
      <c r="M2911" s="6">
        <v>24.614799059999999</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ca="1">IF(AND(A2910="SVOL",C2910="Cash"),                                     SUM(INDIRECT(ADDRESS(ROW()-(COUNTIF(A:A,"SVOL")),COLUMN())):INDIRECT(ADDRESS(ROW()-1,COLUMN()))),                                    IF(AND(A2911="TYA",C2911="Cash"), SUM(INDIRECT(ADDRESS(ROW()-(COUNTIF(A:A,"TYA")-1),COLUMN())):INDIRECT(ADDRESS(ROW()-1,COLUMN()))),                                    IF(AND(A2911="SVOL",ISNUMBER(FIND(" Govt",C2911))),"", IF(AND(A2911="SVOL",ISNUMBER(FIND(" Index",C2911))),J2911,                                    IF(ISNUMBER(N2911),Q2911*N2911,IF(ISNUMBER(R2911),J2911*R2911," "))))))</f>
        <v xml:space="preserve"> </v>
      </c>
      <c r="AB2911" s="8" t="s">
        <v>6612</v>
      </c>
      <c r="AG2911" s="16" t="s">
        <v>7738</v>
      </c>
    </row>
    <row r="2912" spans="1:33" x14ac:dyDescent="0.35">
      <c r="A2912" t="s">
        <v>4263</v>
      </c>
      <c r="B2912" t="s">
        <v>1159</v>
      </c>
      <c r="C2912" t="s">
        <v>4204</v>
      </c>
      <c r="D2912" t="s">
        <v>1161</v>
      </c>
      <c r="E2912" t="s">
        <v>1162</v>
      </c>
      <c r="F2912" t="s">
        <v>1163</v>
      </c>
      <c r="G2912" s="1">
        <v>-3586.278085217205</v>
      </c>
      <c r="H2912" s="1">
        <v>31.91</v>
      </c>
      <c r="I2912" s="2">
        <v>-114438.133699281</v>
      </c>
      <c r="J2912" s="3">
        <v>-1.0217931329084126E-3</v>
      </c>
      <c r="K2912" s="4">
        <v>111997360.34</v>
      </c>
      <c r="L2912" s="5">
        <v>4550001</v>
      </c>
      <c r="M2912" s="6">
        <v>24.614799059999999</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ca="1">IF(AND(A2911="SVOL",C2911="Cash"),                                     SUM(INDIRECT(ADDRESS(ROW()-(COUNTIF(A:A,"SVOL")),COLUMN())):INDIRECT(ADDRESS(ROW()-1,COLUMN()))),                                    IF(AND(A2912="TYA",C2912="Cash"), SUM(INDIRECT(ADDRESS(ROW()-(COUNTIF(A:A,"TYA")-1),COLUMN())):INDIRECT(ADDRESS(ROW()-1,COLUMN()))),                                    IF(AND(A2912="SVOL",ISNUMBER(FIND(" Govt",C2912))),"", IF(AND(A2912="SVOL",ISNUMBER(FIND(" Index",C2912))),J2912,                                    IF(ISNUMBER(N2912),Q2912*N2912,IF(ISNUMBER(R2912),J2912*R2912," "))))))</f>
        <v xml:space="preserve"> </v>
      </c>
      <c r="AB2912" s="8" t="s">
        <v>6612</v>
      </c>
      <c r="AG2912" s="16" t="s">
        <v>7738</v>
      </c>
    </row>
    <row r="2913" spans="1:33" x14ac:dyDescent="0.35">
      <c r="A2913" t="s">
        <v>4263</v>
      </c>
      <c r="B2913" t="s">
        <v>4210</v>
      </c>
      <c r="C2913" t="s">
        <v>4211</v>
      </c>
      <c r="D2913" t="s">
        <v>4212</v>
      </c>
      <c r="E2913" t="s">
        <v>4213</v>
      </c>
      <c r="F2913" t="s">
        <v>4214</v>
      </c>
      <c r="G2913" s="1">
        <v>-712.01851397527798</v>
      </c>
      <c r="H2913" s="1">
        <v>71.87</v>
      </c>
      <c r="I2913" s="2">
        <v>-51172.770599403229</v>
      </c>
      <c r="J2913" s="3">
        <v>-4.5691050614098095E-4</v>
      </c>
      <c r="K2913" s="4">
        <v>111997360.34</v>
      </c>
      <c r="L2913" s="5">
        <v>4550001</v>
      </c>
      <c r="M2913" s="6">
        <v>24.614799059999999</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ca="1">IF(AND(A2912="SVOL",C2912="Cash"),                                     SUM(INDIRECT(ADDRESS(ROW()-(COUNTIF(A:A,"SVOL")),COLUMN())):INDIRECT(ADDRESS(ROW()-1,COLUMN()))),                                    IF(AND(A2913="TYA",C2913="Cash"), SUM(INDIRECT(ADDRESS(ROW()-(COUNTIF(A:A,"TYA")-1),COLUMN())):INDIRECT(ADDRESS(ROW()-1,COLUMN()))),                                    IF(AND(A2913="SVOL",ISNUMBER(FIND(" Govt",C2913))),"", IF(AND(A2913="SVOL",ISNUMBER(FIND(" Index",C2913))),J2913,                                    IF(ISNUMBER(N2913),Q2913*N2913,IF(ISNUMBER(R2913),J2913*R2913," "))))))</f>
        <v xml:space="preserve"> </v>
      </c>
      <c r="AB2913" s="8" t="s">
        <v>6612</v>
      </c>
      <c r="AG2913" s="16" t="s">
        <v>7738</v>
      </c>
    </row>
    <row r="2914" spans="1:33" x14ac:dyDescent="0.35">
      <c r="A2914" t="s">
        <v>4263</v>
      </c>
      <c r="B2914" t="s">
        <v>4224</v>
      </c>
      <c r="C2914" t="s">
        <v>4225</v>
      </c>
      <c r="D2914" t="s">
        <v>4226</v>
      </c>
      <c r="E2914" t="s">
        <v>4227</v>
      </c>
      <c r="F2914" t="s">
        <v>4228</v>
      </c>
      <c r="G2914" s="1">
        <v>-1158.986202327379</v>
      </c>
      <c r="H2914" s="1">
        <v>110.64</v>
      </c>
      <c r="I2914" s="2">
        <v>-128230.2334255012</v>
      </c>
      <c r="J2914" s="3">
        <v>-1.1449397828325746E-3</v>
      </c>
      <c r="K2914" s="4">
        <v>111997360.34</v>
      </c>
      <c r="L2914" s="5">
        <v>4550001</v>
      </c>
      <c r="M2914" s="6">
        <v>24.614799059999999</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ca="1">IF(AND(A2913="SVOL",C2913="Cash"),                                     SUM(INDIRECT(ADDRESS(ROW()-(COUNTIF(A:A,"SVOL")),COLUMN())):INDIRECT(ADDRESS(ROW()-1,COLUMN()))),                                    IF(AND(A2914="TYA",C2914="Cash"), SUM(INDIRECT(ADDRESS(ROW()-(COUNTIF(A:A,"TYA")-1),COLUMN())):INDIRECT(ADDRESS(ROW()-1,COLUMN()))),                                    IF(AND(A2914="SVOL",ISNUMBER(FIND(" Govt",C2914))),"", IF(AND(A2914="SVOL",ISNUMBER(FIND(" Index",C2914))),J2914,                                    IF(ISNUMBER(N2914),Q2914*N2914,IF(ISNUMBER(R2914),J2914*R2914," "))))))</f>
        <v xml:space="preserve"> </v>
      </c>
      <c r="AB2914" s="8" t="s">
        <v>6612</v>
      </c>
      <c r="AG2914" s="16" t="s">
        <v>7738</v>
      </c>
    </row>
    <row r="2915" spans="1:33" x14ac:dyDescent="0.35">
      <c r="A2915" t="s">
        <v>4263</v>
      </c>
      <c r="B2915" t="s">
        <v>6905</v>
      </c>
      <c r="C2915" t="s">
        <v>6905</v>
      </c>
      <c r="F2915" t="s">
        <v>6905</v>
      </c>
      <c r="G2915" s="1">
        <v>4094</v>
      </c>
      <c r="H2915" s="1">
        <v>1885.3340009999999</v>
      </c>
      <c r="I2915" s="2">
        <v>7718557.4000000004</v>
      </c>
      <c r="J2915" s="3">
        <v>6.8917315341791213E-2</v>
      </c>
      <c r="K2915" s="4">
        <v>111997360.34</v>
      </c>
      <c r="L2915" s="5">
        <v>4550001</v>
      </c>
      <c r="M2915" s="6">
        <v>24.614799059999999</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ca="1">IF(AND(A2914="SVOL",C2914="Cash"),                                     SUM(INDIRECT(ADDRESS(ROW()-(COUNTIF(A:A,"SVOL")),COLUMN())):INDIRECT(ADDRESS(ROW()-1,COLUMN()))),                                    IF(AND(A2915="TYA",C2915="Cash"), SUM(INDIRECT(ADDRESS(ROW()-(COUNTIF(A:A,"TYA")-1),COLUMN())):INDIRECT(ADDRESS(ROW()-1,COLUMN()))),                                    IF(AND(A2915="SVOL",ISNUMBER(FIND(" Govt",C2915))),"", IF(AND(A2915="SVOL",ISNUMBER(FIND(" Index",C2915))),J2915,                                    IF(ISNUMBER(N2915),Q2915*N2915,IF(ISNUMBER(R2915),J2915*R2915," "))))))</f>
        <v xml:space="preserve"> </v>
      </c>
      <c r="T2915" t="s">
        <v>6905</v>
      </c>
      <c r="U2915" t="s">
        <v>82</v>
      </c>
      <c r="AG2915" s="16" t="s">
        <v>7738</v>
      </c>
    </row>
    <row r="2916" spans="1:33" x14ac:dyDescent="0.35">
      <c r="A2916" t="s">
        <v>4263</v>
      </c>
      <c r="B2916" t="s">
        <v>6906</v>
      </c>
      <c r="C2916" t="s">
        <v>6907</v>
      </c>
      <c r="F2916" t="s">
        <v>6907</v>
      </c>
      <c r="G2916" s="1">
        <v>-7791729</v>
      </c>
      <c r="H2916" s="1">
        <v>100</v>
      </c>
      <c r="I2916" s="2">
        <v>-7791729</v>
      </c>
      <c r="J2916" s="3">
        <v>-6.9570648596948892E-2</v>
      </c>
      <c r="K2916" s="4">
        <v>111997360.34</v>
      </c>
      <c r="L2916" s="5">
        <v>4550001</v>
      </c>
      <c r="M2916" s="6">
        <v>24.614799059999999</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ca="1">IF(AND(A2915="SVOL",C2915="Cash"),                                     SUM(INDIRECT(ADDRESS(ROW()-(COUNTIF(A:A,"SVOL")),COLUMN())):INDIRECT(ADDRESS(ROW()-1,COLUMN()))),                                    IF(AND(A2916="TYA",C2916="Cash"), SUM(INDIRECT(ADDRESS(ROW()-(COUNTIF(A:A,"TYA")-1),COLUMN())):INDIRECT(ADDRESS(ROW()-1,COLUMN()))),                                    IF(AND(A2916="SVOL",ISNUMBER(FIND(" Govt",C2916))),"", IF(AND(A2916="SVOL",ISNUMBER(FIND(" Index",C2916))),J2916,                                    IF(ISNUMBER(N2916),Q2916*N2916,IF(ISNUMBER(R2916),J2916*R2916," "))))))</f>
        <v xml:space="preserve"> </v>
      </c>
      <c r="T2916" t="s">
        <v>6907</v>
      </c>
      <c r="U2916" t="s">
        <v>82</v>
      </c>
      <c r="AG2916" s="16" t="s">
        <v>7738</v>
      </c>
    </row>
    <row r="2917" spans="1:33" x14ac:dyDescent="0.35">
      <c r="A2917" t="s">
        <v>4263</v>
      </c>
      <c r="B2917" t="s">
        <v>6908</v>
      </c>
      <c r="C2917" t="s">
        <v>6908</v>
      </c>
      <c r="F2917" t="s">
        <v>6908</v>
      </c>
      <c r="G2917" s="1">
        <v>42093</v>
      </c>
      <c r="H2917" s="1">
        <v>179.31200000000001</v>
      </c>
      <c r="I2917" s="2">
        <v>7547780.0199999996</v>
      </c>
      <c r="J2917" s="3">
        <v>6.7392481368190787E-2</v>
      </c>
      <c r="K2917" s="4">
        <v>111997360.34</v>
      </c>
      <c r="L2917" s="5">
        <v>4550001</v>
      </c>
      <c r="M2917" s="6">
        <v>24.614799059999999</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ca="1">IF(AND(A2916="SVOL",C2916="Cash"),                                     SUM(INDIRECT(ADDRESS(ROW()-(COUNTIF(A:A,"SVOL")),COLUMN())):INDIRECT(ADDRESS(ROW()-1,COLUMN()))),                                    IF(AND(A2917="TYA",C2917="Cash"), SUM(INDIRECT(ADDRESS(ROW()-(COUNTIF(A:A,"TYA")-1),COLUMN())):INDIRECT(ADDRESS(ROW()-1,COLUMN()))),                                    IF(AND(A2917="SVOL",ISNUMBER(FIND(" Govt",C2917))),"", IF(AND(A2917="SVOL",ISNUMBER(FIND(" Index",C2917))),J2917,                                    IF(ISNUMBER(N2917),Q2917*N2917,IF(ISNUMBER(R2917),J2917*R2917," "))))))</f>
        <v xml:space="preserve"> </v>
      </c>
      <c r="T2917" t="s">
        <v>6908</v>
      </c>
      <c r="U2917" t="s">
        <v>82</v>
      </c>
      <c r="AG2917" s="16" t="s">
        <v>7738</v>
      </c>
    </row>
    <row r="2918" spans="1:33" x14ac:dyDescent="0.35">
      <c r="A2918" t="s">
        <v>4263</v>
      </c>
      <c r="B2918" t="s">
        <v>6909</v>
      </c>
      <c r="C2918" t="s">
        <v>6910</v>
      </c>
      <c r="F2918" t="s">
        <v>6910</v>
      </c>
      <c r="G2918" s="1">
        <v>-7555946</v>
      </c>
      <c r="H2918" s="1">
        <v>100</v>
      </c>
      <c r="I2918" s="2">
        <v>-7555946</v>
      </c>
      <c r="J2918" s="3">
        <v>-6.7465393622329728E-2</v>
      </c>
      <c r="K2918" s="4">
        <v>111997360.34</v>
      </c>
      <c r="L2918" s="5">
        <v>4550001</v>
      </c>
      <c r="M2918" s="6">
        <v>24.614799059999999</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ca="1">IF(AND(A2917="SVOL",C2917="Cash"),                                     SUM(INDIRECT(ADDRESS(ROW()-(COUNTIF(A:A,"SVOL")),COLUMN())):INDIRECT(ADDRESS(ROW()-1,COLUMN()))),                                    IF(AND(A2918="TYA",C2918="Cash"), SUM(INDIRECT(ADDRESS(ROW()-(COUNTIF(A:A,"TYA")-1),COLUMN())):INDIRECT(ADDRESS(ROW()-1,COLUMN()))),                                    IF(AND(A2918="SVOL",ISNUMBER(FIND(" Govt",C2918))),"", IF(AND(A2918="SVOL",ISNUMBER(FIND(" Index",C2918))),J2918,                                    IF(ISNUMBER(N2918),Q2918*N2918,IF(ISNUMBER(R2918),J2918*R2918," "))))))</f>
        <v xml:space="preserve"> </v>
      </c>
      <c r="T2918" t="s">
        <v>6910</v>
      </c>
      <c r="U2918" t="s">
        <v>82</v>
      </c>
      <c r="AG2918" s="16" t="s">
        <v>7738</v>
      </c>
    </row>
    <row r="2919" spans="1:33" x14ac:dyDescent="0.35">
      <c r="A2919" t="s">
        <v>4263</v>
      </c>
      <c r="B2919" t="s">
        <v>6911</v>
      </c>
      <c r="C2919" t="s">
        <v>6911</v>
      </c>
      <c r="F2919" t="s">
        <v>6911</v>
      </c>
      <c r="G2919" s="1">
        <v>92014</v>
      </c>
      <c r="H2919" s="1">
        <v>97.364099999999993</v>
      </c>
      <c r="I2919" s="2">
        <v>8958860.3000000007</v>
      </c>
      <c r="J2919" s="3">
        <v>7.9991709383174917E-2</v>
      </c>
      <c r="K2919" s="4">
        <v>111997360.34</v>
      </c>
      <c r="L2919" s="5">
        <v>4550001</v>
      </c>
      <c r="M2919" s="6">
        <v>24.614799059999999</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ca="1">IF(AND(A2918="SVOL",C2918="Cash"),                                     SUM(INDIRECT(ADDRESS(ROW()-(COUNTIF(A:A,"SVOL")),COLUMN())):INDIRECT(ADDRESS(ROW()-1,COLUMN()))),                                    IF(AND(A2919="TYA",C2919="Cash"), SUM(INDIRECT(ADDRESS(ROW()-(COUNTIF(A:A,"TYA")-1),COLUMN())):INDIRECT(ADDRESS(ROW()-1,COLUMN()))),                                    IF(AND(A2919="SVOL",ISNUMBER(FIND(" Govt",C2919))),"", IF(AND(A2919="SVOL",ISNUMBER(FIND(" Index",C2919))),J2919,                                    IF(ISNUMBER(N2919),Q2919*N2919,IF(ISNUMBER(R2919),J2919*R2919," "))))))</f>
        <v xml:space="preserve"> </v>
      </c>
      <c r="T2919" t="s">
        <v>6911</v>
      </c>
      <c r="U2919" t="s">
        <v>82</v>
      </c>
      <c r="AG2919" s="16" t="s">
        <v>7738</v>
      </c>
    </row>
    <row r="2920" spans="1:33" x14ac:dyDescent="0.35">
      <c r="A2920" t="s">
        <v>4263</v>
      </c>
      <c r="B2920" t="s">
        <v>6912</v>
      </c>
      <c r="C2920" t="s">
        <v>6913</v>
      </c>
      <c r="F2920" t="s">
        <v>6913</v>
      </c>
      <c r="G2920" s="1">
        <v>-8924217</v>
      </c>
      <c r="H2920" s="1">
        <v>100</v>
      </c>
      <c r="I2920" s="2">
        <v>-8924217</v>
      </c>
      <c r="J2920" s="3">
        <v>-7.9682386914370018E-2</v>
      </c>
      <c r="K2920" s="4">
        <v>111997360.34</v>
      </c>
      <c r="L2920" s="5">
        <v>4550001</v>
      </c>
      <c r="M2920" s="6">
        <v>24.614799059999999</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ca="1">IF(AND(A2919="SVOL",C2919="Cash"),                                     SUM(INDIRECT(ADDRESS(ROW()-(COUNTIF(A:A,"SVOL")),COLUMN())):INDIRECT(ADDRESS(ROW()-1,COLUMN()))),                                    IF(AND(A2920="TYA",C2920="Cash"), SUM(INDIRECT(ADDRESS(ROW()-(COUNTIF(A:A,"TYA")-1),COLUMN())):INDIRECT(ADDRESS(ROW()-1,COLUMN()))),                                    IF(AND(A2920="SVOL",ISNUMBER(FIND(" Govt",C2920))),"", IF(AND(A2920="SVOL",ISNUMBER(FIND(" Index",C2920))),J2920,                                    IF(ISNUMBER(N2920),Q2920*N2920,IF(ISNUMBER(R2920),J2920*R2920," "))))))</f>
        <v xml:space="preserve"> </v>
      </c>
      <c r="T2920" t="s">
        <v>6913</v>
      </c>
      <c r="U2920" t="s">
        <v>82</v>
      </c>
      <c r="AG2920" s="16" t="s">
        <v>7738</v>
      </c>
    </row>
    <row r="2921" spans="1:33" x14ac:dyDescent="0.35">
      <c r="A2921" t="s">
        <v>4263</v>
      </c>
      <c r="B2921" t="s">
        <v>6914</v>
      </c>
      <c r="C2921" t="s">
        <v>6914</v>
      </c>
      <c r="F2921" t="s">
        <v>6914</v>
      </c>
      <c r="G2921" s="1">
        <v>2385</v>
      </c>
      <c r="H2921" s="1">
        <v>209.54230200000001</v>
      </c>
      <c r="I2921" s="2">
        <v>499758.39</v>
      </c>
      <c r="J2921" s="3">
        <v>4.4622336498185361E-3</v>
      </c>
      <c r="K2921" s="4">
        <v>111997360.34</v>
      </c>
      <c r="L2921" s="5">
        <v>4550001</v>
      </c>
      <c r="M2921" s="6">
        <v>24.614799059999999</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ca="1">IF(AND(A2920="SVOL",C2920="Cash"),                                     SUM(INDIRECT(ADDRESS(ROW()-(COUNTIF(A:A,"SVOL")),COLUMN())):INDIRECT(ADDRESS(ROW()-1,COLUMN()))),                                    IF(AND(A2921="TYA",C2921="Cash"), SUM(INDIRECT(ADDRESS(ROW()-(COUNTIF(A:A,"TYA")-1),COLUMN())):INDIRECT(ADDRESS(ROW()-1,COLUMN()))),                                    IF(AND(A2921="SVOL",ISNUMBER(FIND(" Govt",C2921))),"", IF(AND(A2921="SVOL",ISNUMBER(FIND(" Index",C2921))),J2921,                                    IF(ISNUMBER(N2921),Q2921*N2921,IF(ISNUMBER(R2921),J2921*R2921," "))))))</f>
        <v xml:space="preserve"> </v>
      </c>
      <c r="T2921" t="s">
        <v>6914</v>
      </c>
      <c r="U2921" t="s">
        <v>82</v>
      </c>
      <c r="AG2921" s="16" t="s">
        <v>7738</v>
      </c>
    </row>
    <row r="2922" spans="1:33" x14ac:dyDescent="0.35">
      <c r="A2922" t="s">
        <v>4263</v>
      </c>
      <c r="B2922" t="s">
        <v>6915</v>
      </c>
      <c r="C2922" t="s">
        <v>6916</v>
      </c>
      <c r="F2922" t="s">
        <v>6916</v>
      </c>
      <c r="G2922" s="1">
        <v>-500046</v>
      </c>
      <c r="H2922" s="1">
        <v>100</v>
      </c>
      <c r="I2922" s="2">
        <v>-500046</v>
      </c>
      <c r="J2922" s="3">
        <v>-4.4648016567709042E-3</v>
      </c>
      <c r="K2922" s="4">
        <v>111997360.34</v>
      </c>
      <c r="L2922" s="5">
        <v>4550001</v>
      </c>
      <c r="M2922" s="6">
        <v>24.614799059999999</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ca="1">IF(AND(A2921="SVOL",C2921="Cash"),                                     SUM(INDIRECT(ADDRESS(ROW()-(COUNTIF(A:A,"SVOL")),COLUMN())):INDIRECT(ADDRESS(ROW()-1,COLUMN()))),                                    IF(AND(A2922="TYA",C2922="Cash"), SUM(INDIRECT(ADDRESS(ROW()-(COUNTIF(A:A,"TYA")-1),COLUMN())):INDIRECT(ADDRESS(ROW()-1,COLUMN()))),                                    IF(AND(A2922="SVOL",ISNUMBER(FIND(" Govt",C2922))),"", IF(AND(A2922="SVOL",ISNUMBER(FIND(" Index",C2922))),J2922,                                    IF(ISNUMBER(N2922),Q2922*N2922,IF(ISNUMBER(R2922),J2922*R2922," "))))))</f>
        <v xml:space="preserve"> </v>
      </c>
      <c r="T2922" t="s">
        <v>6916</v>
      </c>
      <c r="U2922" t="s">
        <v>82</v>
      </c>
      <c r="AG2922" s="16" t="s">
        <v>7738</v>
      </c>
    </row>
    <row r="2923" spans="1:33" x14ac:dyDescent="0.35">
      <c r="A2923" t="s">
        <v>4263</v>
      </c>
      <c r="B2923" t="s">
        <v>6917</v>
      </c>
      <c r="C2923" t="s">
        <v>6917</v>
      </c>
      <c r="F2923" t="s">
        <v>6917</v>
      </c>
      <c r="G2923" s="1">
        <v>21847</v>
      </c>
      <c r="H2923" s="1">
        <v>260.91919999999999</v>
      </c>
      <c r="I2923" s="2">
        <v>5700301.7599999998</v>
      </c>
      <c r="J2923" s="3">
        <v>5.0896750983193746E-2</v>
      </c>
      <c r="K2923" s="4">
        <v>111997360.34</v>
      </c>
      <c r="L2923" s="5">
        <v>4550001</v>
      </c>
      <c r="M2923" s="6">
        <v>24.614799059999999</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ca="1">IF(AND(A2922="SVOL",C2922="Cash"),                                     SUM(INDIRECT(ADDRESS(ROW()-(COUNTIF(A:A,"SVOL")),COLUMN())):INDIRECT(ADDRESS(ROW()-1,COLUMN()))),                                    IF(AND(A2923="TYA",C2923="Cash"), SUM(INDIRECT(ADDRESS(ROW()-(COUNTIF(A:A,"TYA")-1),COLUMN())):INDIRECT(ADDRESS(ROW()-1,COLUMN()))),                                    IF(AND(A2923="SVOL",ISNUMBER(FIND(" Govt",C2923))),"", IF(AND(A2923="SVOL",ISNUMBER(FIND(" Index",C2923))),J2923,                                    IF(ISNUMBER(N2923),Q2923*N2923,IF(ISNUMBER(R2923),J2923*R2923," "))))))</f>
        <v xml:space="preserve"> </v>
      </c>
      <c r="T2923" t="s">
        <v>6917</v>
      </c>
      <c r="U2923" t="s">
        <v>82</v>
      </c>
      <c r="AG2923" s="16" t="s">
        <v>7738</v>
      </c>
    </row>
    <row r="2924" spans="1:33" x14ac:dyDescent="0.35">
      <c r="A2924" t="s">
        <v>4263</v>
      </c>
      <c r="B2924" t="s">
        <v>6918</v>
      </c>
      <c r="C2924" t="s">
        <v>6919</v>
      </c>
      <c r="F2924" t="s">
        <v>6919</v>
      </c>
      <c r="G2924" s="1">
        <v>-5700301</v>
      </c>
      <c r="H2924" s="1">
        <v>100</v>
      </c>
      <c r="I2924" s="2">
        <v>-5700301</v>
      </c>
      <c r="J2924" s="3">
        <v>-5.0896744197319536E-2</v>
      </c>
      <c r="K2924" s="4">
        <v>111997360.34</v>
      </c>
      <c r="L2924" s="5">
        <v>4550001</v>
      </c>
      <c r="M2924" s="6">
        <v>24.614799059999999</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ca="1">IF(AND(A2923="SVOL",C2923="Cash"),                                     SUM(INDIRECT(ADDRESS(ROW()-(COUNTIF(A:A,"SVOL")),COLUMN())):INDIRECT(ADDRESS(ROW()-1,COLUMN()))),                                    IF(AND(A2924="TYA",C2924="Cash"), SUM(INDIRECT(ADDRESS(ROW()-(COUNTIF(A:A,"TYA")-1),COLUMN())):INDIRECT(ADDRESS(ROW()-1,COLUMN()))),                                    IF(AND(A2924="SVOL",ISNUMBER(FIND(" Govt",C2924))),"", IF(AND(A2924="SVOL",ISNUMBER(FIND(" Index",C2924))),J2924,                                    IF(ISNUMBER(N2924),Q2924*N2924,IF(ISNUMBER(R2924),J2924*R2924," "))))))</f>
        <v xml:space="preserve"> </v>
      </c>
      <c r="T2924" t="s">
        <v>6919</v>
      </c>
      <c r="U2924" t="s">
        <v>82</v>
      </c>
      <c r="AG2924" s="16" t="s">
        <v>7738</v>
      </c>
    </row>
    <row r="2925" spans="1:33" x14ac:dyDescent="0.35">
      <c r="A2925" t="s">
        <v>4263</v>
      </c>
      <c r="B2925" t="s">
        <v>6920</v>
      </c>
      <c r="C2925" t="s">
        <v>6920</v>
      </c>
      <c r="F2925" t="s">
        <v>6920</v>
      </c>
      <c r="G2925" s="1">
        <v>3506</v>
      </c>
      <c r="H2925" s="1">
        <v>709.98620100000005</v>
      </c>
      <c r="I2925" s="2">
        <v>2489211.62</v>
      </c>
      <c r="J2925" s="3">
        <v>2.2225627572322122E-2</v>
      </c>
      <c r="K2925" s="4">
        <v>111997360.34</v>
      </c>
      <c r="L2925" s="5">
        <v>4550001</v>
      </c>
      <c r="M2925" s="6">
        <v>24.614799059999999</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ca="1">IF(AND(A2924="SVOL",C2924="Cash"),                                     SUM(INDIRECT(ADDRESS(ROW()-(COUNTIF(A:A,"SVOL")),COLUMN())):INDIRECT(ADDRESS(ROW()-1,COLUMN()))),                                    IF(AND(A2925="TYA",C2925="Cash"), SUM(INDIRECT(ADDRESS(ROW()-(COUNTIF(A:A,"TYA")-1),COLUMN())):INDIRECT(ADDRESS(ROW()-1,COLUMN()))),                                    IF(AND(A2925="SVOL",ISNUMBER(FIND(" Govt",C2925))),"", IF(AND(A2925="SVOL",ISNUMBER(FIND(" Index",C2925))),J2925,                                    IF(ISNUMBER(N2925),Q2925*N2925,IF(ISNUMBER(R2925),J2925*R2925," "))))))</f>
        <v xml:space="preserve"> </v>
      </c>
      <c r="T2925" t="s">
        <v>6920</v>
      </c>
      <c r="U2925" t="s">
        <v>82</v>
      </c>
      <c r="AG2925" s="16" t="s">
        <v>7738</v>
      </c>
    </row>
    <row r="2926" spans="1:33" x14ac:dyDescent="0.35">
      <c r="A2926" t="s">
        <v>4263</v>
      </c>
      <c r="B2926" t="s">
        <v>6921</v>
      </c>
      <c r="C2926" t="s">
        <v>6922</v>
      </c>
      <c r="F2926" t="s">
        <v>6922</v>
      </c>
      <c r="G2926" s="1">
        <v>-2500153</v>
      </c>
      <c r="H2926" s="1">
        <v>100</v>
      </c>
      <c r="I2926" s="2">
        <v>-2500153</v>
      </c>
      <c r="J2926" s="3">
        <v>-2.2323320767650871E-2</v>
      </c>
      <c r="K2926" s="4">
        <v>111997360.34</v>
      </c>
      <c r="L2926" s="5">
        <v>4550001</v>
      </c>
      <c r="M2926" s="6">
        <v>24.614799059999999</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ca="1">IF(AND(A2925="SVOL",C2925="Cash"),                                     SUM(INDIRECT(ADDRESS(ROW()-(COUNTIF(A:A,"SVOL")),COLUMN())):INDIRECT(ADDRESS(ROW()-1,COLUMN()))),                                    IF(AND(A2926="TYA",C2926="Cash"), SUM(INDIRECT(ADDRESS(ROW()-(COUNTIF(A:A,"TYA")-1),COLUMN())):INDIRECT(ADDRESS(ROW()-1,COLUMN()))),                                    IF(AND(A2926="SVOL",ISNUMBER(FIND(" Govt",C2926))),"", IF(AND(A2926="SVOL",ISNUMBER(FIND(" Index",C2926))),J2926,                                    IF(ISNUMBER(N2926),Q2926*N2926,IF(ISNUMBER(R2926),J2926*R2926," "))))))</f>
        <v xml:space="preserve"> </v>
      </c>
      <c r="T2926" t="s">
        <v>6922</v>
      </c>
      <c r="U2926" t="s">
        <v>82</v>
      </c>
      <c r="AG2926" s="16" t="s">
        <v>7738</v>
      </c>
    </row>
    <row r="2927" spans="1:33" x14ac:dyDescent="0.35">
      <c r="A2927" t="s">
        <v>4263</v>
      </c>
      <c r="B2927" t="s">
        <v>6923</v>
      </c>
      <c r="C2927" t="s">
        <v>6923</v>
      </c>
      <c r="F2927" t="s">
        <v>6923</v>
      </c>
      <c r="G2927" s="1">
        <v>10000</v>
      </c>
      <c r="H2927" s="1">
        <v>99.661500000000004</v>
      </c>
      <c r="I2927" s="2">
        <v>996615</v>
      </c>
      <c r="J2927" s="3">
        <v>8.8985579389950827E-3</v>
      </c>
      <c r="K2927" s="4">
        <v>111997360.34</v>
      </c>
      <c r="L2927" s="5">
        <v>4550001</v>
      </c>
      <c r="M2927" s="6">
        <v>24.614799059999999</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ca="1">IF(AND(A2926="SVOL",C2926="Cash"),                                     SUM(INDIRECT(ADDRESS(ROW()-(COUNTIF(A:A,"SVOL")),COLUMN())):INDIRECT(ADDRESS(ROW()-1,COLUMN()))),                                    IF(AND(A2927="TYA",C2927="Cash"), SUM(INDIRECT(ADDRESS(ROW()-(COUNTIF(A:A,"TYA")-1),COLUMN())):INDIRECT(ADDRESS(ROW()-1,COLUMN()))),                                    IF(AND(A2927="SVOL",ISNUMBER(FIND(" Govt",C2927))),"", IF(AND(A2927="SVOL",ISNUMBER(FIND(" Index",C2927))),J2927,                                    IF(ISNUMBER(N2927),Q2927*N2927,IF(ISNUMBER(R2927),J2927*R2927," "))))))</f>
        <v xml:space="preserve"> </v>
      </c>
      <c r="T2927" t="s">
        <v>6923</v>
      </c>
      <c r="U2927" t="s">
        <v>82</v>
      </c>
      <c r="AG2927" s="16" t="s">
        <v>7738</v>
      </c>
    </row>
    <row r="2928" spans="1:33" x14ac:dyDescent="0.35">
      <c r="A2928" t="s">
        <v>4263</v>
      </c>
      <c r="B2928" t="s">
        <v>6924</v>
      </c>
      <c r="C2928" t="s">
        <v>6925</v>
      </c>
      <c r="F2928" t="s">
        <v>6925</v>
      </c>
      <c r="G2928" s="1">
        <v>-1000000</v>
      </c>
      <c r="H2928" s="1">
        <v>100</v>
      </c>
      <c r="I2928" s="2">
        <v>-1000000</v>
      </c>
      <c r="J2928" s="3">
        <v>-8.9287818656101723E-3</v>
      </c>
      <c r="K2928" s="4">
        <v>111997360.34</v>
      </c>
      <c r="L2928" s="5">
        <v>4550001</v>
      </c>
      <c r="M2928" s="6">
        <v>24.614799059999999</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ca="1">IF(AND(A2927="SVOL",C2927="Cash"),                                     SUM(INDIRECT(ADDRESS(ROW()-(COUNTIF(A:A,"SVOL")),COLUMN())):INDIRECT(ADDRESS(ROW()-1,COLUMN()))),                                    IF(AND(A2928="TYA",C2928="Cash"), SUM(INDIRECT(ADDRESS(ROW()-(COUNTIF(A:A,"TYA")-1),COLUMN())):INDIRECT(ADDRESS(ROW()-1,COLUMN()))),                                    IF(AND(A2928="SVOL",ISNUMBER(FIND(" Govt",C2928))),"", IF(AND(A2928="SVOL",ISNUMBER(FIND(" Index",C2928))),J2928,                                    IF(ISNUMBER(N2928),Q2928*N2928,IF(ISNUMBER(R2928),J2928*R2928," "))))))</f>
        <v xml:space="preserve"> </v>
      </c>
      <c r="T2928" t="s">
        <v>6925</v>
      </c>
      <c r="U2928" t="s">
        <v>82</v>
      </c>
      <c r="AG2928" s="16" t="s">
        <v>7738</v>
      </c>
    </row>
    <row r="2929" spans="1:33" x14ac:dyDescent="0.35">
      <c r="A2929" t="s">
        <v>4263</v>
      </c>
      <c r="B2929" t="s">
        <v>6926</v>
      </c>
      <c r="C2929" t="s">
        <v>6926</v>
      </c>
      <c r="F2929" t="s">
        <v>6926</v>
      </c>
      <c r="G2929" s="1">
        <v>85402</v>
      </c>
      <c r="H2929" s="1">
        <v>117.9513</v>
      </c>
      <c r="I2929" s="2">
        <v>10073276.92</v>
      </c>
      <c r="J2929" s="3">
        <v>8.994209229056549E-2</v>
      </c>
      <c r="K2929" s="4">
        <v>111997360.34</v>
      </c>
      <c r="L2929" s="5">
        <v>4550001</v>
      </c>
      <c r="M2929" s="6">
        <v>24.614799059999999</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ca="1">IF(AND(A2928="SVOL",C2928="Cash"),                                     SUM(INDIRECT(ADDRESS(ROW()-(COUNTIF(A:A,"SVOL")),COLUMN())):INDIRECT(ADDRESS(ROW()-1,COLUMN()))),                                    IF(AND(A2929="TYA",C2929="Cash"), SUM(INDIRECT(ADDRESS(ROW()-(COUNTIF(A:A,"TYA")-1),COLUMN())):INDIRECT(ADDRESS(ROW()-1,COLUMN()))),                                    IF(AND(A2929="SVOL",ISNUMBER(FIND(" Govt",C2929))),"", IF(AND(A2929="SVOL",ISNUMBER(FIND(" Index",C2929))),J2929,                                    IF(ISNUMBER(N2929),Q2929*N2929,IF(ISNUMBER(R2929),J2929*R2929," "))))))</f>
        <v xml:space="preserve"> </v>
      </c>
      <c r="T2929" t="s">
        <v>6926</v>
      </c>
      <c r="U2929" t="s">
        <v>82</v>
      </c>
      <c r="AG2929" s="16" t="s">
        <v>7738</v>
      </c>
    </row>
    <row r="2930" spans="1:33" x14ac:dyDescent="0.35">
      <c r="A2930" t="s">
        <v>4263</v>
      </c>
      <c r="B2930" t="s">
        <v>6927</v>
      </c>
      <c r="C2930" t="s">
        <v>6928</v>
      </c>
      <c r="F2930" t="s">
        <v>6928</v>
      </c>
      <c r="G2930" s="1">
        <v>-9999950</v>
      </c>
      <c r="H2930" s="1">
        <v>100</v>
      </c>
      <c r="I2930" s="2">
        <v>-9999950</v>
      </c>
      <c r="J2930" s="3">
        <v>-8.9287372217008443E-2</v>
      </c>
      <c r="K2930" s="4">
        <v>111997360.34</v>
      </c>
      <c r="L2930" s="5">
        <v>4550001</v>
      </c>
      <c r="M2930" s="6">
        <v>24.614799059999999</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ca="1">IF(AND(A2929="SVOL",C2929="Cash"),                                     SUM(INDIRECT(ADDRESS(ROW()-(COUNTIF(A:A,"SVOL")),COLUMN())):INDIRECT(ADDRESS(ROW()-1,COLUMN()))),                                    IF(AND(A2930="TYA",C2930="Cash"), SUM(INDIRECT(ADDRESS(ROW()-(COUNTIF(A:A,"TYA")-1),COLUMN())):INDIRECT(ADDRESS(ROW()-1,COLUMN()))),                                    IF(AND(A2930="SVOL",ISNUMBER(FIND(" Govt",C2930))),"", IF(AND(A2930="SVOL",ISNUMBER(FIND(" Index",C2930))),J2930,                                    IF(ISNUMBER(N2930),Q2930*N2930,IF(ISNUMBER(R2930),J2930*R2930," "))))))</f>
        <v xml:space="preserve"> </v>
      </c>
      <c r="T2930" t="s">
        <v>6928</v>
      </c>
      <c r="U2930" t="s">
        <v>82</v>
      </c>
      <c r="AG2930" s="16" t="s">
        <v>7738</v>
      </c>
    </row>
    <row r="2931" spans="1:33" x14ac:dyDescent="0.35">
      <c r="A2931" t="s">
        <v>4263</v>
      </c>
      <c r="B2931" t="s">
        <v>6929</v>
      </c>
      <c r="C2931" t="s">
        <v>6929</v>
      </c>
      <c r="F2931" t="s">
        <v>6929</v>
      </c>
      <c r="G2931" s="1">
        <v>27377</v>
      </c>
      <c r="H2931" s="1">
        <v>274.55360000000002</v>
      </c>
      <c r="I2931" s="2">
        <v>7516453.9100000001</v>
      </c>
      <c r="J2931" s="3">
        <v>6.7112777365302675E-2</v>
      </c>
      <c r="K2931" s="4">
        <v>111997360.34</v>
      </c>
      <c r="L2931" s="5">
        <v>4550001</v>
      </c>
      <c r="M2931" s="6">
        <v>24.614799059999999</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ca="1">IF(AND(A2930="SVOL",C2930="Cash"),                                     SUM(INDIRECT(ADDRESS(ROW()-(COUNTIF(A:A,"SVOL")),COLUMN())):INDIRECT(ADDRESS(ROW()-1,COLUMN()))),                                    IF(AND(A2931="TYA",C2931="Cash"), SUM(INDIRECT(ADDRESS(ROW()-(COUNTIF(A:A,"TYA")-1),COLUMN())):INDIRECT(ADDRESS(ROW()-1,COLUMN()))),                                    IF(AND(A2931="SVOL",ISNUMBER(FIND(" Govt",C2931))),"", IF(AND(A2931="SVOL",ISNUMBER(FIND(" Index",C2931))),J2931,                                    IF(ISNUMBER(N2931),Q2931*N2931,IF(ISNUMBER(R2931),J2931*R2931," "))))))</f>
        <v xml:space="preserve"> </v>
      </c>
      <c r="T2931" t="s">
        <v>6929</v>
      </c>
      <c r="U2931" t="s">
        <v>82</v>
      </c>
      <c r="AG2931" s="16" t="s">
        <v>7738</v>
      </c>
    </row>
    <row r="2932" spans="1:33" x14ac:dyDescent="0.35">
      <c r="A2932" t="s">
        <v>4263</v>
      </c>
      <c r="B2932" t="s">
        <v>6930</v>
      </c>
      <c r="C2932" t="s">
        <v>6931</v>
      </c>
      <c r="F2932" t="s">
        <v>6931</v>
      </c>
      <c r="G2932" s="1">
        <v>-7499989</v>
      </c>
      <c r="H2932" s="1">
        <v>100</v>
      </c>
      <c r="I2932" s="2">
        <v>-7499989</v>
      </c>
      <c r="J2932" s="3">
        <v>-6.6965765775475777E-2</v>
      </c>
      <c r="K2932" s="4">
        <v>111997360.34</v>
      </c>
      <c r="L2932" s="5">
        <v>4550001</v>
      </c>
      <c r="M2932" s="6">
        <v>24.614799059999999</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ca="1">IF(AND(A2931="SVOL",C2931="Cash"),                                     SUM(INDIRECT(ADDRESS(ROW()-(COUNTIF(A:A,"SVOL")),COLUMN())):INDIRECT(ADDRESS(ROW()-1,COLUMN()))),                                    IF(AND(A2932="TYA",C2932="Cash"), SUM(INDIRECT(ADDRESS(ROW()-(COUNTIF(A:A,"TYA")-1),COLUMN())):INDIRECT(ADDRESS(ROW()-1,COLUMN()))),                                    IF(AND(A2932="SVOL",ISNUMBER(FIND(" Govt",C2932))),"", IF(AND(A2932="SVOL",ISNUMBER(FIND(" Index",C2932))),J2932,                                    IF(ISNUMBER(N2932),Q2932*N2932,IF(ISNUMBER(R2932),J2932*R2932," "))))))</f>
        <v xml:space="preserve"> </v>
      </c>
      <c r="T2932" t="s">
        <v>6931</v>
      </c>
      <c r="U2932" t="s">
        <v>82</v>
      </c>
      <c r="AG2932" s="16" t="s">
        <v>7738</v>
      </c>
    </row>
    <row r="2933" spans="1:33" x14ac:dyDescent="0.35">
      <c r="A2933" t="s">
        <v>4263</v>
      </c>
      <c r="B2933" t="s">
        <v>6932</v>
      </c>
      <c r="C2933" t="s">
        <v>6932</v>
      </c>
      <c r="F2933" t="s">
        <v>6932</v>
      </c>
      <c r="G2933" s="1">
        <v>38659</v>
      </c>
      <c r="H2933" s="1">
        <v>116.8381</v>
      </c>
      <c r="I2933" s="2">
        <v>4516844.1100000003</v>
      </c>
      <c r="J2933" s="3">
        <v>4.0329915779156122E-2</v>
      </c>
      <c r="K2933" s="4">
        <v>111997360.34</v>
      </c>
      <c r="L2933" s="5">
        <v>4550001</v>
      </c>
      <c r="M2933" s="6">
        <v>24.614799059999999</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ca="1">IF(AND(A2932="SVOL",C2932="Cash"),                                     SUM(INDIRECT(ADDRESS(ROW()-(COUNTIF(A:A,"SVOL")),COLUMN())):INDIRECT(ADDRESS(ROW()-1,COLUMN()))),                                    IF(AND(A2933="TYA",C2933="Cash"), SUM(INDIRECT(ADDRESS(ROW()-(COUNTIF(A:A,"TYA")-1),COLUMN())):INDIRECT(ADDRESS(ROW()-1,COLUMN()))),                                    IF(AND(A2933="SVOL",ISNUMBER(FIND(" Govt",C2933))),"", IF(AND(A2933="SVOL",ISNUMBER(FIND(" Index",C2933))),J2933,                                    IF(ISNUMBER(N2933),Q2933*N2933,IF(ISNUMBER(R2933),J2933*R2933," "))))))</f>
        <v xml:space="preserve"> </v>
      </c>
      <c r="T2933" t="s">
        <v>6932</v>
      </c>
      <c r="U2933" t="s">
        <v>82</v>
      </c>
      <c r="AG2933" s="16" t="s">
        <v>7738</v>
      </c>
    </row>
    <row r="2934" spans="1:33" x14ac:dyDescent="0.35">
      <c r="A2934" t="s">
        <v>4263</v>
      </c>
      <c r="B2934" t="s">
        <v>6933</v>
      </c>
      <c r="C2934" t="s">
        <v>6934</v>
      </c>
      <c r="F2934" t="s">
        <v>6934</v>
      </c>
      <c r="G2934" s="1">
        <v>-4501254</v>
      </c>
      <c r="H2934" s="1">
        <v>100</v>
      </c>
      <c r="I2934" s="2">
        <v>-4501254</v>
      </c>
      <c r="J2934" s="3">
        <v>-4.0190715087705255E-2</v>
      </c>
      <c r="K2934" s="4">
        <v>111997360.34</v>
      </c>
      <c r="L2934" s="5">
        <v>4550001</v>
      </c>
      <c r="M2934" s="6">
        <v>24.614799059999999</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ca="1">IF(AND(A2933="SVOL",C2933="Cash"),                                     SUM(INDIRECT(ADDRESS(ROW()-(COUNTIF(A:A,"SVOL")),COLUMN())):INDIRECT(ADDRESS(ROW()-1,COLUMN()))),                                    IF(AND(A2934="TYA",C2934="Cash"), SUM(INDIRECT(ADDRESS(ROW()-(COUNTIF(A:A,"TYA")-1),COLUMN())):INDIRECT(ADDRESS(ROW()-1,COLUMN()))),                                    IF(AND(A2934="SVOL",ISNUMBER(FIND(" Govt",C2934))),"", IF(AND(A2934="SVOL",ISNUMBER(FIND(" Index",C2934))),J2934,                                    IF(ISNUMBER(N2934),Q2934*N2934,IF(ISNUMBER(R2934),J2934*R2934," "))))))</f>
        <v xml:space="preserve"> </v>
      </c>
      <c r="T2934" t="s">
        <v>6934</v>
      </c>
      <c r="U2934" t="s">
        <v>82</v>
      </c>
      <c r="AG2934" s="16" t="s">
        <v>7738</v>
      </c>
    </row>
    <row r="2935" spans="1:33" x14ac:dyDescent="0.35">
      <c r="A2935" t="s">
        <v>4263</v>
      </c>
      <c r="B2935" t="s">
        <v>6935</v>
      </c>
      <c r="C2935" t="s">
        <v>6935</v>
      </c>
      <c r="F2935" t="s">
        <v>6935</v>
      </c>
      <c r="G2935" s="1">
        <v>7962</v>
      </c>
      <c r="H2935" s="1">
        <v>1383.333001</v>
      </c>
      <c r="I2935" s="2">
        <v>11014097.35</v>
      </c>
      <c r="J2935" s="3">
        <v>9.8342472684745053E-2</v>
      </c>
      <c r="K2935" s="4">
        <v>111997360.34</v>
      </c>
      <c r="L2935" s="5">
        <v>4550001</v>
      </c>
      <c r="M2935" s="6">
        <v>24.614799059999999</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ca="1">IF(AND(A2934="SVOL",C2934="Cash"),                                     SUM(INDIRECT(ADDRESS(ROW()-(COUNTIF(A:A,"SVOL")),COLUMN())):INDIRECT(ADDRESS(ROW()-1,COLUMN()))),                                    IF(AND(A2935="TYA",C2935="Cash"), SUM(INDIRECT(ADDRESS(ROW()-(COUNTIF(A:A,"TYA")-1),COLUMN())):INDIRECT(ADDRESS(ROW()-1,COLUMN()))),                                    IF(AND(A2935="SVOL",ISNUMBER(FIND(" Govt",C2935))),"", IF(AND(A2935="SVOL",ISNUMBER(FIND(" Index",C2935))),J2935,                                    IF(ISNUMBER(N2935),Q2935*N2935,IF(ISNUMBER(R2935),J2935*R2935," "))))))</f>
        <v xml:space="preserve"> </v>
      </c>
      <c r="T2935" t="s">
        <v>6935</v>
      </c>
      <c r="U2935" t="s">
        <v>82</v>
      </c>
      <c r="AG2935" s="16" t="s">
        <v>7738</v>
      </c>
    </row>
    <row r="2936" spans="1:33" x14ac:dyDescent="0.35">
      <c r="A2936" t="s">
        <v>4263</v>
      </c>
      <c r="B2936" t="s">
        <v>6936</v>
      </c>
      <c r="C2936" t="s">
        <v>6937</v>
      </c>
      <c r="F2936" t="s">
        <v>6937</v>
      </c>
      <c r="G2936" s="1">
        <v>-10975147</v>
      </c>
      <c r="H2936" s="1">
        <v>100</v>
      </c>
      <c r="I2936" s="2">
        <v>-10975147</v>
      </c>
      <c r="J2936" s="3">
        <v>-9.7994693506005884E-2</v>
      </c>
      <c r="K2936" s="4">
        <v>111997360.34</v>
      </c>
      <c r="L2936" s="5">
        <v>4550001</v>
      </c>
      <c r="M2936" s="6">
        <v>24.614799059999999</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ca="1">IF(AND(A2935="SVOL",C2935="Cash"),                                     SUM(INDIRECT(ADDRESS(ROW()-(COUNTIF(A:A,"SVOL")),COLUMN())):INDIRECT(ADDRESS(ROW()-1,COLUMN()))),                                    IF(AND(A2936="TYA",C2936="Cash"), SUM(INDIRECT(ADDRESS(ROW()-(COUNTIF(A:A,"TYA")-1),COLUMN())):INDIRECT(ADDRESS(ROW()-1,COLUMN()))),                                    IF(AND(A2936="SVOL",ISNUMBER(FIND(" Govt",C2936))),"", IF(AND(A2936="SVOL",ISNUMBER(FIND(" Index",C2936))),J2936,                                    IF(ISNUMBER(N2936),Q2936*N2936,IF(ISNUMBER(R2936),J2936*R2936," "))))))</f>
        <v xml:space="preserve"> </v>
      </c>
      <c r="T2936" t="s">
        <v>6937</v>
      </c>
      <c r="U2936" t="s">
        <v>82</v>
      </c>
      <c r="AG2936" s="16" t="s">
        <v>7738</v>
      </c>
    </row>
    <row r="2937" spans="1:33" x14ac:dyDescent="0.35">
      <c r="A2937" t="s">
        <v>4263</v>
      </c>
      <c r="B2937" t="s">
        <v>6938</v>
      </c>
      <c r="C2937" t="s">
        <v>6938</v>
      </c>
      <c r="F2937" t="s">
        <v>6938</v>
      </c>
      <c r="G2937" s="1">
        <v>15932</v>
      </c>
      <c r="H2937" s="1">
        <v>774.00840000000005</v>
      </c>
      <c r="I2937" s="2">
        <v>12331501.83</v>
      </c>
      <c r="J2937" s="3">
        <v>0.11010528991544266</v>
      </c>
      <c r="K2937" s="4">
        <v>111997360.34</v>
      </c>
      <c r="L2937" s="5">
        <v>4550001</v>
      </c>
      <c r="M2937" s="6">
        <v>24.614799059999999</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ca="1">IF(AND(A2936="SVOL",C2936="Cash"),                                     SUM(INDIRECT(ADDRESS(ROW()-(COUNTIF(A:A,"SVOL")),COLUMN())):INDIRECT(ADDRESS(ROW()-1,COLUMN()))),                                    IF(AND(A2937="TYA",C2937="Cash"), SUM(INDIRECT(ADDRESS(ROW()-(COUNTIF(A:A,"TYA")-1),COLUMN())):INDIRECT(ADDRESS(ROW()-1,COLUMN()))),                                    IF(AND(A2937="SVOL",ISNUMBER(FIND(" Govt",C2937))),"", IF(AND(A2937="SVOL",ISNUMBER(FIND(" Index",C2937))),J2937,                                    IF(ISNUMBER(N2937),Q2937*N2937,IF(ISNUMBER(R2937),J2937*R2937," "))))))</f>
        <v xml:space="preserve"> </v>
      </c>
      <c r="T2937" t="s">
        <v>6938</v>
      </c>
      <c r="U2937" t="s">
        <v>82</v>
      </c>
      <c r="AG2937" s="16" t="s">
        <v>7738</v>
      </c>
    </row>
    <row r="2938" spans="1:33" x14ac:dyDescent="0.35">
      <c r="A2938" t="s">
        <v>4263</v>
      </c>
      <c r="B2938" t="s">
        <v>6939</v>
      </c>
      <c r="C2938" t="s">
        <v>6939</v>
      </c>
      <c r="F2938" t="s">
        <v>6939</v>
      </c>
      <c r="G2938" s="1">
        <v>-12258385.1</v>
      </c>
      <c r="H2938" s="1">
        <v>100</v>
      </c>
      <c r="I2938" s="2">
        <v>-12258385.1</v>
      </c>
      <c r="J2938" s="3">
        <v>-0.10945244658254594</v>
      </c>
      <c r="K2938" s="4">
        <v>111997360.34</v>
      </c>
      <c r="L2938" s="5">
        <v>4550001</v>
      </c>
      <c r="M2938" s="6">
        <v>24.614799059999999</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ca="1">IF(AND(A2937="SVOL",C2937="Cash"),                                     SUM(INDIRECT(ADDRESS(ROW()-(COUNTIF(A:A,"SVOL")),COLUMN())):INDIRECT(ADDRESS(ROW()-1,COLUMN()))),                                    IF(AND(A2938="TYA",C2938="Cash"), SUM(INDIRECT(ADDRESS(ROW()-(COUNTIF(A:A,"TYA")-1),COLUMN())):INDIRECT(ADDRESS(ROW()-1,COLUMN()))),                                    IF(AND(A2938="SVOL",ISNUMBER(FIND(" Govt",C2938))),"", IF(AND(A2938="SVOL",ISNUMBER(FIND(" Index",C2938))),J2938,                                    IF(ISNUMBER(N2938),Q2938*N2938,IF(ISNUMBER(R2938),J2938*R2938," "))))))</f>
        <v xml:space="preserve"> </v>
      </c>
      <c r="T2938" t="s">
        <v>6939</v>
      </c>
      <c r="U2938" t="s">
        <v>82</v>
      </c>
      <c r="AG2938" s="16" t="s">
        <v>7738</v>
      </c>
    </row>
    <row r="2939" spans="1:33" x14ac:dyDescent="0.35">
      <c r="A2939" t="s">
        <v>4263</v>
      </c>
      <c r="B2939" t="s">
        <v>7753</v>
      </c>
      <c r="C2939" t="s">
        <v>7753</v>
      </c>
      <c r="G2939" s="1">
        <v>1046748.9752261966</v>
      </c>
      <c r="K2939" s="4">
        <v>111997360.34</v>
      </c>
      <c r="L2939" s="5">
        <v>4550001</v>
      </c>
      <c r="M2939" s="6">
        <v>24.614799059999999</v>
      </c>
      <c r="AB2939" s="8" t="s">
        <v>7754</v>
      </c>
    </row>
    <row r="2940" spans="1:33" x14ac:dyDescent="0.35">
      <c r="A2940" t="s">
        <v>4263</v>
      </c>
      <c r="B2940" t="s">
        <v>7755</v>
      </c>
      <c r="C2940" t="s">
        <v>7755</v>
      </c>
      <c r="G2940" s="1">
        <v>799289.42619232635</v>
      </c>
      <c r="K2940" s="4">
        <v>111997360.34</v>
      </c>
      <c r="L2940" s="5">
        <v>4550001</v>
      </c>
      <c r="M2940" s="6">
        <v>24.614799059999999</v>
      </c>
      <c r="AB2940" s="8" t="s">
        <v>7754</v>
      </c>
    </row>
    <row r="2941" spans="1:33" x14ac:dyDescent="0.35">
      <c r="A2941" t="s">
        <v>4263</v>
      </c>
      <c r="B2941" t="s">
        <v>7756</v>
      </c>
      <c r="C2941" t="s">
        <v>7756</v>
      </c>
      <c r="G2941" s="1">
        <v>2358788.4008633383</v>
      </c>
      <c r="K2941" s="4">
        <v>111997360.34</v>
      </c>
      <c r="L2941" s="5">
        <v>4550001</v>
      </c>
      <c r="M2941" s="6">
        <v>24.614799059999999</v>
      </c>
      <c r="AB2941" s="8" t="s">
        <v>7754</v>
      </c>
    </row>
    <row r="2942" spans="1:33" x14ac:dyDescent="0.35">
      <c r="A2942" t="s">
        <v>4263</v>
      </c>
      <c r="B2942" t="s">
        <v>7756</v>
      </c>
      <c r="C2942" t="s">
        <v>7756</v>
      </c>
      <c r="G2942" s="1">
        <v>3774017.5832243981</v>
      </c>
      <c r="K2942" s="4">
        <v>111997360.34</v>
      </c>
      <c r="L2942" s="5">
        <v>4550001</v>
      </c>
      <c r="M2942" s="6">
        <v>24.614799059999999</v>
      </c>
      <c r="AB2942" s="8" t="s">
        <v>7754</v>
      </c>
    </row>
    <row r="2943" spans="1:33" x14ac:dyDescent="0.35">
      <c r="A2943" t="s">
        <v>4263</v>
      </c>
      <c r="B2943" t="s">
        <v>7756</v>
      </c>
      <c r="C2943" t="s">
        <v>7756</v>
      </c>
      <c r="G2943" s="1">
        <v>6148853.5399614871</v>
      </c>
      <c r="K2943" s="4">
        <v>111997360.34</v>
      </c>
      <c r="L2943" s="5">
        <v>4550001</v>
      </c>
      <c r="M2943" s="6">
        <v>24.614799059999999</v>
      </c>
      <c r="AB2943" s="8" t="s">
        <v>7754</v>
      </c>
    </row>
    <row r="2944" spans="1:33" x14ac:dyDescent="0.35">
      <c r="A2944" t="s">
        <v>4263</v>
      </c>
      <c r="B2944" t="s">
        <v>7757</v>
      </c>
      <c r="C2944" t="s">
        <v>7757</v>
      </c>
      <c r="G2944" s="1">
        <v>1218782.7123851792</v>
      </c>
      <c r="K2944" s="4">
        <v>111997360.34</v>
      </c>
      <c r="L2944" s="5">
        <v>4550001</v>
      </c>
      <c r="M2944" s="6">
        <v>24.614799059999999</v>
      </c>
      <c r="AB2944" s="8" t="s">
        <v>7754</v>
      </c>
    </row>
    <row r="2945" spans="1:28" x14ac:dyDescent="0.35">
      <c r="A2945" t="s">
        <v>4263</v>
      </c>
      <c r="B2945" t="s">
        <v>7758</v>
      </c>
      <c r="C2945" t="s">
        <v>7758</v>
      </c>
      <c r="G2945" s="1">
        <v>1095710.5275699913</v>
      </c>
      <c r="K2945" s="4">
        <v>111997360.34</v>
      </c>
      <c r="L2945" s="5">
        <v>4550001</v>
      </c>
      <c r="M2945" s="6">
        <v>24.614799059999999</v>
      </c>
      <c r="AB2945" s="8" t="s">
        <v>7754</v>
      </c>
    </row>
    <row r="2946" spans="1:28" x14ac:dyDescent="0.35">
      <c r="A2946" t="s">
        <v>4263</v>
      </c>
      <c r="B2946" t="s">
        <v>7758</v>
      </c>
      <c r="C2946" t="s">
        <v>7758</v>
      </c>
      <c r="G2946" s="1">
        <v>1452982.517457905</v>
      </c>
      <c r="K2946" s="4">
        <v>111997360.34</v>
      </c>
      <c r="L2946" s="5">
        <v>4550001</v>
      </c>
      <c r="M2946" s="6">
        <v>24.614799059999999</v>
      </c>
      <c r="AB2946" s="8" t="s">
        <v>7754</v>
      </c>
    </row>
    <row r="2947" spans="1:28" x14ac:dyDescent="0.35">
      <c r="A2947" t="s">
        <v>4263</v>
      </c>
      <c r="B2947" t="s">
        <v>7759</v>
      </c>
      <c r="C2947" t="s">
        <v>7759</v>
      </c>
      <c r="G2947" s="1">
        <v>8017627.2150339764</v>
      </c>
      <c r="K2947" s="4">
        <v>111997360.34</v>
      </c>
      <c r="L2947" s="5">
        <v>4550001</v>
      </c>
      <c r="M2947" s="6">
        <v>24.614799059999999</v>
      </c>
      <c r="AB2947" s="8" t="s">
        <v>7754</v>
      </c>
    </row>
    <row r="2948" spans="1:28" x14ac:dyDescent="0.35">
      <c r="A2948" t="s">
        <v>4263</v>
      </c>
      <c r="B2948" t="s">
        <v>7759</v>
      </c>
      <c r="C2948" t="s">
        <v>7759</v>
      </c>
      <c r="G2948" s="1">
        <v>10072256.197668854</v>
      </c>
      <c r="K2948" s="4">
        <v>111997360.34</v>
      </c>
      <c r="L2948" s="5">
        <v>4550001</v>
      </c>
      <c r="M2948" s="6">
        <v>24.614799059999999</v>
      </c>
      <c r="AB2948" s="8" t="s">
        <v>7754</v>
      </c>
    </row>
    <row r="2949" spans="1:28" x14ac:dyDescent="0.35">
      <c r="A2949" t="s">
        <v>4263</v>
      </c>
      <c r="B2949" t="s">
        <v>7759</v>
      </c>
      <c r="C2949" t="s">
        <v>7759</v>
      </c>
      <c r="G2949" s="1">
        <v>10917319.827868545</v>
      </c>
      <c r="K2949" s="4">
        <v>111997360.34</v>
      </c>
      <c r="L2949" s="5">
        <v>4550001</v>
      </c>
      <c r="M2949" s="6">
        <v>24.614799059999999</v>
      </c>
      <c r="AB2949" s="8" t="s">
        <v>7754</v>
      </c>
    </row>
    <row r="2950" spans="1:28" x14ac:dyDescent="0.35">
      <c r="A2950" t="s">
        <v>4263</v>
      </c>
      <c r="B2950" t="s">
        <v>7760</v>
      </c>
      <c r="C2950" t="s">
        <v>7760</v>
      </c>
      <c r="G2950" s="1">
        <v>1539688.5795458772</v>
      </c>
      <c r="K2950" s="4">
        <v>111997360.34</v>
      </c>
      <c r="L2950" s="5">
        <v>4550001</v>
      </c>
      <c r="M2950" s="6">
        <v>24.614799059999999</v>
      </c>
      <c r="AB2950" s="8" t="s">
        <v>7754</v>
      </c>
    </row>
    <row r="2951" spans="1:28" x14ac:dyDescent="0.35">
      <c r="A2951" t="s">
        <v>4263</v>
      </c>
      <c r="B2951" t="s">
        <v>7760</v>
      </c>
      <c r="C2951" t="s">
        <v>7760</v>
      </c>
      <c r="G2951" s="1">
        <v>2077988.4276879535</v>
      </c>
      <c r="K2951" s="4">
        <v>111997360.34</v>
      </c>
      <c r="L2951" s="5">
        <v>4550001</v>
      </c>
      <c r="M2951" s="6">
        <v>24.614799059999999</v>
      </c>
      <c r="AB2951" s="8" t="s">
        <v>7754</v>
      </c>
    </row>
    <row r="2952" spans="1:28" x14ac:dyDescent="0.35">
      <c r="A2952" t="s">
        <v>4263</v>
      </c>
      <c r="B2952" t="s">
        <v>7760</v>
      </c>
      <c r="C2952" t="s">
        <v>7760</v>
      </c>
      <c r="G2952" s="1">
        <v>3676706.9720347915</v>
      </c>
      <c r="K2952" s="4">
        <v>111997360.34</v>
      </c>
      <c r="L2952" s="5">
        <v>4550001</v>
      </c>
      <c r="M2952" s="6">
        <v>24.614799059999999</v>
      </c>
      <c r="AB2952" s="8" t="s">
        <v>7754</v>
      </c>
    </row>
    <row r="2953" spans="1:28" x14ac:dyDescent="0.35">
      <c r="A2953" t="s">
        <v>4263</v>
      </c>
      <c r="B2953" t="s">
        <v>7760</v>
      </c>
      <c r="C2953" t="s">
        <v>7760</v>
      </c>
      <c r="G2953" s="1">
        <v>3783213.9598740675</v>
      </c>
      <c r="K2953" s="4">
        <v>111997360.34</v>
      </c>
      <c r="L2953" s="5">
        <v>4550001</v>
      </c>
      <c r="M2953" s="6">
        <v>24.614799059999999</v>
      </c>
      <c r="AB2953" s="8" t="s">
        <v>7754</v>
      </c>
    </row>
    <row r="2954" spans="1:28" x14ac:dyDescent="0.35">
      <c r="A2954" t="s">
        <v>4263</v>
      </c>
      <c r="B2954" t="s">
        <v>7761</v>
      </c>
      <c r="C2954" t="s">
        <v>7761</v>
      </c>
      <c r="G2954" s="1">
        <v>1834532.2136642158</v>
      </c>
      <c r="K2954" s="4">
        <v>111997360.34</v>
      </c>
      <c r="L2954" s="5">
        <v>4550001</v>
      </c>
      <c r="M2954" s="6">
        <v>24.614799059999999</v>
      </c>
      <c r="AB2954" s="8" t="s">
        <v>7754</v>
      </c>
    </row>
    <row r="2955" spans="1:28" x14ac:dyDescent="0.35">
      <c r="A2955" t="s">
        <v>4263</v>
      </c>
      <c r="B2955" t="s">
        <v>7762</v>
      </c>
      <c r="C2955" t="s">
        <v>7762</v>
      </c>
      <c r="G2955" s="1">
        <v>336.1493328295</v>
      </c>
      <c r="K2955" s="4">
        <v>111997360.34</v>
      </c>
      <c r="L2955" s="5">
        <v>4550001</v>
      </c>
      <c r="M2955" s="6">
        <v>24.614799059999999</v>
      </c>
      <c r="AB2955" s="8" t="s">
        <v>7754</v>
      </c>
    </row>
    <row r="2956" spans="1:28" x14ac:dyDescent="0.35">
      <c r="A2956" t="s">
        <v>4263</v>
      </c>
      <c r="B2956" t="s">
        <v>7763</v>
      </c>
      <c r="C2956" t="s">
        <v>7763</v>
      </c>
      <c r="G2956" s="1">
        <v>-19245.778899389999</v>
      </c>
      <c r="K2956" s="4">
        <v>111997360.34</v>
      </c>
      <c r="L2956" s="5">
        <v>4550001</v>
      </c>
      <c r="M2956" s="6">
        <v>24.614799059999999</v>
      </c>
      <c r="AB2956" s="8" t="s">
        <v>7754</v>
      </c>
    </row>
    <row r="2957" spans="1:28" x14ac:dyDescent="0.35">
      <c r="A2957" t="s">
        <v>4263</v>
      </c>
      <c r="B2957" t="s">
        <v>7764</v>
      </c>
      <c r="C2957" t="s">
        <v>7764</v>
      </c>
      <c r="G2957" s="1">
        <v>-1635.3874755739998</v>
      </c>
      <c r="K2957" s="4">
        <v>111997360.34</v>
      </c>
      <c r="L2957" s="5">
        <v>4550001</v>
      </c>
      <c r="M2957" s="6">
        <v>24.614799059999999</v>
      </c>
      <c r="AB2957" s="8" t="s">
        <v>7754</v>
      </c>
    </row>
    <row r="2958" spans="1:28" x14ac:dyDescent="0.35">
      <c r="A2958" t="s">
        <v>4263</v>
      </c>
      <c r="B2958" t="s">
        <v>7765</v>
      </c>
      <c r="C2958" t="s">
        <v>7765</v>
      </c>
      <c r="G2958" s="1">
        <v>39.390493619049998</v>
      </c>
      <c r="K2958" s="4">
        <v>111997360.34</v>
      </c>
      <c r="L2958" s="5">
        <v>4550001</v>
      </c>
      <c r="M2958" s="6">
        <v>24.614799059999999</v>
      </c>
      <c r="AB2958" s="8" t="s">
        <v>7754</v>
      </c>
    </row>
    <row r="2959" spans="1:28" x14ac:dyDescent="0.35">
      <c r="A2959" t="s">
        <v>4263</v>
      </c>
      <c r="B2959" t="s">
        <v>7766</v>
      </c>
      <c r="C2959" t="s">
        <v>7766</v>
      </c>
      <c r="G2959" s="1">
        <v>2052.7965900029999</v>
      </c>
      <c r="K2959" s="4">
        <v>111997360.34</v>
      </c>
      <c r="L2959" s="5">
        <v>4550001</v>
      </c>
      <c r="M2959" s="6">
        <v>24.614799059999999</v>
      </c>
      <c r="AB2959" s="8" t="s">
        <v>7754</v>
      </c>
    </row>
    <row r="2960" spans="1:28" x14ac:dyDescent="0.35">
      <c r="A2960" t="s">
        <v>4263</v>
      </c>
      <c r="B2960" t="s">
        <v>7767</v>
      </c>
      <c r="C2960" t="s">
        <v>7767</v>
      </c>
      <c r="G2960" s="1">
        <v>37.567079436619998</v>
      </c>
      <c r="K2960" s="4">
        <v>111997360.34</v>
      </c>
      <c r="L2960" s="5">
        <v>4550001</v>
      </c>
      <c r="M2960" s="6">
        <v>24.614799059999999</v>
      </c>
      <c r="AB2960" s="8" t="s">
        <v>7754</v>
      </c>
    </row>
    <row r="2961" spans="1:28" x14ac:dyDescent="0.35">
      <c r="A2961" t="s">
        <v>4263</v>
      </c>
      <c r="B2961" t="s">
        <v>7768</v>
      </c>
      <c r="C2961" t="s">
        <v>7768</v>
      </c>
      <c r="G2961" s="1">
        <v>-651.32813473700003</v>
      </c>
      <c r="K2961" s="4">
        <v>111997360.34</v>
      </c>
      <c r="L2961" s="5">
        <v>4550001</v>
      </c>
      <c r="M2961" s="6">
        <v>24.614799059999999</v>
      </c>
      <c r="AB2961" s="8" t="s">
        <v>7754</v>
      </c>
    </row>
    <row r="2962" spans="1:28" x14ac:dyDescent="0.35">
      <c r="A2962" t="s">
        <v>4263</v>
      </c>
      <c r="B2962" t="s">
        <v>7769</v>
      </c>
      <c r="C2962" t="s">
        <v>7769</v>
      </c>
      <c r="G2962" s="1">
        <v>12.394499871369998</v>
      </c>
      <c r="K2962" s="4">
        <v>111997360.34</v>
      </c>
      <c r="L2962" s="5">
        <v>4550001</v>
      </c>
      <c r="M2962" s="6">
        <v>24.614799059999999</v>
      </c>
      <c r="AB2962" s="8" t="s">
        <v>7754</v>
      </c>
    </row>
    <row r="2963" spans="1:28" x14ac:dyDescent="0.35">
      <c r="A2963" t="s">
        <v>4263</v>
      </c>
      <c r="B2963" t="s">
        <v>7770</v>
      </c>
      <c r="C2963" t="s">
        <v>7770</v>
      </c>
      <c r="G2963" s="1">
        <v>12.661342941930002</v>
      </c>
      <c r="K2963" s="4">
        <v>111997360.34</v>
      </c>
      <c r="L2963" s="5">
        <v>4550001</v>
      </c>
      <c r="M2963" s="6">
        <v>24.614799059999999</v>
      </c>
      <c r="AB2963" s="8" t="s">
        <v>7754</v>
      </c>
    </row>
    <row r="2964" spans="1:28" x14ac:dyDescent="0.35">
      <c r="A2964" t="s">
        <v>4263</v>
      </c>
      <c r="B2964" t="s">
        <v>7771</v>
      </c>
      <c r="C2964" t="s">
        <v>7771</v>
      </c>
      <c r="G2964" s="1">
        <v>567.94507178499998</v>
      </c>
      <c r="K2964" s="4">
        <v>111997360.34</v>
      </c>
      <c r="L2964" s="5">
        <v>4550001</v>
      </c>
      <c r="M2964" s="6">
        <v>24.614799059999999</v>
      </c>
      <c r="AB2964" s="8" t="s">
        <v>7754</v>
      </c>
    </row>
    <row r="2965" spans="1:28" x14ac:dyDescent="0.35">
      <c r="A2965" t="s">
        <v>4263</v>
      </c>
      <c r="B2965" t="s">
        <v>7772</v>
      </c>
      <c r="C2965" t="s">
        <v>7772</v>
      </c>
      <c r="G2965" s="1">
        <v>0.67828834046999997</v>
      </c>
      <c r="K2965" s="4">
        <v>111997360.34</v>
      </c>
      <c r="L2965" s="5">
        <v>4550001</v>
      </c>
      <c r="M2965" s="6">
        <v>24.614799059999999</v>
      </c>
      <c r="AB2965" s="8" t="s">
        <v>7754</v>
      </c>
    </row>
    <row r="2966" spans="1:28" x14ac:dyDescent="0.35">
      <c r="A2966" t="s">
        <v>4263</v>
      </c>
      <c r="B2966" t="s">
        <v>7773</v>
      </c>
      <c r="C2966" t="s">
        <v>7773</v>
      </c>
      <c r="G2966" s="1">
        <v>33.635701628999996</v>
      </c>
      <c r="K2966" s="4">
        <v>111997360.34</v>
      </c>
      <c r="L2966" s="5">
        <v>4550001</v>
      </c>
      <c r="M2966" s="6">
        <v>24.614799059999999</v>
      </c>
      <c r="AB2966" s="8" t="s">
        <v>7754</v>
      </c>
    </row>
    <row r="2967" spans="1:28" x14ac:dyDescent="0.35">
      <c r="A2967" t="s">
        <v>4263</v>
      </c>
      <c r="B2967" t="s">
        <v>7774</v>
      </c>
      <c r="C2967" t="s">
        <v>7774</v>
      </c>
      <c r="G2967" s="1">
        <v>40.982925644849992</v>
      </c>
      <c r="K2967" s="4">
        <v>111997360.34</v>
      </c>
      <c r="L2967" s="5">
        <v>4550001</v>
      </c>
      <c r="M2967" s="6">
        <v>24.614799059999999</v>
      </c>
      <c r="AB2967" s="8" t="s">
        <v>7754</v>
      </c>
    </row>
    <row r="2968" spans="1:28" x14ac:dyDescent="0.35">
      <c r="A2968" t="s">
        <v>4263</v>
      </c>
      <c r="B2968" t="s">
        <v>7775</v>
      </c>
      <c r="C2968" t="s">
        <v>7775</v>
      </c>
      <c r="G2968" s="1">
        <v>2058.2381404870002</v>
      </c>
      <c r="K2968" s="4">
        <v>111997360.34</v>
      </c>
      <c r="L2968" s="5">
        <v>4550001</v>
      </c>
      <c r="M2968" s="6">
        <v>24.614799059999999</v>
      </c>
      <c r="AB2968" s="8" t="s">
        <v>7754</v>
      </c>
    </row>
    <row r="2969" spans="1:28" x14ac:dyDescent="0.35">
      <c r="A2969" t="s">
        <v>4263</v>
      </c>
      <c r="B2969" t="s">
        <v>7776</v>
      </c>
      <c r="C2969" t="s">
        <v>7776</v>
      </c>
      <c r="G2969" s="1">
        <v>4.8823113418299995</v>
      </c>
      <c r="K2969" s="4">
        <v>111997360.34</v>
      </c>
      <c r="L2969" s="5">
        <v>4550001</v>
      </c>
      <c r="M2969" s="6">
        <v>24.614799059999999</v>
      </c>
      <c r="AB2969" s="8" t="s">
        <v>7754</v>
      </c>
    </row>
    <row r="2970" spans="1:28" x14ac:dyDescent="0.35">
      <c r="A2970" t="s">
        <v>4263</v>
      </c>
      <c r="B2970" t="s">
        <v>7777</v>
      </c>
      <c r="C2970" t="s">
        <v>7777</v>
      </c>
      <c r="G2970" s="1">
        <v>231.23453588700002</v>
      </c>
      <c r="K2970" s="4">
        <v>111997360.34</v>
      </c>
      <c r="L2970" s="5">
        <v>4550001</v>
      </c>
      <c r="M2970" s="6">
        <v>24.614799059999999</v>
      </c>
      <c r="AB2970" s="8" t="s">
        <v>7754</v>
      </c>
    </row>
    <row r="2971" spans="1:28" x14ac:dyDescent="0.35">
      <c r="A2971" t="s">
        <v>4263</v>
      </c>
      <c r="B2971" t="s">
        <v>7778</v>
      </c>
      <c r="C2971" t="s">
        <v>7778</v>
      </c>
      <c r="G2971" s="1">
        <v>206.3941191875</v>
      </c>
      <c r="K2971" s="4">
        <v>111997360.34</v>
      </c>
      <c r="L2971" s="5">
        <v>4550001</v>
      </c>
      <c r="M2971" s="6">
        <v>24.614799059999999</v>
      </c>
      <c r="AB2971" s="8" t="s">
        <v>7754</v>
      </c>
    </row>
    <row r="2972" spans="1:28" x14ac:dyDescent="0.35">
      <c r="A2972" t="s">
        <v>4263</v>
      </c>
      <c r="B2972" t="s">
        <v>7779</v>
      </c>
      <c r="C2972" t="s">
        <v>7779</v>
      </c>
      <c r="G2972" s="1">
        <v>10023.445150112</v>
      </c>
      <c r="K2972" s="4">
        <v>111997360.34</v>
      </c>
      <c r="L2972" s="5">
        <v>4550001</v>
      </c>
      <c r="M2972" s="6">
        <v>24.614799059999999</v>
      </c>
      <c r="AB2972" s="8" t="s">
        <v>7754</v>
      </c>
    </row>
    <row r="2973" spans="1:28" x14ac:dyDescent="0.35">
      <c r="A2973" t="s">
        <v>4263</v>
      </c>
      <c r="B2973" t="s">
        <v>7780</v>
      </c>
      <c r="C2973" t="s">
        <v>7780</v>
      </c>
      <c r="G2973" s="1">
        <v>-3330967.34890609</v>
      </c>
      <c r="H2973" s="1">
        <v>0.65024999999999999</v>
      </c>
      <c r="K2973" s="4">
        <v>111997360.34</v>
      </c>
      <c r="L2973" s="5">
        <v>4550001</v>
      </c>
      <c r="M2973" s="6">
        <v>24.614799059999999</v>
      </c>
      <c r="AB2973" s="8" t="s">
        <v>7754</v>
      </c>
    </row>
    <row r="2974" spans="1:28" x14ac:dyDescent="0.35">
      <c r="A2974" t="s">
        <v>4263</v>
      </c>
      <c r="B2974" t="s">
        <v>7781</v>
      </c>
      <c r="C2974" t="s">
        <v>7781</v>
      </c>
      <c r="G2974" s="1">
        <v>125.84565638014001</v>
      </c>
      <c r="K2974" s="4">
        <v>111997360.34</v>
      </c>
      <c r="L2974" s="5">
        <v>4550001</v>
      </c>
      <c r="M2974" s="6">
        <v>24.614799059999999</v>
      </c>
      <c r="AB2974" s="8" t="s">
        <v>7754</v>
      </c>
    </row>
    <row r="2975" spans="1:28" x14ac:dyDescent="0.35">
      <c r="A2975" t="s">
        <v>4263</v>
      </c>
      <c r="B2975" t="s">
        <v>7782</v>
      </c>
      <c r="C2975" t="s">
        <v>7782</v>
      </c>
      <c r="G2975" s="1">
        <v>-6224.413387265</v>
      </c>
      <c r="K2975" s="4">
        <v>111997360.34</v>
      </c>
      <c r="L2975" s="5">
        <v>4550001</v>
      </c>
      <c r="M2975" s="6">
        <v>24.614799059999999</v>
      </c>
      <c r="AB2975" s="8" t="s">
        <v>7754</v>
      </c>
    </row>
    <row r="2976" spans="1:28" x14ac:dyDescent="0.35">
      <c r="A2976" t="s">
        <v>4263</v>
      </c>
      <c r="B2976" t="s">
        <v>7783</v>
      </c>
      <c r="C2976" t="s">
        <v>7783</v>
      </c>
      <c r="G2976" s="1">
        <v>5703.1832336520001</v>
      </c>
      <c r="K2976" s="4">
        <v>111997360.34</v>
      </c>
      <c r="L2976" s="5">
        <v>4550001</v>
      </c>
      <c r="M2976" s="6">
        <v>24.614799059999999</v>
      </c>
      <c r="AB2976" s="8" t="s">
        <v>7754</v>
      </c>
    </row>
    <row r="2977" spans="1:28" x14ac:dyDescent="0.35">
      <c r="A2977" t="s">
        <v>4263</v>
      </c>
      <c r="B2977" t="s">
        <v>7784</v>
      </c>
      <c r="C2977" t="s">
        <v>7784</v>
      </c>
      <c r="G2977" s="1">
        <v>121.90338215392001</v>
      </c>
      <c r="K2977" s="4">
        <v>111997360.34</v>
      </c>
      <c r="L2977" s="5">
        <v>4550001</v>
      </c>
      <c r="M2977" s="6">
        <v>24.614799059999999</v>
      </c>
      <c r="AB2977" s="8" t="s">
        <v>7754</v>
      </c>
    </row>
    <row r="2978" spans="1:28" x14ac:dyDescent="0.35">
      <c r="A2978" t="s">
        <v>4263</v>
      </c>
      <c r="B2978" t="s">
        <v>1581</v>
      </c>
      <c r="C2978" t="s">
        <v>1581</v>
      </c>
      <c r="G2978" s="1">
        <v>-7.5104172929399864</v>
      </c>
      <c r="H2978" s="1">
        <v>41.33</v>
      </c>
      <c r="K2978" s="4">
        <v>111997360.34</v>
      </c>
      <c r="L2978" s="5">
        <v>4550001</v>
      </c>
      <c r="M2978" s="6">
        <v>24.614799059999999</v>
      </c>
      <c r="AB2978" s="8" t="s">
        <v>7754</v>
      </c>
    </row>
    <row r="2979" spans="1:28" x14ac:dyDescent="0.35">
      <c r="A2979" t="s">
        <v>4263</v>
      </c>
      <c r="B2979" t="s">
        <v>7785</v>
      </c>
      <c r="C2979" t="s">
        <v>7785</v>
      </c>
      <c r="G2979" s="1">
        <v>-2273.7927212469999</v>
      </c>
      <c r="K2979" s="4">
        <v>111997360.34</v>
      </c>
      <c r="L2979" s="5">
        <v>4550001</v>
      </c>
      <c r="M2979" s="6">
        <v>24.614799059999999</v>
      </c>
      <c r="AB2979" s="8" t="s">
        <v>7754</v>
      </c>
    </row>
    <row r="2980" spans="1:28" x14ac:dyDescent="0.35">
      <c r="A2980" t="s">
        <v>4263</v>
      </c>
      <c r="B2980" t="s">
        <v>7786</v>
      </c>
      <c r="C2980" t="s">
        <v>7786</v>
      </c>
      <c r="G2980" s="1">
        <v>40.625129992729995</v>
      </c>
      <c r="K2980" s="4">
        <v>111997360.34</v>
      </c>
      <c r="L2980" s="5">
        <v>4550001</v>
      </c>
      <c r="M2980" s="6">
        <v>24.614799059999999</v>
      </c>
      <c r="AB2980" s="8" t="s">
        <v>7754</v>
      </c>
    </row>
    <row r="2981" spans="1:28" x14ac:dyDescent="0.35">
      <c r="A2981" t="s">
        <v>4263</v>
      </c>
      <c r="B2981" t="s">
        <v>7787</v>
      </c>
      <c r="G2981" s="1">
        <v>-437883.28069905919</v>
      </c>
      <c r="K2981" s="4">
        <v>111997360.34</v>
      </c>
      <c r="L2981" s="5">
        <v>4550001</v>
      </c>
      <c r="M2981" s="6">
        <v>24.614799059999999</v>
      </c>
      <c r="AB2981" s="8" t="s">
        <v>7754</v>
      </c>
    </row>
    <row r="2982" spans="1:28" x14ac:dyDescent="0.35">
      <c r="A2982" t="s">
        <v>4263</v>
      </c>
      <c r="B2982" t="s">
        <v>7788</v>
      </c>
      <c r="C2982" t="s">
        <v>7788</v>
      </c>
      <c r="G2982" s="1">
        <v>2686776.3905994999</v>
      </c>
      <c r="H2982" s="1">
        <v>0.17195130339087969</v>
      </c>
      <c r="K2982" s="4">
        <v>111997360.34</v>
      </c>
      <c r="L2982" s="5">
        <v>4550001</v>
      </c>
      <c r="M2982" s="6">
        <v>24.614799059999999</v>
      </c>
      <c r="AB2982" s="8" t="s">
        <v>7754</v>
      </c>
    </row>
    <row r="2983" spans="1:28" x14ac:dyDescent="0.35">
      <c r="A2983" t="s">
        <v>4263</v>
      </c>
      <c r="B2983" t="s">
        <v>4356</v>
      </c>
      <c r="C2983" t="s">
        <v>4356</v>
      </c>
      <c r="G2983" s="1">
        <v>-7.7407466196735379</v>
      </c>
      <c r="H2983" s="1">
        <v>433</v>
      </c>
      <c r="K2983" s="4">
        <v>111997360.34</v>
      </c>
      <c r="L2983" s="5">
        <v>4550001</v>
      </c>
      <c r="M2983" s="6">
        <v>24.614799059999999</v>
      </c>
      <c r="AB2983" s="8" t="s">
        <v>7754</v>
      </c>
    </row>
    <row r="2984" spans="1:28" x14ac:dyDescent="0.35">
      <c r="A2984" t="s">
        <v>4263</v>
      </c>
      <c r="B2984" t="s">
        <v>4356</v>
      </c>
      <c r="C2984" t="s">
        <v>4356</v>
      </c>
      <c r="G2984" s="1">
        <v>-4.9198556317597175</v>
      </c>
      <c r="H2984" s="1">
        <v>4.33</v>
      </c>
      <c r="K2984" s="4">
        <v>111997360.34</v>
      </c>
      <c r="L2984" s="5">
        <v>4550001</v>
      </c>
      <c r="M2984" s="6">
        <v>24.614799059999999</v>
      </c>
      <c r="AB2984" s="8" t="s">
        <v>7754</v>
      </c>
    </row>
    <row r="2985" spans="1:28" x14ac:dyDescent="0.35">
      <c r="A2985" t="s">
        <v>4263</v>
      </c>
      <c r="B2985" t="s">
        <v>7789</v>
      </c>
      <c r="C2985" t="s">
        <v>7789</v>
      </c>
      <c r="G2985" s="1">
        <v>-82.088866279293427</v>
      </c>
      <c r="H2985" s="1">
        <v>15.875</v>
      </c>
      <c r="K2985" s="4">
        <v>111997360.34</v>
      </c>
      <c r="L2985" s="5">
        <v>4550001</v>
      </c>
      <c r="M2985" s="6">
        <v>24.614799059999999</v>
      </c>
      <c r="AB2985" s="8" t="s">
        <v>7754</v>
      </c>
    </row>
    <row r="2986" spans="1:28" x14ac:dyDescent="0.35">
      <c r="A2986" t="s">
        <v>4263</v>
      </c>
      <c r="B2986" t="s">
        <v>7790</v>
      </c>
      <c r="C2986" t="s">
        <v>7790</v>
      </c>
      <c r="G2986" s="1">
        <v>-16.929545572025781</v>
      </c>
      <c r="H2986" s="1">
        <v>8.375</v>
      </c>
      <c r="K2986" s="4">
        <v>111997360.34</v>
      </c>
      <c r="L2986" s="5">
        <v>4550001</v>
      </c>
      <c r="M2986" s="6">
        <v>24.614799059999999</v>
      </c>
      <c r="AB2986" s="8" t="s">
        <v>7754</v>
      </c>
    </row>
    <row r="2987" spans="1:28" x14ac:dyDescent="0.35">
      <c r="A2987" t="s">
        <v>4263</v>
      </c>
      <c r="B2987" t="s">
        <v>7791</v>
      </c>
      <c r="C2987" t="s">
        <v>7791</v>
      </c>
      <c r="G2987" s="1">
        <v>19309.813586438326</v>
      </c>
      <c r="H2987" s="1">
        <v>1.3925849193548301</v>
      </c>
      <c r="K2987" s="4">
        <v>111997360.34</v>
      </c>
      <c r="L2987" s="5">
        <v>4550001</v>
      </c>
      <c r="M2987" s="6">
        <v>24.614799059999999</v>
      </c>
      <c r="AB2987" s="8" t="s">
        <v>7754</v>
      </c>
    </row>
    <row r="2988" spans="1:28" x14ac:dyDescent="0.35">
      <c r="A2988" t="s">
        <v>4263</v>
      </c>
      <c r="B2988" t="s">
        <v>7792</v>
      </c>
      <c r="C2988" t="s">
        <v>7792</v>
      </c>
      <c r="G2988" s="1">
        <v>19270.314016574801</v>
      </c>
      <c r="H2988" s="1">
        <v>1.391303</v>
      </c>
      <c r="K2988" s="4">
        <v>111997360.34</v>
      </c>
      <c r="L2988" s="5">
        <v>4550001</v>
      </c>
      <c r="M2988" s="6">
        <v>24.614799059999999</v>
      </c>
      <c r="AB2988" s="8" t="s">
        <v>7754</v>
      </c>
    </row>
    <row r="2989" spans="1:28" x14ac:dyDescent="0.35">
      <c r="A2989" t="s">
        <v>4263</v>
      </c>
      <c r="B2989" t="s">
        <v>7793</v>
      </c>
      <c r="C2989" t="s">
        <v>7793</v>
      </c>
      <c r="G2989" s="1">
        <v>19287.665958845799</v>
      </c>
      <c r="H2989" s="1">
        <v>1.3877059999999899</v>
      </c>
      <c r="K2989" s="4">
        <v>111997360.34</v>
      </c>
      <c r="L2989" s="5">
        <v>4550001</v>
      </c>
      <c r="M2989" s="6">
        <v>24.614799059999999</v>
      </c>
      <c r="AB2989" s="8" t="s">
        <v>7754</v>
      </c>
    </row>
    <row r="2990" spans="1:28" x14ac:dyDescent="0.35">
      <c r="A2990" t="s">
        <v>4263</v>
      </c>
      <c r="B2990" t="s">
        <v>7794</v>
      </c>
      <c r="C2990" t="s">
        <v>7794</v>
      </c>
      <c r="G2990" s="1">
        <v>19337.121916031687</v>
      </c>
      <c r="H2990" s="1">
        <v>1.384037</v>
      </c>
      <c r="K2990" s="4">
        <v>111997360.34</v>
      </c>
      <c r="L2990" s="5">
        <v>4550001</v>
      </c>
      <c r="M2990" s="6">
        <v>24.614799059999999</v>
      </c>
      <c r="AB2990" s="8" t="s">
        <v>7754</v>
      </c>
    </row>
    <row r="2991" spans="1:28" x14ac:dyDescent="0.35">
      <c r="A2991" t="s">
        <v>4263</v>
      </c>
      <c r="B2991" t="s">
        <v>7795</v>
      </c>
      <c r="C2991" t="s">
        <v>7795</v>
      </c>
      <c r="G2991" s="1">
        <v>19387.994093485846</v>
      </c>
      <c r="H2991" s="1">
        <v>1.3908374999999999</v>
      </c>
      <c r="K2991" s="4">
        <v>111997360.34</v>
      </c>
      <c r="L2991" s="5">
        <v>4550001</v>
      </c>
      <c r="M2991" s="6">
        <v>24.614799059999999</v>
      </c>
      <c r="AB2991" s="8" t="s">
        <v>7754</v>
      </c>
    </row>
    <row r="2992" spans="1:28" x14ac:dyDescent="0.35">
      <c r="A2992" t="s">
        <v>4263</v>
      </c>
      <c r="B2992" t="s">
        <v>7796</v>
      </c>
      <c r="C2992" t="s">
        <v>7796</v>
      </c>
      <c r="G2992" s="1">
        <v>19291.620412260541</v>
      </c>
      <c r="H2992" s="1">
        <v>1.3852942833333299</v>
      </c>
      <c r="K2992" s="4">
        <v>111997360.34</v>
      </c>
      <c r="L2992" s="5">
        <v>4550001</v>
      </c>
      <c r="M2992" s="6">
        <v>24.614799059999999</v>
      </c>
      <c r="AB2992" s="8" t="s">
        <v>7754</v>
      </c>
    </row>
    <row r="2993" spans="1:28" x14ac:dyDescent="0.35">
      <c r="A2993" t="s">
        <v>4263</v>
      </c>
      <c r="B2993" t="s">
        <v>7797</v>
      </c>
      <c r="C2993" t="s">
        <v>7797</v>
      </c>
      <c r="G2993" s="1">
        <v>19368.297468715798</v>
      </c>
      <c r="H2993" s="1">
        <v>1.3886202608695599</v>
      </c>
      <c r="K2993" s="4">
        <v>111997360.34</v>
      </c>
      <c r="L2993" s="5">
        <v>4550001</v>
      </c>
      <c r="M2993" s="6">
        <v>24.614799059999999</v>
      </c>
      <c r="AB2993" s="8" t="s">
        <v>7754</v>
      </c>
    </row>
    <row r="2994" spans="1:28" x14ac:dyDescent="0.35">
      <c r="A2994" t="s">
        <v>4263</v>
      </c>
      <c r="B2994" t="s">
        <v>7798</v>
      </c>
      <c r="C2994" t="s">
        <v>7798</v>
      </c>
      <c r="G2994" s="1">
        <v>19321.435030833138</v>
      </c>
      <c r="H2994" s="1">
        <v>1.3929882608695601</v>
      </c>
      <c r="K2994" s="4">
        <v>111997360.34</v>
      </c>
      <c r="L2994" s="5">
        <v>4550001</v>
      </c>
      <c r="M2994" s="6">
        <v>24.614799059999999</v>
      </c>
      <c r="AB2994" s="8" t="s">
        <v>7754</v>
      </c>
    </row>
    <row r="2995" spans="1:28" x14ac:dyDescent="0.35">
      <c r="A2995" t="s">
        <v>4263</v>
      </c>
      <c r="B2995" t="s">
        <v>7799</v>
      </c>
      <c r="C2995" t="s">
        <v>7799</v>
      </c>
      <c r="G2995" s="1">
        <v>19260.085452836061</v>
      </c>
      <c r="H2995" s="1">
        <v>1.3958473600000001</v>
      </c>
      <c r="K2995" s="4">
        <v>111997360.34</v>
      </c>
      <c r="L2995" s="5">
        <v>4550001</v>
      </c>
      <c r="M2995" s="6">
        <v>24.614799059999999</v>
      </c>
      <c r="AB2995" s="8" t="s">
        <v>7754</v>
      </c>
    </row>
    <row r="2996" spans="1:28" x14ac:dyDescent="0.35">
      <c r="A2996" t="s">
        <v>4263</v>
      </c>
      <c r="B2996" t="s">
        <v>7800</v>
      </c>
      <c r="C2996" t="s">
        <v>7800</v>
      </c>
      <c r="G2996" s="1">
        <v>19219.723658406234</v>
      </c>
      <c r="H2996" s="1">
        <v>1.3999010000000001</v>
      </c>
      <c r="K2996" s="4">
        <v>111997360.34</v>
      </c>
      <c r="L2996" s="5">
        <v>4550001</v>
      </c>
      <c r="M2996" s="6">
        <v>24.614799059999999</v>
      </c>
      <c r="AB2996" s="8" t="s">
        <v>7754</v>
      </c>
    </row>
    <row r="2997" spans="1:28" x14ac:dyDescent="0.35">
      <c r="A2997" t="s">
        <v>4263</v>
      </c>
      <c r="B2997" t="s">
        <v>7801</v>
      </c>
      <c r="C2997" t="s">
        <v>7801</v>
      </c>
      <c r="G2997" s="1">
        <v>19162.228223471251</v>
      </c>
      <c r="H2997" s="1">
        <v>1.4066074347826001</v>
      </c>
      <c r="K2997" s="4">
        <v>111997360.34</v>
      </c>
      <c r="L2997" s="5">
        <v>4550001</v>
      </c>
      <c r="M2997" s="6">
        <v>24.614799059999999</v>
      </c>
      <c r="AB2997" s="8" t="s">
        <v>7754</v>
      </c>
    </row>
    <row r="2998" spans="1:28" x14ac:dyDescent="0.35">
      <c r="A2998" t="s">
        <v>4263</v>
      </c>
      <c r="B2998" t="s">
        <v>7802</v>
      </c>
      <c r="C2998" t="s">
        <v>7802</v>
      </c>
      <c r="G2998" s="1">
        <v>19070.024515690973</v>
      </c>
      <c r="H2998" s="1">
        <v>1.40363304347826</v>
      </c>
      <c r="K2998" s="4">
        <v>111997360.34</v>
      </c>
      <c r="L2998" s="5">
        <v>4550001</v>
      </c>
      <c r="M2998" s="6">
        <v>24.614799059999999</v>
      </c>
      <c r="AB2998" s="8" t="s">
        <v>7754</v>
      </c>
    </row>
    <row r="2999" spans="1:28" x14ac:dyDescent="0.35">
      <c r="A2999" t="s">
        <v>4263</v>
      </c>
      <c r="B2999" t="s">
        <v>7803</v>
      </c>
      <c r="C2999" t="s">
        <v>7803</v>
      </c>
      <c r="G2999" s="1">
        <v>19109.667156914089</v>
      </c>
      <c r="H2999" s="1">
        <v>1.3964744347825999</v>
      </c>
      <c r="K2999" s="4">
        <v>111997360.34</v>
      </c>
      <c r="L2999" s="5">
        <v>4550001</v>
      </c>
      <c r="M2999" s="6">
        <v>24.614799059999999</v>
      </c>
      <c r="AB2999" s="8" t="s">
        <v>7754</v>
      </c>
    </row>
    <row r="3000" spans="1:28" x14ac:dyDescent="0.35">
      <c r="A3000" t="s">
        <v>4263</v>
      </c>
      <c r="B3000" t="s">
        <v>7804</v>
      </c>
      <c r="C3000" t="s">
        <v>7804</v>
      </c>
      <c r="G3000" s="1">
        <v>19207.001090191683</v>
      </c>
      <c r="H3000" s="1">
        <v>1.3993125625</v>
      </c>
      <c r="K3000" s="4">
        <v>111997360.34</v>
      </c>
      <c r="L3000" s="5">
        <v>4550001</v>
      </c>
      <c r="M3000" s="6">
        <v>24.614799059999999</v>
      </c>
      <c r="AB3000" s="8" t="s">
        <v>7754</v>
      </c>
    </row>
    <row r="3001" spans="1:28" x14ac:dyDescent="0.35">
      <c r="A3001" t="s">
        <v>4263</v>
      </c>
      <c r="B3001" t="s">
        <v>7805</v>
      </c>
      <c r="C3001" t="s">
        <v>7805</v>
      </c>
      <c r="G3001" s="1">
        <v>19167.364568145062</v>
      </c>
      <c r="H3001" s="1">
        <v>1.393384</v>
      </c>
      <c r="K3001" s="4">
        <v>111997360.34</v>
      </c>
      <c r="L3001" s="5">
        <v>4550001</v>
      </c>
      <c r="M3001" s="6">
        <v>24.614799059999999</v>
      </c>
      <c r="AB3001" s="8" t="s">
        <v>7754</v>
      </c>
    </row>
    <row r="3002" spans="1:28" x14ac:dyDescent="0.35">
      <c r="A3002" t="s">
        <v>4263</v>
      </c>
      <c r="B3002" t="s">
        <v>7806</v>
      </c>
      <c r="C3002" t="s">
        <v>7806</v>
      </c>
      <c r="G3002" s="1">
        <v>19247.148342361186</v>
      </c>
      <c r="H3002" s="1">
        <v>1.3965590999999999</v>
      </c>
      <c r="K3002" s="4">
        <v>111997360.34</v>
      </c>
      <c r="L3002" s="5">
        <v>4550001</v>
      </c>
      <c r="M3002" s="6">
        <v>24.614799059999999</v>
      </c>
      <c r="AB3002" s="8" t="s">
        <v>7754</v>
      </c>
    </row>
    <row r="3003" spans="1:28" x14ac:dyDescent="0.35">
      <c r="A3003" t="s">
        <v>4263</v>
      </c>
      <c r="B3003" t="s">
        <v>7807</v>
      </c>
      <c r="C3003" t="s">
        <v>7807</v>
      </c>
      <c r="G3003" s="1">
        <v>19202.738299635308</v>
      </c>
      <c r="H3003" s="1">
        <v>1.39744</v>
      </c>
      <c r="K3003" s="4">
        <v>111997360.34</v>
      </c>
      <c r="L3003" s="5">
        <v>4550001</v>
      </c>
      <c r="M3003" s="6">
        <v>24.614799059999999</v>
      </c>
      <c r="AB3003" s="8" t="s">
        <v>7754</v>
      </c>
    </row>
    <row r="3004" spans="1:28" x14ac:dyDescent="0.35">
      <c r="A3004" t="s">
        <v>4263</v>
      </c>
      <c r="B3004" t="s">
        <v>7808</v>
      </c>
      <c r="C3004" t="s">
        <v>7808</v>
      </c>
      <c r="G3004" s="1">
        <v>19376.159804504397</v>
      </c>
      <c r="H3004" s="1">
        <v>1.3890857083333299</v>
      </c>
      <c r="K3004" s="4">
        <v>111997360.34</v>
      </c>
      <c r="L3004" s="5">
        <v>4550001</v>
      </c>
      <c r="M3004" s="6">
        <v>24.614799059999999</v>
      </c>
      <c r="AB3004" s="8" t="s">
        <v>7754</v>
      </c>
    </row>
    <row r="3005" spans="1:28" x14ac:dyDescent="0.35">
      <c r="A3005" t="s">
        <v>4263</v>
      </c>
      <c r="B3005" t="s">
        <v>7809</v>
      </c>
      <c r="C3005" t="s">
        <v>7809</v>
      </c>
      <c r="G3005" s="1">
        <v>19322.395796131295</v>
      </c>
      <c r="H3005" s="1">
        <v>1.389613</v>
      </c>
      <c r="K3005" s="4">
        <v>111997360.34</v>
      </c>
      <c r="L3005" s="5">
        <v>4550001</v>
      </c>
      <c r="M3005" s="6">
        <v>24.614799059999999</v>
      </c>
      <c r="AB3005" s="8" t="s">
        <v>7754</v>
      </c>
    </row>
    <row r="3006" spans="1:28" x14ac:dyDescent="0.35">
      <c r="A3006" t="s">
        <v>4263</v>
      </c>
      <c r="B3006" t="s">
        <v>7810</v>
      </c>
      <c r="C3006" t="s">
        <v>7810</v>
      </c>
      <c r="G3006" s="1">
        <v>19314.001659148307</v>
      </c>
      <c r="H3006" s="1">
        <v>1.38978</v>
      </c>
      <c r="K3006" s="4">
        <v>111997360.34</v>
      </c>
      <c r="L3006" s="5">
        <v>4550001</v>
      </c>
      <c r="M3006" s="6">
        <v>24.614799059999999</v>
      </c>
      <c r="AB3006" s="8" t="s">
        <v>7754</v>
      </c>
    </row>
    <row r="3007" spans="1:28" x14ac:dyDescent="0.35">
      <c r="A3007" t="s">
        <v>4263</v>
      </c>
      <c r="B3007" t="s">
        <v>7811</v>
      </c>
      <c r="C3007" t="s">
        <v>7811</v>
      </c>
      <c r="G3007" s="1">
        <v>-18.768608842879399</v>
      </c>
      <c r="H3007" s="1">
        <v>225.25</v>
      </c>
      <c r="K3007" s="4">
        <v>111997360.34</v>
      </c>
      <c r="L3007" s="5">
        <v>4550001</v>
      </c>
      <c r="M3007" s="6">
        <v>24.614799059999999</v>
      </c>
      <c r="AB3007" s="8" t="s">
        <v>7754</v>
      </c>
    </row>
    <row r="3008" spans="1:28" x14ac:dyDescent="0.35">
      <c r="A3008" t="s">
        <v>4263</v>
      </c>
      <c r="B3008" t="s">
        <v>7812</v>
      </c>
      <c r="C3008" t="s">
        <v>7812</v>
      </c>
      <c r="G3008" s="1">
        <v>-534.82255760299995</v>
      </c>
      <c r="K3008" s="4">
        <v>111997360.34</v>
      </c>
      <c r="L3008" s="5">
        <v>4550001</v>
      </c>
      <c r="M3008" s="6">
        <v>24.614799059999999</v>
      </c>
      <c r="AB3008" s="8" t="s">
        <v>7754</v>
      </c>
    </row>
    <row r="3009" spans="1:28" x14ac:dyDescent="0.35">
      <c r="A3009" t="s">
        <v>4263</v>
      </c>
      <c r="B3009" t="s">
        <v>7813</v>
      </c>
      <c r="C3009" t="s">
        <v>7813</v>
      </c>
      <c r="G3009" s="1">
        <v>9.9937987322800002</v>
      </c>
      <c r="K3009" s="4">
        <v>111997360.34</v>
      </c>
      <c r="L3009" s="5">
        <v>4550001</v>
      </c>
      <c r="M3009" s="6">
        <v>24.614799059999999</v>
      </c>
      <c r="AB3009" s="8" t="s">
        <v>7754</v>
      </c>
    </row>
    <row r="3010" spans="1:28" x14ac:dyDescent="0.35">
      <c r="A3010" t="s">
        <v>4263</v>
      </c>
      <c r="B3010" t="s">
        <v>1591</v>
      </c>
      <c r="C3010" t="s">
        <v>1591</v>
      </c>
      <c r="G3010" s="1">
        <v>-3.8213257464014831</v>
      </c>
      <c r="H3010" s="1">
        <v>8972</v>
      </c>
      <c r="K3010" s="4">
        <v>111997360.34</v>
      </c>
      <c r="L3010" s="5">
        <v>4550001</v>
      </c>
      <c r="M3010" s="6">
        <v>24.614799059999999</v>
      </c>
      <c r="AB3010" s="8" t="s">
        <v>7754</v>
      </c>
    </row>
    <row r="3011" spans="1:28" x14ac:dyDescent="0.35">
      <c r="A3011" t="s">
        <v>4263</v>
      </c>
      <c r="B3011" t="s">
        <v>7814</v>
      </c>
      <c r="C3011" t="s">
        <v>7814</v>
      </c>
      <c r="G3011" s="1">
        <v>-1109331.5348008501</v>
      </c>
      <c r="H3011" s="1">
        <v>1.1272050949670289</v>
      </c>
      <c r="K3011" s="4">
        <v>111997360.34</v>
      </c>
      <c r="L3011" s="5">
        <v>4550001</v>
      </c>
      <c r="M3011" s="6">
        <v>24.614799059999999</v>
      </c>
      <c r="AB3011" s="8" t="s">
        <v>7754</v>
      </c>
    </row>
    <row r="3012" spans="1:28" x14ac:dyDescent="0.35">
      <c r="A3012" t="s">
        <v>4263</v>
      </c>
      <c r="B3012" t="s">
        <v>7815</v>
      </c>
      <c r="C3012" t="s">
        <v>7815</v>
      </c>
      <c r="G3012" s="1">
        <v>8496.4133580014641</v>
      </c>
      <c r="H3012" s="1">
        <v>0.86189899999999997</v>
      </c>
      <c r="K3012" s="4">
        <v>111997360.34</v>
      </c>
      <c r="L3012" s="5">
        <v>4550001</v>
      </c>
      <c r="M3012" s="6">
        <v>24.614799059999999</v>
      </c>
      <c r="AB3012" s="8" t="s">
        <v>7754</v>
      </c>
    </row>
    <row r="3013" spans="1:28" x14ac:dyDescent="0.35">
      <c r="A3013" t="s">
        <v>4263</v>
      </c>
      <c r="B3013" t="s">
        <v>7816</v>
      </c>
      <c r="C3013" t="s">
        <v>7816</v>
      </c>
      <c r="G3013" s="1">
        <v>8511.7450217886817</v>
      </c>
      <c r="H3013" s="1">
        <v>0.867645</v>
      </c>
      <c r="K3013" s="4">
        <v>111997360.34</v>
      </c>
      <c r="L3013" s="5">
        <v>4550001</v>
      </c>
      <c r="M3013" s="6">
        <v>24.614799059999999</v>
      </c>
      <c r="AB3013" s="8" t="s">
        <v>7754</v>
      </c>
    </row>
    <row r="3014" spans="1:28" x14ac:dyDescent="0.35">
      <c r="A3014" t="s">
        <v>4263</v>
      </c>
      <c r="B3014" t="s">
        <v>7817</v>
      </c>
      <c r="C3014" t="s">
        <v>7817</v>
      </c>
      <c r="G3014" s="1">
        <v>8454.4650041443438</v>
      </c>
      <c r="H3014" s="1">
        <v>0.86006800000000005</v>
      </c>
      <c r="K3014" s="4">
        <v>111997360.34</v>
      </c>
      <c r="L3014" s="5">
        <v>4550001</v>
      </c>
      <c r="M3014" s="6">
        <v>24.614799059999999</v>
      </c>
      <c r="AB3014" s="8" t="s">
        <v>7754</v>
      </c>
    </row>
    <row r="3015" spans="1:28" x14ac:dyDescent="0.35">
      <c r="A3015" t="s">
        <v>4263</v>
      </c>
      <c r="B3015" t="s">
        <v>7818</v>
      </c>
      <c r="C3015" t="s">
        <v>7818</v>
      </c>
      <c r="G3015" s="1">
        <v>8528.0937928484109</v>
      </c>
      <c r="H3015" s="1">
        <v>0.86137599999999903</v>
      </c>
      <c r="K3015" s="4">
        <v>111997360.34</v>
      </c>
      <c r="L3015" s="5">
        <v>4550001</v>
      </c>
      <c r="M3015" s="6">
        <v>24.614799059999999</v>
      </c>
      <c r="AB3015" s="8" t="s">
        <v>7754</v>
      </c>
    </row>
    <row r="3016" spans="1:28" x14ac:dyDescent="0.35">
      <c r="A3016" t="s">
        <v>4263</v>
      </c>
      <c r="B3016" t="s">
        <v>7819</v>
      </c>
      <c r="C3016" t="s">
        <v>7819</v>
      </c>
      <c r="G3016" s="1">
        <v>8512.372057930259</v>
      </c>
      <c r="H3016" s="1">
        <v>0.87220138333333297</v>
      </c>
      <c r="K3016" s="4">
        <v>111997360.34</v>
      </c>
      <c r="L3016" s="5">
        <v>4550001</v>
      </c>
      <c r="M3016" s="6">
        <v>24.614799059999999</v>
      </c>
      <c r="AB3016" s="8" t="s">
        <v>7754</v>
      </c>
    </row>
    <row r="3017" spans="1:28" x14ac:dyDescent="0.35">
      <c r="A3017" t="s">
        <v>4263</v>
      </c>
      <c r="B3017" t="s">
        <v>7820</v>
      </c>
      <c r="C3017" t="s">
        <v>7820</v>
      </c>
      <c r="G3017" s="1">
        <v>8405.7366852282757</v>
      </c>
      <c r="H3017" s="1">
        <v>0.86905795652173901</v>
      </c>
      <c r="K3017" s="4">
        <v>111997360.34</v>
      </c>
      <c r="L3017" s="5">
        <v>4550001</v>
      </c>
      <c r="M3017" s="6">
        <v>24.614799059999999</v>
      </c>
      <c r="AB3017" s="8" t="s">
        <v>7754</v>
      </c>
    </row>
    <row r="3018" spans="1:28" x14ac:dyDescent="0.35">
      <c r="A3018" t="s">
        <v>4263</v>
      </c>
      <c r="B3018" t="s">
        <v>7821</v>
      </c>
      <c r="C3018" t="s">
        <v>7821</v>
      </c>
      <c r="G3018" s="1">
        <v>8435.3975343027414</v>
      </c>
      <c r="H3018" s="1">
        <v>0.87076200000000004</v>
      </c>
      <c r="K3018" s="4">
        <v>111997360.34</v>
      </c>
      <c r="L3018" s="5">
        <v>4550001</v>
      </c>
      <c r="M3018" s="6">
        <v>24.614799059999999</v>
      </c>
      <c r="AB3018" s="8" t="s">
        <v>7754</v>
      </c>
    </row>
    <row r="3019" spans="1:28" x14ac:dyDescent="0.35">
      <c r="A3019" t="s">
        <v>4263</v>
      </c>
      <c r="B3019" t="s">
        <v>7822</v>
      </c>
      <c r="C3019" t="s">
        <v>7822</v>
      </c>
      <c r="G3019" s="1">
        <v>8417.9813511921202</v>
      </c>
      <c r="H3019" s="1">
        <v>0.87951314000000003</v>
      </c>
      <c r="K3019" s="4">
        <v>111997360.34</v>
      </c>
      <c r="L3019" s="5">
        <v>4550001</v>
      </c>
      <c r="M3019" s="6">
        <v>24.614799059999999</v>
      </c>
      <c r="AB3019" s="8" t="s">
        <v>7754</v>
      </c>
    </row>
    <row r="3020" spans="1:28" x14ac:dyDescent="0.35">
      <c r="A3020" t="s">
        <v>4263</v>
      </c>
      <c r="B3020" t="s">
        <v>7823</v>
      </c>
      <c r="C3020" t="s">
        <v>7823</v>
      </c>
      <c r="G3020" s="1">
        <v>8333.1934034630794</v>
      </c>
      <c r="H3020" s="1">
        <v>0.88052699999999995</v>
      </c>
      <c r="K3020" s="4">
        <v>111997360.34</v>
      </c>
      <c r="L3020" s="5">
        <v>4550001</v>
      </c>
      <c r="M3020" s="6">
        <v>24.614799059999999</v>
      </c>
      <c r="AB3020" s="8" t="s">
        <v>7754</v>
      </c>
    </row>
    <row r="3021" spans="1:28" x14ac:dyDescent="0.35">
      <c r="A3021" t="s">
        <v>4263</v>
      </c>
      <c r="B3021" t="s">
        <v>7824</v>
      </c>
      <c r="C3021" t="s">
        <v>7824</v>
      </c>
      <c r="G3021" s="1">
        <v>8320.8746928352848</v>
      </c>
      <c r="H3021" s="1">
        <v>0.88478417391304298</v>
      </c>
      <c r="K3021" s="4">
        <v>111997360.34</v>
      </c>
      <c r="L3021" s="5">
        <v>4550001</v>
      </c>
      <c r="M3021" s="6">
        <v>24.614799059999999</v>
      </c>
      <c r="AB3021" s="8" t="s">
        <v>7754</v>
      </c>
    </row>
    <row r="3022" spans="1:28" x14ac:dyDescent="0.35">
      <c r="A3022" t="s">
        <v>4263</v>
      </c>
      <c r="B3022" t="s">
        <v>7825</v>
      </c>
      <c r="C3022" t="s">
        <v>7825</v>
      </c>
      <c r="G3022" s="1">
        <v>8279.7832676178059</v>
      </c>
      <c r="H3022" s="1">
        <v>0.88517789130434699</v>
      </c>
      <c r="K3022" s="4">
        <v>111997360.34</v>
      </c>
      <c r="L3022" s="5">
        <v>4550001</v>
      </c>
      <c r="M3022" s="6">
        <v>24.614799059999999</v>
      </c>
      <c r="AB3022" s="8" t="s">
        <v>7754</v>
      </c>
    </row>
    <row r="3023" spans="1:28" x14ac:dyDescent="0.35">
      <c r="A3023" t="s">
        <v>4263</v>
      </c>
      <c r="B3023" t="s">
        <v>7826</v>
      </c>
      <c r="C3023" t="s">
        <v>7826</v>
      </c>
      <c r="G3023" s="1">
        <v>8275.1782292522184</v>
      </c>
      <c r="H3023" s="1">
        <v>0.88288710869565201</v>
      </c>
      <c r="K3023" s="4">
        <v>111997360.34</v>
      </c>
      <c r="L3023" s="5">
        <v>4550001</v>
      </c>
      <c r="M3023" s="6">
        <v>24.614799059999999</v>
      </c>
      <c r="AB3023" s="8" t="s">
        <v>7754</v>
      </c>
    </row>
    <row r="3024" spans="1:28" x14ac:dyDescent="0.35">
      <c r="A3024" t="s">
        <v>4263</v>
      </c>
      <c r="B3024" t="s">
        <v>7827</v>
      </c>
      <c r="C3024" t="s">
        <v>7827</v>
      </c>
      <c r="G3024" s="1">
        <v>8295.2077844078667</v>
      </c>
      <c r="H3024" s="1">
        <v>0.87927975000000003</v>
      </c>
      <c r="K3024" s="4">
        <v>111997360.34</v>
      </c>
      <c r="L3024" s="5">
        <v>4550001</v>
      </c>
      <c r="M3024" s="6">
        <v>24.614799059999999</v>
      </c>
      <c r="AB3024" s="8" t="s">
        <v>7754</v>
      </c>
    </row>
    <row r="3025" spans="1:28" x14ac:dyDescent="0.35">
      <c r="A3025" t="s">
        <v>4263</v>
      </c>
      <c r="B3025" t="s">
        <v>7828</v>
      </c>
      <c r="C3025" t="s">
        <v>7828</v>
      </c>
      <c r="G3025" s="1">
        <v>8328.7895963247865</v>
      </c>
      <c r="H3025" s="1">
        <v>0.88248599999999999</v>
      </c>
      <c r="K3025" s="4">
        <v>111997360.34</v>
      </c>
      <c r="L3025" s="5">
        <v>4550001</v>
      </c>
      <c r="M3025" s="6">
        <v>24.614799059999999</v>
      </c>
      <c r="AB3025" s="8" t="s">
        <v>7754</v>
      </c>
    </row>
    <row r="3026" spans="1:28" x14ac:dyDescent="0.35">
      <c r="A3026" t="s">
        <v>4263</v>
      </c>
      <c r="B3026" t="s">
        <v>7829</v>
      </c>
      <c r="C3026" t="s">
        <v>7829</v>
      </c>
      <c r="G3026" s="1">
        <v>8295.8056855112027</v>
      </c>
      <c r="H3026" s="1">
        <v>0.88214716000000004</v>
      </c>
      <c r="K3026" s="4">
        <v>111997360.34</v>
      </c>
      <c r="L3026" s="5">
        <v>4550001</v>
      </c>
      <c r="M3026" s="6">
        <v>24.614799059999999</v>
      </c>
      <c r="AB3026" s="8" t="s">
        <v>7754</v>
      </c>
    </row>
    <row r="3027" spans="1:28" x14ac:dyDescent="0.35">
      <c r="A3027" t="s">
        <v>4263</v>
      </c>
      <c r="B3027" t="s">
        <v>7830</v>
      </c>
      <c r="C3027" t="s">
        <v>7830</v>
      </c>
      <c r="G3027" s="1">
        <v>8297.9941228261905</v>
      </c>
      <c r="H3027" s="1">
        <v>0.89069299999999996</v>
      </c>
      <c r="K3027" s="4">
        <v>111997360.34</v>
      </c>
      <c r="L3027" s="5">
        <v>4550001</v>
      </c>
      <c r="M3027" s="6">
        <v>24.614799059999999</v>
      </c>
      <c r="AB3027" s="8" t="s">
        <v>7754</v>
      </c>
    </row>
    <row r="3028" spans="1:28" x14ac:dyDescent="0.35">
      <c r="A3028" t="s">
        <v>4263</v>
      </c>
      <c r="B3028" t="s">
        <v>7831</v>
      </c>
      <c r="C3028" t="s">
        <v>7831</v>
      </c>
      <c r="G3028" s="1">
        <v>8215.3778565508528</v>
      </c>
      <c r="H3028" s="1">
        <v>0.88471</v>
      </c>
      <c r="K3028" s="4">
        <v>111997360.34</v>
      </c>
      <c r="L3028" s="5">
        <v>4550001</v>
      </c>
      <c r="M3028" s="6">
        <v>24.614799059999999</v>
      </c>
      <c r="AB3028" s="8" t="s">
        <v>7754</v>
      </c>
    </row>
    <row r="3029" spans="1:28" x14ac:dyDescent="0.35">
      <c r="A3029" t="s">
        <v>4263</v>
      </c>
      <c r="B3029" t="s">
        <v>7832</v>
      </c>
      <c r="C3029" t="s">
        <v>7832</v>
      </c>
      <c r="G3029" s="1">
        <v>8502.1823669173809</v>
      </c>
      <c r="H3029" s="1">
        <v>0.86302800000000002</v>
      </c>
      <c r="K3029" s="4">
        <v>111997360.34</v>
      </c>
      <c r="L3029" s="5">
        <v>4550001</v>
      </c>
      <c r="M3029" s="6">
        <v>24.614799059999999</v>
      </c>
      <c r="AB3029" s="8" t="s">
        <v>7754</v>
      </c>
    </row>
    <row r="3030" spans="1:28" x14ac:dyDescent="0.35">
      <c r="A3030" t="s">
        <v>4263</v>
      </c>
      <c r="B3030" t="s">
        <v>7833</v>
      </c>
      <c r="C3030" t="s">
        <v>7833</v>
      </c>
      <c r="G3030" s="1">
        <v>8505.2403876855315</v>
      </c>
      <c r="H3030" s="1">
        <v>0.86571499999999901</v>
      </c>
      <c r="K3030" s="4">
        <v>111997360.34</v>
      </c>
      <c r="L3030" s="5">
        <v>4550001</v>
      </c>
      <c r="M3030" s="6">
        <v>24.614799059999999</v>
      </c>
      <c r="AB3030" s="8" t="s">
        <v>7754</v>
      </c>
    </row>
    <row r="3031" spans="1:28" x14ac:dyDescent="0.35">
      <c r="A3031" t="s">
        <v>4263</v>
      </c>
      <c r="B3031" t="s">
        <v>7834</v>
      </c>
      <c r="C3031" t="s">
        <v>7834</v>
      </c>
      <c r="G3031" s="1">
        <v>8478.795178841021</v>
      </c>
      <c r="H3031" s="1">
        <v>0.86354151562499903</v>
      </c>
      <c r="K3031" s="4">
        <v>111997360.34</v>
      </c>
      <c r="L3031" s="5">
        <v>4550001</v>
      </c>
      <c r="M3031" s="6">
        <v>24.614799059999999</v>
      </c>
      <c r="AB3031" s="8" t="s">
        <v>7754</v>
      </c>
    </row>
    <row r="3032" spans="1:28" x14ac:dyDescent="0.35">
      <c r="A3032" t="s">
        <v>4263</v>
      </c>
      <c r="B3032" t="s">
        <v>7835</v>
      </c>
      <c r="G3032" s="1">
        <v>-6.5100776282973075E-2</v>
      </c>
      <c r="K3032" s="4">
        <v>111997360.34</v>
      </c>
      <c r="L3032" s="5">
        <v>4550001</v>
      </c>
      <c r="M3032" s="6">
        <v>24.614799059999999</v>
      </c>
      <c r="AB3032" s="8" t="s">
        <v>7754</v>
      </c>
    </row>
    <row r="3033" spans="1:28" x14ac:dyDescent="0.35">
      <c r="A3033" t="s">
        <v>4263</v>
      </c>
      <c r="B3033" t="s">
        <v>7835</v>
      </c>
      <c r="C3033" t="s">
        <v>7835</v>
      </c>
      <c r="G3033" s="1">
        <v>0.93000806899999999</v>
      </c>
      <c r="H3033" s="1">
        <v>68.769999999999897</v>
      </c>
      <c r="K3033" s="4">
        <v>111997360.34</v>
      </c>
      <c r="L3033" s="5">
        <v>4550001</v>
      </c>
      <c r="M3033" s="6">
        <v>24.614799059999999</v>
      </c>
      <c r="AB3033" s="8" t="s">
        <v>7754</v>
      </c>
    </row>
    <row r="3034" spans="1:28" x14ac:dyDescent="0.35">
      <c r="A3034" t="s">
        <v>4263</v>
      </c>
      <c r="B3034" t="s">
        <v>7835</v>
      </c>
      <c r="C3034" t="s">
        <v>7835</v>
      </c>
      <c r="G3034" s="1">
        <v>3.393769220906333</v>
      </c>
      <c r="H3034" s="1">
        <v>68.94</v>
      </c>
      <c r="K3034" s="4">
        <v>111997360.34</v>
      </c>
      <c r="L3034" s="5">
        <v>4550001</v>
      </c>
      <c r="M3034" s="6">
        <v>24.614799059999999</v>
      </c>
      <c r="AB3034" s="8" t="s">
        <v>7754</v>
      </c>
    </row>
    <row r="3035" spans="1:28" x14ac:dyDescent="0.35">
      <c r="A3035" t="s">
        <v>4263</v>
      </c>
      <c r="B3035" t="s">
        <v>7835</v>
      </c>
      <c r="C3035" t="s">
        <v>7835</v>
      </c>
      <c r="G3035" s="1">
        <v>12.681395915942392</v>
      </c>
      <c r="H3035" s="1">
        <v>90.680991022203969</v>
      </c>
      <c r="K3035" s="4">
        <v>111997360.34</v>
      </c>
      <c r="L3035" s="5">
        <v>4550001</v>
      </c>
      <c r="M3035" s="6">
        <v>24.614799059999999</v>
      </c>
      <c r="AB3035" s="8" t="s">
        <v>7754</v>
      </c>
    </row>
    <row r="3036" spans="1:28" x14ac:dyDescent="0.35">
      <c r="A3036" t="s">
        <v>4263</v>
      </c>
      <c r="B3036" t="s">
        <v>7836</v>
      </c>
      <c r="C3036" t="s">
        <v>7836</v>
      </c>
      <c r="G3036" s="1">
        <v>19.410345051</v>
      </c>
      <c r="H3036" s="1">
        <v>0.03</v>
      </c>
      <c r="K3036" s="4">
        <v>111997360.34</v>
      </c>
      <c r="L3036" s="5">
        <v>4550001</v>
      </c>
      <c r="M3036" s="6">
        <v>24.614799059999999</v>
      </c>
      <c r="AB3036" s="8" t="s">
        <v>7754</v>
      </c>
    </row>
    <row r="3037" spans="1:28" x14ac:dyDescent="0.35">
      <c r="A3037" t="s">
        <v>4263</v>
      </c>
      <c r="B3037" t="s">
        <v>7837</v>
      </c>
      <c r="C3037" t="s">
        <v>7837</v>
      </c>
      <c r="G3037" s="1">
        <v>7.6126361310000004</v>
      </c>
      <c r="H3037" s="1">
        <v>0.03</v>
      </c>
      <c r="K3037" s="4">
        <v>111997360.34</v>
      </c>
      <c r="L3037" s="5">
        <v>4550001</v>
      </c>
      <c r="M3037" s="6">
        <v>24.614799059999999</v>
      </c>
      <c r="AB3037" s="8" t="s">
        <v>7754</v>
      </c>
    </row>
    <row r="3038" spans="1:28" x14ac:dyDescent="0.35">
      <c r="A3038" t="s">
        <v>4263</v>
      </c>
      <c r="B3038" t="s">
        <v>7838</v>
      </c>
      <c r="C3038" t="s">
        <v>7838</v>
      </c>
      <c r="G3038" s="1">
        <v>3.6643386169999999</v>
      </c>
      <c r="H3038" s="1">
        <v>0.02</v>
      </c>
      <c r="K3038" s="4">
        <v>111997360.34</v>
      </c>
      <c r="L3038" s="5">
        <v>4550001</v>
      </c>
      <c r="M3038" s="6">
        <v>24.614799059999999</v>
      </c>
      <c r="AB3038" s="8" t="s">
        <v>7754</v>
      </c>
    </row>
    <row r="3039" spans="1:28" x14ac:dyDescent="0.35">
      <c r="A3039" t="s">
        <v>4263</v>
      </c>
      <c r="B3039" t="s">
        <v>7839</v>
      </c>
      <c r="C3039" t="s">
        <v>7839</v>
      </c>
      <c r="G3039" s="1">
        <v>7.2611681360000002</v>
      </c>
      <c r="H3039" s="1">
        <v>0.02</v>
      </c>
      <c r="K3039" s="4">
        <v>111997360.34</v>
      </c>
      <c r="L3039" s="5">
        <v>4550001</v>
      </c>
      <c r="M3039" s="6">
        <v>24.614799059999999</v>
      </c>
      <c r="AB3039" s="8" t="s">
        <v>7754</v>
      </c>
    </row>
    <row r="3040" spans="1:28" x14ac:dyDescent="0.35">
      <c r="A3040" t="s">
        <v>4263</v>
      </c>
      <c r="B3040" t="s">
        <v>7840</v>
      </c>
      <c r="C3040" t="s">
        <v>7840</v>
      </c>
      <c r="G3040" s="1">
        <v>3.597589594</v>
      </c>
      <c r="H3040" s="1">
        <v>0.02</v>
      </c>
      <c r="K3040" s="4">
        <v>111997360.34</v>
      </c>
      <c r="L3040" s="5">
        <v>4550001</v>
      </c>
      <c r="M3040" s="6">
        <v>24.614799059999999</v>
      </c>
      <c r="AB3040" s="8" t="s">
        <v>7754</v>
      </c>
    </row>
    <row r="3041" spans="1:28" x14ac:dyDescent="0.35">
      <c r="A3041" t="s">
        <v>4263</v>
      </c>
      <c r="B3041" t="s">
        <v>7841</v>
      </c>
      <c r="C3041" t="s">
        <v>7841</v>
      </c>
      <c r="G3041" s="1">
        <v>3.5651973219999999</v>
      </c>
      <c r="H3041" s="1">
        <v>0.02</v>
      </c>
      <c r="K3041" s="4">
        <v>111997360.34</v>
      </c>
      <c r="L3041" s="5">
        <v>4550001</v>
      </c>
      <c r="M3041" s="6">
        <v>24.614799059999999</v>
      </c>
      <c r="AB3041" s="8" t="s">
        <v>7754</v>
      </c>
    </row>
    <row r="3042" spans="1:28" x14ac:dyDescent="0.35">
      <c r="A3042" t="s">
        <v>4263</v>
      </c>
      <c r="B3042" t="s">
        <v>7842</v>
      </c>
      <c r="C3042" t="s">
        <v>7842</v>
      </c>
      <c r="G3042" s="1">
        <v>3.440705688</v>
      </c>
      <c r="H3042" s="1">
        <v>0.02</v>
      </c>
      <c r="K3042" s="4">
        <v>111997360.34</v>
      </c>
      <c r="L3042" s="5">
        <v>4550001</v>
      </c>
      <c r="M3042" s="6">
        <v>24.614799059999999</v>
      </c>
      <c r="AB3042" s="8" t="s">
        <v>7754</v>
      </c>
    </row>
    <row r="3043" spans="1:28" x14ac:dyDescent="0.35">
      <c r="A3043" t="s">
        <v>4263</v>
      </c>
      <c r="B3043" t="s">
        <v>7843</v>
      </c>
      <c r="C3043" t="s">
        <v>7843</v>
      </c>
      <c r="G3043" s="1">
        <v>4.5666862200000002</v>
      </c>
      <c r="H3043" s="1">
        <v>0.08</v>
      </c>
      <c r="K3043" s="4">
        <v>111997360.34</v>
      </c>
      <c r="L3043" s="5">
        <v>4550001</v>
      </c>
      <c r="M3043" s="6">
        <v>24.614799059999999</v>
      </c>
      <c r="AB3043" s="8" t="s">
        <v>7754</v>
      </c>
    </row>
    <row r="3044" spans="1:28" x14ac:dyDescent="0.35">
      <c r="A3044" t="s">
        <v>4263</v>
      </c>
      <c r="B3044" t="s">
        <v>7844</v>
      </c>
      <c r="C3044" t="s">
        <v>7844</v>
      </c>
      <c r="G3044" s="1">
        <v>8.8161050860000003</v>
      </c>
      <c r="H3044" s="1">
        <v>7.0000000000000007E-2</v>
      </c>
      <c r="K3044" s="4">
        <v>111997360.34</v>
      </c>
      <c r="L3044" s="5">
        <v>4550001</v>
      </c>
      <c r="M3044" s="6">
        <v>24.614799059999999</v>
      </c>
      <c r="AB3044" s="8" t="s">
        <v>7754</v>
      </c>
    </row>
    <row r="3045" spans="1:28" x14ac:dyDescent="0.35">
      <c r="A3045" t="s">
        <v>4263</v>
      </c>
      <c r="B3045" t="s">
        <v>7845</v>
      </c>
      <c r="C3045" t="s">
        <v>7845</v>
      </c>
      <c r="G3045" s="1">
        <v>4.3111833930000003</v>
      </c>
      <c r="H3045" s="1">
        <v>0.06</v>
      </c>
      <c r="K3045" s="4">
        <v>111997360.34</v>
      </c>
      <c r="L3045" s="5">
        <v>4550001</v>
      </c>
      <c r="M3045" s="6">
        <v>24.614799059999999</v>
      </c>
      <c r="AB3045" s="8" t="s">
        <v>7754</v>
      </c>
    </row>
    <row r="3046" spans="1:28" x14ac:dyDescent="0.35">
      <c r="A3046" t="s">
        <v>4263</v>
      </c>
      <c r="B3046" t="s">
        <v>7846</v>
      </c>
      <c r="C3046" t="s">
        <v>7846</v>
      </c>
      <c r="G3046" s="1">
        <v>4.2204731610000001</v>
      </c>
      <c r="H3046" s="1">
        <v>0.05</v>
      </c>
      <c r="K3046" s="4">
        <v>111997360.34</v>
      </c>
      <c r="L3046" s="5">
        <v>4550001</v>
      </c>
      <c r="M3046" s="6">
        <v>24.614799059999999</v>
      </c>
      <c r="AB3046" s="8" t="s">
        <v>7754</v>
      </c>
    </row>
    <row r="3047" spans="1:28" x14ac:dyDescent="0.35">
      <c r="A3047" t="s">
        <v>4263</v>
      </c>
      <c r="B3047" t="s">
        <v>7847</v>
      </c>
      <c r="C3047" t="s">
        <v>7847</v>
      </c>
      <c r="G3047" s="1">
        <v>4.1735427300000003</v>
      </c>
      <c r="H3047" s="1">
        <v>0.05</v>
      </c>
      <c r="K3047" s="4">
        <v>111997360.34</v>
      </c>
      <c r="L3047" s="5">
        <v>4550001</v>
      </c>
      <c r="M3047" s="6">
        <v>24.614799059999999</v>
      </c>
      <c r="AB3047" s="8" t="s">
        <v>7754</v>
      </c>
    </row>
    <row r="3048" spans="1:28" x14ac:dyDescent="0.35">
      <c r="A3048" t="s">
        <v>4263</v>
      </c>
      <c r="B3048" t="s">
        <v>7848</v>
      </c>
      <c r="C3048" t="s">
        <v>7848</v>
      </c>
      <c r="G3048" s="1">
        <v>11.881381758</v>
      </c>
      <c r="H3048" s="1">
        <v>0.04</v>
      </c>
      <c r="K3048" s="4">
        <v>111997360.34</v>
      </c>
      <c r="L3048" s="5">
        <v>4550001</v>
      </c>
      <c r="M3048" s="6">
        <v>24.614799059999999</v>
      </c>
      <c r="AB3048" s="8" t="s">
        <v>7754</v>
      </c>
    </row>
    <row r="3049" spans="1:28" x14ac:dyDescent="0.35">
      <c r="A3049" t="s">
        <v>4263</v>
      </c>
      <c r="B3049" t="s">
        <v>7849</v>
      </c>
      <c r="C3049" t="s">
        <v>7849</v>
      </c>
      <c r="G3049" s="1">
        <v>8.6259628609999996</v>
      </c>
      <c r="H3049" s="1">
        <v>0.01</v>
      </c>
      <c r="K3049" s="4">
        <v>111997360.34</v>
      </c>
      <c r="L3049" s="5">
        <v>4550001</v>
      </c>
      <c r="M3049" s="6">
        <v>24.614799059999999</v>
      </c>
      <c r="AB3049" s="8" t="s">
        <v>7754</v>
      </c>
    </row>
    <row r="3050" spans="1:28" x14ac:dyDescent="0.35">
      <c r="A3050" t="s">
        <v>4263</v>
      </c>
      <c r="B3050" t="s">
        <v>7850</v>
      </c>
      <c r="C3050" t="s">
        <v>7850</v>
      </c>
      <c r="G3050" s="1">
        <v>8.4362612919999993</v>
      </c>
      <c r="H3050" s="1">
        <v>0.02</v>
      </c>
      <c r="K3050" s="4">
        <v>111997360.34</v>
      </c>
      <c r="L3050" s="5">
        <v>4550001</v>
      </c>
      <c r="M3050" s="6">
        <v>24.614799059999999</v>
      </c>
      <c r="AB3050" s="8" t="s">
        <v>7754</v>
      </c>
    </row>
    <row r="3051" spans="1:28" x14ac:dyDescent="0.35">
      <c r="A3051" t="s">
        <v>4263</v>
      </c>
      <c r="B3051" t="s">
        <v>7851</v>
      </c>
      <c r="C3051" t="s">
        <v>7851</v>
      </c>
      <c r="G3051" s="1">
        <v>24.766792855999999</v>
      </c>
      <c r="H3051" s="1">
        <v>0.02</v>
      </c>
      <c r="K3051" s="4">
        <v>111997360.34</v>
      </c>
      <c r="L3051" s="5">
        <v>4550001</v>
      </c>
      <c r="M3051" s="6">
        <v>24.614799059999999</v>
      </c>
      <c r="AB3051" s="8" t="s">
        <v>7754</v>
      </c>
    </row>
    <row r="3052" spans="1:28" x14ac:dyDescent="0.35">
      <c r="A3052" t="s">
        <v>4263</v>
      </c>
      <c r="B3052" t="s">
        <v>7852</v>
      </c>
      <c r="C3052" t="s">
        <v>7852</v>
      </c>
      <c r="G3052" s="1">
        <v>8.0862390390000005</v>
      </c>
      <c r="H3052" s="1">
        <v>0.03</v>
      </c>
      <c r="K3052" s="4">
        <v>111997360.34</v>
      </c>
      <c r="L3052" s="5">
        <v>4550001</v>
      </c>
      <c r="M3052" s="6">
        <v>24.614799059999999</v>
      </c>
      <c r="AB3052" s="8" t="s">
        <v>7754</v>
      </c>
    </row>
    <row r="3053" spans="1:28" x14ac:dyDescent="0.35">
      <c r="A3053" t="s">
        <v>4263</v>
      </c>
      <c r="B3053" t="s">
        <v>7853</v>
      </c>
      <c r="C3053" t="s">
        <v>7853</v>
      </c>
      <c r="G3053" s="1">
        <v>7.9187621029999997</v>
      </c>
      <c r="H3053" s="1">
        <v>0.03</v>
      </c>
      <c r="K3053" s="4">
        <v>111997360.34</v>
      </c>
      <c r="L3053" s="5">
        <v>4550001</v>
      </c>
      <c r="M3053" s="6">
        <v>24.614799059999999</v>
      </c>
      <c r="AB3053" s="8" t="s">
        <v>7754</v>
      </c>
    </row>
    <row r="3054" spans="1:28" x14ac:dyDescent="0.35">
      <c r="A3054" t="s">
        <v>4263</v>
      </c>
      <c r="B3054" t="s">
        <v>7854</v>
      </c>
      <c r="C3054" t="s">
        <v>7854</v>
      </c>
      <c r="G3054" s="1">
        <v>38.822779218999997</v>
      </c>
      <c r="H3054" s="1">
        <v>0.04</v>
      </c>
      <c r="K3054" s="4">
        <v>111997360.34</v>
      </c>
      <c r="L3054" s="5">
        <v>4550001</v>
      </c>
      <c r="M3054" s="6">
        <v>24.614799059999999</v>
      </c>
      <c r="AB3054" s="8" t="s">
        <v>7754</v>
      </c>
    </row>
    <row r="3055" spans="1:28" x14ac:dyDescent="0.35">
      <c r="A3055" t="s">
        <v>4263</v>
      </c>
      <c r="B3055" t="s">
        <v>7855</v>
      </c>
      <c r="C3055" t="s">
        <v>7855</v>
      </c>
      <c r="G3055" s="1">
        <v>15.227682569000001</v>
      </c>
      <c r="H3055" s="1">
        <v>0.05</v>
      </c>
      <c r="K3055" s="4">
        <v>111997360.34</v>
      </c>
      <c r="L3055" s="5">
        <v>4550001</v>
      </c>
      <c r="M3055" s="6">
        <v>24.614799059999999</v>
      </c>
      <c r="AB3055" s="8" t="s">
        <v>7754</v>
      </c>
    </row>
    <row r="3056" spans="1:28" x14ac:dyDescent="0.35">
      <c r="A3056" t="s">
        <v>4263</v>
      </c>
      <c r="B3056" t="s">
        <v>7856</v>
      </c>
      <c r="C3056" t="s">
        <v>7856</v>
      </c>
      <c r="G3056" s="1">
        <v>29.871729164000001</v>
      </c>
      <c r="H3056" s="1">
        <v>0.05</v>
      </c>
      <c r="K3056" s="4">
        <v>111997360.34</v>
      </c>
      <c r="L3056" s="5">
        <v>4550001</v>
      </c>
      <c r="M3056" s="6">
        <v>24.614799059999999</v>
      </c>
      <c r="AB3056" s="8" t="s">
        <v>7754</v>
      </c>
    </row>
    <row r="3057" spans="1:28" x14ac:dyDescent="0.35">
      <c r="A3057" t="s">
        <v>4263</v>
      </c>
      <c r="B3057" t="s">
        <v>7857</v>
      </c>
      <c r="C3057" t="s">
        <v>7857</v>
      </c>
      <c r="G3057" s="1">
        <v>21.986978101999998</v>
      </c>
      <c r="H3057" s="1">
        <v>0.06</v>
      </c>
      <c r="K3057" s="4">
        <v>111997360.34</v>
      </c>
      <c r="L3057" s="5">
        <v>4550001</v>
      </c>
      <c r="M3057" s="6">
        <v>24.614799059999999</v>
      </c>
      <c r="AB3057" s="8" t="s">
        <v>7754</v>
      </c>
    </row>
    <row r="3058" spans="1:28" x14ac:dyDescent="0.35">
      <c r="A3058" t="s">
        <v>4263</v>
      </c>
      <c r="B3058" t="s">
        <v>7858</v>
      </c>
      <c r="C3058" t="s">
        <v>7858</v>
      </c>
      <c r="G3058" s="1">
        <v>7.1999952360000004</v>
      </c>
      <c r="H3058" s="1">
        <v>7.0000000000000007E-2</v>
      </c>
      <c r="K3058" s="4">
        <v>111997360.34</v>
      </c>
      <c r="L3058" s="5">
        <v>4550001</v>
      </c>
      <c r="M3058" s="6">
        <v>24.614799059999999</v>
      </c>
      <c r="AB3058" s="8" t="s">
        <v>7754</v>
      </c>
    </row>
    <row r="3059" spans="1:28" x14ac:dyDescent="0.35">
      <c r="A3059" t="s">
        <v>4263</v>
      </c>
      <c r="B3059" t="s">
        <v>7859</v>
      </c>
      <c r="C3059" t="s">
        <v>7859</v>
      </c>
      <c r="G3059" s="1">
        <v>5.4351150491927962</v>
      </c>
      <c r="H3059" s="1">
        <v>37.433008947868657</v>
      </c>
      <c r="K3059" s="4">
        <v>111997360.34</v>
      </c>
      <c r="L3059" s="5">
        <v>4550001</v>
      </c>
      <c r="M3059" s="6">
        <v>24.614799059999999</v>
      </c>
      <c r="AB3059" s="8" t="s">
        <v>7754</v>
      </c>
    </row>
    <row r="3060" spans="1:28" x14ac:dyDescent="0.35">
      <c r="A3060" t="s">
        <v>4263</v>
      </c>
      <c r="B3060" t="s">
        <v>7860</v>
      </c>
      <c r="C3060" t="s">
        <v>7860</v>
      </c>
      <c r="G3060" s="1">
        <v>1.8822891900000001</v>
      </c>
      <c r="H3060" s="1">
        <v>68.44</v>
      </c>
      <c r="K3060" s="4">
        <v>111997360.34</v>
      </c>
      <c r="L3060" s="5">
        <v>4550001</v>
      </c>
      <c r="M3060" s="6">
        <v>24.614799059999999</v>
      </c>
      <c r="AB3060" s="8" t="s">
        <v>7754</v>
      </c>
    </row>
    <row r="3061" spans="1:28" x14ac:dyDescent="0.35">
      <c r="A3061" t="s">
        <v>4263</v>
      </c>
      <c r="B3061" t="s">
        <v>7860</v>
      </c>
      <c r="C3061" t="s">
        <v>7860</v>
      </c>
      <c r="G3061" s="1">
        <v>12.864172893170414</v>
      </c>
      <c r="H3061" s="1">
        <v>91.507621306257349</v>
      </c>
      <c r="K3061" s="4">
        <v>111997360.34</v>
      </c>
      <c r="L3061" s="5">
        <v>4550001</v>
      </c>
      <c r="M3061" s="6">
        <v>24.614799059999999</v>
      </c>
      <c r="AB3061" s="8" t="s">
        <v>7754</v>
      </c>
    </row>
    <row r="3062" spans="1:28" x14ac:dyDescent="0.35">
      <c r="A3062" t="s">
        <v>4263</v>
      </c>
      <c r="B3062" t="s">
        <v>7861</v>
      </c>
      <c r="C3062" t="s">
        <v>7861</v>
      </c>
      <c r="G3062" s="1">
        <v>3.8876360700000001</v>
      </c>
      <c r="H3062" s="1">
        <v>0.11</v>
      </c>
      <c r="K3062" s="4">
        <v>111997360.34</v>
      </c>
      <c r="L3062" s="5">
        <v>4550001</v>
      </c>
      <c r="M3062" s="6">
        <v>24.614799059999999</v>
      </c>
      <c r="AB3062" s="8" t="s">
        <v>7754</v>
      </c>
    </row>
    <row r="3063" spans="1:28" x14ac:dyDescent="0.35">
      <c r="A3063" t="s">
        <v>4263</v>
      </c>
      <c r="B3063" t="s">
        <v>7862</v>
      </c>
      <c r="C3063" t="s">
        <v>7862</v>
      </c>
      <c r="G3063" s="1">
        <v>3.6405521219999999</v>
      </c>
      <c r="H3063" s="1">
        <v>0.08</v>
      </c>
      <c r="K3063" s="4">
        <v>111997360.34</v>
      </c>
      <c r="L3063" s="5">
        <v>4550001</v>
      </c>
      <c r="M3063" s="6">
        <v>24.614799059999999</v>
      </c>
      <c r="AB3063" s="8" t="s">
        <v>7754</v>
      </c>
    </row>
    <row r="3064" spans="1:28" x14ac:dyDescent="0.35">
      <c r="A3064" t="s">
        <v>4263</v>
      </c>
      <c r="B3064" t="s">
        <v>7863</v>
      </c>
      <c r="C3064" t="s">
        <v>7863</v>
      </c>
      <c r="G3064" s="1">
        <v>6.9666027670000004</v>
      </c>
      <c r="H3064" s="1">
        <v>7.0000000000000007E-2</v>
      </c>
      <c r="K3064" s="4">
        <v>111997360.34</v>
      </c>
      <c r="L3064" s="5">
        <v>4550001</v>
      </c>
      <c r="M3064" s="6">
        <v>24.614799059999999</v>
      </c>
      <c r="AB3064" s="8" t="s">
        <v>7754</v>
      </c>
    </row>
    <row r="3065" spans="1:28" x14ac:dyDescent="0.35">
      <c r="A3065" t="s">
        <v>4263</v>
      </c>
      <c r="B3065" t="s">
        <v>7864</v>
      </c>
      <c r="C3065" t="s">
        <v>7864</v>
      </c>
      <c r="G3065" s="1">
        <v>3.4542865919999999</v>
      </c>
      <c r="H3065" s="1">
        <v>7.0000000000000007E-2</v>
      </c>
      <c r="K3065" s="4">
        <v>111997360.34</v>
      </c>
      <c r="L3065" s="5">
        <v>4550001</v>
      </c>
      <c r="M3065" s="6">
        <v>24.614799059999999</v>
      </c>
      <c r="AB3065" s="8" t="s">
        <v>7754</v>
      </c>
    </row>
    <row r="3066" spans="1:28" x14ac:dyDescent="0.35">
      <c r="A3066" t="s">
        <v>4263</v>
      </c>
      <c r="B3066" t="s">
        <v>7865</v>
      </c>
      <c r="C3066" t="s">
        <v>7865</v>
      </c>
      <c r="G3066" s="1">
        <v>3.2527821719999999</v>
      </c>
      <c r="H3066" s="1">
        <v>0.05</v>
      </c>
      <c r="K3066" s="4">
        <v>111997360.34</v>
      </c>
      <c r="L3066" s="5">
        <v>4550001</v>
      </c>
      <c r="M3066" s="6">
        <v>24.614799059999999</v>
      </c>
      <c r="AB3066" s="8" t="s">
        <v>7754</v>
      </c>
    </row>
    <row r="3067" spans="1:28" x14ac:dyDescent="0.35">
      <c r="A3067" t="s">
        <v>4263</v>
      </c>
      <c r="B3067" t="s">
        <v>7866</v>
      </c>
      <c r="C3067" t="s">
        <v>7866</v>
      </c>
      <c r="G3067" s="1">
        <v>3.2317943869999999</v>
      </c>
      <c r="H3067" s="1">
        <v>0.05</v>
      </c>
      <c r="K3067" s="4">
        <v>111997360.34</v>
      </c>
      <c r="L3067" s="5">
        <v>4550001</v>
      </c>
      <c r="M3067" s="6">
        <v>24.614799059999999</v>
      </c>
      <c r="AB3067" s="8" t="s">
        <v>7754</v>
      </c>
    </row>
    <row r="3068" spans="1:28" x14ac:dyDescent="0.35">
      <c r="A3068" t="s">
        <v>4263</v>
      </c>
      <c r="B3068" t="s">
        <v>7867</v>
      </c>
      <c r="C3068" t="s">
        <v>7867</v>
      </c>
      <c r="G3068" s="1">
        <v>3.2078847979999998</v>
      </c>
      <c r="H3068" s="1">
        <v>0.05</v>
      </c>
      <c r="K3068" s="4">
        <v>111997360.34</v>
      </c>
      <c r="L3068" s="5">
        <v>4550001</v>
      </c>
      <c r="M3068" s="6">
        <v>24.614799059999999</v>
      </c>
      <c r="AB3068" s="8" t="s">
        <v>7754</v>
      </c>
    </row>
    <row r="3069" spans="1:28" x14ac:dyDescent="0.35">
      <c r="A3069" t="s">
        <v>4263</v>
      </c>
      <c r="B3069" t="s">
        <v>7868</v>
      </c>
      <c r="C3069" t="s">
        <v>7868</v>
      </c>
      <c r="G3069" s="1">
        <v>4.3601808440000003</v>
      </c>
      <c r="H3069" s="1">
        <v>0.2</v>
      </c>
      <c r="K3069" s="4">
        <v>111997360.34</v>
      </c>
      <c r="L3069" s="5">
        <v>4550001</v>
      </c>
      <c r="M3069" s="6">
        <v>24.614799059999999</v>
      </c>
      <c r="AB3069" s="8" t="s">
        <v>7754</v>
      </c>
    </row>
    <row r="3070" spans="1:28" x14ac:dyDescent="0.35">
      <c r="A3070" t="s">
        <v>4263</v>
      </c>
      <c r="B3070" t="s">
        <v>7869</v>
      </c>
      <c r="C3070" t="s">
        <v>7869</v>
      </c>
      <c r="G3070" s="1">
        <v>8.6215427840000007</v>
      </c>
      <c r="H3070" s="1">
        <v>0.19</v>
      </c>
      <c r="K3070" s="4">
        <v>111997360.34</v>
      </c>
      <c r="L3070" s="5">
        <v>4550001</v>
      </c>
      <c r="M3070" s="6">
        <v>24.614799059999999</v>
      </c>
      <c r="AB3070" s="8" t="s">
        <v>7754</v>
      </c>
    </row>
    <row r="3071" spans="1:28" x14ac:dyDescent="0.35">
      <c r="A3071" t="s">
        <v>4263</v>
      </c>
      <c r="B3071" t="s">
        <v>7870</v>
      </c>
      <c r="C3071" t="s">
        <v>7870</v>
      </c>
      <c r="G3071" s="1">
        <v>8.5304407050000002</v>
      </c>
      <c r="H3071" s="1">
        <v>0.18</v>
      </c>
      <c r="K3071" s="4">
        <v>111997360.34</v>
      </c>
      <c r="L3071" s="5">
        <v>4550001</v>
      </c>
      <c r="M3071" s="6">
        <v>24.614799059999999</v>
      </c>
      <c r="AB3071" s="8" t="s">
        <v>7754</v>
      </c>
    </row>
    <row r="3072" spans="1:28" x14ac:dyDescent="0.35">
      <c r="A3072" t="s">
        <v>4263</v>
      </c>
      <c r="B3072" t="s">
        <v>7871</v>
      </c>
      <c r="C3072" t="s">
        <v>7871</v>
      </c>
      <c r="G3072" s="1">
        <v>25.015212518999999</v>
      </c>
      <c r="H3072" s="1">
        <v>0.16</v>
      </c>
      <c r="K3072" s="4">
        <v>111997360.34</v>
      </c>
      <c r="L3072" s="5">
        <v>4550001</v>
      </c>
      <c r="M3072" s="6">
        <v>24.614799059999999</v>
      </c>
      <c r="AB3072" s="8" t="s">
        <v>7754</v>
      </c>
    </row>
    <row r="3073" spans="1:28" x14ac:dyDescent="0.35">
      <c r="A3073" t="s">
        <v>4263</v>
      </c>
      <c r="B3073" t="s">
        <v>7872</v>
      </c>
      <c r="C3073" t="s">
        <v>7872</v>
      </c>
      <c r="G3073" s="1">
        <v>8.2548779620000001</v>
      </c>
      <c r="H3073" s="1">
        <v>0.15</v>
      </c>
      <c r="K3073" s="4">
        <v>111997360.34</v>
      </c>
      <c r="L3073" s="5">
        <v>4550001</v>
      </c>
      <c r="M3073" s="6">
        <v>24.614799059999999</v>
      </c>
      <c r="AB3073" s="8" t="s">
        <v>7754</v>
      </c>
    </row>
    <row r="3074" spans="1:28" x14ac:dyDescent="0.35">
      <c r="A3074" t="s">
        <v>4263</v>
      </c>
      <c r="B3074" t="s">
        <v>7873</v>
      </c>
      <c r="C3074" t="s">
        <v>7873</v>
      </c>
      <c r="G3074" s="1">
        <v>4.0354197569999997</v>
      </c>
      <c r="H3074" s="1">
        <v>0.14000000000000001</v>
      </c>
      <c r="K3074" s="4">
        <v>111997360.34</v>
      </c>
      <c r="L3074" s="5">
        <v>4550001</v>
      </c>
      <c r="M3074" s="6">
        <v>24.614799059999999</v>
      </c>
      <c r="AB3074" s="8" t="s">
        <v>7754</v>
      </c>
    </row>
    <row r="3075" spans="1:28" x14ac:dyDescent="0.35">
      <c r="A3075" t="s">
        <v>4263</v>
      </c>
      <c r="B3075" t="s">
        <v>7874</v>
      </c>
      <c r="C3075" t="s">
        <v>7874</v>
      </c>
      <c r="G3075" s="1">
        <v>8.8194567060000004</v>
      </c>
      <c r="H3075" s="1">
        <v>0.09</v>
      </c>
      <c r="K3075" s="4">
        <v>111997360.34</v>
      </c>
      <c r="L3075" s="5">
        <v>4550001</v>
      </c>
      <c r="M3075" s="6">
        <v>24.614799059999999</v>
      </c>
      <c r="AB3075" s="8" t="s">
        <v>7754</v>
      </c>
    </row>
    <row r="3076" spans="1:28" x14ac:dyDescent="0.35">
      <c r="A3076" t="s">
        <v>4263</v>
      </c>
      <c r="B3076" t="s">
        <v>7875</v>
      </c>
      <c r="C3076" t="s">
        <v>7875</v>
      </c>
      <c r="G3076" s="1">
        <v>17.249471686</v>
      </c>
      <c r="H3076" s="1">
        <v>0.1</v>
      </c>
      <c r="K3076" s="4">
        <v>111997360.34</v>
      </c>
      <c r="L3076" s="5">
        <v>4550001</v>
      </c>
      <c r="M3076" s="6">
        <v>24.614799059999999</v>
      </c>
      <c r="AB3076" s="8" t="s">
        <v>7754</v>
      </c>
    </row>
    <row r="3077" spans="1:28" x14ac:dyDescent="0.35">
      <c r="A3077" t="s">
        <v>4263</v>
      </c>
      <c r="B3077" t="s">
        <v>7876</v>
      </c>
      <c r="C3077" t="s">
        <v>7876</v>
      </c>
      <c r="G3077" s="1">
        <v>33.746027392999999</v>
      </c>
      <c r="H3077" s="1">
        <v>0.11</v>
      </c>
      <c r="K3077" s="4">
        <v>111997360.34</v>
      </c>
      <c r="L3077" s="5">
        <v>4550001</v>
      </c>
      <c r="M3077" s="6">
        <v>24.614799059999999</v>
      </c>
      <c r="AB3077" s="8" t="s">
        <v>7754</v>
      </c>
    </row>
    <row r="3078" spans="1:28" x14ac:dyDescent="0.35">
      <c r="A3078" t="s">
        <v>4263</v>
      </c>
      <c r="B3078" t="s">
        <v>7877</v>
      </c>
      <c r="C3078" t="s">
        <v>7877</v>
      </c>
      <c r="G3078" s="1">
        <v>33.068285682000003</v>
      </c>
      <c r="H3078" s="1">
        <v>0.12</v>
      </c>
      <c r="K3078" s="4">
        <v>111997360.34</v>
      </c>
      <c r="L3078" s="5">
        <v>4550001</v>
      </c>
      <c r="M3078" s="6">
        <v>24.614799059999999</v>
      </c>
      <c r="AB3078" s="8" t="s">
        <v>7754</v>
      </c>
    </row>
    <row r="3079" spans="1:28" x14ac:dyDescent="0.35">
      <c r="A3079" t="s">
        <v>4263</v>
      </c>
      <c r="B3079" t="s">
        <v>7878</v>
      </c>
      <c r="C3079" t="s">
        <v>7878</v>
      </c>
      <c r="G3079" s="1">
        <v>32.294417052</v>
      </c>
      <c r="H3079" s="1">
        <v>0.14000000000000001</v>
      </c>
      <c r="K3079" s="4">
        <v>111997360.34</v>
      </c>
      <c r="L3079" s="5">
        <v>4550001</v>
      </c>
      <c r="M3079" s="6">
        <v>24.614799059999999</v>
      </c>
      <c r="AB3079" s="8" t="s">
        <v>7754</v>
      </c>
    </row>
    <row r="3080" spans="1:28" x14ac:dyDescent="0.35">
      <c r="A3080" t="s">
        <v>4263</v>
      </c>
      <c r="B3080" t="s">
        <v>7879</v>
      </c>
      <c r="C3080" t="s">
        <v>7879</v>
      </c>
      <c r="G3080" s="1">
        <v>15.945650433000001</v>
      </c>
      <c r="H3080" s="1">
        <v>0.16</v>
      </c>
      <c r="K3080" s="4">
        <v>111997360.34</v>
      </c>
      <c r="L3080" s="5">
        <v>4550001</v>
      </c>
      <c r="M3080" s="6">
        <v>24.614799059999999</v>
      </c>
      <c r="AB3080" s="8" t="s">
        <v>7754</v>
      </c>
    </row>
    <row r="3081" spans="1:28" x14ac:dyDescent="0.35">
      <c r="A3081" t="s">
        <v>4263</v>
      </c>
      <c r="B3081" t="s">
        <v>7880</v>
      </c>
      <c r="C3081" t="s">
        <v>7880</v>
      </c>
      <c r="G3081" s="1">
        <v>23.354088823000001</v>
      </c>
      <c r="H3081" s="1">
        <v>0.18</v>
      </c>
      <c r="K3081" s="4">
        <v>111997360.34</v>
      </c>
      <c r="L3081" s="5">
        <v>4550001</v>
      </c>
      <c r="M3081" s="6">
        <v>24.614799059999999</v>
      </c>
      <c r="AB3081" s="8" t="s">
        <v>7754</v>
      </c>
    </row>
    <row r="3082" spans="1:28" x14ac:dyDescent="0.35">
      <c r="A3082" t="s">
        <v>4263</v>
      </c>
      <c r="B3082" t="s">
        <v>7881</v>
      </c>
      <c r="C3082" t="s">
        <v>7881</v>
      </c>
      <c r="G3082" s="1">
        <v>7.6737636350000002</v>
      </c>
      <c r="H3082" s="1">
        <v>0.2</v>
      </c>
      <c r="K3082" s="4">
        <v>111997360.34</v>
      </c>
      <c r="L3082" s="5">
        <v>4550001</v>
      </c>
      <c r="M3082" s="6">
        <v>24.614799059999999</v>
      </c>
      <c r="AB3082" s="8" t="s">
        <v>7754</v>
      </c>
    </row>
    <row r="3083" spans="1:28" x14ac:dyDescent="0.35">
      <c r="A3083" t="s">
        <v>4263</v>
      </c>
      <c r="B3083" t="s">
        <v>7882</v>
      </c>
      <c r="C3083" t="s">
        <v>7882</v>
      </c>
      <c r="G3083" s="1">
        <v>7.5064203970000003</v>
      </c>
      <c r="H3083" s="1">
        <v>0.23</v>
      </c>
      <c r="K3083" s="4">
        <v>111997360.34</v>
      </c>
      <c r="L3083" s="5">
        <v>4550001</v>
      </c>
      <c r="M3083" s="6">
        <v>24.614799059999999</v>
      </c>
      <c r="AB3083" s="8" t="s">
        <v>7754</v>
      </c>
    </row>
    <row r="3084" spans="1:28" x14ac:dyDescent="0.35">
      <c r="A3084" t="s">
        <v>4263</v>
      </c>
      <c r="B3084" t="s">
        <v>7883</v>
      </c>
      <c r="C3084" t="s">
        <v>7883</v>
      </c>
      <c r="G3084" s="1">
        <v>5.174764895</v>
      </c>
      <c r="H3084" s="1">
        <v>68.199999999999903</v>
      </c>
      <c r="K3084" s="4">
        <v>111997360.34</v>
      </c>
      <c r="L3084" s="5">
        <v>4550001</v>
      </c>
      <c r="M3084" s="6">
        <v>24.614799059999999</v>
      </c>
      <c r="AB3084" s="8" t="s">
        <v>7754</v>
      </c>
    </row>
    <row r="3085" spans="1:28" x14ac:dyDescent="0.35">
      <c r="A3085" t="s">
        <v>4263</v>
      </c>
      <c r="B3085" t="s">
        <v>7883</v>
      </c>
      <c r="C3085" t="s">
        <v>7883</v>
      </c>
      <c r="G3085" s="1">
        <v>12.930936052498199</v>
      </c>
      <c r="H3085" s="1">
        <v>91.620396405575349</v>
      </c>
      <c r="K3085" s="4">
        <v>111997360.34</v>
      </c>
      <c r="L3085" s="5">
        <v>4550001</v>
      </c>
      <c r="M3085" s="6">
        <v>24.614799059999999</v>
      </c>
      <c r="AB3085" s="8" t="s">
        <v>7754</v>
      </c>
    </row>
    <row r="3086" spans="1:28" x14ac:dyDescent="0.35">
      <c r="A3086" t="s">
        <v>4263</v>
      </c>
      <c r="B3086" t="s">
        <v>7884</v>
      </c>
      <c r="C3086" t="s">
        <v>7884</v>
      </c>
      <c r="G3086" s="1">
        <v>7.7832694849999999</v>
      </c>
      <c r="H3086" s="1">
        <v>0.21</v>
      </c>
      <c r="K3086" s="4">
        <v>111997360.34</v>
      </c>
      <c r="L3086" s="5">
        <v>4550001</v>
      </c>
      <c r="M3086" s="6">
        <v>24.614799059999999</v>
      </c>
      <c r="AB3086" s="8" t="s">
        <v>7754</v>
      </c>
    </row>
    <row r="3087" spans="1:28" x14ac:dyDescent="0.35">
      <c r="A3087" t="s">
        <v>4263</v>
      </c>
      <c r="B3087" t="s">
        <v>7885</v>
      </c>
      <c r="C3087" t="s">
        <v>7885</v>
      </c>
      <c r="G3087" s="1">
        <v>3.8535551950000002</v>
      </c>
      <c r="H3087" s="1">
        <v>0.2</v>
      </c>
      <c r="K3087" s="4">
        <v>111997360.34</v>
      </c>
      <c r="L3087" s="5">
        <v>4550001</v>
      </c>
      <c r="M3087" s="6">
        <v>24.614799059999999</v>
      </c>
      <c r="AB3087" s="8" t="s">
        <v>7754</v>
      </c>
    </row>
    <row r="3088" spans="1:28" x14ac:dyDescent="0.35">
      <c r="A3088" t="s">
        <v>4263</v>
      </c>
      <c r="B3088" t="s">
        <v>7886</v>
      </c>
      <c r="C3088" t="s">
        <v>7886</v>
      </c>
      <c r="G3088" s="1">
        <v>3.7773721519999999</v>
      </c>
      <c r="H3088" s="1">
        <v>0.19</v>
      </c>
      <c r="K3088" s="4">
        <v>111997360.34</v>
      </c>
      <c r="L3088" s="5">
        <v>4550001</v>
      </c>
      <c r="M3088" s="6">
        <v>24.614799059999999</v>
      </c>
      <c r="AB3088" s="8" t="s">
        <v>7754</v>
      </c>
    </row>
    <row r="3089" spans="1:28" x14ac:dyDescent="0.35">
      <c r="A3089" t="s">
        <v>4263</v>
      </c>
      <c r="B3089" t="s">
        <v>7887</v>
      </c>
      <c r="C3089" t="s">
        <v>7887</v>
      </c>
      <c r="G3089" s="1">
        <v>7.2835992049999998</v>
      </c>
      <c r="H3089" s="1">
        <v>0.16</v>
      </c>
      <c r="K3089" s="4">
        <v>111997360.34</v>
      </c>
      <c r="L3089" s="5">
        <v>4550001</v>
      </c>
      <c r="M3089" s="6">
        <v>24.614799059999999</v>
      </c>
      <c r="AB3089" s="8" t="s">
        <v>7754</v>
      </c>
    </row>
    <row r="3090" spans="1:28" x14ac:dyDescent="0.35">
      <c r="A3090" t="s">
        <v>4263</v>
      </c>
      <c r="B3090" t="s">
        <v>7888</v>
      </c>
      <c r="C3090" t="s">
        <v>7888</v>
      </c>
      <c r="G3090" s="1">
        <v>3.61355636</v>
      </c>
      <c r="H3090" s="1">
        <v>0.15</v>
      </c>
      <c r="K3090" s="4">
        <v>111997360.34</v>
      </c>
      <c r="L3090" s="5">
        <v>4550001</v>
      </c>
      <c r="M3090" s="6">
        <v>24.614799059999999</v>
      </c>
      <c r="AB3090" s="8" t="s">
        <v>7754</v>
      </c>
    </row>
    <row r="3091" spans="1:28" x14ac:dyDescent="0.35">
      <c r="A3091" t="s">
        <v>4263</v>
      </c>
      <c r="B3091" t="s">
        <v>7889</v>
      </c>
      <c r="C3091" t="s">
        <v>7889</v>
      </c>
      <c r="G3091" s="1">
        <v>10.725151143</v>
      </c>
      <c r="H3091" s="1">
        <v>0.15</v>
      </c>
      <c r="K3091" s="4">
        <v>111997360.34</v>
      </c>
      <c r="L3091" s="5">
        <v>4550001</v>
      </c>
      <c r="M3091" s="6">
        <v>24.614799059999999</v>
      </c>
      <c r="AB3091" s="8" t="s">
        <v>7754</v>
      </c>
    </row>
    <row r="3092" spans="1:28" x14ac:dyDescent="0.35">
      <c r="A3092" t="s">
        <v>4263</v>
      </c>
      <c r="B3092" t="s">
        <v>7890</v>
      </c>
      <c r="C3092" t="s">
        <v>7890</v>
      </c>
      <c r="G3092" s="1">
        <v>3.546119026</v>
      </c>
      <c r="H3092" s="1">
        <v>0.14000000000000001</v>
      </c>
      <c r="K3092" s="4">
        <v>111997360.34</v>
      </c>
      <c r="L3092" s="5">
        <v>4550001</v>
      </c>
      <c r="M3092" s="6">
        <v>24.614799059999999</v>
      </c>
      <c r="AB3092" s="8" t="s">
        <v>7754</v>
      </c>
    </row>
    <row r="3093" spans="1:28" x14ac:dyDescent="0.35">
      <c r="A3093" t="s">
        <v>4263</v>
      </c>
      <c r="B3093" t="s">
        <v>7891</v>
      </c>
      <c r="C3093" t="s">
        <v>7891</v>
      </c>
      <c r="G3093" s="1">
        <v>3.4815541159999999</v>
      </c>
      <c r="H3093" s="1">
        <v>0.13</v>
      </c>
      <c r="K3093" s="4">
        <v>111997360.34</v>
      </c>
      <c r="L3093" s="5">
        <v>4550001</v>
      </c>
      <c r="M3093" s="6">
        <v>24.614799059999999</v>
      </c>
      <c r="AB3093" s="8" t="s">
        <v>7754</v>
      </c>
    </row>
    <row r="3094" spans="1:28" x14ac:dyDescent="0.35">
      <c r="A3094" t="s">
        <v>4263</v>
      </c>
      <c r="B3094" t="s">
        <v>7892</v>
      </c>
      <c r="C3094" t="s">
        <v>7892</v>
      </c>
      <c r="G3094" s="1">
        <v>6.9025334440000004</v>
      </c>
      <c r="H3094" s="1">
        <v>0.13</v>
      </c>
      <c r="K3094" s="4">
        <v>111997360.34</v>
      </c>
      <c r="L3094" s="5">
        <v>4550001</v>
      </c>
      <c r="M3094" s="6">
        <v>24.614799059999999</v>
      </c>
      <c r="AB3094" s="8" t="s">
        <v>7754</v>
      </c>
    </row>
    <row r="3095" spans="1:28" x14ac:dyDescent="0.35">
      <c r="A3095" t="s">
        <v>4263</v>
      </c>
      <c r="B3095" t="s">
        <v>7893</v>
      </c>
      <c r="C3095" t="s">
        <v>7893</v>
      </c>
      <c r="G3095" s="1">
        <v>10.258198918</v>
      </c>
      <c r="H3095" s="1">
        <v>0.12</v>
      </c>
      <c r="K3095" s="4">
        <v>111997360.34</v>
      </c>
      <c r="L3095" s="5">
        <v>4550001</v>
      </c>
      <c r="M3095" s="6">
        <v>24.614799059999999</v>
      </c>
      <c r="AB3095" s="8" t="s">
        <v>7754</v>
      </c>
    </row>
    <row r="3096" spans="1:28" x14ac:dyDescent="0.35">
      <c r="A3096" t="s">
        <v>4263</v>
      </c>
      <c r="B3096" t="s">
        <v>7894</v>
      </c>
      <c r="C3096" t="s">
        <v>7894</v>
      </c>
      <c r="G3096" s="1">
        <v>6.773586163</v>
      </c>
      <c r="H3096" s="1">
        <v>0.12</v>
      </c>
      <c r="K3096" s="4">
        <v>111997360.34</v>
      </c>
      <c r="L3096" s="5">
        <v>4550001</v>
      </c>
      <c r="M3096" s="6">
        <v>24.614799059999999</v>
      </c>
      <c r="AB3096" s="8" t="s">
        <v>7754</v>
      </c>
    </row>
    <row r="3097" spans="1:28" x14ac:dyDescent="0.35">
      <c r="A3097" t="s">
        <v>4263</v>
      </c>
      <c r="B3097" t="s">
        <v>7895</v>
      </c>
      <c r="C3097" t="s">
        <v>7895</v>
      </c>
      <c r="G3097" s="1">
        <v>3.2041807229999999</v>
      </c>
      <c r="H3097" s="1">
        <v>0.09</v>
      </c>
      <c r="K3097" s="4">
        <v>111997360.34</v>
      </c>
      <c r="L3097" s="5">
        <v>4550001</v>
      </c>
      <c r="M3097" s="6">
        <v>24.614799059999999</v>
      </c>
      <c r="AB3097" s="8" t="s">
        <v>7754</v>
      </c>
    </row>
    <row r="3098" spans="1:28" x14ac:dyDescent="0.35">
      <c r="A3098" t="s">
        <v>4263</v>
      </c>
      <c r="B3098" t="s">
        <v>7896</v>
      </c>
      <c r="C3098" t="s">
        <v>7896</v>
      </c>
      <c r="G3098" s="1">
        <v>3.180602162</v>
      </c>
      <c r="H3098" s="1">
        <v>0.09</v>
      </c>
      <c r="K3098" s="4">
        <v>111997360.34</v>
      </c>
      <c r="L3098" s="5">
        <v>4550001</v>
      </c>
      <c r="M3098" s="6">
        <v>24.614799059999999</v>
      </c>
      <c r="AB3098" s="8" t="s">
        <v>7754</v>
      </c>
    </row>
    <row r="3099" spans="1:28" x14ac:dyDescent="0.35">
      <c r="A3099" t="s">
        <v>4263</v>
      </c>
      <c r="B3099" t="s">
        <v>7897</v>
      </c>
      <c r="C3099" t="s">
        <v>7897</v>
      </c>
      <c r="G3099" s="1">
        <v>8.6671161740000002</v>
      </c>
      <c r="H3099" s="1">
        <v>0.21</v>
      </c>
      <c r="K3099" s="4">
        <v>111997360.34</v>
      </c>
      <c r="L3099" s="5">
        <v>4550001</v>
      </c>
      <c r="M3099" s="6">
        <v>24.614799059999999</v>
      </c>
      <c r="AB3099" s="8" t="s">
        <v>7754</v>
      </c>
    </row>
    <row r="3100" spans="1:28" x14ac:dyDescent="0.35">
      <c r="A3100" t="s">
        <v>4263</v>
      </c>
      <c r="B3100" t="s">
        <v>7898</v>
      </c>
      <c r="C3100" t="s">
        <v>7898</v>
      </c>
      <c r="G3100" s="1">
        <v>42.378354930999997</v>
      </c>
      <c r="H3100" s="1">
        <v>0.23</v>
      </c>
      <c r="K3100" s="4">
        <v>111997360.34</v>
      </c>
      <c r="L3100" s="5">
        <v>4550001</v>
      </c>
      <c r="M3100" s="6">
        <v>24.614799059999999</v>
      </c>
      <c r="AB3100" s="8" t="s">
        <v>7754</v>
      </c>
    </row>
    <row r="3101" spans="1:28" x14ac:dyDescent="0.35">
      <c r="A3101" t="s">
        <v>4263</v>
      </c>
      <c r="B3101" t="s">
        <v>7899</v>
      </c>
      <c r="C3101" t="s">
        <v>7899</v>
      </c>
      <c r="G3101" s="1">
        <v>33.162276572000003</v>
      </c>
      <c r="H3101" s="1">
        <v>0.26</v>
      </c>
      <c r="K3101" s="4">
        <v>111997360.34</v>
      </c>
      <c r="L3101" s="5">
        <v>4550001</v>
      </c>
      <c r="M3101" s="6">
        <v>24.614799059999999</v>
      </c>
      <c r="AB3101" s="8" t="s">
        <v>7754</v>
      </c>
    </row>
    <row r="3102" spans="1:28" x14ac:dyDescent="0.35">
      <c r="A3102" t="s">
        <v>4263</v>
      </c>
      <c r="B3102" t="s">
        <v>7900</v>
      </c>
      <c r="C3102" t="s">
        <v>7900</v>
      </c>
      <c r="G3102" s="1">
        <v>40.608853056999997</v>
      </c>
      <c r="H3102" s="1">
        <v>0.28999999999999998</v>
      </c>
      <c r="K3102" s="4">
        <v>111997360.34</v>
      </c>
      <c r="L3102" s="5">
        <v>4550001</v>
      </c>
      <c r="M3102" s="6">
        <v>24.614799059999999</v>
      </c>
      <c r="AB3102" s="8" t="s">
        <v>7754</v>
      </c>
    </row>
    <row r="3103" spans="1:28" x14ac:dyDescent="0.35">
      <c r="A3103" t="s">
        <v>4263</v>
      </c>
      <c r="B3103" t="s">
        <v>7901</v>
      </c>
      <c r="C3103" t="s">
        <v>7901</v>
      </c>
      <c r="G3103" s="1">
        <v>39.780703766999999</v>
      </c>
      <c r="H3103" s="1">
        <v>0.33</v>
      </c>
      <c r="K3103" s="4">
        <v>111997360.34</v>
      </c>
      <c r="L3103" s="5">
        <v>4550001</v>
      </c>
      <c r="M3103" s="6">
        <v>24.614799059999999</v>
      </c>
      <c r="AB3103" s="8" t="s">
        <v>7754</v>
      </c>
    </row>
    <row r="3104" spans="1:28" x14ac:dyDescent="0.35">
      <c r="A3104" t="s">
        <v>4263</v>
      </c>
      <c r="B3104" t="s">
        <v>7902</v>
      </c>
      <c r="C3104" t="s">
        <v>7902</v>
      </c>
      <c r="G3104" s="1">
        <v>7.7847935789999996</v>
      </c>
      <c r="H3104" s="1">
        <v>0.37</v>
      </c>
      <c r="K3104" s="4">
        <v>111997360.34</v>
      </c>
      <c r="L3104" s="5">
        <v>4550001</v>
      </c>
      <c r="M3104" s="6">
        <v>24.614799059999999</v>
      </c>
      <c r="AB3104" s="8" t="s">
        <v>7754</v>
      </c>
    </row>
    <row r="3105" spans="1:28" x14ac:dyDescent="0.35">
      <c r="A3105" t="s">
        <v>4263</v>
      </c>
      <c r="B3105" t="s">
        <v>7903</v>
      </c>
      <c r="C3105" t="s">
        <v>7903</v>
      </c>
      <c r="G3105" s="1">
        <v>0.48156598272591877</v>
      </c>
      <c r="H3105" s="1">
        <v>3.297186030467576</v>
      </c>
      <c r="K3105" s="4">
        <v>111997360.34</v>
      </c>
      <c r="L3105" s="5">
        <v>4550001</v>
      </c>
      <c r="M3105" s="6">
        <v>24.614799059999999</v>
      </c>
      <c r="AB3105" s="8" t="s">
        <v>7754</v>
      </c>
    </row>
    <row r="3106" spans="1:28" x14ac:dyDescent="0.35">
      <c r="A3106" t="s">
        <v>4263</v>
      </c>
      <c r="B3106" t="s">
        <v>7904</v>
      </c>
      <c r="C3106" t="s">
        <v>7904</v>
      </c>
      <c r="G3106" s="1">
        <v>-12.979876921952741</v>
      </c>
      <c r="H3106" s="1">
        <v>-91.72482260062651</v>
      </c>
      <c r="K3106" s="4">
        <v>111997360.34</v>
      </c>
      <c r="L3106" s="5">
        <v>4550001</v>
      </c>
      <c r="M3106" s="6">
        <v>24.614799059999999</v>
      </c>
      <c r="AB3106" s="8" t="s">
        <v>7754</v>
      </c>
    </row>
    <row r="3107" spans="1:28" x14ac:dyDescent="0.35">
      <c r="A3107" t="s">
        <v>4263</v>
      </c>
      <c r="B3107" t="s">
        <v>7904</v>
      </c>
      <c r="C3107" t="s">
        <v>7904</v>
      </c>
      <c r="G3107" s="1">
        <v>-1.2968173346868488</v>
      </c>
      <c r="H3107" s="1">
        <v>68.13</v>
      </c>
      <c r="K3107" s="4">
        <v>111997360.34</v>
      </c>
      <c r="L3107" s="5">
        <v>4550001</v>
      </c>
      <c r="M3107" s="6">
        <v>24.614799059999999</v>
      </c>
      <c r="AB3107" s="8" t="s">
        <v>7754</v>
      </c>
    </row>
    <row r="3108" spans="1:28" x14ac:dyDescent="0.35">
      <c r="A3108" t="s">
        <v>4263</v>
      </c>
      <c r="B3108" t="s">
        <v>7904</v>
      </c>
      <c r="C3108" t="s">
        <v>7904</v>
      </c>
      <c r="G3108" s="1">
        <v>3.0183230019999998</v>
      </c>
      <c r="H3108" s="1">
        <v>68.029999999999902</v>
      </c>
      <c r="K3108" s="4">
        <v>111997360.34</v>
      </c>
      <c r="L3108" s="5">
        <v>4550001</v>
      </c>
      <c r="M3108" s="6">
        <v>24.614799059999999</v>
      </c>
      <c r="AB3108" s="8" t="s">
        <v>7754</v>
      </c>
    </row>
    <row r="3109" spans="1:28" x14ac:dyDescent="0.35">
      <c r="A3109" t="s">
        <v>4263</v>
      </c>
      <c r="B3109" t="s">
        <v>7905</v>
      </c>
      <c r="C3109" t="s">
        <v>7905</v>
      </c>
      <c r="G3109" s="1">
        <v>3.8444889350000002</v>
      </c>
      <c r="H3109" s="1">
        <v>0.28999999999999998</v>
      </c>
      <c r="K3109" s="4">
        <v>111997360.34</v>
      </c>
      <c r="L3109" s="5">
        <v>4550001</v>
      </c>
      <c r="M3109" s="6">
        <v>24.614799059999999</v>
      </c>
      <c r="AB3109" s="8" t="s">
        <v>7754</v>
      </c>
    </row>
    <row r="3110" spans="1:28" x14ac:dyDescent="0.35">
      <c r="A3110" t="s">
        <v>4263</v>
      </c>
      <c r="B3110" t="s">
        <v>7906</v>
      </c>
      <c r="C3110" t="s">
        <v>7906</v>
      </c>
      <c r="G3110" s="1">
        <v>3.8070741579999998</v>
      </c>
      <c r="H3110" s="1">
        <v>0.28000000000000003</v>
      </c>
      <c r="K3110" s="4">
        <v>111997360.34</v>
      </c>
      <c r="L3110" s="5">
        <v>4550001</v>
      </c>
      <c r="M3110" s="6">
        <v>24.614799059999999</v>
      </c>
      <c r="AB3110" s="8" t="s">
        <v>7754</v>
      </c>
    </row>
    <row r="3111" spans="1:28" x14ac:dyDescent="0.35">
      <c r="A3111" t="s">
        <v>4263</v>
      </c>
      <c r="B3111" t="s">
        <v>7907</v>
      </c>
      <c r="C3111" t="s">
        <v>7907</v>
      </c>
      <c r="G3111" s="1">
        <v>7.5412258420000002</v>
      </c>
      <c r="H3111" s="1">
        <v>0.27</v>
      </c>
      <c r="K3111" s="4">
        <v>111997360.34</v>
      </c>
      <c r="L3111" s="5">
        <v>4550001</v>
      </c>
      <c r="M3111" s="6">
        <v>24.614799059999999</v>
      </c>
      <c r="AB3111" s="8" t="s">
        <v>7754</v>
      </c>
    </row>
    <row r="3112" spans="1:28" x14ac:dyDescent="0.35">
      <c r="A3112" t="s">
        <v>4263</v>
      </c>
      <c r="B3112" t="s">
        <v>7908</v>
      </c>
      <c r="C3112" t="s">
        <v>7908</v>
      </c>
      <c r="G3112" s="1">
        <v>3.734970589</v>
      </c>
      <c r="H3112" s="1">
        <v>0.26</v>
      </c>
      <c r="K3112" s="4">
        <v>111997360.34</v>
      </c>
      <c r="L3112" s="5">
        <v>4550001</v>
      </c>
      <c r="M3112" s="6">
        <v>24.614799059999999</v>
      </c>
      <c r="AB3112" s="8" t="s">
        <v>7754</v>
      </c>
    </row>
    <row r="3113" spans="1:28" x14ac:dyDescent="0.35">
      <c r="A3113" t="s">
        <v>4263</v>
      </c>
      <c r="B3113" t="s">
        <v>7909</v>
      </c>
      <c r="C3113" t="s">
        <v>7909</v>
      </c>
      <c r="G3113" s="1">
        <v>11.09616203</v>
      </c>
      <c r="H3113" s="1">
        <v>0.25</v>
      </c>
      <c r="K3113" s="4">
        <v>111997360.34</v>
      </c>
      <c r="L3113" s="5">
        <v>4550001</v>
      </c>
      <c r="M3113" s="6">
        <v>24.614799059999999</v>
      </c>
      <c r="AB3113" s="8" t="s">
        <v>7754</v>
      </c>
    </row>
    <row r="3114" spans="1:28" x14ac:dyDescent="0.35">
      <c r="A3114" t="s">
        <v>4263</v>
      </c>
      <c r="B3114" t="s">
        <v>7910</v>
      </c>
      <c r="C3114" t="s">
        <v>7910</v>
      </c>
      <c r="G3114" s="1">
        <v>3.6639317120000001</v>
      </c>
      <c r="H3114" s="1">
        <v>0.24</v>
      </c>
      <c r="K3114" s="4">
        <v>111997360.34</v>
      </c>
      <c r="L3114" s="5">
        <v>4550001</v>
      </c>
      <c r="M3114" s="6">
        <v>24.614799059999999</v>
      </c>
      <c r="AB3114" s="8" t="s">
        <v>7754</v>
      </c>
    </row>
    <row r="3115" spans="1:28" x14ac:dyDescent="0.35">
      <c r="A3115" t="s">
        <v>4263</v>
      </c>
      <c r="B3115" t="s">
        <v>7911</v>
      </c>
      <c r="C3115" t="s">
        <v>7911</v>
      </c>
      <c r="G3115" s="1">
        <v>3.629804043</v>
      </c>
      <c r="H3115" s="1">
        <v>0.23</v>
      </c>
      <c r="K3115" s="4">
        <v>111997360.34</v>
      </c>
      <c r="L3115" s="5">
        <v>4550001</v>
      </c>
      <c r="M3115" s="6">
        <v>24.614799059999999</v>
      </c>
      <c r="AB3115" s="8" t="s">
        <v>7754</v>
      </c>
    </row>
    <row r="3116" spans="1:28" x14ac:dyDescent="0.35">
      <c r="A3116" t="s">
        <v>4263</v>
      </c>
      <c r="B3116" t="s">
        <v>7912</v>
      </c>
      <c r="C3116" t="s">
        <v>7912</v>
      </c>
      <c r="G3116" s="1">
        <v>3.597854114</v>
      </c>
      <c r="H3116" s="1">
        <v>0.22</v>
      </c>
      <c r="K3116" s="4">
        <v>111997360.34</v>
      </c>
      <c r="L3116" s="5">
        <v>4550001</v>
      </c>
      <c r="M3116" s="6">
        <v>24.614799059999999</v>
      </c>
      <c r="AB3116" s="8" t="s">
        <v>7754</v>
      </c>
    </row>
    <row r="3117" spans="1:28" x14ac:dyDescent="0.35">
      <c r="A3117" t="s">
        <v>4263</v>
      </c>
      <c r="B3117" t="s">
        <v>7913</v>
      </c>
      <c r="C3117" t="s">
        <v>7913</v>
      </c>
      <c r="G3117" s="1">
        <v>8.6323311799999995</v>
      </c>
      <c r="H3117" s="1">
        <v>0.34</v>
      </c>
      <c r="K3117" s="4">
        <v>111997360.34</v>
      </c>
      <c r="L3117" s="5">
        <v>4550001</v>
      </c>
      <c r="M3117" s="6">
        <v>24.614799059999999</v>
      </c>
      <c r="AB3117" s="8" t="s">
        <v>7754</v>
      </c>
    </row>
    <row r="3118" spans="1:28" x14ac:dyDescent="0.35">
      <c r="A3118" t="s">
        <v>4263</v>
      </c>
      <c r="B3118" t="s">
        <v>7914</v>
      </c>
      <c r="C3118" t="s">
        <v>7914</v>
      </c>
      <c r="G3118" s="1">
        <v>16.890108819999998</v>
      </c>
      <c r="H3118" s="1">
        <v>0.38</v>
      </c>
      <c r="K3118" s="4">
        <v>111997360.34</v>
      </c>
      <c r="L3118" s="5">
        <v>4550001</v>
      </c>
      <c r="M3118" s="6">
        <v>24.614799059999999</v>
      </c>
      <c r="AB3118" s="8" t="s">
        <v>7754</v>
      </c>
    </row>
    <row r="3119" spans="1:28" x14ac:dyDescent="0.35">
      <c r="A3119" t="s">
        <v>4263</v>
      </c>
      <c r="B3119" t="s">
        <v>7915</v>
      </c>
      <c r="C3119" t="s">
        <v>7915</v>
      </c>
      <c r="G3119" s="1">
        <v>49.577789963999997</v>
      </c>
      <c r="H3119" s="1">
        <v>0.42</v>
      </c>
      <c r="K3119" s="4">
        <v>111997360.34</v>
      </c>
      <c r="L3119" s="5">
        <v>4550001</v>
      </c>
      <c r="M3119" s="6">
        <v>24.614799059999999</v>
      </c>
      <c r="AB3119" s="8" t="s">
        <v>7754</v>
      </c>
    </row>
    <row r="3120" spans="1:28" x14ac:dyDescent="0.35">
      <c r="A3120" t="s">
        <v>4263</v>
      </c>
      <c r="B3120" t="s">
        <v>7916</v>
      </c>
      <c r="C3120" t="s">
        <v>7916</v>
      </c>
      <c r="G3120" s="1">
        <v>16.180690916</v>
      </c>
      <c r="H3120" s="1">
        <v>0.47</v>
      </c>
      <c r="K3120" s="4">
        <v>111997360.34</v>
      </c>
      <c r="L3120" s="5">
        <v>4550001</v>
      </c>
      <c r="M3120" s="6">
        <v>24.614799059999999</v>
      </c>
      <c r="AB3120" s="8" t="s">
        <v>7754</v>
      </c>
    </row>
    <row r="3121" spans="1:28" x14ac:dyDescent="0.35">
      <c r="A3121" t="s">
        <v>4263</v>
      </c>
      <c r="B3121" t="s">
        <v>7917</v>
      </c>
      <c r="C3121" t="s">
        <v>7917</v>
      </c>
      <c r="G3121" s="1">
        <v>-13.017041859857205</v>
      </c>
      <c r="H3121" s="1">
        <v>-91.798431288423529</v>
      </c>
      <c r="K3121" s="4">
        <v>111997360.34</v>
      </c>
      <c r="L3121" s="5">
        <v>4550001</v>
      </c>
      <c r="M3121" s="6">
        <v>24.614799059999999</v>
      </c>
      <c r="AB3121" s="8" t="s">
        <v>7754</v>
      </c>
    </row>
    <row r="3122" spans="1:28" x14ac:dyDescent="0.35">
      <c r="A3122" t="s">
        <v>4263</v>
      </c>
      <c r="B3122" t="s">
        <v>7918</v>
      </c>
      <c r="C3122" t="s">
        <v>7918</v>
      </c>
      <c r="G3122" s="1">
        <v>-13.054352454444626</v>
      </c>
      <c r="H3122" s="1">
        <v>-91.844904780103619</v>
      </c>
      <c r="K3122" s="4">
        <v>111997360.34</v>
      </c>
      <c r="L3122" s="5">
        <v>4550001</v>
      </c>
      <c r="M3122" s="6">
        <v>24.614799059999999</v>
      </c>
      <c r="AB3122" s="8" t="s">
        <v>7754</v>
      </c>
    </row>
    <row r="3123" spans="1:28" x14ac:dyDescent="0.35">
      <c r="A3123" t="s">
        <v>4263</v>
      </c>
      <c r="B3123" t="s">
        <v>7919</v>
      </c>
      <c r="C3123" t="s">
        <v>7919</v>
      </c>
      <c r="G3123" s="1">
        <v>7.6257225423221371</v>
      </c>
      <c r="H3123" s="1">
        <v>51.87959148956633</v>
      </c>
      <c r="K3123" s="4">
        <v>111997360.34</v>
      </c>
      <c r="L3123" s="5">
        <v>4550001</v>
      </c>
      <c r="M3123" s="6">
        <v>24.614799059999999</v>
      </c>
      <c r="AB3123" s="8" t="s">
        <v>7754</v>
      </c>
    </row>
    <row r="3124" spans="1:28" x14ac:dyDescent="0.35">
      <c r="A3124" t="s">
        <v>4263</v>
      </c>
      <c r="B3124" t="s">
        <v>7920</v>
      </c>
      <c r="C3124" t="s">
        <v>7920</v>
      </c>
      <c r="G3124" s="1">
        <v>-0.33866662810941456</v>
      </c>
      <c r="H3124" s="1">
        <v>-2.3763922198529093</v>
      </c>
      <c r="K3124" s="4">
        <v>111997360.34</v>
      </c>
      <c r="L3124" s="5">
        <v>4550001</v>
      </c>
      <c r="M3124" s="6">
        <v>24.614799059999999</v>
      </c>
      <c r="AB3124" s="8" t="s">
        <v>7754</v>
      </c>
    </row>
    <row r="3125" spans="1:28" x14ac:dyDescent="0.35">
      <c r="A3125" t="s">
        <v>4263</v>
      </c>
      <c r="B3125" t="s">
        <v>7921</v>
      </c>
      <c r="C3125" t="s">
        <v>7921</v>
      </c>
      <c r="G3125" s="1">
        <v>6.4139904147490073E-2</v>
      </c>
      <c r="H3125" s="1">
        <v>0.44587245886990817</v>
      </c>
      <c r="K3125" s="4">
        <v>111997360.34</v>
      </c>
      <c r="L3125" s="5">
        <v>4550001</v>
      </c>
      <c r="M3125" s="6">
        <v>24.614799059999999</v>
      </c>
      <c r="AB3125" s="8" t="s">
        <v>7754</v>
      </c>
    </row>
    <row r="3126" spans="1:28" x14ac:dyDescent="0.35">
      <c r="A3126" t="s">
        <v>4263</v>
      </c>
      <c r="B3126" t="s">
        <v>7922</v>
      </c>
      <c r="C3126" t="s">
        <v>7922</v>
      </c>
      <c r="G3126" s="1">
        <v>-5.7024050980665715</v>
      </c>
      <c r="H3126" s="1">
        <v>-39.52232223346212</v>
      </c>
      <c r="K3126" s="4">
        <v>111997360.34</v>
      </c>
      <c r="L3126" s="5">
        <v>4550001</v>
      </c>
      <c r="M3126" s="6">
        <v>24.614799059999999</v>
      </c>
      <c r="AB3126" s="8" t="s">
        <v>7754</v>
      </c>
    </row>
    <row r="3127" spans="1:28" x14ac:dyDescent="0.35">
      <c r="A3127" t="s">
        <v>4263</v>
      </c>
      <c r="B3127" t="s">
        <v>7923</v>
      </c>
      <c r="C3127" t="s">
        <v>7923</v>
      </c>
      <c r="G3127" s="1">
        <v>-5.8751250884677697</v>
      </c>
      <c r="H3127" s="1">
        <v>-40.597534840133058</v>
      </c>
      <c r="K3127" s="4">
        <v>111997360.34</v>
      </c>
      <c r="L3127" s="5">
        <v>4550001</v>
      </c>
      <c r="M3127" s="6">
        <v>24.614799059999999</v>
      </c>
      <c r="AB3127" s="8" t="s">
        <v>7754</v>
      </c>
    </row>
    <row r="3128" spans="1:28" x14ac:dyDescent="0.35">
      <c r="A3128" t="s">
        <v>4263</v>
      </c>
      <c r="B3128" t="s">
        <v>7924</v>
      </c>
      <c r="C3128" t="s">
        <v>7924</v>
      </c>
      <c r="G3128" s="1">
        <v>-1.467079455322966</v>
      </c>
      <c r="H3128" s="1">
        <v>-9.7237192402383066</v>
      </c>
      <c r="K3128" s="4">
        <v>111997360.34</v>
      </c>
      <c r="L3128" s="5">
        <v>4550001</v>
      </c>
      <c r="M3128" s="6">
        <v>24.614799059999999</v>
      </c>
      <c r="AB3128" s="8" t="s">
        <v>7754</v>
      </c>
    </row>
    <row r="3129" spans="1:28" x14ac:dyDescent="0.35">
      <c r="A3129" t="s">
        <v>4263</v>
      </c>
      <c r="B3129" t="s">
        <v>7925</v>
      </c>
      <c r="G3129" s="1">
        <v>-1297811.4664373281</v>
      </c>
      <c r="K3129" s="4">
        <v>111997360.34</v>
      </c>
      <c r="L3129" s="5">
        <v>4550001</v>
      </c>
      <c r="M3129" s="6">
        <v>24.614799059999999</v>
      </c>
      <c r="AB3129" s="8" t="s">
        <v>7754</v>
      </c>
    </row>
    <row r="3130" spans="1:28" x14ac:dyDescent="0.35">
      <c r="A3130" t="s">
        <v>4263</v>
      </c>
      <c r="B3130" t="s">
        <v>1601</v>
      </c>
      <c r="C3130" t="s">
        <v>1601</v>
      </c>
      <c r="G3130" s="1">
        <v>0.82071317960353396</v>
      </c>
      <c r="H3130" s="1">
        <v>121.54</v>
      </c>
      <c r="K3130" s="4">
        <v>111997360.34</v>
      </c>
      <c r="L3130" s="5">
        <v>4550001</v>
      </c>
      <c r="M3130" s="6">
        <v>24.614799059999999</v>
      </c>
      <c r="AB3130" s="8" t="s">
        <v>7754</v>
      </c>
    </row>
    <row r="3131" spans="1:28" x14ac:dyDescent="0.35">
      <c r="A3131" t="s">
        <v>4263</v>
      </c>
      <c r="B3131" t="s">
        <v>7926</v>
      </c>
      <c r="C3131" t="s">
        <v>7926</v>
      </c>
      <c r="G3131" s="1">
        <v>-8348669.1029396001</v>
      </c>
      <c r="H3131" s="1">
        <v>0.13796909492273729</v>
      </c>
      <c r="K3131" s="4">
        <v>111997360.34</v>
      </c>
      <c r="L3131" s="5">
        <v>4550001</v>
      </c>
      <c r="M3131" s="6">
        <v>24.614799059999999</v>
      </c>
      <c r="AB3131" s="8" t="s">
        <v>7754</v>
      </c>
    </row>
    <row r="3132" spans="1:28" x14ac:dyDescent="0.35">
      <c r="A3132" t="s">
        <v>4263</v>
      </c>
      <c r="B3132" t="s">
        <v>7927</v>
      </c>
      <c r="C3132" t="s">
        <v>7927</v>
      </c>
      <c r="G3132" s="1">
        <v>-39.662309980472557</v>
      </c>
      <c r="H3132" s="1">
        <v>73.010000000000005</v>
      </c>
      <c r="K3132" s="4">
        <v>111997360.34</v>
      </c>
      <c r="L3132" s="5">
        <v>4550001</v>
      </c>
      <c r="M3132" s="6">
        <v>24.614799059999999</v>
      </c>
      <c r="AB3132" s="8" t="s">
        <v>7754</v>
      </c>
    </row>
    <row r="3133" spans="1:28" x14ac:dyDescent="0.35">
      <c r="A3133" t="s">
        <v>4263</v>
      </c>
      <c r="B3133" t="s">
        <v>7928</v>
      </c>
      <c r="C3133" t="s">
        <v>7928</v>
      </c>
      <c r="G3133" s="1">
        <v>-50.028277214385128</v>
      </c>
      <c r="H3133" s="1">
        <v>0.2</v>
      </c>
      <c r="K3133" s="4">
        <v>111997360.34</v>
      </c>
      <c r="L3133" s="5">
        <v>4550001</v>
      </c>
      <c r="M3133" s="6">
        <v>24.614799059999999</v>
      </c>
      <c r="AB3133" s="8" t="s">
        <v>7754</v>
      </c>
    </row>
    <row r="3134" spans="1:28" x14ac:dyDescent="0.35">
      <c r="A3134" t="s">
        <v>4263</v>
      </c>
      <c r="B3134" t="s">
        <v>7929</v>
      </c>
      <c r="C3134" t="s">
        <v>7929</v>
      </c>
      <c r="G3134" s="1">
        <v>7.1903922800440974</v>
      </c>
      <c r="H3134" s="1">
        <v>52.468011295623093</v>
      </c>
      <c r="K3134" s="4">
        <v>111997360.34</v>
      </c>
      <c r="L3134" s="5">
        <v>4550001</v>
      </c>
      <c r="M3134" s="6">
        <v>24.614799059999999</v>
      </c>
      <c r="AB3134" s="8" t="s">
        <v>7754</v>
      </c>
    </row>
    <row r="3135" spans="1:28" x14ac:dyDescent="0.35">
      <c r="A3135" t="s">
        <v>4263</v>
      </c>
      <c r="B3135" t="s">
        <v>7930</v>
      </c>
      <c r="C3135" t="s">
        <v>7930</v>
      </c>
      <c r="G3135" s="1">
        <v>-1.4680227417349248</v>
      </c>
      <c r="H3135" s="1">
        <v>72.48</v>
      </c>
      <c r="K3135" s="4">
        <v>111997360.34</v>
      </c>
      <c r="L3135" s="5">
        <v>4550001</v>
      </c>
      <c r="M3135" s="6">
        <v>24.614799059999999</v>
      </c>
      <c r="AB3135" s="8" t="s">
        <v>7754</v>
      </c>
    </row>
    <row r="3136" spans="1:28" x14ac:dyDescent="0.35">
      <c r="A3136" t="s">
        <v>4263</v>
      </c>
      <c r="B3136" t="s">
        <v>7930</v>
      </c>
      <c r="G3136" s="1">
        <v>-0.21027685643617194</v>
      </c>
      <c r="K3136" s="4">
        <v>111997360.34</v>
      </c>
      <c r="L3136" s="5">
        <v>4550001</v>
      </c>
      <c r="M3136" s="6">
        <v>24.614799059999999</v>
      </c>
      <c r="AB3136" s="8" t="s">
        <v>7754</v>
      </c>
    </row>
    <row r="3137" spans="1:28" x14ac:dyDescent="0.35">
      <c r="A3137" t="s">
        <v>4263</v>
      </c>
      <c r="B3137" t="s">
        <v>7930</v>
      </c>
      <c r="C3137" t="s">
        <v>7930</v>
      </c>
      <c r="G3137" s="1">
        <v>1.9516944549999999</v>
      </c>
      <c r="H3137" s="1">
        <v>72.319999999999993</v>
      </c>
      <c r="K3137" s="4">
        <v>111997360.34</v>
      </c>
      <c r="L3137" s="5">
        <v>4550001</v>
      </c>
      <c r="M3137" s="6">
        <v>24.614799059999999</v>
      </c>
      <c r="AB3137" s="8" t="s">
        <v>7754</v>
      </c>
    </row>
    <row r="3138" spans="1:28" x14ac:dyDescent="0.35">
      <c r="A3138" t="s">
        <v>4263</v>
      </c>
      <c r="B3138" t="s">
        <v>7930</v>
      </c>
      <c r="C3138" t="s">
        <v>7930</v>
      </c>
      <c r="G3138" s="1">
        <v>10.853719870830728</v>
      </c>
      <c r="H3138" s="1">
        <v>81.597097421202278</v>
      </c>
      <c r="K3138" s="4">
        <v>111997360.34</v>
      </c>
      <c r="L3138" s="5">
        <v>4550001</v>
      </c>
      <c r="M3138" s="6">
        <v>24.614799059999999</v>
      </c>
      <c r="AB3138" s="8" t="s">
        <v>7754</v>
      </c>
    </row>
    <row r="3139" spans="1:28" x14ac:dyDescent="0.35">
      <c r="A3139" t="s">
        <v>4263</v>
      </c>
      <c r="B3139" t="s">
        <v>7931</v>
      </c>
      <c r="C3139" t="s">
        <v>7931</v>
      </c>
      <c r="G3139" s="1">
        <v>-1.9233087550000001</v>
      </c>
      <c r="H3139" s="1">
        <v>5.12</v>
      </c>
      <c r="K3139" s="4">
        <v>111997360.34</v>
      </c>
      <c r="L3139" s="5">
        <v>4550001</v>
      </c>
      <c r="M3139" s="6">
        <v>24.614799059999999</v>
      </c>
      <c r="AB3139" s="8" t="s">
        <v>7754</v>
      </c>
    </row>
    <row r="3140" spans="1:28" x14ac:dyDescent="0.35">
      <c r="A3140" t="s">
        <v>4263</v>
      </c>
      <c r="B3140" t="s">
        <v>7932</v>
      </c>
      <c r="C3140" t="s">
        <v>7932</v>
      </c>
      <c r="G3140" s="1">
        <v>-5.6153712169999999</v>
      </c>
      <c r="H3140" s="1">
        <v>3.6299999999999901</v>
      </c>
      <c r="K3140" s="4">
        <v>111997360.34</v>
      </c>
      <c r="L3140" s="5">
        <v>4550001</v>
      </c>
      <c r="M3140" s="6">
        <v>24.614799059999999</v>
      </c>
      <c r="AB3140" s="8" t="s">
        <v>7754</v>
      </c>
    </row>
    <row r="3141" spans="1:28" x14ac:dyDescent="0.35">
      <c r="A3141" t="s">
        <v>4263</v>
      </c>
      <c r="B3141" t="s">
        <v>7933</v>
      </c>
      <c r="C3141" t="s">
        <v>7933</v>
      </c>
      <c r="G3141" s="1">
        <v>-3.6947329180000001</v>
      </c>
      <c r="H3141" s="1">
        <v>2.98</v>
      </c>
      <c r="K3141" s="4">
        <v>111997360.34</v>
      </c>
      <c r="L3141" s="5">
        <v>4550001</v>
      </c>
      <c r="M3141" s="6">
        <v>24.614799059999999</v>
      </c>
      <c r="AB3141" s="8" t="s">
        <v>7754</v>
      </c>
    </row>
    <row r="3142" spans="1:28" x14ac:dyDescent="0.35">
      <c r="A3142" t="s">
        <v>4263</v>
      </c>
      <c r="B3142" t="s">
        <v>7934</v>
      </c>
      <c r="C3142" t="s">
        <v>7934</v>
      </c>
      <c r="G3142" s="1">
        <v>-9.1142554469999997</v>
      </c>
      <c r="H3142" s="1">
        <v>2.41</v>
      </c>
      <c r="K3142" s="4">
        <v>111997360.34</v>
      </c>
      <c r="L3142" s="5">
        <v>4550001</v>
      </c>
      <c r="M3142" s="6">
        <v>24.614799059999999</v>
      </c>
      <c r="AB3142" s="8" t="s">
        <v>7754</v>
      </c>
    </row>
    <row r="3143" spans="1:28" x14ac:dyDescent="0.35">
      <c r="A3143" t="s">
        <v>4263</v>
      </c>
      <c r="B3143" t="s">
        <v>7935</v>
      </c>
      <c r="C3143" t="s">
        <v>7935</v>
      </c>
      <c r="G3143" s="1">
        <v>-1.7999807860000001</v>
      </c>
      <c r="H3143" s="1">
        <v>1.9199999999999899</v>
      </c>
      <c r="K3143" s="4">
        <v>111997360.34</v>
      </c>
      <c r="L3143" s="5">
        <v>4550001</v>
      </c>
      <c r="M3143" s="6">
        <v>24.614799059999999</v>
      </c>
      <c r="AB3143" s="8" t="s">
        <v>7754</v>
      </c>
    </row>
    <row r="3144" spans="1:28" x14ac:dyDescent="0.35">
      <c r="A3144" t="s">
        <v>4263</v>
      </c>
      <c r="B3144" t="s">
        <v>7936</v>
      </c>
      <c r="C3144" t="s">
        <v>7936</v>
      </c>
      <c r="G3144" s="1">
        <v>-1.7807680690000001</v>
      </c>
      <c r="H3144" s="1">
        <v>1.52</v>
      </c>
      <c r="K3144" s="4">
        <v>111997360.34</v>
      </c>
      <c r="L3144" s="5">
        <v>4550001</v>
      </c>
      <c r="M3144" s="6">
        <v>24.614799059999999</v>
      </c>
      <c r="AB3144" s="8" t="s">
        <v>7754</v>
      </c>
    </row>
    <row r="3145" spans="1:28" x14ac:dyDescent="0.35">
      <c r="A3145" t="s">
        <v>4263</v>
      </c>
      <c r="B3145" t="s">
        <v>7937</v>
      </c>
      <c r="C3145" t="s">
        <v>7937</v>
      </c>
      <c r="G3145" s="1">
        <v>-3.5212336839999998</v>
      </c>
      <c r="H3145" s="1">
        <v>1.18999999999999</v>
      </c>
      <c r="K3145" s="4">
        <v>111997360.34</v>
      </c>
      <c r="L3145" s="5">
        <v>4550001</v>
      </c>
      <c r="M3145" s="6">
        <v>24.614799059999999</v>
      </c>
      <c r="AB3145" s="8" t="s">
        <v>7754</v>
      </c>
    </row>
    <row r="3146" spans="1:28" x14ac:dyDescent="0.35">
      <c r="A3146" t="s">
        <v>4263</v>
      </c>
      <c r="B3146" t="s">
        <v>7938</v>
      </c>
      <c r="C3146" t="s">
        <v>7938</v>
      </c>
      <c r="G3146" s="1">
        <v>-3.4782105630000002</v>
      </c>
      <c r="H3146" s="1">
        <v>0.93</v>
      </c>
      <c r="K3146" s="4">
        <v>111997360.34</v>
      </c>
      <c r="L3146" s="5">
        <v>4550001</v>
      </c>
      <c r="M3146" s="6">
        <v>24.614799059999999</v>
      </c>
      <c r="AB3146" s="8" t="s">
        <v>7754</v>
      </c>
    </row>
    <row r="3147" spans="1:28" x14ac:dyDescent="0.35">
      <c r="A3147" t="s">
        <v>4263</v>
      </c>
      <c r="B3147" t="s">
        <v>7939</v>
      </c>
      <c r="C3147" t="s">
        <v>7939</v>
      </c>
      <c r="G3147" s="1">
        <v>-5.1620747959999997</v>
      </c>
      <c r="H3147" s="1">
        <v>0.73</v>
      </c>
      <c r="K3147" s="4">
        <v>111997360.34</v>
      </c>
      <c r="L3147" s="5">
        <v>4550001</v>
      </c>
      <c r="M3147" s="6">
        <v>24.614799059999999</v>
      </c>
      <c r="AB3147" s="8" t="s">
        <v>7754</v>
      </c>
    </row>
    <row r="3148" spans="1:28" x14ac:dyDescent="0.35">
      <c r="A3148" t="s">
        <v>4263</v>
      </c>
      <c r="B3148" t="s">
        <v>7940</v>
      </c>
      <c r="C3148" t="s">
        <v>7940</v>
      </c>
      <c r="G3148" s="1">
        <v>-1.6991560670000001</v>
      </c>
      <c r="H3148" s="1">
        <v>0.57999999999999996</v>
      </c>
      <c r="K3148" s="4">
        <v>111997360.34</v>
      </c>
      <c r="L3148" s="5">
        <v>4550001</v>
      </c>
      <c r="M3148" s="6">
        <v>24.614799059999999</v>
      </c>
      <c r="AB3148" s="8" t="s">
        <v>7754</v>
      </c>
    </row>
    <row r="3149" spans="1:28" x14ac:dyDescent="0.35">
      <c r="A3149" t="s">
        <v>4263</v>
      </c>
      <c r="B3149" t="s">
        <v>7941</v>
      </c>
      <c r="C3149" t="s">
        <v>7941</v>
      </c>
      <c r="G3149" s="1">
        <v>-1.9233087550000001</v>
      </c>
      <c r="H3149" s="1">
        <v>0.8</v>
      </c>
      <c r="K3149" s="4">
        <v>111997360.34</v>
      </c>
      <c r="L3149" s="5">
        <v>4550001</v>
      </c>
      <c r="M3149" s="6">
        <v>24.614799059999999</v>
      </c>
      <c r="AB3149" s="8" t="s">
        <v>7754</v>
      </c>
    </row>
    <row r="3150" spans="1:28" x14ac:dyDescent="0.35">
      <c r="A3150" t="s">
        <v>4263</v>
      </c>
      <c r="B3150" t="s">
        <v>7942</v>
      </c>
      <c r="C3150" t="s">
        <v>7942</v>
      </c>
      <c r="G3150" s="1">
        <v>-5.6153712169999999</v>
      </c>
      <c r="H3150" s="1">
        <v>1.31</v>
      </c>
      <c r="K3150" s="4">
        <v>111997360.34</v>
      </c>
      <c r="L3150" s="5">
        <v>4550001</v>
      </c>
      <c r="M3150" s="6">
        <v>24.614799059999999</v>
      </c>
      <c r="AB3150" s="8" t="s">
        <v>7754</v>
      </c>
    </row>
    <row r="3151" spans="1:28" x14ac:dyDescent="0.35">
      <c r="A3151" t="s">
        <v>4263</v>
      </c>
      <c r="B3151" t="s">
        <v>7943</v>
      </c>
      <c r="C3151" t="s">
        <v>7943</v>
      </c>
      <c r="G3151" s="1">
        <v>-3.6947329180000001</v>
      </c>
      <c r="H3151" s="1">
        <v>1.6599999999999899</v>
      </c>
      <c r="K3151" s="4">
        <v>111997360.34</v>
      </c>
      <c r="L3151" s="5">
        <v>4550001</v>
      </c>
      <c r="M3151" s="6">
        <v>24.614799059999999</v>
      </c>
      <c r="AB3151" s="8" t="s">
        <v>7754</v>
      </c>
    </row>
    <row r="3152" spans="1:28" x14ac:dyDescent="0.35">
      <c r="A3152" t="s">
        <v>4263</v>
      </c>
      <c r="B3152" t="s">
        <v>7944</v>
      </c>
      <c r="C3152" t="s">
        <v>7944</v>
      </c>
      <c r="G3152" s="1">
        <v>-9.1142554469999997</v>
      </c>
      <c r="H3152" s="1">
        <v>2.0899999999999901</v>
      </c>
      <c r="K3152" s="4">
        <v>111997360.34</v>
      </c>
      <c r="L3152" s="5">
        <v>4550001</v>
      </c>
      <c r="M3152" s="6">
        <v>24.614799059999999</v>
      </c>
      <c r="AB3152" s="8" t="s">
        <v>7754</v>
      </c>
    </row>
    <row r="3153" spans="1:28" x14ac:dyDescent="0.35">
      <c r="A3153" t="s">
        <v>4263</v>
      </c>
      <c r="B3153" t="s">
        <v>7945</v>
      </c>
      <c r="C3153" t="s">
        <v>7945</v>
      </c>
      <c r="G3153" s="1">
        <v>-151.9211321167644</v>
      </c>
      <c r="H3153" s="1">
        <v>2.2200000000000002</v>
      </c>
      <c r="K3153" s="4">
        <v>111997360.34</v>
      </c>
      <c r="L3153" s="5">
        <v>4550001</v>
      </c>
      <c r="M3153" s="6">
        <v>24.614799059999999</v>
      </c>
      <c r="AB3153" s="8" t="s">
        <v>7754</v>
      </c>
    </row>
    <row r="3154" spans="1:28" x14ac:dyDescent="0.35">
      <c r="A3154" t="s">
        <v>4263</v>
      </c>
      <c r="B3154" t="s">
        <v>7946</v>
      </c>
      <c r="C3154" t="s">
        <v>7946</v>
      </c>
      <c r="G3154" s="1">
        <v>-1.7999807860000001</v>
      </c>
      <c r="H3154" s="1">
        <v>2.6</v>
      </c>
      <c r="K3154" s="4">
        <v>111997360.34</v>
      </c>
      <c r="L3154" s="5">
        <v>4550001</v>
      </c>
      <c r="M3154" s="6">
        <v>24.614799059999999</v>
      </c>
      <c r="AB3154" s="8" t="s">
        <v>7754</v>
      </c>
    </row>
    <row r="3155" spans="1:28" x14ac:dyDescent="0.35">
      <c r="A3155" t="s">
        <v>4263</v>
      </c>
      <c r="B3155" t="s">
        <v>7947</v>
      </c>
      <c r="C3155" t="s">
        <v>7947</v>
      </c>
      <c r="G3155" s="1">
        <v>-1.7807680690000001</v>
      </c>
      <c r="H3155" s="1">
        <v>3.2</v>
      </c>
      <c r="K3155" s="4">
        <v>111997360.34</v>
      </c>
      <c r="L3155" s="5">
        <v>4550001</v>
      </c>
      <c r="M3155" s="6">
        <v>24.614799059999999</v>
      </c>
      <c r="AB3155" s="8" t="s">
        <v>7754</v>
      </c>
    </row>
    <row r="3156" spans="1:28" x14ac:dyDescent="0.35">
      <c r="A3156" t="s">
        <v>4263</v>
      </c>
      <c r="B3156" t="s">
        <v>7948</v>
      </c>
      <c r="C3156" t="s">
        <v>7948</v>
      </c>
      <c r="G3156" s="1">
        <v>-3.5212336839999998</v>
      </c>
      <c r="H3156" s="1">
        <v>3.87</v>
      </c>
      <c r="K3156" s="4">
        <v>111997360.34</v>
      </c>
      <c r="L3156" s="5">
        <v>4550001</v>
      </c>
      <c r="M3156" s="6">
        <v>24.614799059999999</v>
      </c>
      <c r="AB3156" s="8" t="s">
        <v>7754</v>
      </c>
    </row>
    <row r="3157" spans="1:28" x14ac:dyDescent="0.35">
      <c r="A3157" t="s">
        <v>4263</v>
      </c>
      <c r="B3157" t="s">
        <v>7949</v>
      </c>
      <c r="C3157" t="s">
        <v>7949</v>
      </c>
      <c r="G3157" s="1">
        <v>-3.4782105630000002</v>
      </c>
      <c r="H3157" s="1">
        <v>4.6100000000000003</v>
      </c>
      <c r="K3157" s="4">
        <v>111997360.34</v>
      </c>
      <c r="L3157" s="5">
        <v>4550001</v>
      </c>
      <c r="M3157" s="6">
        <v>24.614799059999999</v>
      </c>
      <c r="AB3157" s="8" t="s">
        <v>7754</v>
      </c>
    </row>
    <row r="3158" spans="1:28" x14ac:dyDescent="0.35">
      <c r="A3158" t="s">
        <v>4263</v>
      </c>
      <c r="B3158" t="s">
        <v>7950</v>
      </c>
      <c r="C3158" t="s">
        <v>7950</v>
      </c>
      <c r="G3158" s="1">
        <v>-5.1620747959999997</v>
      </c>
      <c r="H3158" s="1">
        <v>5.41</v>
      </c>
      <c r="K3158" s="4">
        <v>111997360.34</v>
      </c>
      <c r="L3158" s="5">
        <v>4550001</v>
      </c>
      <c r="M3158" s="6">
        <v>24.614799059999999</v>
      </c>
      <c r="AB3158" s="8" t="s">
        <v>7754</v>
      </c>
    </row>
    <row r="3159" spans="1:28" x14ac:dyDescent="0.35">
      <c r="A3159" t="s">
        <v>4263</v>
      </c>
      <c r="B3159" t="s">
        <v>7951</v>
      </c>
      <c r="C3159" t="s">
        <v>7951</v>
      </c>
      <c r="G3159" s="1">
        <v>-1.6991560670000001</v>
      </c>
      <c r="H3159" s="1">
        <v>6.25999999999999</v>
      </c>
      <c r="K3159" s="4">
        <v>111997360.34</v>
      </c>
      <c r="L3159" s="5">
        <v>4550001</v>
      </c>
      <c r="M3159" s="6">
        <v>24.614799059999999</v>
      </c>
      <c r="AB3159" s="8" t="s">
        <v>7754</v>
      </c>
    </row>
    <row r="3160" spans="1:28" x14ac:dyDescent="0.35">
      <c r="A3160" t="s">
        <v>4263</v>
      </c>
      <c r="B3160" t="s">
        <v>7952</v>
      </c>
      <c r="C3160" t="s">
        <v>7952</v>
      </c>
      <c r="G3160" s="1">
        <v>-1.133314755</v>
      </c>
      <c r="H3160" s="1">
        <v>72.010000000000005</v>
      </c>
      <c r="K3160" s="4">
        <v>111997360.34</v>
      </c>
      <c r="L3160" s="5">
        <v>4550001</v>
      </c>
      <c r="M3160" s="6">
        <v>24.614799059999999</v>
      </c>
      <c r="AB3160" s="8" t="s">
        <v>7754</v>
      </c>
    </row>
    <row r="3161" spans="1:28" x14ac:dyDescent="0.35">
      <c r="A3161" t="s">
        <v>4263</v>
      </c>
      <c r="B3161" t="s">
        <v>7952</v>
      </c>
      <c r="C3161" t="s">
        <v>7952</v>
      </c>
      <c r="G3161" s="1">
        <v>10.912219231879082</v>
      </c>
      <c r="H3161" s="1">
        <v>81.652058436651487</v>
      </c>
      <c r="K3161" s="4">
        <v>111997360.34</v>
      </c>
      <c r="L3161" s="5">
        <v>4550001</v>
      </c>
      <c r="M3161" s="6">
        <v>24.614799059999999</v>
      </c>
      <c r="AB3161" s="8" t="s">
        <v>7754</v>
      </c>
    </row>
    <row r="3162" spans="1:28" x14ac:dyDescent="0.35">
      <c r="A3162" t="s">
        <v>4263</v>
      </c>
      <c r="B3162" t="s">
        <v>7953</v>
      </c>
      <c r="C3162" t="s">
        <v>7953</v>
      </c>
      <c r="G3162" s="1">
        <v>-5.5301902600000004</v>
      </c>
      <c r="H3162" s="1">
        <v>3.98</v>
      </c>
      <c r="K3162" s="4">
        <v>111997360.34</v>
      </c>
      <c r="L3162" s="5">
        <v>4550001</v>
      </c>
      <c r="M3162" s="6">
        <v>24.614799059999999</v>
      </c>
      <c r="AB3162" s="8" t="s">
        <v>7754</v>
      </c>
    </row>
    <row r="3163" spans="1:28" x14ac:dyDescent="0.35">
      <c r="A3163" t="s">
        <v>4263</v>
      </c>
      <c r="B3163" t="s">
        <v>7954</v>
      </c>
      <c r="C3163" t="s">
        <v>7954</v>
      </c>
      <c r="G3163" s="1">
        <v>-5.4327403800000003</v>
      </c>
      <c r="H3163" s="1">
        <v>3.46</v>
      </c>
      <c r="K3163" s="4">
        <v>111997360.34</v>
      </c>
      <c r="L3163" s="5">
        <v>4550001</v>
      </c>
      <c r="M3163" s="6">
        <v>24.614799059999999</v>
      </c>
      <c r="AB3163" s="8" t="s">
        <v>7754</v>
      </c>
    </row>
    <row r="3164" spans="1:28" x14ac:dyDescent="0.35">
      <c r="A3164" t="s">
        <v>4263</v>
      </c>
      <c r="B3164" t="s">
        <v>7955</v>
      </c>
      <c r="C3164" t="s">
        <v>7955</v>
      </c>
      <c r="G3164" s="1">
        <v>-14.161353651000001</v>
      </c>
      <c r="H3164" s="1">
        <v>2.99</v>
      </c>
      <c r="K3164" s="4">
        <v>111997360.34</v>
      </c>
      <c r="L3164" s="5">
        <v>4550001</v>
      </c>
      <c r="M3164" s="6">
        <v>24.614799059999999</v>
      </c>
      <c r="AB3164" s="8" t="s">
        <v>7754</v>
      </c>
    </row>
    <row r="3165" spans="1:28" x14ac:dyDescent="0.35">
      <c r="A3165" t="s">
        <v>4263</v>
      </c>
      <c r="B3165" t="s">
        <v>7956</v>
      </c>
      <c r="C3165" t="s">
        <v>7956</v>
      </c>
      <c r="G3165" s="1">
        <v>-1.7797504900000001</v>
      </c>
      <c r="H3165" s="1">
        <v>2.5699999999999901</v>
      </c>
      <c r="K3165" s="4">
        <v>111997360.34</v>
      </c>
      <c r="L3165" s="5">
        <v>4550001</v>
      </c>
      <c r="M3165" s="6">
        <v>24.614799059999999</v>
      </c>
      <c r="AB3165" s="8" t="s">
        <v>7754</v>
      </c>
    </row>
    <row r="3166" spans="1:28" x14ac:dyDescent="0.35">
      <c r="A3166" t="s">
        <v>4263</v>
      </c>
      <c r="B3166" t="s">
        <v>7957</v>
      </c>
      <c r="C3166" t="s">
        <v>7957</v>
      </c>
      <c r="G3166" s="1">
        <v>-1.7100128960000001</v>
      </c>
      <c r="H3166" s="1">
        <v>2.21</v>
      </c>
      <c r="K3166" s="4">
        <v>111997360.34</v>
      </c>
      <c r="L3166" s="5">
        <v>4550001</v>
      </c>
      <c r="M3166" s="6">
        <v>24.614799059999999</v>
      </c>
      <c r="AB3166" s="8" t="s">
        <v>7754</v>
      </c>
    </row>
    <row r="3167" spans="1:28" x14ac:dyDescent="0.35">
      <c r="A3167" t="s">
        <v>4263</v>
      </c>
      <c r="B3167" t="s">
        <v>7958</v>
      </c>
      <c r="C3167" t="s">
        <v>7958</v>
      </c>
      <c r="G3167" s="1">
        <v>-6.7241486989999997</v>
      </c>
      <c r="H3167" s="1">
        <v>1.8999999999999899</v>
      </c>
      <c r="K3167" s="4">
        <v>111997360.34</v>
      </c>
      <c r="L3167" s="5">
        <v>4550001</v>
      </c>
      <c r="M3167" s="6">
        <v>24.614799059999999</v>
      </c>
      <c r="AB3167" s="8" t="s">
        <v>7754</v>
      </c>
    </row>
    <row r="3168" spans="1:28" x14ac:dyDescent="0.35">
      <c r="A3168" t="s">
        <v>4263</v>
      </c>
      <c r="B3168" t="s">
        <v>7959</v>
      </c>
      <c r="C3168" t="s">
        <v>7959</v>
      </c>
      <c r="G3168" s="1">
        <v>-3.2581404109999998</v>
      </c>
      <c r="H3168" s="1">
        <v>1.3999999999999899</v>
      </c>
      <c r="K3168" s="4">
        <v>111997360.34</v>
      </c>
      <c r="L3168" s="5">
        <v>4550001</v>
      </c>
      <c r="M3168" s="6">
        <v>24.614799059999999</v>
      </c>
      <c r="AB3168" s="8" t="s">
        <v>7754</v>
      </c>
    </row>
    <row r="3169" spans="1:28" x14ac:dyDescent="0.35">
      <c r="A3169" t="s">
        <v>4263</v>
      </c>
      <c r="B3169" t="s">
        <v>7960</v>
      </c>
      <c r="C3169" t="s">
        <v>7960</v>
      </c>
      <c r="G3169" s="1">
        <v>-1.618591519</v>
      </c>
      <c r="H3169" s="1">
        <v>1.21</v>
      </c>
      <c r="K3169" s="4">
        <v>111997360.34</v>
      </c>
      <c r="L3169" s="5">
        <v>4550001</v>
      </c>
      <c r="M3169" s="6">
        <v>24.614799059999999</v>
      </c>
      <c r="AB3169" s="8" t="s">
        <v>7754</v>
      </c>
    </row>
    <row r="3170" spans="1:28" x14ac:dyDescent="0.35">
      <c r="A3170" t="s">
        <v>4263</v>
      </c>
      <c r="B3170" t="s">
        <v>7961</v>
      </c>
      <c r="C3170" t="s">
        <v>7961</v>
      </c>
      <c r="G3170" s="1">
        <v>-5.5301902600000004</v>
      </c>
      <c r="H3170" s="1">
        <v>2.97</v>
      </c>
      <c r="K3170" s="4">
        <v>111997360.34</v>
      </c>
      <c r="L3170" s="5">
        <v>4550001</v>
      </c>
      <c r="M3170" s="6">
        <v>24.614799059999999</v>
      </c>
      <c r="AB3170" s="8" t="s">
        <v>7754</v>
      </c>
    </row>
    <row r="3171" spans="1:28" x14ac:dyDescent="0.35">
      <c r="A3171" t="s">
        <v>4263</v>
      </c>
      <c r="B3171" t="s">
        <v>7962</v>
      </c>
      <c r="C3171" t="s">
        <v>7962</v>
      </c>
      <c r="G3171" s="1">
        <v>-5.4327403800000003</v>
      </c>
      <c r="H3171" s="1">
        <v>3.45</v>
      </c>
      <c r="K3171" s="4">
        <v>111997360.34</v>
      </c>
      <c r="L3171" s="5">
        <v>4550001</v>
      </c>
      <c r="M3171" s="6">
        <v>24.614799059999999</v>
      </c>
      <c r="AB3171" s="8" t="s">
        <v>7754</v>
      </c>
    </row>
    <row r="3172" spans="1:28" x14ac:dyDescent="0.35">
      <c r="A3172" t="s">
        <v>4263</v>
      </c>
      <c r="B3172" t="s">
        <v>7963</v>
      </c>
      <c r="C3172" t="s">
        <v>7963</v>
      </c>
      <c r="G3172" s="1">
        <v>-14.161353651000001</v>
      </c>
      <c r="H3172" s="1">
        <v>3.98</v>
      </c>
      <c r="K3172" s="4">
        <v>111997360.34</v>
      </c>
      <c r="L3172" s="5">
        <v>4550001</v>
      </c>
      <c r="M3172" s="6">
        <v>24.614799059999999</v>
      </c>
      <c r="AB3172" s="8" t="s">
        <v>7754</v>
      </c>
    </row>
    <row r="3173" spans="1:28" x14ac:dyDescent="0.35">
      <c r="A3173" t="s">
        <v>4263</v>
      </c>
      <c r="B3173" t="s">
        <v>7964</v>
      </c>
      <c r="C3173" t="s">
        <v>7964</v>
      </c>
      <c r="G3173" s="1">
        <v>-1.7797504900000001</v>
      </c>
      <c r="H3173" s="1">
        <v>4.5599999999999898</v>
      </c>
      <c r="K3173" s="4">
        <v>111997360.34</v>
      </c>
      <c r="L3173" s="5">
        <v>4550001</v>
      </c>
      <c r="M3173" s="6">
        <v>24.614799059999999</v>
      </c>
      <c r="AB3173" s="8" t="s">
        <v>7754</v>
      </c>
    </row>
    <row r="3174" spans="1:28" x14ac:dyDescent="0.35">
      <c r="A3174" t="s">
        <v>4263</v>
      </c>
      <c r="B3174" t="s">
        <v>7965</v>
      </c>
      <c r="C3174" t="s">
        <v>7965</v>
      </c>
      <c r="G3174" s="1">
        <v>-1.7100128960000001</v>
      </c>
      <c r="H3174" s="1">
        <v>5.2</v>
      </c>
      <c r="K3174" s="4">
        <v>111997360.34</v>
      </c>
      <c r="L3174" s="5">
        <v>4550001</v>
      </c>
      <c r="M3174" s="6">
        <v>24.614799059999999</v>
      </c>
      <c r="AB3174" s="8" t="s">
        <v>7754</v>
      </c>
    </row>
    <row r="3175" spans="1:28" x14ac:dyDescent="0.35">
      <c r="A3175" t="s">
        <v>4263</v>
      </c>
      <c r="B3175" t="s">
        <v>7966</v>
      </c>
      <c r="C3175" t="s">
        <v>7966</v>
      </c>
      <c r="G3175" s="1">
        <v>-6.7241486989999997</v>
      </c>
      <c r="H3175" s="1">
        <v>5.8899999999999899</v>
      </c>
      <c r="K3175" s="4">
        <v>111997360.34</v>
      </c>
      <c r="L3175" s="5">
        <v>4550001</v>
      </c>
      <c r="M3175" s="6">
        <v>24.614799059999999</v>
      </c>
      <c r="AB3175" s="8" t="s">
        <v>7754</v>
      </c>
    </row>
    <row r="3176" spans="1:28" x14ac:dyDescent="0.35">
      <c r="A3176" t="s">
        <v>4263</v>
      </c>
      <c r="B3176" t="s">
        <v>7967</v>
      </c>
      <c r="C3176" t="s">
        <v>7967</v>
      </c>
      <c r="G3176" s="1">
        <v>-3.2581404109999998</v>
      </c>
      <c r="H3176" s="1">
        <v>7.3899999999999899</v>
      </c>
      <c r="K3176" s="4">
        <v>111997360.34</v>
      </c>
      <c r="L3176" s="5">
        <v>4550001</v>
      </c>
      <c r="M3176" s="6">
        <v>24.614799059999999</v>
      </c>
      <c r="AB3176" s="8" t="s">
        <v>7754</v>
      </c>
    </row>
    <row r="3177" spans="1:28" x14ac:dyDescent="0.35">
      <c r="A3177" t="s">
        <v>4263</v>
      </c>
      <c r="B3177" t="s">
        <v>7968</v>
      </c>
      <c r="C3177" t="s">
        <v>7968</v>
      </c>
      <c r="G3177" s="1">
        <v>-1.618591519</v>
      </c>
      <c r="H3177" s="1">
        <v>8.1999999999999904</v>
      </c>
      <c r="K3177" s="4">
        <v>111997360.34</v>
      </c>
      <c r="L3177" s="5">
        <v>4550001</v>
      </c>
      <c r="M3177" s="6">
        <v>24.614799059999999</v>
      </c>
      <c r="AB3177" s="8" t="s">
        <v>7754</v>
      </c>
    </row>
    <row r="3178" spans="1:28" x14ac:dyDescent="0.35">
      <c r="A3178" t="s">
        <v>4263</v>
      </c>
      <c r="B3178" t="s">
        <v>7969</v>
      </c>
      <c r="C3178" t="s">
        <v>7969</v>
      </c>
      <c r="G3178" s="1">
        <v>0.76551420709712303</v>
      </c>
      <c r="H3178" s="1">
        <v>5.5621066494298796</v>
      </c>
      <c r="K3178" s="4">
        <v>111997360.34</v>
      </c>
      <c r="L3178" s="5">
        <v>4550001</v>
      </c>
      <c r="M3178" s="6">
        <v>24.614799059999999</v>
      </c>
      <c r="AB3178" s="8" t="s">
        <v>7754</v>
      </c>
    </row>
    <row r="3179" spans="1:28" x14ac:dyDescent="0.35">
      <c r="A3179" t="s">
        <v>4263</v>
      </c>
      <c r="B3179" t="s">
        <v>7970</v>
      </c>
      <c r="C3179" t="s">
        <v>7970</v>
      </c>
      <c r="G3179" s="1">
        <v>-4.5205123989752165</v>
      </c>
      <c r="H3179" s="1">
        <v>-33.722150371776536</v>
      </c>
      <c r="K3179" s="4">
        <v>111997360.34</v>
      </c>
      <c r="L3179" s="5">
        <v>4550001</v>
      </c>
      <c r="M3179" s="6">
        <v>24.614799059999999</v>
      </c>
      <c r="AB3179" s="8" t="s">
        <v>7754</v>
      </c>
    </row>
    <row r="3180" spans="1:28" x14ac:dyDescent="0.35">
      <c r="A3180" t="s">
        <v>4263</v>
      </c>
      <c r="B3180" t="s">
        <v>7970</v>
      </c>
      <c r="C3180" t="s">
        <v>7970</v>
      </c>
      <c r="G3180" s="1">
        <v>2.5912060690000001</v>
      </c>
      <c r="H3180" s="1">
        <v>71.789999999999907</v>
      </c>
      <c r="K3180" s="4">
        <v>111997360.34</v>
      </c>
      <c r="L3180" s="5">
        <v>4550001</v>
      </c>
      <c r="M3180" s="6">
        <v>24.614799059999999</v>
      </c>
      <c r="AB3180" s="8" t="s">
        <v>7754</v>
      </c>
    </row>
    <row r="3181" spans="1:28" x14ac:dyDescent="0.35">
      <c r="A3181" t="s">
        <v>4263</v>
      </c>
      <c r="B3181" t="s">
        <v>7971</v>
      </c>
      <c r="C3181" t="s">
        <v>7971</v>
      </c>
      <c r="G3181" s="1">
        <v>-5.554446231</v>
      </c>
      <c r="H3181" s="1">
        <v>5.2</v>
      </c>
      <c r="K3181" s="4">
        <v>111997360.34</v>
      </c>
      <c r="L3181" s="5">
        <v>4550001</v>
      </c>
      <c r="M3181" s="6">
        <v>24.614799059999999</v>
      </c>
      <c r="AB3181" s="8" t="s">
        <v>7754</v>
      </c>
    </row>
    <row r="3182" spans="1:28" x14ac:dyDescent="0.35">
      <c r="A3182" t="s">
        <v>4263</v>
      </c>
      <c r="B3182" t="s">
        <v>7972</v>
      </c>
      <c r="C3182" t="s">
        <v>7972</v>
      </c>
      <c r="G3182" s="1">
        <v>-5.4833213870000002</v>
      </c>
      <c r="H3182" s="1">
        <v>4.6399999999999899</v>
      </c>
      <c r="K3182" s="4">
        <v>111997360.34</v>
      </c>
      <c r="L3182" s="5">
        <v>4550001</v>
      </c>
      <c r="M3182" s="6">
        <v>24.614799059999999</v>
      </c>
      <c r="AB3182" s="8" t="s">
        <v>7754</v>
      </c>
    </row>
    <row r="3183" spans="1:28" x14ac:dyDescent="0.35">
      <c r="A3183" t="s">
        <v>4263</v>
      </c>
      <c r="B3183" t="s">
        <v>7973</v>
      </c>
      <c r="C3183" t="s">
        <v>7973</v>
      </c>
      <c r="G3183" s="1">
        <v>-7.2229467700000001</v>
      </c>
      <c r="H3183" s="1">
        <v>4.1399999999999899</v>
      </c>
      <c r="K3183" s="4">
        <v>111997360.34</v>
      </c>
      <c r="L3183" s="5">
        <v>4550001</v>
      </c>
      <c r="M3183" s="6">
        <v>24.614799059999999</v>
      </c>
      <c r="AB3183" s="8" t="s">
        <v>7754</v>
      </c>
    </row>
    <row r="3184" spans="1:28" x14ac:dyDescent="0.35">
      <c r="A3184" t="s">
        <v>4263</v>
      </c>
      <c r="B3184" t="s">
        <v>7974</v>
      </c>
      <c r="C3184" t="s">
        <v>7974</v>
      </c>
      <c r="G3184" s="1">
        <v>-7.1242610400000004</v>
      </c>
      <c r="H3184" s="1">
        <v>3.6699999999999902</v>
      </c>
      <c r="K3184" s="4">
        <v>111997360.34</v>
      </c>
      <c r="L3184" s="5">
        <v>4550001</v>
      </c>
      <c r="M3184" s="6">
        <v>24.614799059999999</v>
      </c>
      <c r="AB3184" s="8" t="s">
        <v>7754</v>
      </c>
    </row>
    <row r="3185" spans="1:28" x14ac:dyDescent="0.35">
      <c r="A3185" t="s">
        <v>4263</v>
      </c>
      <c r="B3185" t="s">
        <v>7975</v>
      </c>
      <c r="C3185" t="s">
        <v>7975</v>
      </c>
      <c r="G3185" s="1">
        <v>-5.1914498</v>
      </c>
      <c r="H3185" s="1">
        <v>3.25</v>
      </c>
      <c r="K3185" s="4">
        <v>111997360.34</v>
      </c>
      <c r="L3185" s="5">
        <v>4550001</v>
      </c>
      <c r="M3185" s="6">
        <v>24.614799059999999</v>
      </c>
      <c r="AB3185" s="8" t="s">
        <v>7754</v>
      </c>
    </row>
    <row r="3186" spans="1:28" x14ac:dyDescent="0.35">
      <c r="A3186" t="s">
        <v>4263</v>
      </c>
      <c r="B3186" t="s">
        <v>7976</v>
      </c>
      <c r="C3186" t="s">
        <v>7976</v>
      </c>
      <c r="G3186" s="1">
        <v>-6.8373766390000004</v>
      </c>
      <c r="H3186" s="1">
        <v>2.8799999999999901</v>
      </c>
      <c r="K3186" s="4">
        <v>111997360.34</v>
      </c>
      <c r="L3186" s="5">
        <v>4550001</v>
      </c>
      <c r="M3186" s="6">
        <v>24.614799059999999</v>
      </c>
      <c r="AB3186" s="8" t="s">
        <v>7754</v>
      </c>
    </row>
    <row r="3187" spans="1:28" x14ac:dyDescent="0.35">
      <c r="A3187" t="s">
        <v>4263</v>
      </c>
      <c r="B3187" t="s">
        <v>7977</v>
      </c>
      <c r="C3187" t="s">
        <v>7977</v>
      </c>
      <c r="G3187" s="1">
        <v>-5.554446231</v>
      </c>
      <c r="H3187" s="1">
        <v>3.41</v>
      </c>
      <c r="K3187" s="4">
        <v>111997360.34</v>
      </c>
      <c r="L3187" s="5">
        <v>4550001</v>
      </c>
      <c r="M3187" s="6">
        <v>24.614799059999999</v>
      </c>
      <c r="AB3187" s="8" t="s">
        <v>7754</v>
      </c>
    </row>
    <row r="3188" spans="1:28" x14ac:dyDescent="0.35">
      <c r="A3188" t="s">
        <v>4263</v>
      </c>
      <c r="B3188" t="s">
        <v>7978</v>
      </c>
      <c r="C3188" t="s">
        <v>7978</v>
      </c>
      <c r="G3188" s="1">
        <v>-5.4833213870000002</v>
      </c>
      <c r="H3188" s="1">
        <v>3.85</v>
      </c>
      <c r="K3188" s="4">
        <v>111997360.34</v>
      </c>
      <c r="L3188" s="5">
        <v>4550001</v>
      </c>
      <c r="M3188" s="6">
        <v>24.614799059999999</v>
      </c>
      <c r="AB3188" s="8" t="s">
        <v>7754</v>
      </c>
    </row>
    <row r="3189" spans="1:28" x14ac:dyDescent="0.35">
      <c r="A3189" t="s">
        <v>4263</v>
      </c>
      <c r="B3189" t="s">
        <v>7979</v>
      </c>
      <c r="C3189" t="s">
        <v>7979</v>
      </c>
      <c r="G3189" s="1">
        <v>-7.2229467700000001</v>
      </c>
      <c r="H3189" s="1">
        <v>4.3499999999999899</v>
      </c>
      <c r="K3189" s="4">
        <v>111997360.34</v>
      </c>
      <c r="L3189" s="5">
        <v>4550001</v>
      </c>
      <c r="M3189" s="6">
        <v>24.614799059999999</v>
      </c>
      <c r="AB3189" s="8" t="s">
        <v>7754</v>
      </c>
    </row>
    <row r="3190" spans="1:28" x14ac:dyDescent="0.35">
      <c r="A3190" t="s">
        <v>4263</v>
      </c>
      <c r="B3190" t="s">
        <v>7980</v>
      </c>
      <c r="C3190" t="s">
        <v>7980</v>
      </c>
      <c r="G3190" s="1">
        <v>-7.1242610400000004</v>
      </c>
      <c r="H3190" s="1">
        <v>4.8799999999999901</v>
      </c>
      <c r="K3190" s="4">
        <v>111997360.34</v>
      </c>
      <c r="L3190" s="5">
        <v>4550001</v>
      </c>
      <c r="M3190" s="6">
        <v>24.614799059999999</v>
      </c>
      <c r="AB3190" s="8" t="s">
        <v>7754</v>
      </c>
    </row>
    <row r="3191" spans="1:28" x14ac:dyDescent="0.35">
      <c r="A3191" t="s">
        <v>4263</v>
      </c>
      <c r="B3191" t="s">
        <v>7981</v>
      </c>
      <c r="C3191" t="s">
        <v>7981</v>
      </c>
      <c r="G3191" s="1">
        <v>-5.1914498</v>
      </c>
      <c r="H3191" s="1">
        <v>5.46</v>
      </c>
      <c r="K3191" s="4">
        <v>111997360.34</v>
      </c>
      <c r="L3191" s="5">
        <v>4550001</v>
      </c>
      <c r="M3191" s="6">
        <v>24.614799059999999</v>
      </c>
      <c r="AB3191" s="8" t="s">
        <v>7754</v>
      </c>
    </row>
    <row r="3192" spans="1:28" x14ac:dyDescent="0.35">
      <c r="A3192" t="s">
        <v>4263</v>
      </c>
      <c r="B3192" t="s">
        <v>7982</v>
      </c>
      <c r="C3192" t="s">
        <v>7982</v>
      </c>
      <c r="G3192" s="1">
        <v>-6.8373766390000004</v>
      </c>
      <c r="H3192" s="1">
        <v>6.0899999999999901</v>
      </c>
      <c r="K3192" s="4">
        <v>111997360.34</v>
      </c>
      <c r="L3192" s="5">
        <v>4550001</v>
      </c>
      <c r="M3192" s="6">
        <v>24.614799059999999</v>
      </c>
      <c r="AB3192" s="8" t="s">
        <v>7754</v>
      </c>
    </row>
    <row r="3193" spans="1:28" x14ac:dyDescent="0.35">
      <c r="A3193" t="s">
        <v>4263</v>
      </c>
      <c r="B3193" t="s">
        <v>7983</v>
      </c>
      <c r="C3193" t="s">
        <v>7983</v>
      </c>
      <c r="G3193" s="1">
        <v>-9.532338378155222</v>
      </c>
      <c r="H3193" s="1">
        <v>-70.951208590023739</v>
      </c>
      <c r="K3193" s="4">
        <v>111997360.34</v>
      </c>
      <c r="L3193" s="5">
        <v>4550001</v>
      </c>
      <c r="M3193" s="6">
        <v>24.614799059999999</v>
      </c>
      <c r="AB3193" s="8" t="s">
        <v>7754</v>
      </c>
    </row>
    <row r="3194" spans="1:28" x14ac:dyDescent="0.35">
      <c r="A3194" t="s">
        <v>4263</v>
      </c>
      <c r="B3194" t="s">
        <v>7983</v>
      </c>
      <c r="C3194" t="s">
        <v>7983</v>
      </c>
      <c r="G3194" s="1">
        <v>0.29386427199999998</v>
      </c>
      <c r="H3194" s="1">
        <v>71.629999999999896</v>
      </c>
      <c r="K3194" s="4">
        <v>111997360.34</v>
      </c>
      <c r="L3194" s="5">
        <v>4550001</v>
      </c>
      <c r="M3194" s="6">
        <v>24.614799059999999</v>
      </c>
      <c r="AB3194" s="8" t="s">
        <v>7754</v>
      </c>
    </row>
    <row r="3195" spans="1:28" x14ac:dyDescent="0.35">
      <c r="A3195" t="s">
        <v>4263</v>
      </c>
      <c r="B3195" t="s">
        <v>7984</v>
      </c>
      <c r="C3195" t="s">
        <v>7984</v>
      </c>
      <c r="G3195" s="1">
        <v>-3.6608189499999999</v>
      </c>
      <c r="H3195" s="1">
        <v>4.71999999999999</v>
      </c>
      <c r="K3195" s="4">
        <v>111997360.34</v>
      </c>
      <c r="L3195" s="5">
        <v>4550001</v>
      </c>
      <c r="M3195" s="6">
        <v>24.614799059999999</v>
      </c>
      <c r="AB3195" s="8" t="s">
        <v>7754</v>
      </c>
    </row>
    <row r="3196" spans="1:28" x14ac:dyDescent="0.35">
      <c r="A3196" t="s">
        <v>4263</v>
      </c>
      <c r="B3196" t="s">
        <v>7985</v>
      </c>
      <c r="C3196" t="s">
        <v>7985</v>
      </c>
      <c r="G3196" s="1">
        <v>-1.8088150009999999</v>
      </c>
      <c r="H3196" s="1">
        <v>4.25999999999999</v>
      </c>
      <c r="K3196" s="4">
        <v>111997360.34</v>
      </c>
      <c r="L3196" s="5">
        <v>4550001</v>
      </c>
      <c r="M3196" s="6">
        <v>24.614799059999999</v>
      </c>
      <c r="AB3196" s="8" t="s">
        <v>7754</v>
      </c>
    </row>
    <row r="3197" spans="1:28" x14ac:dyDescent="0.35">
      <c r="A3197" t="s">
        <v>4263</v>
      </c>
      <c r="B3197" t="s">
        <v>7986</v>
      </c>
      <c r="C3197" t="s">
        <v>7986</v>
      </c>
      <c r="G3197" s="1">
        <v>-1.783149324</v>
      </c>
      <c r="H3197" s="1">
        <v>3.83</v>
      </c>
      <c r="K3197" s="4">
        <v>111997360.34</v>
      </c>
      <c r="L3197" s="5">
        <v>4550001</v>
      </c>
      <c r="M3197" s="6">
        <v>24.614799059999999</v>
      </c>
      <c r="AB3197" s="8" t="s">
        <v>7754</v>
      </c>
    </row>
    <row r="3198" spans="1:28" x14ac:dyDescent="0.35">
      <c r="A3198" t="s">
        <v>4263</v>
      </c>
      <c r="B3198" t="s">
        <v>7987</v>
      </c>
      <c r="C3198" t="s">
        <v>7987</v>
      </c>
      <c r="G3198" s="1">
        <v>-3.6608189499999999</v>
      </c>
      <c r="H3198" s="1">
        <v>5.0899999999999901</v>
      </c>
      <c r="K3198" s="4">
        <v>111997360.34</v>
      </c>
      <c r="L3198" s="5">
        <v>4550001</v>
      </c>
      <c r="M3198" s="6">
        <v>24.614799059999999</v>
      </c>
      <c r="AB3198" s="8" t="s">
        <v>7754</v>
      </c>
    </row>
    <row r="3199" spans="1:28" x14ac:dyDescent="0.35">
      <c r="A3199" t="s">
        <v>4263</v>
      </c>
      <c r="B3199" t="s">
        <v>7988</v>
      </c>
      <c r="C3199" t="s">
        <v>7988</v>
      </c>
      <c r="G3199" s="1">
        <v>-1.8088150009999999</v>
      </c>
      <c r="H3199" s="1">
        <v>5.6299999999999901</v>
      </c>
      <c r="K3199" s="4">
        <v>111997360.34</v>
      </c>
      <c r="L3199" s="5">
        <v>4550001</v>
      </c>
      <c r="M3199" s="6">
        <v>24.614799059999999</v>
      </c>
      <c r="AB3199" s="8" t="s">
        <v>7754</v>
      </c>
    </row>
    <row r="3200" spans="1:28" x14ac:dyDescent="0.35">
      <c r="A3200" t="s">
        <v>4263</v>
      </c>
      <c r="B3200" t="s">
        <v>7989</v>
      </c>
      <c r="C3200" t="s">
        <v>7989</v>
      </c>
      <c r="G3200" s="1">
        <v>-1.783149324</v>
      </c>
      <c r="H3200" s="1">
        <v>6.2</v>
      </c>
      <c r="K3200" s="4">
        <v>111997360.34</v>
      </c>
      <c r="L3200" s="5">
        <v>4550001</v>
      </c>
      <c r="M3200" s="6">
        <v>24.614799059999999</v>
      </c>
      <c r="AB3200" s="8" t="s">
        <v>7754</v>
      </c>
    </row>
    <row r="3201" spans="1:28" x14ac:dyDescent="0.35">
      <c r="A3201" t="s">
        <v>4263</v>
      </c>
      <c r="B3201" t="s">
        <v>7990</v>
      </c>
      <c r="C3201" t="s">
        <v>7990</v>
      </c>
      <c r="G3201" s="1">
        <v>-11.012656109230544</v>
      </c>
      <c r="H3201" s="1">
        <v>-81.786762516430542</v>
      </c>
      <c r="K3201" s="4">
        <v>111997360.34</v>
      </c>
      <c r="L3201" s="5">
        <v>4550001</v>
      </c>
      <c r="M3201" s="6">
        <v>24.614799059999999</v>
      </c>
      <c r="AB3201" s="8" t="s">
        <v>7754</v>
      </c>
    </row>
    <row r="3202" spans="1:28" x14ac:dyDescent="0.35">
      <c r="A3202" t="s">
        <v>4263</v>
      </c>
      <c r="B3202" t="s">
        <v>7991</v>
      </c>
      <c r="C3202" t="s">
        <v>7991</v>
      </c>
      <c r="G3202" s="1">
        <v>3.8571555085787574</v>
      </c>
      <c r="H3202" s="1">
        <v>27.881461196230013</v>
      </c>
      <c r="K3202" s="4">
        <v>111997360.34</v>
      </c>
      <c r="L3202" s="5">
        <v>4550001</v>
      </c>
      <c r="M3202" s="6">
        <v>24.614799059999999</v>
      </c>
      <c r="AB3202" s="8" t="s">
        <v>7754</v>
      </c>
    </row>
    <row r="3203" spans="1:28" x14ac:dyDescent="0.35">
      <c r="A3203" t="s">
        <v>4263</v>
      </c>
      <c r="B3203" t="s">
        <v>7992</v>
      </c>
      <c r="C3203" t="s">
        <v>7992</v>
      </c>
      <c r="G3203" s="1">
        <v>-2.1481038115130762</v>
      </c>
      <c r="H3203" s="1">
        <v>-15.917491577066091</v>
      </c>
      <c r="K3203" s="4">
        <v>111997360.34</v>
      </c>
      <c r="L3203" s="5">
        <v>4550001</v>
      </c>
      <c r="M3203" s="6">
        <v>24.614799059999999</v>
      </c>
      <c r="AB3203" s="8" t="s">
        <v>7754</v>
      </c>
    </row>
    <row r="3204" spans="1:28" x14ac:dyDescent="0.35">
      <c r="A3204" t="s">
        <v>4263</v>
      </c>
      <c r="B3204" t="s">
        <v>7993</v>
      </c>
      <c r="C3204" t="s">
        <v>7993</v>
      </c>
      <c r="G3204" s="1">
        <v>-3.3903495925923597</v>
      </c>
      <c r="H3204" s="1">
        <v>-25.05925857982902</v>
      </c>
      <c r="K3204" s="4">
        <v>111997360.34</v>
      </c>
      <c r="L3204" s="5">
        <v>4550001</v>
      </c>
      <c r="M3204" s="6">
        <v>24.614799059999999</v>
      </c>
      <c r="AB3204" s="8" t="s">
        <v>7754</v>
      </c>
    </row>
    <row r="3205" spans="1:28" x14ac:dyDescent="0.35">
      <c r="A3205" t="s">
        <v>4263</v>
      </c>
      <c r="B3205" t="s">
        <v>7994</v>
      </c>
      <c r="C3205" t="s">
        <v>7994</v>
      </c>
      <c r="G3205" s="1">
        <v>9.1086531638799997</v>
      </c>
      <c r="K3205" s="4">
        <v>111997360.34</v>
      </c>
      <c r="L3205" s="5">
        <v>4550001</v>
      </c>
      <c r="M3205" s="6">
        <v>24.614799059999999</v>
      </c>
      <c r="AB3205" s="8" t="s">
        <v>7754</v>
      </c>
    </row>
    <row r="3206" spans="1:28" x14ac:dyDescent="0.35">
      <c r="A3206" t="s">
        <v>4263</v>
      </c>
      <c r="B3206" t="s">
        <v>7995</v>
      </c>
      <c r="C3206" t="s">
        <v>7995</v>
      </c>
      <c r="G3206" s="1">
        <v>-422.06748465499999</v>
      </c>
      <c r="K3206" s="4">
        <v>111997360.34</v>
      </c>
      <c r="L3206" s="5">
        <v>4550001</v>
      </c>
      <c r="M3206" s="6">
        <v>24.614799059999999</v>
      </c>
      <c r="AB3206" s="8" t="s">
        <v>7754</v>
      </c>
    </row>
    <row r="3207" spans="1:28" x14ac:dyDescent="0.35">
      <c r="A3207" t="s">
        <v>4263</v>
      </c>
      <c r="B3207" t="s">
        <v>7996</v>
      </c>
      <c r="C3207" t="s">
        <v>7996</v>
      </c>
      <c r="G3207" s="1">
        <v>-5.6477939005886011</v>
      </c>
      <c r="H3207" s="1">
        <v>-41.633514419129952</v>
      </c>
      <c r="K3207" s="4">
        <v>111997360.34</v>
      </c>
      <c r="L3207" s="5">
        <v>4550001</v>
      </c>
      <c r="M3207" s="6">
        <v>24.614799059999999</v>
      </c>
      <c r="AB3207" s="8" t="s">
        <v>7754</v>
      </c>
    </row>
    <row r="3208" spans="1:28" x14ac:dyDescent="0.35">
      <c r="A3208" t="s">
        <v>4263</v>
      </c>
      <c r="B3208" t="s">
        <v>7997</v>
      </c>
      <c r="C3208" t="s">
        <v>7997</v>
      </c>
      <c r="G3208" s="1">
        <v>9.9679664006417443</v>
      </c>
      <c r="H3208" s="1">
        <v>73.283835543770024</v>
      </c>
      <c r="K3208" s="4">
        <v>111997360.34</v>
      </c>
      <c r="L3208" s="5">
        <v>4550001</v>
      </c>
      <c r="M3208" s="6">
        <v>24.614799059999999</v>
      </c>
      <c r="AB3208" s="8" t="s">
        <v>7754</v>
      </c>
    </row>
    <row r="3209" spans="1:28" x14ac:dyDescent="0.35">
      <c r="A3209" t="s">
        <v>4263</v>
      </c>
      <c r="B3209" t="s">
        <v>7998</v>
      </c>
      <c r="C3209" t="s">
        <v>7998</v>
      </c>
      <c r="G3209" s="1">
        <v>0.67931334708569457</v>
      </c>
      <c r="H3209" s="1">
        <v>4.8695514383458516</v>
      </c>
      <c r="K3209" s="4">
        <v>111997360.34</v>
      </c>
      <c r="L3209" s="5">
        <v>4550001</v>
      </c>
      <c r="M3209" s="6">
        <v>24.614799059999999</v>
      </c>
      <c r="AB3209" s="8" t="s">
        <v>7754</v>
      </c>
    </row>
    <row r="3210" spans="1:28" x14ac:dyDescent="0.35">
      <c r="A3210" t="s">
        <v>4263</v>
      </c>
      <c r="B3210" t="s">
        <v>7999</v>
      </c>
      <c r="C3210" t="s">
        <v>7999</v>
      </c>
      <c r="G3210" s="1">
        <v>-8.2755765520364406</v>
      </c>
      <c r="H3210" s="1">
        <v>-58.772816773979358</v>
      </c>
      <c r="K3210" s="4">
        <v>111997360.34</v>
      </c>
      <c r="L3210" s="5">
        <v>4550001</v>
      </c>
      <c r="M3210" s="6">
        <v>24.614799059999999</v>
      </c>
      <c r="AB3210" s="8" t="s">
        <v>7754</v>
      </c>
    </row>
    <row r="3211" spans="1:28" x14ac:dyDescent="0.35">
      <c r="A3211" t="s">
        <v>4263</v>
      </c>
      <c r="B3211" t="s">
        <v>8000</v>
      </c>
      <c r="C3211" t="s">
        <v>8000</v>
      </c>
      <c r="G3211" s="1">
        <v>896.13889987900006</v>
      </c>
      <c r="K3211" s="4">
        <v>111997360.34</v>
      </c>
      <c r="L3211" s="5">
        <v>4550001</v>
      </c>
      <c r="M3211" s="6">
        <v>24.614799059999999</v>
      </c>
      <c r="AB3211" s="8" t="s">
        <v>7754</v>
      </c>
    </row>
    <row r="3212" spans="1:28" x14ac:dyDescent="0.35">
      <c r="A3212" t="s">
        <v>4263</v>
      </c>
      <c r="B3212" t="s">
        <v>8001</v>
      </c>
      <c r="C3212" t="s">
        <v>8001</v>
      </c>
      <c r="G3212" s="1">
        <v>18.76529066082</v>
      </c>
      <c r="K3212" s="4">
        <v>111997360.34</v>
      </c>
      <c r="L3212" s="5">
        <v>4550001</v>
      </c>
      <c r="M3212" s="6">
        <v>24.614799059999999</v>
      </c>
      <c r="AB3212" s="8" t="s">
        <v>7754</v>
      </c>
    </row>
    <row r="3213" spans="1:28" x14ac:dyDescent="0.35">
      <c r="A3213" t="s">
        <v>4263</v>
      </c>
      <c r="B3213" t="s">
        <v>8002</v>
      </c>
      <c r="C3213" t="s">
        <v>8002</v>
      </c>
      <c r="G3213" s="1">
        <v>65.53603759743001</v>
      </c>
      <c r="K3213" s="4">
        <v>111997360.34</v>
      </c>
      <c r="L3213" s="5">
        <v>4550001</v>
      </c>
      <c r="M3213" s="6">
        <v>24.614799059999999</v>
      </c>
      <c r="AB3213" s="8" t="s">
        <v>7754</v>
      </c>
    </row>
    <row r="3214" spans="1:28" x14ac:dyDescent="0.35">
      <c r="A3214" t="s">
        <v>4263</v>
      </c>
      <c r="B3214" t="s">
        <v>8003</v>
      </c>
      <c r="C3214" t="s">
        <v>8003</v>
      </c>
      <c r="G3214" s="1">
        <v>3307.8418678309999</v>
      </c>
      <c r="K3214" s="4">
        <v>111997360.34</v>
      </c>
      <c r="L3214" s="5">
        <v>4550001</v>
      </c>
      <c r="M3214" s="6">
        <v>24.614799059999999</v>
      </c>
      <c r="AB3214" s="8" t="s">
        <v>7754</v>
      </c>
    </row>
    <row r="3215" spans="1:28" x14ac:dyDescent="0.35">
      <c r="A3215" t="s">
        <v>4263</v>
      </c>
      <c r="B3215" t="s">
        <v>1619</v>
      </c>
      <c r="C3215" t="s">
        <v>1619</v>
      </c>
      <c r="G3215" s="1">
        <v>2.4745537725071398</v>
      </c>
      <c r="H3215" s="1">
        <v>71.72</v>
      </c>
      <c r="K3215" s="4">
        <v>111997360.34</v>
      </c>
      <c r="L3215" s="5">
        <v>4550001</v>
      </c>
      <c r="M3215" s="6">
        <v>24.614799059999999</v>
      </c>
      <c r="AB3215" s="8" t="s">
        <v>7754</v>
      </c>
    </row>
    <row r="3216" spans="1:28" x14ac:dyDescent="0.35">
      <c r="A3216" t="s">
        <v>4263</v>
      </c>
      <c r="B3216" t="s">
        <v>8004</v>
      </c>
      <c r="C3216" t="s">
        <v>8004</v>
      </c>
      <c r="G3216" s="1">
        <v>-24.995698433937719</v>
      </c>
      <c r="H3216" s="1">
        <v>2.46</v>
      </c>
      <c r="K3216" s="4">
        <v>111997360.34</v>
      </c>
      <c r="L3216" s="5">
        <v>4550001</v>
      </c>
      <c r="M3216" s="6">
        <v>24.614799059999999</v>
      </c>
      <c r="AB3216" s="8" t="s">
        <v>7754</v>
      </c>
    </row>
    <row r="3217" spans="1:28" x14ac:dyDescent="0.35">
      <c r="A3217" t="s">
        <v>4263</v>
      </c>
      <c r="B3217" t="s">
        <v>8005</v>
      </c>
      <c r="C3217" t="s">
        <v>8005</v>
      </c>
      <c r="G3217" s="1">
        <v>-4.9762979289447991</v>
      </c>
      <c r="H3217" s="1">
        <v>2.12</v>
      </c>
      <c r="K3217" s="4">
        <v>111997360.34</v>
      </c>
      <c r="L3217" s="5">
        <v>4550001</v>
      </c>
      <c r="M3217" s="6">
        <v>24.614799059999999</v>
      </c>
      <c r="AB3217" s="8" t="s">
        <v>7754</v>
      </c>
    </row>
    <row r="3218" spans="1:28" x14ac:dyDescent="0.35">
      <c r="A3218" t="s">
        <v>4263</v>
      </c>
      <c r="B3218" t="s">
        <v>8006</v>
      </c>
      <c r="C3218" t="s">
        <v>8006</v>
      </c>
      <c r="G3218" s="1">
        <v>1764.0078730940002</v>
      </c>
      <c r="K3218" s="4">
        <v>111997360.34</v>
      </c>
      <c r="L3218" s="5">
        <v>4550001</v>
      </c>
      <c r="M3218" s="6">
        <v>24.614799059999999</v>
      </c>
      <c r="AB3218" s="8" t="s">
        <v>7754</v>
      </c>
    </row>
    <row r="3219" spans="1:28" x14ac:dyDescent="0.35">
      <c r="A3219" t="s">
        <v>4263</v>
      </c>
      <c r="B3219" t="s">
        <v>8007</v>
      </c>
      <c r="C3219" t="s">
        <v>8007</v>
      </c>
      <c r="G3219" s="1">
        <v>32.423992774479999</v>
      </c>
      <c r="K3219" s="4">
        <v>111997360.34</v>
      </c>
      <c r="L3219" s="5">
        <v>4550001</v>
      </c>
      <c r="M3219" s="6">
        <v>24.614799059999999</v>
      </c>
      <c r="AB3219" s="8" t="s">
        <v>7754</v>
      </c>
    </row>
    <row r="3220" spans="1:28" x14ac:dyDescent="0.35">
      <c r="A3220" t="s">
        <v>4263</v>
      </c>
      <c r="B3220" t="s">
        <v>8008</v>
      </c>
      <c r="C3220" t="s">
        <v>8008</v>
      </c>
      <c r="G3220" s="1">
        <v>-3.6509626188501318</v>
      </c>
      <c r="H3220" s="1">
        <v>18.41</v>
      </c>
      <c r="K3220" s="4">
        <v>111997360.34</v>
      </c>
      <c r="L3220" s="5">
        <v>4550001</v>
      </c>
      <c r="M3220" s="6">
        <v>24.614799059999999</v>
      </c>
      <c r="AB3220" s="8" t="s">
        <v>7754</v>
      </c>
    </row>
    <row r="3221" spans="1:28" x14ac:dyDescent="0.35">
      <c r="A3221" t="s">
        <v>4263</v>
      </c>
      <c r="B3221" t="s">
        <v>8009</v>
      </c>
      <c r="C3221" t="s">
        <v>8009</v>
      </c>
      <c r="G3221" s="1">
        <v>9.7197893821899566</v>
      </c>
      <c r="H3221" s="1">
        <v>5110</v>
      </c>
      <c r="K3221" s="4">
        <v>111997360.34</v>
      </c>
      <c r="L3221" s="5">
        <v>4550001</v>
      </c>
      <c r="M3221" s="6">
        <v>24.614799059999999</v>
      </c>
      <c r="AB3221" s="8" t="s">
        <v>7754</v>
      </c>
    </row>
    <row r="3222" spans="1:28" x14ac:dyDescent="0.35">
      <c r="A3222" t="s">
        <v>4263</v>
      </c>
      <c r="B3222" t="s">
        <v>8010</v>
      </c>
      <c r="C3222" t="s">
        <v>8010</v>
      </c>
      <c r="G3222" s="1">
        <v>408.41977306500002</v>
      </c>
      <c r="K3222" s="4">
        <v>111997360.34</v>
      </c>
      <c r="L3222" s="5">
        <v>4550001</v>
      </c>
      <c r="M3222" s="6">
        <v>24.614799059999999</v>
      </c>
      <c r="AB3222" s="8" t="s">
        <v>7754</v>
      </c>
    </row>
    <row r="3223" spans="1:28" x14ac:dyDescent="0.35">
      <c r="A3223" t="s">
        <v>4263</v>
      </c>
      <c r="B3223" t="s">
        <v>8011</v>
      </c>
      <c r="C3223" t="s">
        <v>8011</v>
      </c>
      <c r="G3223" s="1">
        <v>7.2795612319199998</v>
      </c>
      <c r="K3223" s="4">
        <v>111997360.34</v>
      </c>
      <c r="L3223" s="5">
        <v>4550001</v>
      </c>
      <c r="M3223" s="6">
        <v>24.614799059999999</v>
      </c>
      <c r="AB3223" s="8" t="s">
        <v>7754</v>
      </c>
    </row>
    <row r="3224" spans="1:28" x14ac:dyDescent="0.35">
      <c r="A3224" t="s">
        <v>4263</v>
      </c>
      <c r="B3224" t="s">
        <v>8012</v>
      </c>
      <c r="C3224" t="s">
        <v>8012</v>
      </c>
      <c r="G3224" s="1">
        <v>-881.68501293800011</v>
      </c>
      <c r="K3224" s="4">
        <v>111997360.34</v>
      </c>
      <c r="L3224" s="5">
        <v>4550001</v>
      </c>
      <c r="M3224" s="6">
        <v>24.614799059999999</v>
      </c>
      <c r="AB3224" s="8" t="s">
        <v>7754</v>
      </c>
    </row>
    <row r="3225" spans="1:28" x14ac:dyDescent="0.35">
      <c r="A3225" t="s">
        <v>4263</v>
      </c>
      <c r="B3225" t="s">
        <v>8013</v>
      </c>
      <c r="C3225" t="s">
        <v>8013</v>
      </c>
      <c r="G3225" s="1">
        <v>16.69665164277</v>
      </c>
      <c r="K3225" s="4">
        <v>111997360.34</v>
      </c>
      <c r="L3225" s="5">
        <v>4550001</v>
      </c>
      <c r="M3225" s="6">
        <v>24.614799059999999</v>
      </c>
      <c r="AB3225" s="8" t="s">
        <v>7754</v>
      </c>
    </row>
    <row r="3226" spans="1:28" x14ac:dyDescent="0.35">
      <c r="A3226" t="s">
        <v>4263</v>
      </c>
      <c r="B3226" t="s">
        <v>8014</v>
      </c>
      <c r="C3226" t="s">
        <v>8014</v>
      </c>
      <c r="G3226" s="1">
        <v>-7.0101193170295803E-4</v>
      </c>
      <c r="H3226" s="1">
        <v>106.98</v>
      </c>
      <c r="K3226" s="4">
        <v>111997360.34</v>
      </c>
      <c r="L3226" s="5">
        <v>4550001</v>
      </c>
      <c r="M3226" s="6">
        <v>24.614799059999999</v>
      </c>
      <c r="AB3226" s="8" t="s">
        <v>7754</v>
      </c>
    </row>
    <row r="3227" spans="1:28" x14ac:dyDescent="0.35">
      <c r="A3227" t="s">
        <v>4263</v>
      </c>
      <c r="B3227" t="s">
        <v>8014</v>
      </c>
      <c r="C3227" t="s">
        <v>8014</v>
      </c>
      <c r="G3227" s="1">
        <v>3.06525683505894</v>
      </c>
      <c r="H3227" s="1">
        <v>106.98</v>
      </c>
      <c r="K3227" s="4">
        <v>111997360.34</v>
      </c>
      <c r="L3227" s="5">
        <v>4550001</v>
      </c>
      <c r="M3227" s="6">
        <v>24.614799059999999</v>
      </c>
      <c r="AB3227" s="8" t="s">
        <v>7754</v>
      </c>
    </row>
    <row r="3228" spans="1:28" x14ac:dyDescent="0.35">
      <c r="A3228" t="s">
        <v>4263</v>
      </c>
      <c r="B3228" t="s">
        <v>8015</v>
      </c>
      <c r="C3228" t="s">
        <v>8015</v>
      </c>
      <c r="G3228" s="1">
        <v>1.6930972082449036E-2</v>
      </c>
      <c r="H3228" s="1">
        <v>97.834999999999994</v>
      </c>
      <c r="K3228" s="4">
        <v>111997360.34</v>
      </c>
      <c r="L3228" s="5">
        <v>4550001</v>
      </c>
      <c r="M3228" s="6">
        <v>24.614799059999999</v>
      </c>
      <c r="AB3228" s="8" t="s">
        <v>7754</v>
      </c>
    </row>
    <row r="3229" spans="1:28" x14ac:dyDescent="0.35">
      <c r="A3229" t="s">
        <v>4263</v>
      </c>
      <c r="B3229" t="s">
        <v>8016</v>
      </c>
      <c r="C3229" t="s">
        <v>8016</v>
      </c>
      <c r="G3229" s="1">
        <v>776.17139679913203</v>
      </c>
      <c r="H3229" s="1">
        <v>187.93629999999999</v>
      </c>
      <c r="K3229" s="4">
        <v>111997360.34</v>
      </c>
      <c r="L3229" s="5">
        <v>4550001</v>
      </c>
      <c r="M3229" s="6">
        <v>24.614799059999999</v>
      </c>
      <c r="AB3229" s="8" t="s">
        <v>7754</v>
      </c>
    </row>
    <row r="3230" spans="1:28" x14ac:dyDescent="0.35">
      <c r="A3230" t="s">
        <v>4263</v>
      </c>
      <c r="B3230" t="s">
        <v>8017</v>
      </c>
      <c r="C3230" t="s">
        <v>8017</v>
      </c>
      <c r="G3230" s="1">
        <v>22227.027375092039</v>
      </c>
      <c r="H3230" s="1">
        <v>117.1225</v>
      </c>
      <c r="K3230" s="4">
        <v>111997360.34</v>
      </c>
      <c r="L3230" s="5">
        <v>4550001</v>
      </c>
      <c r="M3230" s="6">
        <v>24.614799059999999</v>
      </c>
      <c r="AB3230" s="8" t="s">
        <v>7754</v>
      </c>
    </row>
    <row r="3231" spans="1:28" x14ac:dyDescent="0.35">
      <c r="A3231" t="s">
        <v>4263</v>
      </c>
      <c r="B3231" t="s">
        <v>8018</v>
      </c>
      <c r="C3231" t="s">
        <v>8018</v>
      </c>
      <c r="G3231" s="1">
        <v>16227.87648003315</v>
      </c>
      <c r="H3231" s="1">
        <v>120.0869</v>
      </c>
      <c r="K3231" s="4">
        <v>111997360.34</v>
      </c>
      <c r="L3231" s="5">
        <v>4550001</v>
      </c>
      <c r="M3231" s="6">
        <v>24.614799059999999</v>
      </c>
      <c r="AB3231" s="8" t="s">
        <v>7754</v>
      </c>
    </row>
    <row r="3232" spans="1:28" x14ac:dyDescent="0.35">
      <c r="A3232" t="s">
        <v>4263</v>
      </c>
      <c r="B3232" t="s">
        <v>8019</v>
      </c>
      <c r="C3232" t="s">
        <v>8019</v>
      </c>
      <c r="G3232" s="1">
        <v>521.45331071822397</v>
      </c>
      <c r="H3232" s="1">
        <v>245.4384</v>
      </c>
      <c r="K3232" s="4">
        <v>111997360.34</v>
      </c>
      <c r="L3232" s="5">
        <v>4550001</v>
      </c>
      <c r="M3232" s="6">
        <v>24.614799059999999</v>
      </c>
      <c r="AB3232" s="8" t="s">
        <v>7754</v>
      </c>
    </row>
    <row r="3233" spans="1:28" x14ac:dyDescent="0.35">
      <c r="A3233" t="s">
        <v>4263</v>
      </c>
      <c r="B3233" t="s">
        <v>8020</v>
      </c>
      <c r="C3233" t="s">
        <v>8020</v>
      </c>
      <c r="G3233" s="1">
        <v>2.1519064084426484E-2</v>
      </c>
      <c r="H3233" s="1">
        <v>98.064999999999998</v>
      </c>
      <c r="K3233" s="4">
        <v>111997360.34</v>
      </c>
      <c r="L3233" s="5">
        <v>4550001</v>
      </c>
      <c r="M3233" s="6">
        <v>24.614799059999999</v>
      </c>
      <c r="AB3233" s="8" t="s">
        <v>7754</v>
      </c>
    </row>
    <row r="3234" spans="1:28" x14ac:dyDescent="0.35">
      <c r="A3234" t="s">
        <v>4263</v>
      </c>
      <c r="B3234" t="s">
        <v>8021</v>
      </c>
      <c r="C3234" t="s">
        <v>8021</v>
      </c>
      <c r="G3234" s="1">
        <v>2.2718978488261082E-2</v>
      </c>
      <c r="H3234" s="1">
        <v>98.155000000000001</v>
      </c>
      <c r="K3234" s="4">
        <v>111997360.34</v>
      </c>
      <c r="L3234" s="5">
        <v>4550001</v>
      </c>
      <c r="M3234" s="6">
        <v>24.614799059999999</v>
      </c>
      <c r="AB3234" s="8" t="s">
        <v>7754</v>
      </c>
    </row>
    <row r="3235" spans="1:28" x14ac:dyDescent="0.35">
      <c r="A3235" t="s">
        <v>4263</v>
      </c>
      <c r="B3235" t="s">
        <v>6952</v>
      </c>
      <c r="C3235" t="s">
        <v>6952</v>
      </c>
      <c r="G3235" s="1">
        <v>-96.951487125426581</v>
      </c>
      <c r="H3235" s="1">
        <v>0</v>
      </c>
      <c r="K3235" s="4">
        <v>111997360.34</v>
      </c>
      <c r="L3235" s="5">
        <v>4550001</v>
      </c>
      <c r="M3235" s="6">
        <v>24.614799059999999</v>
      </c>
      <c r="AB3235" s="8" t="s">
        <v>7754</v>
      </c>
    </row>
    <row r="3236" spans="1:28" x14ac:dyDescent="0.35">
      <c r="A3236" t="s">
        <v>4263</v>
      </c>
      <c r="B3236" t="s">
        <v>6952</v>
      </c>
      <c r="C3236" t="s">
        <v>6952</v>
      </c>
      <c r="G3236" s="1">
        <v>-19.674443200274272</v>
      </c>
      <c r="H3236" s="1">
        <v>0</v>
      </c>
      <c r="K3236" s="4">
        <v>111997360.34</v>
      </c>
      <c r="L3236" s="5">
        <v>4550001</v>
      </c>
      <c r="M3236" s="6">
        <v>24.614799059999999</v>
      </c>
      <c r="AB3236" s="8" t="s">
        <v>7754</v>
      </c>
    </row>
    <row r="3237" spans="1:28" x14ac:dyDescent="0.35">
      <c r="A3237" t="s">
        <v>4263</v>
      </c>
      <c r="B3237" t="s">
        <v>6952</v>
      </c>
      <c r="C3237" t="s">
        <v>6952</v>
      </c>
      <c r="G3237" s="1">
        <v>-5.9718176086556651</v>
      </c>
      <c r="H3237" s="1">
        <v>6042.5</v>
      </c>
      <c r="K3237" s="4">
        <v>111997360.34</v>
      </c>
      <c r="L3237" s="5">
        <v>4550001</v>
      </c>
      <c r="M3237" s="6">
        <v>24.614799059999999</v>
      </c>
      <c r="AB3237" s="8" t="s">
        <v>7754</v>
      </c>
    </row>
    <row r="3238" spans="1:28" x14ac:dyDescent="0.35">
      <c r="A3238" t="s">
        <v>4263</v>
      </c>
      <c r="B3238" t="s">
        <v>6952</v>
      </c>
      <c r="C3238" t="s">
        <v>6952</v>
      </c>
      <c r="G3238" s="1">
        <v>-0.46330104306178621</v>
      </c>
      <c r="H3238" s="1">
        <v>0</v>
      </c>
      <c r="K3238" s="4">
        <v>111997360.34</v>
      </c>
      <c r="L3238" s="5">
        <v>4550001</v>
      </c>
      <c r="M3238" s="6">
        <v>24.614799059999999</v>
      </c>
      <c r="AB3238" s="8" t="s">
        <v>7754</v>
      </c>
    </row>
    <row r="3239" spans="1:28" x14ac:dyDescent="0.35">
      <c r="A3239" t="s">
        <v>4263</v>
      </c>
      <c r="B3239" t="s">
        <v>6952</v>
      </c>
      <c r="C3239" t="s">
        <v>6952</v>
      </c>
      <c r="G3239" s="1">
        <v>-6.8805795517136781E-2</v>
      </c>
      <c r="H3239" s="1">
        <v>0</v>
      </c>
      <c r="K3239" s="4">
        <v>111997360.34</v>
      </c>
      <c r="L3239" s="5">
        <v>4550001</v>
      </c>
      <c r="M3239" s="6">
        <v>24.614799059999999</v>
      </c>
      <c r="AB3239" s="8" t="s">
        <v>7754</v>
      </c>
    </row>
    <row r="3240" spans="1:28" x14ac:dyDescent="0.35">
      <c r="A3240" t="s">
        <v>4263</v>
      </c>
      <c r="B3240" t="s">
        <v>6952</v>
      </c>
      <c r="C3240" t="s">
        <v>6952</v>
      </c>
      <c r="G3240" s="1">
        <v>3.5919848612094998</v>
      </c>
      <c r="H3240" s="1">
        <v>6006.5</v>
      </c>
      <c r="K3240" s="4">
        <v>111997360.34</v>
      </c>
      <c r="L3240" s="5">
        <v>4550001</v>
      </c>
      <c r="M3240" s="6">
        <v>24.614799059999999</v>
      </c>
      <c r="AB3240" s="8" t="s">
        <v>7754</v>
      </c>
    </row>
    <row r="3241" spans="1:28" x14ac:dyDescent="0.35">
      <c r="A3241" t="s">
        <v>4263</v>
      </c>
      <c r="B3241" t="s">
        <v>6952</v>
      </c>
      <c r="G3241" s="1">
        <v>3.7142394901287972</v>
      </c>
      <c r="K3241" s="4">
        <v>111997360.34</v>
      </c>
      <c r="L3241" s="5">
        <v>4550001</v>
      </c>
      <c r="M3241" s="6">
        <v>24.614799059999999</v>
      </c>
      <c r="AB3241" s="8" t="s">
        <v>7754</v>
      </c>
    </row>
    <row r="3242" spans="1:28" x14ac:dyDescent="0.35">
      <c r="A3242" t="s">
        <v>4263</v>
      </c>
      <c r="B3242" t="s">
        <v>6952</v>
      </c>
      <c r="C3242" t="s">
        <v>6952</v>
      </c>
      <c r="G3242" s="1">
        <v>4.0531751424716713</v>
      </c>
      <c r="H3242" s="1">
        <v>6006.5</v>
      </c>
      <c r="K3242" s="4">
        <v>111997360.34</v>
      </c>
      <c r="L3242" s="5">
        <v>4550001</v>
      </c>
      <c r="M3242" s="6">
        <v>24.614799059999999</v>
      </c>
      <c r="AB3242" s="8" t="s">
        <v>7754</v>
      </c>
    </row>
    <row r="3243" spans="1:28" x14ac:dyDescent="0.35">
      <c r="A3243" t="s">
        <v>4263</v>
      </c>
      <c r="B3243" t="s">
        <v>6952</v>
      </c>
      <c r="C3243" t="s">
        <v>6952</v>
      </c>
      <c r="G3243" s="1">
        <v>13.448744830663951</v>
      </c>
      <c r="H3243" s="1">
        <v>0</v>
      </c>
      <c r="K3243" s="4">
        <v>111997360.34</v>
      </c>
      <c r="L3243" s="5">
        <v>4550001</v>
      </c>
      <c r="M3243" s="6">
        <v>24.614799059999999</v>
      </c>
      <c r="AB3243" s="8" t="s">
        <v>7754</v>
      </c>
    </row>
    <row r="3244" spans="1:28" x14ac:dyDescent="0.35">
      <c r="A3244" t="s">
        <v>4263</v>
      </c>
      <c r="B3244" t="s">
        <v>6952</v>
      </c>
      <c r="C3244" t="s">
        <v>6952</v>
      </c>
      <c r="G3244" s="1">
        <v>16.663609107693329</v>
      </c>
      <c r="H3244" s="1">
        <v>6043</v>
      </c>
      <c r="K3244" s="4">
        <v>111997360.34</v>
      </c>
      <c r="L3244" s="5">
        <v>4550001</v>
      </c>
      <c r="M3244" s="6">
        <v>24.614799059999999</v>
      </c>
      <c r="AB3244" s="8" t="s">
        <v>7754</v>
      </c>
    </row>
    <row r="3245" spans="1:28" x14ac:dyDescent="0.35">
      <c r="A3245" t="s">
        <v>4263</v>
      </c>
      <c r="B3245" t="s">
        <v>8022</v>
      </c>
      <c r="C3245" t="s">
        <v>8022</v>
      </c>
      <c r="G3245" s="1">
        <v>-2762.6488330658176</v>
      </c>
      <c r="H3245" s="1">
        <v>0</v>
      </c>
      <c r="K3245" s="4">
        <v>111997360.34</v>
      </c>
      <c r="L3245" s="5">
        <v>4550001</v>
      </c>
      <c r="M3245" s="6">
        <v>24.614799059999999</v>
      </c>
      <c r="AB3245" s="8" t="s">
        <v>7754</v>
      </c>
    </row>
    <row r="3246" spans="1:28" x14ac:dyDescent="0.35">
      <c r="A3246" t="s">
        <v>4263</v>
      </c>
      <c r="B3246" t="s">
        <v>8023</v>
      </c>
      <c r="C3246" t="s">
        <v>8023</v>
      </c>
      <c r="G3246" s="1">
        <v>-2754.8485592470051</v>
      </c>
      <c r="H3246" s="1">
        <v>0</v>
      </c>
      <c r="K3246" s="4">
        <v>111997360.34</v>
      </c>
      <c r="L3246" s="5">
        <v>4550001</v>
      </c>
      <c r="M3246" s="6">
        <v>24.614799059999999</v>
      </c>
      <c r="AB3246" s="8" t="s">
        <v>7754</v>
      </c>
    </row>
    <row r="3247" spans="1:28" x14ac:dyDescent="0.35">
      <c r="A3247" t="s">
        <v>4263</v>
      </c>
      <c r="B3247" t="s">
        <v>8024</v>
      </c>
      <c r="C3247" t="s">
        <v>8024</v>
      </c>
      <c r="G3247" s="1">
        <v>-3158.661363541009</v>
      </c>
      <c r="H3247" s="1">
        <v>4.5784471504312302E-3</v>
      </c>
      <c r="K3247" s="4">
        <v>111997360.34</v>
      </c>
      <c r="L3247" s="5">
        <v>4550001</v>
      </c>
      <c r="M3247" s="6">
        <v>24.614799059999999</v>
      </c>
      <c r="AB3247" s="8" t="s">
        <v>7754</v>
      </c>
    </row>
    <row r="3248" spans="1:28" x14ac:dyDescent="0.35">
      <c r="A3248" t="s">
        <v>4263</v>
      </c>
      <c r="B3248" t="s">
        <v>8025</v>
      </c>
      <c r="C3248" t="s">
        <v>8025</v>
      </c>
      <c r="G3248" s="1">
        <v>-3216.9333146780591</v>
      </c>
      <c r="H3248" s="1">
        <v>4.3434185828318296E-3</v>
      </c>
      <c r="K3248" s="4">
        <v>111997360.34</v>
      </c>
      <c r="L3248" s="5">
        <v>4550001</v>
      </c>
      <c r="M3248" s="6">
        <v>24.614799059999999</v>
      </c>
      <c r="AB3248" s="8" t="s">
        <v>7754</v>
      </c>
    </row>
    <row r="3249" spans="1:28" x14ac:dyDescent="0.35">
      <c r="A3249" t="s">
        <v>4263</v>
      </c>
      <c r="B3249" t="s">
        <v>8026</v>
      </c>
      <c r="C3249" t="s">
        <v>8026</v>
      </c>
      <c r="G3249" s="1">
        <v>-2875.3522867891152</v>
      </c>
      <c r="H3249" s="1">
        <v>4.67280118916771E-3</v>
      </c>
      <c r="K3249" s="4">
        <v>111997360.34</v>
      </c>
      <c r="L3249" s="5">
        <v>4550001</v>
      </c>
      <c r="M3249" s="6">
        <v>24.614799059999999</v>
      </c>
      <c r="AB3249" s="8" t="s">
        <v>7754</v>
      </c>
    </row>
    <row r="3250" spans="1:28" x14ac:dyDescent="0.35">
      <c r="A3250" t="s">
        <v>4263</v>
      </c>
      <c r="B3250" t="s">
        <v>8027</v>
      </c>
      <c r="C3250" t="s">
        <v>8027</v>
      </c>
      <c r="G3250" s="1">
        <v>-2747.0812746842439</v>
      </c>
      <c r="H3250" s="1">
        <v>0</v>
      </c>
      <c r="K3250" s="4">
        <v>111997360.34</v>
      </c>
      <c r="L3250" s="5">
        <v>4550001</v>
      </c>
      <c r="M3250" s="6">
        <v>24.614799059999999</v>
      </c>
      <c r="AB3250" s="8" t="s">
        <v>7754</v>
      </c>
    </row>
    <row r="3251" spans="1:28" x14ac:dyDescent="0.35">
      <c r="A3251" t="s">
        <v>4263</v>
      </c>
      <c r="B3251" t="s">
        <v>8028</v>
      </c>
      <c r="C3251" t="s">
        <v>8028</v>
      </c>
      <c r="G3251" s="1">
        <v>-2976.0299464598297</v>
      </c>
      <c r="H3251" s="1">
        <v>4.4133403389438903E-3</v>
      </c>
      <c r="K3251" s="4">
        <v>111997360.34</v>
      </c>
      <c r="L3251" s="5">
        <v>4550001</v>
      </c>
      <c r="M3251" s="6">
        <v>24.614799059999999</v>
      </c>
      <c r="AB3251" s="8" t="s">
        <v>7754</v>
      </c>
    </row>
    <row r="3252" spans="1:28" x14ac:dyDescent="0.35">
      <c r="A3252" t="s">
        <v>4263</v>
      </c>
      <c r="B3252" t="s">
        <v>8029</v>
      </c>
      <c r="C3252" t="s">
        <v>8029</v>
      </c>
      <c r="G3252" s="1">
        <v>-2802.0242935406454</v>
      </c>
      <c r="H3252" s="1">
        <v>1.3743813148475901E-3</v>
      </c>
      <c r="K3252" s="4">
        <v>111997360.34</v>
      </c>
      <c r="L3252" s="5">
        <v>4550001</v>
      </c>
      <c r="M3252" s="6">
        <v>24.614799059999999</v>
      </c>
      <c r="AB3252" s="8" t="s">
        <v>7754</v>
      </c>
    </row>
    <row r="3253" spans="1:28" x14ac:dyDescent="0.35">
      <c r="A3253" t="s">
        <v>4263</v>
      </c>
      <c r="B3253" t="s">
        <v>8030</v>
      </c>
      <c r="C3253" t="s">
        <v>8030</v>
      </c>
      <c r="G3253" s="1">
        <v>-3148.4031454149012</v>
      </c>
      <c r="H3253" s="1">
        <v>3.6349160535265601E-3</v>
      </c>
      <c r="K3253" s="4">
        <v>111997360.34</v>
      </c>
      <c r="L3253" s="5">
        <v>4550001</v>
      </c>
      <c r="M3253" s="6">
        <v>24.614799059999999</v>
      </c>
      <c r="AB3253" s="8" t="s">
        <v>7754</v>
      </c>
    </row>
    <row r="3254" spans="1:28" x14ac:dyDescent="0.35">
      <c r="A3254" t="s">
        <v>4263</v>
      </c>
      <c r="B3254" t="s">
        <v>8031</v>
      </c>
      <c r="C3254" t="s">
        <v>8031</v>
      </c>
      <c r="G3254" s="1">
        <v>-3206.4140404500881</v>
      </c>
      <c r="H3254" s="1">
        <v>3.40193969316546E-3</v>
      </c>
      <c r="K3254" s="4">
        <v>111997360.34</v>
      </c>
      <c r="L3254" s="5">
        <v>4550001</v>
      </c>
      <c r="M3254" s="6">
        <v>24.614799059999999</v>
      </c>
      <c r="AB3254" s="8" t="s">
        <v>7754</v>
      </c>
    </row>
    <row r="3255" spans="1:28" x14ac:dyDescent="0.35">
      <c r="A3255" t="s">
        <v>4263</v>
      </c>
      <c r="B3255" t="s">
        <v>8032</v>
      </c>
      <c r="C3255" t="s">
        <v>8032</v>
      </c>
      <c r="G3255" s="1">
        <v>-3077.9384780340683</v>
      </c>
      <c r="H3255" s="1">
        <v>3.9018607064364298E-3</v>
      </c>
      <c r="K3255" s="4">
        <v>111997360.34</v>
      </c>
      <c r="L3255" s="5">
        <v>4550001</v>
      </c>
      <c r="M3255" s="6">
        <v>24.614799059999999</v>
      </c>
      <c r="AB3255" s="8" t="s">
        <v>7754</v>
      </c>
    </row>
    <row r="3256" spans="1:28" x14ac:dyDescent="0.35">
      <c r="A3256" t="s">
        <v>4263</v>
      </c>
      <c r="B3256" t="s">
        <v>8033</v>
      </c>
      <c r="C3256" t="s">
        <v>8033</v>
      </c>
      <c r="G3256" s="1">
        <v>-2989.5100672820595</v>
      </c>
      <c r="H3256" s="1">
        <v>4.3746707942372799E-3</v>
      </c>
      <c r="K3256" s="4">
        <v>111997360.34</v>
      </c>
      <c r="L3256" s="5">
        <v>4550001</v>
      </c>
      <c r="M3256" s="6">
        <v>24.614799059999999</v>
      </c>
      <c r="AB3256" s="8" t="s">
        <v>7754</v>
      </c>
    </row>
    <row r="3257" spans="1:28" x14ac:dyDescent="0.35">
      <c r="A3257" t="s">
        <v>4263</v>
      </c>
      <c r="B3257" t="s">
        <v>8034</v>
      </c>
      <c r="C3257" t="s">
        <v>8034</v>
      </c>
      <c r="G3257" s="1">
        <v>-3069.100384449981</v>
      </c>
      <c r="H3257" s="1">
        <v>3.7148389609792201E-3</v>
      </c>
      <c r="K3257" s="4">
        <v>111997360.34</v>
      </c>
      <c r="L3257" s="5">
        <v>4550001</v>
      </c>
      <c r="M3257" s="6">
        <v>24.614799059999999</v>
      </c>
      <c r="AB3257" s="8" t="s">
        <v>7754</v>
      </c>
    </row>
    <row r="3258" spans="1:28" x14ac:dyDescent="0.35">
      <c r="A3258" t="s">
        <v>4263</v>
      </c>
      <c r="B3258" t="s">
        <v>8035</v>
      </c>
      <c r="C3258" t="s">
        <v>8035</v>
      </c>
      <c r="G3258" s="1">
        <v>-2880.1379687834169</v>
      </c>
      <c r="H3258" s="1">
        <v>4.0233042679016203E-3</v>
      </c>
      <c r="K3258" s="4">
        <v>111997360.34</v>
      </c>
      <c r="L3258" s="5">
        <v>4550001</v>
      </c>
      <c r="M3258" s="6">
        <v>24.614799059999999</v>
      </c>
      <c r="AB3258" s="8" t="s">
        <v>7754</v>
      </c>
    </row>
    <row r="3259" spans="1:28" x14ac:dyDescent="0.35">
      <c r="A3259" t="s">
        <v>4263</v>
      </c>
      <c r="B3259" t="s">
        <v>8036</v>
      </c>
      <c r="C3259" t="s">
        <v>8036</v>
      </c>
      <c r="G3259" s="1">
        <v>-2739.3467936133297</v>
      </c>
      <c r="H3259" s="1">
        <v>0</v>
      </c>
      <c r="K3259" s="4">
        <v>111997360.34</v>
      </c>
      <c r="L3259" s="5">
        <v>4550001</v>
      </c>
      <c r="M3259" s="6">
        <v>24.614799059999999</v>
      </c>
      <c r="AB3259" s="8" t="s">
        <v>7754</v>
      </c>
    </row>
    <row r="3260" spans="1:28" x14ac:dyDescent="0.35">
      <c r="A3260" t="s">
        <v>4263</v>
      </c>
      <c r="B3260" t="s">
        <v>8037</v>
      </c>
      <c r="C3260" t="s">
        <v>8037</v>
      </c>
      <c r="G3260" s="1">
        <v>-2867.0230433351094</v>
      </c>
      <c r="H3260" s="1">
        <v>3.9391614496190304E-3</v>
      </c>
      <c r="K3260" s="4">
        <v>111997360.34</v>
      </c>
      <c r="L3260" s="5">
        <v>4550001</v>
      </c>
      <c r="M3260" s="6">
        <v>24.614799059999999</v>
      </c>
      <c r="AB3260" s="8" t="s">
        <v>7754</v>
      </c>
    </row>
    <row r="3261" spans="1:28" x14ac:dyDescent="0.35">
      <c r="A3261" t="s">
        <v>4263</v>
      </c>
      <c r="B3261" t="s">
        <v>8038</v>
      </c>
      <c r="C3261" t="s">
        <v>8038</v>
      </c>
      <c r="G3261" s="1">
        <v>-3405.2837579326047</v>
      </c>
      <c r="H3261" s="1">
        <v>2.1355638466831902E-3</v>
      </c>
      <c r="K3261" s="4">
        <v>111997360.34</v>
      </c>
      <c r="L3261" s="5">
        <v>4550001</v>
      </c>
      <c r="M3261" s="6">
        <v>24.614799059999999</v>
      </c>
      <c r="AB3261" s="8" t="s">
        <v>7754</v>
      </c>
    </row>
    <row r="3262" spans="1:28" x14ac:dyDescent="0.35">
      <c r="A3262" t="s">
        <v>4263</v>
      </c>
      <c r="B3262" t="s">
        <v>8039</v>
      </c>
      <c r="C3262" t="s">
        <v>8039</v>
      </c>
      <c r="G3262" s="1">
        <v>-2967.0916818184023</v>
      </c>
      <c r="H3262" s="1">
        <v>3.6613665606564402E-3</v>
      </c>
      <c r="K3262" s="4">
        <v>111997360.34</v>
      </c>
      <c r="L3262" s="5">
        <v>4550001</v>
      </c>
      <c r="M3262" s="6">
        <v>24.614799059999999</v>
      </c>
      <c r="AB3262" s="8" t="s">
        <v>7754</v>
      </c>
    </row>
    <row r="3263" spans="1:28" x14ac:dyDescent="0.35">
      <c r="A3263" t="s">
        <v>4263</v>
      </c>
      <c r="B3263" t="s">
        <v>8040</v>
      </c>
      <c r="C3263" t="s">
        <v>8040</v>
      </c>
      <c r="G3263" s="1">
        <v>-2793.9371395765206</v>
      </c>
      <c r="H3263" s="1">
        <v>6.47241480936014E-4</v>
      </c>
      <c r="K3263" s="4">
        <v>111997360.34</v>
      </c>
      <c r="L3263" s="5">
        <v>4550001</v>
      </c>
      <c r="M3263" s="6">
        <v>24.614799059999999</v>
      </c>
      <c r="AB3263" s="8" t="s">
        <v>7754</v>
      </c>
    </row>
    <row r="3264" spans="1:28" x14ac:dyDescent="0.35">
      <c r="A3264" t="s">
        <v>4263</v>
      </c>
      <c r="B3264" t="s">
        <v>8041</v>
      </c>
      <c r="C3264" t="s">
        <v>8041</v>
      </c>
      <c r="G3264" s="1">
        <v>-3317.8367396463377</v>
      </c>
      <c r="H3264" s="1">
        <v>4.6241527922323503E-3</v>
      </c>
      <c r="K3264" s="4">
        <v>111997360.34</v>
      </c>
      <c r="L3264" s="5">
        <v>4550001</v>
      </c>
      <c r="M3264" s="6">
        <v>24.614799059999999</v>
      </c>
      <c r="AB3264" s="8" t="s">
        <v>7754</v>
      </c>
    </row>
    <row r="3265" spans="1:28" x14ac:dyDescent="0.35">
      <c r="A3265" t="s">
        <v>4263</v>
      </c>
      <c r="B3265" t="s">
        <v>8042</v>
      </c>
      <c r="C3265" t="s">
        <v>8042</v>
      </c>
      <c r="G3265" s="1">
        <v>-3367.9814098232573</v>
      </c>
      <c r="H3265" s="1">
        <v>1.82177343234028E-3</v>
      </c>
      <c r="K3265" s="4">
        <v>111997360.34</v>
      </c>
      <c r="L3265" s="5">
        <v>4550001</v>
      </c>
      <c r="M3265" s="6">
        <v>24.614799059999999</v>
      </c>
      <c r="AB3265" s="8" t="s">
        <v>7754</v>
      </c>
    </row>
    <row r="3266" spans="1:28" x14ac:dyDescent="0.35">
      <c r="A3266" t="s">
        <v>4263</v>
      </c>
      <c r="B3266" t="s">
        <v>8043</v>
      </c>
      <c r="C3266" t="s">
        <v>8043</v>
      </c>
      <c r="G3266" s="1">
        <v>-3297.7843655027577</v>
      </c>
      <c r="H3266" s="1">
        <v>2.1988945595019299E-3</v>
      </c>
      <c r="K3266" s="4">
        <v>111997360.34</v>
      </c>
      <c r="L3266" s="5">
        <v>4550001</v>
      </c>
      <c r="M3266" s="6">
        <v>24.614799059999999</v>
      </c>
      <c r="AB3266" s="8" t="s">
        <v>7754</v>
      </c>
    </row>
    <row r="3267" spans="1:28" x14ac:dyDescent="0.35">
      <c r="A3267" t="s">
        <v>4263</v>
      </c>
      <c r="B3267" t="s">
        <v>8044</v>
      </c>
      <c r="C3267" t="s">
        <v>8044</v>
      </c>
      <c r="G3267" s="1">
        <v>-3138.1948188746887</v>
      </c>
      <c r="H3267" s="1">
        <v>2.8627528800604998E-3</v>
      </c>
      <c r="K3267" s="4">
        <v>111997360.34</v>
      </c>
      <c r="L3267" s="5">
        <v>4550001</v>
      </c>
      <c r="M3267" s="6">
        <v>24.614799059999999</v>
      </c>
      <c r="AB3267" s="8" t="s">
        <v>7754</v>
      </c>
    </row>
    <row r="3268" spans="1:28" x14ac:dyDescent="0.35">
      <c r="A3268" t="s">
        <v>4263</v>
      </c>
      <c r="B3268" t="s">
        <v>8045</v>
      </c>
      <c r="C3268" t="s">
        <v>8045</v>
      </c>
      <c r="G3268" s="1">
        <v>-3195.9462785496135</v>
      </c>
      <c r="H3268" s="1">
        <v>2.64105671503025E-3</v>
      </c>
      <c r="K3268" s="4">
        <v>111997360.34</v>
      </c>
      <c r="L3268" s="5">
        <v>4550001</v>
      </c>
      <c r="M3268" s="6">
        <v>24.614799059999999</v>
      </c>
      <c r="AB3268" s="8" t="s">
        <v>7754</v>
      </c>
    </row>
    <row r="3269" spans="1:28" x14ac:dyDescent="0.35">
      <c r="A3269" t="s">
        <v>4263</v>
      </c>
      <c r="B3269" t="s">
        <v>8046</v>
      </c>
      <c r="C3269" t="s">
        <v>8046</v>
      </c>
      <c r="G3269" s="1">
        <v>-3068.3559627295117</v>
      </c>
      <c r="H3269" s="1">
        <v>3.18433010904516E-3</v>
      </c>
      <c r="K3269" s="4">
        <v>111997360.34</v>
      </c>
      <c r="L3269" s="5">
        <v>4550001</v>
      </c>
      <c r="M3269" s="6">
        <v>24.614799059999999</v>
      </c>
      <c r="AB3269" s="8" t="s">
        <v>7754</v>
      </c>
    </row>
    <row r="3270" spans="1:28" x14ac:dyDescent="0.35">
      <c r="A3270" t="s">
        <v>4263</v>
      </c>
      <c r="B3270" t="s">
        <v>8047</v>
      </c>
      <c r="C3270" t="s">
        <v>8047</v>
      </c>
      <c r="G3270" s="1">
        <v>-2980.481266297395</v>
      </c>
      <c r="H3270" s="1">
        <v>3.6698870177017499E-3</v>
      </c>
      <c r="K3270" s="4">
        <v>111997360.34</v>
      </c>
      <c r="L3270" s="5">
        <v>4550001</v>
      </c>
      <c r="M3270" s="6">
        <v>24.614799059999999</v>
      </c>
      <c r="AB3270" s="8" t="s">
        <v>7754</v>
      </c>
    </row>
    <row r="3271" spans="1:28" x14ac:dyDescent="0.35">
      <c r="A3271" t="s">
        <v>4263</v>
      </c>
      <c r="B3271" t="s">
        <v>8048</v>
      </c>
      <c r="C3271" t="s">
        <v>8048</v>
      </c>
      <c r="G3271" s="1">
        <v>-3059.6077505521162</v>
      </c>
      <c r="H3271" s="1">
        <v>3.0112060091924899E-3</v>
      </c>
      <c r="K3271" s="4">
        <v>111997360.34</v>
      </c>
      <c r="L3271" s="5">
        <v>4550001</v>
      </c>
      <c r="M3271" s="6">
        <v>24.614799059999999</v>
      </c>
      <c r="AB3271" s="8" t="s">
        <v>7754</v>
      </c>
    </row>
    <row r="3272" spans="1:28" x14ac:dyDescent="0.35">
      <c r="A3272" t="s">
        <v>4263</v>
      </c>
      <c r="B3272" t="s">
        <v>8049</v>
      </c>
      <c r="C3272" t="s">
        <v>8049</v>
      </c>
      <c r="G3272" s="1">
        <v>-2871.7887268146778</v>
      </c>
      <c r="H3272" s="1">
        <v>3.3672384797375902E-3</v>
      </c>
      <c r="K3272" s="4">
        <v>111997360.34</v>
      </c>
      <c r="L3272" s="5">
        <v>4550001</v>
      </c>
      <c r="M3272" s="6">
        <v>24.614799059999999</v>
      </c>
      <c r="AB3272" s="8" t="s">
        <v>7754</v>
      </c>
    </row>
    <row r="3273" spans="1:28" x14ac:dyDescent="0.35">
      <c r="A3273" t="s">
        <v>4263</v>
      </c>
      <c r="B3273" t="s">
        <v>8050</v>
      </c>
      <c r="C3273" t="s">
        <v>8050</v>
      </c>
      <c r="G3273" s="1">
        <v>-3231.2181179946942</v>
      </c>
      <c r="H3273" s="1">
        <v>2.2904127165945401E-3</v>
      </c>
      <c r="K3273" s="4">
        <v>111997360.34</v>
      </c>
      <c r="L3273" s="5">
        <v>4550001</v>
      </c>
      <c r="M3273" s="6">
        <v>24.614799059999999</v>
      </c>
      <c r="AB3273" s="8" t="s">
        <v>7754</v>
      </c>
    </row>
    <row r="3274" spans="1:28" x14ac:dyDescent="0.35">
      <c r="A3274" t="s">
        <v>4263</v>
      </c>
      <c r="B3274" t="s">
        <v>8051</v>
      </c>
      <c r="C3274" t="s">
        <v>8051</v>
      </c>
      <c r="G3274" s="1">
        <v>-3140.2640054919184</v>
      </c>
      <c r="H3274" s="1">
        <v>6.8650516065314803E-4</v>
      </c>
      <c r="K3274" s="4">
        <v>111997360.34</v>
      </c>
      <c r="L3274" s="5">
        <v>4550001</v>
      </c>
      <c r="M3274" s="6">
        <v>24.614799059999999</v>
      </c>
      <c r="AB3274" s="8" t="s">
        <v>7754</v>
      </c>
    </row>
    <row r="3275" spans="1:28" x14ac:dyDescent="0.35">
      <c r="A3275" t="s">
        <v>4263</v>
      </c>
      <c r="B3275" t="s">
        <v>8052</v>
      </c>
      <c r="C3275" t="s">
        <v>8052</v>
      </c>
      <c r="G3275" s="1">
        <v>-2731.6449315757704</v>
      </c>
      <c r="H3275" s="1">
        <v>0</v>
      </c>
      <c r="K3275" s="4">
        <v>111997360.34</v>
      </c>
      <c r="L3275" s="5">
        <v>4550001</v>
      </c>
      <c r="M3275" s="6">
        <v>24.614799059999999</v>
      </c>
      <c r="AB3275" s="8" t="s">
        <v>7754</v>
      </c>
    </row>
    <row r="3276" spans="1:28" x14ac:dyDescent="0.35">
      <c r="A3276" t="s">
        <v>4263</v>
      </c>
      <c r="B3276" t="s">
        <v>8053</v>
      </c>
      <c r="C3276" t="s">
        <v>8053</v>
      </c>
      <c r="G3276" s="1">
        <v>-2858.7299394246265</v>
      </c>
      <c r="H3276" s="1">
        <v>3.31095473764509E-3</v>
      </c>
      <c r="K3276" s="4">
        <v>111997360.34</v>
      </c>
      <c r="L3276" s="5">
        <v>4550001</v>
      </c>
      <c r="M3276" s="6">
        <v>24.614799059999999</v>
      </c>
      <c r="AB3276" s="8" t="s">
        <v>7754</v>
      </c>
    </row>
    <row r="3277" spans="1:28" x14ac:dyDescent="0.35">
      <c r="A3277" t="s">
        <v>4263</v>
      </c>
      <c r="B3277" t="s">
        <v>8054</v>
      </c>
      <c r="C3277" t="s">
        <v>8054</v>
      </c>
      <c r="G3277" s="1">
        <v>-2958.193624818909</v>
      </c>
      <c r="H3277" s="1">
        <v>3.0271836246598201E-3</v>
      </c>
      <c r="K3277" s="4">
        <v>111997360.34</v>
      </c>
      <c r="L3277" s="5">
        <v>4550001</v>
      </c>
      <c r="M3277" s="6">
        <v>24.614799059999999</v>
      </c>
      <c r="AB3277" s="8" t="s">
        <v>7754</v>
      </c>
    </row>
    <row r="3278" spans="1:28" x14ac:dyDescent="0.35">
      <c r="A3278" t="s">
        <v>4263</v>
      </c>
      <c r="B3278" t="s">
        <v>8055</v>
      </c>
      <c r="C3278" t="s">
        <v>8055</v>
      </c>
      <c r="G3278" s="1">
        <v>-3503.3258884086181</v>
      </c>
      <c r="H3278" s="1">
        <v>1.92656397949447E-3</v>
      </c>
      <c r="K3278" s="4">
        <v>111997360.34</v>
      </c>
      <c r="L3278" s="5">
        <v>4550001</v>
      </c>
      <c r="M3278" s="6">
        <v>24.614799059999999</v>
      </c>
      <c r="AB3278" s="8" t="s">
        <v>7754</v>
      </c>
    </row>
    <row r="3279" spans="1:28" x14ac:dyDescent="0.35">
      <c r="A3279" t="s">
        <v>4263</v>
      </c>
      <c r="B3279" t="s">
        <v>8056</v>
      </c>
      <c r="C3279" t="s">
        <v>8056</v>
      </c>
      <c r="G3279" s="1">
        <v>-2785.884946659819</v>
      </c>
      <c r="H3279" s="1">
        <v>3.1794160093439602E-4</v>
      </c>
      <c r="K3279" s="4">
        <v>111997360.34</v>
      </c>
      <c r="L3279" s="5">
        <v>4550001</v>
      </c>
      <c r="M3279" s="6">
        <v>24.614799059999999</v>
      </c>
      <c r="AB3279" s="8" t="s">
        <v>7754</v>
      </c>
    </row>
    <row r="3280" spans="1:28" x14ac:dyDescent="0.35">
      <c r="A3280" t="s">
        <v>4263</v>
      </c>
      <c r="B3280" t="s">
        <v>8057</v>
      </c>
      <c r="C3280" t="s">
        <v>8057</v>
      </c>
      <c r="G3280" s="1">
        <v>-3393.2990974714598</v>
      </c>
      <c r="H3280" s="1">
        <v>1.4896278143361301E-3</v>
      </c>
      <c r="K3280" s="4">
        <v>111997360.34</v>
      </c>
      <c r="L3280" s="5">
        <v>4550001</v>
      </c>
      <c r="M3280" s="6">
        <v>24.614799059999999</v>
      </c>
      <c r="AB3280" s="8" t="s">
        <v>7754</v>
      </c>
    </row>
    <row r="3281" spans="1:28" x14ac:dyDescent="0.35">
      <c r="A3281" t="s">
        <v>4263</v>
      </c>
      <c r="B3281" t="s">
        <v>8058</v>
      </c>
      <c r="C3281" t="s">
        <v>8058</v>
      </c>
      <c r="G3281" s="1">
        <v>-3306.9409850703387</v>
      </c>
      <c r="H3281" s="1">
        <v>3.9123371180978302E-3</v>
      </c>
      <c r="K3281" s="4">
        <v>111997360.34</v>
      </c>
      <c r="L3281" s="5">
        <v>4550001</v>
      </c>
      <c r="M3281" s="6">
        <v>24.614799059999999</v>
      </c>
      <c r="AB3281" s="8" t="s">
        <v>7754</v>
      </c>
    </row>
    <row r="3282" spans="1:28" x14ac:dyDescent="0.35">
      <c r="A3282" t="s">
        <v>4263</v>
      </c>
      <c r="B3282" t="s">
        <v>8059</v>
      </c>
      <c r="C3282" t="s">
        <v>8059</v>
      </c>
      <c r="G3282" s="1">
        <v>-3356.2877789399199</v>
      </c>
      <c r="H3282" s="1">
        <v>1.2338634054478001E-3</v>
      </c>
      <c r="K3282" s="4">
        <v>111997360.34</v>
      </c>
      <c r="L3282" s="5">
        <v>4550001</v>
      </c>
      <c r="M3282" s="6">
        <v>24.614799059999999</v>
      </c>
      <c r="AB3282" s="8" t="s">
        <v>7754</v>
      </c>
    </row>
    <row r="3283" spans="1:28" x14ac:dyDescent="0.35">
      <c r="A3283" t="s">
        <v>4263</v>
      </c>
      <c r="B3283" t="s">
        <v>8060</v>
      </c>
      <c r="C3283" t="s">
        <v>8060</v>
      </c>
      <c r="G3283" s="1">
        <v>-3286.5476862596629</v>
      </c>
      <c r="H3283" s="1">
        <v>1.5926481691540899E-3</v>
      </c>
      <c r="K3283" s="4">
        <v>111997360.34</v>
      </c>
      <c r="L3283" s="5">
        <v>4550001</v>
      </c>
      <c r="M3283" s="6">
        <v>24.614799059999999</v>
      </c>
      <c r="AB3283" s="8" t="s">
        <v>7754</v>
      </c>
    </row>
    <row r="3284" spans="1:28" x14ac:dyDescent="0.35">
      <c r="A3284" t="s">
        <v>4263</v>
      </c>
      <c r="B3284" t="s">
        <v>8061</v>
      </c>
      <c r="C3284" t="s">
        <v>8061</v>
      </c>
      <c r="G3284" s="1">
        <v>-3128.0360609089926</v>
      </c>
      <c r="H3284" s="1">
        <v>2.2471843366913399E-3</v>
      </c>
      <c r="K3284" s="4">
        <v>111997360.34</v>
      </c>
      <c r="L3284" s="5">
        <v>4550001</v>
      </c>
      <c r="M3284" s="6">
        <v>24.614799059999999</v>
      </c>
      <c r="AB3284" s="8" t="s">
        <v>7754</v>
      </c>
    </row>
    <row r="3285" spans="1:28" x14ac:dyDescent="0.35">
      <c r="A3285" t="s">
        <v>4263</v>
      </c>
      <c r="B3285" t="s">
        <v>8062</v>
      </c>
      <c r="C3285" t="s">
        <v>8062</v>
      </c>
      <c r="G3285" s="1">
        <v>-3185.5296931873054</v>
      </c>
      <c r="H3285" s="1">
        <v>2.0447951297145302E-3</v>
      </c>
      <c r="K3285" s="4">
        <v>111997360.34</v>
      </c>
      <c r="L3285" s="5">
        <v>4550001</v>
      </c>
      <c r="M3285" s="6">
        <v>24.614799059999999</v>
      </c>
      <c r="AB3285" s="8" t="s">
        <v>7754</v>
      </c>
    </row>
    <row r="3286" spans="1:28" x14ac:dyDescent="0.35">
      <c r="A3286" t="s">
        <v>4263</v>
      </c>
      <c r="B3286" t="s">
        <v>8063</v>
      </c>
      <c r="C3286" t="s">
        <v>8063</v>
      </c>
      <c r="G3286" s="1">
        <v>-3188.8554820934214</v>
      </c>
      <c r="H3286" s="1">
        <v>3.20701669466811E-3</v>
      </c>
      <c r="K3286" s="4">
        <v>111997360.34</v>
      </c>
      <c r="L3286" s="5">
        <v>4550001</v>
      </c>
      <c r="M3286" s="6">
        <v>24.614799059999999</v>
      </c>
      <c r="AB3286" s="8" t="s">
        <v>7754</v>
      </c>
    </row>
    <row r="3287" spans="1:28" x14ac:dyDescent="0.35">
      <c r="A3287" t="s">
        <v>4263</v>
      </c>
      <c r="B3287" t="s">
        <v>8064</v>
      </c>
      <c r="C3287" t="s">
        <v>8064</v>
      </c>
      <c r="G3287" s="1">
        <v>-2971.4933062774539</v>
      </c>
      <c r="H3287" s="1">
        <v>3.0717270829961102E-3</v>
      </c>
      <c r="K3287" s="4">
        <v>111997360.34</v>
      </c>
      <c r="L3287" s="5">
        <v>4550001</v>
      </c>
      <c r="M3287" s="6">
        <v>24.614799059999999</v>
      </c>
      <c r="AB3287" s="8" t="s">
        <v>7754</v>
      </c>
    </row>
    <row r="3288" spans="1:28" x14ac:dyDescent="0.35">
      <c r="A3288" t="s">
        <v>4263</v>
      </c>
      <c r="B3288" t="s">
        <v>8065</v>
      </c>
      <c r="C3288" t="s">
        <v>8065</v>
      </c>
      <c r="G3288" s="1">
        <v>-3058.8181275894176</v>
      </c>
      <c r="H3288" s="1">
        <v>2.5929431641541099E-3</v>
      </c>
      <c r="K3288" s="4">
        <v>111997360.34</v>
      </c>
      <c r="L3288" s="5">
        <v>4550001</v>
      </c>
      <c r="M3288" s="6">
        <v>24.614799059999999</v>
      </c>
      <c r="AB3288" s="8" t="s">
        <v>7754</v>
      </c>
    </row>
    <row r="3289" spans="1:28" x14ac:dyDescent="0.35">
      <c r="A3289" t="s">
        <v>4263</v>
      </c>
      <c r="B3289" t="s">
        <v>8066</v>
      </c>
      <c r="C3289" t="s">
        <v>8066</v>
      </c>
      <c r="G3289" s="1">
        <v>-2863.4757377626015</v>
      </c>
      <c r="H3289" s="1">
        <v>2.8129460035228402E-3</v>
      </c>
      <c r="K3289" s="4">
        <v>111997360.34</v>
      </c>
      <c r="L3289" s="5">
        <v>4550001</v>
      </c>
      <c r="M3289" s="6">
        <v>24.614799059999999</v>
      </c>
      <c r="AB3289" s="8" t="s">
        <v>7754</v>
      </c>
    </row>
    <row r="3290" spans="1:28" x14ac:dyDescent="0.35">
      <c r="A3290" t="s">
        <v>4263</v>
      </c>
      <c r="B3290" t="s">
        <v>8067</v>
      </c>
      <c r="C3290" t="s">
        <v>8067</v>
      </c>
      <c r="G3290" s="1">
        <v>-3050.1590892832573</v>
      </c>
      <c r="H3290" s="1">
        <v>2.4356607026016401E-3</v>
      </c>
      <c r="K3290" s="4">
        <v>111997360.34</v>
      </c>
      <c r="L3290" s="5">
        <v>4550001</v>
      </c>
      <c r="M3290" s="6">
        <v>24.614799059999999</v>
      </c>
      <c r="AB3290" s="8" t="s">
        <v>7754</v>
      </c>
    </row>
    <row r="3291" spans="1:28" x14ac:dyDescent="0.35">
      <c r="A3291" t="s">
        <v>4263</v>
      </c>
      <c r="B3291" t="s">
        <v>8068</v>
      </c>
      <c r="C3291" t="s">
        <v>8068</v>
      </c>
      <c r="G3291" s="1">
        <v>-3231.6429183443242</v>
      </c>
      <c r="H3291" s="1">
        <v>3.2463200680817299E-3</v>
      </c>
      <c r="K3291" s="4">
        <v>111997360.34</v>
      </c>
      <c r="L3291" s="5">
        <v>4550001</v>
      </c>
      <c r="M3291" s="6">
        <v>24.614799059999999</v>
      </c>
      <c r="AB3291" s="8" t="s">
        <v>7754</v>
      </c>
    </row>
    <row r="3292" spans="1:28" x14ac:dyDescent="0.35">
      <c r="A3292" t="s">
        <v>4263</v>
      </c>
      <c r="B3292" t="s">
        <v>8069</v>
      </c>
      <c r="C3292" t="s">
        <v>8069</v>
      </c>
      <c r="G3292" s="1">
        <v>-2723.9755054078</v>
      </c>
      <c r="H3292" s="1">
        <v>0</v>
      </c>
      <c r="K3292" s="4">
        <v>111997360.34</v>
      </c>
      <c r="L3292" s="5">
        <v>4550001</v>
      </c>
      <c r="M3292" s="6">
        <v>24.614799059999999</v>
      </c>
      <c r="AB3292" s="8" t="s">
        <v>7754</v>
      </c>
    </row>
    <row r="3293" spans="1:28" x14ac:dyDescent="0.35">
      <c r="A3293" t="s">
        <v>4263</v>
      </c>
      <c r="B3293" t="s">
        <v>8070</v>
      </c>
      <c r="C3293" t="s">
        <v>8070</v>
      </c>
      <c r="G3293" s="1">
        <v>-3220.3872156858451</v>
      </c>
      <c r="H3293" s="1">
        <v>1.73403022399319E-3</v>
      </c>
      <c r="K3293" s="4">
        <v>111997360.34</v>
      </c>
      <c r="L3293" s="5">
        <v>4550001</v>
      </c>
      <c r="M3293" s="6">
        <v>24.614799059999999</v>
      </c>
      <c r="AB3293" s="8" t="s">
        <v>7754</v>
      </c>
    </row>
    <row r="3294" spans="1:28" x14ac:dyDescent="0.35">
      <c r="A3294" t="s">
        <v>4263</v>
      </c>
      <c r="B3294" t="s">
        <v>8071</v>
      </c>
      <c r="C3294" t="s">
        <v>8071</v>
      </c>
      <c r="G3294" s="1">
        <v>-2850.4727662863706</v>
      </c>
      <c r="H3294" s="1">
        <v>2.7787587994589401E-3</v>
      </c>
      <c r="K3294" s="4">
        <v>111997360.34</v>
      </c>
      <c r="L3294" s="5">
        <v>4550001</v>
      </c>
      <c r="M3294" s="6">
        <v>24.614799059999999</v>
      </c>
      <c r="AB3294" s="8" t="s">
        <v>7754</v>
      </c>
    </row>
    <row r="3295" spans="1:28" x14ac:dyDescent="0.35">
      <c r="A3295" t="s">
        <v>4263</v>
      </c>
      <c r="B3295" t="s">
        <v>8072</v>
      </c>
      <c r="C3295" t="s">
        <v>8072</v>
      </c>
      <c r="G3295" s="1">
        <v>-3130.0811327369947</v>
      </c>
      <c r="H3295" s="1">
        <v>3.9197895908371102E-4</v>
      </c>
      <c r="K3295" s="4">
        <v>111997360.34</v>
      </c>
      <c r="L3295" s="5">
        <v>4550001</v>
      </c>
      <c r="M3295" s="6">
        <v>24.614799059999999</v>
      </c>
      <c r="AB3295" s="8" t="s">
        <v>7754</v>
      </c>
    </row>
    <row r="3296" spans="1:28" x14ac:dyDescent="0.35">
      <c r="A3296" t="s">
        <v>4263</v>
      </c>
      <c r="B3296" t="s">
        <v>8073</v>
      </c>
      <c r="C3296" t="s">
        <v>8073</v>
      </c>
      <c r="G3296" s="1">
        <v>-2949.3355346638687</v>
      </c>
      <c r="H3296" s="1">
        <v>2.4992214487469301E-3</v>
      </c>
      <c r="K3296" s="4">
        <v>111997360.34</v>
      </c>
      <c r="L3296" s="5">
        <v>4550001</v>
      </c>
      <c r="M3296" s="6">
        <v>24.614799059999999</v>
      </c>
      <c r="AB3296" s="8" t="s">
        <v>7754</v>
      </c>
    </row>
    <row r="3297" spans="1:28" x14ac:dyDescent="0.35">
      <c r="A3297" t="s">
        <v>4263</v>
      </c>
      <c r="B3297" t="s">
        <v>8074</v>
      </c>
      <c r="C3297" t="s">
        <v>8074</v>
      </c>
      <c r="G3297" s="1">
        <v>-2777.8675135634539</v>
      </c>
      <c r="H3297" s="1">
        <v>1.7112797375600099E-4</v>
      </c>
      <c r="K3297" s="4">
        <v>111997360.34</v>
      </c>
      <c r="L3297" s="5">
        <v>4550001</v>
      </c>
      <c r="M3297" s="6">
        <v>24.614799059999999</v>
      </c>
      <c r="AB3297" s="8" t="s">
        <v>7754</v>
      </c>
    </row>
    <row r="3298" spans="1:28" x14ac:dyDescent="0.35">
      <c r="A3298" t="s">
        <v>4263</v>
      </c>
      <c r="B3298" t="s">
        <v>8075</v>
      </c>
      <c r="C3298" t="s">
        <v>8075</v>
      </c>
      <c r="G3298" s="1">
        <v>-3308.2030603289363</v>
      </c>
      <c r="H3298" s="1">
        <v>7.4710337475841499E-4</v>
      </c>
      <c r="K3298" s="4">
        <v>111997360.34</v>
      </c>
      <c r="L3298" s="5">
        <v>4550001</v>
      </c>
      <c r="M3298" s="6">
        <v>24.614799059999999</v>
      </c>
      <c r="AB3298" s="8" t="s">
        <v>7754</v>
      </c>
    </row>
    <row r="3299" spans="1:28" x14ac:dyDescent="0.35">
      <c r="A3299" t="s">
        <v>4263</v>
      </c>
      <c r="B3299" t="s">
        <v>8076</v>
      </c>
      <c r="C3299" t="s">
        <v>8076</v>
      </c>
      <c r="G3299" s="1">
        <v>-3490.5852841853534</v>
      </c>
      <c r="H3299" s="1">
        <v>1.3995611591384499E-3</v>
      </c>
      <c r="K3299" s="4">
        <v>111997360.34</v>
      </c>
      <c r="L3299" s="5">
        <v>4550001</v>
      </c>
      <c r="M3299" s="6">
        <v>24.614799059999999</v>
      </c>
      <c r="AB3299" s="8" t="s">
        <v>7754</v>
      </c>
    </row>
    <row r="3300" spans="1:28" x14ac:dyDescent="0.35">
      <c r="A3300" t="s">
        <v>4263</v>
      </c>
      <c r="B3300" t="s">
        <v>8077</v>
      </c>
      <c r="C3300" t="s">
        <v>8077</v>
      </c>
      <c r="G3300" s="1">
        <v>-3296.0988148791716</v>
      </c>
      <c r="H3300" s="1">
        <v>3.30676061649098E-3</v>
      </c>
      <c r="K3300" s="4">
        <v>111997360.34</v>
      </c>
      <c r="L3300" s="5">
        <v>4550001</v>
      </c>
      <c r="M3300" s="6">
        <v>24.614799059999999</v>
      </c>
      <c r="AB3300" s="8" t="s">
        <v>7754</v>
      </c>
    </row>
    <row r="3301" spans="1:28" x14ac:dyDescent="0.35">
      <c r="A3301" t="s">
        <v>4263</v>
      </c>
      <c r="B3301" t="s">
        <v>8078</v>
      </c>
      <c r="C3301" t="s">
        <v>8078</v>
      </c>
      <c r="G3301" s="1">
        <v>-3381.377594628937</v>
      </c>
      <c r="H3301" s="1">
        <v>1.04238595149142E-3</v>
      </c>
      <c r="K3301" s="4">
        <v>111997360.34</v>
      </c>
      <c r="L3301" s="5">
        <v>4550001</v>
      </c>
      <c r="M3301" s="6">
        <v>24.614799059999999</v>
      </c>
      <c r="AB3301" s="8" t="s">
        <v>7754</v>
      </c>
    </row>
    <row r="3302" spans="1:28" x14ac:dyDescent="0.35">
      <c r="A3302" t="s">
        <v>4263</v>
      </c>
      <c r="B3302" t="s">
        <v>8079</v>
      </c>
      <c r="C3302" t="s">
        <v>8079</v>
      </c>
      <c r="G3302" s="1">
        <v>-3344.6549429281117</v>
      </c>
      <c r="H3302" s="1">
        <v>8.4099177471400402E-4</v>
      </c>
      <c r="K3302" s="4">
        <v>111997360.34</v>
      </c>
      <c r="L3302" s="5">
        <v>4550001</v>
      </c>
      <c r="M3302" s="6">
        <v>24.614799059999999</v>
      </c>
      <c r="AB3302" s="8" t="s">
        <v>7754</v>
      </c>
    </row>
    <row r="3303" spans="1:28" x14ac:dyDescent="0.35">
      <c r="A3303" t="s">
        <v>4263</v>
      </c>
      <c r="B3303" t="s">
        <v>8080</v>
      </c>
      <c r="C3303" t="s">
        <v>8080</v>
      </c>
      <c r="G3303" s="1">
        <v>-3117.9265511162707</v>
      </c>
      <c r="H3303" s="1">
        <v>1.76552826611318E-3</v>
      </c>
      <c r="K3303" s="4">
        <v>111997360.34</v>
      </c>
      <c r="L3303" s="5">
        <v>4550001</v>
      </c>
      <c r="M3303" s="6">
        <v>24.614799059999999</v>
      </c>
      <c r="AB3303" s="8" t="s">
        <v>7754</v>
      </c>
    </row>
    <row r="3304" spans="1:28" x14ac:dyDescent="0.35">
      <c r="A3304" t="s">
        <v>4263</v>
      </c>
      <c r="B3304" t="s">
        <v>8081</v>
      </c>
      <c r="C3304" t="s">
        <v>8081</v>
      </c>
      <c r="G3304" s="1">
        <v>-3047.6778393170739</v>
      </c>
      <c r="H3304" s="1">
        <v>1.89563304248336E-3</v>
      </c>
      <c r="K3304" s="4">
        <v>111997360.34</v>
      </c>
      <c r="L3304" s="5">
        <v>4550001</v>
      </c>
      <c r="M3304" s="6">
        <v>24.614799059999999</v>
      </c>
      <c r="AB3304" s="8" t="s">
        <v>7754</v>
      </c>
    </row>
    <row r="3305" spans="1:28" x14ac:dyDescent="0.35">
      <c r="A3305" t="s">
        <v>4263</v>
      </c>
      <c r="B3305" t="s">
        <v>8082</v>
      </c>
      <c r="C3305" t="s">
        <v>8082</v>
      </c>
      <c r="G3305" s="1">
        <v>-3275.3683401399808</v>
      </c>
      <c r="H3305" s="1">
        <v>1.15697809422221E-3</v>
      </c>
      <c r="K3305" s="4">
        <v>111997360.34</v>
      </c>
      <c r="L3305" s="5">
        <v>4550001</v>
      </c>
      <c r="M3305" s="6">
        <v>24.614799059999999</v>
      </c>
      <c r="AB3305" s="8" t="s">
        <v>7754</v>
      </c>
    </row>
    <row r="3306" spans="1:28" x14ac:dyDescent="0.35">
      <c r="A3306" t="s">
        <v>4263</v>
      </c>
      <c r="B3306" t="s">
        <v>8083</v>
      </c>
      <c r="C3306" t="s">
        <v>8083</v>
      </c>
      <c r="G3306" s="1">
        <v>-2962.5459412725781</v>
      </c>
      <c r="H3306" s="1">
        <v>2.5702706406814202E-3</v>
      </c>
      <c r="K3306" s="4">
        <v>111997360.34</v>
      </c>
      <c r="L3306" s="5">
        <v>4550001</v>
      </c>
      <c r="M3306" s="6">
        <v>24.614799059999999</v>
      </c>
      <c r="AB3306" s="8" t="s">
        <v>7754</v>
      </c>
    </row>
    <row r="3307" spans="1:28" x14ac:dyDescent="0.35">
      <c r="A3307" t="s">
        <v>4263</v>
      </c>
      <c r="B3307" t="s">
        <v>8084</v>
      </c>
      <c r="C3307" t="s">
        <v>8084</v>
      </c>
      <c r="G3307" s="1">
        <v>-2855.1987920473821</v>
      </c>
      <c r="H3307" s="1">
        <v>2.3496521773017E-3</v>
      </c>
      <c r="K3307" s="4">
        <v>111997360.34</v>
      </c>
      <c r="L3307" s="5">
        <v>4550001</v>
      </c>
      <c r="M3307" s="6">
        <v>24.614799059999999</v>
      </c>
      <c r="AB3307" s="8" t="s">
        <v>7754</v>
      </c>
    </row>
    <row r="3308" spans="1:28" x14ac:dyDescent="0.35">
      <c r="A3308" t="s">
        <v>4263</v>
      </c>
      <c r="B3308" t="s">
        <v>8085</v>
      </c>
      <c r="C3308" t="s">
        <v>8085</v>
      </c>
      <c r="G3308" s="1">
        <v>-3175.1639513054952</v>
      </c>
      <c r="H3308" s="1">
        <v>1.5867724996003101E-3</v>
      </c>
      <c r="K3308" s="4">
        <v>111997360.34</v>
      </c>
      <c r="L3308" s="5">
        <v>4550001</v>
      </c>
      <c r="M3308" s="6">
        <v>24.614799059999999</v>
      </c>
      <c r="AB3308" s="8" t="s">
        <v>7754</v>
      </c>
    </row>
    <row r="3309" spans="1:28" x14ac:dyDescent="0.35">
      <c r="A3309" t="s">
        <v>4263</v>
      </c>
      <c r="B3309" t="s">
        <v>8086</v>
      </c>
      <c r="C3309" t="s">
        <v>8086</v>
      </c>
      <c r="G3309" s="1">
        <v>-3049.3246952727363</v>
      </c>
      <c r="H3309" s="1">
        <v>2.1117355010221799E-3</v>
      </c>
      <c r="K3309" s="4">
        <v>111997360.34</v>
      </c>
      <c r="L3309" s="5">
        <v>4550001</v>
      </c>
      <c r="M3309" s="6">
        <v>24.614799059999999</v>
      </c>
      <c r="AB3309" s="8" t="s">
        <v>7754</v>
      </c>
    </row>
    <row r="3310" spans="1:28" x14ac:dyDescent="0.35">
      <c r="A3310" t="s">
        <v>4263</v>
      </c>
      <c r="B3310" t="s">
        <v>8087</v>
      </c>
      <c r="C3310" t="s">
        <v>8087</v>
      </c>
      <c r="G3310" s="1">
        <v>-3178.6280156056541</v>
      </c>
      <c r="H3310" s="1">
        <v>2.66473025886377E-3</v>
      </c>
      <c r="K3310" s="4">
        <v>111997360.34</v>
      </c>
      <c r="L3310" s="5">
        <v>4550001</v>
      </c>
      <c r="M3310" s="6">
        <v>24.614799059999999</v>
      </c>
      <c r="AB3310" s="8" t="s">
        <v>7754</v>
      </c>
    </row>
    <row r="3311" spans="1:28" x14ac:dyDescent="0.35">
      <c r="A3311" t="s">
        <v>4263</v>
      </c>
      <c r="B3311" t="s">
        <v>8088</v>
      </c>
      <c r="C3311" t="s">
        <v>8088</v>
      </c>
      <c r="G3311" s="1">
        <v>-3040.7541294702432</v>
      </c>
      <c r="H3311" s="1">
        <v>1.9715606663559498E-3</v>
      </c>
      <c r="K3311" s="4">
        <v>111997360.34</v>
      </c>
      <c r="L3311" s="5">
        <v>4550001</v>
      </c>
      <c r="M3311" s="6">
        <v>24.614799059999999</v>
      </c>
      <c r="AB3311" s="8" t="s">
        <v>7754</v>
      </c>
    </row>
    <row r="3312" spans="1:28" x14ac:dyDescent="0.35">
      <c r="A3312" t="s">
        <v>4263</v>
      </c>
      <c r="B3312" t="s">
        <v>8089</v>
      </c>
      <c r="C3312" t="s">
        <v>8089</v>
      </c>
      <c r="G3312" s="1">
        <v>-2716.3383332294875</v>
      </c>
      <c r="H3312" s="1">
        <v>0</v>
      </c>
      <c r="K3312" s="4">
        <v>111997360.34</v>
      </c>
      <c r="L3312" s="5">
        <v>4550001</v>
      </c>
      <c r="M3312" s="6">
        <v>24.614799059999999</v>
      </c>
      <c r="AB3312" s="8" t="s">
        <v>7754</v>
      </c>
    </row>
    <row r="3313" spans="1:28" x14ac:dyDescent="0.35">
      <c r="A3313" t="s">
        <v>4263</v>
      </c>
      <c r="B3313" t="s">
        <v>8090</v>
      </c>
      <c r="C3313" t="s">
        <v>8090</v>
      </c>
      <c r="G3313" s="1">
        <v>-3221.1752124247264</v>
      </c>
      <c r="H3313" s="1">
        <v>2.7063009932442299E-3</v>
      </c>
      <c r="K3313" s="4">
        <v>111997360.34</v>
      </c>
      <c r="L3313" s="5">
        <v>4550001</v>
      </c>
      <c r="M3313" s="6">
        <v>24.614799059999999</v>
      </c>
      <c r="AB3313" s="8" t="s">
        <v>7754</v>
      </c>
    </row>
    <row r="3314" spans="1:28" x14ac:dyDescent="0.35">
      <c r="A3314" t="s">
        <v>4263</v>
      </c>
      <c r="B3314" t="s">
        <v>8091</v>
      </c>
      <c r="C3314" t="s">
        <v>8091</v>
      </c>
      <c r="G3314" s="1">
        <v>-2842.2513166544313</v>
      </c>
      <c r="H3314" s="1">
        <v>2.3328688794650998E-3</v>
      </c>
      <c r="K3314" s="4">
        <v>111997360.34</v>
      </c>
      <c r="L3314" s="5">
        <v>4550001</v>
      </c>
      <c r="M3314" s="6">
        <v>24.614799059999999</v>
      </c>
      <c r="AB3314" s="8" t="s">
        <v>7754</v>
      </c>
    </row>
    <row r="3315" spans="1:28" x14ac:dyDescent="0.35">
      <c r="A3315" t="s">
        <v>4263</v>
      </c>
      <c r="B3315" t="s">
        <v>8092</v>
      </c>
      <c r="C3315" t="s">
        <v>8092</v>
      </c>
      <c r="G3315" s="1">
        <v>-3209.6106793169183</v>
      </c>
      <c r="H3315" s="1">
        <v>1.3190985768393301E-3</v>
      </c>
      <c r="K3315" s="4">
        <v>111997360.34</v>
      </c>
      <c r="L3315" s="5">
        <v>4550001</v>
      </c>
      <c r="M3315" s="6">
        <v>24.614799059999999</v>
      </c>
      <c r="AB3315" s="8" t="s">
        <v>7754</v>
      </c>
    </row>
    <row r="3316" spans="1:28" x14ac:dyDescent="0.35">
      <c r="A3316" t="s">
        <v>4263</v>
      </c>
      <c r="B3316" t="s">
        <v>8093</v>
      </c>
      <c r="C3316" t="s">
        <v>8093</v>
      </c>
      <c r="G3316" s="1">
        <v>-2769.8846405060008</v>
      </c>
      <c r="H3316" s="1">
        <v>9.9310915728887896E-5</v>
      </c>
      <c r="K3316" s="4">
        <v>111997360.34</v>
      </c>
      <c r="L3316" s="5">
        <v>4550001</v>
      </c>
      <c r="M3316" s="6">
        <v>24.614799059999999</v>
      </c>
      <c r="AB3316" s="8" t="s">
        <v>7754</v>
      </c>
    </row>
    <row r="3317" spans="1:28" x14ac:dyDescent="0.35">
      <c r="A3317" t="s">
        <v>4263</v>
      </c>
      <c r="B3317" t="s">
        <v>8094</v>
      </c>
      <c r="C3317" t="s">
        <v>8094</v>
      </c>
      <c r="G3317" s="1">
        <v>-3119.9477095006469</v>
      </c>
      <c r="H3317" s="1">
        <v>2.32681522283343E-4</v>
      </c>
      <c r="K3317" s="4">
        <v>111997360.34</v>
      </c>
      <c r="L3317" s="5">
        <v>4550001</v>
      </c>
      <c r="M3317" s="6">
        <v>24.614799059999999</v>
      </c>
      <c r="AB3317" s="8" t="s">
        <v>7754</v>
      </c>
    </row>
    <row r="3318" spans="1:28" x14ac:dyDescent="0.35">
      <c r="A3318" t="s">
        <v>4263</v>
      </c>
      <c r="B3318" t="s">
        <v>8095</v>
      </c>
      <c r="C3318" t="s">
        <v>8095</v>
      </c>
      <c r="G3318" s="1">
        <v>-2940.5171723557369</v>
      </c>
      <c r="H3318" s="1">
        <v>2.0652321036387401E-3</v>
      </c>
      <c r="K3318" s="4">
        <v>111997360.34</v>
      </c>
      <c r="L3318" s="5">
        <v>4550001</v>
      </c>
      <c r="M3318" s="6">
        <v>24.614799059999999</v>
      </c>
      <c r="AB3318" s="8" t="s">
        <v>7754</v>
      </c>
    </row>
    <row r="3319" spans="1:28" x14ac:dyDescent="0.35">
      <c r="A3319" t="s">
        <v>4263</v>
      </c>
      <c r="B3319" t="s">
        <v>8096</v>
      </c>
      <c r="C3319" t="s">
        <v>8096</v>
      </c>
      <c r="G3319" s="1">
        <v>-3296.9345321447045</v>
      </c>
      <c r="H3319" s="1">
        <v>4.9520790769219203E-4</v>
      </c>
      <c r="K3319" s="4">
        <v>111997360.34</v>
      </c>
      <c r="L3319" s="5">
        <v>4550001</v>
      </c>
      <c r="M3319" s="6">
        <v>24.614799059999999</v>
      </c>
      <c r="AB3319" s="8" t="s">
        <v>7754</v>
      </c>
    </row>
    <row r="3320" spans="1:28" x14ac:dyDescent="0.35">
      <c r="A3320" t="s">
        <v>4263</v>
      </c>
      <c r="B3320" t="s">
        <v>8097</v>
      </c>
      <c r="C3320" t="s">
        <v>8097</v>
      </c>
      <c r="G3320" s="1">
        <v>-3285.3098782834222</v>
      </c>
      <c r="H3320" s="1">
        <v>2.7964010899103899E-3</v>
      </c>
      <c r="K3320" s="4">
        <v>111997360.34</v>
      </c>
      <c r="L3320" s="5">
        <v>4550001</v>
      </c>
      <c r="M3320" s="6">
        <v>24.614799059999999</v>
      </c>
      <c r="AB3320" s="8" t="s">
        <v>7754</v>
      </c>
    </row>
    <row r="3321" spans="1:28" x14ac:dyDescent="0.35">
      <c r="A3321" t="s">
        <v>4263</v>
      </c>
      <c r="B3321" t="s">
        <v>8098</v>
      </c>
      <c r="C3321" t="s">
        <v>8098</v>
      </c>
      <c r="G3321" s="1">
        <v>-3477.9140547495076</v>
      </c>
      <c r="H3321" s="1">
        <v>1.0234824016239099E-3</v>
      </c>
      <c r="K3321" s="4">
        <v>111997360.34</v>
      </c>
      <c r="L3321" s="5">
        <v>4550001</v>
      </c>
      <c r="M3321" s="6">
        <v>24.614799059999999</v>
      </c>
      <c r="AB3321" s="8" t="s">
        <v>7754</v>
      </c>
    </row>
    <row r="3322" spans="1:28" x14ac:dyDescent="0.35">
      <c r="A3322" t="s">
        <v>4263</v>
      </c>
      <c r="B3322" t="s">
        <v>8099</v>
      </c>
      <c r="C3322" t="s">
        <v>8099</v>
      </c>
      <c r="G3322" s="1">
        <v>-3369.518806406621</v>
      </c>
      <c r="H3322" s="1">
        <v>7.3528959397124402E-4</v>
      </c>
      <c r="K3322" s="4">
        <v>111997360.34</v>
      </c>
      <c r="L3322" s="5">
        <v>4550001</v>
      </c>
      <c r="M3322" s="6">
        <v>24.614799059999999</v>
      </c>
      <c r="AB3322" s="8" t="s">
        <v>7754</v>
      </c>
    </row>
    <row r="3323" spans="1:28" x14ac:dyDescent="0.35">
      <c r="A3323" t="s">
        <v>4263</v>
      </c>
      <c r="B3323" t="s">
        <v>8100</v>
      </c>
      <c r="C3323" t="s">
        <v>8100</v>
      </c>
      <c r="G3323" s="1">
        <v>-3038.1231594413557</v>
      </c>
      <c r="H3323" s="1">
        <v>1.5198536680558099E-3</v>
      </c>
      <c r="K3323" s="4">
        <v>111997360.34</v>
      </c>
      <c r="L3323" s="5">
        <v>4550001</v>
      </c>
      <c r="M3323" s="6">
        <v>24.614799059999999</v>
      </c>
      <c r="AB3323" s="8" t="s">
        <v>7754</v>
      </c>
    </row>
    <row r="3324" spans="1:28" x14ac:dyDescent="0.35">
      <c r="A3324" t="s">
        <v>4263</v>
      </c>
      <c r="B3324" t="s">
        <v>8101</v>
      </c>
      <c r="C3324" t="s">
        <v>8101</v>
      </c>
      <c r="G3324" s="1">
        <v>-2846.9576816015569</v>
      </c>
      <c r="H3324" s="1">
        <v>1.96580366974303E-3</v>
      </c>
      <c r="K3324" s="4">
        <v>111997360.34</v>
      </c>
      <c r="L3324" s="5">
        <v>4550001</v>
      </c>
      <c r="M3324" s="6">
        <v>24.614799059999999</v>
      </c>
      <c r="AB3324" s="8" t="s">
        <v>7754</v>
      </c>
    </row>
    <row r="3325" spans="1:28" x14ac:dyDescent="0.35">
      <c r="A3325" t="s">
        <v>4263</v>
      </c>
      <c r="B3325" t="s">
        <v>8102</v>
      </c>
      <c r="C3325" t="s">
        <v>8102</v>
      </c>
      <c r="G3325" s="1">
        <v>-3107.8659716795923</v>
      </c>
      <c r="H3325" s="1">
        <v>1.39386877904223E-3</v>
      </c>
      <c r="K3325" s="4">
        <v>111997360.34</v>
      </c>
      <c r="L3325" s="5">
        <v>4550001</v>
      </c>
      <c r="M3325" s="6">
        <v>24.614799059999999</v>
      </c>
      <c r="AB3325" s="8" t="s">
        <v>7754</v>
      </c>
    </row>
    <row r="3326" spans="1:28" x14ac:dyDescent="0.35">
      <c r="A3326" t="s">
        <v>4263</v>
      </c>
      <c r="B3326" t="s">
        <v>8103</v>
      </c>
      <c r="C3326" t="s">
        <v>8103</v>
      </c>
      <c r="G3326" s="1">
        <v>-2953.6389271817484</v>
      </c>
      <c r="H3326" s="1">
        <v>2.15383507307356E-3</v>
      </c>
      <c r="K3326" s="4">
        <v>111997360.34</v>
      </c>
      <c r="L3326" s="5">
        <v>4550001</v>
      </c>
      <c r="M3326" s="6">
        <v>24.614799059999999</v>
      </c>
      <c r="AB3326" s="8" t="s">
        <v>7754</v>
      </c>
    </row>
    <row r="3327" spans="1:28" x14ac:dyDescent="0.35">
      <c r="A3327" t="s">
        <v>4263</v>
      </c>
      <c r="B3327" t="s">
        <v>8104</v>
      </c>
      <c r="C3327" t="s">
        <v>8104</v>
      </c>
      <c r="G3327" s="1">
        <v>-3333.08248108915</v>
      </c>
      <c r="H3327" s="1">
        <v>5.7834653586399996E-4</v>
      </c>
      <c r="K3327" s="4">
        <v>111997360.34</v>
      </c>
      <c r="L3327" s="5">
        <v>4550001</v>
      </c>
      <c r="M3327" s="6">
        <v>24.614799059999999</v>
      </c>
      <c r="AB3327" s="8" t="s">
        <v>7754</v>
      </c>
    </row>
    <row r="3328" spans="1:28" x14ac:dyDescent="0.35">
      <c r="A3328" t="s">
        <v>4263</v>
      </c>
      <c r="B3328" t="s">
        <v>8105</v>
      </c>
      <c r="C3328" t="s">
        <v>8105</v>
      </c>
      <c r="G3328" s="1">
        <v>-3264.245937763525</v>
      </c>
      <c r="H3328" s="1">
        <v>8.4655096298827501E-4</v>
      </c>
      <c r="K3328" s="4">
        <v>111997360.34</v>
      </c>
      <c r="L3328" s="5">
        <v>4550001</v>
      </c>
      <c r="M3328" s="6">
        <v>24.614799059999999</v>
      </c>
      <c r="AB3328" s="8" t="s">
        <v>7754</v>
      </c>
    </row>
    <row r="3329" spans="1:28" x14ac:dyDescent="0.35">
      <c r="A3329" t="s">
        <v>4263</v>
      </c>
      <c r="B3329" t="s">
        <v>8106</v>
      </c>
      <c r="C3329" t="s">
        <v>8106</v>
      </c>
      <c r="G3329" s="1">
        <v>-3039.8753905869589</v>
      </c>
      <c r="H3329" s="1">
        <v>1.72404551853223E-3</v>
      </c>
      <c r="K3329" s="4">
        <v>111997360.34</v>
      </c>
      <c r="L3329" s="5">
        <v>4550001</v>
      </c>
      <c r="M3329" s="6">
        <v>24.614799059999999</v>
      </c>
      <c r="AB3329" s="8" t="s">
        <v>7754</v>
      </c>
    </row>
    <row r="3330" spans="1:28" x14ac:dyDescent="0.35">
      <c r="A3330" t="s">
        <v>4263</v>
      </c>
      <c r="B3330" t="s">
        <v>8107</v>
      </c>
      <c r="C3330" t="s">
        <v>8107</v>
      </c>
      <c r="G3330" s="1">
        <v>-3164.8487225515341</v>
      </c>
      <c r="H3330" s="1">
        <v>1.2390025027569E-3</v>
      </c>
      <c r="K3330" s="4">
        <v>111997360.34</v>
      </c>
      <c r="L3330" s="5">
        <v>4550001</v>
      </c>
      <c r="M3330" s="6">
        <v>24.614799059999999</v>
      </c>
      <c r="AB3330" s="8" t="s">
        <v>7754</v>
      </c>
    </row>
    <row r="3331" spans="1:28" x14ac:dyDescent="0.35">
      <c r="A3331" t="s">
        <v>4263</v>
      </c>
      <c r="B3331" t="s">
        <v>8108</v>
      </c>
      <c r="C3331" t="s">
        <v>8108</v>
      </c>
      <c r="G3331" s="1">
        <v>-3031.3926020270428</v>
      </c>
      <c r="H3331" s="1">
        <v>1.6005835882434199E-3</v>
      </c>
      <c r="K3331" s="4">
        <v>111997360.34</v>
      </c>
      <c r="L3331" s="5">
        <v>4550001</v>
      </c>
      <c r="M3331" s="6">
        <v>24.614799059999999</v>
      </c>
      <c r="AB3331" s="8" t="s">
        <v>7754</v>
      </c>
    </row>
    <row r="3332" spans="1:28" x14ac:dyDescent="0.35">
      <c r="A3332" t="s">
        <v>4263</v>
      </c>
      <c r="B3332" t="s">
        <v>8109</v>
      </c>
      <c r="C3332" t="s">
        <v>8109</v>
      </c>
      <c r="G3332" s="1">
        <v>-2708.7332344339543</v>
      </c>
      <c r="H3332" s="1">
        <v>0</v>
      </c>
      <c r="K3332" s="4">
        <v>111997360.34</v>
      </c>
      <c r="L3332" s="5">
        <v>4550001</v>
      </c>
      <c r="M3332" s="6">
        <v>24.614799059999999</v>
      </c>
      <c r="AB3332" s="8" t="s">
        <v>7754</v>
      </c>
    </row>
    <row r="3333" spans="1:28" x14ac:dyDescent="0.35">
      <c r="A3333" t="s">
        <v>4263</v>
      </c>
      <c r="B3333" t="s">
        <v>8110</v>
      </c>
      <c r="C3333" t="s">
        <v>8110</v>
      </c>
      <c r="G3333" s="1">
        <v>-3168.4496734400277</v>
      </c>
      <c r="H3333" s="1">
        <v>2.2176850689735799E-3</v>
      </c>
      <c r="K3333" s="4">
        <v>111997360.34</v>
      </c>
      <c r="L3333" s="5">
        <v>4550001</v>
      </c>
      <c r="M3333" s="6">
        <v>24.614799059999999</v>
      </c>
      <c r="AB3333" s="8" t="s">
        <v>7754</v>
      </c>
    </row>
    <row r="3334" spans="1:28" x14ac:dyDescent="0.35">
      <c r="A3334" t="s">
        <v>4263</v>
      </c>
      <c r="B3334" t="s">
        <v>8111</v>
      </c>
      <c r="C3334" t="s">
        <v>8111</v>
      </c>
      <c r="G3334" s="1">
        <v>-2834.0653847552471</v>
      </c>
      <c r="H3334" s="1">
        <v>1.96187032642621E-3</v>
      </c>
      <c r="K3334" s="4">
        <v>111997360.34</v>
      </c>
      <c r="L3334" s="5">
        <v>4550001</v>
      </c>
      <c r="M3334" s="6">
        <v>24.614799059999999</v>
      </c>
      <c r="AB3334" s="8" t="s">
        <v>7754</v>
      </c>
    </row>
    <row r="3335" spans="1:28" x14ac:dyDescent="0.35">
      <c r="A3335" t="s">
        <v>4263</v>
      </c>
      <c r="B3335" t="s">
        <v>8112</v>
      </c>
      <c r="C3335" t="s">
        <v>8112</v>
      </c>
      <c r="G3335" s="1">
        <v>-3210.7582836204356</v>
      </c>
      <c r="H3335" s="1">
        <v>2.2593082889109501E-3</v>
      </c>
      <c r="K3335" s="4">
        <v>111997360.34</v>
      </c>
      <c r="L3335" s="5">
        <v>4550001</v>
      </c>
      <c r="M3335" s="6">
        <v>24.614799059999999</v>
      </c>
      <c r="AB3335" s="8" t="s">
        <v>7754</v>
      </c>
    </row>
    <row r="3336" spans="1:28" x14ac:dyDescent="0.35">
      <c r="A3336" t="s">
        <v>4263</v>
      </c>
      <c r="B3336" t="s">
        <v>8113</v>
      </c>
      <c r="C3336" t="s">
        <v>8113</v>
      </c>
      <c r="G3336" s="1">
        <v>-2761.9361291393102</v>
      </c>
      <c r="H3336" s="1">
        <v>4.4047190936926203E-5</v>
      </c>
      <c r="K3336" s="4">
        <v>111997360.34</v>
      </c>
      <c r="L3336" s="5">
        <v>4550001</v>
      </c>
      <c r="M3336" s="6">
        <v>24.614799059999999</v>
      </c>
      <c r="AB3336" s="8" t="s">
        <v>7754</v>
      </c>
    </row>
    <row r="3337" spans="1:28" x14ac:dyDescent="0.35">
      <c r="A3337" t="s">
        <v>4263</v>
      </c>
      <c r="B3337" t="s">
        <v>8114</v>
      </c>
      <c r="C3337" t="s">
        <v>8114</v>
      </c>
      <c r="G3337" s="1">
        <v>-2931.738300680769</v>
      </c>
      <c r="H3337" s="1">
        <v>1.7111990002623399E-3</v>
      </c>
      <c r="K3337" s="4">
        <v>111997360.34</v>
      </c>
      <c r="L3337" s="5">
        <v>4550001</v>
      </c>
      <c r="M3337" s="6">
        <v>24.614799059999999</v>
      </c>
      <c r="AB3337" s="8" t="s">
        <v>7754</v>
      </c>
    </row>
    <row r="3338" spans="1:28" x14ac:dyDescent="0.35">
      <c r="A3338" t="s">
        <v>4263</v>
      </c>
      <c r="B3338" t="s">
        <v>8115</v>
      </c>
      <c r="C3338" t="s">
        <v>8115</v>
      </c>
      <c r="G3338" s="1">
        <v>-3198.8881456411527</v>
      </c>
      <c r="H3338" s="1">
        <v>1.00966143202233E-3</v>
      </c>
      <c r="K3338" s="4">
        <v>111997360.34</v>
      </c>
      <c r="L3338" s="5">
        <v>4550001</v>
      </c>
      <c r="M3338" s="6">
        <v>24.614799059999999</v>
      </c>
      <c r="AB3338" s="8" t="s">
        <v>7754</v>
      </c>
    </row>
    <row r="3339" spans="1:28" x14ac:dyDescent="0.35">
      <c r="A3339" t="s">
        <v>4263</v>
      </c>
      <c r="B3339" t="s">
        <v>8116</v>
      </c>
      <c r="C3339" t="s">
        <v>8116</v>
      </c>
      <c r="G3339" s="1">
        <v>-3109.8634161215973</v>
      </c>
      <c r="H3339" s="1">
        <v>1.2178435203959899E-4</v>
      </c>
      <c r="K3339" s="4">
        <v>111997360.34</v>
      </c>
      <c r="L3339" s="5">
        <v>4550001</v>
      </c>
      <c r="M3339" s="6">
        <v>24.614799059999999</v>
      </c>
      <c r="AB3339" s="8" t="s">
        <v>7754</v>
      </c>
    </row>
    <row r="3340" spans="1:28" x14ac:dyDescent="0.35">
      <c r="A3340" t="s">
        <v>4263</v>
      </c>
      <c r="B3340" t="s">
        <v>8117</v>
      </c>
      <c r="C3340" t="s">
        <v>8117</v>
      </c>
      <c r="G3340" s="1">
        <v>-3285.7234809959014</v>
      </c>
      <c r="H3340" s="1">
        <v>3.1885827085005499E-4</v>
      </c>
      <c r="K3340" s="4">
        <v>111997360.34</v>
      </c>
      <c r="L3340" s="5">
        <v>4550001</v>
      </c>
      <c r="M3340" s="6">
        <v>24.614799059999999</v>
      </c>
      <c r="AB3340" s="8" t="s">
        <v>7754</v>
      </c>
    </row>
    <row r="3341" spans="1:28" x14ac:dyDescent="0.35">
      <c r="A3341" t="s">
        <v>4263</v>
      </c>
      <c r="B3341" t="s">
        <v>8118</v>
      </c>
      <c r="C3341" t="s">
        <v>8118</v>
      </c>
      <c r="G3341" s="1">
        <v>-2838.7521998568427</v>
      </c>
      <c r="H3341" s="1">
        <v>1.64894187557695E-3</v>
      </c>
      <c r="K3341" s="4">
        <v>111997360.34</v>
      </c>
      <c r="L3341" s="5">
        <v>4550001</v>
      </c>
      <c r="M3341" s="6">
        <v>24.614799059999999</v>
      </c>
      <c r="AB3341" s="8" t="s">
        <v>7754</v>
      </c>
    </row>
    <row r="3342" spans="1:28" x14ac:dyDescent="0.35">
      <c r="A3342" t="s">
        <v>4263</v>
      </c>
      <c r="B3342" t="s">
        <v>8119</v>
      </c>
      <c r="C3342" t="s">
        <v>8119</v>
      </c>
      <c r="G3342" s="1">
        <v>-3274.5738273595348</v>
      </c>
      <c r="H3342" s="1">
        <v>2.36868334151578E-3</v>
      </c>
      <c r="K3342" s="4">
        <v>111997360.34</v>
      </c>
      <c r="L3342" s="5">
        <v>4550001</v>
      </c>
      <c r="M3342" s="6">
        <v>24.614799059999999</v>
      </c>
      <c r="AB3342" s="8" t="s">
        <v>7754</v>
      </c>
    </row>
    <row r="3343" spans="1:28" x14ac:dyDescent="0.35">
      <c r="A3343" t="s">
        <v>4263</v>
      </c>
      <c r="B3343" t="s">
        <v>8120</v>
      </c>
      <c r="C3343" t="s">
        <v>8120</v>
      </c>
      <c r="G3343" s="1">
        <v>-3028.6133411034098</v>
      </c>
      <c r="H3343" s="1">
        <v>1.2240670049254801E-3</v>
      </c>
      <c r="K3343" s="4">
        <v>111997360.34</v>
      </c>
      <c r="L3343" s="5">
        <v>4550001</v>
      </c>
      <c r="M3343" s="6">
        <v>24.614799059999999</v>
      </c>
      <c r="AB3343" s="8" t="s">
        <v>7754</v>
      </c>
    </row>
    <row r="3344" spans="1:28" x14ac:dyDescent="0.35">
      <c r="A3344" t="s">
        <v>4263</v>
      </c>
      <c r="B3344" t="s">
        <v>8121</v>
      </c>
      <c r="C3344" t="s">
        <v>8121</v>
      </c>
      <c r="G3344" s="1">
        <v>-2944.7720217359497</v>
      </c>
      <c r="H3344" s="1">
        <v>1.80942656447645E-3</v>
      </c>
      <c r="K3344" s="4">
        <v>111997360.34</v>
      </c>
      <c r="L3344" s="5">
        <v>4550001</v>
      </c>
      <c r="M3344" s="6">
        <v>24.614799059999999</v>
      </c>
      <c r="AB3344" s="8" t="s">
        <v>7754</v>
      </c>
    </row>
    <row r="3345" spans="1:28" x14ac:dyDescent="0.35">
      <c r="A3345" t="s">
        <v>4263</v>
      </c>
      <c r="B3345" t="s">
        <v>8122</v>
      </c>
      <c r="C3345" t="s">
        <v>8122</v>
      </c>
      <c r="G3345" s="1">
        <v>-3097.8540073416207</v>
      </c>
      <c r="H3345" s="1">
        <v>1.10632196457256E-3</v>
      </c>
      <c r="K3345" s="4">
        <v>111997360.34</v>
      </c>
      <c r="L3345" s="5">
        <v>4550001</v>
      </c>
      <c r="M3345" s="6">
        <v>24.614799059999999</v>
      </c>
      <c r="AB3345" s="8" t="s">
        <v>7754</v>
      </c>
    </row>
    <row r="3346" spans="1:28" x14ac:dyDescent="0.35">
      <c r="A3346" t="s">
        <v>4263</v>
      </c>
      <c r="B3346" t="s">
        <v>8123</v>
      </c>
      <c r="C3346" t="s">
        <v>8123</v>
      </c>
      <c r="G3346" s="1">
        <v>-3030.4699404682187</v>
      </c>
      <c r="H3346" s="1">
        <v>1.4127472331548301E-3</v>
      </c>
      <c r="K3346" s="4">
        <v>111997360.34</v>
      </c>
      <c r="L3346" s="5">
        <v>4550001</v>
      </c>
      <c r="M3346" s="6">
        <v>24.614799059999999</v>
      </c>
      <c r="AB3346" s="8" t="s">
        <v>7754</v>
      </c>
    </row>
    <row r="3347" spans="1:28" x14ac:dyDescent="0.35">
      <c r="A3347" t="s">
        <v>4263</v>
      </c>
      <c r="B3347" t="s">
        <v>8124</v>
      </c>
      <c r="C3347" t="s">
        <v>8124</v>
      </c>
      <c r="G3347" s="1">
        <v>-3357.7222936833882</v>
      </c>
      <c r="H3347" s="1">
        <v>5.2047873219393797E-4</v>
      </c>
      <c r="K3347" s="4">
        <v>111997360.34</v>
      </c>
      <c r="L3347" s="5">
        <v>4550001</v>
      </c>
      <c r="M3347" s="6">
        <v>24.614799059999999</v>
      </c>
      <c r="AB3347" s="8" t="s">
        <v>7754</v>
      </c>
    </row>
    <row r="3348" spans="1:28" x14ac:dyDescent="0.35">
      <c r="A3348" t="s">
        <v>4263</v>
      </c>
      <c r="B3348" t="s">
        <v>8125</v>
      </c>
      <c r="C3348" t="s">
        <v>8125</v>
      </c>
      <c r="G3348" s="1">
        <v>-3022.0742399355477</v>
      </c>
      <c r="H3348" s="1">
        <v>1.3045603648994099E-3</v>
      </c>
      <c r="K3348" s="4">
        <v>111997360.34</v>
      </c>
      <c r="L3348" s="5">
        <v>4550001</v>
      </c>
      <c r="M3348" s="6">
        <v>24.614799059999999</v>
      </c>
      <c r="AB3348" s="8" t="s">
        <v>7754</v>
      </c>
    </row>
    <row r="3349" spans="1:28" x14ac:dyDescent="0.35">
      <c r="A3349" t="s">
        <v>4263</v>
      </c>
      <c r="B3349" t="s">
        <v>8126</v>
      </c>
      <c r="C3349" t="s">
        <v>8126</v>
      </c>
      <c r="G3349" s="1">
        <v>-3465.3116973368587</v>
      </c>
      <c r="H3349" s="1">
        <v>7.5330447968306703E-4</v>
      </c>
      <c r="K3349" s="4">
        <v>111997360.34</v>
      </c>
      <c r="L3349" s="5">
        <v>4550001</v>
      </c>
      <c r="M3349" s="6">
        <v>24.614799059999999</v>
      </c>
      <c r="AB3349" s="8" t="s">
        <v>7754</v>
      </c>
    </row>
    <row r="3350" spans="1:28" x14ac:dyDescent="0.35">
      <c r="A3350" t="s">
        <v>4263</v>
      </c>
      <c r="B3350" t="s">
        <v>8127</v>
      </c>
      <c r="C3350" t="s">
        <v>8127</v>
      </c>
      <c r="G3350" s="1">
        <v>-3154.583679251502</v>
      </c>
      <c r="H3350" s="1">
        <v>9.7310086528219699E-4</v>
      </c>
      <c r="K3350" s="4">
        <v>111997360.34</v>
      </c>
      <c r="L3350" s="5">
        <v>4550001</v>
      </c>
      <c r="M3350" s="6">
        <v>24.614799059999999</v>
      </c>
      <c r="AB3350" s="8" t="s">
        <v>7754</v>
      </c>
    </row>
    <row r="3351" spans="1:28" x14ac:dyDescent="0.35">
      <c r="A3351" t="s">
        <v>4263</v>
      </c>
      <c r="B3351" t="s">
        <v>8128</v>
      </c>
      <c r="C3351" t="s">
        <v>8128</v>
      </c>
      <c r="G3351" s="1">
        <v>-3253.1800930501254</v>
      </c>
      <c r="H3351" s="1">
        <v>6.2182866595602605E-4</v>
      </c>
      <c r="K3351" s="4">
        <v>111997360.34</v>
      </c>
      <c r="L3351" s="5">
        <v>4550001</v>
      </c>
      <c r="M3351" s="6">
        <v>24.614799059999999</v>
      </c>
      <c r="AB3351" s="8" t="s">
        <v>7754</v>
      </c>
    </row>
    <row r="3352" spans="1:28" x14ac:dyDescent="0.35">
      <c r="A3352" t="s">
        <v>4263</v>
      </c>
      <c r="B3352" t="s">
        <v>8129</v>
      </c>
      <c r="C3352" t="s">
        <v>8129</v>
      </c>
      <c r="G3352" s="1">
        <v>-3158.3201414958066</v>
      </c>
      <c r="H3352" s="1">
        <v>1.85090743202171E-3</v>
      </c>
      <c r="K3352" s="4">
        <v>111997360.34</v>
      </c>
      <c r="L3352" s="5">
        <v>4550001</v>
      </c>
      <c r="M3352" s="6">
        <v>24.614799059999999</v>
      </c>
      <c r="AB3352" s="8" t="s">
        <v>7754</v>
      </c>
    </row>
    <row r="3353" spans="1:28" x14ac:dyDescent="0.35">
      <c r="A3353" t="s">
        <v>4263</v>
      </c>
      <c r="B3353" t="s">
        <v>8130</v>
      </c>
      <c r="C3353" t="s">
        <v>8130</v>
      </c>
      <c r="G3353" s="1">
        <v>-3321.5699763570697</v>
      </c>
      <c r="H3353" s="1">
        <v>3.9807291041302098E-4</v>
      </c>
      <c r="K3353" s="4">
        <v>111997360.34</v>
      </c>
      <c r="L3353" s="5">
        <v>4550001</v>
      </c>
      <c r="M3353" s="6">
        <v>24.614799059999999</v>
      </c>
      <c r="AB3353" s="8" t="s">
        <v>7754</v>
      </c>
    </row>
    <row r="3354" spans="1:28" x14ac:dyDescent="0.35">
      <c r="A3354" t="s">
        <v>4263</v>
      </c>
      <c r="B3354" t="s">
        <v>8131</v>
      </c>
      <c r="C3354" t="s">
        <v>8131</v>
      </c>
      <c r="G3354" s="1">
        <v>-2825.9147662947289</v>
      </c>
      <c r="H3354" s="1">
        <v>1.65462535252984E-3</v>
      </c>
      <c r="K3354" s="4">
        <v>111997360.34</v>
      </c>
      <c r="L3354" s="5">
        <v>4550001</v>
      </c>
      <c r="M3354" s="6">
        <v>24.614799059999999</v>
      </c>
      <c r="AB3354" s="8" t="s">
        <v>7754</v>
      </c>
    </row>
    <row r="3355" spans="1:28" x14ac:dyDescent="0.35">
      <c r="A3355" t="s">
        <v>4263</v>
      </c>
      <c r="B3355" t="s">
        <v>8132</v>
      </c>
      <c r="C3355" t="s">
        <v>8132</v>
      </c>
      <c r="G3355" s="1">
        <v>-2754.0217825361356</v>
      </c>
      <c r="H3355" s="1">
        <v>1.4156810272115399E-5</v>
      </c>
      <c r="K3355" s="4">
        <v>111997360.34</v>
      </c>
      <c r="L3355" s="5">
        <v>4550001</v>
      </c>
      <c r="M3355" s="6">
        <v>24.614799059999999</v>
      </c>
      <c r="AB3355" s="8" t="s">
        <v>7754</v>
      </c>
    </row>
    <row r="3356" spans="1:28" x14ac:dyDescent="0.35">
      <c r="A3356" t="s">
        <v>4263</v>
      </c>
      <c r="B3356" t="s">
        <v>8133</v>
      </c>
      <c r="C3356" t="s">
        <v>8133</v>
      </c>
      <c r="G3356" s="1">
        <v>-3200.39180404646</v>
      </c>
      <c r="H3356" s="1">
        <v>1.89090167661708E-3</v>
      </c>
      <c r="K3356" s="4">
        <v>111997360.34</v>
      </c>
      <c r="L3356" s="5">
        <v>4550001</v>
      </c>
      <c r="M3356" s="6">
        <v>24.614799059999999</v>
      </c>
      <c r="AB3356" s="8" t="s">
        <v>7754</v>
      </c>
    </row>
    <row r="3357" spans="1:28" x14ac:dyDescent="0.35">
      <c r="A3357" t="s">
        <v>4263</v>
      </c>
      <c r="B3357" t="s">
        <v>8134</v>
      </c>
      <c r="C3357" t="s">
        <v>8134</v>
      </c>
      <c r="G3357" s="1">
        <v>-2922.9986841930872</v>
      </c>
      <c r="H3357" s="1">
        <v>1.42322975204392E-3</v>
      </c>
      <c r="K3357" s="4">
        <v>111997360.34</v>
      </c>
      <c r="L3357" s="5">
        <v>4550001</v>
      </c>
      <c r="M3357" s="6">
        <v>24.614799059999999</v>
      </c>
      <c r="AB3357" s="8" t="s">
        <v>7754</v>
      </c>
    </row>
    <row r="3358" spans="1:28" x14ac:dyDescent="0.35">
      <c r="A3358" t="s">
        <v>4263</v>
      </c>
      <c r="B3358" t="s">
        <v>8135</v>
      </c>
      <c r="C3358" t="s">
        <v>8135</v>
      </c>
      <c r="G3358" s="1">
        <v>-3099.8279355174332</v>
      </c>
      <c r="H3358" s="1">
        <v>5.6576966913378501E-5</v>
      </c>
      <c r="K3358" s="4">
        <v>111997360.34</v>
      </c>
      <c r="L3358" s="5">
        <v>4550001</v>
      </c>
      <c r="M3358" s="6">
        <v>24.614799059999999</v>
      </c>
      <c r="AB3358" s="8" t="s">
        <v>7754</v>
      </c>
    </row>
    <row r="3359" spans="1:28" x14ac:dyDescent="0.35">
      <c r="A3359" t="s">
        <v>4263</v>
      </c>
      <c r="B3359" t="s">
        <v>8136</v>
      </c>
      <c r="C3359" t="s">
        <v>8136</v>
      </c>
      <c r="G3359" s="1">
        <v>-3188.2192544405229</v>
      </c>
      <c r="H3359" s="1">
        <v>7.7647241750335302E-4</v>
      </c>
      <c r="K3359" s="4">
        <v>111997360.34</v>
      </c>
      <c r="L3359" s="5">
        <v>4550001</v>
      </c>
      <c r="M3359" s="6">
        <v>24.614799059999999</v>
      </c>
      <c r="AB3359" s="8" t="s">
        <v>7754</v>
      </c>
    </row>
    <row r="3360" spans="1:28" x14ac:dyDescent="0.35">
      <c r="A3360" t="s">
        <v>4263</v>
      </c>
      <c r="B3360" t="s">
        <v>8137</v>
      </c>
      <c r="C3360" t="s">
        <v>8137</v>
      </c>
      <c r="G3360" s="1">
        <v>-2830.582141731285</v>
      </c>
      <c r="H3360" s="1">
        <v>1.38820391302987E-3</v>
      </c>
      <c r="K3360" s="4">
        <v>111997360.34</v>
      </c>
      <c r="L3360" s="5">
        <v>4550001</v>
      </c>
      <c r="M3360" s="6">
        <v>24.614799059999999</v>
      </c>
      <c r="AB3360" s="8" t="s">
        <v>7754</v>
      </c>
    </row>
    <row r="3361" spans="1:28" x14ac:dyDescent="0.35">
      <c r="A3361" t="s">
        <v>4263</v>
      </c>
      <c r="B3361" t="s">
        <v>8138</v>
      </c>
      <c r="C3361" t="s">
        <v>8138</v>
      </c>
      <c r="G3361" s="1">
        <v>-3274.569516650959</v>
      </c>
      <c r="H3361" s="1">
        <v>2.0321134046328901E-4</v>
      </c>
      <c r="K3361" s="4">
        <v>111997360.34</v>
      </c>
      <c r="L3361" s="5">
        <v>4550001</v>
      </c>
      <c r="M3361" s="6">
        <v>24.614799059999999</v>
      </c>
      <c r="AB3361" s="8" t="s">
        <v>7754</v>
      </c>
    </row>
    <row r="3362" spans="1:28" x14ac:dyDescent="0.35">
      <c r="A3362" t="s">
        <v>4263</v>
      </c>
      <c r="B3362" t="s">
        <v>8139</v>
      </c>
      <c r="C3362" t="s">
        <v>8139</v>
      </c>
      <c r="G3362" s="1">
        <v>-2935.9449844816882</v>
      </c>
      <c r="H3362" s="1">
        <v>1.5249090314609799E-3</v>
      </c>
      <c r="K3362" s="4">
        <v>111997360.34</v>
      </c>
      <c r="L3362" s="5">
        <v>4550001</v>
      </c>
      <c r="M3362" s="6">
        <v>24.614799059999999</v>
      </c>
      <c r="AB3362" s="8" t="s">
        <v>7754</v>
      </c>
    </row>
    <row r="3363" spans="1:28" x14ac:dyDescent="0.35">
      <c r="A3363" t="s">
        <v>4263</v>
      </c>
      <c r="B3363" t="s">
        <v>8140</v>
      </c>
      <c r="C3363" t="s">
        <v>8140</v>
      </c>
      <c r="G3363" s="1">
        <v>-3263.8903170217864</v>
      </c>
      <c r="H3363" s="1">
        <v>2.01166121936149E-3</v>
      </c>
      <c r="K3363" s="4">
        <v>111997360.34</v>
      </c>
      <c r="L3363" s="5">
        <v>4550001</v>
      </c>
      <c r="M3363" s="6">
        <v>24.614799059999999</v>
      </c>
      <c r="AB3363" s="8" t="s">
        <v>7754</v>
      </c>
    </row>
    <row r="3364" spans="1:28" x14ac:dyDescent="0.35">
      <c r="A3364" t="s">
        <v>4263</v>
      </c>
      <c r="B3364" t="s">
        <v>8141</v>
      </c>
      <c r="C3364" t="s">
        <v>8141</v>
      </c>
      <c r="G3364" s="1">
        <v>-3019.1481038944371</v>
      </c>
      <c r="H3364" s="1">
        <v>9.89916319903233E-4</v>
      </c>
      <c r="K3364" s="4">
        <v>111997360.34</v>
      </c>
      <c r="L3364" s="5">
        <v>4550001</v>
      </c>
      <c r="M3364" s="6">
        <v>24.614799059999999</v>
      </c>
      <c r="AB3364" s="8" t="s">
        <v>7754</v>
      </c>
    </row>
    <row r="3365" spans="1:28" x14ac:dyDescent="0.35">
      <c r="A3365" t="s">
        <v>4263</v>
      </c>
      <c r="B3365" t="s">
        <v>8142</v>
      </c>
      <c r="C3365" t="s">
        <v>8142</v>
      </c>
      <c r="G3365" s="1">
        <v>-3087.8903453799358</v>
      </c>
      <c r="H3365" s="1">
        <v>8.8177667273084805E-4</v>
      </c>
      <c r="K3365" s="4">
        <v>111997360.34</v>
      </c>
      <c r="L3365" s="5">
        <v>4550001</v>
      </c>
      <c r="M3365" s="6">
        <v>24.614799059999999</v>
      </c>
      <c r="AB3365" s="8" t="s">
        <v>7754</v>
      </c>
    </row>
    <row r="3366" spans="1:28" x14ac:dyDescent="0.35">
      <c r="A3366" t="s">
        <v>4263</v>
      </c>
      <c r="B3366" t="s">
        <v>8143</v>
      </c>
      <c r="C3366" t="s">
        <v>8143</v>
      </c>
      <c r="G3366" s="1">
        <v>-3021.1080739615509</v>
      </c>
      <c r="H3366" s="1">
        <v>1.1623434351437101E-3</v>
      </c>
      <c r="K3366" s="4">
        <v>111997360.34</v>
      </c>
      <c r="L3366" s="5">
        <v>4550001</v>
      </c>
      <c r="M3366" s="6">
        <v>24.614799059999999</v>
      </c>
      <c r="AB3366" s="8" t="s">
        <v>7754</v>
      </c>
    </row>
    <row r="3367" spans="1:28" x14ac:dyDescent="0.35">
      <c r="A3367" t="s">
        <v>4263</v>
      </c>
      <c r="B3367" t="s">
        <v>8144</v>
      </c>
      <c r="C3367" t="s">
        <v>8144</v>
      </c>
      <c r="G3367" s="1">
        <v>-3012.7987782264654</v>
      </c>
      <c r="H3367" s="1">
        <v>1.0674459611386201E-3</v>
      </c>
      <c r="K3367" s="4">
        <v>111997360.34</v>
      </c>
      <c r="L3367" s="5">
        <v>4550001</v>
      </c>
      <c r="M3367" s="6">
        <v>24.614799059999999</v>
      </c>
      <c r="AB3367" s="8" t="s">
        <v>7754</v>
      </c>
    </row>
    <row r="3368" spans="1:28" x14ac:dyDescent="0.35">
      <c r="A3368" t="s">
        <v>4263</v>
      </c>
      <c r="B3368" t="s">
        <v>8145</v>
      </c>
      <c r="C3368" t="s">
        <v>8145</v>
      </c>
      <c r="G3368" s="1">
        <v>-2817.7992584455501</v>
      </c>
      <c r="H3368" s="1">
        <v>1.3999362870693399E-3</v>
      </c>
      <c r="K3368" s="4">
        <v>111997360.34</v>
      </c>
      <c r="L3368" s="5">
        <v>4550001</v>
      </c>
      <c r="M3368" s="6">
        <v>24.614799059999999</v>
      </c>
      <c r="AB3368" s="8" t="s">
        <v>7754</v>
      </c>
    </row>
    <row r="3369" spans="1:28" x14ac:dyDescent="0.35">
      <c r="A3369" t="s">
        <v>4263</v>
      </c>
      <c r="B3369" t="s">
        <v>8146</v>
      </c>
      <c r="C3369" t="s">
        <v>8146</v>
      </c>
      <c r="G3369" s="1">
        <v>-3148.2391081787077</v>
      </c>
      <c r="H3369" s="1">
        <v>1.55032150781253E-3</v>
      </c>
      <c r="K3369" s="4">
        <v>111997360.34</v>
      </c>
      <c r="L3369" s="5">
        <v>4550001</v>
      </c>
      <c r="M3369" s="6">
        <v>24.614799059999999</v>
      </c>
      <c r="AB3369" s="8" t="s">
        <v>7754</v>
      </c>
    </row>
    <row r="3370" spans="1:28" x14ac:dyDescent="0.35">
      <c r="A3370" t="s">
        <v>4263</v>
      </c>
      <c r="B3370" t="s">
        <v>8147</v>
      </c>
      <c r="C3370" t="s">
        <v>8147</v>
      </c>
      <c r="G3370" s="1">
        <v>-3144.3684963841383</v>
      </c>
      <c r="H3370" s="1">
        <v>7.6751811928850097E-4</v>
      </c>
      <c r="K3370" s="4">
        <v>111997360.34</v>
      </c>
      <c r="L3370" s="5">
        <v>4550001</v>
      </c>
      <c r="M3370" s="6">
        <v>24.614799059999999</v>
      </c>
      <c r="AB3370" s="8" t="s">
        <v>7754</v>
      </c>
    </row>
    <row r="3371" spans="1:28" x14ac:dyDescent="0.35">
      <c r="A3371" t="s">
        <v>4263</v>
      </c>
      <c r="B3371" t="s">
        <v>8148</v>
      </c>
      <c r="C3371" t="s">
        <v>8148</v>
      </c>
      <c r="G3371" s="1">
        <v>-3345.9876211747578</v>
      </c>
      <c r="H3371" s="1">
        <v>3.6787530660737099E-4</v>
      </c>
      <c r="K3371" s="4">
        <v>111997360.34</v>
      </c>
      <c r="L3371" s="5">
        <v>4550001</v>
      </c>
      <c r="M3371" s="6">
        <v>24.614799059999999</v>
      </c>
      <c r="AB3371" s="8" t="s">
        <v>7754</v>
      </c>
    </row>
    <row r="3372" spans="1:28" x14ac:dyDescent="0.35">
      <c r="A3372" t="s">
        <v>4263</v>
      </c>
      <c r="B3372" t="s">
        <v>8149</v>
      </c>
      <c r="C3372" t="s">
        <v>8149</v>
      </c>
      <c r="G3372" s="1">
        <v>-2746.1414051779489</v>
      </c>
      <c r="H3372" s="1">
        <v>3.9460457333892902E-6</v>
      </c>
      <c r="K3372" s="4">
        <v>111997360.34</v>
      </c>
      <c r="L3372" s="5">
        <v>4550001</v>
      </c>
      <c r="M3372" s="6">
        <v>24.614799059999999</v>
      </c>
      <c r="AB3372" s="8" t="s">
        <v>7754</v>
      </c>
    </row>
    <row r="3373" spans="1:28" x14ac:dyDescent="0.35">
      <c r="A3373" t="s">
        <v>4263</v>
      </c>
      <c r="B3373" t="s">
        <v>8150</v>
      </c>
      <c r="C3373" t="s">
        <v>8150</v>
      </c>
      <c r="G3373" s="1">
        <v>-3242.1704231861117</v>
      </c>
      <c r="H3373" s="1">
        <v>4.5705492319704201E-4</v>
      </c>
      <c r="K3373" s="4">
        <v>111997360.34</v>
      </c>
      <c r="L3373" s="5">
        <v>4550001</v>
      </c>
      <c r="M3373" s="6">
        <v>24.614799059999999</v>
      </c>
      <c r="AB3373" s="8" t="s">
        <v>7754</v>
      </c>
    </row>
    <row r="3374" spans="1:28" x14ac:dyDescent="0.35">
      <c r="A3374" t="s">
        <v>4263</v>
      </c>
      <c r="B3374" t="s">
        <v>8151</v>
      </c>
      <c r="C3374" t="s">
        <v>8151</v>
      </c>
      <c r="G3374" s="1">
        <v>-3452.7777137293924</v>
      </c>
      <c r="H3374" s="1">
        <v>5.5594109129005105E-4</v>
      </c>
      <c r="K3374" s="4">
        <v>111997360.34</v>
      </c>
      <c r="L3374" s="5">
        <v>4550001</v>
      </c>
      <c r="M3374" s="6">
        <v>24.614799059999999</v>
      </c>
      <c r="AB3374" s="8" t="s">
        <v>7754</v>
      </c>
    </row>
    <row r="3375" spans="1:28" x14ac:dyDescent="0.35">
      <c r="A3375" t="s">
        <v>4263</v>
      </c>
      <c r="B3375" t="s">
        <v>8152</v>
      </c>
      <c r="C3375" t="s">
        <v>8152</v>
      </c>
      <c r="G3375" s="1">
        <v>-3310.1170152610998</v>
      </c>
      <c r="H3375" s="1">
        <v>2.7249002059925599E-4</v>
      </c>
      <c r="K3375" s="4">
        <v>111997360.34</v>
      </c>
      <c r="L3375" s="5">
        <v>4550001</v>
      </c>
      <c r="M3375" s="6">
        <v>24.614799059999999</v>
      </c>
      <c r="AB3375" s="8" t="s">
        <v>7754</v>
      </c>
    </row>
    <row r="3376" spans="1:28" x14ac:dyDescent="0.35">
      <c r="A3376" t="s">
        <v>4263</v>
      </c>
      <c r="B3376" t="s">
        <v>8153</v>
      </c>
      <c r="C3376" t="s">
        <v>8153</v>
      </c>
      <c r="G3376" s="1">
        <v>-2914.29808919886</v>
      </c>
      <c r="H3376" s="1">
        <v>1.1874419788461901E-3</v>
      </c>
      <c r="K3376" s="4">
        <v>111997360.34</v>
      </c>
      <c r="L3376" s="5">
        <v>4550001</v>
      </c>
      <c r="M3376" s="6">
        <v>24.614799059999999</v>
      </c>
      <c r="AB3376" s="8" t="s">
        <v>7754</v>
      </c>
    </row>
    <row r="3377" spans="1:28" x14ac:dyDescent="0.35">
      <c r="A3377" t="s">
        <v>4263</v>
      </c>
      <c r="B3377" t="s">
        <v>8154</v>
      </c>
      <c r="C3377" t="s">
        <v>8154</v>
      </c>
      <c r="G3377" s="1">
        <v>-3190.0754484601453</v>
      </c>
      <c r="H3377" s="1">
        <v>1.5887072268641301E-3</v>
      </c>
      <c r="K3377" s="4">
        <v>111997360.34</v>
      </c>
      <c r="L3377" s="5">
        <v>4550001</v>
      </c>
      <c r="M3377" s="6">
        <v>24.614799059999999</v>
      </c>
      <c r="AB3377" s="8" t="s">
        <v>7754</v>
      </c>
    </row>
    <row r="3378" spans="1:28" x14ac:dyDescent="0.35">
      <c r="A3378" t="s">
        <v>4263</v>
      </c>
      <c r="B3378" t="s">
        <v>8155</v>
      </c>
      <c r="C3378" t="s">
        <v>8155</v>
      </c>
      <c r="G3378" s="1">
        <v>-3089.8409531596371</v>
      </c>
      <c r="H3378" s="1">
        <v>2.4907032482738E-5</v>
      </c>
      <c r="K3378" s="4">
        <v>111997360.34</v>
      </c>
      <c r="L3378" s="5">
        <v>4550001</v>
      </c>
      <c r="M3378" s="6">
        <v>24.614799059999999</v>
      </c>
      <c r="AB3378" s="8" t="s">
        <v>7754</v>
      </c>
    </row>
    <row r="3379" spans="1:28" x14ac:dyDescent="0.35">
      <c r="A3379" t="s">
        <v>4263</v>
      </c>
      <c r="B3379" t="s">
        <v>8156</v>
      </c>
      <c r="C3379" t="s">
        <v>8156</v>
      </c>
      <c r="G3379" s="1">
        <v>-3177.603648495482</v>
      </c>
      <c r="H3379" s="1">
        <v>5.9826057760501003E-4</v>
      </c>
      <c r="K3379" s="4">
        <v>111997360.34</v>
      </c>
      <c r="L3379" s="5">
        <v>4550001</v>
      </c>
      <c r="M3379" s="6">
        <v>24.614799059999999</v>
      </c>
      <c r="AB3379" s="8" t="s">
        <v>7754</v>
      </c>
    </row>
    <row r="3380" spans="1:28" x14ac:dyDescent="0.35">
      <c r="A3380" t="s">
        <v>4263</v>
      </c>
      <c r="B3380" t="s">
        <v>8157</v>
      </c>
      <c r="C3380" t="s">
        <v>8157</v>
      </c>
      <c r="G3380" s="1">
        <v>-2822.4473036163545</v>
      </c>
      <c r="H3380" s="1">
        <v>1.1716703825636399E-3</v>
      </c>
      <c r="K3380" s="4">
        <v>111997360.34</v>
      </c>
      <c r="L3380" s="5">
        <v>4550001</v>
      </c>
      <c r="M3380" s="6">
        <v>24.614799059999999</v>
      </c>
      <c r="AB3380" s="8" t="s">
        <v>7754</v>
      </c>
    </row>
    <row r="3381" spans="1:28" x14ac:dyDescent="0.35">
      <c r="A3381" t="s">
        <v>4263</v>
      </c>
      <c r="B3381" t="s">
        <v>8158</v>
      </c>
      <c r="C3381" t="s">
        <v>8158</v>
      </c>
      <c r="G3381" s="1">
        <v>-2927.1575767646646</v>
      </c>
      <c r="H3381" s="1">
        <v>1.2887129861216999E-3</v>
      </c>
      <c r="K3381" s="4">
        <v>111997360.34</v>
      </c>
      <c r="L3381" s="5">
        <v>4550001</v>
      </c>
      <c r="M3381" s="6">
        <v>24.614799059999999</v>
      </c>
      <c r="AB3381" s="8" t="s">
        <v>7754</v>
      </c>
    </row>
    <row r="3382" spans="1:28" x14ac:dyDescent="0.35">
      <c r="A3382" t="s">
        <v>4263</v>
      </c>
      <c r="B3382" t="s">
        <v>8159</v>
      </c>
      <c r="C3382" t="s">
        <v>8159</v>
      </c>
      <c r="G3382" s="1">
        <v>-3009.7271695930954</v>
      </c>
      <c r="H3382" s="1">
        <v>8.0229258574955598E-4</v>
      </c>
      <c r="K3382" s="4">
        <v>111997360.34</v>
      </c>
      <c r="L3382" s="5">
        <v>4550001</v>
      </c>
      <c r="M3382" s="6">
        <v>24.614799059999999</v>
      </c>
      <c r="AB3382" s="8" t="s">
        <v>7754</v>
      </c>
    </row>
    <row r="3383" spans="1:28" x14ac:dyDescent="0.35">
      <c r="A3383" t="s">
        <v>4263</v>
      </c>
      <c r="B3383" t="s">
        <v>8160</v>
      </c>
      <c r="C3383" t="s">
        <v>8160</v>
      </c>
      <c r="G3383" s="1">
        <v>-3253.2590049944911</v>
      </c>
      <c r="H3383" s="1">
        <v>1.7129590229511701E-3</v>
      </c>
      <c r="K3383" s="4">
        <v>111997360.34</v>
      </c>
      <c r="L3383" s="5">
        <v>4550001</v>
      </c>
      <c r="M3383" s="6">
        <v>24.614799059999999</v>
      </c>
      <c r="AB3383" s="8" t="s">
        <v>7754</v>
      </c>
    </row>
    <row r="3384" spans="1:28" x14ac:dyDescent="0.35">
      <c r="A3384" t="s">
        <v>4263</v>
      </c>
      <c r="B3384" t="s">
        <v>8161</v>
      </c>
      <c r="C3384" t="s">
        <v>8161</v>
      </c>
      <c r="G3384" s="1">
        <v>-3263.4722521844801</v>
      </c>
      <c r="H3384" s="1">
        <v>1.2787350597266299E-4</v>
      </c>
      <c r="K3384" s="4">
        <v>111997360.34</v>
      </c>
      <c r="L3384" s="5">
        <v>4550001</v>
      </c>
      <c r="M3384" s="6">
        <v>24.614799059999999</v>
      </c>
      <c r="AB3384" s="8" t="s">
        <v>7754</v>
      </c>
    </row>
    <row r="3385" spans="1:28" x14ac:dyDescent="0.35">
      <c r="A3385" t="s">
        <v>4263</v>
      </c>
      <c r="B3385" t="s">
        <v>8162</v>
      </c>
      <c r="C3385" t="s">
        <v>8162</v>
      </c>
      <c r="G3385" s="1">
        <v>-3011.7895222013785</v>
      </c>
      <c r="H3385" s="1">
        <v>9.5897812250242897E-4</v>
      </c>
      <c r="K3385" s="4">
        <v>111997360.34</v>
      </c>
      <c r="L3385" s="5">
        <v>4550001</v>
      </c>
      <c r="M3385" s="6">
        <v>24.614799059999999</v>
      </c>
      <c r="AB3385" s="8" t="s">
        <v>7754</v>
      </c>
    </row>
    <row r="3386" spans="1:28" x14ac:dyDescent="0.35">
      <c r="A3386" t="s">
        <v>4263</v>
      </c>
      <c r="B3386" t="s">
        <v>8163</v>
      </c>
      <c r="C3386" t="s">
        <v>8163</v>
      </c>
      <c r="G3386" s="1">
        <v>-3003.5659539605463</v>
      </c>
      <c r="H3386" s="1">
        <v>8.7547841617965699E-4</v>
      </c>
      <c r="K3386" s="4">
        <v>111997360.34</v>
      </c>
      <c r="L3386" s="5">
        <v>4550001</v>
      </c>
      <c r="M3386" s="6">
        <v>24.614799059999999</v>
      </c>
      <c r="AB3386" s="8" t="s">
        <v>7754</v>
      </c>
    </row>
    <row r="3387" spans="1:28" x14ac:dyDescent="0.35">
      <c r="A3387" t="s">
        <v>4263</v>
      </c>
      <c r="B3387" t="s">
        <v>8164</v>
      </c>
      <c r="C3387" t="s">
        <v>8164</v>
      </c>
      <c r="G3387" s="1">
        <v>-3138.2062643769032</v>
      </c>
      <c r="H3387" s="1">
        <v>1.3021169089641499E-3</v>
      </c>
      <c r="K3387" s="4">
        <v>111997360.34</v>
      </c>
      <c r="L3387" s="5">
        <v>4550001</v>
      </c>
      <c r="M3387" s="6">
        <v>24.614799059999999</v>
      </c>
      <c r="AB3387" s="8" t="s">
        <v>7754</v>
      </c>
    </row>
    <row r="3388" spans="1:28" x14ac:dyDescent="0.35">
      <c r="A3388" t="s">
        <v>4263</v>
      </c>
      <c r="B3388" t="s">
        <v>8165</v>
      </c>
      <c r="C3388" t="s">
        <v>8165</v>
      </c>
      <c r="G3388" s="1">
        <v>-3231.2165485912201</v>
      </c>
      <c r="H3388" s="1">
        <v>3.3569438690881698E-4</v>
      </c>
      <c r="K3388" s="4">
        <v>111997360.34</v>
      </c>
      <c r="L3388" s="5">
        <v>4550001</v>
      </c>
      <c r="M3388" s="6">
        <v>24.614799059999999</v>
      </c>
      <c r="AB3388" s="8" t="s">
        <v>7754</v>
      </c>
    </row>
    <row r="3389" spans="1:28" x14ac:dyDescent="0.35">
      <c r="A3389" t="s">
        <v>4263</v>
      </c>
      <c r="B3389" t="s">
        <v>8166</v>
      </c>
      <c r="C3389" t="s">
        <v>8166</v>
      </c>
      <c r="G3389" s="1">
        <v>-3334.314357392715</v>
      </c>
      <c r="H3389" s="1">
        <v>2.5955482771515401E-4</v>
      </c>
      <c r="K3389" s="4">
        <v>111997360.34</v>
      </c>
      <c r="L3389" s="5">
        <v>4550001</v>
      </c>
      <c r="M3389" s="6">
        <v>24.614799059999999</v>
      </c>
      <c r="AB3389" s="8" t="s">
        <v>7754</v>
      </c>
    </row>
    <row r="3390" spans="1:28" x14ac:dyDescent="0.35">
      <c r="A3390" t="s">
        <v>4263</v>
      </c>
      <c r="B3390" t="s">
        <v>8167</v>
      </c>
      <c r="C3390" t="s">
        <v>8167</v>
      </c>
      <c r="G3390" s="1">
        <v>-3298.7231878884927</v>
      </c>
      <c r="H3390" s="1">
        <v>1.8619504880450699E-4</v>
      </c>
      <c r="K3390" s="4">
        <v>111997360.34</v>
      </c>
      <c r="L3390" s="5">
        <v>4550001</v>
      </c>
      <c r="M3390" s="6">
        <v>24.614799059999999</v>
      </c>
      <c r="AB3390" s="8" t="s">
        <v>7754</v>
      </c>
    </row>
    <row r="3391" spans="1:28" x14ac:dyDescent="0.35">
      <c r="A3391" t="s">
        <v>4263</v>
      </c>
      <c r="B3391" t="s">
        <v>8168</v>
      </c>
      <c r="C3391" t="s">
        <v>8168</v>
      </c>
      <c r="G3391" s="1">
        <v>-3179.8088942356449</v>
      </c>
      <c r="H3391" s="1">
        <v>1.33805078369548E-3</v>
      </c>
      <c r="K3391" s="4">
        <v>111997360.34</v>
      </c>
      <c r="L3391" s="5">
        <v>4550001</v>
      </c>
      <c r="M3391" s="6">
        <v>24.614799059999999</v>
      </c>
      <c r="AB3391" s="8" t="s">
        <v>7754</v>
      </c>
    </row>
    <row r="3392" spans="1:28" x14ac:dyDescent="0.35">
      <c r="A3392" t="s">
        <v>4263</v>
      </c>
      <c r="B3392" t="s">
        <v>8169</v>
      </c>
      <c r="C3392" t="s">
        <v>8169</v>
      </c>
      <c r="G3392" s="1">
        <v>-3440.3116102060985</v>
      </c>
      <c r="H3392" s="1">
        <v>4.1027491658443598E-4</v>
      </c>
      <c r="K3392" s="4">
        <v>111997360.34</v>
      </c>
      <c r="L3392" s="5">
        <v>4550001</v>
      </c>
      <c r="M3392" s="6">
        <v>24.614799059999999</v>
      </c>
      <c r="AB3392" s="8" t="s">
        <v>7754</v>
      </c>
    </row>
    <row r="3393" spans="1:28" x14ac:dyDescent="0.35">
      <c r="A3393" t="s">
        <v>4263</v>
      </c>
      <c r="B3393" t="s">
        <v>8170</v>
      </c>
      <c r="C3393" t="s">
        <v>8170</v>
      </c>
      <c r="G3393" s="1">
        <v>-3079.9021570490168</v>
      </c>
      <c r="H3393" s="1">
        <v>1.05721822276622E-5</v>
      </c>
      <c r="K3393" s="4">
        <v>111997360.34</v>
      </c>
      <c r="L3393" s="5">
        <v>4550001</v>
      </c>
      <c r="M3393" s="6">
        <v>24.614799059999999</v>
      </c>
      <c r="AB3393" s="8" t="s">
        <v>7754</v>
      </c>
    </row>
    <row r="3394" spans="1:28" x14ac:dyDescent="0.35">
      <c r="A3394" t="s">
        <v>4263</v>
      </c>
      <c r="B3394" t="s">
        <v>8171</v>
      </c>
      <c r="C3394" t="s">
        <v>8171</v>
      </c>
      <c r="G3394" s="1">
        <v>-3167.0409735550757</v>
      </c>
      <c r="H3394" s="1">
        <v>4.6192543086717101E-4</v>
      </c>
      <c r="K3394" s="4">
        <v>111997360.34</v>
      </c>
      <c r="L3394" s="5">
        <v>4550001</v>
      </c>
      <c r="M3394" s="6">
        <v>24.614799059999999</v>
      </c>
      <c r="AB3394" s="8" t="s">
        <v>7754</v>
      </c>
    </row>
    <row r="3395" spans="1:28" x14ac:dyDescent="0.35">
      <c r="A3395" t="s">
        <v>4263</v>
      </c>
      <c r="B3395" t="s">
        <v>8172</v>
      </c>
      <c r="C3395" t="s">
        <v>8172</v>
      </c>
      <c r="G3395" s="1">
        <v>-3000.3502621450716</v>
      </c>
      <c r="H3395" s="1">
        <v>6.5186242610283196E-4</v>
      </c>
      <c r="K3395" s="4">
        <v>111997360.34</v>
      </c>
      <c r="L3395" s="5">
        <v>4550001</v>
      </c>
      <c r="M3395" s="6">
        <v>24.614799059999999</v>
      </c>
      <c r="AB3395" s="8" t="s">
        <v>7754</v>
      </c>
    </row>
    <row r="3396" spans="1:28" x14ac:dyDescent="0.35">
      <c r="A3396" t="s">
        <v>4263</v>
      </c>
      <c r="B3396" t="s">
        <v>8173</v>
      </c>
      <c r="C3396" t="s">
        <v>8173</v>
      </c>
      <c r="G3396" s="1">
        <v>-3242.6795517846604</v>
      </c>
      <c r="H3396" s="1">
        <v>1.46182154739349E-3</v>
      </c>
      <c r="K3396" s="4">
        <v>111997360.34</v>
      </c>
      <c r="L3396" s="5">
        <v>4550001</v>
      </c>
      <c r="M3396" s="6">
        <v>24.614799059999999</v>
      </c>
      <c r="AB3396" s="8" t="s">
        <v>7754</v>
      </c>
    </row>
    <row r="3397" spans="1:28" x14ac:dyDescent="0.35">
      <c r="A3397" t="s">
        <v>4263</v>
      </c>
      <c r="B3397" t="s">
        <v>8174</v>
      </c>
      <c r="C3397" t="s">
        <v>8174</v>
      </c>
      <c r="G3397" s="1">
        <v>-3252.4313039436793</v>
      </c>
      <c r="H3397" s="1">
        <v>7.5820528842656098E-5</v>
      </c>
      <c r="K3397" s="4">
        <v>111997360.34</v>
      </c>
      <c r="L3397" s="5">
        <v>4550001</v>
      </c>
      <c r="M3397" s="6">
        <v>24.614799059999999</v>
      </c>
      <c r="AB3397" s="8" t="s">
        <v>7754</v>
      </c>
    </row>
    <row r="3398" spans="1:28" x14ac:dyDescent="0.35">
      <c r="A3398" t="s">
        <v>4263</v>
      </c>
      <c r="B3398" t="s">
        <v>8175</v>
      </c>
      <c r="C3398" t="s">
        <v>8175</v>
      </c>
      <c r="G3398" s="1">
        <v>-3128.2213034373854</v>
      </c>
      <c r="H3398" s="1">
        <v>1.09667225081115E-3</v>
      </c>
      <c r="K3398" s="4">
        <v>111997360.34</v>
      </c>
      <c r="L3398" s="5">
        <v>4550001</v>
      </c>
      <c r="M3398" s="6">
        <v>24.614799059999999</v>
      </c>
      <c r="AB3398" s="8" t="s">
        <v>7754</v>
      </c>
    </row>
    <row r="3399" spans="1:28" x14ac:dyDescent="0.35">
      <c r="A3399" t="s">
        <v>4263</v>
      </c>
      <c r="B3399" t="s">
        <v>8176</v>
      </c>
      <c r="C3399" t="s">
        <v>8176</v>
      </c>
      <c r="G3399" s="1">
        <v>-3220.3180928858637</v>
      </c>
      <c r="H3399" s="1">
        <v>2.3606174615358101E-4</v>
      </c>
      <c r="K3399" s="4">
        <v>111997360.34</v>
      </c>
      <c r="L3399" s="5">
        <v>4550001</v>
      </c>
      <c r="M3399" s="6">
        <v>24.614799059999999</v>
      </c>
      <c r="AB3399" s="8" t="s">
        <v>7754</v>
      </c>
    </row>
    <row r="3400" spans="1:28" x14ac:dyDescent="0.35">
      <c r="A3400" t="s">
        <v>4263</v>
      </c>
      <c r="B3400" t="s">
        <v>8177</v>
      </c>
      <c r="C3400" t="s">
        <v>8177</v>
      </c>
      <c r="G3400" s="1">
        <v>-3169.5918213386612</v>
      </c>
      <c r="H3400" s="1">
        <v>1.1298396410224999E-3</v>
      </c>
      <c r="K3400" s="4">
        <v>111997360.34</v>
      </c>
      <c r="L3400" s="5">
        <v>4550001</v>
      </c>
      <c r="M3400" s="6">
        <v>24.614799059999999</v>
      </c>
      <c r="AB3400" s="8" t="s">
        <v>7754</v>
      </c>
    </row>
    <row r="3401" spans="1:28" x14ac:dyDescent="0.35">
      <c r="A3401" t="s">
        <v>4263</v>
      </c>
      <c r="B3401" t="s">
        <v>8178</v>
      </c>
      <c r="C3401" t="s">
        <v>8178</v>
      </c>
      <c r="G3401" s="1">
        <v>-3322.7020746060757</v>
      </c>
      <c r="H3401" s="1">
        <v>1.6963541605297699E-4</v>
      </c>
      <c r="K3401" s="4">
        <v>111997360.34</v>
      </c>
      <c r="L3401" s="5">
        <v>4550001</v>
      </c>
      <c r="M3401" s="6">
        <v>24.614799059999999</v>
      </c>
      <c r="AB3401" s="8" t="s">
        <v>7754</v>
      </c>
    </row>
    <row r="3402" spans="1:28" x14ac:dyDescent="0.35">
      <c r="A3402" t="s">
        <v>4263</v>
      </c>
      <c r="B3402" t="s">
        <v>8179</v>
      </c>
      <c r="C3402" t="s">
        <v>8179</v>
      </c>
      <c r="G3402" s="1">
        <v>-3287.3880878478735</v>
      </c>
      <c r="H3402" s="1">
        <v>1.1184936189244799E-4</v>
      </c>
      <c r="K3402" s="4">
        <v>111997360.34</v>
      </c>
      <c r="L3402" s="5">
        <v>4550001</v>
      </c>
      <c r="M3402" s="6">
        <v>24.614799059999999</v>
      </c>
      <c r="AB3402" s="8" t="s">
        <v>7754</v>
      </c>
    </row>
    <row r="3403" spans="1:28" x14ac:dyDescent="0.35">
      <c r="A3403" t="s">
        <v>4263</v>
      </c>
      <c r="B3403" t="s">
        <v>8180</v>
      </c>
      <c r="C3403" t="s">
        <v>8180</v>
      </c>
      <c r="G3403" s="1">
        <v>-3427.9128974943096</v>
      </c>
      <c r="H3403" s="1">
        <v>2.93107276672269E-4</v>
      </c>
      <c r="K3403" s="4">
        <v>111997360.34</v>
      </c>
      <c r="L3403" s="5">
        <v>4550001</v>
      </c>
      <c r="M3403" s="6">
        <v>24.614799059999999</v>
      </c>
      <c r="AB3403" s="8" t="s">
        <v>7754</v>
      </c>
    </row>
    <row r="3404" spans="1:28" x14ac:dyDescent="0.35">
      <c r="A3404" t="s">
        <v>4263</v>
      </c>
      <c r="B3404" t="s">
        <v>8181</v>
      </c>
      <c r="C3404" t="s">
        <v>8181</v>
      </c>
      <c r="G3404" s="1">
        <v>-3070.0112376912584</v>
      </c>
      <c r="H3404" s="1">
        <v>3.5906335271140502E-6</v>
      </c>
      <c r="K3404" s="4">
        <v>111997360.34</v>
      </c>
      <c r="L3404" s="5">
        <v>4550001</v>
      </c>
      <c r="M3404" s="6">
        <v>24.614799059999999</v>
      </c>
      <c r="AB3404" s="8" t="s">
        <v>7754</v>
      </c>
    </row>
    <row r="3405" spans="1:28" x14ac:dyDescent="0.35">
      <c r="A3405" t="s">
        <v>4263</v>
      </c>
      <c r="B3405" t="s">
        <v>8182</v>
      </c>
      <c r="C3405" t="s">
        <v>8182</v>
      </c>
      <c r="G3405" s="1">
        <v>-3156.5308783073601</v>
      </c>
      <c r="H3405" s="1">
        <v>3.4916167587940801E-4</v>
      </c>
      <c r="K3405" s="4">
        <v>111997360.34</v>
      </c>
      <c r="L3405" s="5">
        <v>4550001</v>
      </c>
      <c r="M3405" s="6">
        <v>24.614799059999999</v>
      </c>
      <c r="AB3405" s="8" t="s">
        <v>7754</v>
      </c>
    </row>
    <row r="3406" spans="1:28" x14ac:dyDescent="0.35">
      <c r="A3406" t="s">
        <v>4263</v>
      </c>
      <c r="B3406" t="s">
        <v>8183</v>
      </c>
      <c r="C3406" t="s">
        <v>8183</v>
      </c>
      <c r="G3406" s="1">
        <v>-2991.0171076428355</v>
      </c>
      <c r="H3406" s="1">
        <v>5.2738958284637898E-4</v>
      </c>
      <c r="K3406" s="4">
        <v>111997360.34</v>
      </c>
      <c r="L3406" s="5">
        <v>4550001</v>
      </c>
      <c r="M3406" s="6">
        <v>24.614799059999999</v>
      </c>
      <c r="AB3406" s="8" t="s">
        <v>7754</v>
      </c>
    </row>
    <row r="3407" spans="1:28" x14ac:dyDescent="0.35">
      <c r="A3407" t="s">
        <v>4263</v>
      </c>
      <c r="B3407" t="s">
        <v>8184</v>
      </c>
      <c r="C3407" t="s">
        <v>8184</v>
      </c>
      <c r="G3407" s="1">
        <v>-3241.4462915152012</v>
      </c>
      <c r="H3407" s="1">
        <v>3.7237569407966798E-5</v>
      </c>
      <c r="K3407" s="4">
        <v>111997360.34</v>
      </c>
      <c r="L3407" s="5">
        <v>4550001</v>
      </c>
      <c r="M3407" s="6">
        <v>24.614799059999999</v>
      </c>
      <c r="AB3407" s="8" t="s">
        <v>7754</v>
      </c>
    </row>
    <row r="3408" spans="1:28" x14ac:dyDescent="0.35">
      <c r="A3408" t="s">
        <v>4263</v>
      </c>
      <c r="B3408" t="s">
        <v>8185</v>
      </c>
      <c r="C3408" t="s">
        <v>8185</v>
      </c>
      <c r="G3408" s="1">
        <v>-3118.2839211424716</v>
      </c>
      <c r="H3408" s="1">
        <v>9.2415044300996497E-4</v>
      </c>
      <c r="K3408" s="4">
        <v>111997360.34</v>
      </c>
      <c r="L3408" s="5">
        <v>4550001</v>
      </c>
      <c r="M3408" s="6">
        <v>24.614799059999999</v>
      </c>
      <c r="AB3408" s="8" t="s">
        <v>7754</v>
      </c>
    </row>
    <row r="3409" spans="1:28" x14ac:dyDescent="0.35">
      <c r="A3409" t="s">
        <v>4263</v>
      </c>
      <c r="B3409" t="s">
        <v>8186</v>
      </c>
      <c r="C3409" t="s">
        <v>8186</v>
      </c>
      <c r="G3409" s="1">
        <v>-3159.4239123015659</v>
      </c>
      <c r="H3409" s="1">
        <v>9.5410369934340999E-4</v>
      </c>
      <c r="K3409" s="4">
        <v>111997360.34</v>
      </c>
      <c r="L3409" s="5">
        <v>4550001</v>
      </c>
      <c r="M3409" s="6">
        <v>24.614799059999999</v>
      </c>
      <c r="AB3409" s="8" t="s">
        <v>7754</v>
      </c>
    </row>
    <row r="3410" spans="1:28" x14ac:dyDescent="0.35">
      <c r="A3410" t="s">
        <v>4263</v>
      </c>
      <c r="B3410" t="s">
        <v>8187</v>
      </c>
      <c r="C3410" t="s">
        <v>8187</v>
      </c>
      <c r="G3410" s="1">
        <v>-3415.5810907217251</v>
      </c>
      <c r="H3410" s="1">
        <v>2.0395627167925801E-4</v>
      </c>
      <c r="K3410" s="4">
        <v>111997360.34</v>
      </c>
      <c r="L3410" s="5">
        <v>4550001</v>
      </c>
      <c r="M3410" s="6">
        <v>24.614799059999999</v>
      </c>
      <c r="AB3410" s="8" t="s">
        <v>7754</v>
      </c>
    </row>
    <row r="3411" spans="1:28" x14ac:dyDescent="0.35">
      <c r="A3411" t="s">
        <v>4263</v>
      </c>
      <c r="B3411" t="s">
        <v>8188</v>
      </c>
      <c r="C3411" t="s">
        <v>8188</v>
      </c>
      <c r="G3411" s="1">
        <v>-2981.7274343056501</v>
      </c>
      <c r="H3411" s="1">
        <v>4.2734899025051503E-4</v>
      </c>
      <c r="K3411" s="4">
        <v>111997360.34</v>
      </c>
      <c r="L3411" s="5">
        <v>4550001</v>
      </c>
      <c r="M3411" s="6">
        <v>24.614799059999999</v>
      </c>
      <c r="AB3411" s="8" t="s">
        <v>7754</v>
      </c>
    </row>
    <row r="3412" spans="1:28" x14ac:dyDescent="0.35">
      <c r="A3412" t="s">
        <v>4263</v>
      </c>
      <c r="B3412" t="s">
        <v>8189</v>
      </c>
      <c r="C3412" t="s">
        <v>8189</v>
      </c>
      <c r="G3412" s="1">
        <v>-3230.5168376923716</v>
      </c>
      <c r="H3412" s="1">
        <v>1.7285395905368E-5</v>
      </c>
      <c r="K3412" s="4">
        <v>111997360.34</v>
      </c>
      <c r="L3412" s="5">
        <v>4550001</v>
      </c>
      <c r="M3412" s="6">
        <v>24.614799059999999</v>
      </c>
      <c r="AB3412" s="8" t="s">
        <v>7754</v>
      </c>
    </row>
    <row r="3413" spans="1:28" x14ac:dyDescent="0.35">
      <c r="A3413" t="s">
        <v>4263</v>
      </c>
      <c r="B3413" t="s">
        <v>8190</v>
      </c>
      <c r="C3413" t="s">
        <v>8190</v>
      </c>
      <c r="G3413" s="1">
        <v>-2818.1903325450999</v>
      </c>
      <c r="H3413" s="1">
        <v>0</v>
      </c>
      <c r="K3413" s="4">
        <v>111997360.34</v>
      </c>
      <c r="L3413" s="5">
        <v>4550001</v>
      </c>
      <c r="M3413" s="6">
        <v>24.614799059999999</v>
      </c>
      <c r="AB3413" s="8" t="s">
        <v>7754</v>
      </c>
    </row>
    <row r="3414" spans="1:28" x14ac:dyDescent="0.35">
      <c r="A3414" t="s">
        <v>4263</v>
      </c>
      <c r="B3414" t="s">
        <v>8191</v>
      </c>
      <c r="C3414" t="s">
        <v>8191</v>
      </c>
      <c r="G3414" s="1">
        <v>-3231.8935477951936</v>
      </c>
      <c r="H3414" s="1">
        <v>1.1198764275536699E-4</v>
      </c>
      <c r="K3414" s="4">
        <v>111997360.34</v>
      </c>
      <c r="L3414" s="5">
        <v>4550001</v>
      </c>
      <c r="M3414" s="6">
        <v>24.614799059999999</v>
      </c>
      <c r="AB3414" s="8" t="s">
        <v>7754</v>
      </c>
    </row>
    <row r="3415" spans="1:28" x14ac:dyDescent="0.35">
      <c r="A3415" t="s">
        <v>4263</v>
      </c>
      <c r="B3415" t="s">
        <v>8192</v>
      </c>
      <c r="C3415" t="s">
        <v>8192</v>
      </c>
      <c r="G3415" s="1">
        <v>-3292.0393719795561</v>
      </c>
      <c r="H3415" s="1">
        <v>8.91773905017072E-5</v>
      </c>
      <c r="K3415" s="4">
        <v>111997360.34</v>
      </c>
      <c r="L3415" s="5">
        <v>4550001</v>
      </c>
      <c r="M3415" s="6">
        <v>24.614799059999999</v>
      </c>
      <c r="AB3415" s="8" t="s">
        <v>7754</v>
      </c>
    </row>
    <row r="3416" spans="1:28" x14ac:dyDescent="0.35">
      <c r="A3416" t="s">
        <v>4263</v>
      </c>
      <c r="B3416" t="s">
        <v>8193</v>
      </c>
      <c r="C3416" t="s">
        <v>8193</v>
      </c>
      <c r="G3416" s="1">
        <v>-2810.1538204948515</v>
      </c>
      <c r="H3416" s="1">
        <v>0</v>
      </c>
      <c r="K3416" s="4">
        <v>111997360.34</v>
      </c>
      <c r="L3416" s="5">
        <v>4550001</v>
      </c>
      <c r="M3416" s="6">
        <v>24.614799059999999</v>
      </c>
      <c r="AB3416" s="8" t="s">
        <v>7754</v>
      </c>
    </row>
    <row r="3417" spans="1:28" x14ac:dyDescent="0.35">
      <c r="A3417" t="s">
        <v>4263</v>
      </c>
      <c r="B3417" t="s">
        <v>8194</v>
      </c>
      <c r="C3417" t="s">
        <v>8194</v>
      </c>
      <c r="G3417" s="1">
        <v>-3221.2768195811368</v>
      </c>
      <c r="H3417" s="1">
        <v>1.85042087322477E-4</v>
      </c>
      <c r="K3417" s="4">
        <v>111997360.34</v>
      </c>
      <c r="L3417" s="5">
        <v>4550001</v>
      </c>
      <c r="M3417" s="6">
        <v>24.614799059999999</v>
      </c>
      <c r="AB3417" s="8" t="s">
        <v>7754</v>
      </c>
    </row>
    <row r="3418" spans="1:28" x14ac:dyDescent="0.35">
      <c r="A3418" t="s">
        <v>4263</v>
      </c>
      <c r="B3418" t="s">
        <v>8195</v>
      </c>
      <c r="C3418" t="s">
        <v>8195</v>
      </c>
      <c r="G3418" s="1">
        <v>-3281.1498741651726</v>
      </c>
      <c r="H3418" s="1">
        <v>1.5596055904168899E-4</v>
      </c>
      <c r="K3418" s="4">
        <v>111997360.34</v>
      </c>
      <c r="L3418" s="5">
        <v>4550001</v>
      </c>
      <c r="M3418" s="6">
        <v>24.614799059999999</v>
      </c>
      <c r="AB3418" s="8" t="s">
        <v>7754</v>
      </c>
    </row>
    <row r="3419" spans="1:28" x14ac:dyDescent="0.35">
      <c r="A3419" t="s">
        <v>4263</v>
      </c>
      <c r="B3419" t="s">
        <v>8196</v>
      </c>
      <c r="C3419" t="s">
        <v>8196</v>
      </c>
      <c r="G3419" s="1">
        <v>-3490.9828398288937</v>
      </c>
      <c r="H3419" s="1">
        <v>3.63966101639615E-5</v>
      </c>
      <c r="K3419" s="4">
        <v>111997360.34</v>
      </c>
      <c r="L3419" s="5">
        <v>4550001</v>
      </c>
      <c r="M3419" s="6">
        <v>24.614799059999999</v>
      </c>
      <c r="AB3419" s="8" t="s">
        <v>7754</v>
      </c>
    </row>
    <row r="3420" spans="1:28" x14ac:dyDescent="0.35">
      <c r="A3420" t="s">
        <v>4263</v>
      </c>
      <c r="B3420" t="s">
        <v>8197</v>
      </c>
      <c r="C3420" t="s">
        <v>8197</v>
      </c>
      <c r="G3420" s="1">
        <v>-3039.7442255042179</v>
      </c>
      <c r="H3420" s="1">
        <v>3.6428342242882198E-4</v>
      </c>
      <c r="K3420" s="4">
        <v>111997360.34</v>
      </c>
      <c r="L3420" s="5">
        <v>4550001</v>
      </c>
      <c r="M3420" s="6">
        <v>24.614799059999999</v>
      </c>
      <c r="AB3420" s="8" t="s">
        <v>7754</v>
      </c>
    </row>
    <row r="3421" spans="1:28" x14ac:dyDescent="0.35">
      <c r="A3421" t="s">
        <v>4263</v>
      </c>
      <c r="B3421" t="s">
        <v>8198</v>
      </c>
      <c r="C3421" t="s">
        <v>8198</v>
      </c>
      <c r="G3421" s="1">
        <v>-3451.5752017655627</v>
      </c>
      <c r="H3421" s="1">
        <v>2.27261887411207E-5</v>
      </c>
      <c r="K3421" s="4">
        <v>111997360.34</v>
      </c>
      <c r="L3421" s="5">
        <v>4550001</v>
      </c>
      <c r="M3421" s="6">
        <v>24.614799059999999</v>
      </c>
      <c r="AB3421" s="8" t="s">
        <v>7754</v>
      </c>
    </row>
    <row r="3422" spans="1:28" x14ac:dyDescent="0.35">
      <c r="A3422" t="s">
        <v>4263</v>
      </c>
      <c r="B3422" t="s">
        <v>8199</v>
      </c>
      <c r="C3422" t="s">
        <v>8199</v>
      </c>
      <c r="G3422" s="1">
        <v>-3146.2908870391407</v>
      </c>
      <c r="H3422" s="1">
        <v>3.4806807850124298E-4</v>
      </c>
      <c r="K3422" s="4">
        <v>111997360.34</v>
      </c>
      <c r="L3422" s="5">
        <v>4550001</v>
      </c>
      <c r="M3422" s="6">
        <v>24.614799059999999</v>
      </c>
      <c r="AB3422" s="8" t="s">
        <v>7754</v>
      </c>
    </row>
    <row r="3423" spans="1:28" x14ac:dyDescent="0.35">
      <c r="A3423" t="s">
        <v>4263</v>
      </c>
      <c r="B3423" t="s">
        <v>8200</v>
      </c>
      <c r="C3423" t="s">
        <v>8200</v>
      </c>
      <c r="G3423" s="1">
        <v>-2934.6867572333827</v>
      </c>
      <c r="H3423" s="1">
        <v>4.6890323137353302E-4</v>
      </c>
      <c r="K3423" s="4">
        <v>111997360.34</v>
      </c>
      <c r="L3423" s="5">
        <v>4550001</v>
      </c>
      <c r="M3423" s="6">
        <v>24.614799059999999</v>
      </c>
      <c r="AB3423" s="8" t="s">
        <v>7754</v>
      </c>
    </row>
    <row r="3424" spans="1:28" x14ac:dyDescent="0.35">
      <c r="A3424" t="s">
        <v>4263</v>
      </c>
      <c r="B3424" t="s">
        <v>8201</v>
      </c>
      <c r="C3424" t="s">
        <v>8201</v>
      </c>
      <c r="G3424" s="1">
        <v>-3378.0798644517649</v>
      </c>
      <c r="H3424" s="1">
        <v>8.0440165598561999E-5</v>
      </c>
      <c r="K3424" s="4">
        <v>111997360.34</v>
      </c>
      <c r="L3424" s="5">
        <v>4550001</v>
      </c>
      <c r="M3424" s="6">
        <v>24.614799059999999</v>
      </c>
      <c r="AB3424" s="8" t="s">
        <v>7754</v>
      </c>
    </row>
    <row r="3425" spans="1:28" x14ac:dyDescent="0.35">
      <c r="A3425" t="s">
        <v>4263</v>
      </c>
      <c r="B3425" t="s">
        <v>8202</v>
      </c>
      <c r="C3425" t="s">
        <v>8202</v>
      </c>
      <c r="G3425" s="1">
        <v>-3136.8032812803558</v>
      </c>
      <c r="H3425" s="1">
        <v>3.1803569120402998E-4</v>
      </c>
      <c r="K3425" s="4">
        <v>111997360.34</v>
      </c>
      <c r="L3425" s="5">
        <v>4550001</v>
      </c>
      <c r="M3425" s="6">
        <v>24.614799059999999</v>
      </c>
      <c r="AB3425" s="8" t="s">
        <v>7754</v>
      </c>
    </row>
    <row r="3426" spans="1:28" x14ac:dyDescent="0.35">
      <c r="A3426" t="s">
        <v>4263</v>
      </c>
      <c r="B3426" t="s">
        <v>8203</v>
      </c>
      <c r="C3426" t="s">
        <v>8203</v>
      </c>
      <c r="G3426" s="1">
        <v>-2859.6304931546283</v>
      </c>
      <c r="H3426" s="1">
        <v>1.3034720611101E-7</v>
      </c>
      <c r="K3426" s="4">
        <v>111997360.34</v>
      </c>
      <c r="L3426" s="5">
        <v>4550001</v>
      </c>
      <c r="M3426" s="6">
        <v>24.614799059999999</v>
      </c>
      <c r="AB3426" s="8" t="s">
        <v>7754</v>
      </c>
    </row>
    <row r="3427" spans="1:28" x14ac:dyDescent="0.35">
      <c r="A3427" t="s">
        <v>4263</v>
      </c>
      <c r="B3427" t="s">
        <v>8204</v>
      </c>
      <c r="C3427" t="s">
        <v>8204</v>
      </c>
      <c r="G3427" s="1">
        <v>-2802.1516355573831</v>
      </c>
      <c r="H3427" s="1">
        <v>0</v>
      </c>
      <c r="K3427" s="4">
        <v>111997360.34</v>
      </c>
      <c r="L3427" s="5">
        <v>4550001</v>
      </c>
      <c r="M3427" s="6">
        <v>24.614799059999999</v>
      </c>
      <c r="AB3427" s="8" t="s">
        <v>7754</v>
      </c>
    </row>
    <row r="3428" spans="1:28" x14ac:dyDescent="0.35">
      <c r="A3428" t="s">
        <v>4263</v>
      </c>
      <c r="B3428" t="s">
        <v>8205</v>
      </c>
      <c r="C3428" t="s">
        <v>8205</v>
      </c>
      <c r="G3428" s="1">
        <v>-3395.637465855124</v>
      </c>
      <c r="H3428" s="1">
        <v>8.1043272310601705E-4</v>
      </c>
      <c r="K3428" s="4">
        <v>111997360.34</v>
      </c>
      <c r="L3428" s="5">
        <v>4550001</v>
      </c>
      <c r="M3428" s="6">
        <v>24.614799059999999</v>
      </c>
      <c r="AB3428" s="8" t="s">
        <v>7754</v>
      </c>
    </row>
    <row r="3429" spans="1:28" x14ac:dyDescent="0.35">
      <c r="A3429" t="s">
        <v>4263</v>
      </c>
      <c r="B3429" t="s">
        <v>8206</v>
      </c>
      <c r="C3429" t="s">
        <v>8206</v>
      </c>
      <c r="G3429" s="1">
        <v>-3053.8762770300377</v>
      </c>
      <c r="H3429" s="1">
        <v>5.4437838402942196E-4</v>
      </c>
      <c r="K3429" s="4">
        <v>111997360.34</v>
      </c>
      <c r="L3429" s="5">
        <v>4550001</v>
      </c>
      <c r="M3429" s="6">
        <v>24.614799059999999</v>
      </c>
      <c r="AB3429" s="8" t="s">
        <v>7754</v>
      </c>
    </row>
    <row r="3430" spans="1:28" x14ac:dyDescent="0.35">
      <c r="A3430" t="s">
        <v>4263</v>
      </c>
      <c r="B3430" t="s">
        <v>8207</v>
      </c>
      <c r="C3430" t="s">
        <v>8207</v>
      </c>
      <c r="G3430" s="1">
        <v>-3594.4958222606097</v>
      </c>
      <c r="H3430" s="1">
        <v>1.3185870885152701E-4</v>
      </c>
      <c r="K3430" s="4">
        <v>111997360.34</v>
      </c>
      <c r="L3430" s="5">
        <v>4550001</v>
      </c>
      <c r="M3430" s="6">
        <v>24.614799059999999</v>
      </c>
      <c r="AB3430" s="8" t="s">
        <v>7754</v>
      </c>
    </row>
    <row r="3431" spans="1:28" x14ac:dyDescent="0.35">
      <c r="A3431" t="s">
        <v>4263</v>
      </c>
      <c r="B3431" t="s">
        <v>8208</v>
      </c>
      <c r="C3431" t="s">
        <v>8208</v>
      </c>
      <c r="G3431" s="1">
        <v>-3210.7123192922072</v>
      </c>
      <c r="H3431" s="1">
        <v>2.8020885135570999E-4</v>
      </c>
      <c r="K3431" s="4">
        <v>111997360.34</v>
      </c>
      <c r="L3431" s="5">
        <v>4550001</v>
      </c>
      <c r="M3431" s="6">
        <v>24.614799059999999</v>
      </c>
      <c r="AB3431" s="8" t="s">
        <v>7754</v>
      </c>
    </row>
    <row r="3432" spans="1:28" x14ac:dyDescent="0.35">
      <c r="A3432" t="s">
        <v>4263</v>
      </c>
      <c r="B3432" t="s">
        <v>8209</v>
      </c>
      <c r="C3432" t="s">
        <v>8209</v>
      </c>
      <c r="G3432" s="1">
        <v>-3270.3143179914659</v>
      </c>
      <c r="H3432" s="1">
        <v>2.4104421672501499E-4</v>
      </c>
      <c r="K3432" s="4">
        <v>111997360.34</v>
      </c>
      <c r="L3432" s="5">
        <v>4550001</v>
      </c>
      <c r="M3432" s="6">
        <v>24.614799059999999</v>
      </c>
      <c r="AB3432" s="8" t="s">
        <v>7754</v>
      </c>
    </row>
    <row r="3433" spans="1:28" x14ac:dyDescent="0.35">
      <c r="A3433" t="s">
        <v>4263</v>
      </c>
      <c r="B3433" t="s">
        <v>8210</v>
      </c>
      <c r="C3433" t="s">
        <v>8210</v>
      </c>
      <c r="G3433" s="1">
        <v>-3308.5878435485661</v>
      </c>
      <c r="H3433" s="1">
        <v>2.00336651631539E-4</v>
      </c>
      <c r="K3433" s="4">
        <v>111997360.34</v>
      </c>
      <c r="L3433" s="5">
        <v>4550001</v>
      </c>
      <c r="M3433" s="6">
        <v>24.614799059999999</v>
      </c>
      <c r="AB3433" s="8" t="s">
        <v>7754</v>
      </c>
    </row>
    <row r="3434" spans="1:28" x14ac:dyDescent="0.35">
      <c r="A3434" t="s">
        <v>4263</v>
      </c>
      <c r="B3434" t="s">
        <v>8211</v>
      </c>
      <c r="C3434" t="s">
        <v>8211</v>
      </c>
      <c r="G3434" s="1">
        <v>-2939.6156726821</v>
      </c>
      <c r="H3434" s="1">
        <v>5.3126853549831398E-4</v>
      </c>
      <c r="K3434" s="4">
        <v>111997360.34</v>
      </c>
      <c r="L3434" s="5">
        <v>4550001</v>
      </c>
      <c r="M3434" s="6">
        <v>24.614799059999999</v>
      </c>
      <c r="AB3434" s="8" t="s">
        <v>7754</v>
      </c>
    </row>
    <row r="3435" spans="1:28" x14ac:dyDescent="0.35">
      <c r="A3435" t="s">
        <v>4263</v>
      </c>
      <c r="B3435" t="s">
        <v>8212</v>
      </c>
      <c r="C3435" t="s">
        <v>8212</v>
      </c>
      <c r="G3435" s="1">
        <v>-3478.5433376176661</v>
      </c>
      <c r="H3435" s="1">
        <v>8.0472341250564005E-5</v>
      </c>
      <c r="K3435" s="4">
        <v>111997360.34</v>
      </c>
      <c r="L3435" s="5">
        <v>4550001</v>
      </c>
      <c r="M3435" s="6">
        <v>24.614799059999999</v>
      </c>
      <c r="AB3435" s="8" t="s">
        <v>7754</v>
      </c>
    </row>
    <row r="3436" spans="1:28" x14ac:dyDescent="0.35">
      <c r="A3436" t="s">
        <v>4263</v>
      </c>
      <c r="B3436" t="s">
        <v>8213</v>
      </c>
      <c r="C3436" t="s">
        <v>8213</v>
      </c>
      <c r="G3436" s="1">
        <v>-3030.5176103807671</v>
      </c>
      <c r="H3436" s="1">
        <v>5.0331153379105898E-4</v>
      </c>
      <c r="K3436" s="4">
        <v>111997360.34</v>
      </c>
      <c r="L3436" s="5">
        <v>4550001</v>
      </c>
      <c r="M3436" s="6">
        <v>24.614799059999999</v>
      </c>
      <c r="AB3436" s="8" t="s">
        <v>7754</v>
      </c>
    </row>
    <row r="3437" spans="1:28" x14ac:dyDescent="0.35">
      <c r="A3437" t="s">
        <v>4263</v>
      </c>
      <c r="B3437" t="s">
        <v>8214</v>
      </c>
      <c r="C3437" t="s">
        <v>8214</v>
      </c>
      <c r="G3437" s="1">
        <v>-3439.4439139614269</v>
      </c>
      <c r="H3437" s="1">
        <v>5.7997372319617601E-5</v>
      </c>
      <c r="K3437" s="4">
        <v>111997360.34</v>
      </c>
      <c r="L3437" s="5">
        <v>4550001</v>
      </c>
      <c r="M3437" s="6">
        <v>24.614799059999999</v>
      </c>
      <c r="AB3437" s="8" t="s">
        <v>7754</v>
      </c>
    </row>
    <row r="3438" spans="1:28" x14ac:dyDescent="0.35">
      <c r="A3438" t="s">
        <v>4263</v>
      </c>
      <c r="B3438" t="s">
        <v>8215</v>
      </c>
      <c r="C3438" t="s">
        <v>8215</v>
      </c>
      <c r="G3438" s="1">
        <v>-2926.0985621346472</v>
      </c>
      <c r="H3438" s="1">
        <v>6.2821290511506196E-4</v>
      </c>
      <c r="K3438" s="4">
        <v>111997360.34</v>
      </c>
      <c r="L3438" s="5">
        <v>4550001</v>
      </c>
      <c r="M3438" s="6">
        <v>24.614799059999999</v>
      </c>
      <c r="AB3438" s="8" t="s">
        <v>7754</v>
      </c>
    </row>
    <row r="3439" spans="1:28" x14ac:dyDescent="0.35">
      <c r="A3439" t="s">
        <v>4263</v>
      </c>
      <c r="B3439" t="s">
        <v>8216</v>
      </c>
      <c r="C3439" t="s">
        <v>8216</v>
      </c>
      <c r="G3439" s="1">
        <v>-3136.3876602629575</v>
      </c>
      <c r="H3439" s="1">
        <v>4.9206754703200097E-4</v>
      </c>
      <c r="K3439" s="4">
        <v>111997360.34</v>
      </c>
      <c r="L3439" s="5">
        <v>4550001</v>
      </c>
      <c r="M3439" s="6">
        <v>24.614799059999999</v>
      </c>
      <c r="AB3439" s="8" t="s">
        <v>7754</v>
      </c>
    </row>
    <row r="3440" spans="1:28" x14ac:dyDescent="0.35">
      <c r="A3440" t="s">
        <v>4263</v>
      </c>
      <c r="B3440" t="s">
        <v>8217</v>
      </c>
      <c r="C3440" t="s">
        <v>8217</v>
      </c>
      <c r="G3440" s="1">
        <v>-3212.956106184175</v>
      </c>
      <c r="H3440" s="1">
        <v>5.4040451944654502E-6</v>
      </c>
      <c r="K3440" s="4">
        <v>111997360.34</v>
      </c>
      <c r="L3440" s="5">
        <v>4550001</v>
      </c>
      <c r="M3440" s="6">
        <v>24.614799059999999</v>
      </c>
      <c r="AB3440" s="8" t="s">
        <v>7754</v>
      </c>
    </row>
    <row r="3441" spans="1:28" x14ac:dyDescent="0.35">
      <c r="A3441" t="s">
        <v>4263</v>
      </c>
      <c r="B3441" t="s">
        <v>8218</v>
      </c>
      <c r="C3441" t="s">
        <v>8218</v>
      </c>
      <c r="G3441" s="1">
        <v>-3126.9950666711502</v>
      </c>
      <c r="H3441" s="1">
        <v>4.5428262405827898E-4</v>
      </c>
      <c r="K3441" s="4">
        <v>111997360.34</v>
      </c>
      <c r="L3441" s="5">
        <v>4550001</v>
      </c>
      <c r="M3441" s="6">
        <v>24.614799059999999</v>
      </c>
      <c r="AB3441" s="8" t="s">
        <v>7754</v>
      </c>
    </row>
    <row r="3442" spans="1:28" x14ac:dyDescent="0.35">
      <c r="A3442" t="s">
        <v>4263</v>
      </c>
      <c r="B3442" t="s">
        <v>8219</v>
      </c>
      <c r="C3442" t="s">
        <v>8219</v>
      </c>
      <c r="G3442" s="1">
        <v>-2794.183582511178</v>
      </c>
      <c r="H3442" s="1">
        <v>0</v>
      </c>
      <c r="K3442" s="4">
        <v>111997360.34</v>
      </c>
      <c r="L3442" s="5">
        <v>4550001</v>
      </c>
      <c r="M3442" s="6">
        <v>24.614799059999999</v>
      </c>
      <c r="AB3442" s="8" t="s">
        <v>7754</v>
      </c>
    </row>
    <row r="3443" spans="1:28" x14ac:dyDescent="0.35">
      <c r="A3443" t="s">
        <v>4263</v>
      </c>
      <c r="B3443" t="s">
        <v>8220</v>
      </c>
      <c r="C3443" t="s">
        <v>8220</v>
      </c>
      <c r="G3443" s="1">
        <v>-2851.2928533898025</v>
      </c>
      <c r="H3443" s="1">
        <v>8.2320161244149097E-7</v>
      </c>
      <c r="K3443" s="4">
        <v>111997360.34</v>
      </c>
      <c r="L3443" s="5">
        <v>4550001</v>
      </c>
      <c r="M3443" s="6">
        <v>24.614799059999999</v>
      </c>
      <c r="AB3443" s="8" t="s">
        <v>7754</v>
      </c>
    </row>
    <row r="3444" spans="1:28" x14ac:dyDescent="0.35">
      <c r="A3444" t="s">
        <v>4263</v>
      </c>
      <c r="B3444" t="s">
        <v>8221</v>
      </c>
      <c r="C3444" t="s">
        <v>8221</v>
      </c>
      <c r="G3444" s="1">
        <v>-3366.4306662748349</v>
      </c>
      <c r="H3444" s="1">
        <v>1.5180987201533899E-4</v>
      </c>
      <c r="K3444" s="4">
        <v>111997360.34</v>
      </c>
      <c r="L3444" s="5">
        <v>4550001</v>
      </c>
      <c r="M3444" s="6">
        <v>24.614799059999999</v>
      </c>
      <c r="AB3444" s="8" t="s">
        <v>7754</v>
      </c>
    </row>
    <row r="3445" spans="1:28" x14ac:dyDescent="0.35">
      <c r="A3445" t="s">
        <v>4263</v>
      </c>
      <c r="B3445" t="s">
        <v>8222</v>
      </c>
      <c r="C3445" t="s">
        <v>8222</v>
      </c>
      <c r="G3445" s="1">
        <v>-3044.5545438369481</v>
      </c>
      <c r="H3445" s="1">
        <v>7.3080894349709295E-4</v>
      </c>
      <c r="K3445" s="4">
        <v>111997360.34</v>
      </c>
      <c r="L3445" s="5">
        <v>4550001</v>
      </c>
      <c r="M3445" s="6">
        <v>24.614799059999999</v>
      </c>
      <c r="AB3445" s="8" t="s">
        <v>7754</v>
      </c>
    </row>
    <row r="3446" spans="1:28" x14ac:dyDescent="0.35">
      <c r="A3446" t="s">
        <v>4263</v>
      </c>
      <c r="B3446" t="s">
        <v>8223</v>
      </c>
      <c r="C3446" t="s">
        <v>8223</v>
      </c>
      <c r="G3446" s="1">
        <v>-3384.3565517078882</v>
      </c>
      <c r="H3446" s="1">
        <v>1.0672118086751899E-3</v>
      </c>
      <c r="K3446" s="4">
        <v>111997360.34</v>
      </c>
      <c r="L3446" s="5">
        <v>4550001</v>
      </c>
      <c r="M3446" s="6">
        <v>24.614799059999999</v>
      </c>
      <c r="AB3446" s="8" t="s">
        <v>7754</v>
      </c>
    </row>
    <row r="3447" spans="1:28" x14ac:dyDescent="0.35">
      <c r="A3447" t="s">
        <v>4263</v>
      </c>
      <c r="B3447" t="s">
        <v>8224</v>
      </c>
      <c r="C3447" t="s">
        <v>8224</v>
      </c>
      <c r="G3447" s="1">
        <v>-3581.2551246080184</v>
      </c>
      <c r="H3447" s="1">
        <v>2.36931205850617E-4</v>
      </c>
      <c r="K3447" s="4">
        <v>111997360.34</v>
      </c>
      <c r="L3447" s="5">
        <v>4550001</v>
      </c>
      <c r="M3447" s="6">
        <v>24.614799059999999</v>
      </c>
      <c r="AB3447" s="8" t="s">
        <v>7754</v>
      </c>
    </row>
    <row r="3448" spans="1:28" x14ac:dyDescent="0.35">
      <c r="A3448" t="s">
        <v>4263</v>
      </c>
      <c r="B3448" t="s">
        <v>8225</v>
      </c>
      <c r="C3448" t="s">
        <v>8225</v>
      </c>
      <c r="G3448" s="1">
        <v>-3200.1997049159563</v>
      </c>
      <c r="H3448" s="1">
        <v>4.1826924874751399E-4</v>
      </c>
      <c r="K3448" s="4">
        <v>111997360.34</v>
      </c>
      <c r="L3448" s="5">
        <v>4550001</v>
      </c>
      <c r="M3448" s="6">
        <v>24.614799059999999</v>
      </c>
      <c r="AB3448" s="8" t="s">
        <v>7754</v>
      </c>
    </row>
    <row r="3449" spans="1:28" x14ac:dyDescent="0.35">
      <c r="A3449" t="s">
        <v>4263</v>
      </c>
      <c r="B3449" t="s">
        <v>8226</v>
      </c>
      <c r="C3449" t="s">
        <v>8226</v>
      </c>
      <c r="G3449" s="1">
        <v>-3259.5323477758575</v>
      </c>
      <c r="H3449" s="1">
        <v>3.6778517118046502E-4</v>
      </c>
      <c r="K3449" s="4">
        <v>111997360.34</v>
      </c>
      <c r="L3449" s="5">
        <v>4550001</v>
      </c>
      <c r="M3449" s="6">
        <v>24.614799059999999</v>
      </c>
      <c r="AB3449" s="8" t="s">
        <v>7754</v>
      </c>
    </row>
    <row r="3450" spans="1:28" x14ac:dyDescent="0.35">
      <c r="A3450" t="s">
        <v>4263</v>
      </c>
      <c r="B3450" t="s">
        <v>8227</v>
      </c>
      <c r="C3450" t="s">
        <v>8227</v>
      </c>
      <c r="G3450" s="1">
        <v>-2931.0066622210556</v>
      </c>
      <c r="H3450" s="1">
        <v>7.1444032815136003E-4</v>
      </c>
      <c r="K3450" s="4">
        <v>111997360.34</v>
      </c>
      <c r="L3450" s="5">
        <v>4550001</v>
      </c>
      <c r="M3450" s="6">
        <v>24.614799059999999</v>
      </c>
      <c r="AB3450" s="8" t="s">
        <v>7754</v>
      </c>
    </row>
    <row r="3451" spans="1:28" x14ac:dyDescent="0.35">
      <c r="A3451" t="s">
        <v>4263</v>
      </c>
      <c r="B3451" t="s">
        <v>8228</v>
      </c>
      <c r="C3451" t="s">
        <v>8228</v>
      </c>
      <c r="G3451" s="1">
        <v>-3297.3659478164695</v>
      </c>
      <c r="H3451" s="1">
        <v>3.2327338244268202E-4</v>
      </c>
      <c r="K3451" s="4">
        <v>111997360.34</v>
      </c>
      <c r="L3451" s="5">
        <v>4550001</v>
      </c>
      <c r="M3451" s="6">
        <v>24.614799059999999</v>
      </c>
      <c r="AB3451" s="8" t="s">
        <v>7754</v>
      </c>
    </row>
    <row r="3452" spans="1:28" x14ac:dyDescent="0.35">
      <c r="A3452" t="s">
        <v>4263</v>
      </c>
      <c r="B3452" t="s">
        <v>8229</v>
      </c>
      <c r="C3452" t="s">
        <v>8229</v>
      </c>
      <c r="G3452" s="1">
        <v>-3021.3329402700469</v>
      </c>
      <c r="H3452" s="1">
        <v>6.8937343961357001E-4</v>
      </c>
      <c r="K3452" s="4">
        <v>111997360.34</v>
      </c>
      <c r="L3452" s="5">
        <v>4550001</v>
      </c>
      <c r="M3452" s="6">
        <v>24.614799059999999</v>
      </c>
      <c r="AB3452" s="8" t="s">
        <v>7754</v>
      </c>
    </row>
    <row r="3453" spans="1:28" x14ac:dyDescent="0.35">
      <c r="A3453" t="s">
        <v>4263</v>
      </c>
      <c r="B3453" t="s">
        <v>8230</v>
      </c>
      <c r="C3453" t="s">
        <v>8230</v>
      </c>
      <c r="G3453" s="1">
        <v>-3261.8501506647904</v>
      </c>
      <c r="H3453" s="1">
        <v>8.9915879983281603E-4</v>
      </c>
      <c r="K3453" s="4">
        <v>111997360.34</v>
      </c>
      <c r="L3453" s="5">
        <v>4550001</v>
      </c>
      <c r="M3453" s="6">
        <v>24.614799059999999</v>
      </c>
      <c r="AB3453" s="8" t="s">
        <v>7754</v>
      </c>
    </row>
    <row r="3454" spans="1:28" x14ac:dyDescent="0.35">
      <c r="A3454" t="s">
        <v>4263</v>
      </c>
      <c r="B3454" t="s">
        <v>8231</v>
      </c>
      <c r="C3454" t="s">
        <v>8231</v>
      </c>
      <c r="G3454" s="1">
        <v>-3306.3667282912256</v>
      </c>
      <c r="H3454" s="1">
        <v>9.7399733869757302E-4</v>
      </c>
      <c r="K3454" s="4">
        <v>111997360.34</v>
      </c>
      <c r="L3454" s="5">
        <v>4550001</v>
      </c>
      <c r="M3454" s="6">
        <v>24.614799059999999</v>
      </c>
      <c r="AB3454" s="8" t="s">
        <v>7754</v>
      </c>
    </row>
    <row r="3455" spans="1:28" x14ac:dyDescent="0.35">
      <c r="A3455" t="s">
        <v>4263</v>
      </c>
      <c r="B3455" t="s">
        <v>8232</v>
      </c>
      <c r="C3455" t="s">
        <v>8232</v>
      </c>
      <c r="G3455" s="1">
        <v>-3466.1702061000738</v>
      </c>
      <c r="H3455" s="1">
        <v>1.65748600966645E-4</v>
      </c>
      <c r="K3455" s="4">
        <v>111997360.34</v>
      </c>
      <c r="L3455" s="5">
        <v>4550001</v>
      </c>
      <c r="M3455" s="6">
        <v>24.614799059999999</v>
      </c>
      <c r="AB3455" s="8" t="s">
        <v>7754</v>
      </c>
    </row>
    <row r="3456" spans="1:28" x14ac:dyDescent="0.35">
      <c r="A3456" t="s">
        <v>4263</v>
      </c>
      <c r="B3456" t="s">
        <v>8233</v>
      </c>
      <c r="C3456" t="s">
        <v>8233</v>
      </c>
      <c r="G3456" s="1">
        <v>-2917.548011249462</v>
      </c>
      <c r="H3456" s="1">
        <v>8.37325148034272E-4</v>
      </c>
      <c r="K3456" s="4">
        <v>111997360.34</v>
      </c>
      <c r="L3456" s="5">
        <v>4550001</v>
      </c>
      <c r="M3456" s="6">
        <v>24.614799059999999</v>
      </c>
      <c r="AB3456" s="8" t="s">
        <v>7754</v>
      </c>
    </row>
    <row r="3457" spans="1:28" x14ac:dyDescent="0.35">
      <c r="A3457" t="s">
        <v>4263</v>
      </c>
      <c r="B3457" t="s">
        <v>8234</v>
      </c>
      <c r="C3457" t="s">
        <v>8234</v>
      </c>
      <c r="G3457" s="1">
        <v>-3388.7256042334252</v>
      </c>
      <c r="H3457" s="1">
        <v>7.4772153017786994E-5</v>
      </c>
      <c r="K3457" s="4">
        <v>111997360.34</v>
      </c>
      <c r="L3457" s="5">
        <v>4550001</v>
      </c>
      <c r="M3457" s="6">
        <v>24.614799059999999</v>
      </c>
      <c r="AB3457" s="8" t="s">
        <v>7754</v>
      </c>
    </row>
    <row r="3458" spans="1:28" x14ac:dyDescent="0.35">
      <c r="A3458" t="s">
        <v>4263</v>
      </c>
      <c r="B3458" t="s">
        <v>8235</v>
      </c>
      <c r="C3458" t="s">
        <v>8235</v>
      </c>
      <c r="G3458" s="1">
        <v>-3126.5311169205593</v>
      </c>
      <c r="H3458" s="1">
        <v>6.90342507299436E-4</v>
      </c>
      <c r="K3458" s="4">
        <v>111997360.34</v>
      </c>
      <c r="L3458" s="5">
        <v>4550001</v>
      </c>
      <c r="M3458" s="6">
        <v>24.614799059999999</v>
      </c>
      <c r="AB3458" s="8" t="s">
        <v>7754</v>
      </c>
    </row>
    <row r="3459" spans="1:28" x14ac:dyDescent="0.35">
      <c r="A3459" t="s">
        <v>4263</v>
      </c>
      <c r="B3459" t="s">
        <v>8236</v>
      </c>
      <c r="C3459" t="s">
        <v>8236</v>
      </c>
      <c r="G3459" s="1">
        <v>-2786.2494675205426</v>
      </c>
      <c r="H3459" s="1">
        <v>0</v>
      </c>
      <c r="K3459" s="4">
        <v>111997360.34</v>
      </c>
      <c r="L3459" s="5">
        <v>4550001</v>
      </c>
      <c r="M3459" s="6">
        <v>24.614799059999999</v>
      </c>
      <c r="AB3459" s="8" t="s">
        <v>7754</v>
      </c>
    </row>
    <row r="3460" spans="1:28" x14ac:dyDescent="0.35">
      <c r="A3460" t="s">
        <v>4263</v>
      </c>
      <c r="B3460" t="s">
        <v>8237</v>
      </c>
      <c r="C3460" t="s">
        <v>8237</v>
      </c>
      <c r="G3460" s="1">
        <v>-3427.3764708910044</v>
      </c>
      <c r="H3460" s="1">
        <v>1.2897811274730501E-4</v>
      </c>
      <c r="K3460" s="4">
        <v>111997360.34</v>
      </c>
      <c r="L3460" s="5">
        <v>4550001</v>
      </c>
      <c r="M3460" s="6">
        <v>24.614799059999999</v>
      </c>
      <c r="AB3460" s="8" t="s">
        <v>7754</v>
      </c>
    </row>
    <row r="3461" spans="1:28" x14ac:dyDescent="0.35">
      <c r="A3461" t="s">
        <v>4263</v>
      </c>
      <c r="B3461" t="s">
        <v>8238</v>
      </c>
      <c r="C3461" t="s">
        <v>8238</v>
      </c>
      <c r="G3461" s="1">
        <v>-2842.9916248135719</v>
      </c>
      <c r="H3461" s="1">
        <v>4.2323418831009499E-6</v>
      </c>
      <c r="K3461" s="4">
        <v>111997360.34</v>
      </c>
      <c r="L3461" s="5">
        <v>4550001</v>
      </c>
      <c r="M3461" s="6">
        <v>24.614799059999999</v>
      </c>
      <c r="AB3461" s="8" t="s">
        <v>7754</v>
      </c>
    </row>
    <row r="3462" spans="1:28" x14ac:dyDescent="0.35">
      <c r="A3462" t="s">
        <v>4263</v>
      </c>
      <c r="B3462" t="s">
        <v>8239</v>
      </c>
      <c r="C3462" t="s">
        <v>8239</v>
      </c>
      <c r="G3462" s="1">
        <v>-3202.4179142923667</v>
      </c>
      <c r="H3462" s="1">
        <v>1.9968955851904401E-5</v>
      </c>
      <c r="K3462" s="4">
        <v>111997360.34</v>
      </c>
      <c r="L3462" s="5">
        <v>4550001</v>
      </c>
      <c r="M3462" s="6">
        <v>24.614799059999999</v>
      </c>
      <c r="AB3462" s="8" t="s">
        <v>7754</v>
      </c>
    </row>
    <row r="3463" spans="1:28" x14ac:dyDescent="0.35">
      <c r="A3463" t="s">
        <v>4263</v>
      </c>
      <c r="B3463" t="s">
        <v>8240</v>
      </c>
      <c r="C3463" t="s">
        <v>8240</v>
      </c>
      <c r="G3463" s="1">
        <v>-3117.2327830044387</v>
      </c>
      <c r="H3463" s="1">
        <v>6.4411877705354895E-4</v>
      </c>
      <c r="K3463" s="4">
        <v>111997360.34</v>
      </c>
      <c r="L3463" s="5">
        <v>4550001</v>
      </c>
      <c r="M3463" s="6">
        <v>24.614799059999999</v>
      </c>
      <c r="AB3463" s="8" t="s">
        <v>7754</v>
      </c>
    </row>
    <row r="3464" spans="1:28" x14ac:dyDescent="0.35">
      <c r="A3464" t="s">
        <v>4263</v>
      </c>
      <c r="B3464" t="s">
        <v>8241</v>
      </c>
      <c r="C3464" t="s">
        <v>8241</v>
      </c>
      <c r="G3464" s="1">
        <v>-3035.2754264543678</v>
      </c>
      <c r="H3464" s="1">
        <v>9.7840164561562503E-4</v>
      </c>
      <c r="K3464" s="4">
        <v>111997360.34</v>
      </c>
      <c r="L3464" s="5">
        <v>4550001</v>
      </c>
      <c r="M3464" s="6">
        <v>24.614799059999999</v>
      </c>
      <c r="AB3464" s="8" t="s">
        <v>7754</v>
      </c>
    </row>
    <row r="3465" spans="1:28" x14ac:dyDescent="0.35">
      <c r="A3465" t="s">
        <v>4263</v>
      </c>
      <c r="B3465" t="s">
        <v>8242</v>
      </c>
      <c r="C3465" t="s">
        <v>8242</v>
      </c>
      <c r="G3465" s="1">
        <v>-3354.8416221829825</v>
      </c>
      <c r="H3465" s="1">
        <v>2.6924009487207002E-4</v>
      </c>
      <c r="K3465" s="4">
        <v>111997360.34</v>
      </c>
      <c r="L3465" s="5">
        <v>4550001</v>
      </c>
      <c r="M3465" s="6">
        <v>24.614799059999999</v>
      </c>
      <c r="AB3465" s="8" t="s">
        <v>7754</v>
      </c>
    </row>
    <row r="3466" spans="1:28" x14ac:dyDescent="0.35">
      <c r="A3466" t="s">
        <v>4263</v>
      </c>
      <c r="B3466" t="s">
        <v>8243</v>
      </c>
      <c r="C3466" t="s">
        <v>8243</v>
      </c>
      <c r="G3466" s="1">
        <v>-3373.1317601406317</v>
      </c>
      <c r="H3466" s="1">
        <v>1.39963278783292E-3</v>
      </c>
      <c r="K3466" s="4">
        <v>111997360.34</v>
      </c>
      <c r="L3466" s="5">
        <v>4550001</v>
      </c>
      <c r="M3466" s="6">
        <v>24.614799059999999</v>
      </c>
      <c r="AB3466" s="8" t="s">
        <v>7754</v>
      </c>
    </row>
    <row r="3467" spans="1:28" x14ac:dyDescent="0.35">
      <c r="A3467" t="s">
        <v>4263</v>
      </c>
      <c r="B3467" t="s">
        <v>8244</v>
      </c>
      <c r="C3467" t="s">
        <v>8244</v>
      </c>
      <c r="G3467" s="1">
        <v>-2922.4354152064152</v>
      </c>
      <c r="H3467" s="1">
        <v>9.5870224171211904E-4</v>
      </c>
      <c r="K3467" s="4">
        <v>111997360.34</v>
      </c>
      <c r="L3467" s="5">
        <v>4550001</v>
      </c>
      <c r="M3467" s="6">
        <v>24.614799059999999</v>
      </c>
      <c r="AB3467" s="8" t="s">
        <v>7754</v>
      </c>
    </row>
    <row r="3468" spans="1:28" x14ac:dyDescent="0.35">
      <c r="A3468" t="s">
        <v>4263</v>
      </c>
      <c r="B3468" t="s">
        <v>8245</v>
      </c>
      <c r="C3468" t="s">
        <v>8245</v>
      </c>
      <c r="G3468" s="1">
        <v>-3189.7386372349215</v>
      </c>
      <c r="H3468" s="1">
        <v>6.1944781587341697E-4</v>
      </c>
      <c r="K3468" s="4">
        <v>111997360.34</v>
      </c>
      <c r="L3468" s="5">
        <v>4550001</v>
      </c>
      <c r="M3468" s="6">
        <v>24.614799059999999</v>
      </c>
      <c r="AB3468" s="8" t="s">
        <v>7754</v>
      </c>
    </row>
    <row r="3469" spans="1:28" x14ac:dyDescent="0.35">
      <c r="A3469" t="s">
        <v>4263</v>
      </c>
      <c r="B3469" t="s">
        <v>8246</v>
      </c>
      <c r="C3469" t="s">
        <v>8246</v>
      </c>
      <c r="G3469" s="1">
        <v>-3248.8036107625999</v>
      </c>
      <c r="H3469" s="1">
        <v>5.5555662249032504E-4</v>
      </c>
      <c r="K3469" s="4">
        <v>111997360.34</v>
      </c>
      <c r="L3469" s="5">
        <v>4550001</v>
      </c>
      <c r="M3469" s="6">
        <v>24.614799059999999</v>
      </c>
      <c r="AB3469" s="8" t="s">
        <v>7754</v>
      </c>
    </row>
    <row r="3470" spans="1:28" x14ac:dyDescent="0.35">
      <c r="A3470" t="s">
        <v>4263</v>
      </c>
      <c r="B3470" t="s">
        <v>8247</v>
      </c>
      <c r="C3470" t="s">
        <v>8247</v>
      </c>
      <c r="G3470" s="1">
        <v>-3568.0874526577136</v>
      </c>
      <c r="H3470" s="1">
        <v>4.03961773968102E-4</v>
      </c>
      <c r="K3470" s="4">
        <v>111997360.34</v>
      </c>
      <c r="L3470" s="5">
        <v>4550001</v>
      </c>
      <c r="M3470" s="6">
        <v>24.614799059999999</v>
      </c>
      <c r="AB3470" s="8" t="s">
        <v>7754</v>
      </c>
    </row>
    <row r="3471" spans="1:28" x14ac:dyDescent="0.35">
      <c r="A3471" t="s">
        <v>4263</v>
      </c>
      <c r="B3471" t="s">
        <v>8248</v>
      </c>
      <c r="C3471" t="s">
        <v>8248</v>
      </c>
      <c r="G3471" s="1">
        <v>-3012.1899613091432</v>
      </c>
      <c r="H3471" s="1">
        <v>9.4302031946254402E-4</v>
      </c>
      <c r="K3471" s="4">
        <v>111997360.34</v>
      </c>
      <c r="L3471" s="5">
        <v>4550001</v>
      </c>
      <c r="M3471" s="6">
        <v>24.614799059999999</v>
      </c>
      <c r="AB3471" s="8" t="s">
        <v>7754</v>
      </c>
    </row>
    <row r="3472" spans="1:28" x14ac:dyDescent="0.35">
      <c r="A3472" t="s">
        <v>4263</v>
      </c>
      <c r="B3472" t="s">
        <v>8249</v>
      </c>
      <c r="C3472" t="s">
        <v>8249</v>
      </c>
      <c r="G3472" s="1">
        <v>-3251.2698034019163</v>
      </c>
      <c r="H3472" s="1">
        <v>1.21317448702107E-3</v>
      </c>
      <c r="K3472" s="4">
        <v>111997360.34</v>
      </c>
      <c r="L3472" s="5">
        <v>4550001</v>
      </c>
      <c r="M3472" s="6">
        <v>24.614799059999999</v>
      </c>
      <c r="AB3472" s="8" t="s">
        <v>7754</v>
      </c>
    </row>
    <row r="3473" spans="1:28" x14ac:dyDescent="0.35">
      <c r="A3473" t="s">
        <v>4263</v>
      </c>
      <c r="B3473" t="s">
        <v>8250</v>
      </c>
      <c r="C3473" t="s">
        <v>8250</v>
      </c>
      <c r="G3473" s="1">
        <v>-3286.2010481737675</v>
      </c>
      <c r="H3473" s="1">
        <v>5.0765675936270997E-4</v>
      </c>
      <c r="K3473" s="4">
        <v>111997360.34</v>
      </c>
      <c r="L3473" s="5">
        <v>4550001</v>
      </c>
      <c r="M3473" s="6">
        <v>24.614799059999999</v>
      </c>
      <c r="AB3473" s="8" t="s">
        <v>7754</v>
      </c>
    </row>
    <row r="3474" spans="1:28" x14ac:dyDescent="0.35">
      <c r="A3474" t="s">
        <v>4263</v>
      </c>
      <c r="B3474" t="s">
        <v>8251</v>
      </c>
      <c r="C3474" t="s">
        <v>8251</v>
      </c>
      <c r="G3474" s="1">
        <v>-3115.840744868241</v>
      </c>
      <c r="H3474" s="1">
        <v>7.5107077947560402E-4</v>
      </c>
      <c r="K3474" s="4">
        <v>111997360.34</v>
      </c>
      <c r="L3474" s="5">
        <v>4550001</v>
      </c>
      <c r="M3474" s="6">
        <v>24.614799059999999</v>
      </c>
      <c r="AB3474" s="8" t="s">
        <v>7754</v>
      </c>
    </row>
    <row r="3475" spans="1:28" x14ac:dyDescent="0.35">
      <c r="A3475" t="s">
        <v>4263</v>
      </c>
      <c r="B3475" t="s">
        <v>8252</v>
      </c>
      <c r="C3475" t="s">
        <v>8252</v>
      </c>
      <c r="G3475" s="1">
        <v>-2909.0348848934505</v>
      </c>
      <c r="H3475" s="1">
        <v>1.1110765679766699E-3</v>
      </c>
      <c r="K3475" s="4">
        <v>111997360.34</v>
      </c>
      <c r="L3475" s="5">
        <v>4550001</v>
      </c>
      <c r="M3475" s="6">
        <v>24.614799059999999</v>
      </c>
      <c r="AB3475" s="8" t="s">
        <v>7754</v>
      </c>
    </row>
    <row r="3476" spans="1:28" x14ac:dyDescent="0.35">
      <c r="A3476" t="s">
        <v>4263</v>
      </c>
      <c r="B3476" t="s">
        <v>8253</v>
      </c>
      <c r="C3476" t="s">
        <v>8253</v>
      </c>
      <c r="G3476" s="1">
        <v>-3295.5341743375461</v>
      </c>
      <c r="H3476" s="1">
        <v>1.3070207239393001E-3</v>
      </c>
      <c r="K3476" s="4">
        <v>111997360.34</v>
      </c>
      <c r="L3476" s="5">
        <v>4550001</v>
      </c>
      <c r="M3476" s="6">
        <v>24.614799059999999</v>
      </c>
      <c r="AB3476" s="8" t="s">
        <v>7754</v>
      </c>
    </row>
    <row r="3477" spans="1:28" x14ac:dyDescent="0.35">
      <c r="A3477" t="s">
        <v>4263</v>
      </c>
      <c r="B3477" t="s">
        <v>8254</v>
      </c>
      <c r="C3477" t="s">
        <v>8254</v>
      </c>
      <c r="G3477" s="1">
        <v>-2778.3490981238174</v>
      </c>
      <c r="H3477" s="1">
        <v>0</v>
      </c>
      <c r="K3477" s="4">
        <v>111997360.34</v>
      </c>
      <c r="L3477" s="5">
        <v>4550001</v>
      </c>
      <c r="M3477" s="6">
        <v>24.614799059999999</v>
      </c>
      <c r="AB3477" s="8" t="s">
        <v>7754</v>
      </c>
    </row>
    <row r="3478" spans="1:28" x14ac:dyDescent="0.35">
      <c r="A3478" t="s">
        <v>4263</v>
      </c>
      <c r="B3478" t="s">
        <v>8255</v>
      </c>
      <c r="C3478" t="s">
        <v>8255</v>
      </c>
      <c r="G3478" s="1">
        <v>-3453.8629739552707</v>
      </c>
      <c r="H3478" s="1">
        <v>2.9920947691419101E-4</v>
      </c>
      <c r="K3478" s="4">
        <v>111997360.34</v>
      </c>
      <c r="L3478" s="5">
        <v>4550001</v>
      </c>
      <c r="M3478" s="6">
        <v>24.614799059999999</v>
      </c>
      <c r="AB3478" s="8" t="s">
        <v>7754</v>
      </c>
    </row>
    <row r="3479" spans="1:28" x14ac:dyDescent="0.35">
      <c r="A3479" t="s">
        <v>4263</v>
      </c>
      <c r="B3479" t="s">
        <v>8256</v>
      </c>
      <c r="C3479" t="s">
        <v>8256</v>
      </c>
      <c r="G3479" s="1">
        <v>-3377.043525365149</v>
      </c>
      <c r="H3479" s="1">
        <v>1.5690899253692299E-4</v>
      </c>
      <c r="K3479" s="4">
        <v>111997360.34</v>
      </c>
      <c r="L3479" s="5">
        <v>4550001</v>
      </c>
      <c r="M3479" s="6">
        <v>24.614799059999999</v>
      </c>
      <c r="AB3479" s="8" t="s">
        <v>7754</v>
      </c>
    </row>
    <row r="3480" spans="1:28" x14ac:dyDescent="0.35">
      <c r="A3480" t="s">
        <v>4263</v>
      </c>
      <c r="B3480" t="s">
        <v>8257</v>
      </c>
      <c r="C3480" t="s">
        <v>8257</v>
      </c>
      <c r="G3480" s="1">
        <v>-2834.7265957197542</v>
      </c>
      <c r="H3480" s="1">
        <v>1.7826887098533901E-5</v>
      </c>
      <c r="K3480" s="4">
        <v>111997360.34</v>
      </c>
      <c r="L3480" s="5">
        <v>4550001</v>
      </c>
      <c r="M3480" s="6">
        <v>24.614799059999999</v>
      </c>
      <c r="AB3480" s="8" t="s">
        <v>7754</v>
      </c>
    </row>
    <row r="3481" spans="1:28" x14ac:dyDescent="0.35">
      <c r="A3481" t="s">
        <v>4263</v>
      </c>
      <c r="B3481" t="s">
        <v>8258</v>
      </c>
      <c r="C3481" t="s">
        <v>8258</v>
      </c>
      <c r="G3481" s="1">
        <v>-3116.7209640537567</v>
      </c>
      <c r="H3481" s="1">
        <v>9.6410500470709099E-4</v>
      </c>
      <c r="K3481" s="4">
        <v>111997360.34</v>
      </c>
      <c r="L3481" s="5">
        <v>4550001</v>
      </c>
      <c r="M3481" s="6">
        <v>24.614799059999999</v>
      </c>
      <c r="AB3481" s="8" t="s">
        <v>7754</v>
      </c>
    </row>
    <row r="3482" spans="1:28" x14ac:dyDescent="0.35">
      <c r="A3482" t="s">
        <v>4263</v>
      </c>
      <c r="B3482" t="s">
        <v>8259</v>
      </c>
      <c r="C3482" t="s">
        <v>8259</v>
      </c>
      <c r="G3482" s="1">
        <v>-3107.5161439402368</v>
      </c>
      <c r="H3482" s="1">
        <v>9.0832721082832095E-4</v>
      </c>
      <c r="K3482" s="4">
        <v>111997360.34</v>
      </c>
      <c r="L3482" s="5">
        <v>4550001</v>
      </c>
      <c r="M3482" s="6">
        <v>24.614799059999999</v>
      </c>
      <c r="AB3482" s="8" t="s">
        <v>7754</v>
      </c>
    </row>
    <row r="3483" spans="1:28" x14ac:dyDescent="0.35">
      <c r="A3483" t="s">
        <v>4263</v>
      </c>
      <c r="B3483" t="s">
        <v>8260</v>
      </c>
      <c r="C3483" t="s">
        <v>8260</v>
      </c>
      <c r="G3483" s="1">
        <v>-3191.9314839103549</v>
      </c>
      <c r="H3483" s="1">
        <v>6.0064275306158499E-5</v>
      </c>
      <c r="K3483" s="4">
        <v>111997360.34</v>
      </c>
      <c r="L3483" s="5">
        <v>4550001</v>
      </c>
      <c r="M3483" s="6">
        <v>24.614799059999999</v>
      </c>
      <c r="AB3483" s="8" t="s">
        <v>7754</v>
      </c>
    </row>
    <row r="3484" spans="1:28" x14ac:dyDescent="0.35">
      <c r="A3484" t="s">
        <v>4263</v>
      </c>
      <c r="B3484" t="s">
        <v>8261</v>
      </c>
      <c r="C3484" t="s">
        <v>8261</v>
      </c>
      <c r="G3484" s="1">
        <v>-3415.3724253348528</v>
      </c>
      <c r="H3484" s="1">
        <v>2.44085697570823E-4</v>
      </c>
      <c r="K3484" s="4">
        <v>111997360.34</v>
      </c>
      <c r="L3484" s="5">
        <v>4550001</v>
      </c>
      <c r="M3484" s="6">
        <v>24.614799059999999</v>
      </c>
      <c r="AB3484" s="8" t="s">
        <v>7754</v>
      </c>
    </row>
    <row r="3485" spans="1:28" x14ac:dyDescent="0.35">
      <c r="A3485" t="s">
        <v>4263</v>
      </c>
      <c r="B3485" t="s">
        <v>8262</v>
      </c>
      <c r="C3485" t="s">
        <v>8262</v>
      </c>
      <c r="G3485" s="1">
        <v>-3026.0386655108537</v>
      </c>
      <c r="H3485" s="1">
        <v>1.3026248806267001E-3</v>
      </c>
      <c r="K3485" s="4">
        <v>111997360.34</v>
      </c>
      <c r="L3485" s="5">
        <v>4550001</v>
      </c>
      <c r="M3485" s="6">
        <v>24.614799059999999</v>
      </c>
      <c r="AB3485" s="8" t="s">
        <v>7754</v>
      </c>
    </row>
    <row r="3486" spans="1:28" x14ac:dyDescent="0.35">
      <c r="A3486" t="s">
        <v>4263</v>
      </c>
      <c r="B3486" t="s">
        <v>8263</v>
      </c>
      <c r="C3486" t="s">
        <v>8263</v>
      </c>
      <c r="G3486" s="1">
        <v>-3343.3123187233891</v>
      </c>
      <c r="H3486" s="1">
        <v>4.5337962353117299E-4</v>
      </c>
      <c r="K3486" s="4">
        <v>111997360.34</v>
      </c>
      <c r="L3486" s="5">
        <v>4550001</v>
      </c>
      <c r="M3486" s="6">
        <v>24.614799059999999</v>
      </c>
      <c r="AB3486" s="8" t="s">
        <v>7754</v>
      </c>
    </row>
    <row r="3487" spans="1:28" x14ac:dyDescent="0.35">
      <c r="A3487" t="s">
        <v>4263</v>
      </c>
      <c r="B3487" t="s">
        <v>8264</v>
      </c>
      <c r="C3487" t="s">
        <v>8264</v>
      </c>
      <c r="G3487" s="1">
        <v>-3361.9627194897862</v>
      </c>
      <c r="H3487" s="1">
        <v>1.8245705461659501E-3</v>
      </c>
      <c r="K3487" s="4">
        <v>111997360.34</v>
      </c>
      <c r="L3487" s="5">
        <v>4550001</v>
      </c>
      <c r="M3487" s="6">
        <v>24.614799059999999</v>
      </c>
      <c r="AB3487" s="8" t="s">
        <v>7754</v>
      </c>
    </row>
    <row r="3488" spans="1:28" x14ac:dyDescent="0.35">
      <c r="A3488" t="s">
        <v>4263</v>
      </c>
      <c r="B3488" t="s">
        <v>8265</v>
      </c>
      <c r="C3488" t="s">
        <v>8265</v>
      </c>
      <c r="G3488" s="1">
        <v>-2913.901711094762</v>
      </c>
      <c r="H3488" s="1">
        <v>1.2795390560234E-3</v>
      </c>
      <c r="K3488" s="4">
        <v>111997360.34</v>
      </c>
      <c r="L3488" s="5">
        <v>4550001</v>
      </c>
      <c r="M3488" s="6">
        <v>24.614799059999999</v>
      </c>
      <c r="AB3488" s="8" t="s">
        <v>7754</v>
      </c>
    </row>
    <row r="3489" spans="1:28" x14ac:dyDescent="0.35">
      <c r="A3489" t="s">
        <v>4263</v>
      </c>
      <c r="B3489" t="s">
        <v>8266</v>
      </c>
      <c r="C3489" t="s">
        <v>8266</v>
      </c>
      <c r="G3489" s="1">
        <v>-3179.3287797992866</v>
      </c>
      <c r="H3489" s="1">
        <v>9.12516131522203E-4</v>
      </c>
      <c r="K3489" s="4">
        <v>111997360.34</v>
      </c>
      <c r="L3489" s="5">
        <v>4550001</v>
      </c>
      <c r="M3489" s="6">
        <v>24.614799059999999</v>
      </c>
      <c r="AB3489" s="8" t="s">
        <v>7754</v>
      </c>
    </row>
    <row r="3490" spans="1:28" x14ac:dyDescent="0.35">
      <c r="A3490" t="s">
        <v>4263</v>
      </c>
      <c r="B3490" t="s">
        <v>8267</v>
      </c>
      <c r="C3490" t="s">
        <v>8267</v>
      </c>
      <c r="G3490" s="1">
        <v>-3003.0884215527794</v>
      </c>
      <c r="H3490" s="1">
        <v>1.2821134512783199E-3</v>
      </c>
      <c r="K3490" s="4">
        <v>111997360.34</v>
      </c>
      <c r="L3490" s="5">
        <v>4550001</v>
      </c>
      <c r="M3490" s="6">
        <v>24.614799059999999</v>
      </c>
      <c r="AB3490" s="8" t="s">
        <v>7754</v>
      </c>
    </row>
    <row r="3491" spans="1:28" x14ac:dyDescent="0.35">
      <c r="A3491" t="s">
        <v>4263</v>
      </c>
      <c r="B3491" t="s">
        <v>8268</v>
      </c>
      <c r="C3491" t="s">
        <v>8268</v>
      </c>
      <c r="G3491" s="1">
        <v>-3238.1277570938996</v>
      </c>
      <c r="H3491" s="1">
        <v>8.3652071480052801E-4</v>
      </c>
      <c r="K3491" s="4">
        <v>111997360.34</v>
      </c>
      <c r="L3491" s="5">
        <v>4550001</v>
      </c>
      <c r="M3491" s="6">
        <v>24.614799059999999</v>
      </c>
      <c r="AB3491" s="8" t="s">
        <v>7754</v>
      </c>
    </row>
    <row r="3492" spans="1:28" x14ac:dyDescent="0.35">
      <c r="A3492" t="s">
        <v>4263</v>
      </c>
      <c r="B3492" t="s">
        <v>8269</v>
      </c>
      <c r="C3492" t="s">
        <v>8269</v>
      </c>
      <c r="G3492" s="1">
        <v>-2900.5589649824783</v>
      </c>
      <c r="H3492" s="1">
        <v>1.4670321616963801E-3</v>
      </c>
      <c r="K3492" s="4">
        <v>111997360.34</v>
      </c>
      <c r="L3492" s="5">
        <v>4550001</v>
      </c>
      <c r="M3492" s="6">
        <v>24.614799059999999</v>
      </c>
      <c r="AB3492" s="8" t="s">
        <v>7754</v>
      </c>
    </row>
    <row r="3493" spans="1:28" x14ac:dyDescent="0.35">
      <c r="A3493" t="s">
        <v>4263</v>
      </c>
      <c r="B3493" t="s">
        <v>8270</v>
      </c>
      <c r="C3493" t="s">
        <v>8270</v>
      </c>
      <c r="G3493" s="1">
        <v>-3105.9639946355778</v>
      </c>
      <c r="H3493" s="1">
        <v>1.0760878510386201E-3</v>
      </c>
      <c r="K3493" s="4">
        <v>111997360.34</v>
      </c>
      <c r="L3493" s="5">
        <v>4550001</v>
      </c>
      <c r="M3493" s="6">
        <v>24.614799059999999</v>
      </c>
      <c r="AB3493" s="8" t="s">
        <v>7754</v>
      </c>
    </row>
    <row r="3494" spans="1:28" x14ac:dyDescent="0.35">
      <c r="A3494" t="s">
        <v>4263</v>
      </c>
      <c r="B3494" t="s">
        <v>8271</v>
      </c>
      <c r="C3494" t="s">
        <v>8271</v>
      </c>
      <c r="G3494" s="1">
        <v>-2770.4822832217305</v>
      </c>
      <c r="H3494" s="1">
        <v>0</v>
      </c>
      <c r="K3494" s="4">
        <v>111997360.34</v>
      </c>
      <c r="L3494" s="5">
        <v>4550001</v>
      </c>
      <c r="M3494" s="6">
        <v>24.614799059999999</v>
      </c>
      <c r="AB3494" s="8" t="s">
        <v>7754</v>
      </c>
    </row>
    <row r="3495" spans="1:28" x14ac:dyDescent="0.35">
      <c r="A3495" t="s">
        <v>4263</v>
      </c>
      <c r="B3495" t="s">
        <v>8272</v>
      </c>
      <c r="C3495" t="s">
        <v>8272</v>
      </c>
      <c r="G3495" s="1">
        <v>-3240.740851417152</v>
      </c>
      <c r="H3495" s="1">
        <v>1.62656458418164E-3</v>
      </c>
      <c r="K3495" s="4">
        <v>111997360.34</v>
      </c>
      <c r="L3495" s="5">
        <v>4550001</v>
      </c>
      <c r="M3495" s="6">
        <v>24.614799059999999</v>
      </c>
      <c r="AB3495" s="8" t="s">
        <v>7754</v>
      </c>
    </row>
    <row r="3496" spans="1:28" x14ac:dyDescent="0.35">
      <c r="A3496" t="s">
        <v>4263</v>
      </c>
      <c r="B3496" t="s">
        <v>8273</v>
      </c>
      <c r="C3496" t="s">
        <v>8273</v>
      </c>
      <c r="G3496" s="1">
        <v>-3554.9922703890129</v>
      </c>
      <c r="H3496" s="1">
        <v>6.7667035016233E-4</v>
      </c>
      <c r="K3496" s="4">
        <v>111997360.34</v>
      </c>
      <c r="L3496" s="5">
        <v>4550001</v>
      </c>
      <c r="M3496" s="6">
        <v>24.614799059999999</v>
      </c>
      <c r="AB3496" s="8" t="s">
        <v>7754</v>
      </c>
    </row>
    <row r="3497" spans="1:28" x14ac:dyDescent="0.35">
      <c r="A3497" t="s">
        <v>4263</v>
      </c>
      <c r="B3497" t="s">
        <v>8274</v>
      </c>
      <c r="C3497" t="s">
        <v>8274</v>
      </c>
      <c r="G3497" s="1">
        <v>-3275.0927592948547</v>
      </c>
      <c r="H3497" s="1">
        <v>7.9196343850093404E-4</v>
      </c>
      <c r="K3497" s="4">
        <v>111997360.34</v>
      </c>
      <c r="L3497" s="5">
        <v>4550001</v>
      </c>
      <c r="M3497" s="6">
        <v>24.614799059999999</v>
      </c>
      <c r="AB3497" s="8" t="s">
        <v>7754</v>
      </c>
    </row>
    <row r="3498" spans="1:28" x14ac:dyDescent="0.35">
      <c r="A3498" t="s">
        <v>4263</v>
      </c>
      <c r="B3498" t="s">
        <v>8275</v>
      </c>
      <c r="C3498" t="s">
        <v>8275</v>
      </c>
      <c r="G3498" s="1">
        <v>-2826.4975559386244</v>
      </c>
      <c r="H3498" s="1">
        <v>6.17871725223154E-5</v>
      </c>
      <c r="K3498" s="4">
        <v>111997360.34</v>
      </c>
      <c r="L3498" s="5">
        <v>4550001</v>
      </c>
      <c r="M3498" s="6">
        <v>24.614799059999999</v>
      </c>
      <c r="AB3498" s="8" t="s">
        <v>7754</v>
      </c>
    </row>
    <row r="3499" spans="1:28" x14ac:dyDescent="0.35">
      <c r="A3499" t="s">
        <v>4263</v>
      </c>
      <c r="B3499" t="s">
        <v>8276</v>
      </c>
      <c r="C3499" t="s">
        <v>8276</v>
      </c>
      <c r="G3499" s="1">
        <v>-3284.7547688836953</v>
      </c>
      <c r="H3499" s="1">
        <v>1.74198759894109E-3</v>
      </c>
      <c r="K3499" s="4">
        <v>111997360.34</v>
      </c>
      <c r="L3499" s="5">
        <v>4550001</v>
      </c>
      <c r="M3499" s="6">
        <v>24.614799059999999</v>
      </c>
      <c r="AB3499" s="8" t="s">
        <v>7754</v>
      </c>
    </row>
    <row r="3500" spans="1:28" x14ac:dyDescent="0.35">
      <c r="A3500" t="s">
        <v>4263</v>
      </c>
      <c r="B3500" t="s">
        <v>8277</v>
      </c>
      <c r="C3500" t="s">
        <v>8277</v>
      </c>
      <c r="G3500" s="1">
        <v>-3106.9569109988338</v>
      </c>
      <c r="H3500" s="1">
        <v>1.33743843673149E-3</v>
      </c>
      <c r="K3500" s="4">
        <v>111997360.34</v>
      </c>
      <c r="L3500" s="5">
        <v>4550001</v>
      </c>
      <c r="M3500" s="6">
        <v>24.614799059999999</v>
      </c>
      <c r="AB3500" s="8" t="s">
        <v>7754</v>
      </c>
    </row>
    <row r="3501" spans="1:28" x14ac:dyDescent="0.35">
      <c r="A3501" t="s">
        <v>4263</v>
      </c>
      <c r="B3501" t="s">
        <v>8278</v>
      </c>
      <c r="C3501" t="s">
        <v>8278</v>
      </c>
      <c r="G3501" s="1">
        <v>-3365.4217506302116</v>
      </c>
      <c r="H3501" s="1">
        <v>3.16182222153923E-4</v>
      </c>
      <c r="K3501" s="4">
        <v>111997360.34</v>
      </c>
      <c r="L3501" s="5">
        <v>4550001</v>
      </c>
      <c r="M3501" s="6">
        <v>24.614799059999999</v>
      </c>
      <c r="AB3501" s="8" t="s">
        <v>7754</v>
      </c>
    </row>
    <row r="3502" spans="1:28" x14ac:dyDescent="0.35">
      <c r="A3502" t="s">
        <v>4263</v>
      </c>
      <c r="B3502" t="s">
        <v>8279</v>
      </c>
      <c r="C3502" t="s">
        <v>8279</v>
      </c>
      <c r="G3502" s="1">
        <v>-3097.8448653664377</v>
      </c>
      <c r="H3502" s="1">
        <v>1.27215034952191E-3</v>
      </c>
      <c r="K3502" s="4">
        <v>111997360.34</v>
      </c>
      <c r="L3502" s="5">
        <v>4550001</v>
      </c>
      <c r="M3502" s="6">
        <v>24.614799059999999</v>
      </c>
      <c r="AB3502" s="8" t="s">
        <v>7754</v>
      </c>
    </row>
    <row r="3503" spans="1:28" x14ac:dyDescent="0.35">
      <c r="A3503" t="s">
        <v>4263</v>
      </c>
      <c r="B3503" t="s">
        <v>8280</v>
      </c>
      <c r="C3503" t="s">
        <v>8280</v>
      </c>
      <c r="G3503" s="1">
        <v>-3441.6211740387989</v>
      </c>
      <c r="H3503" s="1">
        <v>5.3213199674386304E-4</v>
      </c>
      <c r="K3503" s="4">
        <v>111997360.34</v>
      </c>
      <c r="L3503" s="5">
        <v>4550001</v>
      </c>
      <c r="M3503" s="6">
        <v>24.614799059999999</v>
      </c>
      <c r="AB3503" s="8" t="s">
        <v>7754</v>
      </c>
    </row>
    <row r="3504" spans="1:28" x14ac:dyDescent="0.35">
      <c r="A3504" t="s">
        <v>4263</v>
      </c>
      <c r="B3504" t="s">
        <v>8281</v>
      </c>
      <c r="C3504" t="s">
        <v>8281</v>
      </c>
      <c r="G3504" s="1">
        <v>-3181.4964766026201</v>
      </c>
      <c r="H3504" s="1">
        <v>1.52590327237993E-4</v>
      </c>
      <c r="K3504" s="4">
        <v>111997360.34</v>
      </c>
      <c r="L3504" s="5">
        <v>4550001</v>
      </c>
      <c r="M3504" s="6">
        <v>24.614799059999999</v>
      </c>
      <c r="AB3504" s="8" t="s">
        <v>7754</v>
      </c>
    </row>
    <row r="3505" spans="1:28" x14ac:dyDescent="0.35">
      <c r="A3505" t="s">
        <v>4263</v>
      </c>
      <c r="B3505" t="s">
        <v>8282</v>
      </c>
      <c r="C3505" t="s">
        <v>8282</v>
      </c>
      <c r="G3505" s="1">
        <v>-3016.8440036051948</v>
      </c>
      <c r="H3505" s="1">
        <v>1.7217469727934199E-3</v>
      </c>
      <c r="K3505" s="4">
        <v>111997360.34</v>
      </c>
      <c r="L3505" s="5">
        <v>4550001</v>
      </c>
      <c r="M3505" s="6">
        <v>24.614799059999999</v>
      </c>
      <c r="AB3505" s="8" t="s">
        <v>7754</v>
      </c>
    </row>
    <row r="3506" spans="1:28" x14ac:dyDescent="0.35">
      <c r="A3506" t="s">
        <v>4263</v>
      </c>
      <c r="B3506" t="s">
        <v>8283</v>
      </c>
      <c r="C3506" t="s">
        <v>8283</v>
      </c>
      <c r="G3506" s="1">
        <v>-3403.4313339825308</v>
      </c>
      <c r="H3506" s="1">
        <v>4.5519310197281198E-4</v>
      </c>
      <c r="K3506" s="4">
        <v>111997360.34</v>
      </c>
      <c r="L3506" s="5">
        <v>4550001</v>
      </c>
      <c r="M3506" s="6">
        <v>24.614799059999999</v>
      </c>
      <c r="AB3506" s="8" t="s">
        <v>7754</v>
      </c>
    </row>
    <row r="3507" spans="1:28" x14ac:dyDescent="0.35">
      <c r="A3507" t="s">
        <v>4263</v>
      </c>
      <c r="B3507" t="s">
        <v>8284</v>
      </c>
      <c r="C3507" t="s">
        <v>8284</v>
      </c>
      <c r="G3507" s="1">
        <v>-2905.4053309503161</v>
      </c>
      <c r="H3507" s="1">
        <v>1.6941496707978401E-3</v>
      </c>
      <c r="K3507" s="4">
        <v>111997360.34</v>
      </c>
      <c r="L3507" s="5">
        <v>4550001</v>
      </c>
      <c r="M3507" s="6">
        <v>24.614799059999999</v>
      </c>
      <c r="AB3507" s="8" t="s">
        <v>7754</v>
      </c>
    </row>
    <row r="3508" spans="1:28" x14ac:dyDescent="0.35">
      <c r="A3508" t="s">
        <v>4263</v>
      </c>
      <c r="B3508" t="s">
        <v>8285</v>
      </c>
      <c r="C3508" t="s">
        <v>8285</v>
      </c>
      <c r="G3508" s="1">
        <v>-3331.8423459893415</v>
      </c>
      <c r="H3508" s="1">
        <v>7.5528102298982902E-4</v>
      </c>
      <c r="K3508" s="4">
        <v>111997360.34</v>
      </c>
      <c r="L3508" s="5">
        <v>4550001</v>
      </c>
      <c r="M3508" s="6">
        <v>24.614799059999999</v>
      </c>
      <c r="AB3508" s="8" t="s">
        <v>7754</v>
      </c>
    </row>
    <row r="3509" spans="1:28" x14ac:dyDescent="0.35">
      <c r="A3509" t="s">
        <v>4263</v>
      </c>
      <c r="B3509" t="s">
        <v>8286</v>
      </c>
      <c r="C3509" t="s">
        <v>8286</v>
      </c>
      <c r="G3509" s="1">
        <v>-3350.8490611633069</v>
      </c>
      <c r="H3509" s="1">
        <v>2.3596545651105301E-3</v>
      </c>
      <c r="K3509" s="4">
        <v>111997360.34</v>
      </c>
      <c r="L3509" s="5">
        <v>4550001</v>
      </c>
      <c r="M3509" s="6">
        <v>24.614799059999999</v>
      </c>
      <c r="AB3509" s="8" t="s">
        <v>7754</v>
      </c>
    </row>
    <row r="3510" spans="1:28" x14ac:dyDescent="0.35">
      <c r="A3510" t="s">
        <v>4263</v>
      </c>
      <c r="B3510" t="s">
        <v>8287</v>
      </c>
      <c r="C3510" t="s">
        <v>8287</v>
      </c>
      <c r="G3510" s="1">
        <v>-2994.0280709559756</v>
      </c>
      <c r="H3510" s="1">
        <v>1.7274576247871701E-3</v>
      </c>
      <c r="K3510" s="4">
        <v>111997360.34</v>
      </c>
      <c r="L3510" s="5">
        <v>4550001</v>
      </c>
      <c r="M3510" s="6">
        <v>24.614799059999999</v>
      </c>
      <c r="AB3510" s="8" t="s">
        <v>7754</v>
      </c>
    </row>
    <row r="3511" spans="1:28" x14ac:dyDescent="0.35">
      <c r="A3511" t="s">
        <v>4263</v>
      </c>
      <c r="B3511" t="s">
        <v>8288</v>
      </c>
      <c r="C3511" t="s">
        <v>8288</v>
      </c>
      <c r="G3511" s="1">
        <v>-2892.1200350186368</v>
      </c>
      <c r="H3511" s="1">
        <v>1.9205923142015899E-3</v>
      </c>
      <c r="K3511" s="4">
        <v>111997360.34</v>
      </c>
      <c r="L3511" s="5">
        <v>4550001</v>
      </c>
      <c r="M3511" s="6">
        <v>24.614799059999999</v>
      </c>
      <c r="AB3511" s="8" t="s">
        <v>7754</v>
      </c>
    </row>
    <row r="3512" spans="1:28" x14ac:dyDescent="0.35">
      <c r="A3512" t="s">
        <v>4263</v>
      </c>
      <c r="B3512" t="s">
        <v>8289</v>
      </c>
      <c r="C3512" t="s">
        <v>8289</v>
      </c>
      <c r="G3512" s="1">
        <v>-3168.9697988997887</v>
      </c>
      <c r="H3512" s="1">
        <v>1.3343196368249799E-3</v>
      </c>
      <c r="K3512" s="4">
        <v>111997360.34</v>
      </c>
      <c r="L3512" s="5">
        <v>4550001</v>
      </c>
      <c r="M3512" s="6">
        <v>24.614799059999999</v>
      </c>
      <c r="AB3512" s="8" t="s">
        <v>7754</v>
      </c>
    </row>
    <row r="3513" spans="1:28" x14ac:dyDescent="0.35">
      <c r="A3513" t="s">
        <v>4263</v>
      </c>
      <c r="B3513" t="s">
        <v>8290</v>
      </c>
      <c r="C3513" t="s">
        <v>8290</v>
      </c>
      <c r="G3513" s="1">
        <v>-3227.5044397814227</v>
      </c>
      <c r="H3513" s="1">
        <v>1.2503742086065199E-3</v>
      </c>
      <c r="K3513" s="4">
        <v>111997360.34</v>
      </c>
      <c r="L3513" s="5">
        <v>4550001</v>
      </c>
      <c r="M3513" s="6">
        <v>24.614799059999999</v>
      </c>
      <c r="AB3513" s="8" t="s">
        <v>7754</v>
      </c>
    </row>
    <row r="3514" spans="1:28" x14ac:dyDescent="0.35">
      <c r="A3514" t="s">
        <v>4263</v>
      </c>
      <c r="B3514" t="s">
        <v>8291</v>
      </c>
      <c r="C3514" t="s">
        <v>8291</v>
      </c>
      <c r="G3514" s="1">
        <v>-3096.1341318167888</v>
      </c>
      <c r="H3514" s="1">
        <v>1.5259767271324899E-3</v>
      </c>
      <c r="K3514" s="4">
        <v>111997360.34</v>
      </c>
      <c r="L3514" s="5">
        <v>4550001</v>
      </c>
      <c r="M3514" s="6">
        <v>24.614799059999999</v>
      </c>
      <c r="AB3514" s="8" t="s">
        <v>7754</v>
      </c>
    </row>
    <row r="3515" spans="1:28" x14ac:dyDescent="0.35">
      <c r="A3515" t="s">
        <v>4263</v>
      </c>
      <c r="B3515" t="s">
        <v>8292</v>
      </c>
      <c r="C3515" t="s">
        <v>8292</v>
      </c>
      <c r="G3515" s="1">
        <v>-2818.3042968234922</v>
      </c>
      <c r="H3515" s="1">
        <v>1.1514862599040899E-4</v>
      </c>
      <c r="K3515" s="4">
        <v>111997360.34</v>
      </c>
      <c r="L3515" s="5">
        <v>4550001</v>
      </c>
      <c r="M3515" s="6">
        <v>24.614799059999999</v>
      </c>
      <c r="AB3515" s="8" t="s">
        <v>7754</v>
      </c>
    </row>
    <row r="3516" spans="1:28" x14ac:dyDescent="0.35">
      <c r="A3516" t="s">
        <v>4263</v>
      </c>
      <c r="B3516" t="s">
        <v>8293</v>
      </c>
      <c r="C3516" t="s">
        <v>8293</v>
      </c>
      <c r="G3516" s="1">
        <v>-3230.2629623705902</v>
      </c>
      <c r="H3516" s="1">
        <v>2.1577807996232502E-3</v>
      </c>
      <c r="K3516" s="4">
        <v>111997360.34</v>
      </c>
      <c r="L3516" s="5">
        <v>4550001</v>
      </c>
      <c r="M3516" s="6">
        <v>24.614799059999999</v>
      </c>
      <c r="AB3516" s="8" t="s">
        <v>7754</v>
      </c>
    </row>
    <row r="3517" spans="1:28" x14ac:dyDescent="0.35">
      <c r="A3517" t="s">
        <v>4263</v>
      </c>
      <c r="B3517" t="s">
        <v>8294</v>
      </c>
      <c r="C3517" t="s">
        <v>8294</v>
      </c>
      <c r="G3517" s="1">
        <v>-3264.0406991048885</v>
      </c>
      <c r="H3517" s="1">
        <v>1.2223123739976899E-3</v>
      </c>
      <c r="K3517" s="4">
        <v>111997360.34</v>
      </c>
      <c r="L3517" s="5">
        <v>4550001</v>
      </c>
      <c r="M3517" s="6">
        <v>24.614799059999999</v>
      </c>
      <c r="AB3517" s="8" t="s">
        <v>7754</v>
      </c>
    </row>
    <row r="3518" spans="1:28" x14ac:dyDescent="0.35">
      <c r="A3518" t="s">
        <v>4263</v>
      </c>
      <c r="B3518" t="s">
        <v>8295</v>
      </c>
      <c r="C3518" t="s">
        <v>8295</v>
      </c>
      <c r="G3518" s="1">
        <v>-3274.028164809306</v>
      </c>
      <c r="H3518" s="1">
        <v>2.29609680415295E-3</v>
      </c>
      <c r="K3518" s="4">
        <v>111997360.34</v>
      </c>
      <c r="L3518" s="5">
        <v>4550001</v>
      </c>
      <c r="M3518" s="6">
        <v>24.614799059999999</v>
      </c>
      <c r="AB3518" s="8" t="s">
        <v>7754</v>
      </c>
    </row>
    <row r="3519" spans="1:28" x14ac:dyDescent="0.35">
      <c r="A3519" t="s">
        <v>4263</v>
      </c>
      <c r="B3519" t="s">
        <v>8296</v>
      </c>
      <c r="C3519" t="s">
        <v>8296</v>
      </c>
      <c r="G3519" s="1">
        <v>-3097.2386693649441</v>
      </c>
      <c r="H3519" s="1">
        <v>1.8332062958280001E-3</v>
      </c>
      <c r="K3519" s="4">
        <v>111997360.34</v>
      </c>
      <c r="L3519" s="5">
        <v>4550001</v>
      </c>
      <c r="M3519" s="6">
        <v>24.614799059999999</v>
      </c>
      <c r="AB3519" s="8" t="s">
        <v>7754</v>
      </c>
    </row>
    <row r="3520" spans="1:28" x14ac:dyDescent="0.35">
      <c r="A3520" t="s">
        <v>4263</v>
      </c>
      <c r="B3520" t="s">
        <v>8297</v>
      </c>
      <c r="C3520" t="s">
        <v>8297</v>
      </c>
      <c r="G3520" s="1">
        <v>-3541.969046690318</v>
      </c>
      <c r="H3520" s="1">
        <v>1.1182864401316499E-3</v>
      </c>
      <c r="K3520" s="4">
        <v>111997360.34</v>
      </c>
      <c r="L3520" s="5">
        <v>4550001</v>
      </c>
      <c r="M3520" s="6">
        <v>24.614799059999999</v>
      </c>
      <c r="AB3520" s="8" t="s">
        <v>7754</v>
      </c>
    </row>
    <row r="3521" spans="1:28" x14ac:dyDescent="0.35">
      <c r="A3521" t="s">
        <v>4263</v>
      </c>
      <c r="B3521" t="s">
        <v>8298</v>
      </c>
      <c r="C3521" t="s">
        <v>8298</v>
      </c>
      <c r="G3521" s="1">
        <v>-3088.2186653780391</v>
      </c>
      <c r="H3521" s="1">
        <v>1.7611457098796199E-3</v>
      </c>
      <c r="K3521" s="4">
        <v>111997360.34</v>
      </c>
      <c r="L3521" s="5">
        <v>4550001</v>
      </c>
      <c r="M3521" s="6">
        <v>24.614799059999999</v>
      </c>
      <c r="AB3521" s="8" t="s">
        <v>7754</v>
      </c>
    </row>
    <row r="3522" spans="1:28" x14ac:dyDescent="0.35">
      <c r="A3522" t="s">
        <v>4263</v>
      </c>
      <c r="B3522" t="s">
        <v>8299</v>
      </c>
      <c r="C3522" t="s">
        <v>8299</v>
      </c>
      <c r="G3522" s="1">
        <v>-3007.6911852885269</v>
      </c>
      <c r="H3522" s="1">
        <v>2.2502947855582798E-3</v>
      </c>
      <c r="K3522" s="4">
        <v>111997360.34</v>
      </c>
      <c r="L3522" s="5">
        <v>4550001</v>
      </c>
      <c r="M3522" s="6">
        <v>24.614799059999999</v>
      </c>
      <c r="AB3522" s="8" t="s">
        <v>7754</v>
      </c>
    </row>
    <row r="3523" spans="1:28" x14ac:dyDescent="0.35">
      <c r="A3523" t="s">
        <v>4263</v>
      </c>
      <c r="B3523" t="s">
        <v>8300</v>
      </c>
      <c r="C3523" t="s">
        <v>8300</v>
      </c>
      <c r="G3523" s="1">
        <v>-3353.8598656798927</v>
      </c>
      <c r="H3523" s="1">
        <v>6.05885944187823E-4</v>
      </c>
      <c r="K3523" s="4">
        <v>111997360.34</v>
      </c>
      <c r="L3523" s="5">
        <v>4550001</v>
      </c>
      <c r="M3523" s="6">
        <v>24.614799059999999</v>
      </c>
      <c r="AB3523" s="8" t="s">
        <v>7754</v>
      </c>
    </row>
    <row r="3524" spans="1:28" x14ac:dyDescent="0.35">
      <c r="A3524" t="s">
        <v>4263</v>
      </c>
      <c r="B3524" t="s">
        <v>8301</v>
      </c>
      <c r="C3524" t="s">
        <v>8301</v>
      </c>
      <c r="G3524" s="1">
        <v>-3171.1125566951382</v>
      </c>
      <c r="H3524" s="1">
        <v>3.1391382144773598E-4</v>
      </c>
      <c r="K3524" s="4">
        <v>111997360.34</v>
      </c>
      <c r="L3524" s="5">
        <v>4550001</v>
      </c>
      <c r="M3524" s="6">
        <v>24.614799059999999</v>
      </c>
      <c r="AB3524" s="8" t="s">
        <v>7754</v>
      </c>
    </row>
    <row r="3525" spans="1:28" x14ac:dyDescent="0.35">
      <c r="A3525" t="s">
        <v>4263</v>
      </c>
      <c r="B3525" t="s">
        <v>8302</v>
      </c>
      <c r="C3525" t="s">
        <v>8302</v>
      </c>
      <c r="G3525" s="1">
        <v>-3429.4443433381784</v>
      </c>
      <c r="H3525" s="1">
        <v>9.3534625111769401E-4</v>
      </c>
      <c r="K3525" s="4">
        <v>111997360.34</v>
      </c>
      <c r="L3525" s="5">
        <v>4550001</v>
      </c>
      <c r="M3525" s="6">
        <v>24.614799059999999</v>
      </c>
      <c r="AB3525" s="8" t="s">
        <v>7754</v>
      </c>
    </row>
    <row r="3526" spans="1:28" x14ac:dyDescent="0.35">
      <c r="A3526" t="s">
        <v>4263</v>
      </c>
      <c r="B3526" t="s">
        <v>8303</v>
      </c>
      <c r="C3526" t="s">
        <v>8303</v>
      </c>
      <c r="G3526" s="1">
        <v>-2896.9460574309142</v>
      </c>
      <c r="H3526" s="1">
        <v>2.2178843433765102E-3</v>
      </c>
      <c r="K3526" s="4">
        <v>111997360.34</v>
      </c>
      <c r="L3526" s="5">
        <v>4550001</v>
      </c>
      <c r="M3526" s="6">
        <v>24.614799059999999</v>
      </c>
      <c r="AB3526" s="8" t="s">
        <v>7754</v>
      </c>
    </row>
    <row r="3527" spans="1:28" x14ac:dyDescent="0.35">
      <c r="A3527" t="s">
        <v>4263</v>
      </c>
      <c r="B3527" t="s">
        <v>8304</v>
      </c>
      <c r="C3527" t="s">
        <v>8304</v>
      </c>
      <c r="G3527" s="1">
        <v>-3391.5527573916856</v>
      </c>
      <c r="H3527" s="1">
        <v>8.4211160511947502E-4</v>
      </c>
      <c r="K3527" s="4">
        <v>111997360.34</v>
      </c>
      <c r="L3527" s="5">
        <v>4550001</v>
      </c>
      <c r="M3527" s="6">
        <v>24.614799059999999</v>
      </c>
      <c r="AB3527" s="8" t="s">
        <v>7754</v>
      </c>
    </row>
    <row r="3528" spans="1:28" x14ac:dyDescent="0.35">
      <c r="A3528" t="s">
        <v>4263</v>
      </c>
      <c r="B3528" t="s">
        <v>8305</v>
      </c>
      <c r="C3528" t="s">
        <v>8305</v>
      </c>
      <c r="G3528" s="1">
        <v>-3339.7904196102645</v>
      </c>
      <c r="H3528" s="1">
        <v>3.0147040556686199E-3</v>
      </c>
      <c r="K3528" s="4">
        <v>111997360.34</v>
      </c>
      <c r="L3528" s="5">
        <v>4550001</v>
      </c>
      <c r="M3528" s="6">
        <v>24.614799059999999</v>
      </c>
      <c r="AB3528" s="8" t="s">
        <v>7754</v>
      </c>
    </row>
    <row r="3529" spans="1:28" x14ac:dyDescent="0.35">
      <c r="A3529" t="s">
        <v>4263</v>
      </c>
      <c r="B3529" t="s">
        <v>8306</v>
      </c>
      <c r="C3529" t="s">
        <v>8306</v>
      </c>
      <c r="G3529" s="1">
        <v>-3320.4312975837925</v>
      </c>
      <c r="H3529" s="1">
        <v>1.2400999221555101E-3</v>
      </c>
      <c r="K3529" s="4">
        <v>111997360.34</v>
      </c>
      <c r="L3529" s="5">
        <v>4550001</v>
      </c>
      <c r="M3529" s="6">
        <v>24.614799059999999</v>
      </c>
      <c r="AB3529" s="8" t="s">
        <v>7754</v>
      </c>
    </row>
    <row r="3530" spans="1:28" x14ac:dyDescent="0.35">
      <c r="A3530" t="s">
        <v>4263</v>
      </c>
      <c r="B3530" t="s">
        <v>8307</v>
      </c>
      <c r="C3530" t="s">
        <v>8307</v>
      </c>
      <c r="G3530" s="1">
        <v>-2985.0086613568919</v>
      </c>
      <c r="H3530" s="1">
        <v>2.2949651111802E-3</v>
      </c>
      <c r="K3530" s="4">
        <v>111997360.34</v>
      </c>
      <c r="L3530" s="5">
        <v>4550001</v>
      </c>
      <c r="M3530" s="6">
        <v>24.614799059999999</v>
      </c>
      <c r="AB3530" s="8" t="s">
        <v>7754</v>
      </c>
    </row>
    <row r="3531" spans="1:28" x14ac:dyDescent="0.35">
      <c r="A3531" t="s">
        <v>4263</v>
      </c>
      <c r="B3531" t="s">
        <v>8308</v>
      </c>
      <c r="C3531" t="s">
        <v>8308</v>
      </c>
      <c r="G3531" s="1">
        <v>-2883.7178800764368</v>
      </c>
      <c r="H3531" s="1">
        <v>2.4824913826683899E-3</v>
      </c>
      <c r="K3531" s="4">
        <v>111997360.34</v>
      </c>
      <c r="L3531" s="5">
        <v>4550001</v>
      </c>
      <c r="M3531" s="6">
        <v>24.614799059999999</v>
      </c>
      <c r="AB3531" s="8" t="s">
        <v>7754</v>
      </c>
    </row>
    <row r="3532" spans="1:28" x14ac:dyDescent="0.35">
      <c r="A3532" t="s">
        <v>4263</v>
      </c>
      <c r="B3532" t="s">
        <v>8309</v>
      </c>
      <c r="C3532" t="s">
        <v>8309</v>
      </c>
      <c r="G3532" s="1">
        <v>-2810.1466112375356</v>
      </c>
      <c r="H3532" s="1">
        <v>2.4348622044666299E-4</v>
      </c>
      <c r="K3532" s="4">
        <v>111997360.34</v>
      </c>
      <c r="L3532" s="5">
        <v>4550001</v>
      </c>
      <c r="M3532" s="6">
        <v>24.614799059999999</v>
      </c>
      <c r="AB3532" s="8" t="s">
        <v>7754</v>
      </c>
    </row>
    <row r="3533" spans="1:28" x14ac:dyDescent="0.35">
      <c r="A3533" t="s">
        <v>4263</v>
      </c>
      <c r="B3533" t="s">
        <v>8310</v>
      </c>
      <c r="C3533" t="s">
        <v>8310</v>
      </c>
      <c r="G3533" s="1">
        <v>-3086.3508600990513</v>
      </c>
      <c r="H3533" s="1">
        <v>2.12647248121946E-3</v>
      </c>
      <c r="K3533" s="4">
        <v>111997360.34</v>
      </c>
      <c r="L3533" s="5">
        <v>4550001</v>
      </c>
      <c r="M3533" s="6">
        <v>24.614799059999999</v>
      </c>
      <c r="AB3533" s="8" t="s">
        <v>7754</v>
      </c>
    </row>
    <row r="3534" spans="1:28" x14ac:dyDescent="0.35">
      <c r="A3534" t="s">
        <v>4263</v>
      </c>
      <c r="B3534" t="s">
        <v>8311</v>
      </c>
      <c r="C3534" t="s">
        <v>8311</v>
      </c>
      <c r="G3534" s="1">
        <v>-3219.8358066042383</v>
      </c>
      <c r="H3534" s="1">
        <v>2.8168516219885501E-3</v>
      </c>
      <c r="K3534" s="4">
        <v>111997360.34</v>
      </c>
      <c r="L3534" s="5">
        <v>4550001</v>
      </c>
      <c r="M3534" s="6">
        <v>24.614799059999999</v>
      </c>
      <c r="AB3534" s="8" t="s">
        <v>7754</v>
      </c>
    </row>
    <row r="3535" spans="1:28" x14ac:dyDescent="0.35">
      <c r="A3535" t="s">
        <v>4263</v>
      </c>
      <c r="B3535" t="s">
        <v>8312</v>
      </c>
      <c r="C3535" t="s">
        <v>8312</v>
      </c>
      <c r="G3535" s="1">
        <v>-3263.3540178232315</v>
      </c>
      <c r="H3535" s="1">
        <v>2.9792587918848201E-3</v>
      </c>
      <c r="K3535" s="4">
        <v>111997360.34</v>
      </c>
      <c r="L3535" s="5">
        <v>4550001</v>
      </c>
      <c r="M3535" s="6">
        <v>24.614799059999999</v>
      </c>
      <c r="AB3535" s="8" t="s">
        <v>7754</v>
      </c>
    </row>
    <row r="3536" spans="1:28" x14ac:dyDescent="0.35">
      <c r="A3536" t="s">
        <v>4263</v>
      </c>
      <c r="B3536" t="s">
        <v>8313</v>
      </c>
      <c r="C3536" t="s">
        <v>8313</v>
      </c>
      <c r="G3536" s="1">
        <v>-3087.5659530129115</v>
      </c>
      <c r="H3536" s="1">
        <v>2.4689410285259699E-3</v>
      </c>
      <c r="K3536" s="4">
        <v>111997360.34</v>
      </c>
      <c r="L3536" s="5">
        <v>4550001</v>
      </c>
      <c r="M3536" s="6">
        <v>24.614799059999999</v>
      </c>
      <c r="AB3536" s="8" t="s">
        <v>7754</v>
      </c>
    </row>
    <row r="3537" spans="1:28" x14ac:dyDescent="0.35">
      <c r="A3537" t="s">
        <v>4263</v>
      </c>
      <c r="B3537" t="s">
        <v>8314</v>
      </c>
      <c r="C3537" t="s">
        <v>8314</v>
      </c>
      <c r="G3537" s="1">
        <v>-3253.0444887469575</v>
      </c>
      <c r="H3537" s="1">
        <v>1.84752086348651E-3</v>
      </c>
      <c r="K3537" s="4">
        <v>111997360.34</v>
      </c>
      <c r="L3537" s="5">
        <v>4550001</v>
      </c>
      <c r="M3537" s="6">
        <v>24.614799059999999</v>
      </c>
      <c r="AB3537" s="8" t="s">
        <v>7754</v>
      </c>
    </row>
    <row r="3538" spans="1:28" x14ac:dyDescent="0.35">
      <c r="A3538" t="s">
        <v>4263</v>
      </c>
      <c r="B3538" t="s">
        <v>8315</v>
      </c>
      <c r="C3538" t="s">
        <v>8315</v>
      </c>
      <c r="G3538" s="1">
        <v>-3078.6372642566148</v>
      </c>
      <c r="H3538" s="1">
        <v>2.3941594224803301E-3</v>
      </c>
      <c r="K3538" s="4">
        <v>111997360.34</v>
      </c>
      <c r="L3538" s="5">
        <v>4550001</v>
      </c>
      <c r="M3538" s="6">
        <v>24.614799059999999</v>
      </c>
      <c r="AB3538" s="8" t="s">
        <v>7754</v>
      </c>
    </row>
    <row r="3539" spans="1:28" x14ac:dyDescent="0.35">
      <c r="A3539" t="s">
        <v>4263</v>
      </c>
      <c r="B3539" t="s">
        <v>8316</v>
      </c>
      <c r="C3539" t="s">
        <v>8316</v>
      </c>
      <c r="G3539" s="1">
        <v>-2998.5799570465701</v>
      </c>
      <c r="H3539" s="1">
        <v>2.8984444253690499E-3</v>
      </c>
      <c r="K3539" s="4">
        <v>111997360.34</v>
      </c>
      <c r="L3539" s="5">
        <v>4550001</v>
      </c>
      <c r="M3539" s="6">
        <v>24.614799059999999</v>
      </c>
      <c r="AB3539" s="8" t="s">
        <v>7754</v>
      </c>
    </row>
    <row r="3540" spans="1:28" x14ac:dyDescent="0.35">
      <c r="A3540" t="s">
        <v>4263</v>
      </c>
      <c r="B3540" t="s">
        <v>8317</v>
      </c>
      <c r="C3540" t="s">
        <v>8317</v>
      </c>
      <c r="G3540" s="1">
        <v>-3529.0172553052835</v>
      </c>
      <c r="H3540" s="1">
        <v>1.79951148123582E-3</v>
      </c>
      <c r="K3540" s="4">
        <v>111997360.34</v>
      </c>
      <c r="L3540" s="5">
        <v>4550001</v>
      </c>
      <c r="M3540" s="6">
        <v>24.614799059999999</v>
      </c>
      <c r="AB3540" s="8" t="s">
        <v>7754</v>
      </c>
    </row>
    <row r="3541" spans="1:28" x14ac:dyDescent="0.35">
      <c r="A3541" t="s">
        <v>4263</v>
      </c>
      <c r="B3541" t="s">
        <v>8318</v>
      </c>
      <c r="C3541" t="s">
        <v>8318</v>
      </c>
      <c r="G3541" s="1">
        <v>-3160.7793912484149</v>
      </c>
      <c r="H3541" s="1">
        <v>6.7932989413618805E-4</v>
      </c>
      <c r="K3541" s="4">
        <v>111997360.34</v>
      </c>
      <c r="L3541" s="5">
        <v>4550001</v>
      </c>
      <c r="M3541" s="6">
        <v>24.614799059999999</v>
      </c>
      <c r="AB3541" s="8" t="s">
        <v>7754</v>
      </c>
    </row>
    <row r="3542" spans="1:28" x14ac:dyDescent="0.35">
      <c r="A3542" t="s">
        <v>4263</v>
      </c>
      <c r="B3542" t="s">
        <v>8319</v>
      </c>
      <c r="C3542" t="s">
        <v>8319</v>
      </c>
      <c r="G3542" s="1">
        <v>-2888.5236747741069</v>
      </c>
      <c r="H3542" s="1">
        <v>2.85865923780774E-3</v>
      </c>
      <c r="K3542" s="4">
        <v>111997360.34</v>
      </c>
      <c r="L3542" s="5">
        <v>4550001</v>
      </c>
      <c r="M3542" s="6">
        <v>24.614799059999999</v>
      </c>
      <c r="AB3542" s="8" t="s">
        <v>7754</v>
      </c>
    </row>
    <row r="3543" spans="1:28" x14ac:dyDescent="0.35">
      <c r="A3543" t="s">
        <v>4263</v>
      </c>
      <c r="B3543" t="s">
        <v>8320</v>
      </c>
      <c r="C3543" t="s">
        <v>8320</v>
      </c>
      <c r="G3543" s="1">
        <v>-3342.3574597180873</v>
      </c>
      <c r="H3543" s="1">
        <v>1.1479869393717799E-3</v>
      </c>
      <c r="K3543" s="4">
        <v>111997360.34</v>
      </c>
      <c r="L3543" s="5">
        <v>4550001</v>
      </c>
      <c r="M3543" s="6">
        <v>24.614799059999999</v>
      </c>
      <c r="AB3543" s="8" t="s">
        <v>7754</v>
      </c>
    </row>
    <row r="3544" spans="1:28" x14ac:dyDescent="0.35">
      <c r="A3544" t="s">
        <v>4263</v>
      </c>
      <c r="B3544" t="s">
        <v>8321</v>
      </c>
      <c r="C3544" t="s">
        <v>8321</v>
      </c>
      <c r="G3544" s="1">
        <v>-3417.3320229291921</v>
      </c>
      <c r="H3544" s="1">
        <v>1.5965798048744101E-3</v>
      </c>
      <c r="K3544" s="4">
        <v>111997360.34</v>
      </c>
      <c r="L3544" s="5">
        <v>4550001</v>
      </c>
      <c r="M3544" s="6">
        <v>24.614799059999999</v>
      </c>
      <c r="AB3544" s="8" t="s">
        <v>7754</v>
      </c>
    </row>
    <row r="3545" spans="1:28" x14ac:dyDescent="0.35">
      <c r="A3545" t="s">
        <v>4263</v>
      </c>
      <c r="B3545" t="s">
        <v>8322</v>
      </c>
      <c r="C3545" t="s">
        <v>8322</v>
      </c>
      <c r="G3545" s="1">
        <v>-3379.7362599475964</v>
      </c>
      <c r="H3545" s="1">
        <v>1.5079111379144401E-3</v>
      </c>
      <c r="K3545" s="4">
        <v>111997360.34</v>
      </c>
      <c r="L3545" s="5">
        <v>4550001</v>
      </c>
      <c r="M3545" s="6">
        <v>24.614799059999999</v>
      </c>
      <c r="AB3545" s="8" t="s">
        <v>7754</v>
      </c>
    </row>
    <row r="3546" spans="1:28" x14ac:dyDescent="0.35">
      <c r="A3546" t="s">
        <v>4263</v>
      </c>
      <c r="B3546" t="s">
        <v>8323</v>
      </c>
      <c r="C3546" t="s">
        <v>8323</v>
      </c>
      <c r="G3546" s="1">
        <v>-3328.7864322907894</v>
      </c>
      <c r="H3546" s="1">
        <v>3.79293656443939E-3</v>
      </c>
      <c r="K3546" s="4">
        <v>111997360.34</v>
      </c>
      <c r="L3546" s="5">
        <v>4550001</v>
      </c>
      <c r="M3546" s="6">
        <v>24.614799059999999</v>
      </c>
      <c r="AB3546" s="8" t="s">
        <v>7754</v>
      </c>
    </row>
    <row r="3547" spans="1:28" x14ac:dyDescent="0.35">
      <c r="A3547" t="s">
        <v>4263</v>
      </c>
      <c r="B3547" t="s">
        <v>8324</v>
      </c>
      <c r="C3547" t="s">
        <v>8324</v>
      </c>
      <c r="G3547" s="1">
        <v>-3309.0787705833532</v>
      </c>
      <c r="H3547" s="1">
        <v>1.9667967821811699E-3</v>
      </c>
      <c r="K3547" s="4">
        <v>111997360.34</v>
      </c>
      <c r="L3547" s="5">
        <v>4550001</v>
      </c>
      <c r="M3547" s="6">
        <v>24.614799059999999</v>
      </c>
      <c r="AB3547" s="8" t="s">
        <v>7754</v>
      </c>
    </row>
    <row r="3548" spans="1:28" x14ac:dyDescent="0.35">
      <c r="A3548" t="s">
        <v>4263</v>
      </c>
      <c r="B3548" t="s">
        <v>8325</v>
      </c>
      <c r="C3548" t="s">
        <v>8325</v>
      </c>
      <c r="G3548" s="1">
        <v>-3076.6138855065983</v>
      </c>
      <c r="H3548" s="1">
        <v>2.8884478198884802E-3</v>
      </c>
      <c r="K3548" s="4">
        <v>111997360.34</v>
      </c>
      <c r="L3548" s="5">
        <v>4550001</v>
      </c>
      <c r="M3548" s="6">
        <v>24.614799059999999</v>
      </c>
      <c r="AB3548" s="8" t="s">
        <v>7754</v>
      </c>
    </row>
    <row r="3549" spans="1:28" x14ac:dyDescent="0.35">
      <c r="A3549" t="s">
        <v>4263</v>
      </c>
      <c r="B3549" t="s">
        <v>8326</v>
      </c>
      <c r="C3549" t="s">
        <v>8326</v>
      </c>
      <c r="G3549" s="1">
        <v>-3209.459057116137</v>
      </c>
      <c r="H3549" s="1">
        <v>3.6109917354332599E-3</v>
      </c>
      <c r="K3549" s="4">
        <v>111997360.34</v>
      </c>
      <c r="L3549" s="5">
        <v>4550001</v>
      </c>
      <c r="M3549" s="6">
        <v>24.614799059999999</v>
      </c>
      <c r="AB3549" s="8" t="s">
        <v>7754</v>
      </c>
    </row>
    <row r="3550" spans="1:28" x14ac:dyDescent="0.35">
      <c r="A3550" t="s">
        <v>4263</v>
      </c>
      <c r="B3550" t="s">
        <v>8327</v>
      </c>
      <c r="C3550" t="s">
        <v>8327</v>
      </c>
      <c r="G3550" s="1">
        <v>-3252.7319864359692</v>
      </c>
      <c r="H3550" s="1">
        <v>3.7961646903904799E-3</v>
      </c>
      <c r="K3550" s="4">
        <v>111997360.34</v>
      </c>
      <c r="L3550" s="5">
        <v>4550001</v>
      </c>
      <c r="M3550" s="6">
        <v>24.614799059999999</v>
      </c>
      <c r="AB3550" s="8" t="s">
        <v>7754</v>
      </c>
    </row>
    <row r="3551" spans="1:28" x14ac:dyDescent="0.35">
      <c r="A3551" t="s">
        <v>4263</v>
      </c>
      <c r="B3551" t="s">
        <v>8328</v>
      </c>
      <c r="C3551" t="s">
        <v>8328</v>
      </c>
      <c r="G3551" s="1">
        <v>-3242.1037525495885</v>
      </c>
      <c r="H3551" s="1">
        <v>2.6850164039403501E-3</v>
      </c>
      <c r="K3551" s="4">
        <v>111997360.34</v>
      </c>
      <c r="L3551" s="5">
        <v>4550001</v>
      </c>
      <c r="M3551" s="6">
        <v>24.614799059999999</v>
      </c>
      <c r="AB3551" s="8" t="s">
        <v>7754</v>
      </c>
    </row>
    <row r="3552" spans="1:28" x14ac:dyDescent="0.35">
      <c r="A3552" t="s">
        <v>4263</v>
      </c>
      <c r="B3552" t="s">
        <v>8329</v>
      </c>
      <c r="C3552" t="s">
        <v>8329</v>
      </c>
      <c r="G3552" s="1">
        <v>-3150.4966500307551</v>
      </c>
      <c r="H3552" s="1">
        <v>1.42054491173839E-3</v>
      </c>
      <c r="K3552" s="4">
        <v>111997360.34</v>
      </c>
      <c r="L3552" s="5">
        <v>4550001</v>
      </c>
      <c r="M3552" s="6">
        <v>24.614799059999999</v>
      </c>
      <c r="AB3552" s="8" t="s">
        <v>7754</v>
      </c>
    </row>
    <row r="3553" spans="1:28" x14ac:dyDescent="0.35">
      <c r="A3553" t="s">
        <v>4263</v>
      </c>
      <c r="B3553" t="s">
        <v>8330</v>
      </c>
      <c r="C3553" t="s">
        <v>8330</v>
      </c>
      <c r="G3553" s="1">
        <v>-3516.1363747796181</v>
      </c>
      <c r="H3553" s="1">
        <v>2.7461768615546001E-3</v>
      </c>
      <c r="K3553" s="4">
        <v>111997360.34</v>
      </c>
      <c r="L3553" s="5">
        <v>4550001</v>
      </c>
      <c r="M3553" s="6">
        <v>24.614799059999999</v>
      </c>
      <c r="AB3553" s="8" t="s">
        <v>7754</v>
      </c>
    </row>
    <row r="3554" spans="1:28" x14ac:dyDescent="0.35">
      <c r="A3554" t="s">
        <v>4263</v>
      </c>
      <c r="B3554" t="s">
        <v>8331</v>
      </c>
      <c r="C3554" t="s">
        <v>8331</v>
      </c>
      <c r="G3554" s="1">
        <v>-3330.9141254648371</v>
      </c>
      <c r="H3554" s="1">
        <v>2.0198132935843301E-3</v>
      </c>
      <c r="K3554" s="4">
        <v>111997360.34</v>
      </c>
      <c r="L3554" s="5">
        <v>4550001</v>
      </c>
      <c r="M3554" s="6">
        <v>24.614799059999999</v>
      </c>
      <c r="AB3554" s="8" t="s">
        <v>7754</v>
      </c>
    </row>
    <row r="3555" spans="1:28" x14ac:dyDescent="0.35">
      <c r="A3555" t="s">
        <v>4263</v>
      </c>
      <c r="B3555" t="s">
        <v>8332</v>
      </c>
      <c r="C3555" t="s">
        <v>8332</v>
      </c>
      <c r="G3555" s="1">
        <v>-3066.9229163786454</v>
      </c>
      <c r="H3555" s="1">
        <v>3.8035275502333E-3</v>
      </c>
      <c r="K3555" s="4">
        <v>111997360.34</v>
      </c>
      <c r="L3555" s="5">
        <v>4550001</v>
      </c>
      <c r="M3555" s="6">
        <v>24.614799059999999</v>
      </c>
      <c r="AB3555" s="8" t="s">
        <v>7754</v>
      </c>
    </row>
    <row r="3556" spans="1:28" x14ac:dyDescent="0.35">
      <c r="A3556" t="s">
        <v>4263</v>
      </c>
      <c r="B3556" t="s">
        <v>8333</v>
      </c>
      <c r="C3556" t="s">
        <v>8333</v>
      </c>
      <c r="G3556" s="1">
        <v>-3199.1323895347136</v>
      </c>
      <c r="H3556" s="1">
        <v>4.53241537685723E-3</v>
      </c>
      <c r="K3556" s="4">
        <v>111997360.34</v>
      </c>
      <c r="L3556" s="5">
        <v>4550001</v>
      </c>
      <c r="M3556" s="6">
        <v>24.614799059999999</v>
      </c>
      <c r="AB3556" s="8" t="s">
        <v>7754</v>
      </c>
    </row>
    <row r="3557" spans="1:28" x14ac:dyDescent="0.35">
      <c r="A3557" t="s">
        <v>4263</v>
      </c>
      <c r="B3557" t="s">
        <v>8334</v>
      </c>
      <c r="C3557" t="s">
        <v>8334</v>
      </c>
      <c r="G3557" s="1">
        <v>-3242.1617319323018</v>
      </c>
      <c r="H3557" s="1">
        <v>4.7386546931821802E-3</v>
      </c>
      <c r="K3557" s="4">
        <v>111997360.34</v>
      </c>
      <c r="L3557" s="5">
        <v>4550001</v>
      </c>
      <c r="M3557" s="6">
        <v>24.614799059999999</v>
      </c>
      <c r="AB3557" s="8" t="s">
        <v>7754</v>
      </c>
    </row>
    <row r="3558" spans="1:28" x14ac:dyDescent="0.35">
      <c r="A3558" t="s">
        <v>4263</v>
      </c>
      <c r="B3558" t="s">
        <v>8335</v>
      </c>
      <c r="C3558" t="s">
        <v>8335</v>
      </c>
      <c r="G3558" s="1">
        <v>-3319.5294591202592</v>
      </c>
      <c r="H3558" s="1">
        <v>3.1986017858554902E-3</v>
      </c>
      <c r="K3558" s="4">
        <v>111997360.34</v>
      </c>
      <c r="L3558" s="5">
        <v>4550001</v>
      </c>
      <c r="M3558" s="6">
        <v>24.614799059999999</v>
      </c>
      <c r="AB3558" s="8" t="s">
        <v>7754</v>
      </c>
    </row>
    <row r="3559" spans="1:28" x14ac:dyDescent="0.35">
      <c r="A3559" t="s">
        <v>4263</v>
      </c>
      <c r="B3559" t="s">
        <v>8336</v>
      </c>
      <c r="C3559" t="s">
        <v>8336</v>
      </c>
      <c r="G3559" s="1">
        <v>-3057.2776633475164</v>
      </c>
      <c r="H3559" s="1">
        <v>4.8592931131158403E-3</v>
      </c>
      <c r="K3559" s="4">
        <v>111997360.34</v>
      </c>
      <c r="L3559" s="5">
        <v>4550001</v>
      </c>
      <c r="M3559" s="6">
        <v>24.614799059999999</v>
      </c>
      <c r="AB3559" s="8" t="s">
        <v>7754</v>
      </c>
    </row>
    <row r="3560" spans="1:28" x14ac:dyDescent="0.35">
      <c r="A3560" t="s">
        <v>4263</v>
      </c>
      <c r="B3560" t="s">
        <v>8337</v>
      </c>
      <c r="C3560" t="s">
        <v>8337</v>
      </c>
      <c r="G3560" s="1">
        <v>-3502.3595310879618</v>
      </c>
      <c r="H3560" s="1">
        <v>0</v>
      </c>
      <c r="K3560" s="4">
        <v>111997360.34</v>
      </c>
      <c r="L3560" s="5">
        <v>4550001</v>
      </c>
      <c r="M3560" s="6">
        <v>24.614799059999999</v>
      </c>
      <c r="AB3560" s="8" t="s">
        <v>7754</v>
      </c>
    </row>
    <row r="3561" spans="1:28" x14ac:dyDescent="0.35">
      <c r="A3561" t="s">
        <v>4263</v>
      </c>
      <c r="B3561" t="s">
        <v>8338</v>
      </c>
      <c r="C3561" t="s">
        <v>8338</v>
      </c>
      <c r="G3561" s="1">
        <v>-3484.4991991992551</v>
      </c>
      <c r="H3561" s="1">
        <v>0</v>
      </c>
      <c r="K3561" s="4">
        <v>111997360.34</v>
      </c>
      <c r="L3561" s="5">
        <v>4550001</v>
      </c>
      <c r="M3561" s="6">
        <v>24.614799059999999</v>
      </c>
      <c r="AB3561" s="8" t="s">
        <v>7754</v>
      </c>
    </row>
    <row r="3562" spans="1:28" x14ac:dyDescent="0.35">
      <c r="A3562" t="s">
        <v>4263</v>
      </c>
      <c r="B3562" t="s">
        <v>8339</v>
      </c>
      <c r="C3562" t="s">
        <v>8339</v>
      </c>
      <c r="G3562" s="1">
        <v>-4472.0169755661645</v>
      </c>
      <c r="H3562" s="1">
        <v>1.4161624186785101E-2</v>
      </c>
      <c r="K3562" s="4">
        <v>111997360.34</v>
      </c>
      <c r="L3562" s="5">
        <v>4550001</v>
      </c>
      <c r="M3562" s="6">
        <v>24.614799059999999</v>
      </c>
      <c r="AB3562" s="8" t="s">
        <v>7754</v>
      </c>
    </row>
    <row r="3563" spans="1:28" x14ac:dyDescent="0.35">
      <c r="A3563" t="s">
        <v>4263</v>
      </c>
      <c r="B3563" t="s">
        <v>8340</v>
      </c>
      <c r="C3563" t="s">
        <v>8340</v>
      </c>
      <c r="G3563" s="1">
        <v>-3625.089237757295</v>
      </c>
      <c r="H3563" s="1">
        <v>1.20896437722169E-2</v>
      </c>
      <c r="K3563" s="4">
        <v>111997360.34</v>
      </c>
      <c r="L3563" s="5">
        <v>4550001</v>
      </c>
      <c r="M3563" s="6">
        <v>24.614799059999999</v>
      </c>
      <c r="AB3563" s="8" t="s">
        <v>7754</v>
      </c>
    </row>
    <row r="3564" spans="1:28" x14ac:dyDescent="0.35">
      <c r="A3564" t="s">
        <v>4263</v>
      </c>
      <c r="B3564" t="s">
        <v>8341</v>
      </c>
      <c r="C3564" t="s">
        <v>8341</v>
      </c>
      <c r="G3564" s="1">
        <v>-3694.3360376586538</v>
      </c>
      <c r="H3564" s="1">
        <v>1.02527412196787E-2</v>
      </c>
      <c r="K3564" s="4">
        <v>111997360.34</v>
      </c>
      <c r="L3564" s="5">
        <v>4550001</v>
      </c>
      <c r="M3564" s="6">
        <v>24.614799059999999</v>
      </c>
      <c r="AB3564" s="8" t="s">
        <v>7754</v>
      </c>
    </row>
    <row r="3565" spans="1:28" x14ac:dyDescent="0.35">
      <c r="A3565" t="s">
        <v>4263</v>
      </c>
      <c r="B3565" t="s">
        <v>8342</v>
      </c>
      <c r="C3565" t="s">
        <v>8342</v>
      </c>
      <c r="G3565" s="1">
        <v>-3466.7751383010154</v>
      </c>
      <c r="H3565" s="1">
        <v>0</v>
      </c>
      <c r="K3565" s="4">
        <v>111997360.34</v>
      </c>
      <c r="L3565" s="5">
        <v>4550001</v>
      </c>
      <c r="M3565" s="6">
        <v>24.614799059999999</v>
      </c>
      <c r="AB3565" s="8" t="s">
        <v>7754</v>
      </c>
    </row>
    <row r="3566" spans="1:28" x14ac:dyDescent="0.35">
      <c r="A3566" t="s">
        <v>4263</v>
      </c>
      <c r="B3566" t="s">
        <v>8343</v>
      </c>
      <c r="C3566" t="s">
        <v>8343</v>
      </c>
      <c r="G3566" s="1">
        <v>-3606.0606126207504</v>
      </c>
      <c r="H3566" s="1">
        <v>9.3859019663839801E-3</v>
      </c>
      <c r="K3566" s="4">
        <v>111997360.34</v>
      </c>
      <c r="L3566" s="5">
        <v>4550001</v>
      </c>
      <c r="M3566" s="6">
        <v>24.614799059999999</v>
      </c>
      <c r="AB3566" s="8" t="s">
        <v>7754</v>
      </c>
    </row>
    <row r="3567" spans="1:28" x14ac:dyDescent="0.35">
      <c r="A3567" t="s">
        <v>4263</v>
      </c>
      <c r="B3567" t="s">
        <v>8344</v>
      </c>
      <c r="C3567" t="s">
        <v>8344</v>
      </c>
      <c r="G3567" s="1">
        <v>-4443.8186291225747</v>
      </c>
      <c r="H3567" s="1">
        <v>1.14990526325439E-2</v>
      </c>
      <c r="K3567" s="4">
        <v>111997360.34</v>
      </c>
      <c r="L3567" s="5">
        <v>4550001</v>
      </c>
      <c r="M3567" s="6">
        <v>24.614799059999999</v>
      </c>
      <c r="AB3567" s="8" t="s">
        <v>7754</v>
      </c>
    </row>
    <row r="3568" spans="1:28" x14ac:dyDescent="0.35">
      <c r="A3568" t="s">
        <v>4263</v>
      </c>
      <c r="B3568" t="s">
        <v>8345</v>
      </c>
      <c r="C3568" t="s">
        <v>8345</v>
      </c>
      <c r="G3568" s="1">
        <v>-3883.4614511866203</v>
      </c>
      <c r="H3568" s="1">
        <v>9.5949881225204994E-3</v>
      </c>
      <c r="K3568" s="4">
        <v>111997360.34</v>
      </c>
      <c r="L3568" s="5">
        <v>4550001</v>
      </c>
      <c r="M3568" s="6">
        <v>24.614799059999999</v>
      </c>
      <c r="AB3568" s="8" t="s">
        <v>7754</v>
      </c>
    </row>
    <row r="3569" spans="1:28" x14ac:dyDescent="0.35">
      <c r="A3569" t="s">
        <v>4263</v>
      </c>
      <c r="B3569" t="s">
        <v>8346</v>
      </c>
      <c r="C3569" t="s">
        <v>8346</v>
      </c>
      <c r="G3569" s="1">
        <v>-3674.5315705097137</v>
      </c>
      <c r="H3569" s="1">
        <v>7.65505431833361E-3</v>
      </c>
      <c r="K3569" s="4">
        <v>111997360.34</v>
      </c>
      <c r="L3569" s="5">
        <v>4550001</v>
      </c>
      <c r="M3569" s="6">
        <v>24.614799059999999</v>
      </c>
      <c r="AB3569" s="8" t="s">
        <v>7754</v>
      </c>
    </row>
    <row r="3570" spans="1:28" x14ac:dyDescent="0.35">
      <c r="A3570" t="s">
        <v>4263</v>
      </c>
      <c r="B3570" t="s">
        <v>8347</v>
      </c>
      <c r="C3570" t="s">
        <v>8347</v>
      </c>
      <c r="G3570" s="1">
        <v>-3449.1859656145575</v>
      </c>
      <c r="H3570" s="1">
        <v>0</v>
      </c>
      <c r="K3570" s="4">
        <v>111997360.34</v>
      </c>
      <c r="L3570" s="5">
        <v>4550001</v>
      </c>
      <c r="M3570" s="6">
        <v>24.614799059999999</v>
      </c>
      <c r="AB3570" s="8" t="s">
        <v>7754</v>
      </c>
    </row>
    <row r="3571" spans="1:28" x14ac:dyDescent="0.35">
      <c r="A3571" t="s">
        <v>4263</v>
      </c>
      <c r="B3571" t="s">
        <v>8348</v>
      </c>
      <c r="C3571" t="s">
        <v>8348</v>
      </c>
      <c r="G3571" s="1">
        <v>-3587.1814212654258</v>
      </c>
      <c r="H3571" s="1">
        <v>6.7706915761748098E-3</v>
      </c>
      <c r="K3571" s="4">
        <v>111997360.34</v>
      </c>
      <c r="L3571" s="5">
        <v>4550001</v>
      </c>
      <c r="M3571" s="6">
        <v>24.614799059999999</v>
      </c>
      <c r="AB3571" s="8" t="s">
        <v>7754</v>
      </c>
    </row>
    <row r="3572" spans="1:28" x14ac:dyDescent="0.35">
      <c r="A3572" t="s">
        <v>4263</v>
      </c>
      <c r="B3572" t="s">
        <v>8349</v>
      </c>
      <c r="C3572" t="s">
        <v>8349</v>
      </c>
      <c r="G3572" s="1">
        <v>-4229.2327631820217</v>
      </c>
      <c r="H3572" s="1">
        <v>1.143443477671E-2</v>
      </c>
      <c r="K3572" s="4">
        <v>111997360.34</v>
      </c>
      <c r="L3572" s="5">
        <v>4550001</v>
      </c>
      <c r="M3572" s="6">
        <v>24.614799059999999</v>
      </c>
      <c r="AB3572" s="8" t="s">
        <v>7754</v>
      </c>
    </row>
    <row r="3573" spans="1:28" x14ac:dyDescent="0.35">
      <c r="A3573" t="s">
        <v>4263</v>
      </c>
      <c r="B3573" t="s">
        <v>8350</v>
      </c>
      <c r="C3573" t="s">
        <v>8350</v>
      </c>
      <c r="G3573" s="1">
        <v>-4137.9411115891908</v>
      </c>
      <c r="H3573" s="1">
        <v>9.7496007782185701E-3</v>
      </c>
      <c r="K3573" s="4">
        <v>111997360.34</v>
      </c>
      <c r="L3573" s="5">
        <v>4550001</v>
      </c>
      <c r="M3573" s="6">
        <v>24.614799059999999</v>
      </c>
      <c r="AB3573" s="8" t="s">
        <v>7754</v>
      </c>
    </row>
    <row r="3574" spans="1:28" x14ac:dyDescent="0.35">
      <c r="A3574" t="s">
        <v>4263</v>
      </c>
      <c r="B3574" t="s">
        <v>8351</v>
      </c>
      <c r="C3574" t="s">
        <v>8351</v>
      </c>
      <c r="G3574" s="1">
        <v>-3861.6183796519708</v>
      </c>
      <c r="H3574" s="1">
        <v>7.1737705427600803E-3</v>
      </c>
      <c r="K3574" s="4">
        <v>111997360.34</v>
      </c>
      <c r="L3574" s="5">
        <v>4550001</v>
      </c>
      <c r="M3574" s="6">
        <v>24.614799059999999</v>
      </c>
      <c r="AB3574" s="8" t="s">
        <v>7754</v>
      </c>
    </row>
    <row r="3575" spans="1:28" x14ac:dyDescent="0.35">
      <c r="A3575" t="s">
        <v>4263</v>
      </c>
      <c r="B3575" t="s">
        <v>8352</v>
      </c>
      <c r="C3575" t="s">
        <v>8352</v>
      </c>
      <c r="G3575" s="1">
        <v>-4135.7033405353322</v>
      </c>
      <c r="H3575" s="1">
        <v>1.1349596548578001E-2</v>
      </c>
      <c r="K3575" s="4">
        <v>111997360.34</v>
      </c>
      <c r="L3575" s="5">
        <v>4550001</v>
      </c>
      <c r="M3575" s="6">
        <v>24.614799059999999</v>
      </c>
      <c r="AB3575" s="8" t="s">
        <v>7754</v>
      </c>
    </row>
    <row r="3576" spans="1:28" x14ac:dyDescent="0.35">
      <c r="A3576" t="s">
        <v>4263</v>
      </c>
      <c r="B3576" t="s">
        <v>8353</v>
      </c>
      <c r="C3576" t="s">
        <v>8353</v>
      </c>
      <c r="G3576" s="1">
        <v>-4415.8861516605139</v>
      </c>
      <c r="H3576" s="1">
        <v>9.1501031521013607E-3</v>
      </c>
      <c r="K3576" s="4">
        <v>111997360.34</v>
      </c>
      <c r="L3576" s="5">
        <v>4550001</v>
      </c>
      <c r="M3576" s="6">
        <v>24.614799059999999</v>
      </c>
      <c r="AB3576" s="8" t="s">
        <v>7754</v>
      </c>
    </row>
    <row r="3577" spans="1:28" x14ac:dyDescent="0.35">
      <c r="A3577" t="s">
        <v>4263</v>
      </c>
      <c r="B3577" t="s">
        <v>8354</v>
      </c>
      <c r="C3577" t="s">
        <v>8354</v>
      </c>
      <c r="G3577" s="1">
        <v>-3654.8859281946957</v>
      </c>
      <c r="H3577" s="1">
        <v>5.3230686534378102E-3</v>
      </c>
      <c r="K3577" s="4">
        <v>111997360.34</v>
      </c>
      <c r="L3577" s="5">
        <v>4550001</v>
      </c>
      <c r="M3577" s="6">
        <v>24.614799059999999</v>
      </c>
      <c r="AB3577" s="8" t="s">
        <v>7754</v>
      </c>
    </row>
    <row r="3578" spans="1:28" x14ac:dyDescent="0.35">
      <c r="A3578" t="s">
        <v>4263</v>
      </c>
      <c r="B3578" t="s">
        <v>8355</v>
      </c>
      <c r="C3578" t="s">
        <v>8355</v>
      </c>
      <c r="G3578" s="1">
        <v>-3431.7303158560994</v>
      </c>
      <c r="H3578" s="1">
        <v>0</v>
      </c>
      <c r="K3578" s="4">
        <v>111997360.34</v>
      </c>
      <c r="L3578" s="5">
        <v>4550001</v>
      </c>
      <c r="M3578" s="6">
        <v>24.614799059999999</v>
      </c>
      <c r="AB3578" s="8" t="s">
        <v>7754</v>
      </c>
    </row>
    <row r="3579" spans="1:28" x14ac:dyDescent="0.35">
      <c r="A3579" t="s">
        <v>4263</v>
      </c>
      <c r="B3579" t="s">
        <v>8356</v>
      </c>
      <c r="C3579" t="s">
        <v>8356</v>
      </c>
      <c r="G3579" s="1">
        <v>-3568.4501030852707</v>
      </c>
      <c r="H3579" s="1">
        <v>4.3989655640221401E-3</v>
      </c>
      <c r="K3579" s="4">
        <v>111997360.34</v>
      </c>
      <c r="L3579" s="5">
        <v>4550001</v>
      </c>
      <c r="M3579" s="6">
        <v>24.614799059999999</v>
      </c>
      <c r="AB3579" s="8" t="s">
        <v>7754</v>
      </c>
    </row>
    <row r="3580" spans="1:28" x14ac:dyDescent="0.35">
      <c r="A3580" t="s">
        <v>4263</v>
      </c>
      <c r="B3580" t="s">
        <v>8357</v>
      </c>
      <c r="C3580" t="s">
        <v>8357</v>
      </c>
      <c r="G3580" s="1">
        <v>-4107.9641233037664</v>
      </c>
      <c r="H3580" s="1">
        <v>1.0524614751682201E-2</v>
      </c>
      <c r="K3580" s="4">
        <v>111997360.34</v>
      </c>
      <c r="L3580" s="5">
        <v>4550001</v>
      </c>
      <c r="M3580" s="6">
        <v>24.614799059999999</v>
      </c>
      <c r="AB3580" s="8" t="s">
        <v>7754</v>
      </c>
    </row>
    <row r="3581" spans="1:28" x14ac:dyDescent="0.35">
      <c r="A3581" t="s">
        <v>4263</v>
      </c>
      <c r="B3581" t="s">
        <v>8358</v>
      </c>
      <c r="C3581" t="s">
        <v>8358</v>
      </c>
      <c r="G3581" s="1">
        <v>-4203.4664667531788</v>
      </c>
      <c r="H3581" s="1">
        <v>9.4920890813464803E-3</v>
      </c>
      <c r="K3581" s="4">
        <v>111997360.34</v>
      </c>
      <c r="L3581" s="5">
        <v>4550001</v>
      </c>
      <c r="M3581" s="6">
        <v>24.614799059999999</v>
      </c>
      <c r="AB3581" s="8" t="s">
        <v>7754</v>
      </c>
    </row>
    <row r="3582" spans="1:28" x14ac:dyDescent="0.35">
      <c r="A3582" t="s">
        <v>4263</v>
      </c>
      <c r="B3582" t="s">
        <v>8359</v>
      </c>
      <c r="C3582" t="s">
        <v>8359</v>
      </c>
      <c r="G3582" s="1">
        <v>-3839.9590802821067</v>
      </c>
      <c r="H3582" s="1">
        <v>5.1463743088876702E-3</v>
      </c>
      <c r="K3582" s="4">
        <v>111997360.34</v>
      </c>
      <c r="L3582" s="5">
        <v>4550001</v>
      </c>
      <c r="M3582" s="6">
        <v>24.614799059999999</v>
      </c>
      <c r="AB3582" s="8" t="s">
        <v>7754</v>
      </c>
    </row>
    <row r="3583" spans="1:28" x14ac:dyDescent="0.35">
      <c r="A3583" t="s">
        <v>4263</v>
      </c>
      <c r="B3583" t="s">
        <v>8360</v>
      </c>
      <c r="C3583" t="s">
        <v>8360</v>
      </c>
      <c r="G3583" s="1">
        <v>-4368.243846166828</v>
      </c>
      <c r="H3583" s="1">
        <v>5.4422602148610499E-3</v>
      </c>
      <c r="K3583" s="4">
        <v>111997360.34</v>
      </c>
      <c r="L3583" s="5">
        <v>4550001</v>
      </c>
      <c r="M3583" s="6">
        <v>24.614799059999999</v>
      </c>
      <c r="AB3583" s="8" t="s">
        <v>7754</v>
      </c>
    </row>
    <row r="3584" spans="1:28" x14ac:dyDescent="0.35">
      <c r="A3584" t="s">
        <v>4263</v>
      </c>
      <c r="B3584" t="s">
        <v>8361</v>
      </c>
      <c r="C3584" t="s">
        <v>8361</v>
      </c>
      <c r="G3584" s="1">
        <v>-4112.5378139126396</v>
      </c>
      <c r="H3584" s="1">
        <v>7.8124071573222797E-3</v>
      </c>
      <c r="K3584" s="4">
        <v>111997360.34</v>
      </c>
      <c r="L3584" s="5">
        <v>4550001</v>
      </c>
      <c r="M3584" s="6">
        <v>24.614799059999999</v>
      </c>
      <c r="AB3584" s="8" t="s">
        <v>7754</v>
      </c>
    </row>
    <row r="3585" spans="1:28" x14ac:dyDescent="0.35">
      <c r="A3585" t="s">
        <v>4263</v>
      </c>
      <c r="B3585" t="s">
        <v>8362</v>
      </c>
      <c r="C3585" t="s">
        <v>8362</v>
      </c>
      <c r="G3585" s="1">
        <v>-4111.09812320336</v>
      </c>
      <c r="H3585" s="1">
        <v>9.5566731462454601E-3</v>
      </c>
      <c r="K3585" s="4">
        <v>111997360.34</v>
      </c>
      <c r="L3585" s="5">
        <v>4550001</v>
      </c>
      <c r="M3585" s="6">
        <v>24.614799059999999</v>
      </c>
      <c r="AB3585" s="8" t="s">
        <v>7754</v>
      </c>
    </row>
    <row r="3586" spans="1:28" x14ac:dyDescent="0.35">
      <c r="A3586" t="s">
        <v>4263</v>
      </c>
      <c r="B3586" t="s">
        <v>8363</v>
      </c>
      <c r="C3586" t="s">
        <v>8363</v>
      </c>
      <c r="G3586" s="1">
        <v>-4388.2162113156892</v>
      </c>
      <c r="H3586" s="1">
        <v>7.1835116824246403E-3</v>
      </c>
      <c r="K3586" s="4">
        <v>111997360.34</v>
      </c>
      <c r="L3586" s="5">
        <v>4550001</v>
      </c>
      <c r="M3586" s="6">
        <v>24.614799059999999</v>
      </c>
      <c r="AB3586" s="8" t="s">
        <v>7754</v>
      </c>
    </row>
    <row r="3587" spans="1:28" x14ac:dyDescent="0.35">
      <c r="A3587" t="s">
        <v>4263</v>
      </c>
      <c r="B3587" t="s">
        <v>8364</v>
      </c>
      <c r="C3587" t="s">
        <v>8364</v>
      </c>
      <c r="G3587" s="1">
        <v>-4278.9004445098881</v>
      </c>
      <c r="H3587" s="1">
        <v>5.9744037449749902E-3</v>
      </c>
      <c r="K3587" s="4">
        <v>111997360.34</v>
      </c>
      <c r="L3587" s="5">
        <v>4550001</v>
      </c>
      <c r="M3587" s="6">
        <v>24.614799059999999</v>
      </c>
      <c r="AB3587" s="8" t="s">
        <v>7754</v>
      </c>
    </row>
    <row r="3588" spans="1:28" x14ac:dyDescent="0.35">
      <c r="A3588" t="s">
        <v>4263</v>
      </c>
      <c r="B3588" t="s">
        <v>8365</v>
      </c>
      <c r="C3588" t="s">
        <v>8365</v>
      </c>
      <c r="G3588" s="1">
        <v>-3635.3974169502808</v>
      </c>
      <c r="H3588" s="1">
        <v>3.4467353291993399E-3</v>
      </c>
      <c r="K3588" s="4">
        <v>111997360.34</v>
      </c>
      <c r="L3588" s="5">
        <v>4550001</v>
      </c>
      <c r="M3588" s="6">
        <v>24.614799059999999</v>
      </c>
      <c r="AB3588" s="8" t="s">
        <v>7754</v>
      </c>
    </row>
    <row r="3589" spans="1:28" x14ac:dyDescent="0.35">
      <c r="A3589" t="s">
        <v>4263</v>
      </c>
      <c r="B3589" t="s">
        <v>8366</v>
      </c>
      <c r="C3589" t="s">
        <v>8366</v>
      </c>
      <c r="G3589" s="1">
        <v>-3414.4068409717906</v>
      </c>
      <c r="H3589" s="1">
        <v>0</v>
      </c>
      <c r="K3589" s="4">
        <v>111997360.34</v>
      </c>
      <c r="L3589" s="5">
        <v>4550001</v>
      </c>
      <c r="M3589" s="6">
        <v>24.614799059999999</v>
      </c>
      <c r="AB3589" s="8" t="s">
        <v>7754</v>
      </c>
    </row>
    <row r="3590" spans="1:28" x14ac:dyDescent="0.35">
      <c r="A3590" t="s">
        <v>4263</v>
      </c>
      <c r="B3590" t="s">
        <v>8367</v>
      </c>
      <c r="C3590" t="s">
        <v>8367</v>
      </c>
      <c r="G3590" s="1">
        <v>-3549.8651177938573</v>
      </c>
      <c r="H3590" s="1">
        <v>2.54635471780335E-3</v>
      </c>
      <c r="K3590" s="4">
        <v>111997360.34</v>
      </c>
      <c r="L3590" s="5">
        <v>4550001</v>
      </c>
      <c r="M3590" s="6">
        <v>24.614799059999999</v>
      </c>
      <c r="AB3590" s="8" t="s">
        <v>7754</v>
      </c>
    </row>
    <row r="3591" spans="1:28" x14ac:dyDescent="0.35">
      <c r="A3591" t="s">
        <v>4263</v>
      </c>
      <c r="B3591" t="s">
        <v>8368</v>
      </c>
      <c r="C3591" t="s">
        <v>8368</v>
      </c>
      <c r="G3591" s="1">
        <v>-4443.5775088495748</v>
      </c>
      <c r="H3591" s="1">
        <v>4.9431705111776698E-3</v>
      </c>
      <c r="K3591" s="4">
        <v>111997360.34</v>
      </c>
      <c r="L3591" s="5">
        <v>4550001</v>
      </c>
      <c r="M3591" s="6">
        <v>24.614799059999999</v>
      </c>
      <c r="AB3591" s="8" t="s">
        <v>7754</v>
      </c>
    </row>
    <row r="3592" spans="1:28" x14ac:dyDescent="0.35">
      <c r="A3592" t="s">
        <v>4263</v>
      </c>
      <c r="B3592" t="s">
        <v>8369</v>
      </c>
      <c r="C3592" t="s">
        <v>8369</v>
      </c>
      <c r="G3592" s="1">
        <v>-4083.4089478953974</v>
      </c>
      <c r="H3592" s="1">
        <v>8.8704432796519097E-3</v>
      </c>
      <c r="K3592" s="4">
        <v>111997360.34</v>
      </c>
      <c r="L3592" s="5">
        <v>4550001</v>
      </c>
      <c r="M3592" s="6">
        <v>24.614799059999999</v>
      </c>
      <c r="AB3592" s="8" t="s">
        <v>7754</v>
      </c>
    </row>
    <row r="3593" spans="1:28" x14ac:dyDescent="0.35">
      <c r="A3593" t="s">
        <v>4263</v>
      </c>
      <c r="B3593" t="s">
        <v>8370</v>
      </c>
      <c r="C3593" t="s">
        <v>8370</v>
      </c>
      <c r="G3593" s="1">
        <v>-4177.9349239951316</v>
      </c>
      <c r="H3593" s="1">
        <v>7.8379248416480703E-3</v>
      </c>
      <c r="K3593" s="4">
        <v>111997360.34</v>
      </c>
      <c r="L3593" s="5">
        <v>4550001</v>
      </c>
      <c r="M3593" s="6">
        <v>24.614799059999999</v>
      </c>
      <c r="AB3593" s="8" t="s">
        <v>7754</v>
      </c>
    </row>
    <row r="3594" spans="1:28" x14ac:dyDescent="0.35">
      <c r="A3594" t="s">
        <v>4263</v>
      </c>
      <c r="B3594" t="s">
        <v>8371</v>
      </c>
      <c r="C3594" t="s">
        <v>8371</v>
      </c>
      <c r="G3594" s="1">
        <v>-4109.9184487633129</v>
      </c>
      <c r="H3594" s="1">
        <v>8.1148537231715799E-3</v>
      </c>
      <c r="K3594" s="4">
        <v>111997360.34</v>
      </c>
      <c r="L3594" s="5">
        <v>4550001</v>
      </c>
      <c r="M3594" s="6">
        <v>24.614799059999999</v>
      </c>
      <c r="AB3594" s="8" t="s">
        <v>7754</v>
      </c>
    </row>
    <row r="3595" spans="1:28" x14ac:dyDescent="0.35">
      <c r="A3595" t="s">
        <v>4263</v>
      </c>
      <c r="B3595" t="s">
        <v>8372</v>
      </c>
      <c r="C3595" t="s">
        <v>8372</v>
      </c>
      <c r="G3595" s="1">
        <v>-3818.4814973380953</v>
      </c>
      <c r="H3595" s="1">
        <v>3.5936132935638901E-3</v>
      </c>
      <c r="K3595" s="4">
        <v>111997360.34</v>
      </c>
      <c r="L3595" s="5">
        <v>4550001</v>
      </c>
      <c r="M3595" s="6">
        <v>24.614799059999999</v>
      </c>
      <c r="AB3595" s="8" t="s">
        <v>7754</v>
      </c>
    </row>
    <row r="3596" spans="1:28" x14ac:dyDescent="0.35">
      <c r="A3596" t="s">
        <v>4263</v>
      </c>
      <c r="B3596" t="s">
        <v>8373</v>
      </c>
      <c r="C3596" t="s">
        <v>8373</v>
      </c>
      <c r="G3596" s="1">
        <v>-4254.4249301564341</v>
      </c>
      <c r="H3596" s="1">
        <v>7.1768105891699199E-3</v>
      </c>
      <c r="K3596" s="4">
        <v>111997360.34</v>
      </c>
      <c r="L3596" s="5">
        <v>4550001</v>
      </c>
      <c r="M3596" s="6">
        <v>24.614799059999999</v>
      </c>
      <c r="AB3596" s="8" t="s">
        <v>7754</v>
      </c>
    </row>
    <row r="3597" spans="1:28" x14ac:dyDescent="0.35">
      <c r="A3597" t="s">
        <v>4263</v>
      </c>
      <c r="B3597" t="s">
        <v>8374</v>
      </c>
      <c r="C3597" t="s">
        <v>8374</v>
      </c>
      <c r="G3597" s="1">
        <v>-4340.5592029284599</v>
      </c>
      <c r="H3597" s="1">
        <v>3.7685765569569602E-3</v>
      </c>
      <c r="K3597" s="4">
        <v>111997360.34</v>
      </c>
      <c r="L3597" s="5">
        <v>4550001</v>
      </c>
      <c r="M3597" s="6">
        <v>24.614799059999999</v>
      </c>
      <c r="AB3597" s="8" t="s">
        <v>7754</v>
      </c>
    </row>
    <row r="3598" spans="1:28" x14ac:dyDescent="0.35">
      <c r="A3598" t="s">
        <v>4263</v>
      </c>
      <c r="B3598" t="s">
        <v>8375</v>
      </c>
      <c r="C3598" t="s">
        <v>8375</v>
      </c>
      <c r="G3598" s="1">
        <v>-4087.3677308487986</v>
      </c>
      <c r="H3598" s="1">
        <v>6.2180407564863E-3</v>
      </c>
      <c r="K3598" s="4">
        <v>111997360.34</v>
      </c>
      <c r="L3598" s="5">
        <v>4550001</v>
      </c>
      <c r="M3598" s="6">
        <v>24.614799059999999</v>
      </c>
      <c r="AB3598" s="8" t="s">
        <v>7754</v>
      </c>
    </row>
    <row r="3599" spans="1:28" x14ac:dyDescent="0.35">
      <c r="A3599" t="s">
        <v>4263</v>
      </c>
      <c r="B3599" t="s">
        <v>8376</v>
      </c>
      <c r="C3599" t="s">
        <v>8376</v>
      </c>
      <c r="G3599" s="1">
        <v>-4086.7118362262008</v>
      </c>
      <c r="H3599" s="1">
        <v>8.0203329319383596E-3</v>
      </c>
      <c r="K3599" s="4">
        <v>111997360.34</v>
      </c>
      <c r="L3599" s="5">
        <v>4550001</v>
      </c>
      <c r="M3599" s="6">
        <v>24.614799059999999</v>
      </c>
      <c r="AB3599" s="8" t="s">
        <v>7754</v>
      </c>
    </row>
    <row r="3600" spans="1:28" x14ac:dyDescent="0.35">
      <c r="A3600" t="s">
        <v>4263</v>
      </c>
      <c r="B3600" t="s">
        <v>8377</v>
      </c>
      <c r="C3600" t="s">
        <v>8377</v>
      </c>
      <c r="G3600" s="1">
        <v>-3397.2142098774798</v>
      </c>
      <c r="H3600" s="1">
        <v>0</v>
      </c>
      <c r="K3600" s="4">
        <v>111997360.34</v>
      </c>
      <c r="L3600" s="5">
        <v>4550001</v>
      </c>
      <c r="M3600" s="6">
        <v>24.614799059999999</v>
      </c>
      <c r="AB3600" s="8" t="s">
        <v>7754</v>
      </c>
    </row>
    <row r="3601" spans="1:28" x14ac:dyDescent="0.35">
      <c r="A3601" t="s">
        <v>4263</v>
      </c>
      <c r="B3601" t="s">
        <v>8378</v>
      </c>
      <c r="C3601" t="s">
        <v>8378</v>
      </c>
      <c r="G3601" s="1">
        <v>-3616.0643655317022</v>
      </c>
      <c r="H3601" s="1">
        <v>2.1245474336899898E-3</v>
      </c>
      <c r="K3601" s="4">
        <v>111997360.34</v>
      </c>
      <c r="L3601" s="5">
        <v>4550001</v>
      </c>
      <c r="M3601" s="6">
        <v>24.614799059999999</v>
      </c>
      <c r="AB3601" s="8" t="s">
        <v>7754</v>
      </c>
    </row>
    <row r="3602" spans="1:28" x14ac:dyDescent="0.35">
      <c r="A3602" t="s">
        <v>4263</v>
      </c>
      <c r="B3602" t="s">
        <v>8379</v>
      </c>
      <c r="C3602" t="s">
        <v>8379</v>
      </c>
      <c r="G3602" s="1">
        <v>-4360.8055282543146</v>
      </c>
      <c r="H3602" s="1">
        <v>5.5965926849019304E-3</v>
      </c>
      <c r="K3602" s="4">
        <v>111997360.34</v>
      </c>
      <c r="L3602" s="5">
        <v>4550001</v>
      </c>
      <c r="M3602" s="6">
        <v>24.614799059999999</v>
      </c>
      <c r="AB3602" s="8" t="s">
        <v>7754</v>
      </c>
    </row>
    <row r="3603" spans="1:28" x14ac:dyDescent="0.35">
      <c r="A3603" t="s">
        <v>4263</v>
      </c>
      <c r="B3603" t="s">
        <v>8380</v>
      </c>
      <c r="C3603" t="s">
        <v>8380</v>
      </c>
      <c r="G3603" s="1">
        <v>-4252.2715423644431</v>
      </c>
      <c r="H3603" s="1">
        <v>4.4123081819740896E-3</v>
      </c>
      <c r="K3603" s="4">
        <v>111997360.34</v>
      </c>
      <c r="L3603" s="5">
        <v>4550001</v>
      </c>
      <c r="M3603" s="6">
        <v>24.614799059999999</v>
      </c>
      <c r="AB3603" s="8" t="s">
        <v>7754</v>
      </c>
    </row>
    <row r="3604" spans="1:28" x14ac:dyDescent="0.35">
      <c r="A3604" t="s">
        <v>4263</v>
      </c>
      <c r="B3604" t="s">
        <v>8381</v>
      </c>
      <c r="C3604" t="s">
        <v>8381</v>
      </c>
      <c r="G3604" s="1">
        <v>-4490.8578526994743</v>
      </c>
      <c r="H3604" s="1">
        <v>4.6899343111693201E-3</v>
      </c>
      <c r="K3604" s="4">
        <v>111997360.34</v>
      </c>
      <c r="L3604" s="5">
        <v>4550001</v>
      </c>
      <c r="M3604" s="6">
        <v>24.614799059999999</v>
      </c>
      <c r="AB3604" s="8" t="s">
        <v>7754</v>
      </c>
    </row>
    <row r="3605" spans="1:28" x14ac:dyDescent="0.35">
      <c r="A3605" t="s">
        <v>4263</v>
      </c>
      <c r="B3605" t="s">
        <v>8382</v>
      </c>
      <c r="C3605" t="s">
        <v>8382</v>
      </c>
      <c r="G3605" s="1">
        <v>-3531.4249451076839</v>
      </c>
      <c r="H3605" s="1">
        <v>1.3523729949446799E-3</v>
      </c>
      <c r="K3605" s="4">
        <v>111997360.34</v>
      </c>
      <c r="L3605" s="5">
        <v>4550001</v>
      </c>
      <c r="M3605" s="6">
        <v>24.614799059999999</v>
      </c>
      <c r="AB3605" s="8" t="s">
        <v>7754</v>
      </c>
    </row>
    <row r="3606" spans="1:28" x14ac:dyDescent="0.35">
      <c r="A3606" t="s">
        <v>4263</v>
      </c>
      <c r="B3606" t="s">
        <v>8383</v>
      </c>
      <c r="C3606" t="s">
        <v>8383</v>
      </c>
      <c r="G3606" s="1">
        <v>-4223.1198251384785</v>
      </c>
      <c r="H3606" s="1">
        <v>7.8414056573720293E-3</v>
      </c>
      <c r="K3606" s="4">
        <v>111997360.34</v>
      </c>
      <c r="L3606" s="5">
        <v>4550001</v>
      </c>
      <c r="M3606" s="6">
        <v>24.614799059999999</v>
      </c>
      <c r="AB3606" s="8" t="s">
        <v>7754</v>
      </c>
    </row>
    <row r="3607" spans="1:28" x14ac:dyDescent="0.35">
      <c r="A3607" t="s">
        <v>4263</v>
      </c>
      <c r="B3607" t="s">
        <v>8384</v>
      </c>
      <c r="C3607" t="s">
        <v>8384</v>
      </c>
      <c r="G3607" s="1">
        <v>-4414.7586195934982</v>
      </c>
      <c r="H3607" s="1">
        <v>3.4920591940917301E-3</v>
      </c>
      <c r="K3607" s="4">
        <v>111997360.34</v>
      </c>
      <c r="L3607" s="5">
        <v>4550001</v>
      </c>
      <c r="M3607" s="6">
        <v>24.614799059999999</v>
      </c>
      <c r="AB3607" s="8" t="s">
        <v>7754</v>
      </c>
    </row>
    <row r="3608" spans="1:28" x14ac:dyDescent="0.35">
      <c r="A3608" t="s">
        <v>4263</v>
      </c>
      <c r="B3608" t="s">
        <v>8385</v>
      </c>
      <c r="C3608" t="s">
        <v>8385</v>
      </c>
      <c r="G3608" s="1">
        <v>-4059.0732824947422</v>
      </c>
      <c r="H3608" s="1">
        <v>7.4581055871706199E-3</v>
      </c>
      <c r="K3608" s="4">
        <v>111997360.34</v>
      </c>
      <c r="L3608" s="5">
        <v>4550001</v>
      </c>
      <c r="M3608" s="6">
        <v>24.614799059999999</v>
      </c>
      <c r="AB3608" s="8" t="s">
        <v>7754</v>
      </c>
    </row>
    <row r="3609" spans="1:28" x14ac:dyDescent="0.35">
      <c r="A3609" t="s">
        <v>4263</v>
      </c>
      <c r="B3609" t="s">
        <v>8386</v>
      </c>
      <c r="C3609" t="s">
        <v>8386</v>
      </c>
      <c r="G3609" s="1">
        <v>-3797.1836037460562</v>
      </c>
      <c r="H3609" s="1">
        <v>2.4716042129522601E-3</v>
      </c>
      <c r="K3609" s="4">
        <v>111997360.34</v>
      </c>
      <c r="L3609" s="5">
        <v>4550001</v>
      </c>
      <c r="M3609" s="6">
        <v>24.614799059999999</v>
      </c>
      <c r="AB3609" s="8" t="s">
        <v>7754</v>
      </c>
    </row>
    <row r="3610" spans="1:28" x14ac:dyDescent="0.35">
      <c r="A3610" t="s">
        <v>4263</v>
      </c>
      <c r="B3610" t="s">
        <v>8387</v>
      </c>
      <c r="C3610" t="s">
        <v>8387</v>
      </c>
      <c r="G3610" s="1">
        <v>-4152.6352917939894</v>
      </c>
      <c r="H3610" s="1">
        <v>6.4513627222389999E-3</v>
      </c>
      <c r="K3610" s="4">
        <v>111997360.34</v>
      </c>
      <c r="L3610" s="5">
        <v>4550001</v>
      </c>
      <c r="M3610" s="6">
        <v>24.614799059999999</v>
      </c>
      <c r="AB3610" s="8" t="s">
        <v>7754</v>
      </c>
    </row>
    <row r="3611" spans="1:28" x14ac:dyDescent="0.35">
      <c r="A3611" t="s">
        <v>4263</v>
      </c>
      <c r="B3611" t="s">
        <v>8388</v>
      </c>
      <c r="C3611" t="s">
        <v>8388</v>
      </c>
      <c r="G3611" s="1">
        <v>-4085.2298493094509</v>
      </c>
      <c r="H3611" s="1">
        <v>6.7454410055725004E-3</v>
      </c>
      <c r="K3611" s="4">
        <v>111997360.34</v>
      </c>
      <c r="L3611" s="5">
        <v>4550001</v>
      </c>
      <c r="M3611" s="6">
        <v>24.614799059999999</v>
      </c>
      <c r="AB3611" s="8" t="s">
        <v>7754</v>
      </c>
    </row>
    <row r="3612" spans="1:28" x14ac:dyDescent="0.35">
      <c r="A3612" t="s">
        <v>4263</v>
      </c>
      <c r="B3612" t="s">
        <v>8389</v>
      </c>
      <c r="C3612" t="s">
        <v>8389</v>
      </c>
      <c r="G3612" s="1">
        <v>-4606.8007775972073</v>
      </c>
      <c r="H3612" s="1">
        <v>9.1792244865612996E-3</v>
      </c>
      <c r="K3612" s="4">
        <v>111997360.34</v>
      </c>
      <c r="L3612" s="5">
        <v>4550001</v>
      </c>
      <c r="M3612" s="6">
        <v>24.614799059999999</v>
      </c>
      <c r="AB3612" s="8" t="s">
        <v>7754</v>
      </c>
    </row>
    <row r="3613" spans="1:28" x14ac:dyDescent="0.35">
      <c r="A3613" t="s">
        <v>4263</v>
      </c>
      <c r="B3613" t="s">
        <v>8390</v>
      </c>
      <c r="C3613" t="s">
        <v>8390</v>
      </c>
      <c r="G3613" s="1">
        <v>-3380.151108202981</v>
      </c>
      <c r="H3613" s="1">
        <v>0</v>
      </c>
      <c r="K3613" s="4">
        <v>111997360.34</v>
      </c>
      <c r="L3613" s="5">
        <v>4550001</v>
      </c>
      <c r="M3613" s="6">
        <v>24.614799059999999</v>
      </c>
      <c r="AB3613" s="8" t="s">
        <v>7754</v>
      </c>
    </row>
    <row r="3614" spans="1:28" x14ac:dyDescent="0.35">
      <c r="A3614" t="s">
        <v>4263</v>
      </c>
      <c r="B3614" t="s">
        <v>8391</v>
      </c>
      <c r="C3614" t="s">
        <v>8391</v>
      </c>
      <c r="G3614" s="1">
        <v>-4228.2208970407555</v>
      </c>
      <c r="H3614" s="1">
        <v>5.8240528847747202E-3</v>
      </c>
      <c r="K3614" s="4">
        <v>111997360.34</v>
      </c>
      <c r="L3614" s="5">
        <v>4550001</v>
      </c>
      <c r="M3614" s="6">
        <v>24.614799059999999</v>
      </c>
      <c r="AB3614" s="8" t="s">
        <v>7754</v>
      </c>
    </row>
    <row r="3615" spans="1:28" x14ac:dyDescent="0.35">
      <c r="A3615" t="s">
        <v>4263</v>
      </c>
      <c r="B3615" t="s">
        <v>8392</v>
      </c>
      <c r="C3615" t="s">
        <v>8392</v>
      </c>
      <c r="G3615" s="1">
        <v>-4062.5418899781116</v>
      </c>
      <c r="H3615" s="1">
        <v>6.7135378408308497E-3</v>
      </c>
      <c r="K3615" s="4">
        <v>111997360.34</v>
      </c>
      <c r="L3615" s="5">
        <v>4550001</v>
      </c>
      <c r="M3615" s="6">
        <v>24.614799059999999</v>
      </c>
      <c r="AB3615" s="8" t="s">
        <v>7754</v>
      </c>
    </row>
    <row r="3616" spans="1:28" x14ac:dyDescent="0.35">
      <c r="A3616" t="s">
        <v>4263</v>
      </c>
      <c r="B3616" t="s">
        <v>8393</v>
      </c>
      <c r="C3616" t="s">
        <v>8393</v>
      </c>
      <c r="G3616" s="1">
        <v>-4062.4280164111474</v>
      </c>
      <c r="H3616" s="1">
        <v>4.9280250149471901E-3</v>
      </c>
      <c r="K3616" s="4">
        <v>111997360.34</v>
      </c>
      <c r="L3616" s="5">
        <v>4550001</v>
      </c>
      <c r="M3616" s="6">
        <v>24.614799059999999</v>
      </c>
      <c r="AB3616" s="8" t="s">
        <v>7754</v>
      </c>
    </row>
    <row r="3617" spans="1:28" x14ac:dyDescent="0.35">
      <c r="A3617" t="s">
        <v>4263</v>
      </c>
      <c r="B3617" t="s">
        <v>8394</v>
      </c>
      <c r="C3617" t="s">
        <v>8394</v>
      </c>
      <c r="G3617" s="1">
        <v>-3596.8851248544329</v>
      </c>
      <c r="H3617" s="1">
        <v>1.27023190497825E-3</v>
      </c>
      <c r="K3617" s="4">
        <v>111997360.34</v>
      </c>
      <c r="L3617" s="5">
        <v>4550001</v>
      </c>
      <c r="M3617" s="6">
        <v>24.614799059999999</v>
      </c>
      <c r="AB3617" s="8" t="s">
        <v>7754</v>
      </c>
    </row>
    <row r="3618" spans="1:28" x14ac:dyDescent="0.35">
      <c r="A3618" t="s">
        <v>4263</v>
      </c>
      <c r="B3618" t="s">
        <v>8395</v>
      </c>
      <c r="C3618" t="s">
        <v>8395</v>
      </c>
      <c r="G3618" s="1">
        <v>-4313.1369137851161</v>
      </c>
      <c r="H3618" s="1">
        <v>2.5812976294925902E-3</v>
      </c>
      <c r="K3618" s="4">
        <v>111997360.34</v>
      </c>
      <c r="L3618" s="5">
        <v>4550001</v>
      </c>
      <c r="M3618" s="6">
        <v>24.614799059999999</v>
      </c>
      <c r="AB3618" s="8" t="s">
        <v>7754</v>
      </c>
    </row>
    <row r="3619" spans="1:28" x14ac:dyDescent="0.35">
      <c r="A3619" t="s">
        <v>4263</v>
      </c>
      <c r="B3619" t="s">
        <v>8396</v>
      </c>
      <c r="C3619" t="s">
        <v>8396</v>
      </c>
      <c r="G3619" s="1">
        <v>-3513.1280844352777</v>
      </c>
      <c r="H3619" s="1">
        <v>6.8455749137769605E-4</v>
      </c>
      <c r="K3619" s="4">
        <v>111997360.34</v>
      </c>
      <c r="L3619" s="5">
        <v>4550001</v>
      </c>
      <c r="M3619" s="6">
        <v>24.614799059999999</v>
      </c>
      <c r="AB3619" s="8" t="s">
        <v>7754</v>
      </c>
    </row>
    <row r="3620" spans="1:28" x14ac:dyDescent="0.35">
      <c r="A3620" t="s">
        <v>4263</v>
      </c>
      <c r="B3620" t="s">
        <v>8397</v>
      </c>
      <c r="C3620" t="s">
        <v>8397</v>
      </c>
      <c r="G3620" s="1">
        <v>-4333.6508737011518</v>
      </c>
      <c r="H3620" s="1">
        <v>4.3415179220481796E-3</v>
      </c>
      <c r="K3620" s="4">
        <v>111997360.34</v>
      </c>
      <c r="L3620" s="5">
        <v>4550001</v>
      </c>
      <c r="M3620" s="6">
        <v>24.614799059999999</v>
      </c>
      <c r="AB3620" s="8" t="s">
        <v>7754</v>
      </c>
    </row>
    <row r="3621" spans="1:28" x14ac:dyDescent="0.35">
      <c r="A3621" t="s">
        <v>4263</v>
      </c>
      <c r="B3621" t="s">
        <v>8398</v>
      </c>
      <c r="C3621" t="s">
        <v>8398</v>
      </c>
      <c r="G3621" s="1">
        <v>-4225.890448592344</v>
      </c>
      <c r="H3621" s="1">
        <v>3.23616251519663E-3</v>
      </c>
      <c r="K3621" s="4">
        <v>111997360.34</v>
      </c>
      <c r="L3621" s="5">
        <v>4550001</v>
      </c>
      <c r="M3621" s="6">
        <v>24.614799059999999</v>
      </c>
      <c r="AB3621" s="8" t="s">
        <v>7754</v>
      </c>
    </row>
    <row r="3622" spans="1:28" x14ac:dyDescent="0.35">
      <c r="A3622" t="s">
        <v>4263</v>
      </c>
      <c r="B3622" t="s">
        <v>8399</v>
      </c>
      <c r="C3622" t="s">
        <v>8399</v>
      </c>
      <c r="G3622" s="1">
        <v>-4408.9698004597522</v>
      </c>
      <c r="H3622" s="1">
        <v>7.2842182448726997E-3</v>
      </c>
      <c r="K3622" s="4">
        <v>111997360.34</v>
      </c>
      <c r="L3622" s="5">
        <v>4550001</v>
      </c>
      <c r="M3622" s="6">
        <v>24.614799059999999</v>
      </c>
      <c r="AB3622" s="8" t="s">
        <v>7754</v>
      </c>
    </row>
    <row r="3623" spans="1:28" x14ac:dyDescent="0.35">
      <c r="A3623" t="s">
        <v>4263</v>
      </c>
      <c r="B3623" t="s">
        <v>8400</v>
      </c>
      <c r="C3623" t="s">
        <v>8400</v>
      </c>
      <c r="G3623" s="1">
        <v>-4461.3395749823658</v>
      </c>
      <c r="H3623" s="1">
        <v>3.45912141852933E-3</v>
      </c>
      <c r="K3623" s="4">
        <v>111997360.34</v>
      </c>
      <c r="L3623" s="5">
        <v>4550001</v>
      </c>
      <c r="M3623" s="6">
        <v>24.614799059999999</v>
      </c>
      <c r="AB3623" s="8" t="s">
        <v>7754</v>
      </c>
    </row>
    <row r="3624" spans="1:28" x14ac:dyDescent="0.35">
      <c r="A3624" t="s">
        <v>4263</v>
      </c>
      <c r="B3624" t="s">
        <v>8401</v>
      </c>
      <c r="C3624" t="s">
        <v>8401</v>
      </c>
      <c r="G3624" s="1">
        <v>-4302.2696957681092</v>
      </c>
      <c r="H3624" s="1">
        <v>4.8395916884844898E-3</v>
      </c>
      <c r="K3624" s="4">
        <v>111997360.34</v>
      </c>
      <c r="L3624" s="5">
        <v>4550001</v>
      </c>
      <c r="M3624" s="6">
        <v>24.614799059999999</v>
      </c>
      <c r="AB3624" s="8" t="s">
        <v>7754</v>
      </c>
    </row>
    <row r="3625" spans="1:28" x14ac:dyDescent="0.35">
      <c r="A3625" t="s">
        <v>4263</v>
      </c>
      <c r="B3625" t="s">
        <v>8402</v>
      </c>
      <c r="C3625" t="s">
        <v>8402</v>
      </c>
      <c r="G3625" s="1">
        <v>-4197.0659565316828</v>
      </c>
      <c r="H3625" s="1">
        <v>6.5705725593610898E-3</v>
      </c>
      <c r="K3625" s="4">
        <v>111997360.34</v>
      </c>
      <c r="L3625" s="5">
        <v>4550001</v>
      </c>
      <c r="M3625" s="6">
        <v>24.614799059999999</v>
      </c>
      <c r="AB3625" s="8" t="s">
        <v>7754</v>
      </c>
    </row>
    <row r="3626" spans="1:28" x14ac:dyDescent="0.35">
      <c r="A3626" t="s">
        <v>4263</v>
      </c>
      <c r="B3626" t="s">
        <v>8403</v>
      </c>
      <c r="C3626" t="s">
        <v>8403</v>
      </c>
      <c r="G3626" s="1">
        <v>-4034.9545184757344</v>
      </c>
      <c r="H3626" s="1">
        <v>6.2594064464943601E-3</v>
      </c>
      <c r="K3626" s="4">
        <v>111997360.34</v>
      </c>
      <c r="L3626" s="5">
        <v>4550001</v>
      </c>
      <c r="M3626" s="6">
        <v>24.614799059999999</v>
      </c>
      <c r="AB3626" s="8" t="s">
        <v>7754</v>
      </c>
    </row>
    <row r="3627" spans="1:28" x14ac:dyDescent="0.35">
      <c r="A3627" t="s">
        <v>4263</v>
      </c>
      <c r="B3627" t="s">
        <v>8404</v>
      </c>
      <c r="C3627" t="s">
        <v>8404</v>
      </c>
      <c r="G3627" s="1">
        <v>-4315.2048854606255</v>
      </c>
      <c r="H3627" s="1">
        <v>3.5751493720626E-3</v>
      </c>
      <c r="K3627" s="4">
        <v>111997360.34</v>
      </c>
      <c r="L3627" s="5">
        <v>4550001</v>
      </c>
      <c r="M3627" s="6">
        <v>24.614799059999999</v>
      </c>
      <c r="AB3627" s="8" t="s">
        <v>7754</v>
      </c>
    </row>
    <row r="3628" spans="1:28" x14ac:dyDescent="0.35">
      <c r="A3628" t="s">
        <v>4263</v>
      </c>
      <c r="B3628" t="s">
        <v>8405</v>
      </c>
      <c r="C3628" t="s">
        <v>8405</v>
      </c>
      <c r="G3628" s="1">
        <v>-4386.2191819139553</v>
      </c>
      <c r="H3628" s="1">
        <v>2.4531591782607299E-3</v>
      </c>
      <c r="K3628" s="4">
        <v>111997360.34</v>
      </c>
      <c r="L3628" s="5">
        <v>4550001</v>
      </c>
      <c r="M3628" s="6">
        <v>24.614799059999999</v>
      </c>
      <c r="AB3628" s="8" t="s">
        <v>7754</v>
      </c>
    </row>
    <row r="3629" spans="1:28" x14ac:dyDescent="0.35">
      <c r="A3629" t="s">
        <v>4263</v>
      </c>
      <c r="B3629" t="s">
        <v>8406</v>
      </c>
      <c r="C3629" t="s">
        <v>8406</v>
      </c>
      <c r="G3629" s="1">
        <v>-3776.063400618893</v>
      </c>
      <c r="H3629" s="1">
        <v>1.6892806515649301E-3</v>
      </c>
      <c r="K3629" s="4">
        <v>111997360.34</v>
      </c>
      <c r="L3629" s="5">
        <v>4550001</v>
      </c>
      <c r="M3629" s="6">
        <v>24.614799059999999</v>
      </c>
      <c r="AB3629" s="8" t="s">
        <v>7754</v>
      </c>
    </row>
    <row r="3630" spans="1:28" x14ac:dyDescent="0.35">
      <c r="A3630" t="s">
        <v>4263</v>
      </c>
      <c r="B3630" t="s">
        <v>8407</v>
      </c>
      <c r="C3630" t="s">
        <v>8407</v>
      </c>
      <c r="G3630" s="1">
        <v>-4127.5647699473211</v>
      </c>
      <c r="H3630" s="1">
        <v>5.2981948263760804E-3</v>
      </c>
      <c r="K3630" s="4">
        <v>111997360.34</v>
      </c>
      <c r="L3630" s="5">
        <v>4550001</v>
      </c>
      <c r="M3630" s="6">
        <v>24.614799059999999</v>
      </c>
      <c r="AB3630" s="8" t="s">
        <v>7754</v>
      </c>
    </row>
    <row r="3631" spans="1:28" x14ac:dyDescent="0.35">
      <c r="A3631" t="s">
        <v>4263</v>
      </c>
      <c r="B3631" t="s">
        <v>8408</v>
      </c>
      <c r="C3631" t="s">
        <v>8408</v>
      </c>
      <c r="G3631" s="1">
        <v>-4060.7630430277095</v>
      </c>
      <c r="H3631" s="1">
        <v>5.5953491126680003E-3</v>
      </c>
      <c r="K3631" s="4">
        <v>111997360.34</v>
      </c>
      <c r="L3631" s="5">
        <v>4550001</v>
      </c>
      <c r="M3631" s="6">
        <v>24.614799059999999</v>
      </c>
      <c r="AB3631" s="8" t="s">
        <v>7754</v>
      </c>
    </row>
    <row r="3632" spans="1:28" x14ac:dyDescent="0.35">
      <c r="A3632" t="s">
        <v>4263</v>
      </c>
      <c r="B3632" t="s">
        <v>8409</v>
      </c>
      <c r="C3632" t="s">
        <v>8409</v>
      </c>
      <c r="G3632" s="1">
        <v>-3577.8580676425213</v>
      </c>
      <c r="H3632" s="1">
        <v>7.5005060625010604E-4</v>
      </c>
      <c r="K3632" s="4">
        <v>111997360.34</v>
      </c>
      <c r="L3632" s="5">
        <v>4550001</v>
      </c>
      <c r="M3632" s="6">
        <v>24.614799059999999</v>
      </c>
      <c r="AB3632" s="8" t="s">
        <v>7754</v>
      </c>
    </row>
    <row r="3633" spans="1:28" x14ac:dyDescent="0.35">
      <c r="A3633" t="s">
        <v>4263</v>
      </c>
      <c r="B3633" t="s">
        <v>8410</v>
      </c>
      <c r="C3633" t="s">
        <v>8410</v>
      </c>
      <c r="G3633" s="1">
        <v>-4576.7387040483336</v>
      </c>
      <c r="H3633" s="1">
        <v>7.8310546136708594E-3</v>
      </c>
      <c r="K3633" s="4">
        <v>111997360.34</v>
      </c>
      <c r="L3633" s="5">
        <v>4550001</v>
      </c>
      <c r="M3633" s="6">
        <v>24.614799059999999</v>
      </c>
      <c r="AB3633" s="8" t="s">
        <v>7754</v>
      </c>
    </row>
    <row r="3634" spans="1:28" x14ac:dyDescent="0.35">
      <c r="A3634" t="s">
        <v>4263</v>
      </c>
      <c r="B3634" t="s">
        <v>8411</v>
      </c>
      <c r="C3634" t="s">
        <v>8411</v>
      </c>
      <c r="G3634" s="1">
        <v>-4038.5857330097447</v>
      </c>
      <c r="H3634" s="1">
        <v>5.6122838575228097E-3</v>
      </c>
      <c r="K3634" s="4">
        <v>111997360.34</v>
      </c>
      <c r="L3634" s="5">
        <v>4550001</v>
      </c>
      <c r="M3634" s="6">
        <v>24.614799059999999</v>
      </c>
      <c r="AB3634" s="8" t="s">
        <v>7754</v>
      </c>
    </row>
    <row r="3635" spans="1:28" x14ac:dyDescent="0.35">
      <c r="A3635" t="s">
        <v>4263</v>
      </c>
      <c r="B3635" t="s">
        <v>8412</v>
      </c>
      <c r="C3635" t="s">
        <v>8412</v>
      </c>
      <c r="G3635" s="1">
        <v>-4202.2582159378735</v>
      </c>
      <c r="H3635" s="1">
        <v>4.7187250256245199E-3</v>
      </c>
      <c r="K3635" s="4">
        <v>111997360.34</v>
      </c>
      <c r="L3635" s="5">
        <v>4550001</v>
      </c>
      <c r="M3635" s="6">
        <v>24.614799059999999</v>
      </c>
      <c r="AB3635" s="8" t="s">
        <v>7754</v>
      </c>
    </row>
    <row r="3636" spans="1:28" x14ac:dyDescent="0.35">
      <c r="A3636" t="s">
        <v>4263</v>
      </c>
      <c r="B3636" t="s">
        <v>8413</v>
      </c>
      <c r="C3636" t="s">
        <v>8413</v>
      </c>
      <c r="G3636" s="1">
        <v>-4037.7158678941182</v>
      </c>
      <c r="H3636" s="1">
        <v>3.9017006053319201E-3</v>
      </c>
      <c r="K3636" s="4">
        <v>111997360.34</v>
      </c>
      <c r="L3636" s="5">
        <v>4550001</v>
      </c>
      <c r="M3636" s="6">
        <v>24.614799059999999</v>
      </c>
      <c r="AB3636" s="8" t="s">
        <v>7754</v>
      </c>
    </row>
    <row r="3637" spans="1:28" x14ac:dyDescent="0.35">
      <c r="A3637" t="s">
        <v>4263</v>
      </c>
      <c r="B3637" t="s">
        <v>8414</v>
      </c>
      <c r="C3637" t="s">
        <v>8414</v>
      </c>
      <c r="G3637" s="1">
        <v>-3494.9730545719112</v>
      </c>
      <c r="H3637" s="1">
        <v>3.3896750209925602E-4</v>
      </c>
      <c r="K3637" s="4">
        <v>111997360.34</v>
      </c>
      <c r="L3637" s="5">
        <v>4550001</v>
      </c>
      <c r="M3637" s="6">
        <v>24.614799059999999</v>
      </c>
      <c r="AB3637" s="8" t="s">
        <v>7754</v>
      </c>
    </row>
    <row r="3638" spans="1:28" x14ac:dyDescent="0.35">
      <c r="A3638" t="s">
        <v>4263</v>
      </c>
      <c r="B3638" t="s">
        <v>8415</v>
      </c>
      <c r="C3638" t="s">
        <v>8415</v>
      </c>
      <c r="G3638" s="1">
        <v>-4285.9736742392342</v>
      </c>
      <c r="H3638" s="1">
        <v>1.7665467218490501E-3</v>
      </c>
      <c r="K3638" s="4">
        <v>111997360.34</v>
      </c>
      <c r="L3638" s="5">
        <v>4550001</v>
      </c>
      <c r="M3638" s="6">
        <v>24.614799059999999</v>
      </c>
      <c r="AB3638" s="8" t="s">
        <v>7754</v>
      </c>
    </row>
    <row r="3639" spans="1:28" x14ac:dyDescent="0.35">
      <c r="A3639" t="s">
        <v>4263</v>
      </c>
      <c r="B3639" t="s">
        <v>8416</v>
      </c>
      <c r="C3639" t="s">
        <v>8416</v>
      </c>
      <c r="G3639" s="1">
        <v>-4306.7490689886254</v>
      </c>
      <c r="H3639" s="1">
        <v>3.3675492606748498E-3</v>
      </c>
      <c r="K3639" s="4">
        <v>111997360.34</v>
      </c>
      <c r="L3639" s="5">
        <v>4550001</v>
      </c>
      <c r="M3639" s="6">
        <v>24.614799059999999</v>
      </c>
      <c r="AB3639" s="8" t="s">
        <v>7754</v>
      </c>
    </row>
    <row r="3640" spans="1:28" x14ac:dyDescent="0.35">
      <c r="A3640" t="s">
        <v>4263</v>
      </c>
      <c r="B3640" t="s">
        <v>8417</v>
      </c>
      <c r="C3640" t="s">
        <v>8417</v>
      </c>
      <c r="G3640" s="1">
        <v>-4199.7540979006335</v>
      </c>
      <c r="H3640" s="1">
        <v>2.3730180878701302E-3</v>
      </c>
      <c r="K3640" s="4">
        <v>111997360.34</v>
      </c>
      <c r="L3640" s="5">
        <v>4550001</v>
      </c>
      <c r="M3640" s="6">
        <v>24.614799059999999</v>
      </c>
      <c r="AB3640" s="8" t="s">
        <v>7754</v>
      </c>
    </row>
    <row r="3641" spans="1:28" x14ac:dyDescent="0.35">
      <c r="A3641" t="s">
        <v>4263</v>
      </c>
      <c r="B3641" t="s">
        <v>8418</v>
      </c>
      <c r="C3641" t="s">
        <v>8418</v>
      </c>
      <c r="G3641" s="1">
        <v>-4272.230853694924</v>
      </c>
      <c r="H3641" s="1">
        <v>6.3922991358397801E-3</v>
      </c>
      <c r="K3641" s="4">
        <v>111997360.34</v>
      </c>
      <c r="L3641" s="5">
        <v>4550001</v>
      </c>
      <c r="M3641" s="6">
        <v>24.614799059999999</v>
      </c>
      <c r="AB3641" s="8" t="s">
        <v>7754</v>
      </c>
    </row>
    <row r="3642" spans="1:28" x14ac:dyDescent="0.35">
      <c r="A3642" t="s">
        <v>4263</v>
      </c>
      <c r="B3642" t="s">
        <v>8419</v>
      </c>
      <c r="C3642" t="s">
        <v>8419</v>
      </c>
      <c r="G3642" s="1">
        <v>-4380.8802074120567</v>
      </c>
      <c r="H3642" s="1">
        <v>6.0954132067196198E-3</v>
      </c>
      <c r="K3642" s="4">
        <v>111997360.34</v>
      </c>
      <c r="L3642" s="5">
        <v>4550001</v>
      </c>
      <c r="M3642" s="6">
        <v>24.614799059999999</v>
      </c>
      <c r="AB3642" s="8" t="s">
        <v>7754</v>
      </c>
    </row>
    <row r="3643" spans="1:28" x14ac:dyDescent="0.35">
      <c r="A3643" t="s">
        <v>4263</v>
      </c>
      <c r="B3643" t="s">
        <v>8420</v>
      </c>
      <c r="C3643" t="s">
        <v>8420</v>
      </c>
      <c r="G3643" s="1">
        <v>-4432.111377827543</v>
      </c>
      <c r="H3643" s="1">
        <v>2.5518119555604101E-3</v>
      </c>
      <c r="K3643" s="4">
        <v>111997360.34</v>
      </c>
      <c r="L3643" s="5">
        <v>4550001</v>
      </c>
      <c r="M3643" s="6">
        <v>24.614799059999999</v>
      </c>
      <c r="AB3643" s="8" t="s">
        <v>7754</v>
      </c>
    </row>
    <row r="3644" spans="1:28" x14ac:dyDescent="0.35">
      <c r="A3644" t="s">
        <v>4263</v>
      </c>
      <c r="B3644" t="s">
        <v>8421</v>
      </c>
      <c r="C3644" t="s">
        <v>8421</v>
      </c>
      <c r="G3644" s="1">
        <v>-4274.8761930267783</v>
      </c>
      <c r="H3644" s="1">
        <v>3.8407670072732902E-3</v>
      </c>
      <c r="K3644" s="4">
        <v>111997360.34</v>
      </c>
      <c r="L3644" s="5">
        <v>4550001</v>
      </c>
      <c r="M3644" s="6">
        <v>24.614799059999999</v>
      </c>
      <c r="AB3644" s="8" t="s">
        <v>7754</v>
      </c>
    </row>
    <row r="3645" spans="1:28" x14ac:dyDescent="0.35">
      <c r="A3645" t="s">
        <v>4263</v>
      </c>
      <c r="B3645" t="s">
        <v>8422</v>
      </c>
      <c r="C3645" t="s">
        <v>8422</v>
      </c>
      <c r="G3645" s="1">
        <v>-4011.0500858481573</v>
      </c>
      <c r="H3645" s="1">
        <v>5.2496759840680099E-3</v>
      </c>
      <c r="K3645" s="4">
        <v>111997360.34</v>
      </c>
      <c r="L3645" s="5">
        <v>4550001</v>
      </c>
      <c r="M3645" s="6">
        <v>24.614799059999999</v>
      </c>
      <c r="AB3645" s="8" t="s">
        <v>7754</v>
      </c>
    </row>
    <row r="3646" spans="1:28" x14ac:dyDescent="0.35">
      <c r="A3646" t="s">
        <v>4263</v>
      </c>
      <c r="B3646" t="s">
        <v>8423</v>
      </c>
      <c r="C3646" t="s">
        <v>8423</v>
      </c>
      <c r="G3646" s="1">
        <v>-4171.2524491209306</v>
      </c>
      <c r="H3646" s="1">
        <v>5.50139264162671E-3</v>
      </c>
      <c r="K3646" s="4">
        <v>111997360.34</v>
      </c>
      <c r="L3646" s="5">
        <v>4550001</v>
      </c>
      <c r="M3646" s="6">
        <v>24.614799059999999</v>
      </c>
      <c r="AB3646" s="8" t="s">
        <v>7754</v>
      </c>
    </row>
    <row r="3647" spans="1:28" x14ac:dyDescent="0.35">
      <c r="A3647" t="s">
        <v>4263</v>
      </c>
      <c r="B3647" t="s">
        <v>8424</v>
      </c>
      <c r="C3647" t="s">
        <v>8424</v>
      </c>
      <c r="G3647" s="1">
        <v>-3755.118916787229</v>
      </c>
      <c r="H3647" s="1">
        <v>1.15270148204078E-3</v>
      </c>
      <c r="K3647" s="4">
        <v>111997360.34</v>
      </c>
      <c r="L3647" s="5">
        <v>4550001</v>
      </c>
      <c r="M3647" s="6">
        <v>24.614799059999999</v>
      </c>
      <c r="AB3647" s="8" t="s">
        <v>7754</v>
      </c>
    </row>
    <row r="3648" spans="1:28" x14ac:dyDescent="0.35">
      <c r="A3648" t="s">
        <v>4263</v>
      </c>
      <c r="B3648" t="s">
        <v>8425</v>
      </c>
      <c r="C3648" t="s">
        <v>8425</v>
      </c>
      <c r="G3648" s="1">
        <v>-4287.8952674992752</v>
      </c>
      <c r="H3648" s="1">
        <v>2.7149420589569601E-3</v>
      </c>
      <c r="K3648" s="4">
        <v>111997360.34</v>
      </c>
      <c r="L3648" s="5">
        <v>4550001</v>
      </c>
      <c r="M3648" s="6">
        <v>24.614799059999999</v>
      </c>
      <c r="AB3648" s="8" t="s">
        <v>7754</v>
      </c>
    </row>
    <row r="3649" spans="1:28" x14ac:dyDescent="0.35">
      <c r="A3649" t="s">
        <v>4263</v>
      </c>
      <c r="B3649" t="s">
        <v>8426</v>
      </c>
      <c r="C3649" t="s">
        <v>8426</v>
      </c>
      <c r="G3649" s="1">
        <v>-4357.9555943993719</v>
      </c>
      <c r="H3649" s="1">
        <v>1.7260098042542E-3</v>
      </c>
      <c r="K3649" s="4">
        <v>111997360.34</v>
      </c>
      <c r="L3649" s="5">
        <v>4550001</v>
      </c>
      <c r="M3649" s="6">
        <v>24.614799059999999</v>
      </c>
      <c r="AB3649" s="8" t="s">
        <v>7754</v>
      </c>
    </row>
    <row r="3650" spans="1:28" x14ac:dyDescent="0.35">
      <c r="A3650" t="s">
        <v>4263</v>
      </c>
      <c r="B3650" t="s">
        <v>8427</v>
      </c>
      <c r="C3650" t="s">
        <v>8427</v>
      </c>
      <c r="G3650" s="1">
        <v>-4102.7206003892206</v>
      </c>
      <c r="H3650" s="1">
        <v>4.3489298758841201E-3</v>
      </c>
      <c r="K3650" s="4">
        <v>111997360.34</v>
      </c>
      <c r="L3650" s="5">
        <v>4550001</v>
      </c>
      <c r="M3650" s="6">
        <v>24.614799059999999</v>
      </c>
      <c r="AB3650" s="8" t="s">
        <v>7754</v>
      </c>
    </row>
    <row r="3651" spans="1:28" x14ac:dyDescent="0.35">
      <c r="A3651" t="s">
        <v>4263</v>
      </c>
      <c r="B3651" t="s">
        <v>8428</v>
      </c>
      <c r="C3651" t="s">
        <v>8428</v>
      </c>
      <c r="G3651" s="1">
        <v>-3558.9815880834194</v>
      </c>
      <c r="H3651" s="1">
        <v>4.3264314771504199E-4</v>
      </c>
      <c r="K3651" s="4">
        <v>111997360.34</v>
      </c>
      <c r="L3651" s="5">
        <v>4550001</v>
      </c>
      <c r="M3651" s="6">
        <v>24.614799059999999</v>
      </c>
      <c r="AB3651" s="8" t="s">
        <v>7754</v>
      </c>
    </row>
    <row r="3652" spans="1:28" x14ac:dyDescent="0.35">
      <c r="A3652" t="s">
        <v>4263</v>
      </c>
      <c r="B3652" t="s">
        <v>8429</v>
      </c>
      <c r="C3652" t="s">
        <v>8429</v>
      </c>
      <c r="G3652" s="1">
        <v>-4036.5153811756086</v>
      </c>
      <c r="H3652" s="1">
        <v>4.6393177258882597E-3</v>
      </c>
      <c r="K3652" s="4">
        <v>111997360.34</v>
      </c>
      <c r="L3652" s="5">
        <v>4550001</v>
      </c>
      <c r="M3652" s="6">
        <v>24.614799059999999</v>
      </c>
      <c r="AB3652" s="8" t="s">
        <v>7754</v>
      </c>
    </row>
    <row r="3653" spans="1:28" x14ac:dyDescent="0.35">
      <c r="A3653" t="s">
        <v>4263</v>
      </c>
      <c r="B3653" t="s">
        <v>8430</v>
      </c>
      <c r="C3653" t="s">
        <v>8430</v>
      </c>
      <c r="G3653" s="1">
        <v>-4014.8408513748614</v>
      </c>
      <c r="H3653" s="1">
        <v>4.69008416572597E-3</v>
      </c>
      <c r="K3653" s="4">
        <v>111997360.34</v>
      </c>
      <c r="L3653" s="5">
        <v>4550001</v>
      </c>
      <c r="M3653" s="6">
        <v>24.614799059999999</v>
      </c>
      <c r="AB3653" s="8" t="s">
        <v>7754</v>
      </c>
    </row>
    <row r="3654" spans="1:28" x14ac:dyDescent="0.35">
      <c r="A3654" t="s">
        <v>4263</v>
      </c>
      <c r="B3654" t="s">
        <v>8431</v>
      </c>
      <c r="C3654" t="s">
        <v>8431</v>
      </c>
      <c r="G3654" s="1">
        <v>-4176.5339319613468</v>
      </c>
      <c r="H3654" s="1">
        <v>3.82224790823027E-3</v>
      </c>
      <c r="K3654" s="4">
        <v>111997360.34</v>
      </c>
      <c r="L3654" s="5">
        <v>4550001</v>
      </c>
      <c r="M3654" s="6">
        <v>24.614799059999999</v>
      </c>
      <c r="AB3654" s="8" t="s">
        <v>7754</v>
      </c>
    </row>
    <row r="3655" spans="1:28" x14ac:dyDescent="0.35">
      <c r="A3655" t="s">
        <v>4263</v>
      </c>
      <c r="B3655" t="s">
        <v>8432</v>
      </c>
      <c r="C3655" t="s">
        <v>8432</v>
      </c>
      <c r="G3655" s="1">
        <v>-4013.2285250856121</v>
      </c>
      <c r="H3655" s="1">
        <v>3.0903540848352799E-3</v>
      </c>
      <c r="K3655" s="4">
        <v>111997360.34</v>
      </c>
      <c r="L3655" s="5">
        <v>4550001</v>
      </c>
      <c r="M3655" s="6">
        <v>24.614799059999999</v>
      </c>
      <c r="AB3655" s="8" t="s">
        <v>7754</v>
      </c>
    </row>
    <row r="3656" spans="1:28" x14ac:dyDescent="0.35">
      <c r="A3656" t="s">
        <v>4263</v>
      </c>
      <c r="B3656" t="s">
        <v>8433</v>
      </c>
      <c r="C3656" t="s">
        <v>8433</v>
      </c>
      <c r="G3656" s="1">
        <v>-4546.9699322159104</v>
      </c>
      <c r="H3656" s="1">
        <v>6.6774606524221004E-3</v>
      </c>
      <c r="K3656" s="4">
        <v>111997360.34</v>
      </c>
      <c r="L3656" s="5">
        <v>4550001</v>
      </c>
      <c r="M3656" s="6">
        <v>24.614799059999999</v>
      </c>
      <c r="AB3656" s="8" t="s">
        <v>7754</v>
      </c>
    </row>
    <row r="3657" spans="1:28" x14ac:dyDescent="0.35">
      <c r="A3657" t="s">
        <v>4263</v>
      </c>
      <c r="B3657" t="s">
        <v>8434</v>
      </c>
      <c r="C3657" t="s">
        <v>8434</v>
      </c>
      <c r="G3657" s="1">
        <v>-4259.0662316574053</v>
      </c>
      <c r="H3657" s="1">
        <v>1.2119945870438899E-3</v>
      </c>
      <c r="K3657" s="4">
        <v>111997360.34</v>
      </c>
      <c r="L3657" s="5">
        <v>4550001</v>
      </c>
      <c r="M3657" s="6">
        <v>24.614799059999999</v>
      </c>
      <c r="AB3657" s="8" t="s">
        <v>7754</v>
      </c>
    </row>
    <row r="3658" spans="1:28" x14ac:dyDescent="0.35">
      <c r="A3658" t="s">
        <v>4263</v>
      </c>
      <c r="B3658" t="s">
        <v>8435</v>
      </c>
      <c r="C3658" t="s">
        <v>8435</v>
      </c>
      <c r="G3658" s="1">
        <v>-4280.0969846265725</v>
      </c>
      <c r="H3658" s="1">
        <v>2.61523091145365E-3</v>
      </c>
      <c r="K3658" s="4">
        <v>111997360.34</v>
      </c>
      <c r="L3658" s="5">
        <v>4550001</v>
      </c>
      <c r="M3658" s="6">
        <v>24.614799059999999</v>
      </c>
      <c r="AB3658" s="8" t="s">
        <v>7754</v>
      </c>
    </row>
    <row r="3659" spans="1:28" x14ac:dyDescent="0.35">
      <c r="A3659" t="s">
        <v>4263</v>
      </c>
      <c r="B3659" t="s">
        <v>8436</v>
      </c>
      <c r="C3659" t="s">
        <v>8436</v>
      </c>
      <c r="G3659" s="1">
        <v>-4173.8594722457965</v>
      </c>
      <c r="H3659" s="1">
        <v>1.74188040723423E-3</v>
      </c>
      <c r="K3659" s="4">
        <v>111997360.34</v>
      </c>
      <c r="L3659" s="5">
        <v>4550001</v>
      </c>
      <c r="M3659" s="6">
        <v>24.614799059999999</v>
      </c>
      <c r="AB3659" s="8" t="s">
        <v>7754</v>
      </c>
    </row>
    <row r="3660" spans="1:28" x14ac:dyDescent="0.35">
      <c r="A3660" t="s">
        <v>4263</v>
      </c>
      <c r="B3660" t="s">
        <v>8437</v>
      </c>
      <c r="C3660" t="s">
        <v>8437</v>
      </c>
      <c r="G3660" s="1">
        <v>-4245.8681173163732</v>
      </c>
      <c r="H3660" s="1">
        <v>5.4006985784664204E-3</v>
      </c>
      <c r="K3660" s="4">
        <v>111997360.34</v>
      </c>
      <c r="L3660" s="5">
        <v>4550001</v>
      </c>
      <c r="M3660" s="6">
        <v>24.614799059999999</v>
      </c>
      <c r="AB3660" s="8" t="s">
        <v>7754</v>
      </c>
    </row>
    <row r="3661" spans="1:28" x14ac:dyDescent="0.35">
      <c r="A3661" t="s">
        <v>4263</v>
      </c>
      <c r="B3661" t="s">
        <v>8438</v>
      </c>
      <c r="C3661" t="s">
        <v>8438</v>
      </c>
      <c r="G3661" s="1">
        <v>-4353.058200382</v>
      </c>
      <c r="H3661" s="1">
        <v>5.1022308509638403E-3</v>
      </c>
      <c r="K3661" s="4">
        <v>111997360.34</v>
      </c>
      <c r="L3661" s="5">
        <v>4550001</v>
      </c>
      <c r="M3661" s="6">
        <v>24.614799059999999</v>
      </c>
      <c r="AB3661" s="8" t="s">
        <v>7754</v>
      </c>
    </row>
    <row r="3662" spans="1:28" x14ac:dyDescent="0.35">
      <c r="A3662" t="s">
        <v>4263</v>
      </c>
      <c r="B3662" t="s">
        <v>8439</v>
      </c>
      <c r="C3662" t="s">
        <v>8439</v>
      </c>
      <c r="G3662" s="1">
        <v>-3734.348208339492</v>
      </c>
      <c r="H3662" s="1">
        <v>7.7924335025533905E-4</v>
      </c>
      <c r="K3662" s="4">
        <v>111997360.34</v>
      </c>
      <c r="L3662" s="5">
        <v>4550001</v>
      </c>
      <c r="M3662" s="6">
        <v>24.614799059999999</v>
      </c>
      <c r="AB3662" s="8" t="s">
        <v>7754</v>
      </c>
    </row>
    <row r="3663" spans="1:28" x14ac:dyDescent="0.35">
      <c r="A3663" t="s">
        <v>4263</v>
      </c>
      <c r="B3663" t="s">
        <v>8440</v>
      </c>
      <c r="C3663" t="s">
        <v>8440</v>
      </c>
      <c r="G3663" s="1">
        <v>-3987.3574525730273</v>
      </c>
      <c r="H3663" s="1">
        <v>4.4036917751704699E-3</v>
      </c>
      <c r="K3663" s="4">
        <v>111997360.34</v>
      </c>
      <c r="L3663" s="5">
        <v>4550001</v>
      </c>
      <c r="M3663" s="6">
        <v>24.614799059999999</v>
      </c>
      <c r="AB3663" s="8" t="s">
        <v>7754</v>
      </c>
    </row>
    <row r="3664" spans="1:28" x14ac:dyDescent="0.35">
      <c r="A3664" t="s">
        <v>4263</v>
      </c>
      <c r="B3664" t="s">
        <v>8441</v>
      </c>
      <c r="C3664" t="s">
        <v>8441</v>
      </c>
      <c r="G3664" s="1">
        <v>-4247.7434905158998</v>
      </c>
      <c r="H3664" s="1">
        <v>3.0499295372726702E-3</v>
      </c>
      <c r="K3664" s="4">
        <v>111997360.34</v>
      </c>
      <c r="L3664" s="5">
        <v>4550001</v>
      </c>
      <c r="M3664" s="6">
        <v>24.614799059999999</v>
      </c>
      <c r="AB3664" s="8" t="s">
        <v>7754</v>
      </c>
    </row>
    <row r="3665" spans="1:28" x14ac:dyDescent="0.35">
      <c r="A3665" t="s">
        <v>4263</v>
      </c>
      <c r="B3665" t="s">
        <v>8442</v>
      </c>
      <c r="C3665" t="s">
        <v>8442</v>
      </c>
      <c r="G3665" s="1">
        <v>-4403.1694727611784</v>
      </c>
      <c r="H3665" s="1">
        <v>1.885132152912E-3</v>
      </c>
      <c r="K3665" s="4">
        <v>111997360.34</v>
      </c>
      <c r="L3665" s="5">
        <v>4550001</v>
      </c>
      <c r="M3665" s="6">
        <v>24.614799059999999</v>
      </c>
      <c r="AB3665" s="8" t="s">
        <v>7754</v>
      </c>
    </row>
    <row r="3666" spans="1:28" x14ac:dyDescent="0.35">
      <c r="A3666" t="s">
        <v>4263</v>
      </c>
      <c r="B3666" t="s">
        <v>8443</v>
      </c>
      <c r="C3666" t="s">
        <v>8443</v>
      </c>
      <c r="G3666" s="1">
        <v>-4145.6763553546825</v>
      </c>
      <c r="H3666" s="1">
        <v>4.6075758359939902E-3</v>
      </c>
      <c r="K3666" s="4">
        <v>111997360.34</v>
      </c>
      <c r="L3666" s="5">
        <v>4550001</v>
      </c>
      <c r="M3666" s="6">
        <v>24.614799059999999</v>
      </c>
      <c r="AB3666" s="8" t="s">
        <v>7754</v>
      </c>
    </row>
    <row r="3667" spans="1:28" x14ac:dyDescent="0.35">
      <c r="A3667" t="s">
        <v>4263</v>
      </c>
      <c r="B3667" t="s">
        <v>8444</v>
      </c>
      <c r="C3667" t="s">
        <v>8444</v>
      </c>
      <c r="G3667" s="1">
        <v>-4260.8440829363708</v>
      </c>
      <c r="H3667" s="1">
        <v>2.0666518244167602E-3</v>
      </c>
      <c r="K3667" s="4">
        <v>111997360.34</v>
      </c>
      <c r="L3667" s="5">
        <v>4550001</v>
      </c>
      <c r="M3667" s="6">
        <v>24.614799059999999</v>
      </c>
      <c r="AB3667" s="8" t="s">
        <v>7754</v>
      </c>
    </row>
    <row r="3668" spans="1:28" x14ac:dyDescent="0.35">
      <c r="A3668" t="s">
        <v>4263</v>
      </c>
      <c r="B3668" t="s">
        <v>8445</v>
      </c>
      <c r="C3668" t="s">
        <v>8445</v>
      </c>
      <c r="G3668" s="1">
        <v>-4078.1000664317776</v>
      </c>
      <c r="H3668" s="1">
        <v>3.5705798884965198E-3</v>
      </c>
      <c r="K3668" s="4">
        <v>111997360.34</v>
      </c>
      <c r="L3668" s="5">
        <v>4550001</v>
      </c>
      <c r="M3668" s="6">
        <v>24.614799059999999</v>
      </c>
      <c r="AB3668" s="8" t="s">
        <v>7754</v>
      </c>
    </row>
    <row r="3669" spans="1:28" x14ac:dyDescent="0.35">
      <c r="A3669" t="s">
        <v>4263</v>
      </c>
      <c r="B3669" t="s">
        <v>8446</v>
      </c>
      <c r="C3669" t="s">
        <v>8446</v>
      </c>
      <c r="G3669" s="1">
        <v>-4012.484254433381</v>
      </c>
      <c r="H3669" s="1">
        <v>3.8465920082635099E-3</v>
      </c>
      <c r="K3669" s="4">
        <v>111997360.34</v>
      </c>
      <c r="L3669" s="5">
        <v>4550001</v>
      </c>
      <c r="M3669" s="6">
        <v>24.614799059999999</v>
      </c>
      <c r="AB3669" s="8" t="s">
        <v>7754</v>
      </c>
    </row>
    <row r="3670" spans="1:28" x14ac:dyDescent="0.35">
      <c r="A3670" t="s">
        <v>4263</v>
      </c>
      <c r="B3670" t="s">
        <v>8447</v>
      </c>
      <c r="C3670" t="s">
        <v>8447</v>
      </c>
      <c r="G3670" s="1">
        <v>-4329.9643134679536</v>
      </c>
      <c r="H3670" s="1">
        <v>1.2166549058734901E-3</v>
      </c>
      <c r="K3670" s="4">
        <v>111997360.34</v>
      </c>
      <c r="L3670" s="5">
        <v>4550001</v>
      </c>
      <c r="M3670" s="6">
        <v>24.614799059999999</v>
      </c>
      <c r="AB3670" s="8" t="s">
        <v>7754</v>
      </c>
    </row>
    <row r="3671" spans="1:28" x14ac:dyDescent="0.35">
      <c r="A3671" t="s">
        <v>4263</v>
      </c>
      <c r="B3671" t="s">
        <v>8448</v>
      </c>
      <c r="C3671" t="s">
        <v>8448</v>
      </c>
      <c r="G3671" s="1">
        <v>-3991.3047679706938</v>
      </c>
      <c r="H3671" s="1">
        <v>3.9203839197864097E-3</v>
      </c>
      <c r="K3671" s="4">
        <v>111997360.34</v>
      </c>
      <c r="L3671" s="5">
        <v>4550001</v>
      </c>
      <c r="M3671" s="6">
        <v>24.614799059999999</v>
      </c>
      <c r="AB3671" s="8" t="s">
        <v>7754</v>
      </c>
    </row>
    <row r="3672" spans="1:28" x14ac:dyDescent="0.35">
      <c r="A3672" t="s">
        <v>4263</v>
      </c>
      <c r="B3672" t="s">
        <v>8449</v>
      </c>
      <c r="C3672" t="s">
        <v>8449</v>
      </c>
      <c r="G3672" s="1">
        <v>-4151.0451353077597</v>
      </c>
      <c r="H3672" s="1">
        <v>3.0987764307867402E-3</v>
      </c>
      <c r="K3672" s="4">
        <v>111997360.34</v>
      </c>
      <c r="L3672" s="5">
        <v>4550001</v>
      </c>
      <c r="M3672" s="6">
        <v>24.614799059999999</v>
      </c>
      <c r="AB3672" s="8" t="s">
        <v>7754</v>
      </c>
    </row>
    <row r="3673" spans="1:28" x14ac:dyDescent="0.35">
      <c r="A3673" t="s">
        <v>4263</v>
      </c>
      <c r="B3673" t="s">
        <v>8450</v>
      </c>
      <c r="C3673" t="s">
        <v>8450</v>
      </c>
      <c r="G3673" s="1">
        <v>-3988.9632694962379</v>
      </c>
      <c r="H3673" s="1">
        <v>2.4533008912874001E-3</v>
      </c>
      <c r="K3673" s="4">
        <v>111997360.34</v>
      </c>
      <c r="L3673" s="5">
        <v>4550001</v>
      </c>
      <c r="M3673" s="6">
        <v>24.614799059999999</v>
      </c>
      <c r="AB3673" s="8" t="s">
        <v>7754</v>
      </c>
    </row>
    <row r="3674" spans="1:28" x14ac:dyDescent="0.35">
      <c r="A3674" t="s">
        <v>4263</v>
      </c>
      <c r="B3674" t="s">
        <v>8451</v>
      </c>
      <c r="C3674" t="s">
        <v>8451</v>
      </c>
      <c r="G3674" s="1">
        <v>-4517.4906589931352</v>
      </c>
      <c r="H3674" s="1">
        <v>5.6950106143722496E-3</v>
      </c>
      <c r="K3674" s="4">
        <v>111997360.34</v>
      </c>
      <c r="L3674" s="5">
        <v>4550001</v>
      </c>
      <c r="M3674" s="6">
        <v>24.614799059999999</v>
      </c>
      <c r="AB3674" s="8" t="s">
        <v>7754</v>
      </c>
    </row>
    <row r="3675" spans="1:28" x14ac:dyDescent="0.35">
      <c r="A3675" t="s">
        <v>4263</v>
      </c>
      <c r="B3675" t="s">
        <v>8452</v>
      </c>
      <c r="C3675" t="s">
        <v>8452</v>
      </c>
      <c r="G3675" s="1">
        <v>-4232.4113842965999</v>
      </c>
      <c r="H3675" s="1">
        <v>8.2911609469719504E-4</v>
      </c>
      <c r="K3675" s="4">
        <v>111997360.34</v>
      </c>
      <c r="L3675" s="5">
        <v>4550001</v>
      </c>
      <c r="M3675" s="6">
        <v>24.614799059999999</v>
      </c>
      <c r="AB3675" s="8" t="s">
        <v>7754</v>
      </c>
    </row>
    <row r="3676" spans="1:28" x14ac:dyDescent="0.35">
      <c r="A3676" t="s">
        <v>4263</v>
      </c>
      <c r="B3676" t="s">
        <v>8453</v>
      </c>
      <c r="C3676" t="s">
        <v>8453</v>
      </c>
      <c r="G3676" s="1">
        <v>-4148.2035999624786</v>
      </c>
      <c r="H3676" s="1">
        <v>1.2795717129207101E-3</v>
      </c>
      <c r="K3676" s="4">
        <v>111997360.34</v>
      </c>
      <c r="L3676" s="5">
        <v>4550001</v>
      </c>
      <c r="M3676" s="6">
        <v>24.614799059999999</v>
      </c>
      <c r="AB3676" s="8" t="s">
        <v>7754</v>
      </c>
    </row>
    <row r="3677" spans="1:28" x14ac:dyDescent="0.35">
      <c r="A3677" t="s">
        <v>4263</v>
      </c>
      <c r="B3677" t="s">
        <v>8454</v>
      </c>
      <c r="C3677" t="s">
        <v>8454</v>
      </c>
      <c r="G3677" s="1">
        <v>-4219.7486457460027</v>
      </c>
      <c r="H3677" s="1">
        <v>4.5650316215591303E-3</v>
      </c>
      <c r="K3677" s="4">
        <v>111997360.34</v>
      </c>
      <c r="L3677" s="5">
        <v>4550001</v>
      </c>
      <c r="M3677" s="6">
        <v>24.614799059999999</v>
      </c>
      <c r="AB3677" s="8" t="s">
        <v>7754</v>
      </c>
    </row>
    <row r="3678" spans="1:28" x14ac:dyDescent="0.35">
      <c r="A3678" t="s">
        <v>4263</v>
      </c>
      <c r="B3678" t="s">
        <v>8455</v>
      </c>
      <c r="C3678" t="s">
        <v>8455</v>
      </c>
      <c r="G3678" s="1">
        <v>-4325.5003913735482</v>
      </c>
      <c r="H3678" s="1">
        <v>4.2730745803428996E-3</v>
      </c>
      <c r="K3678" s="4">
        <v>111997360.34</v>
      </c>
      <c r="L3678" s="5">
        <v>4550001</v>
      </c>
      <c r="M3678" s="6">
        <v>24.614799059999999</v>
      </c>
      <c r="AB3678" s="8" t="s">
        <v>7754</v>
      </c>
    </row>
    <row r="3679" spans="1:28" x14ac:dyDescent="0.35">
      <c r="A3679" t="s">
        <v>4263</v>
      </c>
      <c r="B3679" t="s">
        <v>8456</v>
      </c>
      <c r="C3679" t="s">
        <v>8456</v>
      </c>
      <c r="G3679" s="1">
        <v>-3963.8741238920429</v>
      </c>
      <c r="H3679" s="1">
        <v>3.6967568244651501E-3</v>
      </c>
      <c r="K3679" s="4">
        <v>111997360.34</v>
      </c>
      <c r="L3679" s="5">
        <v>4550001</v>
      </c>
      <c r="M3679" s="6">
        <v>24.614799059999999</v>
      </c>
      <c r="AB3679" s="8" t="s">
        <v>7754</v>
      </c>
    </row>
    <row r="3680" spans="1:28" x14ac:dyDescent="0.35">
      <c r="A3680" t="s">
        <v>4263</v>
      </c>
      <c r="B3680" t="s">
        <v>8457</v>
      </c>
      <c r="C3680" t="s">
        <v>8457</v>
      </c>
      <c r="G3680" s="1">
        <v>-4120.3347727256014</v>
      </c>
      <c r="H3680" s="1">
        <v>3.8616751991338398E-3</v>
      </c>
      <c r="K3680" s="4">
        <v>111997360.34</v>
      </c>
      <c r="L3680" s="5">
        <v>4550001</v>
      </c>
      <c r="M3680" s="6">
        <v>24.614799059999999</v>
      </c>
      <c r="AB3680" s="8" t="s">
        <v>7754</v>
      </c>
    </row>
    <row r="3681" spans="1:28" x14ac:dyDescent="0.35">
      <c r="A3681" t="s">
        <v>4263</v>
      </c>
      <c r="B3681" t="s">
        <v>8458</v>
      </c>
      <c r="C3681" t="s">
        <v>8458</v>
      </c>
      <c r="G3681" s="1">
        <v>-4220.8682881081368</v>
      </c>
      <c r="H3681" s="1">
        <v>2.42851240480008E-3</v>
      </c>
      <c r="K3681" s="4">
        <v>111997360.34</v>
      </c>
      <c r="L3681" s="5">
        <v>4550001</v>
      </c>
      <c r="M3681" s="6">
        <v>24.614799059999999</v>
      </c>
      <c r="AB3681" s="8" t="s">
        <v>7754</v>
      </c>
    </row>
    <row r="3682" spans="1:28" x14ac:dyDescent="0.35">
      <c r="A3682" t="s">
        <v>4263</v>
      </c>
      <c r="B3682" t="s">
        <v>8459</v>
      </c>
      <c r="C3682" t="s">
        <v>8459</v>
      </c>
      <c r="G3682" s="1">
        <v>-4374.5101329552845</v>
      </c>
      <c r="H3682" s="1">
        <v>1.39533215580764E-3</v>
      </c>
      <c r="K3682" s="4">
        <v>111997360.34</v>
      </c>
      <c r="L3682" s="5">
        <v>4550001</v>
      </c>
      <c r="M3682" s="6">
        <v>24.614799059999999</v>
      </c>
      <c r="AB3682" s="8" t="s">
        <v>7754</v>
      </c>
    </row>
    <row r="3683" spans="1:28" x14ac:dyDescent="0.35">
      <c r="A3683" t="s">
        <v>4263</v>
      </c>
      <c r="B3683" t="s">
        <v>8460</v>
      </c>
      <c r="C3683" t="s">
        <v>8460</v>
      </c>
      <c r="G3683" s="1">
        <v>-4053.7004920223153</v>
      </c>
      <c r="H3683" s="1">
        <v>2.9354951724179499E-3</v>
      </c>
      <c r="K3683" s="4">
        <v>111997360.34</v>
      </c>
      <c r="L3683" s="5">
        <v>4550001</v>
      </c>
      <c r="M3683" s="6">
        <v>24.614799059999999</v>
      </c>
      <c r="AB3683" s="8" t="s">
        <v>7754</v>
      </c>
    </row>
    <row r="3684" spans="1:28" x14ac:dyDescent="0.35">
      <c r="A3684" t="s">
        <v>4263</v>
      </c>
      <c r="B3684" t="s">
        <v>8461</v>
      </c>
      <c r="C3684" t="s">
        <v>8461</v>
      </c>
      <c r="G3684" s="1">
        <v>-3988.6670922019248</v>
      </c>
      <c r="H3684" s="1">
        <v>3.1927348238278801E-3</v>
      </c>
      <c r="K3684" s="4">
        <v>111997360.34</v>
      </c>
      <c r="L3684" s="5">
        <v>4550001</v>
      </c>
      <c r="M3684" s="6">
        <v>24.614799059999999</v>
      </c>
      <c r="AB3684" s="8" t="s">
        <v>7754</v>
      </c>
    </row>
    <row r="3685" spans="1:28" x14ac:dyDescent="0.35">
      <c r="A3685" t="s">
        <v>4263</v>
      </c>
      <c r="B3685" t="s">
        <v>8462</v>
      </c>
      <c r="C3685" t="s">
        <v>8462</v>
      </c>
      <c r="G3685" s="1">
        <v>-4234.0480812562209</v>
      </c>
      <c r="H3685" s="1">
        <v>1.5776531683273599E-3</v>
      </c>
      <c r="K3685" s="4">
        <v>111997360.34</v>
      </c>
      <c r="L3685" s="5">
        <v>4550001</v>
      </c>
      <c r="M3685" s="6">
        <v>24.614799059999999</v>
      </c>
      <c r="AB3685" s="8" t="s">
        <v>7754</v>
      </c>
    </row>
    <row r="3686" spans="1:28" x14ac:dyDescent="0.35">
      <c r="A3686" t="s">
        <v>4263</v>
      </c>
      <c r="B3686" t="s">
        <v>8463</v>
      </c>
      <c r="C3686" t="s">
        <v>8463</v>
      </c>
      <c r="G3686" s="1">
        <v>-4302.2418522569578</v>
      </c>
      <c r="H3686" s="1">
        <v>8.5224490700672997E-4</v>
      </c>
      <c r="K3686" s="4">
        <v>111997360.34</v>
      </c>
      <c r="L3686" s="5">
        <v>4550001</v>
      </c>
      <c r="M3686" s="6">
        <v>24.614799059999999</v>
      </c>
      <c r="AB3686" s="8" t="s">
        <v>7754</v>
      </c>
    </row>
    <row r="3687" spans="1:28" x14ac:dyDescent="0.35">
      <c r="A3687" t="s">
        <v>4263</v>
      </c>
      <c r="B3687" t="s">
        <v>8464</v>
      </c>
      <c r="C3687" t="s">
        <v>8464</v>
      </c>
      <c r="G3687" s="1">
        <v>-3967.975041891913</v>
      </c>
      <c r="H3687" s="1">
        <v>3.27994386609773E-3</v>
      </c>
      <c r="K3687" s="4">
        <v>111997360.34</v>
      </c>
      <c r="L3687" s="5">
        <v>4550001</v>
      </c>
      <c r="M3687" s="6">
        <v>24.614799059999999</v>
      </c>
      <c r="AB3687" s="8" t="s">
        <v>7754</v>
      </c>
    </row>
    <row r="3688" spans="1:28" x14ac:dyDescent="0.35">
      <c r="A3688" t="s">
        <v>4263</v>
      </c>
      <c r="B3688" t="s">
        <v>8465</v>
      </c>
      <c r="C3688" t="s">
        <v>8465</v>
      </c>
      <c r="G3688" s="1">
        <v>-4125.7889604338407</v>
      </c>
      <c r="H3688" s="1">
        <v>2.51583210077479E-3</v>
      </c>
      <c r="K3688" s="4">
        <v>111997360.34</v>
      </c>
      <c r="L3688" s="5">
        <v>4550001</v>
      </c>
      <c r="M3688" s="6">
        <v>24.614799059999999</v>
      </c>
      <c r="AB3688" s="8" t="s">
        <v>7754</v>
      </c>
    </row>
    <row r="3689" spans="1:28" x14ac:dyDescent="0.35">
      <c r="A3689" t="s">
        <v>4263</v>
      </c>
      <c r="B3689" t="s">
        <v>8466</v>
      </c>
      <c r="C3689" t="s">
        <v>8466</v>
      </c>
      <c r="G3689" s="1">
        <v>-3964.9174236047966</v>
      </c>
      <c r="H3689" s="1">
        <v>1.95190809441557E-3</v>
      </c>
      <c r="K3689" s="4">
        <v>111997360.34</v>
      </c>
      <c r="L3689" s="5">
        <v>4550001</v>
      </c>
      <c r="M3689" s="6">
        <v>24.614799059999999</v>
      </c>
      <c r="AB3689" s="8" t="s">
        <v>7754</v>
      </c>
    </row>
    <row r="3690" spans="1:28" x14ac:dyDescent="0.35">
      <c r="A3690" t="s">
        <v>4263</v>
      </c>
      <c r="B3690" t="s">
        <v>8467</v>
      </c>
      <c r="C3690" t="s">
        <v>8467</v>
      </c>
      <c r="G3690" s="1">
        <v>-4488.2971427153961</v>
      </c>
      <c r="H3690" s="1">
        <v>4.8593682372185202E-3</v>
      </c>
      <c r="K3690" s="4">
        <v>111997360.34</v>
      </c>
      <c r="L3690" s="5">
        <v>4550001</v>
      </c>
      <c r="M3690" s="6">
        <v>24.614799059999999</v>
      </c>
      <c r="AB3690" s="8" t="s">
        <v>7754</v>
      </c>
    </row>
    <row r="3691" spans="1:28" x14ac:dyDescent="0.35">
      <c r="A3691" t="s">
        <v>4263</v>
      </c>
      <c r="B3691" t="s">
        <v>8468</v>
      </c>
      <c r="C3691" t="s">
        <v>8468</v>
      </c>
      <c r="G3691" s="1">
        <v>-4206.0059803517279</v>
      </c>
      <c r="H3691" s="1">
        <v>5.5963343843196101E-4</v>
      </c>
      <c r="K3691" s="4">
        <v>111997360.34</v>
      </c>
      <c r="L3691" s="5">
        <v>4550001</v>
      </c>
      <c r="M3691" s="6">
        <v>24.614799059999999</v>
      </c>
      <c r="AB3691" s="8" t="s">
        <v>7754</v>
      </c>
    </row>
    <row r="3692" spans="1:28" x14ac:dyDescent="0.35">
      <c r="A3692" t="s">
        <v>4263</v>
      </c>
      <c r="B3692" t="s">
        <v>8469</v>
      </c>
      <c r="C3692" t="s">
        <v>8469</v>
      </c>
      <c r="G3692" s="1">
        <v>-4122.7835549108613</v>
      </c>
      <c r="H3692" s="1">
        <v>9.3581959130775196E-4</v>
      </c>
      <c r="K3692" s="4">
        <v>111997360.34</v>
      </c>
      <c r="L3692" s="5">
        <v>4550001</v>
      </c>
      <c r="M3692" s="6">
        <v>24.614799059999999</v>
      </c>
      <c r="AB3692" s="8" t="s">
        <v>7754</v>
      </c>
    </row>
    <row r="3693" spans="1:28" x14ac:dyDescent="0.35">
      <c r="A3693" t="s">
        <v>4263</v>
      </c>
      <c r="B3693" t="s">
        <v>8470</v>
      </c>
      <c r="C3693" t="s">
        <v>8470</v>
      </c>
      <c r="G3693" s="1">
        <v>-4193.8694551632743</v>
      </c>
      <c r="H3693" s="1">
        <v>3.8603552401785301E-3</v>
      </c>
      <c r="K3693" s="4">
        <v>111997360.34</v>
      </c>
      <c r="L3693" s="5">
        <v>4550001</v>
      </c>
      <c r="M3693" s="6">
        <v>24.614799059999999</v>
      </c>
      <c r="AB3693" s="8" t="s">
        <v>7754</v>
      </c>
    </row>
    <row r="3694" spans="1:28" x14ac:dyDescent="0.35">
      <c r="A3694" t="s">
        <v>4263</v>
      </c>
      <c r="B3694" t="s">
        <v>8471</v>
      </c>
      <c r="C3694" t="s">
        <v>8471</v>
      </c>
      <c r="G3694" s="1">
        <v>-3940.5976416708413</v>
      </c>
      <c r="H3694" s="1">
        <v>3.10535649153136E-3</v>
      </c>
      <c r="K3694" s="4">
        <v>111997360.34</v>
      </c>
      <c r="L3694" s="5">
        <v>4550001</v>
      </c>
      <c r="M3694" s="6">
        <v>24.614799059999999</v>
      </c>
      <c r="AB3694" s="8" t="s">
        <v>7754</v>
      </c>
    </row>
    <row r="3695" spans="1:28" x14ac:dyDescent="0.35">
      <c r="A3695" t="s">
        <v>4263</v>
      </c>
      <c r="B3695" t="s">
        <v>8472</v>
      </c>
      <c r="C3695" t="s">
        <v>8472</v>
      </c>
      <c r="G3695" s="1">
        <v>-4298.2034458421458</v>
      </c>
      <c r="H3695" s="1">
        <v>3.5807736678063699E-3</v>
      </c>
      <c r="K3695" s="4">
        <v>111997360.34</v>
      </c>
      <c r="L3695" s="5">
        <v>4550001</v>
      </c>
      <c r="M3695" s="6">
        <v>24.614799059999999</v>
      </c>
      <c r="AB3695" s="8" t="s">
        <v>7754</v>
      </c>
    </row>
    <row r="3696" spans="1:28" x14ac:dyDescent="0.35">
      <c r="A3696" t="s">
        <v>4263</v>
      </c>
      <c r="B3696" t="s">
        <v>8473</v>
      </c>
      <c r="C3696" t="s">
        <v>8473</v>
      </c>
      <c r="G3696" s="1">
        <v>-4095.2248429470296</v>
      </c>
      <c r="H3696" s="1">
        <v>3.2388313166932599E-3</v>
      </c>
      <c r="K3696" s="4">
        <v>111997360.34</v>
      </c>
      <c r="L3696" s="5">
        <v>4550001</v>
      </c>
      <c r="M3696" s="6">
        <v>24.614799059999999</v>
      </c>
      <c r="AB3696" s="8" t="s">
        <v>7754</v>
      </c>
    </row>
    <row r="3697" spans="1:28" x14ac:dyDescent="0.35">
      <c r="A3697" t="s">
        <v>4263</v>
      </c>
      <c r="B3697" t="s">
        <v>8474</v>
      </c>
      <c r="C3697" t="s">
        <v>8474</v>
      </c>
      <c r="G3697" s="1">
        <v>-4194.2473377106962</v>
      </c>
      <c r="H3697" s="1">
        <v>1.9348582370473501E-3</v>
      </c>
      <c r="K3697" s="4">
        <v>111997360.34</v>
      </c>
      <c r="L3697" s="5">
        <v>4550001</v>
      </c>
      <c r="M3697" s="6">
        <v>24.614799059999999</v>
      </c>
      <c r="AB3697" s="8" t="s">
        <v>7754</v>
      </c>
    </row>
    <row r="3698" spans="1:28" x14ac:dyDescent="0.35">
      <c r="A3698" t="s">
        <v>4263</v>
      </c>
      <c r="B3698" t="s">
        <v>8475</v>
      </c>
      <c r="C3698" t="s">
        <v>8475</v>
      </c>
      <c r="G3698" s="1">
        <v>-4346.1296920279328</v>
      </c>
      <c r="H3698" s="1">
        <v>1.02756171265519E-3</v>
      </c>
      <c r="K3698" s="4">
        <v>111997360.34</v>
      </c>
      <c r="L3698" s="5">
        <v>4550001</v>
      </c>
      <c r="M3698" s="6">
        <v>24.614799059999999</v>
      </c>
      <c r="AB3698" s="8" t="s">
        <v>7754</v>
      </c>
    </row>
    <row r="3699" spans="1:28" x14ac:dyDescent="0.35">
      <c r="A3699" t="s">
        <v>4263</v>
      </c>
      <c r="B3699" t="s">
        <v>8476</v>
      </c>
      <c r="C3699" t="s">
        <v>8476</v>
      </c>
      <c r="G3699" s="1">
        <v>-3965.0613619153692</v>
      </c>
      <c r="H3699" s="1">
        <v>2.65153217034333E-3</v>
      </c>
      <c r="K3699" s="4">
        <v>111997360.34</v>
      </c>
      <c r="L3699" s="5">
        <v>4550001</v>
      </c>
      <c r="M3699" s="6">
        <v>24.614799059999999</v>
      </c>
      <c r="AB3699" s="8" t="s">
        <v>7754</v>
      </c>
    </row>
    <row r="3700" spans="1:28" x14ac:dyDescent="0.35">
      <c r="A3700" t="s">
        <v>4263</v>
      </c>
      <c r="B3700" t="s">
        <v>8477</v>
      </c>
      <c r="C3700" t="s">
        <v>8477</v>
      </c>
      <c r="G3700" s="1">
        <v>-4207.5040628882189</v>
      </c>
      <c r="H3700" s="1">
        <v>1.2024799219323701E-3</v>
      </c>
      <c r="K3700" s="4">
        <v>111997360.34</v>
      </c>
      <c r="L3700" s="5">
        <v>4550001</v>
      </c>
      <c r="M3700" s="6">
        <v>24.614799059999999</v>
      </c>
      <c r="AB3700" s="8" t="s">
        <v>7754</v>
      </c>
    </row>
    <row r="3701" spans="1:28" x14ac:dyDescent="0.35">
      <c r="A3701" t="s">
        <v>4263</v>
      </c>
      <c r="B3701" t="s">
        <v>8478</v>
      </c>
      <c r="C3701" t="s">
        <v>8478</v>
      </c>
      <c r="G3701" s="1">
        <v>-4274.784779536697</v>
      </c>
      <c r="H3701" s="1">
        <v>5.8605995443261204E-4</v>
      </c>
      <c r="K3701" s="4">
        <v>111997360.34</v>
      </c>
      <c r="L3701" s="5">
        <v>4550001</v>
      </c>
      <c r="M3701" s="6">
        <v>24.614799059999999</v>
      </c>
      <c r="AB3701" s="8" t="s">
        <v>7754</v>
      </c>
    </row>
    <row r="3702" spans="1:28" x14ac:dyDescent="0.35">
      <c r="A3702" t="s">
        <v>4263</v>
      </c>
      <c r="B3702" t="s">
        <v>8479</v>
      </c>
      <c r="C3702" t="s">
        <v>8479</v>
      </c>
      <c r="G3702" s="1">
        <v>-4100.7625852510319</v>
      </c>
      <c r="H3702" s="1">
        <v>2.0440029095494202E-3</v>
      </c>
      <c r="K3702" s="4">
        <v>111997360.34</v>
      </c>
      <c r="L3702" s="5">
        <v>4550001</v>
      </c>
      <c r="M3702" s="6">
        <v>24.614799059999999</v>
      </c>
      <c r="AB3702" s="8" t="s">
        <v>7754</v>
      </c>
    </row>
    <row r="3703" spans="1:28" x14ac:dyDescent="0.35">
      <c r="A3703" t="s">
        <v>4263</v>
      </c>
      <c r="B3703" t="s">
        <v>8480</v>
      </c>
      <c r="C3703" t="s">
        <v>8480</v>
      </c>
      <c r="G3703" s="1">
        <v>-4179.8469170238195</v>
      </c>
      <c r="H3703" s="1">
        <v>3.6583378674759598E-4</v>
      </c>
      <c r="K3703" s="4">
        <v>111997360.34</v>
      </c>
      <c r="L3703" s="5">
        <v>4550001</v>
      </c>
      <c r="M3703" s="6">
        <v>24.614799059999999</v>
      </c>
      <c r="AB3703" s="8" t="s">
        <v>7754</v>
      </c>
    </row>
    <row r="3704" spans="1:28" x14ac:dyDescent="0.35">
      <c r="A3704" t="s">
        <v>4263</v>
      </c>
      <c r="B3704" t="s">
        <v>8481</v>
      </c>
      <c r="C3704" t="s">
        <v>8481</v>
      </c>
      <c r="G3704" s="1">
        <v>-4459.385701972893</v>
      </c>
      <c r="H3704" s="1">
        <v>4.1471533162948503E-3</v>
      </c>
      <c r="K3704" s="4">
        <v>111997360.34</v>
      </c>
      <c r="L3704" s="5">
        <v>4550001</v>
      </c>
      <c r="M3704" s="6">
        <v>24.614799059999999</v>
      </c>
      <c r="AB3704" s="8" t="s">
        <v>7754</v>
      </c>
    </row>
    <row r="3705" spans="1:28" x14ac:dyDescent="0.35">
      <c r="A3705" t="s">
        <v>4263</v>
      </c>
      <c r="B3705" t="s">
        <v>8482</v>
      </c>
      <c r="C3705" t="s">
        <v>8482</v>
      </c>
      <c r="G3705" s="1">
        <v>-4097.5964556422841</v>
      </c>
      <c r="H3705" s="1">
        <v>6.7610847508626495E-4</v>
      </c>
      <c r="K3705" s="4">
        <v>111997360.34</v>
      </c>
      <c r="L3705" s="5">
        <v>4550001</v>
      </c>
      <c r="M3705" s="6">
        <v>24.614799059999999</v>
      </c>
      <c r="AB3705" s="8" t="s">
        <v>7754</v>
      </c>
    </row>
    <row r="3706" spans="1:28" x14ac:dyDescent="0.35">
      <c r="A3706" t="s">
        <v>4263</v>
      </c>
      <c r="B3706" t="s">
        <v>8483</v>
      </c>
      <c r="C3706" t="s">
        <v>8483</v>
      </c>
      <c r="G3706" s="1">
        <v>-4168.2276073561561</v>
      </c>
      <c r="H3706" s="1">
        <v>3.2642788458807901E-3</v>
      </c>
      <c r="K3706" s="4">
        <v>111997360.34</v>
      </c>
      <c r="L3706" s="5">
        <v>4550001</v>
      </c>
      <c r="M3706" s="6">
        <v>24.614799059999999</v>
      </c>
      <c r="AB3706" s="8" t="s">
        <v>7754</v>
      </c>
    </row>
    <row r="3707" spans="1:28" x14ac:dyDescent="0.35">
      <c r="A3707" t="s">
        <v>4263</v>
      </c>
      <c r="B3707" t="s">
        <v>8484</v>
      </c>
      <c r="C3707" t="s">
        <v>8484</v>
      </c>
      <c r="G3707" s="1">
        <v>-4271.1640816859272</v>
      </c>
      <c r="H3707" s="1">
        <v>2.9999101215523499E-3</v>
      </c>
      <c r="K3707" s="4">
        <v>111997360.34</v>
      </c>
      <c r="L3707" s="5">
        <v>4550001</v>
      </c>
      <c r="M3707" s="6">
        <v>24.614799059999999</v>
      </c>
      <c r="AB3707" s="8" t="s">
        <v>7754</v>
      </c>
    </row>
    <row r="3708" spans="1:28" x14ac:dyDescent="0.35">
      <c r="A3708" t="s">
        <v>4263</v>
      </c>
      <c r="B3708" t="s">
        <v>8485</v>
      </c>
      <c r="C3708" t="s">
        <v>8485</v>
      </c>
      <c r="G3708" s="1">
        <v>-4070.3437511469606</v>
      </c>
      <c r="H3708" s="1">
        <v>2.7158166665703599E-3</v>
      </c>
      <c r="K3708" s="4">
        <v>111997360.34</v>
      </c>
      <c r="L3708" s="5">
        <v>4550001</v>
      </c>
      <c r="M3708" s="6">
        <v>24.614799059999999</v>
      </c>
      <c r="AB3708" s="8" t="s">
        <v>7754</v>
      </c>
    </row>
    <row r="3709" spans="1:28" x14ac:dyDescent="0.35">
      <c r="A3709" t="s">
        <v>4263</v>
      </c>
      <c r="B3709" t="s">
        <v>8486</v>
      </c>
      <c r="C3709" t="s">
        <v>8486</v>
      </c>
      <c r="G3709" s="1">
        <v>-4167.8774422837914</v>
      </c>
      <c r="H3709" s="1">
        <v>1.5380873109058499E-3</v>
      </c>
      <c r="K3709" s="4">
        <v>111997360.34</v>
      </c>
      <c r="L3709" s="5">
        <v>4550001</v>
      </c>
      <c r="M3709" s="6">
        <v>24.614799059999999</v>
      </c>
      <c r="AB3709" s="8" t="s">
        <v>7754</v>
      </c>
    </row>
    <row r="3710" spans="1:28" x14ac:dyDescent="0.35">
      <c r="A3710" t="s">
        <v>4263</v>
      </c>
      <c r="B3710" t="s">
        <v>8487</v>
      </c>
      <c r="C3710" t="s">
        <v>8487</v>
      </c>
      <c r="G3710" s="1">
        <v>-3941.6645683677812</v>
      </c>
      <c r="H3710" s="1">
        <v>2.2016974357407701E-3</v>
      </c>
      <c r="K3710" s="4">
        <v>111997360.34</v>
      </c>
      <c r="L3710" s="5">
        <v>4550001</v>
      </c>
      <c r="M3710" s="6">
        <v>24.614799059999999</v>
      </c>
      <c r="AB3710" s="8" t="s">
        <v>7754</v>
      </c>
    </row>
    <row r="3711" spans="1:28" x14ac:dyDescent="0.35">
      <c r="A3711" t="s">
        <v>4263</v>
      </c>
      <c r="B3711" t="s">
        <v>8488</v>
      </c>
      <c r="C3711" t="s">
        <v>8488</v>
      </c>
      <c r="G3711" s="1">
        <v>-4318.0245428705739</v>
      </c>
      <c r="H3711" s="1">
        <v>7.5054533703859097E-4</v>
      </c>
      <c r="K3711" s="4">
        <v>111997360.34</v>
      </c>
      <c r="L3711" s="5">
        <v>4550001</v>
      </c>
      <c r="M3711" s="6">
        <v>24.614799059999999</v>
      </c>
      <c r="AB3711" s="8" t="s">
        <v>7754</v>
      </c>
    </row>
    <row r="3712" spans="1:28" x14ac:dyDescent="0.35">
      <c r="A3712" t="s">
        <v>4263</v>
      </c>
      <c r="B3712" t="s">
        <v>8489</v>
      </c>
      <c r="C3712" t="s">
        <v>8489</v>
      </c>
      <c r="G3712" s="1">
        <v>-4181.2088782516566</v>
      </c>
      <c r="H3712" s="1">
        <v>9.0992044783460701E-4</v>
      </c>
      <c r="K3712" s="4">
        <v>111997360.34</v>
      </c>
      <c r="L3712" s="5">
        <v>4550001</v>
      </c>
      <c r="M3712" s="6">
        <v>24.614799059999999</v>
      </c>
      <c r="AB3712" s="8" t="s">
        <v>7754</v>
      </c>
    </row>
    <row r="3713" spans="1:28" x14ac:dyDescent="0.35">
      <c r="A3713" t="s">
        <v>4263</v>
      </c>
      <c r="B3713" t="s">
        <v>8490</v>
      </c>
      <c r="C3713" t="s">
        <v>8490</v>
      </c>
      <c r="G3713" s="1">
        <v>-4247.5897186488319</v>
      </c>
      <c r="H3713" s="1">
        <v>3.9712991729961102E-4</v>
      </c>
      <c r="K3713" s="4">
        <v>111997360.34</v>
      </c>
      <c r="L3713" s="5">
        <v>4550001</v>
      </c>
      <c r="M3713" s="6">
        <v>24.614799059999999</v>
      </c>
      <c r="AB3713" s="8" t="s">
        <v>7754</v>
      </c>
    </row>
    <row r="3714" spans="1:28" x14ac:dyDescent="0.35">
      <c r="A3714" t="s">
        <v>4263</v>
      </c>
      <c r="B3714" t="s">
        <v>8491</v>
      </c>
      <c r="C3714" t="s">
        <v>8491</v>
      </c>
      <c r="G3714" s="1">
        <v>-4075.9632303371136</v>
      </c>
      <c r="H3714" s="1">
        <v>1.6563668113899299E-3</v>
      </c>
      <c r="K3714" s="4">
        <v>111997360.34</v>
      </c>
      <c r="L3714" s="5">
        <v>4550001</v>
      </c>
      <c r="M3714" s="6">
        <v>24.614799059999999</v>
      </c>
      <c r="AB3714" s="8" t="s">
        <v>7754</v>
      </c>
    </row>
    <row r="3715" spans="1:28" x14ac:dyDescent="0.35">
      <c r="A3715" t="s">
        <v>4263</v>
      </c>
      <c r="B3715" t="s">
        <v>8492</v>
      </c>
      <c r="C3715" t="s">
        <v>8492</v>
      </c>
      <c r="G3715" s="1">
        <v>-4430.7527144499991</v>
      </c>
      <c r="H3715" s="1">
        <v>3.5403486429590901E-3</v>
      </c>
      <c r="K3715" s="4">
        <v>111997360.34</v>
      </c>
      <c r="L3715" s="5">
        <v>4550001</v>
      </c>
      <c r="M3715" s="6">
        <v>24.614799059999999</v>
      </c>
      <c r="AB3715" s="8" t="s">
        <v>7754</v>
      </c>
    </row>
    <row r="3716" spans="1:28" x14ac:dyDescent="0.35">
      <c r="A3716" t="s">
        <v>4263</v>
      </c>
      <c r="B3716" t="s">
        <v>8493</v>
      </c>
      <c r="C3716" t="s">
        <v>8493</v>
      </c>
      <c r="G3716" s="1">
        <v>-4142.8202088871603</v>
      </c>
      <c r="H3716" s="1">
        <v>2.7603230455956499E-3</v>
      </c>
      <c r="K3716" s="4">
        <v>111997360.34</v>
      </c>
      <c r="L3716" s="5">
        <v>4550001</v>
      </c>
      <c r="M3716" s="6">
        <v>24.614799059999999</v>
      </c>
      <c r="AB3716" s="8" t="s">
        <v>7754</v>
      </c>
    </row>
    <row r="3717" spans="1:28" x14ac:dyDescent="0.35">
      <c r="A3717" t="s">
        <v>4263</v>
      </c>
      <c r="B3717" t="s">
        <v>8494</v>
      </c>
      <c r="C3717" t="s">
        <v>8494</v>
      </c>
      <c r="G3717" s="1">
        <v>-4244.3790682590825</v>
      </c>
      <c r="H3717" s="1">
        <v>2.5122366918389699E-3</v>
      </c>
      <c r="K3717" s="4">
        <v>111997360.34</v>
      </c>
      <c r="L3717" s="5">
        <v>4550001</v>
      </c>
      <c r="M3717" s="6">
        <v>24.614799059999999</v>
      </c>
      <c r="AB3717" s="8" t="s">
        <v>7754</v>
      </c>
    </row>
    <row r="3718" spans="1:28" x14ac:dyDescent="0.35">
      <c r="A3718" t="s">
        <v>4263</v>
      </c>
      <c r="B3718" t="s">
        <v>8495</v>
      </c>
      <c r="C3718" t="s">
        <v>8495</v>
      </c>
      <c r="G3718" s="1">
        <v>-4045.6887250791347</v>
      </c>
      <c r="H3718" s="1">
        <v>2.2766737395820799E-3</v>
      </c>
      <c r="K3718" s="4">
        <v>111997360.34</v>
      </c>
      <c r="L3718" s="5">
        <v>4550001</v>
      </c>
      <c r="M3718" s="6">
        <v>24.614799059999999</v>
      </c>
      <c r="AB3718" s="8" t="s">
        <v>7754</v>
      </c>
    </row>
    <row r="3719" spans="1:28" x14ac:dyDescent="0.35">
      <c r="A3719" t="s">
        <v>4263</v>
      </c>
      <c r="B3719" t="s">
        <v>8496</v>
      </c>
      <c r="C3719" t="s">
        <v>8496</v>
      </c>
      <c r="G3719" s="1">
        <v>-4141.7554548808139</v>
      </c>
      <c r="H3719" s="1">
        <v>1.2224946339965501E-3</v>
      </c>
      <c r="K3719" s="4">
        <v>111997360.34</v>
      </c>
      <c r="L3719" s="5">
        <v>4550001</v>
      </c>
      <c r="M3719" s="6">
        <v>24.614799059999999</v>
      </c>
      <c r="AB3719" s="8" t="s">
        <v>7754</v>
      </c>
    </row>
    <row r="3720" spans="1:28" x14ac:dyDescent="0.35">
      <c r="A3720" t="s">
        <v>4263</v>
      </c>
      <c r="B3720" t="s">
        <v>8497</v>
      </c>
      <c r="C3720" t="s">
        <v>8497</v>
      </c>
      <c r="G3720" s="1">
        <v>-4290.1911365018641</v>
      </c>
      <c r="H3720" s="1">
        <v>5.2917981483854696E-4</v>
      </c>
      <c r="K3720" s="4">
        <v>111997360.34</v>
      </c>
      <c r="L3720" s="5">
        <v>4550001</v>
      </c>
      <c r="M3720" s="6">
        <v>24.614799059999999</v>
      </c>
      <c r="AB3720" s="8" t="s">
        <v>7754</v>
      </c>
    </row>
    <row r="3721" spans="1:28" x14ac:dyDescent="0.35">
      <c r="A3721" t="s">
        <v>4263</v>
      </c>
      <c r="B3721" t="s">
        <v>8498</v>
      </c>
      <c r="C3721" t="s">
        <v>8498</v>
      </c>
      <c r="G3721" s="1">
        <v>-4155.1594268214021</v>
      </c>
      <c r="H3721" s="1">
        <v>6.7742049871608002E-4</v>
      </c>
      <c r="K3721" s="4">
        <v>111997360.34</v>
      </c>
      <c r="L3721" s="5">
        <v>4550001</v>
      </c>
      <c r="M3721" s="6">
        <v>24.614799059999999</v>
      </c>
      <c r="AB3721" s="8" t="s">
        <v>7754</v>
      </c>
    </row>
    <row r="3722" spans="1:28" x14ac:dyDescent="0.35">
      <c r="A3722" t="s">
        <v>4263</v>
      </c>
      <c r="B3722" t="s">
        <v>8499</v>
      </c>
      <c r="C3722" t="s">
        <v>8499</v>
      </c>
      <c r="G3722" s="1">
        <v>-4402.3946157906057</v>
      </c>
      <c r="H3722" s="1">
        <v>3.0201831204782099E-3</v>
      </c>
      <c r="K3722" s="4">
        <v>111997360.34</v>
      </c>
      <c r="L3722" s="5">
        <v>4550001</v>
      </c>
      <c r="M3722" s="6">
        <v>24.614799059999999</v>
      </c>
      <c r="AB3722" s="8" t="s">
        <v>7754</v>
      </c>
    </row>
    <row r="3723" spans="1:28" x14ac:dyDescent="0.35">
      <c r="A3723" t="s">
        <v>4263</v>
      </c>
      <c r="B3723" t="s">
        <v>8500</v>
      </c>
      <c r="C3723" t="s">
        <v>8500</v>
      </c>
      <c r="G3723" s="1">
        <v>-4117.6444102770129</v>
      </c>
      <c r="H3723" s="1">
        <v>2.3310885453646998E-3</v>
      </c>
      <c r="K3723" s="4">
        <v>111997360.34</v>
      </c>
      <c r="L3723" s="5">
        <v>4550001</v>
      </c>
      <c r="M3723" s="6">
        <v>24.614799059999999</v>
      </c>
      <c r="AB3723" s="8" t="s">
        <v>7754</v>
      </c>
    </row>
    <row r="3724" spans="1:28" x14ac:dyDescent="0.35">
      <c r="A3724" t="s">
        <v>4263</v>
      </c>
      <c r="B3724" t="s">
        <v>8501</v>
      </c>
      <c r="C3724" t="s">
        <v>8501</v>
      </c>
      <c r="G3724" s="1">
        <v>-4217.8452254068379</v>
      </c>
      <c r="H3724" s="1">
        <v>2.1021981271598001E-3</v>
      </c>
      <c r="K3724" s="4">
        <v>111997360.34</v>
      </c>
      <c r="L3724" s="5">
        <v>4550001</v>
      </c>
      <c r="M3724" s="6">
        <v>24.614799059999999</v>
      </c>
      <c r="AB3724" s="8" t="s">
        <v>7754</v>
      </c>
    </row>
    <row r="3725" spans="1:28" x14ac:dyDescent="0.35">
      <c r="A3725" t="s">
        <v>4263</v>
      </c>
      <c r="B3725" t="s">
        <v>8502</v>
      </c>
      <c r="C3725" t="s">
        <v>8502</v>
      </c>
      <c r="G3725" s="1">
        <v>-4115.8782777093402</v>
      </c>
      <c r="H3725" s="1">
        <v>9.5750588342685401E-4</v>
      </c>
      <c r="K3725" s="4">
        <v>111997360.34</v>
      </c>
      <c r="L3725" s="5">
        <v>4550001</v>
      </c>
      <c r="M3725" s="6">
        <v>24.614799059999999</v>
      </c>
      <c r="AB3725" s="8" t="s">
        <v>7754</v>
      </c>
    </row>
    <row r="3726" spans="1:28" x14ac:dyDescent="0.35">
      <c r="A3726" t="s">
        <v>4263</v>
      </c>
      <c r="B3726" t="s">
        <v>8503</v>
      </c>
      <c r="C3726" t="s">
        <v>8503</v>
      </c>
      <c r="G3726" s="1">
        <v>-4129.3526562138877</v>
      </c>
      <c r="H3726" s="1">
        <v>4.92886291912461E-4</v>
      </c>
      <c r="K3726" s="4">
        <v>111997360.34</v>
      </c>
      <c r="L3726" s="5">
        <v>4550001</v>
      </c>
      <c r="M3726" s="6">
        <v>24.614799059999999</v>
      </c>
      <c r="AB3726" s="8" t="s">
        <v>7754</v>
      </c>
    </row>
    <row r="3727" spans="1:28" x14ac:dyDescent="0.35">
      <c r="A3727" t="s">
        <v>4263</v>
      </c>
      <c r="B3727" t="s">
        <v>8504</v>
      </c>
      <c r="C3727" t="s">
        <v>8504</v>
      </c>
      <c r="G3727" s="1">
        <v>-4092.6974052057158</v>
      </c>
      <c r="H3727" s="1">
        <v>1.9657186807042599E-3</v>
      </c>
      <c r="K3727" s="4">
        <v>111997360.34</v>
      </c>
      <c r="L3727" s="5">
        <v>4550001</v>
      </c>
      <c r="M3727" s="6">
        <v>24.614799059999999</v>
      </c>
      <c r="AB3727" s="8" t="s">
        <v>7754</v>
      </c>
    </row>
    <row r="3728" spans="1:28" x14ac:dyDescent="0.35">
      <c r="A3728" t="s">
        <v>4263</v>
      </c>
      <c r="B3728" t="s">
        <v>8505</v>
      </c>
      <c r="C3728" t="s">
        <v>8505</v>
      </c>
      <c r="G3728" s="1">
        <v>-4677.1410046701812</v>
      </c>
      <c r="H3728" s="1">
        <v>8.4288332760447205E-6</v>
      </c>
      <c r="K3728" s="4">
        <v>111997360.34</v>
      </c>
      <c r="L3728" s="5">
        <v>4550001</v>
      </c>
      <c r="M3728" s="6">
        <v>24.614799059999999</v>
      </c>
      <c r="AB3728" s="8" t="s">
        <v>7754</v>
      </c>
    </row>
    <row r="3729" spans="1:28" x14ac:dyDescent="0.35">
      <c r="A3729" t="s">
        <v>4263</v>
      </c>
      <c r="B3729" t="s">
        <v>8506</v>
      </c>
      <c r="C3729" t="s">
        <v>8506</v>
      </c>
      <c r="G3729" s="1">
        <v>-3631.3173962663946</v>
      </c>
      <c r="H3729" s="1">
        <v>0</v>
      </c>
      <c r="K3729" s="4">
        <v>111997360.34</v>
      </c>
      <c r="L3729" s="5">
        <v>4550001</v>
      </c>
      <c r="M3729" s="6">
        <v>24.614799059999999</v>
      </c>
      <c r="AB3729" s="8" t="s">
        <v>7754</v>
      </c>
    </row>
    <row r="3730" spans="1:28" x14ac:dyDescent="0.35">
      <c r="A3730" t="s">
        <v>4263</v>
      </c>
      <c r="B3730" t="s">
        <v>8507</v>
      </c>
      <c r="C3730" t="s">
        <v>8507</v>
      </c>
      <c r="G3730" s="1">
        <v>-4646.9836982122451</v>
      </c>
      <c r="H3730" s="1">
        <v>1.9948898730963198E-5</v>
      </c>
      <c r="K3730" s="4">
        <v>111997360.34</v>
      </c>
      <c r="L3730" s="5">
        <v>4550001</v>
      </c>
      <c r="M3730" s="6">
        <v>24.614799059999999</v>
      </c>
      <c r="AB3730" s="8" t="s">
        <v>7754</v>
      </c>
    </row>
    <row r="3731" spans="1:28" x14ac:dyDescent="0.35">
      <c r="A3731" t="s">
        <v>4263</v>
      </c>
      <c r="B3731" t="s">
        <v>8508</v>
      </c>
      <c r="C3731" t="s">
        <v>8508</v>
      </c>
      <c r="G3731" s="1">
        <v>-3762.6092694236804</v>
      </c>
      <c r="H3731" s="1">
        <v>1.6426345104259399E-15</v>
      </c>
      <c r="K3731" s="4">
        <v>111997360.34</v>
      </c>
      <c r="L3731" s="5">
        <v>4550001</v>
      </c>
      <c r="M3731" s="6">
        <v>24.614799059999999</v>
      </c>
      <c r="AB3731" s="8" t="s">
        <v>7754</v>
      </c>
    </row>
    <row r="3732" spans="1:28" x14ac:dyDescent="0.35">
      <c r="A3732" t="s">
        <v>4263</v>
      </c>
      <c r="B3732" t="s">
        <v>8509</v>
      </c>
      <c r="C3732" t="s">
        <v>8509</v>
      </c>
      <c r="G3732" s="1">
        <v>-3612.4629221838882</v>
      </c>
      <c r="H3732" s="1">
        <v>0</v>
      </c>
      <c r="K3732" s="4">
        <v>111997360.34</v>
      </c>
      <c r="L3732" s="5">
        <v>4550001</v>
      </c>
      <c r="M3732" s="6">
        <v>24.614799059999999</v>
      </c>
      <c r="AB3732" s="8" t="s">
        <v>7754</v>
      </c>
    </row>
    <row r="3733" spans="1:28" x14ac:dyDescent="0.35">
      <c r="A3733" t="s">
        <v>4263</v>
      </c>
      <c r="B3733" t="s">
        <v>8510</v>
      </c>
      <c r="C3733" t="s">
        <v>8510</v>
      </c>
      <c r="G3733" s="1">
        <v>-3837.5615799842631</v>
      </c>
      <c r="H3733" s="1">
        <v>1.5216581702510099E-10</v>
      </c>
      <c r="K3733" s="4">
        <v>111997360.34</v>
      </c>
      <c r="L3733" s="5">
        <v>4550001</v>
      </c>
      <c r="M3733" s="6">
        <v>24.614799059999999</v>
      </c>
      <c r="AB3733" s="8" t="s">
        <v>7754</v>
      </c>
    </row>
    <row r="3734" spans="1:28" x14ac:dyDescent="0.35">
      <c r="A3734" t="s">
        <v>4263</v>
      </c>
      <c r="B3734" t="s">
        <v>8511</v>
      </c>
      <c r="C3734" t="s">
        <v>8511</v>
      </c>
      <c r="G3734" s="1">
        <v>-4041.6875042084016</v>
      </c>
      <c r="H3734" s="1">
        <v>1.1045921044001E-7</v>
      </c>
      <c r="K3734" s="4">
        <v>111997360.34</v>
      </c>
      <c r="L3734" s="5">
        <v>4550001</v>
      </c>
      <c r="M3734" s="6">
        <v>24.614799059999999</v>
      </c>
      <c r="AB3734" s="8" t="s">
        <v>7754</v>
      </c>
    </row>
    <row r="3735" spans="1:28" x14ac:dyDescent="0.35">
      <c r="A3735" t="s">
        <v>4263</v>
      </c>
      <c r="B3735" t="s">
        <v>8512</v>
      </c>
      <c r="C3735" t="s">
        <v>8512</v>
      </c>
      <c r="G3735" s="1">
        <v>-4416.4181476526492</v>
      </c>
      <c r="H3735" s="1">
        <v>1.7274895574450401E-4</v>
      </c>
      <c r="K3735" s="4">
        <v>111997360.34</v>
      </c>
      <c r="L3735" s="5">
        <v>4550001</v>
      </c>
      <c r="M3735" s="6">
        <v>24.614799059999999</v>
      </c>
      <c r="AB3735" s="8" t="s">
        <v>7754</v>
      </c>
    </row>
    <row r="3736" spans="1:28" x14ac:dyDescent="0.35">
      <c r="A3736" t="s">
        <v>4263</v>
      </c>
      <c r="B3736" t="s">
        <v>8513</v>
      </c>
      <c r="C3736" t="s">
        <v>8513</v>
      </c>
      <c r="G3736" s="1">
        <v>-4617.1171269765928</v>
      </c>
      <c r="H3736" s="1">
        <v>4.4396455458228701E-5</v>
      </c>
      <c r="K3736" s="4">
        <v>111997360.34</v>
      </c>
      <c r="L3736" s="5">
        <v>4550001</v>
      </c>
      <c r="M3736" s="6">
        <v>24.614799059999999</v>
      </c>
      <c r="AB3736" s="8" t="s">
        <v>7754</v>
      </c>
    </row>
    <row r="3737" spans="1:28" x14ac:dyDescent="0.35">
      <c r="A3737" t="s">
        <v>4263</v>
      </c>
      <c r="B3737" t="s">
        <v>8514</v>
      </c>
      <c r="C3737" t="s">
        <v>8514</v>
      </c>
      <c r="G3737" s="1">
        <v>-3742.489134737787</v>
      </c>
      <c r="H3737" s="1">
        <v>1.11105026041877E-13</v>
      </c>
      <c r="K3737" s="4">
        <v>111997360.34</v>
      </c>
      <c r="L3737" s="5">
        <v>4550001</v>
      </c>
      <c r="M3737" s="6">
        <v>24.614799059999999</v>
      </c>
      <c r="AB3737" s="8" t="s">
        <v>7754</v>
      </c>
    </row>
    <row r="3738" spans="1:28" x14ac:dyDescent="0.35">
      <c r="A3738" t="s">
        <v>4263</v>
      </c>
      <c r="B3738" t="s">
        <v>8515</v>
      </c>
      <c r="C3738" t="s">
        <v>8515</v>
      </c>
      <c r="G3738" s="1">
        <v>-4322.5427362679802</v>
      </c>
      <c r="H3738" s="1">
        <v>7.4058486003089797E-5</v>
      </c>
      <c r="K3738" s="4">
        <v>111997360.34</v>
      </c>
      <c r="L3738" s="5">
        <v>4550001</v>
      </c>
      <c r="M3738" s="6">
        <v>24.614799059999999</v>
      </c>
      <c r="AB3738" s="8" t="s">
        <v>7754</v>
      </c>
    </row>
    <row r="3739" spans="1:28" x14ac:dyDescent="0.35">
      <c r="A3739" t="s">
        <v>4263</v>
      </c>
      <c r="B3739" t="s">
        <v>8516</v>
      </c>
      <c r="C3739" t="s">
        <v>8516</v>
      </c>
      <c r="G3739" s="1">
        <v>-3593.7549116809987</v>
      </c>
      <c r="H3739" s="1">
        <v>0</v>
      </c>
      <c r="K3739" s="4">
        <v>111997360.34</v>
      </c>
      <c r="L3739" s="5">
        <v>4550001</v>
      </c>
      <c r="M3739" s="6">
        <v>24.614799059999999</v>
      </c>
      <c r="AB3739" s="8" t="s">
        <v>7754</v>
      </c>
    </row>
    <row r="3740" spans="1:28" x14ac:dyDescent="0.35">
      <c r="A3740" t="s">
        <v>4263</v>
      </c>
      <c r="B3740" t="s">
        <v>8517</v>
      </c>
      <c r="C3740" t="s">
        <v>8517</v>
      </c>
      <c r="G3740" s="1">
        <v>-4314.2957818544264</v>
      </c>
      <c r="H3740" s="1">
        <v>3.11967097761208E-4</v>
      </c>
      <c r="K3740" s="4">
        <v>111997360.34</v>
      </c>
      <c r="L3740" s="5">
        <v>4550001</v>
      </c>
      <c r="M3740" s="6">
        <v>24.614799059999999</v>
      </c>
      <c r="AB3740" s="8" t="s">
        <v>7754</v>
      </c>
    </row>
    <row r="3741" spans="1:28" x14ac:dyDescent="0.35">
      <c r="A3741" t="s">
        <v>4263</v>
      </c>
      <c r="B3741" t="s">
        <v>8518</v>
      </c>
      <c r="C3741" t="s">
        <v>8518</v>
      </c>
      <c r="G3741" s="1">
        <v>-3816.5959436217777</v>
      </c>
      <c r="H3741" s="1">
        <v>1.9900956682316999E-9</v>
      </c>
      <c r="K3741" s="4">
        <v>111997360.34</v>
      </c>
      <c r="L3741" s="5">
        <v>4550001</v>
      </c>
      <c r="M3741" s="6">
        <v>24.614799059999999</v>
      </c>
      <c r="AB3741" s="8" t="s">
        <v>7754</v>
      </c>
    </row>
    <row r="3742" spans="1:28" x14ac:dyDescent="0.35">
      <c r="A3742" t="s">
        <v>4263</v>
      </c>
      <c r="B3742" t="s">
        <v>8519</v>
      </c>
      <c r="C3742" t="s">
        <v>8519</v>
      </c>
      <c r="G3742" s="1">
        <v>-4018.4979540293152</v>
      </c>
      <c r="H3742" s="1">
        <v>5.3886506078791305E-7</v>
      </c>
      <c r="K3742" s="4">
        <v>111997360.34</v>
      </c>
      <c r="L3742" s="5">
        <v>4550001</v>
      </c>
      <c r="M3742" s="6">
        <v>24.614799059999999</v>
      </c>
      <c r="AB3742" s="8" t="s">
        <v>7754</v>
      </c>
    </row>
    <row r="3743" spans="1:28" x14ac:dyDescent="0.35">
      <c r="A3743" t="s">
        <v>4263</v>
      </c>
      <c r="B3743" t="s">
        <v>8520</v>
      </c>
      <c r="C3743" t="s">
        <v>8520</v>
      </c>
      <c r="G3743" s="1">
        <v>-4569.6712032393025</v>
      </c>
      <c r="H3743" s="1">
        <v>2.2759063608304699E-6</v>
      </c>
      <c r="K3743" s="4">
        <v>111997360.34</v>
      </c>
      <c r="L3743" s="5">
        <v>4550001</v>
      </c>
      <c r="M3743" s="6">
        <v>24.614799059999999</v>
      </c>
      <c r="AB3743" s="8" t="s">
        <v>7754</v>
      </c>
    </row>
    <row r="3744" spans="1:28" x14ac:dyDescent="0.35">
      <c r="A3744" t="s">
        <v>4263</v>
      </c>
      <c r="B3744" t="s">
        <v>8521</v>
      </c>
      <c r="C3744" t="s">
        <v>8521</v>
      </c>
      <c r="G3744" s="1">
        <v>-4286.22419944386</v>
      </c>
      <c r="H3744" s="1">
        <v>4.3511720879931199E-4</v>
      </c>
      <c r="K3744" s="4">
        <v>111997360.34</v>
      </c>
      <c r="L3744" s="5">
        <v>4550001</v>
      </c>
      <c r="M3744" s="6">
        <v>24.614799059999999</v>
      </c>
      <c r="AB3744" s="8" t="s">
        <v>7754</v>
      </c>
    </row>
    <row r="3745" spans="1:28" x14ac:dyDescent="0.35">
      <c r="A3745" t="s">
        <v>4263</v>
      </c>
      <c r="B3745" t="s">
        <v>8522</v>
      </c>
      <c r="C3745" t="s">
        <v>8522</v>
      </c>
      <c r="G3745" s="1">
        <v>-3722.5299548867024</v>
      </c>
      <c r="H3745" s="1">
        <v>5.1947447168569699E-12</v>
      </c>
      <c r="K3745" s="4">
        <v>111997360.34</v>
      </c>
      <c r="L3745" s="5">
        <v>4550001</v>
      </c>
      <c r="M3745" s="6">
        <v>24.614799059999999</v>
      </c>
      <c r="AB3745" s="8" t="s">
        <v>7754</v>
      </c>
    </row>
    <row r="3746" spans="1:28" x14ac:dyDescent="0.35">
      <c r="A3746" t="s">
        <v>4263</v>
      </c>
      <c r="B3746" t="s">
        <v>8523</v>
      </c>
      <c r="C3746" t="s">
        <v>8523</v>
      </c>
      <c r="G3746" s="1">
        <v>-4388.9251931627259</v>
      </c>
      <c r="H3746" s="1">
        <v>2.8816008965298602E-4</v>
      </c>
      <c r="K3746" s="4">
        <v>111997360.34</v>
      </c>
      <c r="L3746" s="5">
        <v>4550001</v>
      </c>
      <c r="M3746" s="6">
        <v>24.614799059999999</v>
      </c>
      <c r="AB3746" s="8" t="s">
        <v>7754</v>
      </c>
    </row>
    <row r="3747" spans="1:28" x14ac:dyDescent="0.35">
      <c r="A3747" t="s">
        <v>4263</v>
      </c>
      <c r="B3747" t="s">
        <v>8524</v>
      </c>
      <c r="C3747" t="s">
        <v>8524</v>
      </c>
      <c r="G3747" s="1">
        <v>-3575.1918516833912</v>
      </c>
      <c r="H3747" s="1">
        <v>0</v>
      </c>
      <c r="K3747" s="4">
        <v>111997360.34</v>
      </c>
      <c r="L3747" s="5">
        <v>4550001</v>
      </c>
      <c r="M3747" s="6">
        <v>24.614799059999999</v>
      </c>
      <c r="AB3747" s="8" t="s">
        <v>7754</v>
      </c>
    </row>
    <row r="3748" spans="1:28" x14ac:dyDescent="0.35">
      <c r="A3748" t="s">
        <v>4263</v>
      </c>
      <c r="B3748" t="s">
        <v>8525</v>
      </c>
      <c r="C3748" t="s">
        <v>8525</v>
      </c>
      <c r="G3748" s="1">
        <v>-4587.5375657792129</v>
      </c>
      <c r="H3748" s="1">
        <v>9.3063618442326199E-5</v>
      </c>
      <c r="K3748" s="4">
        <v>111997360.34</v>
      </c>
      <c r="L3748" s="5">
        <v>4550001</v>
      </c>
      <c r="M3748" s="6">
        <v>24.614799059999999</v>
      </c>
      <c r="AB3748" s="8" t="s">
        <v>7754</v>
      </c>
    </row>
    <row r="3749" spans="1:28" x14ac:dyDescent="0.35">
      <c r="A3749" t="s">
        <v>4263</v>
      </c>
      <c r="B3749" t="s">
        <v>8526</v>
      </c>
      <c r="C3749" t="s">
        <v>8526</v>
      </c>
      <c r="G3749" s="1">
        <v>-4295.4234396272459</v>
      </c>
      <c r="H3749" s="1">
        <v>1.4171522172365199E-4</v>
      </c>
      <c r="K3749" s="4">
        <v>111997360.34</v>
      </c>
      <c r="L3749" s="5">
        <v>4550001</v>
      </c>
      <c r="M3749" s="6">
        <v>24.614799059999999</v>
      </c>
      <c r="AB3749" s="8" t="s">
        <v>7754</v>
      </c>
    </row>
    <row r="3750" spans="1:28" x14ac:dyDescent="0.35">
      <c r="A3750" t="s">
        <v>4263</v>
      </c>
      <c r="B3750" t="s">
        <v>8527</v>
      </c>
      <c r="C3750" t="s">
        <v>8527</v>
      </c>
      <c r="G3750" s="1">
        <v>-4472.5092216027142</v>
      </c>
      <c r="H3750" s="1">
        <v>2.3615741883221001E-5</v>
      </c>
      <c r="K3750" s="4">
        <v>111997360.34</v>
      </c>
      <c r="L3750" s="5">
        <v>4550001</v>
      </c>
      <c r="M3750" s="6">
        <v>24.614799059999999</v>
      </c>
      <c r="AB3750" s="8" t="s">
        <v>7754</v>
      </c>
    </row>
    <row r="3751" spans="1:28" x14ac:dyDescent="0.35">
      <c r="A3751" t="s">
        <v>4263</v>
      </c>
      <c r="B3751" t="s">
        <v>8528</v>
      </c>
      <c r="C3751" t="s">
        <v>8528</v>
      </c>
      <c r="G3751" s="1">
        <v>-4653.4495778484124</v>
      </c>
      <c r="H3751" s="1">
        <v>1.1402654781575199E-5</v>
      </c>
      <c r="K3751" s="4">
        <v>111997360.34</v>
      </c>
      <c r="L3751" s="5">
        <v>4550001</v>
      </c>
      <c r="M3751" s="6">
        <v>24.614799059999999</v>
      </c>
      <c r="AB3751" s="8" t="s">
        <v>7754</v>
      </c>
    </row>
    <row r="3752" spans="1:28" x14ac:dyDescent="0.35">
      <c r="A3752" t="s">
        <v>4263</v>
      </c>
      <c r="B3752" t="s">
        <v>8529</v>
      </c>
      <c r="C3752" t="s">
        <v>8529</v>
      </c>
      <c r="G3752" s="1">
        <v>-4288.0821875917991</v>
      </c>
      <c r="H3752" s="1">
        <v>4.79656194227551E-4</v>
      </c>
      <c r="K3752" s="4">
        <v>111997360.34</v>
      </c>
      <c r="L3752" s="5">
        <v>4550001</v>
      </c>
      <c r="M3752" s="6">
        <v>24.614799059999999</v>
      </c>
      <c r="AB3752" s="8" t="s">
        <v>7754</v>
      </c>
    </row>
    <row r="3753" spans="1:28" x14ac:dyDescent="0.35">
      <c r="A3753" t="s">
        <v>4263</v>
      </c>
      <c r="B3753" t="s">
        <v>8530</v>
      </c>
      <c r="C3753" t="s">
        <v>8530</v>
      </c>
      <c r="G3753" s="1">
        <v>-3795.8016505147721</v>
      </c>
      <c r="H3753" s="1">
        <v>2.06986172777281E-8</v>
      </c>
      <c r="K3753" s="4">
        <v>111997360.34</v>
      </c>
      <c r="L3753" s="5">
        <v>4550001</v>
      </c>
      <c r="M3753" s="6">
        <v>24.614799059999999</v>
      </c>
      <c r="AB3753" s="8" t="s">
        <v>7754</v>
      </c>
    </row>
    <row r="3754" spans="1:28" x14ac:dyDescent="0.35">
      <c r="A3754" t="s">
        <v>4263</v>
      </c>
      <c r="B3754" t="s">
        <v>8531</v>
      </c>
      <c r="C3754" t="s">
        <v>8531</v>
      </c>
      <c r="G3754" s="1">
        <v>-3995.5074110376436</v>
      </c>
      <c r="H3754" s="1">
        <v>2.29163032517137E-6</v>
      </c>
      <c r="K3754" s="4">
        <v>111997360.34</v>
      </c>
      <c r="L3754" s="5">
        <v>4550001</v>
      </c>
      <c r="M3754" s="6">
        <v>24.614799059999999</v>
      </c>
      <c r="AB3754" s="8" t="s">
        <v>7754</v>
      </c>
    </row>
    <row r="3755" spans="1:28" x14ac:dyDescent="0.35">
      <c r="A3755" t="s">
        <v>4263</v>
      </c>
      <c r="B3755" t="s">
        <v>8532</v>
      </c>
      <c r="C3755" t="s">
        <v>8532</v>
      </c>
      <c r="G3755" s="1">
        <v>-3702.7300176521835</v>
      </c>
      <c r="H3755" s="1">
        <v>1.6886075996259099E-10</v>
      </c>
      <c r="K3755" s="4">
        <v>111997360.34</v>
      </c>
      <c r="L3755" s="5">
        <v>4550001</v>
      </c>
      <c r="M3755" s="6">
        <v>24.614799059999999</v>
      </c>
      <c r="AB3755" s="8" t="s">
        <v>7754</v>
      </c>
    </row>
    <row r="3756" spans="1:28" x14ac:dyDescent="0.35">
      <c r="A3756" t="s">
        <v>4263</v>
      </c>
      <c r="B3756" t="s">
        <v>8533</v>
      </c>
      <c r="C3756" t="s">
        <v>8533</v>
      </c>
      <c r="G3756" s="1">
        <v>-3556.7722486053062</v>
      </c>
      <c r="H3756" s="1">
        <v>0</v>
      </c>
      <c r="K3756" s="4">
        <v>111997360.34</v>
      </c>
      <c r="L3756" s="5">
        <v>4550001</v>
      </c>
      <c r="M3756" s="6">
        <v>24.614799059999999</v>
      </c>
      <c r="AB3756" s="8" t="s">
        <v>7754</v>
      </c>
    </row>
    <row r="3757" spans="1:28" x14ac:dyDescent="0.35">
      <c r="A3757" t="s">
        <v>4263</v>
      </c>
      <c r="B3757" t="s">
        <v>8534</v>
      </c>
      <c r="C3757" t="s">
        <v>8534</v>
      </c>
      <c r="G3757" s="1">
        <v>-4705.9398105677237</v>
      </c>
      <c r="H3757" s="1">
        <v>7.4581095392796198E-5</v>
      </c>
      <c r="K3757" s="4">
        <v>111997360.34</v>
      </c>
      <c r="L3757" s="5">
        <v>4550001</v>
      </c>
      <c r="M3757" s="6">
        <v>24.614799059999999</v>
      </c>
      <c r="AB3757" s="8" t="s">
        <v>7754</v>
      </c>
    </row>
    <row r="3758" spans="1:28" x14ac:dyDescent="0.35">
      <c r="A3758" t="s">
        <v>4263</v>
      </c>
      <c r="B3758" t="s">
        <v>8535</v>
      </c>
      <c r="C3758" t="s">
        <v>8535</v>
      </c>
      <c r="G3758" s="1">
        <v>-4540.0529839878745</v>
      </c>
      <c r="H3758" s="1">
        <v>8.8732876474803702E-6</v>
      </c>
      <c r="K3758" s="4">
        <v>111997360.34</v>
      </c>
      <c r="L3758" s="5">
        <v>4550001</v>
      </c>
      <c r="M3758" s="6">
        <v>24.614799059999999</v>
      </c>
      <c r="AB3758" s="8" t="s">
        <v>7754</v>
      </c>
    </row>
    <row r="3759" spans="1:28" x14ac:dyDescent="0.35">
      <c r="A3759" t="s">
        <v>4263</v>
      </c>
      <c r="B3759" t="s">
        <v>8536</v>
      </c>
      <c r="C3759" t="s">
        <v>8536</v>
      </c>
      <c r="G3759" s="1">
        <v>-4260.0560164207218</v>
      </c>
      <c r="H3759" s="1">
        <v>6.4946043722981998E-4</v>
      </c>
      <c r="K3759" s="4">
        <v>111997360.34</v>
      </c>
      <c r="L3759" s="5">
        <v>4550001</v>
      </c>
      <c r="M3759" s="6">
        <v>24.614799059999999</v>
      </c>
      <c r="AB3759" s="8" t="s">
        <v>7754</v>
      </c>
    </row>
    <row r="3760" spans="1:28" x14ac:dyDescent="0.35">
      <c r="A3760" t="s">
        <v>4263</v>
      </c>
      <c r="B3760" t="s">
        <v>8537</v>
      </c>
      <c r="C3760" t="s">
        <v>8537</v>
      </c>
      <c r="G3760" s="1">
        <v>-4361.6881643564266</v>
      </c>
      <c r="H3760" s="1">
        <v>4.5940803482786798E-4</v>
      </c>
      <c r="K3760" s="4">
        <v>111997360.34</v>
      </c>
      <c r="L3760" s="5">
        <v>4550001</v>
      </c>
      <c r="M3760" s="6">
        <v>24.614799059999999</v>
      </c>
      <c r="AB3760" s="8" t="s">
        <v>7754</v>
      </c>
    </row>
    <row r="3761" spans="1:28" x14ac:dyDescent="0.35">
      <c r="A3761" t="s">
        <v>4263</v>
      </c>
      <c r="B3761" t="s">
        <v>8538</v>
      </c>
      <c r="C3761" t="s">
        <v>8538</v>
      </c>
      <c r="G3761" s="1">
        <v>-4444.8690933025027</v>
      </c>
      <c r="H3761" s="1">
        <v>3.8893604504108001E-4</v>
      </c>
      <c r="K3761" s="4">
        <v>111997360.34</v>
      </c>
      <c r="L3761" s="5">
        <v>4550001</v>
      </c>
      <c r="M3761" s="6">
        <v>24.614799059999999</v>
      </c>
      <c r="AB3761" s="8" t="s">
        <v>7754</v>
      </c>
    </row>
    <row r="3762" spans="1:28" x14ac:dyDescent="0.35">
      <c r="A3762" t="s">
        <v>4263</v>
      </c>
      <c r="B3762" t="s">
        <v>8539</v>
      </c>
      <c r="C3762" t="s">
        <v>8539</v>
      </c>
      <c r="G3762" s="1">
        <v>-4289.1799652745358</v>
      </c>
      <c r="H3762" s="1">
        <v>5.7225015558147701E-4</v>
      </c>
      <c r="K3762" s="4">
        <v>111997360.34</v>
      </c>
      <c r="L3762" s="5">
        <v>4550001</v>
      </c>
      <c r="M3762" s="6">
        <v>24.614799059999999</v>
      </c>
      <c r="AB3762" s="8" t="s">
        <v>7754</v>
      </c>
    </row>
    <row r="3763" spans="1:28" x14ac:dyDescent="0.35">
      <c r="A3763" t="s">
        <v>4263</v>
      </c>
      <c r="B3763" t="s">
        <v>8540</v>
      </c>
      <c r="C3763" t="s">
        <v>8540</v>
      </c>
      <c r="G3763" s="1">
        <v>-4558.2413489089386</v>
      </c>
      <c r="H3763" s="1">
        <v>1.84073698134618E-4</v>
      </c>
      <c r="K3763" s="4">
        <v>111997360.34</v>
      </c>
      <c r="L3763" s="5">
        <v>4550001</v>
      </c>
      <c r="M3763" s="6">
        <v>24.614799059999999</v>
      </c>
      <c r="AB3763" s="8" t="s">
        <v>7754</v>
      </c>
    </row>
    <row r="3764" spans="1:28" x14ac:dyDescent="0.35">
      <c r="A3764" t="s">
        <v>4263</v>
      </c>
      <c r="B3764" t="s">
        <v>8541</v>
      </c>
      <c r="C3764" t="s">
        <v>8541</v>
      </c>
      <c r="G3764" s="1">
        <v>-4268.5585612125142</v>
      </c>
      <c r="H3764" s="1">
        <v>2.5750885727564201E-4</v>
      </c>
      <c r="K3764" s="4">
        <v>111997360.34</v>
      </c>
      <c r="L3764" s="5">
        <v>4550001</v>
      </c>
      <c r="M3764" s="6">
        <v>24.614799059999999</v>
      </c>
      <c r="AB3764" s="8" t="s">
        <v>7754</v>
      </c>
    </row>
    <row r="3765" spans="1:28" x14ac:dyDescent="0.35">
      <c r="A3765" t="s">
        <v>4263</v>
      </c>
      <c r="B3765" t="s">
        <v>8542</v>
      </c>
      <c r="C3765" t="s">
        <v>8542</v>
      </c>
      <c r="G3765" s="1">
        <v>-4444.0556716372639</v>
      </c>
      <c r="H3765" s="1">
        <v>5.9811667807163701E-5</v>
      </c>
      <c r="K3765" s="4">
        <v>111997360.34</v>
      </c>
      <c r="L3765" s="5">
        <v>4550001</v>
      </c>
      <c r="M3765" s="6">
        <v>24.614799059999999</v>
      </c>
      <c r="AB3765" s="8" t="s">
        <v>7754</v>
      </c>
    </row>
    <row r="3766" spans="1:28" x14ac:dyDescent="0.35">
      <c r="A3766" t="s">
        <v>4263</v>
      </c>
      <c r="B3766" t="s">
        <v>8543</v>
      </c>
      <c r="C3766" t="s">
        <v>8543</v>
      </c>
      <c r="G3766" s="1">
        <v>-4622.5685849925922</v>
      </c>
      <c r="H3766" s="1">
        <v>3.4813246755785801E-5</v>
      </c>
      <c r="K3766" s="4">
        <v>111997360.34</v>
      </c>
      <c r="L3766" s="5">
        <v>4550001</v>
      </c>
      <c r="M3766" s="6">
        <v>24.614799059999999</v>
      </c>
      <c r="AB3766" s="8" t="s">
        <v>7754</v>
      </c>
    </row>
    <row r="3767" spans="1:28" x14ac:dyDescent="0.35">
      <c r="A3767" t="s">
        <v>4263</v>
      </c>
      <c r="B3767" t="s">
        <v>8544</v>
      </c>
      <c r="C3767" t="s">
        <v>8544</v>
      </c>
      <c r="G3767" s="1">
        <v>-3775.176838649169</v>
      </c>
      <c r="H3767" s="1">
        <v>1.7199961721551501E-7</v>
      </c>
      <c r="K3767" s="4">
        <v>111997360.34</v>
      </c>
      <c r="L3767" s="5">
        <v>4550001</v>
      </c>
      <c r="M3767" s="6">
        <v>24.614799059999999</v>
      </c>
      <c r="AB3767" s="8" t="s">
        <v>7754</v>
      </c>
    </row>
    <row r="3768" spans="1:28" x14ac:dyDescent="0.35">
      <c r="A3768" t="s">
        <v>4263</v>
      </c>
      <c r="B3768" t="s">
        <v>8545</v>
      </c>
      <c r="C3768" t="s">
        <v>8545</v>
      </c>
      <c r="G3768" s="1">
        <v>-4262.1067796267198</v>
      </c>
      <c r="H3768" s="1">
        <v>7.1546565651876696E-4</v>
      </c>
      <c r="K3768" s="4">
        <v>111997360.34</v>
      </c>
      <c r="L3768" s="5">
        <v>4550001</v>
      </c>
      <c r="M3768" s="6">
        <v>24.614799059999999</v>
      </c>
      <c r="AB3768" s="8" t="s">
        <v>7754</v>
      </c>
    </row>
    <row r="3769" spans="1:28" x14ac:dyDescent="0.35">
      <c r="A3769" t="s">
        <v>4263</v>
      </c>
      <c r="B3769" t="s">
        <v>8546</v>
      </c>
      <c r="C3769" t="s">
        <v>8546</v>
      </c>
      <c r="G3769" s="1">
        <v>-4825.780678765258</v>
      </c>
      <c r="H3769" s="1">
        <v>1.35478637444205E-3</v>
      </c>
      <c r="K3769" s="4">
        <v>111997360.34</v>
      </c>
      <c r="L3769" s="5">
        <v>4550001</v>
      </c>
      <c r="M3769" s="6">
        <v>24.614799059999999</v>
      </c>
      <c r="AB3769" s="8" t="s">
        <v>7754</v>
      </c>
    </row>
    <row r="3770" spans="1:28" x14ac:dyDescent="0.35">
      <c r="A3770" t="s">
        <v>4263</v>
      </c>
      <c r="B3770" t="s">
        <v>8547</v>
      </c>
      <c r="C3770" t="s">
        <v>8547</v>
      </c>
      <c r="G3770" s="1">
        <v>-4412.4844698909237</v>
      </c>
      <c r="H3770" s="1">
        <v>8.8605084131132105E-4</v>
      </c>
      <c r="K3770" s="4">
        <v>111997360.34</v>
      </c>
      <c r="L3770" s="5">
        <v>4550001</v>
      </c>
      <c r="M3770" s="6">
        <v>24.614799059999999</v>
      </c>
      <c r="AB3770" s="8" t="s">
        <v>7754</v>
      </c>
    </row>
    <row r="3771" spans="1:28" x14ac:dyDescent="0.35">
      <c r="A3771" t="s">
        <v>4263</v>
      </c>
      <c r="B3771" t="s">
        <v>8548</v>
      </c>
      <c r="C3771" t="s">
        <v>8548</v>
      </c>
      <c r="G3771" s="1">
        <v>-3972.713604620611</v>
      </c>
      <c r="H3771" s="1">
        <v>8.5250831040141002E-6</v>
      </c>
      <c r="K3771" s="4">
        <v>111997360.34</v>
      </c>
      <c r="L3771" s="5">
        <v>4550001</v>
      </c>
      <c r="M3771" s="6">
        <v>24.614799059999999</v>
      </c>
      <c r="AB3771" s="8" t="s">
        <v>7754</v>
      </c>
    </row>
    <row r="3772" spans="1:28" x14ac:dyDescent="0.35">
      <c r="A3772" t="s">
        <v>4263</v>
      </c>
      <c r="B3772" t="s">
        <v>8549</v>
      </c>
      <c r="C3772" t="s">
        <v>8549</v>
      </c>
      <c r="G3772" s="1">
        <v>-3683.0876335235548</v>
      </c>
      <c r="H3772" s="1">
        <v>3.8408407607460299E-9</v>
      </c>
      <c r="K3772" s="4">
        <v>111997360.34</v>
      </c>
      <c r="L3772" s="5">
        <v>4550001</v>
      </c>
      <c r="M3772" s="6">
        <v>24.614799059999999</v>
      </c>
      <c r="AB3772" s="8" t="s">
        <v>7754</v>
      </c>
    </row>
    <row r="3773" spans="1:28" x14ac:dyDescent="0.35">
      <c r="A3773" t="s">
        <v>4263</v>
      </c>
      <c r="B3773" t="s">
        <v>8550</v>
      </c>
      <c r="C3773" t="s">
        <v>8550</v>
      </c>
      <c r="G3773" s="1">
        <v>-3538.4946280491595</v>
      </c>
      <c r="H3773" s="1">
        <v>0</v>
      </c>
      <c r="K3773" s="4">
        <v>111997360.34</v>
      </c>
      <c r="L3773" s="5">
        <v>4550001</v>
      </c>
      <c r="M3773" s="6">
        <v>24.614799059999999</v>
      </c>
      <c r="AB3773" s="8" t="s">
        <v>7754</v>
      </c>
    </row>
    <row r="3774" spans="1:28" x14ac:dyDescent="0.35">
      <c r="A3774" t="s">
        <v>4263</v>
      </c>
      <c r="B3774" t="s">
        <v>8551</v>
      </c>
      <c r="C3774" t="s">
        <v>8551</v>
      </c>
      <c r="G3774" s="1">
        <v>-4234.1267462277037</v>
      </c>
      <c r="H3774" s="1">
        <v>9.4703588113235603E-4</v>
      </c>
      <c r="K3774" s="4">
        <v>111997360.34</v>
      </c>
      <c r="L3774" s="5">
        <v>4550001</v>
      </c>
      <c r="M3774" s="6">
        <v>24.614799059999999</v>
      </c>
      <c r="AB3774" s="8" t="s">
        <v>7754</v>
      </c>
    </row>
    <row r="3775" spans="1:28" x14ac:dyDescent="0.35">
      <c r="A3775" t="s">
        <v>4263</v>
      </c>
      <c r="B3775" t="s">
        <v>8552</v>
      </c>
      <c r="C3775" t="s">
        <v>8552</v>
      </c>
      <c r="G3775" s="1">
        <v>-4510.7217890300244</v>
      </c>
      <c r="H3775" s="1">
        <v>3.0129935809459599E-5</v>
      </c>
      <c r="K3775" s="4">
        <v>111997360.34</v>
      </c>
      <c r="L3775" s="5">
        <v>4550001</v>
      </c>
      <c r="M3775" s="6">
        <v>24.614799059999999</v>
      </c>
      <c r="AB3775" s="8" t="s">
        <v>7754</v>
      </c>
    </row>
    <row r="3776" spans="1:28" x14ac:dyDescent="0.35">
      <c r="A3776" t="s">
        <v>4263</v>
      </c>
      <c r="B3776" t="s">
        <v>8553</v>
      </c>
      <c r="C3776" t="s">
        <v>8553</v>
      </c>
      <c r="G3776" s="1">
        <v>-4334.7038945898776</v>
      </c>
      <c r="H3776" s="1">
        <v>7.1071497481341704E-4</v>
      </c>
      <c r="K3776" s="4">
        <v>111997360.34</v>
      </c>
      <c r="L3776" s="5">
        <v>4550001</v>
      </c>
      <c r="M3776" s="6">
        <v>24.614799059999999</v>
      </c>
      <c r="AB3776" s="8" t="s">
        <v>7754</v>
      </c>
    </row>
    <row r="3777" spans="1:28" x14ac:dyDescent="0.35">
      <c r="A3777" t="s">
        <v>4263</v>
      </c>
      <c r="B3777" t="s">
        <v>8554</v>
      </c>
      <c r="C3777" t="s">
        <v>8554</v>
      </c>
      <c r="G3777" s="1">
        <v>-4674.2794482044246</v>
      </c>
      <c r="H3777" s="1">
        <v>1.6808872686631699E-4</v>
      </c>
      <c r="K3777" s="4">
        <v>111997360.34</v>
      </c>
      <c r="L3777" s="5">
        <v>4550001</v>
      </c>
      <c r="M3777" s="6">
        <v>24.614799059999999</v>
      </c>
      <c r="AB3777" s="8" t="s">
        <v>7754</v>
      </c>
    </row>
    <row r="3778" spans="1:28" x14ac:dyDescent="0.35">
      <c r="A3778" t="s">
        <v>4263</v>
      </c>
      <c r="B3778" t="s">
        <v>8555</v>
      </c>
      <c r="C3778" t="s">
        <v>8555</v>
      </c>
      <c r="G3778" s="1">
        <v>-4416.8888910123142</v>
      </c>
      <c r="H3778" s="1">
        <v>6.2470623234137004E-4</v>
      </c>
      <c r="K3778" s="4">
        <v>111997360.34</v>
      </c>
      <c r="L3778" s="5">
        <v>4550001</v>
      </c>
      <c r="M3778" s="6">
        <v>24.614799059999999</v>
      </c>
      <c r="AB3778" s="8" t="s">
        <v>7754</v>
      </c>
    </row>
    <row r="3779" spans="1:28" x14ac:dyDescent="0.35">
      <c r="A3779" t="s">
        <v>4263</v>
      </c>
      <c r="B3779" t="s">
        <v>8556</v>
      </c>
      <c r="C3779" t="s">
        <v>8556</v>
      </c>
      <c r="G3779" s="1">
        <v>-4262.8611828469484</v>
      </c>
      <c r="H3779" s="1">
        <v>8.56571838723631E-4</v>
      </c>
      <c r="K3779" s="4">
        <v>111997360.34</v>
      </c>
      <c r="L3779" s="5">
        <v>4550001</v>
      </c>
      <c r="M3779" s="6">
        <v>24.614799059999999</v>
      </c>
      <c r="AB3779" s="8" t="s">
        <v>7754</v>
      </c>
    </row>
    <row r="3780" spans="1:28" x14ac:dyDescent="0.35">
      <c r="A3780" t="s">
        <v>4263</v>
      </c>
      <c r="B3780" t="s">
        <v>8557</v>
      </c>
      <c r="C3780" t="s">
        <v>8557</v>
      </c>
      <c r="G3780" s="1">
        <v>-4613.3856642629598</v>
      </c>
      <c r="H3780" s="1">
        <v>1.0878899151382699E-3</v>
      </c>
      <c r="K3780" s="4">
        <v>111997360.34</v>
      </c>
      <c r="L3780" s="5">
        <v>4550001</v>
      </c>
      <c r="M3780" s="6">
        <v>24.614799059999999</v>
      </c>
      <c r="AB3780" s="8" t="s">
        <v>7754</v>
      </c>
    </row>
    <row r="3781" spans="1:28" x14ac:dyDescent="0.35">
      <c r="A3781" t="s">
        <v>4263</v>
      </c>
      <c r="B3781" t="s">
        <v>8558</v>
      </c>
      <c r="C3781" t="s">
        <v>8558</v>
      </c>
      <c r="G3781" s="1">
        <v>-4241.9449285326373</v>
      </c>
      <c r="H3781" s="1">
        <v>4.44810131336333E-4</v>
      </c>
      <c r="K3781" s="4">
        <v>111997360.34</v>
      </c>
      <c r="L3781" s="5">
        <v>4550001</v>
      </c>
      <c r="M3781" s="6">
        <v>24.614799059999999</v>
      </c>
      <c r="AB3781" s="8" t="s">
        <v>7754</v>
      </c>
    </row>
    <row r="3782" spans="1:28" x14ac:dyDescent="0.35">
      <c r="A3782" t="s">
        <v>4263</v>
      </c>
      <c r="B3782" t="s">
        <v>8559</v>
      </c>
      <c r="C3782" t="s">
        <v>8559</v>
      </c>
      <c r="G3782" s="1">
        <v>-4529.224868991636</v>
      </c>
      <c r="H3782" s="1">
        <v>3.41187295448177E-4</v>
      </c>
      <c r="K3782" s="4">
        <v>111997360.34</v>
      </c>
      <c r="L3782" s="5">
        <v>4550001</v>
      </c>
      <c r="M3782" s="6">
        <v>24.614799059999999</v>
      </c>
      <c r="AB3782" s="8" t="s">
        <v>7754</v>
      </c>
    </row>
    <row r="3783" spans="1:28" x14ac:dyDescent="0.35">
      <c r="A3783" t="s">
        <v>4263</v>
      </c>
      <c r="B3783" t="s">
        <v>8560</v>
      </c>
      <c r="C3783" t="s">
        <v>8560</v>
      </c>
      <c r="G3783" s="1">
        <v>-4415.8727874167826</v>
      </c>
      <c r="H3783" s="1">
        <v>1.3805068214607199E-4</v>
      </c>
      <c r="K3783" s="4">
        <v>111997360.34</v>
      </c>
      <c r="L3783" s="5">
        <v>4550001</v>
      </c>
      <c r="M3783" s="6">
        <v>24.614799059999999</v>
      </c>
      <c r="AB3783" s="8" t="s">
        <v>7754</v>
      </c>
    </row>
    <row r="3784" spans="1:28" x14ac:dyDescent="0.35">
      <c r="A3784" t="s">
        <v>4263</v>
      </c>
      <c r="B3784" t="s">
        <v>8561</v>
      </c>
      <c r="C3784" t="s">
        <v>8561</v>
      </c>
      <c r="G3784" s="1">
        <v>-3754.7196712358814</v>
      </c>
      <c r="H3784" s="1">
        <v>1.1479179489840301E-6</v>
      </c>
      <c r="K3784" s="4">
        <v>111997360.34</v>
      </c>
      <c r="L3784" s="5">
        <v>4550001</v>
      </c>
      <c r="M3784" s="6">
        <v>24.614799059999999</v>
      </c>
      <c r="AB3784" s="8" t="s">
        <v>7754</v>
      </c>
    </row>
    <row r="3785" spans="1:28" x14ac:dyDescent="0.35">
      <c r="A3785" t="s">
        <v>4263</v>
      </c>
      <c r="B3785" t="s">
        <v>8562</v>
      </c>
      <c r="C3785" t="s">
        <v>8562</v>
      </c>
      <c r="G3785" s="1">
        <v>-4501.6152336396653</v>
      </c>
      <c r="H3785" s="1">
        <v>5.8089153444231803E-4</v>
      </c>
      <c r="K3785" s="4">
        <v>111997360.34</v>
      </c>
      <c r="L3785" s="5">
        <v>4550001</v>
      </c>
      <c r="M3785" s="6">
        <v>24.614799059999999</v>
      </c>
      <c r="AB3785" s="8" t="s">
        <v>7754</v>
      </c>
    </row>
    <row r="3786" spans="1:28" x14ac:dyDescent="0.35">
      <c r="A3786" t="s">
        <v>4263</v>
      </c>
      <c r="B3786" t="s">
        <v>8563</v>
      </c>
      <c r="C3786" t="s">
        <v>8563</v>
      </c>
      <c r="G3786" s="1">
        <v>-4591.9939716516465</v>
      </c>
      <c r="H3786" s="1">
        <v>9.4335430900925304E-5</v>
      </c>
      <c r="K3786" s="4">
        <v>111997360.34</v>
      </c>
      <c r="L3786" s="5">
        <v>4550001</v>
      </c>
      <c r="M3786" s="6">
        <v>24.614799059999999</v>
      </c>
      <c r="AB3786" s="8" t="s">
        <v>7754</v>
      </c>
    </row>
    <row r="3787" spans="1:28" x14ac:dyDescent="0.35">
      <c r="A3787" t="s">
        <v>4263</v>
      </c>
      <c r="B3787" t="s">
        <v>8564</v>
      </c>
      <c r="C3787" t="s">
        <v>8564</v>
      </c>
      <c r="G3787" s="1">
        <v>-4236.3666810113882</v>
      </c>
      <c r="H3787" s="1">
        <v>1.04269597531565E-3</v>
      </c>
      <c r="K3787" s="4">
        <v>111997360.34</v>
      </c>
      <c r="L3787" s="5">
        <v>4550001</v>
      </c>
      <c r="M3787" s="6">
        <v>24.614799059999999</v>
      </c>
      <c r="AB3787" s="8" t="s">
        <v>7754</v>
      </c>
    </row>
    <row r="3788" spans="1:28" x14ac:dyDescent="0.35">
      <c r="A3788" t="s">
        <v>4263</v>
      </c>
      <c r="B3788" t="s">
        <v>8565</v>
      </c>
      <c r="C3788" t="s">
        <v>8565</v>
      </c>
      <c r="G3788" s="1">
        <v>-4513.8925495850508</v>
      </c>
      <c r="H3788" s="1">
        <v>3.1427854022898701E-4</v>
      </c>
      <c r="K3788" s="4">
        <v>111997360.34</v>
      </c>
      <c r="L3788" s="5">
        <v>4550001</v>
      </c>
      <c r="M3788" s="6">
        <v>24.614799059999999</v>
      </c>
      <c r="AB3788" s="8" t="s">
        <v>7754</v>
      </c>
    </row>
    <row r="3789" spans="1:28" x14ac:dyDescent="0.35">
      <c r="A3789" t="s">
        <v>4263</v>
      </c>
      <c r="B3789" t="s">
        <v>8566</v>
      </c>
      <c r="C3789" t="s">
        <v>8566</v>
      </c>
      <c r="G3789" s="1">
        <v>-3950.114296457079</v>
      </c>
      <c r="H3789" s="1">
        <v>2.7850230208683201E-5</v>
      </c>
      <c r="K3789" s="4">
        <v>111997360.34</v>
      </c>
      <c r="L3789" s="5">
        <v>4550001</v>
      </c>
      <c r="M3789" s="6">
        <v>24.614799059999999</v>
      </c>
      <c r="AB3789" s="8" t="s">
        <v>7754</v>
      </c>
    </row>
    <row r="3790" spans="1:28" x14ac:dyDescent="0.35">
      <c r="A3790" t="s">
        <v>4263</v>
      </c>
      <c r="B3790" t="s">
        <v>8567</v>
      </c>
      <c r="C3790" t="s">
        <v>8567</v>
      </c>
      <c r="G3790" s="1">
        <v>-3520.3575345104387</v>
      </c>
      <c r="H3790" s="1">
        <v>0</v>
      </c>
      <c r="K3790" s="4">
        <v>111997360.34</v>
      </c>
      <c r="L3790" s="5">
        <v>4550001</v>
      </c>
      <c r="M3790" s="6">
        <v>24.614799059999999</v>
      </c>
      <c r="AB3790" s="8" t="s">
        <v>7754</v>
      </c>
    </row>
    <row r="3791" spans="1:28" x14ac:dyDescent="0.35">
      <c r="A3791" t="s">
        <v>4263</v>
      </c>
      <c r="B3791" t="s">
        <v>8568</v>
      </c>
      <c r="C3791" t="s">
        <v>8568</v>
      </c>
      <c r="G3791" s="1">
        <v>-3663.601135337281</v>
      </c>
      <c r="H3791" s="1">
        <v>6.1584240197002302E-8</v>
      </c>
      <c r="K3791" s="4">
        <v>111997360.34</v>
      </c>
      <c r="L3791" s="5">
        <v>4550001</v>
      </c>
      <c r="M3791" s="6">
        <v>24.614799059999999</v>
      </c>
      <c r="AB3791" s="8" t="s">
        <v>7754</v>
      </c>
    </row>
    <row r="3792" spans="1:28" x14ac:dyDescent="0.35">
      <c r="A3792" t="s">
        <v>4263</v>
      </c>
      <c r="B3792" t="s">
        <v>8569</v>
      </c>
      <c r="C3792" t="s">
        <v>8569</v>
      </c>
      <c r="G3792" s="1">
        <v>-4793.5535827336616</v>
      </c>
      <c r="H3792" s="1">
        <v>1.86904018504726E-3</v>
      </c>
      <c r="K3792" s="4">
        <v>111997360.34</v>
      </c>
      <c r="L3792" s="5">
        <v>4550001</v>
      </c>
      <c r="M3792" s="6">
        <v>24.614799059999999</v>
      </c>
      <c r="AB3792" s="8" t="s">
        <v>7754</v>
      </c>
    </row>
    <row r="3793" spans="1:28" x14ac:dyDescent="0.35">
      <c r="A3793" t="s">
        <v>4263</v>
      </c>
      <c r="B3793" t="s">
        <v>8570</v>
      </c>
      <c r="C3793" t="s">
        <v>8570</v>
      </c>
      <c r="G3793" s="1">
        <v>-4384.6615763162454</v>
      </c>
      <c r="H3793" s="1">
        <v>1.2773030361398099E-3</v>
      </c>
      <c r="K3793" s="4">
        <v>111997360.34</v>
      </c>
      <c r="L3793" s="5">
        <v>4550001</v>
      </c>
      <c r="M3793" s="6">
        <v>24.614799059999999</v>
      </c>
      <c r="AB3793" s="8" t="s">
        <v>7754</v>
      </c>
    </row>
    <row r="3794" spans="1:28" x14ac:dyDescent="0.35">
      <c r="A3794" t="s">
        <v>4263</v>
      </c>
      <c r="B3794" t="s">
        <v>8571</v>
      </c>
      <c r="C3794" t="s">
        <v>8571</v>
      </c>
      <c r="G3794" s="1">
        <v>-4208.4334893582127</v>
      </c>
      <c r="H3794" s="1">
        <v>1.3508016161671199E-3</v>
      </c>
      <c r="K3794" s="4">
        <v>111997360.34</v>
      </c>
      <c r="L3794" s="5">
        <v>4550001</v>
      </c>
      <c r="M3794" s="6">
        <v>24.614799059999999</v>
      </c>
      <c r="AB3794" s="8" t="s">
        <v>7754</v>
      </c>
    </row>
    <row r="3795" spans="1:28" x14ac:dyDescent="0.35">
      <c r="A3795" t="s">
        <v>4263</v>
      </c>
      <c r="B3795" t="s">
        <v>8572</v>
      </c>
      <c r="C3795" t="s">
        <v>8572</v>
      </c>
      <c r="G3795" s="1">
        <v>-4307.9692660454048</v>
      </c>
      <c r="H3795" s="1">
        <v>1.0676289616896499E-3</v>
      </c>
      <c r="K3795" s="4">
        <v>111997360.34</v>
      </c>
      <c r="L3795" s="5">
        <v>4550001</v>
      </c>
      <c r="M3795" s="6">
        <v>24.614799059999999</v>
      </c>
      <c r="AB3795" s="8" t="s">
        <v>7754</v>
      </c>
    </row>
    <row r="3796" spans="1:28" x14ac:dyDescent="0.35">
      <c r="A3796" t="s">
        <v>4263</v>
      </c>
      <c r="B3796" t="s">
        <v>8573</v>
      </c>
      <c r="C3796" t="s">
        <v>8573</v>
      </c>
      <c r="G3796" s="1">
        <v>-4481.6739216496126</v>
      </c>
      <c r="H3796" s="1">
        <v>8.9541329699143897E-5</v>
      </c>
      <c r="K3796" s="4">
        <v>111997360.34</v>
      </c>
      <c r="L3796" s="5">
        <v>4550001</v>
      </c>
      <c r="M3796" s="6">
        <v>24.614799059999999</v>
      </c>
      <c r="AB3796" s="8" t="s">
        <v>7754</v>
      </c>
    </row>
    <row r="3797" spans="1:28" x14ac:dyDescent="0.35">
      <c r="A3797" t="s">
        <v>4263</v>
      </c>
      <c r="B3797" t="s">
        <v>8574</v>
      </c>
      <c r="C3797" t="s">
        <v>8574</v>
      </c>
      <c r="G3797" s="1">
        <v>-4236.7839008140463</v>
      </c>
      <c r="H3797" s="1">
        <v>1.2511481555871099E-3</v>
      </c>
      <c r="K3797" s="4">
        <v>111997360.34</v>
      </c>
      <c r="L3797" s="5">
        <v>4550001</v>
      </c>
      <c r="M3797" s="6">
        <v>24.614799059999999</v>
      </c>
      <c r="AB3797" s="8" t="s">
        <v>7754</v>
      </c>
    </row>
    <row r="3798" spans="1:28" x14ac:dyDescent="0.35">
      <c r="A3798" t="s">
        <v>4263</v>
      </c>
      <c r="B3798" t="s">
        <v>8575</v>
      </c>
      <c r="C3798" t="s">
        <v>8575</v>
      </c>
      <c r="G3798" s="1">
        <v>-4642.9375186347124</v>
      </c>
      <c r="H3798" s="1">
        <v>3.4537282364076398E-4</v>
      </c>
      <c r="K3798" s="4">
        <v>111997360.34</v>
      </c>
      <c r="L3798" s="5">
        <v>4550001</v>
      </c>
      <c r="M3798" s="6">
        <v>24.614799059999999</v>
      </c>
      <c r="AB3798" s="8" t="s">
        <v>7754</v>
      </c>
    </row>
    <row r="3799" spans="1:28" x14ac:dyDescent="0.35">
      <c r="A3799" t="s">
        <v>4263</v>
      </c>
      <c r="B3799" t="s">
        <v>8576</v>
      </c>
      <c r="C3799" t="s">
        <v>8576</v>
      </c>
      <c r="G3799" s="1">
        <v>-4389.1720602630685</v>
      </c>
      <c r="H3799" s="1">
        <v>9.6802120018987402E-4</v>
      </c>
      <c r="K3799" s="4">
        <v>111997360.34</v>
      </c>
      <c r="L3799" s="5">
        <v>4550001</v>
      </c>
      <c r="M3799" s="6">
        <v>24.614799059999999</v>
      </c>
      <c r="AB3799" s="8" t="s">
        <v>7754</v>
      </c>
    </row>
    <row r="3800" spans="1:28" x14ac:dyDescent="0.35">
      <c r="A3800" t="s">
        <v>4263</v>
      </c>
      <c r="B3800" t="s">
        <v>8577</v>
      </c>
      <c r="C3800" t="s">
        <v>8577</v>
      </c>
      <c r="G3800" s="1">
        <v>-3734.4283363017657</v>
      </c>
      <c r="H3800" s="1">
        <v>6.1904453101633997E-6</v>
      </c>
      <c r="K3800" s="4">
        <v>111997360.34</v>
      </c>
      <c r="L3800" s="5">
        <v>4550001</v>
      </c>
      <c r="M3800" s="6">
        <v>24.614799059999999</v>
      </c>
      <c r="AB3800" s="8" t="s">
        <v>7754</v>
      </c>
    </row>
    <row r="3801" spans="1:28" x14ac:dyDescent="0.35">
      <c r="A3801" t="s">
        <v>4263</v>
      </c>
      <c r="B3801" t="s">
        <v>8578</v>
      </c>
      <c r="C3801" t="s">
        <v>8578</v>
      </c>
      <c r="G3801" s="1">
        <v>-4215.579418392329</v>
      </c>
      <c r="H3801" s="1">
        <v>7.3145664821260903E-4</v>
      </c>
      <c r="K3801" s="4">
        <v>111997360.34</v>
      </c>
      <c r="L3801" s="5">
        <v>4550001</v>
      </c>
      <c r="M3801" s="6">
        <v>24.614799059999999</v>
      </c>
      <c r="AB3801" s="8" t="s">
        <v>7754</v>
      </c>
    </row>
    <row r="3802" spans="1:28" x14ac:dyDescent="0.35">
      <c r="A3802" t="s">
        <v>4263</v>
      </c>
      <c r="B3802" t="s">
        <v>8579</v>
      </c>
      <c r="C3802" t="s">
        <v>8579</v>
      </c>
      <c r="G3802" s="1">
        <v>-4583.3233926725243</v>
      </c>
      <c r="H3802" s="1">
        <v>1.5609265369254199E-3</v>
      </c>
      <c r="K3802" s="4">
        <v>111997360.34</v>
      </c>
      <c r="L3802" s="5">
        <v>4550001</v>
      </c>
      <c r="M3802" s="6">
        <v>24.614799059999999</v>
      </c>
      <c r="AB3802" s="8" t="s">
        <v>7754</v>
      </c>
    </row>
    <row r="3803" spans="1:28" x14ac:dyDescent="0.35">
      <c r="A3803" t="s">
        <v>4263</v>
      </c>
      <c r="B3803" t="s">
        <v>8580</v>
      </c>
      <c r="C3803" t="s">
        <v>8580</v>
      </c>
      <c r="G3803" s="1">
        <v>-4500.4845758797101</v>
      </c>
      <c r="H3803" s="1">
        <v>5.9406763607890503E-4</v>
      </c>
      <c r="K3803" s="4">
        <v>111997360.34</v>
      </c>
      <c r="L3803" s="5">
        <v>4550001</v>
      </c>
      <c r="M3803" s="6">
        <v>24.614799059999999</v>
      </c>
      <c r="AB3803" s="8" t="s">
        <v>7754</v>
      </c>
    </row>
    <row r="3804" spans="1:28" x14ac:dyDescent="0.35">
      <c r="A3804" t="s">
        <v>4263</v>
      </c>
      <c r="B3804" t="s">
        <v>8581</v>
      </c>
      <c r="C3804" t="s">
        <v>8581</v>
      </c>
      <c r="G3804" s="1">
        <v>-4387.9571468341073</v>
      </c>
      <c r="H3804" s="1">
        <v>2.9193225264668201E-4</v>
      </c>
      <c r="K3804" s="4">
        <v>111997360.34</v>
      </c>
      <c r="L3804" s="5">
        <v>4550001</v>
      </c>
      <c r="M3804" s="6">
        <v>24.614799059999999</v>
      </c>
      <c r="AB3804" s="8" t="s">
        <v>7754</v>
      </c>
    </row>
    <row r="3805" spans="1:28" x14ac:dyDescent="0.35">
      <c r="A3805" t="s">
        <v>4263</v>
      </c>
      <c r="B3805" t="s">
        <v>8582</v>
      </c>
      <c r="C3805" t="s">
        <v>8582</v>
      </c>
      <c r="G3805" s="1">
        <v>-4472.299138248487</v>
      </c>
      <c r="H3805" s="1">
        <v>9.3789596355137205E-4</v>
      </c>
      <c r="K3805" s="4">
        <v>111997360.34</v>
      </c>
      <c r="L3805" s="5">
        <v>4550001</v>
      </c>
      <c r="M3805" s="6">
        <v>24.614799059999999</v>
      </c>
      <c r="AB3805" s="8" t="s">
        <v>7754</v>
      </c>
    </row>
    <row r="3806" spans="1:28" x14ac:dyDescent="0.35">
      <c r="A3806" t="s">
        <v>4263</v>
      </c>
      <c r="B3806" t="s">
        <v>8583</v>
      </c>
      <c r="C3806" t="s">
        <v>8583</v>
      </c>
      <c r="G3806" s="1">
        <v>-4210.8590581039352</v>
      </c>
      <c r="H3806" s="1">
        <v>1.48914043623665E-3</v>
      </c>
      <c r="K3806" s="4">
        <v>111997360.34</v>
      </c>
      <c r="L3806" s="5">
        <v>4550001</v>
      </c>
      <c r="M3806" s="6">
        <v>24.614799059999999</v>
      </c>
      <c r="AB3806" s="8" t="s">
        <v>7754</v>
      </c>
    </row>
    <row r="3807" spans="1:28" x14ac:dyDescent="0.35">
      <c r="A3807" t="s">
        <v>4263</v>
      </c>
      <c r="B3807" t="s">
        <v>8584</v>
      </c>
      <c r="C3807" t="s">
        <v>8584</v>
      </c>
      <c r="G3807" s="1">
        <v>-4463.8420441728786</v>
      </c>
      <c r="H3807" s="1">
        <v>1.7529854002316101E-3</v>
      </c>
      <c r="K3807" s="4">
        <v>111997360.34</v>
      </c>
      <c r="L3807" s="5">
        <v>4550001</v>
      </c>
      <c r="M3807" s="6">
        <v>24.614799059999999</v>
      </c>
      <c r="AB3807" s="8" t="s">
        <v>7754</v>
      </c>
    </row>
    <row r="3808" spans="1:28" x14ac:dyDescent="0.35">
      <c r="A3808" t="s">
        <v>4263</v>
      </c>
      <c r="B3808" t="s">
        <v>8585</v>
      </c>
      <c r="C3808" t="s">
        <v>8585</v>
      </c>
      <c r="G3808" s="1">
        <v>-3644.2688779232126</v>
      </c>
      <c r="H3808" s="1">
        <v>7.0216836306539903E-7</v>
      </c>
      <c r="K3808" s="4">
        <v>111997360.34</v>
      </c>
      <c r="L3808" s="5">
        <v>4550001</v>
      </c>
      <c r="M3808" s="6">
        <v>24.614799059999999</v>
      </c>
      <c r="AB3808" s="8" t="s">
        <v>7754</v>
      </c>
    </row>
    <row r="3809" spans="1:28" x14ac:dyDescent="0.35">
      <c r="A3809" t="s">
        <v>4263</v>
      </c>
      <c r="B3809" t="s">
        <v>8586</v>
      </c>
      <c r="C3809" t="s">
        <v>8586</v>
      </c>
      <c r="G3809" s="1">
        <v>-4561.7216982786958</v>
      </c>
      <c r="H3809" s="1">
        <v>2.2908832189841001E-4</v>
      </c>
      <c r="K3809" s="4">
        <v>111997360.34</v>
      </c>
      <c r="L3809" s="5">
        <v>4550001</v>
      </c>
      <c r="M3809" s="6">
        <v>24.614799059999999</v>
      </c>
      <c r="AB3809" s="8" t="s">
        <v>7754</v>
      </c>
    </row>
    <row r="3810" spans="1:28" x14ac:dyDescent="0.35">
      <c r="A3810" t="s">
        <v>4263</v>
      </c>
      <c r="B3810" t="s">
        <v>8587</v>
      </c>
      <c r="C3810" t="s">
        <v>8587</v>
      </c>
      <c r="G3810" s="1">
        <v>-3927.7072799680277</v>
      </c>
      <c r="H3810" s="1">
        <v>8.0250202107829305E-5</v>
      </c>
      <c r="K3810" s="4">
        <v>111997360.34</v>
      </c>
      <c r="L3810" s="5">
        <v>4550001</v>
      </c>
      <c r="M3810" s="6">
        <v>24.614799059999999</v>
      </c>
      <c r="AB3810" s="8" t="s">
        <v>7754</v>
      </c>
    </row>
    <row r="3811" spans="1:28" x14ac:dyDescent="0.35">
      <c r="A3811" t="s">
        <v>4263</v>
      </c>
      <c r="B3811" t="s">
        <v>8588</v>
      </c>
      <c r="C3811" t="s">
        <v>8588</v>
      </c>
      <c r="G3811" s="1">
        <v>-4484.6783933017414</v>
      </c>
      <c r="H3811" s="1">
        <v>5.7498830151742801E-4</v>
      </c>
      <c r="K3811" s="4">
        <v>111997360.34</v>
      </c>
      <c r="L3811" s="5">
        <v>4550001</v>
      </c>
      <c r="M3811" s="6">
        <v>24.614799059999999</v>
      </c>
      <c r="AB3811" s="8" t="s">
        <v>7754</v>
      </c>
    </row>
    <row r="3812" spans="1:28" x14ac:dyDescent="0.35">
      <c r="A3812" t="s">
        <v>4263</v>
      </c>
      <c r="B3812" t="s">
        <v>8589</v>
      </c>
      <c r="C3812" t="s">
        <v>8589</v>
      </c>
      <c r="G3812" s="1">
        <v>-4357.1010110954685</v>
      </c>
      <c r="H3812" s="1">
        <v>1.81159730004773E-3</v>
      </c>
      <c r="K3812" s="4">
        <v>111997360.34</v>
      </c>
      <c r="L3812" s="5">
        <v>4550001</v>
      </c>
      <c r="M3812" s="6">
        <v>24.614799059999999</v>
      </c>
      <c r="AB3812" s="8" t="s">
        <v>7754</v>
      </c>
    </row>
    <row r="3813" spans="1:28" x14ac:dyDescent="0.35">
      <c r="A3813" t="s">
        <v>4263</v>
      </c>
      <c r="B3813" t="s">
        <v>8590</v>
      </c>
      <c r="C3813" t="s">
        <v>8590</v>
      </c>
      <c r="G3813" s="1">
        <v>-4761.6482362214147</v>
      </c>
      <c r="H3813" s="1">
        <v>2.5474980866555998E-3</v>
      </c>
      <c r="K3813" s="4">
        <v>111997360.34</v>
      </c>
      <c r="L3813" s="5">
        <v>4550001</v>
      </c>
      <c r="M3813" s="6">
        <v>24.614799059999999</v>
      </c>
      <c r="AB3813" s="8" t="s">
        <v>7754</v>
      </c>
    </row>
    <row r="3814" spans="1:28" x14ac:dyDescent="0.35">
      <c r="A3814" t="s">
        <v>4263</v>
      </c>
      <c r="B3814" t="s">
        <v>8591</v>
      </c>
      <c r="C3814" t="s">
        <v>8591</v>
      </c>
      <c r="G3814" s="1">
        <v>-4182.9733901590098</v>
      </c>
      <c r="H3814" s="1">
        <v>1.9014698772604E-3</v>
      </c>
      <c r="K3814" s="4">
        <v>111997360.34</v>
      </c>
      <c r="L3814" s="5">
        <v>4550001</v>
      </c>
      <c r="M3814" s="6">
        <v>24.614799059999999</v>
      </c>
      <c r="AB3814" s="8" t="s">
        <v>7754</v>
      </c>
    </row>
    <row r="3815" spans="1:28" x14ac:dyDescent="0.35">
      <c r="A3815" t="s">
        <v>4263</v>
      </c>
      <c r="B3815" t="s">
        <v>8592</v>
      </c>
      <c r="C3815" t="s">
        <v>8592</v>
      </c>
      <c r="G3815" s="1">
        <v>-4281.4812088308945</v>
      </c>
      <c r="H3815" s="1">
        <v>1.5740146959159699E-3</v>
      </c>
      <c r="K3815" s="4">
        <v>111997360.34</v>
      </c>
      <c r="L3815" s="5">
        <v>4550001</v>
      </c>
      <c r="M3815" s="6">
        <v>24.614799059999999</v>
      </c>
      <c r="AB3815" s="8" t="s">
        <v>7754</v>
      </c>
    </row>
    <row r="3816" spans="1:28" x14ac:dyDescent="0.35">
      <c r="A3816" t="s">
        <v>4263</v>
      </c>
      <c r="B3816" t="s">
        <v>8593</v>
      </c>
      <c r="C3816" t="s">
        <v>8593</v>
      </c>
      <c r="G3816" s="1">
        <v>-3714.3010462884763</v>
      </c>
      <c r="H3816" s="1">
        <v>2.7187751605092599E-5</v>
      </c>
      <c r="K3816" s="4">
        <v>111997360.34</v>
      </c>
      <c r="L3816" s="5">
        <v>4550001</v>
      </c>
      <c r="M3816" s="6">
        <v>24.614799059999999</v>
      </c>
      <c r="AB3816" s="8" t="s">
        <v>7754</v>
      </c>
    </row>
    <row r="3817" spans="1:28" x14ac:dyDescent="0.35">
      <c r="A3817" t="s">
        <v>4263</v>
      </c>
      <c r="B3817" t="s">
        <v>8594</v>
      </c>
      <c r="C3817" t="s">
        <v>8594</v>
      </c>
      <c r="G3817" s="1">
        <v>-4452.9057444540204</v>
      </c>
      <c r="H3817" s="1">
        <v>2.34464514903622E-4</v>
      </c>
      <c r="K3817" s="4">
        <v>111997360.34</v>
      </c>
      <c r="L3817" s="5">
        <v>4550001</v>
      </c>
      <c r="M3817" s="6">
        <v>24.614799059999999</v>
      </c>
      <c r="AB3817" s="8" t="s">
        <v>7754</v>
      </c>
    </row>
    <row r="3818" spans="1:28" x14ac:dyDescent="0.35">
      <c r="A3818" t="s">
        <v>4263</v>
      </c>
      <c r="B3818" t="s">
        <v>8595</v>
      </c>
      <c r="C3818" t="s">
        <v>8595</v>
      </c>
      <c r="G3818" s="1">
        <v>-4210.9451735202565</v>
      </c>
      <c r="H3818" s="1">
        <v>1.8014469975151999E-3</v>
      </c>
      <c r="K3818" s="4">
        <v>111997360.34</v>
      </c>
      <c r="L3818" s="5">
        <v>4550001</v>
      </c>
      <c r="M3818" s="6">
        <v>24.614799059999999</v>
      </c>
      <c r="AB3818" s="8" t="s">
        <v>7754</v>
      </c>
    </row>
    <row r="3819" spans="1:28" x14ac:dyDescent="0.35">
      <c r="A3819" t="s">
        <v>4263</v>
      </c>
      <c r="B3819" t="s">
        <v>8596</v>
      </c>
      <c r="C3819" t="s">
        <v>8596</v>
      </c>
      <c r="G3819" s="1">
        <v>-4361.7153059842431</v>
      </c>
      <c r="H3819" s="1">
        <v>1.4668856322910401E-3</v>
      </c>
      <c r="K3819" s="4">
        <v>111997360.34</v>
      </c>
      <c r="L3819" s="5">
        <v>4550001</v>
      </c>
      <c r="M3819" s="6">
        <v>24.614799059999999</v>
      </c>
      <c r="AB3819" s="8" t="s">
        <v>7754</v>
      </c>
    </row>
    <row r="3820" spans="1:28" x14ac:dyDescent="0.35">
      <c r="A3820" t="s">
        <v>4263</v>
      </c>
      <c r="B3820" t="s">
        <v>8597</v>
      </c>
      <c r="C3820" t="s">
        <v>8597</v>
      </c>
      <c r="G3820" s="1">
        <v>-4611.9097658308665</v>
      </c>
      <c r="H3820" s="1">
        <v>6.6418059992886201E-4</v>
      </c>
      <c r="K3820" s="4">
        <v>111997360.34</v>
      </c>
      <c r="L3820" s="5">
        <v>4550001</v>
      </c>
      <c r="M3820" s="6">
        <v>24.614799059999999</v>
      </c>
      <c r="AB3820" s="8" t="s">
        <v>7754</v>
      </c>
    </row>
    <row r="3821" spans="1:28" x14ac:dyDescent="0.35">
      <c r="A3821" t="s">
        <v>4263</v>
      </c>
      <c r="B3821" t="s">
        <v>8598</v>
      </c>
      <c r="C3821" t="s">
        <v>8598</v>
      </c>
      <c r="G3821" s="1">
        <v>-4189.4589559758342</v>
      </c>
      <c r="H3821" s="1">
        <v>1.1646013191308499E-3</v>
      </c>
      <c r="K3821" s="4">
        <v>111997360.34</v>
      </c>
      <c r="L3821" s="5">
        <v>4550001</v>
      </c>
      <c r="M3821" s="6">
        <v>24.614799059999999</v>
      </c>
      <c r="AB3821" s="8" t="s">
        <v>7754</v>
      </c>
    </row>
    <row r="3822" spans="1:28" x14ac:dyDescent="0.35">
      <c r="A3822" t="s">
        <v>4263</v>
      </c>
      <c r="B3822" t="s">
        <v>8599</v>
      </c>
      <c r="C3822" t="s">
        <v>8599</v>
      </c>
      <c r="G3822" s="1">
        <v>-4553.5540093691425</v>
      </c>
      <c r="H3822" s="1">
        <v>2.2103806271845002E-3</v>
      </c>
      <c r="K3822" s="4">
        <v>111997360.34</v>
      </c>
      <c r="L3822" s="5">
        <v>4550001</v>
      </c>
      <c r="M3822" s="6">
        <v>24.614799059999999</v>
      </c>
      <c r="AB3822" s="8" t="s">
        <v>7754</v>
      </c>
    </row>
    <row r="3823" spans="1:28" x14ac:dyDescent="0.35">
      <c r="A3823" t="s">
        <v>4263</v>
      </c>
      <c r="B3823" t="s">
        <v>8600</v>
      </c>
      <c r="C3823" t="s">
        <v>8600</v>
      </c>
      <c r="G3823" s="1">
        <v>-4360.3053816950232</v>
      </c>
      <c r="H3823" s="1">
        <v>5.7510725264388199E-4</v>
      </c>
      <c r="K3823" s="4">
        <v>111997360.34</v>
      </c>
      <c r="L3823" s="5">
        <v>4550001</v>
      </c>
      <c r="M3823" s="6">
        <v>24.614799059999999</v>
      </c>
      <c r="AB3823" s="8" t="s">
        <v>7754</v>
      </c>
    </row>
    <row r="3824" spans="1:28" x14ac:dyDescent="0.35">
      <c r="A3824" t="s">
        <v>4263</v>
      </c>
      <c r="B3824" t="s">
        <v>8601</v>
      </c>
      <c r="C3824" t="s">
        <v>8601</v>
      </c>
      <c r="G3824" s="1">
        <v>-4185.5811197885387</v>
      </c>
      <c r="H3824" s="1">
        <v>2.0998704459731501E-3</v>
      </c>
      <c r="K3824" s="4">
        <v>111997360.34</v>
      </c>
      <c r="L3824" s="5">
        <v>4550001</v>
      </c>
      <c r="M3824" s="6">
        <v>24.614799059999999</v>
      </c>
      <c r="AB3824" s="8" t="s">
        <v>7754</v>
      </c>
    </row>
    <row r="3825" spans="1:28" x14ac:dyDescent="0.35">
      <c r="A3825" t="s">
        <v>4263</v>
      </c>
      <c r="B3825" t="s">
        <v>8602</v>
      </c>
      <c r="C3825" t="s">
        <v>8602</v>
      </c>
      <c r="G3825" s="1">
        <v>-3905.4903797779002</v>
      </c>
      <c r="H3825" s="1">
        <v>2.05443784210479E-4</v>
      </c>
      <c r="K3825" s="4">
        <v>111997360.34</v>
      </c>
      <c r="L3825" s="5">
        <v>4550001</v>
      </c>
      <c r="M3825" s="6">
        <v>24.614799059999999</v>
      </c>
      <c r="AB3825" s="8" t="s">
        <v>7754</v>
      </c>
    </row>
    <row r="3826" spans="1:28" x14ac:dyDescent="0.35">
      <c r="A3826" t="s">
        <v>4263</v>
      </c>
      <c r="B3826" t="s">
        <v>8603</v>
      </c>
      <c r="C3826" t="s">
        <v>8603</v>
      </c>
      <c r="G3826" s="1">
        <v>-4443.2684881706264</v>
      </c>
      <c r="H3826" s="1">
        <v>1.47295651109575E-3</v>
      </c>
      <c r="K3826" s="4">
        <v>111997360.34</v>
      </c>
      <c r="L3826" s="5">
        <v>4550001</v>
      </c>
      <c r="M3826" s="6">
        <v>24.614799059999999</v>
      </c>
      <c r="AB3826" s="8" t="s">
        <v>7754</v>
      </c>
    </row>
    <row r="3827" spans="1:28" x14ac:dyDescent="0.35">
      <c r="A3827" t="s">
        <v>4263</v>
      </c>
      <c r="B3827" t="s">
        <v>8604</v>
      </c>
      <c r="C3827" t="s">
        <v>8604</v>
      </c>
      <c r="G3827" s="1">
        <v>-4435.6888922877006</v>
      </c>
      <c r="H3827" s="1">
        <v>2.4293007882481899E-3</v>
      </c>
      <c r="K3827" s="4">
        <v>111997360.34</v>
      </c>
      <c r="L3827" s="5">
        <v>4550001</v>
      </c>
      <c r="M3827" s="6">
        <v>24.614799059999999</v>
      </c>
      <c r="AB3827" s="8" t="s">
        <v>7754</v>
      </c>
    </row>
    <row r="3828" spans="1:28" x14ac:dyDescent="0.35">
      <c r="A3828" t="s">
        <v>4263</v>
      </c>
      <c r="B3828" t="s">
        <v>8605</v>
      </c>
      <c r="C3828" t="s">
        <v>8605</v>
      </c>
      <c r="G3828" s="1">
        <v>-4531.7477916837588</v>
      </c>
      <c r="H3828" s="1">
        <v>5.0581746564467601E-4</v>
      </c>
      <c r="K3828" s="4">
        <v>111997360.34</v>
      </c>
      <c r="L3828" s="5">
        <v>4550001</v>
      </c>
      <c r="M3828" s="6">
        <v>24.614799059999999</v>
      </c>
      <c r="AB3828" s="8" t="s">
        <v>7754</v>
      </c>
    </row>
    <row r="3829" spans="1:28" x14ac:dyDescent="0.35">
      <c r="A3829" t="s">
        <v>4263</v>
      </c>
      <c r="B3829" t="s">
        <v>8606</v>
      </c>
      <c r="C3829" t="s">
        <v>8606</v>
      </c>
      <c r="G3829" s="1">
        <v>-4455.7469353481929</v>
      </c>
      <c r="H3829" s="1">
        <v>1.0037901288512099E-3</v>
      </c>
      <c r="K3829" s="4">
        <v>111997360.34</v>
      </c>
      <c r="L3829" s="5">
        <v>4550001</v>
      </c>
      <c r="M3829" s="6">
        <v>24.614799059999999</v>
      </c>
      <c r="AB3829" s="8" t="s">
        <v>7754</v>
      </c>
    </row>
    <row r="3830" spans="1:28" x14ac:dyDescent="0.35">
      <c r="A3830" t="s">
        <v>4263</v>
      </c>
      <c r="B3830" t="s">
        <v>8607</v>
      </c>
      <c r="C3830" t="s">
        <v>8607</v>
      </c>
      <c r="G3830" s="1">
        <v>-4329.7994867436</v>
      </c>
      <c r="H3830" s="1">
        <v>2.53473725620585E-3</v>
      </c>
      <c r="K3830" s="4">
        <v>111997360.34</v>
      </c>
      <c r="L3830" s="5">
        <v>4550001</v>
      </c>
      <c r="M3830" s="6">
        <v>24.614799059999999</v>
      </c>
      <c r="AB3830" s="8" t="s">
        <v>7754</v>
      </c>
    </row>
    <row r="3831" spans="1:28" x14ac:dyDescent="0.35">
      <c r="A3831" t="s">
        <v>4263</v>
      </c>
      <c r="B3831" t="s">
        <v>8608</v>
      </c>
      <c r="C3831" t="s">
        <v>8608</v>
      </c>
      <c r="G3831" s="1">
        <v>-4730.0603703865809</v>
      </c>
      <c r="H3831" s="1">
        <v>3.4287310673080801E-3</v>
      </c>
      <c r="K3831" s="4">
        <v>111997360.34</v>
      </c>
      <c r="L3831" s="5">
        <v>4550001</v>
      </c>
      <c r="M3831" s="6">
        <v>24.614799059999999</v>
      </c>
      <c r="AB3831" s="8" t="s">
        <v>7754</v>
      </c>
    </row>
    <row r="3832" spans="1:28" x14ac:dyDescent="0.35">
      <c r="A3832" t="s">
        <v>4263</v>
      </c>
      <c r="B3832" t="s">
        <v>8609</v>
      </c>
      <c r="C3832" t="s">
        <v>8609</v>
      </c>
      <c r="G3832" s="1">
        <v>-4157.7436360366955</v>
      </c>
      <c r="H3832" s="1">
        <v>2.6405419729517402E-3</v>
      </c>
      <c r="K3832" s="4">
        <v>111997360.34</v>
      </c>
      <c r="L3832" s="5">
        <v>4550001</v>
      </c>
      <c r="M3832" s="6">
        <v>24.614799059999999</v>
      </c>
      <c r="AB3832" s="8" t="s">
        <v>7754</v>
      </c>
    </row>
    <row r="3833" spans="1:28" x14ac:dyDescent="0.35">
      <c r="A3833" t="s">
        <v>4263</v>
      </c>
      <c r="B3833" t="s">
        <v>8610</v>
      </c>
      <c r="C3833" t="s">
        <v>8610</v>
      </c>
      <c r="G3833" s="1">
        <v>-4255.2367000984586</v>
      </c>
      <c r="H3833" s="1">
        <v>2.2805405215752502E-3</v>
      </c>
      <c r="K3833" s="4">
        <v>111997360.34</v>
      </c>
      <c r="L3833" s="5">
        <v>4550001</v>
      </c>
      <c r="M3833" s="6">
        <v>24.614799059999999</v>
      </c>
      <c r="AB3833" s="8" t="s">
        <v>7754</v>
      </c>
    </row>
    <row r="3834" spans="1:28" x14ac:dyDescent="0.35">
      <c r="A3834" t="s">
        <v>4263</v>
      </c>
      <c r="B3834" t="s">
        <v>8611</v>
      </c>
      <c r="C3834" t="s">
        <v>8611</v>
      </c>
      <c r="G3834" s="1">
        <v>-4185.3421000847866</v>
      </c>
      <c r="H3834" s="1">
        <v>2.5550292043024299E-3</v>
      </c>
      <c r="K3834" s="4">
        <v>111997360.34</v>
      </c>
      <c r="L3834" s="5">
        <v>4550001</v>
      </c>
      <c r="M3834" s="6">
        <v>24.614799059999999</v>
      </c>
      <c r="AB3834" s="8" t="s">
        <v>7754</v>
      </c>
    </row>
    <row r="3835" spans="1:28" x14ac:dyDescent="0.35">
      <c r="A3835" t="s">
        <v>4263</v>
      </c>
      <c r="B3835" t="s">
        <v>8612</v>
      </c>
      <c r="C3835" t="s">
        <v>8612</v>
      </c>
      <c r="G3835" s="1">
        <v>-4424.4136782354399</v>
      </c>
      <c r="H3835" s="1">
        <v>5.4643778358167598E-4</v>
      </c>
      <c r="K3835" s="4">
        <v>111997360.34</v>
      </c>
      <c r="L3835" s="5">
        <v>4550001</v>
      </c>
      <c r="M3835" s="6">
        <v>24.614799059999999</v>
      </c>
      <c r="AB3835" s="8" t="s">
        <v>7754</v>
      </c>
    </row>
    <row r="3836" spans="1:28" x14ac:dyDescent="0.35">
      <c r="A3836" t="s">
        <v>4263</v>
      </c>
      <c r="B3836" t="s">
        <v>8613</v>
      </c>
      <c r="C3836" t="s">
        <v>8613</v>
      </c>
      <c r="G3836" s="1">
        <v>-4334.5153844758206</v>
      </c>
      <c r="H3836" s="1">
        <v>2.18062350032028E-3</v>
      </c>
      <c r="K3836" s="4">
        <v>111997360.34</v>
      </c>
      <c r="L3836" s="5">
        <v>4550001</v>
      </c>
      <c r="M3836" s="6">
        <v>24.614799059999999</v>
      </c>
      <c r="AB3836" s="8" t="s">
        <v>7754</v>
      </c>
    </row>
    <row r="3837" spans="1:28" x14ac:dyDescent="0.35">
      <c r="A3837" t="s">
        <v>4263</v>
      </c>
      <c r="B3837" t="s">
        <v>8614</v>
      </c>
      <c r="C3837" t="s">
        <v>8614</v>
      </c>
      <c r="G3837" s="1">
        <v>-4163.5805139504319</v>
      </c>
      <c r="H3837" s="1">
        <v>1.8131030467271401E-3</v>
      </c>
      <c r="K3837" s="4">
        <v>111997360.34</v>
      </c>
      <c r="L3837" s="5">
        <v>4550001</v>
      </c>
      <c r="M3837" s="6">
        <v>24.614799059999999</v>
      </c>
      <c r="AB3837" s="8" t="s">
        <v>7754</v>
      </c>
    </row>
    <row r="3838" spans="1:28" x14ac:dyDescent="0.35">
      <c r="A3838" t="s">
        <v>4263</v>
      </c>
      <c r="B3838" t="s">
        <v>8615</v>
      </c>
      <c r="C3838" t="s">
        <v>8615</v>
      </c>
      <c r="G3838" s="1">
        <v>-4581.1920046334617</v>
      </c>
      <c r="H3838" s="1">
        <v>1.2150101270493E-3</v>
      </c>
      <c r="K3838" s="4">
        <v>111997360.34</v>
      </c>
      <c r="L3838" s="5">
        <v>4550001</v>
      </c>
      <c r="M3838" s="6">
        <v>24.614799059999999</v>
      </c>
      <c r="AB3838" s="8" t="s">
        <v>7754</v>
      </c>
    </row>
    <row r="3839" spans="1:28" x14ac:dyDescent="0.35">
      <c r="A3839" t="s">
        <v>4263</v>
      </c>
      <c r="B3839" t="s">
        <v>8616</v>
      </c>
      <c r="C3839" t="s">
        <v>8616</v>
      </c>
      <c r="G3839" s="1">
        <v>-4332.914176702222</v>
      </c>
      <c r="H3839" s="1">
        <v>1.0709602561044199E-3</v>
      </c>
      <c r="K3839" s="4">
        <v>111997360.34</v>
      </c>
      <c r="L3839" s="5">
        <v>4550001</v>
      </c>
      <c r="M3839" s="6">
        <v>24.614799059999999</v>
      </c>
      <c r="AB3839" s="8" t="s">
        <v>7754</v>
      </c>
    </row>
    <row r="3840" spans="1:28" x14ac:dyDescent="0.35">
      <c r="A3840" t="s">
        <v>4263</v>
      </c>
      <c r="B3840" t="s">
        <v>8617</v>
      </c>
      <c r="C3840" t="s">
        <v>8617</v>
      </c>
      <c r="G3840" s="1">
        <v>-4160.5301167118278</v>
      </c>
      <c r="H3840" s="1">
        <v>2.92138389520757E-3</v>
      </c>
      <c r="K3840" s="4">
        <v>111997360.34</v>
      </c>
      <c r="L3840" s="5">
        <v>4550001</v>
      </c>
      <c r="M3840" s="6">
        <v>24.614799059999999</v>
      </c>
      <c r="AB3840" s="8" t="s">
        <v>7754</v>
      </c>
    </row>
    <row r="3841" spans="1:28" x14ac:dyDescent="0.35">
      <c r="A3841" t="s">
        <v>4263</v>
      </c>
      <c r="B3841" t="s">
        <v>8618</v>
      </c>
      <c r="C3841" t="s">
        <v>8618</v>
      </c>
      <c r="G3841" s="1">
        <v>-4524.0737219675175</v>
      </c>
      <c r="H3841" s="1">
        <v>3.0884093502962901E-3</v>
      </c>
      <c r="K3841" s="4">
        <v>111997360.34</v>
      </c>
      <c r="L3841" s="5">
        <v>4550001</v>
      </c>
      <c r="M3841" s="6">
        <v>24.614799059999999</v>
      </c>
      <c r="AB3841" s="8" t="s">
        <v>7754</v>
      </c>
    </row>
    <row r="3842" spans="1:28" x14ac:dyDescent="0.35">
      <c r="A3842" t="s">
        <v>4263</v>
      </c>
      <c r="B3842" t="s">
        <v>8619</v>
      </c>
      <c r="C3842" t="s">
        <v>8619</v>
      </c>
      <c r="G3842" s="1">
        <v>-4407.8012429860746</v>
      </c>
      <c r="H3842" s="1">
        <v>3.3232334634482898E-3</v>
      </c>
      <c r="K3842" s="4">
        <v>111997360.34</v>
      </c>
      <c r="L3842" s="5">
        <v>4550001</v>
      </c>
      <c r="M3842" s="6">
        <v>24.614799059999999</v>
      </c>
      <c r="AB3842" s="8" t="s">
        <v>7754</v>
      </c>
    </row>
    <row r="3843" spans="1:28" x14ac:dyDescent="0.35">
      <c r="A3843" t="s">
        <v>4263</v>
      </c>
      <c r="B3843" t="s">
        <v>8620</v>
      </c>
      <c r="C3843" t="s">
        <v>8620</v>
      </c>
      <c r="G3843" s="1">
        <v>-4414.5195896280084</v>
      </c>
      <c r="H3843" s="1">
        <v>2.2613807814374498E-3</v>
      </c>
      <c r="K3843" s="4">
        <v>111997360.34</v>
      </c>
      <c r="L3843" s="5">
        <v>4550001</v>
      </c>
      <c r="M3843" s="6">
        <v>24.614799059999999</v>
      </c>
      <c r="AB3843" s="8" t="s">
        <v>7754</v>
      </c>
    </row>
    <row r="3844" spans="1:28" x14ac:dyDescent="0.35">
      <c r="A3844" t="s">
        <v>4263</v>
      </c>
      <c r="B3844" t="s">
        <v>8621</v>
      </c>
      <c r="C3844" t="s">
        <v>8621</v>
      </c>
      <c r="G3844" s="1">
        <v>-4502.0683437300086</v>
      </c>
      <c r="H3844" s="1">
        <v>1.0294293490512401E-3</v>
      </c>
      <c r="K3844" s="4">
        <v>111997360.34</v>
      </c>
      <c r="L3844" s="5">
        <v>4550001</v>
      </c>
      <c r="M3844" s="6">
        <v>24.614799059999999</v>
      </c>
      <c r="AB3844" s="8" t="s">
        <v>7754</v>
      </c>
    </row>
    <row r="3845" spans="1:28" x14ac:dyDescent="0.35">
      <c r="A3845" t="s">
        <v>4263</v>
      </c>
      <c r="B3845" t="s">
        <v>8622</v>
      </c>
      <c r="C3845" t="s">
        <v>8622</v>
      </c>
      <c r="G3845" s="1">
        <v>-4427.0945399837228</v>
      </c>
      <c r="H3845" s="1">
        <v>1.6915155648603299E-3</v>
      </c>
      <c r="K3845" s="4">
        <v>111997360.34</v>
      </c>
      <c r="L3845" s="5">
        <v>4550001</v>
      </c>
      <c r="M3845" s="6">
        <v>24.614799059999999</v>
      </c>
      <c r="AB3845" s="8" t="s">
        <v>7754</v>
      </c>
    </row>
    <row r="3846" spans="1:28" x14ac:dyDescent="0.35">
      <c r="A3846" t="s">
        <v>4263</v>
      </c>
      <c r="B3846" t="s">
        <v>8623</v>
      </c>
      <c r="C3846" t="s">
        <v>8623</v>
      </c>
      <c r="G3846" s="1">
        <v>-4302.753767112994</v>
      </c>
      <c r="H3846" s="1">
        <v>3.4923833059072101E-3</v>
      </c>
      <c r="K3846" s="4">
        <v>111997360.34</v>
      </c>
      <c r="L3846" s="5">
        <v>4550001</v>
      </c>
      <c r="M3846" s="6">
        <v>24.614799059999999</v>
      </c>
      <c r="AB3846" s="8" t="s">
        <v>7754</v>
      </c>
    </row>
    <row r="3847" spans="1:28" x14ac:dyDescent="0.35">
      <c r="A3847" t="s">
        <v>4263</v>
      </c>
      <c r="B3847" t="s">
        <v>8624</v>
      </c>
      <c r="C3847" t="s">
        <v>8624</v>
      </c>
      <c r="G3847" s="1">
        <v>-4698.7857869497093</v>
      </c>
      <c r="H3847" s="1">
        <v>4.5476095299982902E-3</v>
      </c>
      <c r="K3847" s="4">
        <v>111997360.34</v>
      </c>
      <c r="L3847" s="5">
        <v>4550001</v>
      </c>
      <c r="M3847" s="6">
        <v>24.614799059999999</v>
      </c>
      <c r="AB3847" s="8" t="s">
        <v>7754</v>
      </c>
    </row>
    <row r="3848" spans="1:28" x14ac:dyDescent="0.35">
      <c r="A3848" t="s">
        <v>4263</v>
      </c>
      <c r="B3848" t="s">
        <v>8625</v>
      </c>
      <c r="C3848" t="s">
        <v>8625</v>
      </c>
      <c r="G3848" s="1">
        <v>-4132.7414566808939</v>
      </c>
      <c r="H3848" s="1">
        <v>3.6095953858843299E-3</v>
      </c>
      <c r="K3848" s="4">
        <v>111997360.34</v>
      </c>
      <c r="L3848" s="5">
        <v>4550001</v>
      </c>
      <c r="M3848" s="6">
        <v>24.614799059999999</v>
      </c>
      <c r="AB3848" s="8" t="s">
        <v>7754</v>
      </c>
    </row>
    <row r="3849" spans="1:28" x14ac:dyDescent="0.35">
      <c r="A3849" t="s">
        <v>4263</v>
      </c>
      <c r="B3849" t="s">
        <v>8626</v>
      </c>
      <c r="C3849" t="s">
        <v>8626</v>
      </c>
      <c r="G3849" s="1">
        <v>-4159.9718235873888</v>
      </c>
      <c r="H3849" s="1">
        <v>3.56090228241813E-3</v>
      </c>
      <c r="K3849" s="4">
        <v>111997360.34</v>
      </c>
      <c r="L3849" s="5">
        <v>4550001</v>
      </c>
      <c r="M3849" s="6">
        <v>24.614799059999999</v>
      </c>
      <c r="AB3849" s="8" t="s">
        <v>7754</v>
      </c>
    </row>
    <row r="3850" spans="1:28" x14ac:dyDescent="0.35">
      <c r="A3850" t="s">
        <v>4263</v>
      </c>
      <c r="B3850" t="s">
        <v>8627</v>
      </c>
      <c r="C3850" t="s">
        <v>8627</v>
      </c>
      <c r="G3850" s="1">
        <v>-4396.194200857517</v>
      </c>
      <c r="H3850" s="1">
        <v>1.15894853700913E-3</v>
      </c>
      <c r="K3850" s="4">
        <v>111997360.34</v>
      </c>
      <c r="L3850" s="5">
        <v>4550001</v>
      </c>
      <c r="M3850" s="6">
        <v>24.614799059999999</v>
      </c>
      <c r="AB3850" s="8" t="s">
        <v>7754</v>
      </c>
    </row>
    <row r="3851" spans="1:28" x14ac:dyDescent="0.35">
      <c r="A3851" t="s">
        <v>4263</v>
      </c>
      <c r="B3851" t="s">
        <v>8628</v>
      </c>
      <c r="C3851" t="s">
        <v>8628</v>
      </c>
      <c r="G3851" s="1">
        <v>-4307.5691024502539</v>
      </c>
      <c r="H3851" s="1">
        <v>3.1711632970338999E-3</v>
      </c>
      <c r="K3851" s="4">
        <v>111997360.34</v>
      </c>
      <c r="L3851" s="5">
        <v>4550001</v>
      </c>
      <c r="M3851" s="6">
        <v>24.614799059999999</v>
      </c>
      <c r="AB3851" s="8" t="s">
        <v>7754</v>
      </c>
    </row>
    <row r="3852" spans="1:28" x14ac:dyDescent="0.35">
      <c r="A3852" t="s">
        <v>4263</v>
      </c>
      <c r="B3852" t="s">
        <v>8629</v>
      </c>
      <c r="C3852" t="s">
        <v>8629</v>
      </c>
      <c r="G3852" s="1">
        <v>-4305.7802684615308</v>
      </c>
      <c r="H3852" s="1">
        <v>1.89279082810543E-3</v>
      </c>
      <c r="K3852" s="4">
        <v>111997360.34</v>
      </c>
      <c r="L3852" s="5">
        <v>4550001</v>
      </c>
      <c r="M3852" s="6">
        <v>24.614799059999999</v>
      </c>
      <c r="AB3852" s="8" t="s">
        <v>7754</v>
      </c>
    </row>
    <row r="3853" spans="1:28" x14ac:dyDescent="0.35">
      <c r="A3853" t="s">
        <v>4263</v>
      </c>
      <c r="B3853" t="s">
        <v>8630</v>
      </c>
      <c r="C3853" t="s">
        <v>8630</v>
      </c>
      <c r="G3853" s="1">
        <v>-4550.7801193399982</v>
      </c>
      <c r="H3853" s="1">
        <v>2.1206729694024399E-3</v>
      </c>
      <c r="K3853" s="4">
        <v>111997360.34</v>
      </c>
      <c r="L3853" s="5">
        <v>4550001</v>
      </c>
      <c r="M3853" s="6">
        <v>24.614799059999999</v>
      </c>
      <c r="AB3853" s="8" t="s">
        <v>7754</v>
      </c>
    </row>
    <row r="3854" spans="1:28" x14ac:dyDescent="0.35">
      <c r="A3854" t="s">
        <v>4263</v>
      </c>
      <c r="B3854" t="s">
        <v>8631</v>
      </c>
      <c r="C3854" t="s">
        <v>8631</v>
      </c>
      <c r="G3854" s="1">
        <v>-4494.878799265115</v>
      </c>
      <c r="H3854" s="1">
        <v>4.2336441665339498E-3</v>
      </c>
      <c r="K3854" s="4">
        <v>111997360.34</v>
      </c>
      <c r="L3854" s="5">
        <v>4550001</v>
      </c>
      <c r="M3854" s="6">
        <v>24.614799059999999</v>
      </c>
      <c r="AB3854" s="8" t="s">
        <v>7754</v>
      </c>
    </row>
    <row r="3855" spans="1:28" x14ac:dyDescent="0.35">
      <c r="A3855" t="s">
        <v>4263</v>
      </c>
      <c r="B3855" t="s">
        <v>8632</v>
      </c>
      <c r="C3855" t="s">
        <v>8632</v>
      </c>
      <c r="G3855" s="1">
        <v>-4380.1757682491589</v>
      </c>
      <c r="H3855" s="1">
        <v>4.4665687956565604E-3</v>
      </c>
      <c r="K3855" s="4">
        <v>111997360.34</v>
      </c>
      <c r="L3855" s="5">
        <v>4550001</v>
      </c>
      <c r="M3855" s="6">
        <v>24.614799059999999</v>
      </c>
      <c r="AB3855" s="8" t="s">
        <v>7754</v>
      </c>
    </row>
    <row r="3856" spans="1:28" x14ac:dyDescent="0.35">
      <c r="A3856" t="s">
        <v>4263</v>
      </c>
      <c r="B3856" t="s">
        <v>8633</v>
      </c>
      <c r="C3856" t="s">
        <v>8633</v>
      </c>
      <c r="G3856" s="1">
        <v>-4386.0488083985674</v>
      </c>
      <c r="H3856" s="1">
        <v>3.3728607657801399E-3</v>
      </c>
      <c r="K3856" s="4">
        <v>111997360.34</v>
      </c>
      <c r="L3856" s="5">
        <v>4550001</v>
      </c>
      <c r="M3856" s="6">
        <v>24.614799059999999</v>
      </c>
      <c r="AB3856" s="8" t="s">
        <v>7754</v>
      </c>
    </row>
    <row r="3857" spans="1:28" x14ac:dyDescent="0.35">
      <c r="A3857" t="s">
        <v>4263</v>
      </c>
      <c r="B3857" t="s">
        <v>8634</v>
      </c>
      <c r="C3857" t="s">
        <v>8634</v>
      </c>
      <c r="G3857" s="1">
        <v>-4472.6795100597674</v>
      </c>
      <c r="H3857" s="1">
        <v>1.95521434781814E-3</v>
      </c>
      <c r="K3857" s="4">
        <v>111997360.34</v>
      </c>
      <c r="L3857" s="5">
        <v>4550001</v>
      </c>
      <c r="M3857" s="6">
        <v>24.614799059999999</v>
      </c>
      <c r="AB3857" s="8" t="s">
        <v>7754</v>
      </c>
    </row>
    <row r="3858" spans="1:28" x14ac:dyDescent="0.35">
      <c r="A3858" t="s">
        <v>4263</v>
      </c>
      <c r="B3858" t="s">
        <v>8635</v>
      </c>
      <c r="C3858" t="s">
        <v>8635</v>
      </c>
      <c r="G3858" s="1">
        <v>-4398.7176297286605</v>
      </c>
      <c r="H3858" s="1">
        <v>2.7490022389021502E-3</v>
      </c>
      <c r="K3858" s="4">
        <v>111997360.34</v>
      </c>
      <c r="L3858" s="5">
        <v>4550001</v>
      </c>
      <c r="M3858" s="6">
        <v>24.614799059999999</v>
      </c>
      <c r="AB3858" s="8" t="s">
        <v>7754</v>
      </c>
    </row>
    <row r="3859" spans="1:28" x14ac:dyDescent="0.35">
      <c r="A3859" t="s">
        <v>4263</v>
      </c>
      <c r="B3859" t="s">
        <v>8636</v>
      </c>
      <c r="C3859" t="s">
        <v>8636</v>
      </c>
      <c r="G3859" s="1">
        <v>-4275.9606664343401</v>
      </c>
      <c r="H3859" s="1">
        <v>4.7168160117664198E-3</v>
      </c>
      <c r="K3859" s="4">
        <v>111997360.34</v>
      </c>
      <c r="L3859" s="5">
        <v>4550001</v>
      </c>
      <c r="M3859" s="6">
        <v>24.614799059999999</v>
      </c>
      <c r="AB3859" s="8" t="s">
        <v>7754</v>
      </c>
    </row>
    <row r="3860" spans="1:28" x14ac:dyDescent="0.35">
      <c r="A3860" t="s">
        <v>4263</v>
      </c>
      <c r="B3860" t="s">
        <v>8637</v>
      </c>
      <c r="C3860" t="s">
        <v>8637</v>
      </c>
      <c r="G3860" s="1">
        <v>-4667.8203567987721</v>
      </c>
      <c r="H3860" s="1">
        <v>5.9302112581623703E-3</v>
      </c>
      <c r="K3860" s="4">
        <v>111997360.34</v>
      </c>
      <c r="L3860" s="5">
        <v>4550001</v>
      </c>
      <c r="M3860" s="6">
        <v>24.614799059999999</v>
      </c>
      <c r="AB3860" s="8" t="s">
        <v>7754</v>
      </c>
    </row>
    <row r="3861" spans="1:28" x14ac:dyDescent="0.35">
      <c r="A3861" t="s">
        <v>4263</v>
      </c>
      <c r="B3861" t="s">
        <v>8638</v>
      </c>
      <c r="C3861" t="s">
        <v>8638</v>
      </c>
      <c r="G3861" s="1">
        <v>-4134.8315302713518</v>
      </c>
      <c r="H3861" s="1">
        <v>4.83475462891812E-3</v>
      </c>
      <c r="K3861" s="4">
        <v>111997360.34</v>
      </c>
      <c r="L3861" s="5">
        <v>4550001</v>
      </c>
      <c r="M3861" s="6">
        <v>24.614799059999999</v>
      </c>
      <c r="AB3861" s="8" t="s">
        <v>7754</v>
      </c>
    </row>
    <row r="3862" spans="1:28" x14ac:dyDescent="0.35">
      <c r="A3862" t="s">
        <v>4263</v>
      </c>
      <c r="B3862" t="s">
        <v>8639</v>
      </c>
      <c r="C3862" t="s">
        <v>8639</v>
      </c>
      <c r="G3862" s="1">
        <v>-4280.8733160951824</v>
      </c>
      <c r="H3862" s="1">
        <v>4.4710742036816698E-3</v>
      </c>
      <c r="K3862" s="4">
        <v>111997360.34</v>
      </c>
      <c r="L3862" s="5">
        <v>4550001</v>
      </c>
      <c r="M3862" s="6">
        <v>24.614799059999999</v>
      </c>
      <c r="AB3862" s="8" t="s">
        <v>7754</v>
      </c>
    </row>
    <row r="3863" spans="1:28" x14ac:dyDescent="0.35">
      <c r="A3863" t="s">
        <v>4263</v>
      </c>
      <c r="B3863" t="s">
        <v>8640</v>
      </c>
      <c r="C3863" t="s">
        <v>8640</v>
      </c>
      <c r="G3863" s="1">
        <v>-4520.6700623262705</v>
      </c>
      <c r="H3863" s="1">
        <v>3.4909540956485898E-3</v>
      </c>
      <c r="K3863" s="4">
        <v>111997360.34</v>
      </c>
      <c r="L3863" s="5">
        <v>4550001</v>
      </c>
      <c r="M3863" s="6">
        <v>24.614799059999999</v>
      </c>
      <c r="AB3863" s="8" t="s">
        <v>7754</v>
      </c>
    </row>
    <row r="3864" spans="1:28" x14ac:dyDescent="0.35">
      <c r="A3864" t="s">
        <v>4263</v>
      </c>
      <c r="B3864" t="s">
        <v>8641</v>
      </c>
      <c r="C3864" t="s">
        <v>8641</v>
      </c>
      <c r="G3864" s="1">
        <v>-4465.9655700614594</v>
      </c>
      <c r="H3864" s="1">
        <v>5.6659752456188596E-3</v>
      </c>
      <c r="K3864" s="4">
        <v>111997360.34</v>
      </c>
      <c r="L3864" s="5">
        <v>4550001</v>
      </c>
      <c r="M3864" s="6">
        <v>24.614799059999999</v>
      </c>
      <c r="AB3864" s="8" t="s">
        <v>7754</v>
      </c>
    </row>
    <row r="3865" spans="1:28" x14ac:dyDescent="0.35">
      <c r="A3865" t="s">
        <v>4263</v>
      </c>
      <c r="B3865" t="s">
        <v>8642</v>
      </c>
      <c r="C3865" t="s">
        <v>8642</v>
      </c>
      <c r="G3865" s="1">
        <v>-4352.8091920402112</v>
      </c>
      <c r="H3865" s="1">
        <v>5.8758047524255603E-3</v>
      </c>
      <c r="K3865" s="4">
        <v>111997360.34</v>
      </c>
      <c r="L3865" s="5">
        <v>4550001</v>
      </c>
      <c r="M3865" s="6">
        <v>24.614799059999999</v>
      </c>
      <c r="AB3865" s="8" t="s">
        <v>7754</v>
      </c>
    </row>
    <row r="3866" spans="1:28" x14ac:dyDescent="0.35">
      <c r="A3866" t="s">
        <v>4263</v>
      </c>
      <c r="B3866" t="s">
        <v>8643</v>
      </c>
      <c r="C3866" t="s">
        <v>8643</v>
      </c>
      <c r="G3866" s="1">
        <v>-4357.8525686676503</v>
      </c>
      <c r="H3866" s="1">
        <v>4.8459229484722902E-3</v>
      </c>
      <c r="K3866" s="4">
        <v>111997360.34</v>
      </c>
      <c r="L3866" s="5">
        <v>4550001</v>
      </c>
      <c r="M3866" s="6">
        <v>24.614799059999999</v>
      </c>
      <c r="AB3866" s="8" t="s">
        <v>7754</v>
      </c>
    </row>
    <row r="3867" spans="1:28" x14ac:dyDescent="0.35">
      <c r="A3867" t="s">
        <v>4263</v>
      </c>
      <c r="B3867" t="s">
        <v>8644</v>
      </c>
      <c r="C3867" t="s">
        <v>8644</v>
      </c>
      <c r="G3867" s="1">
        <v>-4249.4170483784692</v>
      </c>
      <c r="H3867" s="1">
        <v>6.2186006982207402E-3</v>
      </c>
      <c r="K3867" s="4">
        <v>111997360.34</v>
      </c>
      <c r="L3867" s="5">
        <v>4550001</v>
      </c>
      <c r="M3867" s="6">
        <v>24.614799059999999</v>
      </c>
      <c r="AB3867" s="8" t="s">
        <v>7754</v>
      </c>
    </row>
    <row r="3868" spans="1:28" x14ac:dyDescent="0.35">
      <c r="A3868" t="s">
        <v>4263</v>
      </c>
      <c r="B3868" t="s">
        <v>8645</v>
      </c>
      <c r="C3868" t="s">
        <v>8645</v>
      </c>
      <c r="G3868" s="1">
        <v>-4370.6126842476306</v>
      </c>
      <c r="H3868" s="1">
        <v>4.2284177300402096E-3</v>
      </c>
      <c r="K3868" s="4">
        <v>111997360.34</v>
      </c>
      <c r="L3868" s="5">
        <v>4550001</v>
      </c>
      <c r="M3868" s="6">
        <v>24.614799059999999</v>
      </c>
      <c r="AB3868" s="8" t="s">
        <v>7754</v>
      </c>
    </row>
    <row r="3869" spans="1:28" x14ac:dyDescent="0.35">
      <c r="A3869" t="s">
        <v>4263</v>
      </c>
      <c r="B3869" t="s">
        <v>8646</v>
      </c>
      <c r="C3869" t="s">
        <v>8646</v>
      </c>
      <c r="G3869" s="1">
        <v>-4637.1600186262176</v>
      </c>
      <c r="H3869" s="1">
        <v>7.5720189530412898E-3</v>
      </c>
      <c r="K3869" s="4">
        <v>111997360.34</v>
      </c>
      <c r="L3869" s="5">
        <v>4550001</v>
      </c>
      <c r="M3869" s="6">
        <v>24.614799059999999</v>
      </c>
      <c r="AB3869" s="8" t="s">
        <v>7754</v>
      </c>
    </row>
    <row r="3870" spans="1:28" x14ac:dyDescent="0.35">
      <c r="A3870" t="s">
        <v>4263</v>
      </c>
      <c r="B3870" t="s">
        <v>8647</v>
      </c>
      <c r="C3870" t="s">
        <v>8647</v>
      </c>
      <c r="G3870" s="1">
        <v>-4437.3304220040036</v>
      </c>
      <c r="H3870" s="1">
        <v>7.3800802865386103E-3</v>
      </c>
      <c r="K3870" s="4">
        <v>111997360.34</v>
      </c>
      <c r="L3870" s="5">
        <v>4550001</v>
      </c>
      <c r="M3870" s="6">
        <v>24.614799059999999</v>
      </c>
      <c r="AB3870" s="8" t="s">
        <v>7754</v>
      </c>
    </row>
    <row r="3871" spans="1:28" x14ac:dyDescent="0.35">
      <c r="A3871" t="s">
        <v>4263</v>
      </c>
      <c r="B3871" t="s">
        <v>8648</v>
      </c>
      <c r="C3871" t="s">
        <v>8648</v>
      </c>
      <c r="G3871" s="1">
        <v>-4325.6982893332533</v>
      </c>
      <c r="H3871" s="1">
        <v>7.5426414864843503E-3</v>
      </c>
      <c r="K3871" s="4">
        <v>111997360.34</v>
      </c>
      <c r="L3871" s="5">
        <v>4550001</v>
      </c>
      <c r="M3871" s="6">
        <v>24.614799059999999</v>
      </c>
      <c r="AB3871" s="8" t="s">
        <v>7754</v>
      </c>
    </row>
    <row r="3872" spans="1:28" x14ac:dyDescent="0.35">
      <c r="A3872" t="s">
        <v>4263</v>
      </c>
      <c r="B3872" t="s">
        <v>8649</v>
      </c>
      <c r="C3872" t="s">
        <v>8649</v>
      </c>
      <c r="G3872" s="1">
        <v>-4329.9273519052149</v>
      </c>
      <c r="H3872" s="1">
        <v>6.6625324186485998E-3</v>
      </c>
      <c r="K3872" s="4">
        <v>111997360.34</v>
      </c>
      <c r="L3872" s="5">
        <v>4550001</v>
      </c>
      <c r="M3872" s="6">
        <v>24.614799059999999</v>
      </c>
      <c r="AB3872" s="8" t="s">
        <v>7754</v>
      </c>
    </row>
    <row r="3873" spans="1:28" x14ac:dyDescent="0.35">
      <c r="A3873" t="s">
        <v>4263</v>
      </c>
      <c r="B3873" t="s">
        <v>8650</v>
      </c>
      <c r="C3873" t="s">
        <v>8650</v>
      </c>
      <c r="G3873" s="1">
        <v>-4342.7762392576597</v>
      </c>
      <c r="H3873" s="1">
        <v>6.10782345667483E-3</v>
      </c>
      <c r="K3873" s="4">
        <v>111997360.34</v>
      </c>
      <c r="L3873" s="5">
        <v>4550001</v>
      </c>
      <c r="M3873" s="6">
        <v>24.614799059999999</v>
      </c>
      <c r="AB3873" s="8" t="s">
        <v>7754</v>
      </c>
    </row>
    <row r="3874" spans="1:28" x14ac:dyDescent="0.35">
      <c r="A3874" t="s">
        <v>4263</v>
      </c>
      <c r="B3874" t="s">
        <v>8651</v>
      </c>
      <c r="C3874" t="s">
        <v>8651</v>
      </c>
      <c r="G3874" s="1">
        <v>-4298.8398851629336</v>
      </c>
      <c r="H3874" s="1">
        <v>9.4400248063225192E-3</v>
      </c>
      <c r="K3874" s="4">
        <v>111997360.34</v>
      </c>
      <c r="L3874" s="5">
        <v>4550001</v>
      </c>
      <c r="M3874" s="6">
        <v>24.614799059999999</v>
      </c>
      <c r="AB3874" s="8" t="s">
        <v>7754</v>
      </c>
    </row>
    <row r="3875" spans="1:28" x14ac:dyDescent="0.35">
      <c r="A3875" t="s">
        <v>4263</v>
      </c>
      <c r="B3875" t="s">
        <v>8652</v>
      </c>
      <c r="C3875" t="s">
        <v>8652</v>
      </c>
      <c r="G3875" s="1">
        <v>-2865.6489089726319</v>
      </c>
      <c r="H3875" s="1">
        <v>5.9980612552426498E-3</v>
      </c>
      <c r="K3875" s="4">
        <v>111997360.34</v>
      </c>
      <c r="L3875" s="5">
        <v>4550001</v>
      </c>
      <c r="M3875" s="6">
        <v>24.614799059999999</v>
      </c>
      <c r="AB3875" s="8" t="s">
        <v>7754</v>
      </c>
    </row>
    <row r="3876" spans="1:28" x14ac:dyDescent="0.35">
      <c r="A3876" t="s">
        <v>4263</v>
      </c>
      <c r="B3876" t="s">
        <v>8653</v>
      </c>
      <c r="C3876" t="s">
        <v>8653</v>
      </c>
      <c r="G3876" s="1">
        <v>-2655.4097510050833</v>
      </c>
      <c r="H3876" s="1">
        <v>7.1067997183628601E-3</v>
      </c>
      <c r="K3876" s="4">
        <v>111997360.34</v>
      </c>
      <c r="L3876" s="5">
        <v>4550001</v>
      </c>
      <c r="M3876" s="6">
        <v>24.614799059999999</v>
      </c>
      <c r="AB3876" s="8" t="s">
        <v>7754</v>
      </c>
    </row>
    <row r="3877" spans="1:28" x14ac:dyDescent="0.35">
      <c r="A3877" t="s">
        <v>4263</v>
      </c>
      <c r="B3877" t="s">
        <v>8654</v>
      </c>
      <c r="C3877" t="s">
        <v>8654</v>
      </c>
      <c r="G3877" s="1">
        <v>-2851.8786611752334</v>
      </c>
      <c r="H3877" s="1">
        <v>4.8384285921139799E-3</v>
      </c>
      <c r="K3877" s="4">
        <v>111997360.34</v>
      </c>
      <c r="L3877" s="5">
        <v>4550001</v>
      </c>
      <c r="M3877" s="6">
        <v>24.614799059999999</v>
      </c>
      <c r="AB3877" s="8" t="s">
        <v>7754</v>
      </c>
    </row>
    <row r="3878" spans="1:28" x14ac:dyDescent="0.35">
      <c r="A3878" t="s">
        <v>4263</v>
      </c>
      <c r="B3878" t="s">
        <v>8655</v>
      </c>
      <c r="C3878" t="s">
        <v>8655</v>
      </c>
      <c r="G3878" s="1">
        <v>-2637.6437247962067</v>
      </c>
      <c r="H3878" s="1">
        <v>6.03474436337043E-3</v>
      </c>
      <c r="K3878" s="4">
        <v>111997360.34</v>
      </c>
      <c r="L3878" s="5">
        <v>4550001</v>
      </c>
      <c r="M3878" s="6">
        <v>24.614799059999999</v>
      </c>
      <c r="AB3878" s="8" t="s">
        <v>7754</v>
      </c>
    </row>
    <row r="3879" spans="1:28" x14ac:dyDescent="0.35">
      <c r="A3879" t="s">
        <v>4263</v>
      </c>
      <c r="B3879" t="s">
        <v>8656</v>
      </c>
      <c r="C3879" t="s">
        <v>8656</v>
      </c>
      <c r="G3879" s="1">
        <v>-2700.8317345889068</v>
      </c>
      <c r="H3879" s="1">
        <v>5.6653596091348598E-3</v>
      </c>
      <c r="K3879" s="4">
        <v>111997360.34</v>
      </c>
      <c r="L3879" s="5">
        <v>4550001</v>
      </c>
      <c r="M3879" s="6">
        <v>24.614799059999999</v>
      </c>
      <c r="AB3879" s="8" t="s">
        <v>7754</v>
      </c>
    </row>
    <row r="3880" spans="1:28" x14ac:dyDescent="0.35">
      <c r="A3880" t="s">
        <v>4263</v>
      </c>
      <c r="B3880" t="s">
        <v>8657</v>
      </c>
      <c r="C3880" t="s">
        <v>8657</v>
      </c>
      <c r="G3880" s="1">
        <v>-2643.6094283345815</v>
      </c>
      <c r="H3880" s="1">
        <v>6.0603736223565898E-3</v>
      </c>
      <c r="K3880" s="4">
        <v>111997360.34</v>
      </c>
      <c r="L3880" s="5">
        <v>4550001</v>
      </c>
      <c r="M3880" s="6">
        <v>24.614799059999999</v>
      </c>
      <c r="AB3880" s="8" t="s">
        <v>7754</v>
      </c>
    </row>
    <row r="3881" spans="1:28" x14ac:dyDescent="0.35">
      <c r="A3881" t="s">
        <v>4263</v>
      </c>
      <c r="B3881" t="s">
        <v>8658</v>
      </c>
      <c r="C3881" t="s">
        <v>8658</v>
      </c>
      <c r="G3881" s="1">
        <v>-2627.1487108441497</v>
      </c>
      <c r="H3881" s="1">
        <v>4.56354476293177E-3</v>
      </c>
      <c r="K3881" s="4">
        <v>111997360.34</v>
      </c>
      <c r="L3881" s="5">
        <v>4550001</v>
      </c>
      <c r="M3881" s="6">
        <v>24.614799059999999</v>
      </c>
      <c r="AB3881" s="8" t="s">
        <v>7754</v>
      </c>
    </row>
    <row r="3882" spans="1:28" x14ac:dyDescent="0.35">
      <c r="A3882" t="s">
        <v>4263</v>
      </c>
      <c r="B3882" t="s">
        <v>8659</v>
      </c>
      <c r="C3882" t="s">
        <v>8659</v>
      </c>
      <c r="G3882" s="1">
        <v>-2630.0843552926185</v>
      </c>
      <c r="H3882" s="1">
        <v>6.1081671742412996E-3</v>
      </c>
      <c r="K3882" s="4">
        <v>111997360.34</v>
      </c>
      <c r="L3882" s="5">
        <v>4550001</v>
      </c>
      <c r="M3882" s="6">
        <v>24.614799059999999</v>
      </c>
      <c r="AB3882" s="8" t="s">
        <v>7754</v>
      </c>
    </row>
    <row r="3883" spans="1:28" x14ac:dyDescent="0.35">
      <c r="A3883" t="s">
        <v>4263</v>
      </c>
      <c r="B3883" t="s">
        <v>8660</v>
      </c>
      <c r="C3883" t="s">
        <v>8660</v>
      </c>
      <c r="G3883" s="1">
        <v>-3119.7192272691782</v>
      </c>
      <c r="H3883" s="1">
        <v>7.2486972757220304E-3</v>
      </c>
      <c r="K3883" s="4">
        <v>111997360.34</v>
      </c>
      <c r="L3883" s="5">
        <v>4550001</v>
      </c>
      <c r="M3883" s="6">
        <v>24.614799059999999</v>
      </c>
      <c r="AB3883" s="8" t="s">
        <v>7754</v>
      </c>
    </row>
    <row r="3884" spans="1:28" x14ac:dyDescent="0.35">
      <c r="A3884" t="s">
        <v>4263</v>
      </c>
      <c r="B3884" t="s">
        <v>8661</v>
      </c>
      <c r="C3884" t="s">
        <v>8661</v>
      </c>
      <c r="G3884" s="1">
        <v>-2625.9261870783116</v>
      </c>
      <c r="H3884" s="1">
        <v>5.1152796433187398E-3</v>
      </c>
      <c r="K3884" s="4">
        <v>111997360.34</v>
      </c>
      <c r="L3884" s="5">
        <v>4550001</v>
      </c>
      <c r="M3884" s="6">
        <v>24.614799059999999</v>
      </c>
      <c r="AB3884" s="8" t="s">
        <v>7754</v>
      </c>
    </row>
    <row r="3885" spans="1:28" x14ac:dyDescent="0.35">
      <c r="A3885" t="s">
        <v>4263</v>
      </c>
      <c r="B3885" t="s">
        <v>8662</v>
      </c>
      <c r="C3885" t="s">
        <v>8662</v>
      </c>
      <c r="G3885" s="1">
        <v>-2838.2074302901442</v>
      </c>
      <c r="H3885" s="1">
        <v>3.9061763116280102E-3</v>
      </c>
      <c r="K3885" s="4">
        <v>111997360.34</v>
      </c>
      <c r="L3885" s="5">
        <v>4550001</v>
      </c>
      <c r="M3885" s="6">
        <v>24.614799059999999</v>
      </c>
      <c r="AB3885" s="8" t="s">
        <v>7754</v>
      </c>
    </row>
    <row r="3886" spans="1:28" x14ac:dyDescent="0.35">
      <c r="A3886" t="s">
        <v>4263</v>
      </c>
      <c r="B3886" t="s">
        <v>8663</v>
      </c>
      <c r="C3886" t="s">
        <v>8663</v>
      </c>
      <c r="G3886" s="1">
        <v>-2688.6104661243526</v>
      </c>
      <c r="H3886" s="1">
        <v>4.7650809558796702E-3</v>
      </c>
      <c r="K3886" s="4">
        <v>111997360.34</v>
      </c>
      <c r="L3886" s="5">
        <v>4550001</v>
      </c>
      <c r="M3886" s="6">
        <v>24.614799059999999</v>
      </c>
      <c r="AB3886" s="8" t="s">
        <v>7754</v>
      </c>
    </row>
    <row r="3887" spans="1:28" x14ac:dyDescent="0.35">
      <c r="A3887" t="s">
        <v>4263</v>
      </c>
      <c r="B3887" t="s">
        <v>8664</v>
      </c>
      <c r="C3887" t="s">
        <v>8664</v>
      </c>
      <c r="G3887" s="1">
        <v>-2631.8875900736457</v>
      </c>
      <c r="H3887" s="1">
        <v>5.1832464740042003E-3</v>
      </c>
      <c r="K3887" s="4">
        <v>111997360.34</v>
      </c>
      <c r="L3887" s="5">
        <v>4550001</v>
      </c>
      <c r="M3887" s="6">
        <v>24.614799059999999</v>
      </c>
      <c r="AB3887" s="8" t="s">
        <v>7754</v>
      </c>
    </row>
    <row r="3888" spans="1:28" x14ac:dyDescent="0.35">
      <c r="A3888" t="s">
        <v>4263</v>
      </c>
      <c r="B3888" t="s">
        <v>8665</v>
      </c>
      <c r="C3888" t="s">
        <v>8665</v>
      </c>
      <c r="G3888" s="1">
        <v>-2615.2305918265615</v>
      </c>
      <c r="H3888" s="1">
        <v>3.7627965534390599E-3</v>
      </c>
      <c r="K3888" s="4">
        <v>111997360.34</v>
      </c>
      <c r="L3888" s="5">
        <v>4550001</v>
      </c>
      <c r="M3888" s="6">
        <v>24.614799059999999</v>
      </c>
      <c r="AB3888" s="8" t="s">
        <v>7754</v>
      </c>
    </row>
    <row r="3889" spans="1:28" x14ac:dyDescent="0.35">
      <c r="A3889" t="s">
        <v>4263</v>
      </c>
      <c r="B3889" t="s">
        <v>8666</v>
      </c>
      <c r="C3889" t="s">
        <v>8666</v>
      </c>
      <c r="G3889" s="1">
        <v>-2618.4161265332136</v>
      </c>
      <c r="H3889" s="1">
        <v>5.2611337897387599E-3</v>
      </c>
      <c r="K3889" s="4">
        <v>111997360.34</v>
      </c>
      <c r="L3889" s="5">
        <v>4550001</v>
      </c>
      <c r="M3889" s="6">
        <v>24.614799059999999</v>
      </c>
      <c r="AB3889" s="8" t="s">
        <v>7754</v>
      </c>
    </row>
    <row r="3890" spans="1:28" x14ac:dyDescent="0.35">
      <c r="A3890" t="s">
        <v>4263</v>
      </c>
      <c r="B3890" t="s">
        <v>8667</v>
      </c>
      <c r="C3890" t="s">
        <v>8667</v>
      </c>
      <c r="G3890" s="1">
        <v>-3196.7422012225838</v>
      </c>
      <c r="H3890" s="1">
        <v>6.15427721744109E-3</v>
      </c>
      <c r="K3890" s="4">
        <v>111997360.34</v>
      </c>
      <c r="L3890" s="5">
        <v>4550001</v>
      </c>
      <c r="M3890" s="6">
        <v>24.614799059999999</v>
      </c>
      <c r="AB3890" s="8" t="s">
        <v>7754</v>
      </c>
    </row>
    <row r="3891" spans="1:28" x14ac:dyDescent="0.35">
      <c r="A3891" t="s">
        <v>4263</v>
      </c>
      <c r="B3891" t="s">
        <v>8668</v>
      </c>
      <c r="C3891" t="s">
        <v>8668</v>
      </c>
      <c r="G3891" s="1">
        <v>-3004.5512703513691</v>
      </c>
      <c r="H3891" s="1">
        <v>5.5327164381702501E-3</v>
      </c>
      <c r="K3891" s="4">
        <v>111997360.34</v>
      </c>
      <c r="L3891" s="5">
        <v>4550001</v>
      </c>
      <c r="M3891" s="6">
        <v>24.614799059999999</v>
      </c>
      <c r="AB3891" s="8" t="s">
        <v>7754</v>
      </c>
    </row>
    <row r="3892" spans="1:28" x14ac:dyDescent="0.35">
      <c r="A3892" t="s">
        <v>4263</v>
      </c>
      <c r="B3892" t="s">
        <v>8669</v>
      </c>
      <c r="C3892" t="s">
        <v>8669</v>
      </c>
      <c r="G3892" s="1">
        <v>-2870.918271318917</v>
      </c>
      <c r="H3892" s="1">
        <v>1.45375065943546E-3</v>
      </c>
      <c r="K3892" s="4">
        <v>111997360.34</v>
      </c>
      <c r="L3892" s="5">
        <v>4550001</v>
      </c>
      <c r="M3892" s="6">
        <v>24.614799059999999</v>
      </c>
      <c r="AB3892" s="8" t="s">
        <v>7754</v>
      </c>
    </row>
    <row r="3893" spans="1:28" x14ac:dyDescent="0.35">
      <c r="A3893" t="s">
        <v>4263</v>
      </c>
      <c r="B3893" t="s">
        <v>8670</v>
      </c>
      <c r="C3893" t="s">
        <v>8670</v>
      </c>
      <c r="G3893" s="1">
        <v>-3103.6683562778558</v>
      </c>
      <c r="H3893" s="1">
        <v>6.2317009878109101E-3</v>
      </c>
      <c r="K3893" s="4">
        <v>111997360.34</v>
      </c>
      <c r="L3893" s="5">
        <v>4550001</v>
      </c>
      <c r="M3893" s="6">
        <v>24.614799059999999</v>
      </c>
      <c r="AB3893" s="8" t="s">
        <v>7754</v>
      </c>
    </row>
    <row r="3894" spans="1:28" x14ac:dyDescent="0.35">
      <c r="A3894" t="s">
        <v>4263</v>
      </c>
      <c r="B3894" t="s">
        <v>8671</v>
      </c>
      <c r="C3894" t="s">
        <v>8671</v>
      </c>
      <c r="G3894" s="1">
        <v>-2614.28655772307</v>
      </c>
      <c r="H3894" s="1">
        <v>4.3606893897609302E-3</v>
      </c>
      <c r="K3894" s="4">
        <v>111997360.34</v>
      </c>
      <c r="L3894" s="5">
        <v>4550001</v>
      </c>
      <c r="M3894" s="6">
        <v>24.614799059999999</v>
      </c>
      <c r="AB3894" s="8" t="s">
        <v>7754</v>
      </c>
    </row>
    <row r="3895" spans="1:28" x14ac:dyDescent="0.35">
      <c r="A3895" t="s">
        <v>4263</v>
      </c>
      <c r="B3895" t="s">
        <v>8672</v>
      </c>
      <c r="C3895" t="s">
        <v>8672</v>
      </c>
      <c r="G3895" s="1">
        <v>-2824.6342692609937</v>
      </c>
      <c r="H3895" s="1">
        <v>3.1629344778210098E-3</v>
      </c>
      <c r="K3895" s="4">
        <v>111997360.34</v>
      </c>
      <c r="L3895" s="5">
        <v>4550001</v>
      </c>
      <c r="M3895" s="6">
        <v>24.614799059999999</v>
      </c>
      <c r="AB3895" s="8" t="s">
        <v>7754</v>
      </c>
    </row>
    <row r="3896" spans="1:28" x14ac:dyDescent="0.35">
      <c r="A3896" t="s">
        <v>4263</v>
      </c>
      <c r="B3896" t="s">
        <v>8673</v>
      </c>
      <c r="C3896" t="s">
        <v>8673</v>
      </c>
      <c r="G3896" s="1">
        <v>-3218.5970882151491</v>
      </c>
      <c r="H3896" s="1">
        <v>5.4227372715861802E-3</v>
      </c>
      <c r="K3896" s="4">
        <v>111997360.34</v>
      </c>
      <c r="L3896" s="5">
        <v>4550001</v>
      </c>
      <c r="M3896" s="6">
        <v>24.614799059999999</v>
      </c>
      <c r="AB3896" s="8" t="s">
        <v>7754</v>
      </c>
    </row>
    <row r="3897" spans="1:28" x14ac:dyDescent="0.35">
      <c r="A3897" t="s">
        <v>4263</v>
      </c>
      <c r="B3897" t="s">
        <v>8674</v>
      </c>
      <c r="C3897" t="s">
        <v>8674</v>
      </c>
      <c r="G3897" s="1">
        <v>-2676.4719622623124</v>
      </c>
      <c r="H3897" s="1">
        <v>4.0303307880260103E-3</v>
      </c>
      <c r="K3897" s="4">
        <v>111997360.34</v>
      </c>
      <c r="L3897" s="5">
        <v>4550001</v>
      </c>
      <c r="M3897" s="6">
        <v>24.614799059999999</v>
      </c>
      <c r="AB3897" s="8" t="s">
        <v>7754</v>
      </c>
    </row>
    <row r="3898" spans="1:28" x14ac:dyDescent="0.35">
      <c r="A3898" t="s">
        <v>4263</v>
      </c>
      <c r="B3898" t="s">
        <v>8675</v>
      </c>
      <c r="C3898" t="s">
        <v>8675</v>
      </c>
      <c r="G3898" s="1">
        <v>-2620.2435417583397</v>
      </c>
      <c r="H3898" s="1">
        <v>4.4532442550026799E-3</v>
      </c>
      <c r="K3898" s="4">
        <v>111997360.34</v>
      </c>
      <c r="L3898" s="5">
        <v>4550001</v>
      </c>
      <c r="M3898" s="6">
        <v>24.614799059999999</v>
      </c>
      <c r="AB3898" s="8" t="s">
        <v>7754</v>
      </c>
    </row>
    <row r="3899" spans="1:28" x14ac:dyDescent="0.35">
      <c r="A3899" t="s">
        <v>4263</v>
      </c>
      <c r="B3899" t="s">
        <v>8676</v>
      </c>
      <c r="C3899" t="s">
        <v>8676</v>
      </c>
      <c r="G3899" s="1">
        <v>-2744.522094614359</v>
      </c>
      <c r="H3899" s="1">
        <v>0</v>
      </c>
      <c r="K3899" s="4">
        <v>111997360.34</v>
      </c>
      <c r="L3899" s="5">
        <v>4550001</v>
      </c>
      <c r="M3899" s="6">
        <v>24.614799059999999</v>
      </c>
      <c r="AB3899" s="8" t="s">
        <v>7754</v>
      </c>
    </row>
    <row r="3900" spans="1:28" x14ac:dyDescent="0.35">
      <c r="A3900" t="s">
        <v>4263</v>
      </c>
      <c r="B3900" t="s">
        <v>8677</v>
      </c>
      <c r="C3900" t="s">
        <v>8677</v>
      </c>
      <c r="G3900" s="1">
        <v>-2670.9689603562433</v>
      </c>
      <c r="H3900" s="1">
        <v>3.6347948754351499E-3</v>
      </c>
      <c r="K3900" s="4">
        <v>111997360.34</v>
      </c>
      <c r="L3900" s="5">
        <v>4550001</v>
      </c>
      <c r="M3900" s="6">
        <v>24.614799059999999</v>
      </c>
      <c r="AB3900" s="8" t="s">
        <v>7754</v>
      </c>
    </row>
    <row r="3901" spans="1:28" x14ac:dyDescent="0.35">
      <c r="A3901" t="s">
        <v>4263</v>
      </c>
      <c r="B3901" t="s">
        <v>8678</v>
      </c>
      <c r="C3901" t="s">
        <v>8678</v>
      </c>
      <c r="G3901" s="1">
        <v>-2606.825374092808</v>
      </c>
      <c r="H3901" s="1">
        <v>4.54785362802438E-3</v>
      </c>
      <c r="K3901" s="4">
        <v>111997360.34</v>
      </c>
      <c r="L3901" s="5">
        <v>4550001</v>
      </c>
      <c r="M3901" s="6">
        <v>24.614799059999999</v>
      </c>
      <c r="AB3901" s="8" t="s">
        <v>7754</v>
      </c>
    </row>
    <row r="3902" spans="1:28" x14ac:dyDescent="0.35">
      <c r="A3902" t="s">
        <v>4263</v>
      </c>
      <c r="B3902" t="s">
        <v>8679</v>
      </c>
      <c r="C3902" t="s">
        <v>8679</v>
      </c>
      <c r="G3902" s="1">
        <v>-2603.3933894553975</v>
      </c>
      <c r="H3902" s="1">
        <v>3.1147889672011198E-3</v>
      </c>
      <c r="K3902" s="4">
        <v>111997360.34</v>
      </c>
      <c r="L3902" s="5">
        <v>4550001</v>
      </c>
      <c r="M3902" s="6">
        <v>24.614799059999999</v>
      </c>
      <c r="AB3902" s="8" t="s">
        <v>7754</v>
      </c>
    </row>
    <row r="3903" spans="1:28" x14ac:dyDescent="0.35">
      <c r="A3903" t="s">
        <v>4263</v>
      </c>
      <c r="B3903" t="s">
        <v>8680</v>
      </c>
      <c r="C3903" t="s">
        <v>8680</v>
      </c>
      <c r="G3903" s="1">
        <v>-3041.6573271508873</v>
      </c>
      <c r="H3903" s="1">
        <v>2.0318514745302301E-3</v>
      </c>
      <c r="K3903" s="4">
        <v>111997360.34</v>
      </c>
      <c r="L3903" s="5">
        <v>4550001</v>
      </c>
      <c r="M3903" s="6">
        <v>24.614799059999999</v>
      </c>
      <c r="AB3903" s="8" t="s">
        <v>7754</v>
      </c>
    </row>
    <row r="3904" spans="1:28" x14ac:dyDescent="0.35">
      <c r="A3904" t="s">
        <v>4263</v>
      </c>
      <c r="B3904" t="s">
        <v>8681</v>
      </c>
      <c r="C3904" t="s">
        <v>8681</v>
      </c>
      <c r="G3904" s="1">
        <v>-2782.9366667737868</v>
      </c>
      <c r="H3904" s="1">
        <v>1.8802705198032801E-4</v>
      </c>
      <c r="K3904" s="4">
        <v>111997360.34</v>
      </c>
      <c r="L3904" s="5">
        <v>4550001</v>
      </c>
      <c r="M3904" s="6">
        <v>24.614799059999999</v>
      </c>
      <c r="AB3904" s="8" t="s">
        <v>7754</v>
      </c>
    </row>
    <row r="3905" spans="1:28" x14ac:dyDescent="0.35">
      <c r="A3905" t="s">
        <v>4263</v>
      </c>
      <c r="B3905" t="s">
        <v>8682</v>
      </c>
      <c r="C3905" t="s">
        <v>8682</v>
      </c>
      <c r="G3905" s="1">
        <v>-2989.3356532634139</v>
      </c>
      <c r="H3905" s="1">
        <v>4.7113334882218499E-3</v>
      </c>
      <c r="K3905" s="4">
        <v>111997360.34</v>
      </c>
      <c r="L3905" s="5">
        <v>4550001</v>
      </c>
      <c r="M3905" s="6">
        <v>24.614799059999999</v>
      </c>
      <c r="AB3905" s="8" t="s">
        <v>7754</v>
      </c>
    </row>
    <row r="3906" spans="1:28" x14ac:dyDescent="0.35">
      <c r="A3906" t="s">
        <v>4263</v>
      </c>
      <c r="B3906" t="s">
        <v>8683</v>
      </c>
      <c r="C3906" t="s">
        <v>8683</v>
      </c>
      <c r="G3906" s="1">
        <v>-3179.6791161356582</v>
      </c>
      <c r="H3906" s="1">
        <v>5.2460064583258201E-3</v>
      </c>
      <c r="K3906" s="4">
        <v>111997360.34</v>
      </c>
      <c r="L3906" s="5">
        <v>4550001</v>
      </c>
      <c r="M3906" s="6">
        <v>24.614799059999999</v>
      </c>
      <c r="AB3906" s="8" t="s">
        <v>7754</v>
      </c>
    </row>
    <row r="3907" spans="1:28" x14ac:dyDescent="0.35">
      <c r="A3907" t="s">
        <v>4263</v>
      </c>
      <c r="B3907" t="s">
        <v>8684</v>
      </c>
      <c r="C3907" t="s">
        <v>8684</v>
      </c>
      <c r="G3907" s="1">
        <v>-2764.9274817304859</v>
      </c>
      <c r="H3907" s="1">
        <v>4.1258696575849401E-4</v>
      </c>
      <c r="K3907" s="4">
        <v>111997360.34</v>
      </c>
      <c r="L3907" s="5">
        <v>4550001</v>
      </c>
      <c r="M3907" s="6">
        <v>24.614799059999999</v>
      </c>
      <c r="AB3907" s="8" t="s">
        <v>7754</v>
      </c>
    </row>
    <row r="3908" spans="1:28" x14ac:dyDescent="0.35">
      <c r="A3908" t="s">
        <v>4263</v>
      </c>
      <c r="B3908" t="s">
        <v>8685</v>
      </c>
      <c r="C3908" t="s">
        <v>8685</v>
      </c>
      <c r="G3908" s="1">
        <v>-2856.8253898811549</v>
      </c>
      <c r="H3908" s="1">
        <v>1.02571754545694E-3</v>
      </c>
      <c r="K3908" s="4">
        <v>111997360.34</v>
      </c>
      <c r="L3908" s="5">
        <v>4550001</v>
      </c>
      <c r="M3908" s="6">
        <v>24.614799059999999</v>
      </c>
      <c r="AB3908" s="8" t="s">
        <v>7754</v>
      </c>
    </row>
    <row r="3909" spans="1:28" x14ac:dyDescent="0.35">
      <c r="A3909" t="s">
        <v>4263</v>
      </c>
      <c r="B3909" t="s">
        <v>8686</v>
      </c>
      <c r="C3909" t="s">
        <v>8686</v>
      </c>
      <c r="G3909" s="1">
        <v>-2602.7241475882033</v>
      </c>
      <c r="H3909" s="1">
        <v>3.7409596147027799E-3</v>
      </c>
      <c r="K3909" s="4">
        <v>111997360.34</v>
      </c>
      <c r="L3909" s="5">
        <v>4550001</v>
      </c>
      <c r="M3909" s="6">
        <v>24.614799059999999</v>
      </c>
      <c r="AB3909" s="8" t="s">
        <v>7754</v>
      </c>
    </row>
    <row r="3910" spans="1:28" x14ac:dyDescent="0.35">
      <c r="A3910" t="s">
        <v>4263</v>
      </c>
      <c r="B3910" t="s">
        <v>8687</v>
      </c>
      <c r="C3910" t="s">
        <v>8687</v>
      </c>
      <c r="G3910" s="1">
        <v>-3087.7410393227515</v>
      </c>
      <c r="H3910" s="1">
        <v>5.36285169984199E-3</v>
      </c>
      <c r="K3910" s="4">
        <v>111997360.34</v>
      </c>
      <c r="L3910" s="5">
        <v>4550001</v>
      </c>
      <c r="M3910" s="6">
        <v>24.614799059999999</v>
      </c>
      <c r="AB3910" s="8" t="s">
        <v>7754</v>
      </c>
    </row>
    <row r="3911" spans="1:28" x14ac:dyDescent="0.35">
      <c r="A3911" t="s">
        <v>4263</v>
      </c>
      <c r="B3911" t="s">
        <v>8688</v>
      </c>
      <c r="C3911" t="s">
        <v>8688</v>
      </c>
      <c r="G3911" s="1">
        <v>-3026.6629849217888</v>
      </c>
      <c r="H3911" s="1">
        <v>1.56019427771342E-3</v>
      </c>
      <c r="K3911" s="4">
        <v>111997360.34</v>
      </c>
      <c r="L3911" s="5">
        <v>4550001</v>
      </c>
      <c r="M3911" s="6">
        <v>24.614799059999999</v>
      </c>
      <c r="AB3911" s="8" t="s">
        <v>7754</v>
      </c>
    </row>
    <row r="3912" spans="1:28" x14ac:dyDescent="0.35">
      <c r="A3912" t="s">
        <v>4263</v>
      </c>
      <c r="B3912" t="s">
        <v>8689</v>
      </c>
      <c r="C3912" t="s">
        <v>8689</v>
      </c>
      <c r="G3912" s="1">
        <v>-2930.6839121543831</v>
      </c>
      <c r="H3912" s="1">
        <v>1.27873129172269E-3</v>
      </c>
      <c r="K3912" s="4">
        <v>111997360.34</v>
      </c>
      <c r="L3912" s="5">
        <v>4550001</v>
      </c>
      <c r="M3912" s="6">
        <v>24.614799059999999</v>
      </c>
      <c r="AB3912" s="8" t="s">
        <v>7754</v>
      </c>
    </row>
    <row r="3913" spans="1:28" x14ac:dyDescent="0.35">
      <c r="A3913" t="s">
        <v>4263</v>
      </c>
      <c r="B3913" t="s">
        <v>8690</v>
      </c>
      <c r="C3913" t="s">
        <v>8690</v>
      </c>
      <c r="G3913" s="1">
        <v>-2811.158242327172</v>
      </c>
      <c r="H3913" s="1">
        <v>2.5719327788547002E-3</v>
      </c>
      <c r="K3913" s="4">
        <v>111997360.34</v>
      </c>
      <c r="L3913" s="5">
        <v>4550001</v>
      </c>
      <c r="M3913" s="6">
        <v>24.614799059999999</v>
      </c>
      <c r="AB3913" s="8" t="s">
        <v>7754</v>
      </c>
    </row>
    <row r="3914" spans="1:28" x14ac:dyDescent="0.35">
      <c r="A3914" t="s">
        <v>4263</v>
      </c>
      <c r="B3914" t="s">
        <v>8691</v>
      </c>
      <c r="C3914" t="s">
        <v>8691</v>
      </c>
      <c r="G3914" s="1">
        <v>-2664.4154773575128</v>
      </c>
      <c r="H3914" s="1">
        <v>3.4292848825177602E-3</v>
      </c>
      <c r="K3914" s="4">
        <v>111997360.34</v>
      </c>
      <c r="L3914" s="5">
        <v>4550001</v>
      </c>
      <c r="M3914" s="6">
        <v>24.614799059999999</v>
      </c>
      <c r="AB3914" s="8" t="s">
        <v>7754</v>
      </c>
    </row>
    <row r="3915" spans="1:28" x14ac:dyDescent="0.35">
      <c r="A3915" t="s">
        <v>4263</v>
      </c>
      <c r="B3915" t="s">
        <v>8692</v>
      </c>
      <c r="C3915" t="s">
        <v>8692</v>
      </c>
      <c r="G3915" s="1">
        <v>-2608.6765965889172</v>
      </c>
      <c r="H3915" s="1">
        <v>3.8439621683328102E-3</v>
      </c>
      <c r="K3915" s="4">
        <v>111997360.34</v>
      </c>
      <c r="L3915" s="5">
        <v>4550001</v>
      </c>
      <c r="M3915" s="6">
        <v>24.614799059999999</v>
      </c>
      <c r="AB3915" s="8" t="s">
        <v>7754</v>
      </c>
    </row>
    <row r="3916" spans="1:28" x14ac:dyDescent="0.35">
      <c r="A3916" t="s">
        <v>4263</v>
      </c>
      <c r="B3916" t="s">
        <v>8693</v>
      </c>
      <c r="C3916" t="s">
        <v>8693</v>
      </c>
      <c r="G3916" s="1">
        <v>-3201.2439253725483</v>
      </c>
      <c r="H3916" s="1">
        <v>4.5971323213972798E-3</v>
      </c>
      <c r="K3916" s="4">
        <v>111997360.34</v>
      </c>
      <c r="L3916" s="5">
        <v>4550001</v>
      </c>
      <c r="M3916" s="6">
        <v>24.614799059999999</v>
      </c>
      <c r="AB3916" s="8" t="s">
        <v>7754</v>
      </c>
    </row>
    <row r="3917" spans="1:28" x14ac:dyDescent="0.35">
      <c r="A3917" t="s">
        <v>4263</v>
      </c>
      <c r="B3917" t="s">
        <v>8694</v>
      </c>
      <c r="C3917" t="s">
        <v>8694</v>
      </c>
      <c r="G3917" s="1">
        <v>-2731.6523994834429</v>
      </c>
      <c r="H3917" s="1">
        <v>0</v>
      </c>
      <c r="K3917" s="4">
        <v>111997360.34</v>
      </c>
      <c r="L3917" s="5">
        <v>4550001</v>
      </c>
      <c r="M3917" s="6">
        <v>24.614799059999999</v>
      </c>
      <c r="AB3917" s="8" t="s">
        <v>7754</v>
      </c>
    </row>
    <row r="3918" spans="1:28" x14ac:dyDescent="0.35">
      <c r="A3918" t="s">
        <v>4263</v>
      </c>
      <c r="B3918" t="s">
        <v>8695</v>
      </c>
      <c r="C3918" t="s">
        <v>8695</v>
      </c>
      <c r="G3918" s="1">
        <v>-2658.9451047220946</v>
      </c>
      <c r="H3918" s="1">
        <v>3.0764056461339202E-3</v>
      </c>
      <c r="K3918" s="4">
        <v>111997360.34</v>
      </c>
      <c r="L3918" s="5">
        <v>4550001</v>
      </c>
      <c r="M3918" s="6">
        <v>24.614799059999999</v>
      </c>
      <c r="AB3918" s="8" t="s">
        <v>7754</v>
      </c>
    </row>
    <row r="3919" spans="1:28" x14ac:dyDescent="0.35">
      <c r="A3919" t="s">
        <v>4263</v>
      </c>
      <c r="B3919" t="s">
        <v>8696</v>
      </c>
      <c r="C3919" t="s">
        <v>8696</v>
      </c>
      <c r="G3919" s="1">
        <v>-2595.3114135691717</v>
      </c>
      <c r="H3919" s="1">
        <v>3.9450682556801302E-3</v>
      </c>
      <c r="K3919" s="4">
        <v>111997360.34</v>
      </c>
      <c r="L3919" s="5">
        <v>4550001</v>
      </c>
      <c r="M3919" s="6">
        <v>24.614799059999999</v>
      </c>
      <c r="AB3919" s="8" t="s">
        <v>7754</v>
      </c>
    </row>
    <row r="3920" spans="1:28" x14ac:dyDescent="0.35">
      <c r="A3920" t="s">
        <v>4263</v>
      </c>
      <c r="B3920" t="s">
        <v>8697</v>
      </c>
      <c r="C3920" t="s">
        <v>8697</v>
      </c>
      <c r="G3920" s="1">
        <v>-2591.636372886403</v>
      </c>
      <c r="H3920" s="1">
        <v>2.59222041264531E-3</v>
      </c>
      <c r="K3920" s="4">
        <v>111997360.34</v>
      </c>
      <c r="L3920" s="5">
        <v>4550001</v>
      </c>
      <c r="M3920" s="6">
        <v>24.614799059999999</v>
      </c>
      <c r="AB3920" s="8" t="s">
        <v>7754</v>
      </c>
    </row>
    <row r="3921" spans="1:28" x14ac:dyDescent="0.35">
      <c r="A3921" t="s">
        <v>4263</v>
      </c>
      <c r="B3921" t="s">
        <v>8698</v>
      </c>
      <c r="C3921" t="s">
        <v>8698</v>
      </c>
      <c r="G3921" s="1">
        <v>-2701.9637694744779</v>
      </c>
      <c r="H3921" s="1">
        <v>2.7905950440032801E-3</v>
      </c>
      <c r="K3921" s="4">
        <v>111997360.34</v>
      </c>
      <c r="L3921" s="5">
        <v>4550001</v>
      </c>
      <c r="M3921" s="6">
        <v>24.614799059999999</v>
      </c>
      <c r="AB3921" s="8" t="s">
        <v>7754</v>
      </c>
    </row>
    <row r="3922" spans="1:28" x14ac:dyDescent="0.35">
      <c r="A3922" t="s">
        <v>4263</v>
      </c>
      <c r="B3922" t="s">
        <v>8699</v>
      </c>
      <c r="C3922" t="s">
        <v>8699</v>
      </c>
      <c r="G3922" s="1">
        <v>-2914.481721809615</v>
      </c>
      <c r="H3922" s="1">
        <v>2.1365188296851301E-3</v>
      </c>
      <c r="K3922" s="4">
        <v>111997360.34</v>
      </c>
      <c r="L3922" s="5">
        <v>4550001</v>
      </c>
      <c r="M3922" s="6">
        <v>24.614799059999999</v>
      </c>
      <c r="AB3922" s="8" t="s">
        <v>7754</v>
      </c>
    </row>
    <row r="3923" spans="1:28" x14ac:dyDescent="0.35">
      <c r="A3923" t="s">
        <v>4263</v>
      </c>
      <c r="B3923" t="s">
        <v>8700</v>
      </c>
      <c r="C3923" t="s">
        <v>8700</v>
      </c>
      <c r="G3923" s="1">
        <v>-2769.6662798254065</v>
      </c>
      <c r="H3923" s="1">
        <v>7.4570306299244593E-5</v>
      </c>
      <c r="K3923" s="4">
        <v>111997360.34</v>
      </c>
      <c r="L3923" s="5">
        <v>4550001</v>
      </c>
      <c r="M3923" s="6">
        <v>24.614799059999999</v>
      </c>
      <c r="AB3923" s="8" t="s">
        <v>7754</v>
      </c>
    </row>
    <row r="3924" spans="1:28" x14ac:dyDescent="0.35">
      <c r="A3924" t="s">
        <v>4263</v>
      </c>
      <c r="B3924" t="s">
        <v>8701</v>
      </c>
      <c r="C3924" t="s">
        <v>8701</v>
      </c>
      <c r="G3924" s="1">
        <v>-3025.7579792747533</v>
      </c>
      <c r="H3924" s="1">
        <v>1.5548151838442601E-3</v>
      </c>
      <c r="K3924" s="4">
        <v>111997360.34</v>
      </c>
      <c r="L3924" s="5">
        <v>4550001</v>
      </c>
      <c r="M3924" s="6">
        <v>24.614799059999999</v>
      </c>
      <c r="AB3924" s="8" t="s">
        <v>7754</v>
      </c>
    </row>
    <row r="3925" spans="1:28" x14ac:dyDescent="0.35">
      <c r="A3925" t="s">
        <v>4263</v>
      </c>
      <c r="B3925" t="s">
        <v>8702</v>
      </c>
      <c r="C3925" t="s">
        <v>8702</v>
      </c>
      <c r="G3925" s="1">
        <v>-3340.9578862992466</v>
      </c>
      <c r="H3925" s="1">
        <v>1.81931372010879E-3</v>
      </c>
      <c r="K3925" s="4">
        <v>111997360.34</v>
      </c>
      <c r="L3925" s="5">
        <v>4550001</v>
      </c>
      <c r="M3925" s="6">
        <v>24.614799059999999</v>
      </c>
      <c r="AB3925" s="8" t="s">
        <v>7754</v>
      </c>
    </row>
    <row r="3926" spans="1:28" x14ac:dyDescent="0.35">
      <c r="A3926" t="s">
        <v>4263</v>
      </c>
      <c r="B3926" t="s">
        <v>8703</v>
      </c>
      <c r="C3926" t="s">
        <v>8703</v>
      </c>
      <c r="G3926" s="1">
        <v>-2974.235326341528</v>
      </c>
      <c r="H3926" s="1">
        <v>4.0254817210824802E-3</v>
      </c>
      <c r="K3926" s="4">
        <v>111997360.34</v>
      </c>
      <c r="L3926" s="5">
        <v>4550001</v>
      </c>
      <c r="M3926" s="6">
        <v>24.614799059999999</v>
      </c>
      <c r="AB3926" s="8" t="s">
        <v>7754</v>
      </c>
    </row>
    <row r="3927" spans="1:28" x14ac:dyDescent="0.35">
      <c r="A3927" t="s">
        <v>4263</v>
      </c>
      <c r="B3927" t="s">
        <v>8704</v>
      </c>
      <c r="C3927" t="s">
        <v>8704</v>
      </c>
      <c r="G3927" s="1">
        <v>-2751.7880210173444</v>
      </c>
      <c r="H3927" s="1">
        <v>2.2581460067468601E-4</v>
      </c>
      <c r="K3927" s="4">
        <v>111997360.34</v>
      </c>
      <c r="L3927" s="5">
        <v>4550001</v>
      </c>
      <c r="M3927" s="6">
        <v>24.614799059999999</v>
      </c>
      <c r="AB3927" s="8" t="s">
        <v>7754</v>
      </c>
    </row>
    <row r="3928" spans="1:28" x14ac:dyDescent="0.35">
      <c r="A3928" t="s">
        <v>4263</v>
      </c>
      <c r="B3928" t="s">
        <v>8705</v>
      </c>
      <c r="C3928" t="s">
        <v>8705</v>
      </c>
      <c r="G3928" s="1">
        <v>-2591.2382751344112</v>
      </c>
      <c r="H3928" s="1">
        <v>3.22498353589745E-3</v>
      </c>
      <c r="K3928" s="4">
        <v>111997360.34</v>
      </c>
      <c r="L3928" s="5">
        <v>4550001</v>
      </c>
      <c r="M3928" s="6">
        <v>24.614799059999999</v>
      </c>
      <c r="AB3928" s="8" t="s">
        <v>7754</v>
      </c>
    </row>
    <row r="3929" spans="1:28" x14ac:dyDescent="0.35">
      <c r="A3929" t="s">
        <v>4263</v>
      </c>
      <c r="B3929" t="s">
        <v>8706</v>
      </c>
      <c r="C3929" t="s">
        <v>8706</v>
      </c>
      <c r="G3929" s="1">
        <v>-3162.7522824537859</v>
      </c>
      <c r="H3929" s="1">
        <v>4.4811429530792098E-3</v>
      </c>
      <c r="K3929" s="4">
        <v>111997360.34</v>
      </c>
      <c r="L3929" s="5">
        <v>4550001</v>
      </c>
      <c r="M3929" s="6">
        <v>24.614799059999999</v>
      </c>
      <c r="AB3929" s="8" t="s">
        <v>7754</v>
      </c>
    </row>
    <row r="3930" spans="1:28" x14ac:dyDescent="0.35">
      <c r="A3930" t="s">
        <v>4263</v>
      </c>
      <c r="B3930" t="s">
        <v>8707</v>
      </c>
      <c r="C3930" t="s">
        <v>8707</v>
      </c>
      <c r="G3930" s="1">
        <v>-2842.8360238933055</v>
      </c>
      <c r="H3930" s="1">
        <v>7.2254257641815502E-4</v>
      </c>
      <c r="K3930" s="4">
        <v>111997360.34</v>
      </c>
      <c r="L3930" s="5">
        <v>4550001</v>
      </c>
      <c r="M3930" s="6">
        <v>24.614799059999999</v>
      </c>
      <c r="AB3930" s="8" t="s">
        <v>7754</v>
      </c>
    </row>
    <row r="3931" spans="1:28" x14ac:dyDescent="0.35">
      <c r="A3931" t="s">
        <v>4263</v>
      </c>
      <c r="B3931" t="s">
        <v>8708</v>
      </c>
      <c r="C3931" t="s">
        <v>8708</v>
      </c>
      <c r="G3931" s="1">
        <v>-3071.9360115485551</v>
      </c>
      <c r="H3931" s="1">
        <v>4.6237898735336401E-3</v>
      </c>
      <c r="K3931" s="4">
        <v>111997360.34</v>
      </c>
      <c r="L3931" s="5">
        <v>4550001</v>
      </c>
      <c r="M3931" s="6">
        <v>24.614799059999999</v>
      </c>
      <c r="AB3931" s="8" t="s">
        <v>7754</v>
      </c>
    </row>
    <row r="3932" spans="1:28" x14ac:dyDescent="0.35">
      <c r="A3932" t="s">
        <v>4263</v>
      </c>
      <c r="B3932" t="s">
        <v>8709</v>
      </c>
      <c r="C3932" t="s">
        <v>8709</v>
      </c>
      <c r="G3932" s="1">
        <v>-2652.4402741429285</v>
      </c>
      <c r="H3932" s="1">
        <v>2.9321441397338198E-3</v>
      </c>
      <c r="K3932" s="4">
        <v>111997360.34</v>
      </c>
      <c r="L3932" s="5">
        <v>4550001</v>
      </c>
      <c r="M3932" s="6">
        <v>24.614799059999999</v>
      </c>
      <c r="AB3932" s="8" t="s">
        <v>7754</v>
      </c>
    </row>
    <row r="3933" spans="1:28" x14ac:dyDescent="0.35">
      <c r="A3933" t="s">
        <v>4263</v>
      </c>
      <c r="B3933" t="s">
        <v>8710</v>
      </c>
      <c r="C3933" t="s">
        <v>8710</v>
      </c>
      <c r="G3933" s="1">
        <v>-2915.9429635174242</v>
      </c>
      <c r="H3933" s="1">
        <v>9.5114836691465704E-4</v>
      </c>
      <c r="K3933" s="4">
        <v>111997360.34</v>
      </c>
      <c r="L3933" s="5">
        <v>4550001</v>
      </c>
      <c r="M3933" s="6">
        <v>24.614799059999999</v>
      </c>
      <c r="AB3933" s="8" t="s">
        <v>7754</v>
      </c>
    </row>
    <row r="3934" spans="1:28" x14ac:dyDescent="0.35">
      <c r="A3934" t="s">
        <v>4263</v>
      </c>
      <c r="B3934" t="s">
        <v>8711</v>
      </c>
      <c r="C3934" t="s">
        <v>8711</v>
      </c>
      <c r="G3934" s="1">
        <v>-3010.9047623343708</v>
      </c>
      <c r="H3934" s="1">
        <v>1.1756554620474401E-3</v>
      </c>
      <c r="K3934" s="4">
        <v>111997360.34</v>
      </c>
      <c r="L3934" s="5">
        <v>4550001</v>
      </c>
      <c r="M3934" s="6">
        <v>24.614799059999999</v>
      </c>
      <c r="AB3934" s="8" t="s">
        <v>7754</v>
      </c>
    </row>
    <row r="3935" spans="1:28" x14ac:dyDescent="0.35">
      <c r="A3935" t="s">
        <v>4263</v>
      </c>
      <c r="B3935" t="s">
        <v>8712</v>
      </c>
      <c r="C3935" t="s">
        <v>8712</v>
      </c>
      <c r="G3935" s="1">
        <v>-2797.7784248625144</v>
      </c>
      <c r="H3935" s="1">
        <v>2.1054425606672499E-3</v>
      </c>
      <c r="K3935" s="4">
        <v>111997360.34</v>
      </c>
      <c r="L3935" s="5">
        <v>4550001</v>
      </c>
      <c r="M3935" s="6">
        <v>24.614799059999999</v>
      </c>
      <c r="AB3935" s="8" t="s">
        <v>7754</v>
      </c>
    </row>
    <row r="3936" spans="1:28" x14ac:dyDescent="0.35">
      <c r="A3936" t="s">
        <v>4263</v>
      </c>
      <c r="B3936" t="s">
        <v>8713</v>
      </c>
      <c r="C3936" t="s">
        <v>8713</v>
      </c>
      <c r="G3936" s="1">
        <v>-2597.1860753285459</v>
      </c>
      <c r="H3936" s="1">
        <v>3.33010809010613E-3</v>
      </c>
      <c r="K3936" s="4">
        <v>111997360.34</v>
      </c>
      <c r="L3936" s="5">
        <v>4550001</v>
      </c>
      <c r="M3936" s="6">
        <v>24.614799059999999</v>
      </c>
      <c r="AB3936" s="8" t="s">
        <v>7754</v>
      </c>
    </row>
    <row r="3937" spans="1:28" x14ac:dyDescent="0.35">
      <c r="A3937" t="s">
        <v>4263</v>
      </c>
      <c r="B3937" t="s">
        <v>8714</v>
      </c>
      <c r="C3937" t="s">
        <v>8714</v>
      </c>
      <c r="G3937" s="1">
        <v>-2718.8730160044702</v>
      </c>
      <c r="H3937" s="1">
        <v>0</v>
      </c>
      <c r="K3937" s="4">
        <v>111997360.34</v>
      </c>
      <c r="L3937" s="5">
        <v>4550001</v>
      </c>
      <c r="M3937" s="6">
        <v>24.614799059999999</v>
      </c>
      <c r="AB3937" s="8" t="s">
        <v>7754</v>
      </c>
    </row>
    <row r="3938" spans="1:28" x14ac:dyDescent="0.35">
      <c r="A3938" t="s">
        <v>4263</v>
      </c>
      <c r="B3938" t="s">
        <v>8715</v>
      </c>
      <c r="C3938" t="s">
        <v>8715</v>
      </c>
      <c r="G3938" s="1">
        <v>-2647.0022580956247</v>
      </c>
      <c r="H3938" s="1">
        <v>2.6156571492303702E-3</v>
      </c>
      <c r="K3938" s="4">
        <v>111997360.34</v>
      </c>
      <c r="L3938" s="5">
        <v>4550001</v>
      </c>
      <c r="M3938" s="6">
        <v>24.614799059999999</v>
      </c>
      <c r="AB3938" s="8" t="s">
        <v>7754</v>
      </c>
    </row>
    <row r="3939" spans="1:28" x14ac:dyDescent="0.35">
      <c r="A3939" t="s">
        <v>4263</v>
      </c>
      <c r="B3939" t="s">
        <v>8716</v>
      </c>
      <c r="C3939" t="s">
        <v>8716</v>
      </c>
      <c r="G3939" s="1">
        <v>-2583.873568100666</v>
      </c>
      <c r="H3939" s="1">
        <v>3.43194849804432E-3</v>
      </c>
      <c r="K3939" s="4">
        <v>111997360.34</v>
      </c>
      <c r="L3939" s="5">
        <v>4550001</v>
      </c>
      <c r="M3939" s="6">
        <v>24.614799059999999</v>
      </c>
      <c r="AB3939" s="8" t="s">
        <v>7754</v>
      </c>
    </row>
    <row r="3940" spans="1:28" x14ac:dyDescent="0.35">
      <c r="A3940" t="s">
        <v>4263</v>
      </c>
      <c r="B3940" t="s">
        <v>8717</v>
      </c>
      <c r="C3940" t="s">
        <v>8717</v>
      </c>
      <c r="G3940" s="1">
        <v>-3184.0307252864841</v>
      </c>
      <c r="H3940" s="1">
        <v>3.9089678553239603E-3</v>
      </c>
      <c r="K3940" s="4">
        <v>111997360.34</v>
      </c>
      <c r="L3940" s="5">
        <v>4550001</v>
      </c>
      <c r="M3940" s="6">
        <v>24.614799059999999</v>
      </c>
      <c r="AB3940" s="8" t="s">
        <v>7754</v>
      </c>
    </row>
    <row r="3941" spans="1:28" x14ac:dyDescent="0.35">
      <c r="A3941" t="s">
        <v>4263</v>
      </c>
      <c r="B3941" t="s">
        <v>8718</v>
      </c>
      <c r="C3941" t="s">
        <v>8718</v>
      </c>
      <c r="G3941" s="1">
        <v>-2579.958819508035</v>
      </c>
      <c r="H3941" s="1">
        <v>2.1682308473181802E-3</v>
      </c>
      <c r="K3941" s="4">
        <v>111997360.34</v>
      </c>
      <c r="L3941" s="5">
        <v>4550001</v>
      </c>
      <c r="M3941" s="6">
        <v>24.614799059999999</v>
      </c>
      <c r="AB3941" s="8" t="s">
        <v>7754</v>
      </c>
    </row>
    <row r="3942" spans="1:28" x14ac:dyDescent="0.35">
      <c r="A3942" t="s">
        <v>4263</v>
      </c>
      <c r="B3942" t="s">
        <v>8719</v>
      </c>
      <c r="C3942" t="s">
        <v>8719</v>
      </c>
      <c r="G3942" s="1">
        <v>-2689.4194526693623</v>
      </c>
      <c r="H3942" s="1">
        <v>2.3418037349150801E-3</v>
      </c>
      <c r="K3942" s="4">
        <v>111997360.34</v>
      </c>
      <c r="L3942" s="5">
        <v>4550001</v>
      </c>
      <c r="M3942" s="6">
        <v>24.614799059999999</v>
      </c>
      <c r="AB3942" s="8" t="s">
        <v>7754</v>
      </c>
    </row>
    <row r="3943" spans="1:28" x14ac:dyDescent="0.35">
      <c r="A3943" t="s">
        <v>4263</v>
      </c>
      <c r="B3943" t="s">
        <v>8720</v>
      </c>
      <c r="C3943" t="s">
        <v>8720</v>
      </c>
      <c r="G3943" s="1">
        <v>-2899.7800666932967</v>
      </c>
      <c r="H3943" s="1">
        <v>1.7106610281262299E-3</v>
      </c>
      <c r="K3943" s="4">
        <v>111997360.34</v>
      </c>
      <c r="L3943" s="5">
        <v>4550001</v>
      </c>
      <c r="M3943" s="6">
        <v>24.614799059999999</v>
      </c>
      <c r="AB3943" s="8" t="s">
        <v>7754</v>
      </c>
    </row>
    <row r="3944" spans="1:28" x14ac:dyDescent="0.35">
      <c r="A3944" t="s">
        <v>4263</v>
      </c>
      <c r="B3944" t="s">
        <v>8721</v>
      </c>
      <c r="C3944" t="s">
        <v>8721</v>
      </c>
      <c r="G3944" s="1">
        <v>-2756.4905864871344</v>
      </c>
      <c r="H3944" s="1">
        <v>2.11618120691814E-5</v>
      </c>
      <c r="K3944" s="4">
        <v>111997360.34</v>
      </c>
      <c r="L3944" s="5">
        <v>4550001</v>
      </c>
      <c r="M3944" s="6">
        <v>24.614799059999999</v>
      </c>
      <c r="AB3944" s="8" t="s">
        <v>7754</v>
      </c>
    </row>
    <row r="3945" spans="1:28" x14ac:dyDescent="0.35">
      <c r="A3945" t="s">
        <v>4263</v>
      </c>
      <c r="B3945" t="s">
        <v>8722</v>
      </c>
      <c r="C3945" t="s">
        <v>8722</v>
      </c>
      <c r="G3945" s="1">
        <v>-3009.982969937811</v>
      </c>
      <c r="H3945" s="1">
        <v>1.1968630452472899E-3</v>
      </c>
      <c r="K3945" s="4">
        <v>111997360.34</v>
      </c>
      <c r="L3945" s="5">
        <v>4550001</v>
      </c>
      <c r="M3945" s="6">
        <v>24.614799059999999</v>
      </c>
      <c r="AB3945" s="8" t="s">
        <v>7754</v>
      </c>
    </row>
    <row r="3946" spans="1:28" x14ac:dyDescent="0.35">
      <c r="A3946" t="s">
        <v>4263</v>
      </c>
      <c r="B3946" t="s">
        <v>8723</v>
      </c>
      <c r="C3946" t="s">
        <v>8723</v>
      </c>
      <c r="G3946" s="1">
        <v>-2579.8282663249552</v>
      </c>
      <c r="H3946" s="1">
        <v>2.7903344905846001E-3</v>
      </c>
      <c r="K3946" s="4">
        <v>111997360.34</v>
      </c>
      <c r="L3946" s="5">
        <v>4550001</v>
      </c>
      <c r="M3946" s="6">
        <v>24.614799059999999</v>
      </c>
      <c r="AB3946" s="8" t="s">
        <v>7754</v>
      </c>
    </row>
    <row r="3947" spans="1:28" x14ac:dyDescent="0.35">
      <c r="A3947" t="s">
        <v>4263</v>
      </c>
      <c r="B3947" t="s">
        <v>8724</v>
      </c>
      <c r="C3947" t="s">
        <v>8724</v>
      </c>
      <c r="G3947" s="1">
        <v>-2738.7420000592106</v>
      </c>
      <c r="H3947" s="1">
        <v>1.15410907301887E-4</v>
      </c>
      <c r="K3947" s="4">
        <v>111997360.34</v>
      </c>
      <c r="L3947" s="5">
        <v>4550001</v>
      </c>
      <c r="M3947" s="6">
        <v>24.614799059999999</v>
      </c>
      <c r="AB3947" s="8" t="s">
        <v>7754</v>
      </c>
    </row>
    <row r="3948" spans="1:28" x14ac:dyDescent="0.35">
      <c r="A3948" t="s">
        <v>4263</v>
      </c>
      <c r="B3948" t="s">
        <v>8725</v>
      </c>
      <c r="C3948" t="s">
        <v>8725</v>
      </c>
      <c r="G3948" s="1">
        <v>-2959.2491277681133</v>
      </c>
      <c r="H3948" s="1">
        <v>3.4500288980152702E-3</v>
      </c>
      <c r="K3948" s="4">
        <v>111997360.34</v>
      </c>
      <c r="L3948" s="5">
        <v>4550001</v>
      </c>
      <c r="M3948" s="6">
        <v>24.614799059999999</v>
      </c>
      <c r="AB3948" s="8" t="s">
        <v>7754</v>
      </c>
    </row>
    <row r="3949" spans="1:28" x14ac:dyDescent="0.35">
      <c r="A3949" t="s">
        <v>4263</v>
      </c>
      <c r="B3949" t="s">
        <v>8726</v>
      </c>
      <c r="C3949" t="s">
        <v>8726</v>
      </c>
      <c r="G3949" s="1">
        <v>-3321.63808277112</v>
      </c>
      <c r="H3949" s="1">
        <v>1.38823230315975E-3</v>
      </c>
      <c r="K3949" s="4">
        <v>111997360.34</v>
      </c>
      <c r="L3949" s="5">
        <v>4550001</v>
      </c>
      <c r="M3949" s="6">
        <v>24.614799059999999</v>
      </c>
      <c r="AB3949" s="8" t="s">
        <v>7754</v>
      </c>
    </row>
    <row r="3950" spans="1:28" x14ac:dyDescent="0.35">
      <c r="A3950" t="s">
        <v>4263</v>
      </c>
      <c r="B3950" t="s">
        <v>8727</v>
      </c>
      <c r="C3950" t="s">
        <v>8727</v>
      </c>
      <c r="G3950" s="1">
        <v>-2828.9491620389963</v>
      </c>
      <c r="H3950" s="1">
        <v>5.0545652265036704E-4</v>
      </c>
      <c r="K3950" s="4">
        <v>111997360.34</v>
      </c>
      <c r="L3950" s="5">
        <v>4550001</v>
      </c>
      <c r="M3950" s="6">
        <v>24.614799059999999</v>
      </c>
      <c r="AB3950" s="8" t="s">
        <v>7754</v>
      </c>
    </row>
    <row r="3951" spans="1:28" x14ac:dyDescent="0.35">
      <c r="A3951" t="s">
        <v>4263</v>
      </c>
      <c r="B3951" t="s">
        <v>8728</v>
      </c>
      <c r="C3951" t="s">
        <v>8728</v>
      </c>
      <c r="G3951" s="1">
        <v>-3145.9602533770726</v>
      </c>
      <c r="H3951" s="1">
        <v>3.83783600114866E-3</v>
      </c>
      <c r="K3951" s="4">
        <v>111997360.34</v>
      </c>
      <c r="L3951" s="5">
        <v>4550001</v>
      </c>
      <c r="M3951" s="6">
        <v>24.614799059999999</v>
      </c>
      <c r="AB3951" s="8" t="s">
        <v>7754</v>
      </c>
    </row>
    <row r="3952" spans="1:28" x14ac:dyDescent="0.35">
      <c r="A3952" t="s">
        <v>4263</v>
      </c>
      <c r="B3952" t="s">
        <v>8729</v>
      </c>
      <c r="C3952" t="s">
        <v>8729</v>
      </c>
      <c r="G3952" s="1">
        <v>-2640.5456236170426</v>
      </c>
      <c r="H3952" s="1">
        <v>2.5167297081760799E-3</v>
      </c>
      <c r="K3952" s="4">
        <v>111997360.34</v>
      </c>
      <c r="L3952" s="5">
        <v>4550001</v>
      </c>
      <c r="M3952" s="6">
        <v>24.614799059999999</v>
      </c>
      <c r="AB3952" s="8" t="s">
        <v>7754</v>
      </c>
    </row>
    <row r="3953" spans="1:28" x14ac:dyDescent="0.35">
      <c r="A3953" t="s">
        <v>4263</v>
      </c>
      <c r="B3953" t="s">
        <v>8730</v>
      </c>
      <c r="C3953" t="s">
        <v>8730</v>
      </c>
      <c r="G3953" s="1">
        <v>-2585.7713062035873</v>
      </c>
      <c r="H3953" s="1">
        <v>2.8935821443061799E-3</v>
      </c>
      <c r="K3953" s="4">
        <v>111997360.34</v>
      </c>
      <c r="L3953" s="5">
        <v>4550001</v>
      </c>
      <c r="M3953" s="6">
        <v>24.614799059999999</v>
      </c>
      <c r="AB3953" s="8" t="s">
        <v>7754</v>
      </c>
    </row>
    <row r="3954" spans="1:28" x14ac:dyDescent="0.35">
      <c r="A3954" t="s">
        <v>4263</v>
      </c>
      <c r="B3954" t="s">
        <v>8731</v>
      </c>
      <c r="C3954" t="s">
        <v>8731</v>
      </c>
      <c r="G3954" s="1">
        <v>-2784.4939032167063</v>
      </c>
      <c r="H3954" s="1">
        <v>1.7326040415828899E-3</v>
      </c>
      <c r="K3954" s="4">
        <v>111997360.34</v>
      </c>
      <c r="L3954" s="5">
        <v>4550001</v>
      </c>
      <c r="M3954" s="6">
        <v>24.614799059999999</v>
      </c>
      <c r="AB3954" s="8" t="s">
        <v>7754</v>
      </c>
    </row>
    <row r="3955" spans="1:28" x14ac:dyDescent="0.35">
      <c r="A3955" t="s">
        <v>4263</v>
      </c>
      <c r="B3955" t="s">
        <v>8732</v>
      </c>
      <c r="C3955" t="s">
        <v>8732</v>
      </c>
      <c r="G3955" s="1">
        <v>-3056.2520242444616</v>
      </c>
      <c r="H3955" s="1">
        <v>3.9958351780529497E-3</v>
      </c>
      <c r="K3955" s="4">
        <v>111997360.34</v>
      </c>
      <c r="L3955" s="5">
        <v>4550001</v>
      </c>
      <c r="M3955" s="6">
        <v>24.614799059999999</v>
      </c>
      <c r="AB3955" s="8" t="s">
        <v>7754</v>
      </c>
    </row>
    <row r="3956" spans="1:28" x14ac:dyDescent="0.35">
      <c r="A3956" t="s">
        <v>4263</v>
      </c>
      <c r="B3956" t="s">
        <v>8733</v>
      </c>
      <c r="C3956" t="s">
        <v>8733</v>
      </c>
      <c r="G3956" s="1">
        <v>-2901.3129533234901</v>
      </c>
      <c r="H3956" s="1">
        <v>7.0585138367551504E-4</v>
      </c>
      <c r="K3956" s="4">
        <v>111997360.34</v>
      </c>
      <c r="L3956" s="5">
        <v>4550001</v>
      </c>
      <c r="M3956" s="6">
        <v>24.614799059999999</v>
      </c>
      <c r="AB3956" s="8" t="s">
        <v>7754</v>
      </c>
    </row>
    <row r="3957" spans="1:28" x14ac:dyDescent="0.35">
      <c r="A3957" t="s">
        <v>4263</v>
      </c>
      <c r="B3957" t="s">
        <v>8734</v>
      </c>
      <c r="C3957" t="s">
        <v>8734</v>
      </c>
      <c r="G3957" s="1">
        <v>-2995.26928714923</v>
      </c>
      <c r="H3957" s="1">
        <v>8.8644794285983801E-4</v>
      </c>
      <c r="K3957" s="4">
        <v>111997360.34</v>
      </c>
      <c r="L3957" s="5">
        <v>4550001</v>
      </c>
      <c r="M3957" s="6">
        <v>24.614799059999999</v>
      </c>
      <c r="AB3957" s="8" t="s">
        <v>7754</v>
      </c>
    </row>
    <row r="3958" spans="1:28" x14ac:dyDescent="0.35">
      <c r="A3958" t="s">
        <v>4263</v>
      </c>
      <c r="B3958" t="s">
        <v>8735</v>
      </c>
      <c r="C3958" t="s">
        <v>8735</v>
      </c>
      <c r="G3958" s="1">
        <v>-2635.1396943922896</v>
      </c>
      <c r="H3958" s="1">
        <v>2.2297665109407799E-3</v>
      </c>
      <c r="K3958" s="4">
        <v>111997360.34</v>
      </c>
      <c r="L3958" s="5">
        <v>4550001</v>
      </c>
      <c r="M3958" s="6">
        <v>24.614799059999999</v>
      </c>
      <c r="AB3958" s="8" t="s">
        <v>7754</v>
      </c>
    </row>
    <row r="3959" spans="1:28" x14ac:dyDescent="0.35">
      <c r="A3959" t="s">
        <v>4263</v>
      </c>
      <c r="B3959" t="s">
        <v>8736</v>
      </c>
      <c r="C3959" t="s">
        <v>8736</v>
      </c>
      <c r="G3959" s="1">
        <v>-2572.5111682667839</v>
      </c>
      <c r="H3959" s="1">
        <v>2.9913383182785598E-3</v>
      </c>
      <c r="K3959" s="4">
        <v>111997360.34</v>
      </c>
      <c r="L3959" s="5">
        <v>4550001</v>
      </c>
      <c r="M3959" s="6">
        <v>24.614799059999999</v>
      </c>
      <c r="AB3959" s="8" t="s">
        <v>7754</v>
      </c>
    </row>
    <row r="3960" spans="1:28" x14ac:dyDescent="0.35">
      <c r="A3960" t="s">
        <v>4263</v>
      </c>
      <c r="B3960" t="s">
        <v>8737</v>
      </c>
      <c r="C3960" t="s">
        <v>8737</v>
      </c>
      <c r="G3960" s="1">
        <v>-2706.1831011471695</v>
      </c>
      <c r="H3960" s="1">
        <v>0</v>
      </c>
      <c r="K3960" s="4">
        <v>111997360.34</v>
      </c>
      <c r="L3960" s="5">
        <v>4550001</v>
      </c>
      <c r="M3960" s="6">
        <v>24.614799059999999</v>
      </c>
      <c r="AB3960" s="8" t="s">
        <v>7754</v>
      </c>
    </row>
    <row r="3961" spans="1:28" x14ac:dyDescent="0.35">
      <c r="A3961" t="s">
        <v>4263</v>
      </c>
      <c r="B3961" t="s">
        <v>8738</v>
      </c>
      <c r="C3961" t="s">
        <v>8738</v>
      </c>
      <c r="G3961" s="1">
        <v>-2568.360014830409</v>
      </c>
      <c r="H3961" s="1">
        <v>1.8195479043754399E-3</v>
      </c>
      <c r="K3961" s="4">
        <v>111997360.34</v>
      </c>
      <c r="L3961" s="5">
        <v>4550001</v>
      </c>
      <c r="M3961" s="6">
        <v>24.614799059999999</v>
      </c>
      <c r="AB3961" s="8" t="s">
        <v>7754</v>
      </c>
    </row>
    <row r="3962" spans="1:28" x14ac:dyDescent="0.35">
      <c r="A3962" t="s">
        <v>4263</v>
      </c>
      <c r="B3962" t="s">
        <v>8739</v>
      </c>
      <c r="C3962" t="s">
        <v>8739</v>
      </c>
      <c r="G3962" s="1">
        <v>-2676.9622921264572</v>
      </c>
      <c r="H3962" s="1">
        <v>1.9705005208344702E-3</v>
      </c>
      <c r="K3962" s="4">
        <v>111997360.34</v>
      </c>
      <c r="L3962" s="5">
        <v>4550001</v>
      </c>
      <c r="M3962" s="6">
        <v>24.614799059999999</v>
      </c>
      <c r="AB3962" s="8" t="s">
        <v>7754</v>
      </c>
    </row>
    <row r="3963" spans="1:28" x14ac:dyDescent="0.35">
      <c r="A3963" t="s">
        <v>4263</v>
      </c>
      <c r="B3963" t="s">
        <v>8740</v>
      </c>
      <c r="C3963" t="s">
        <v>8740</v>
      </c>
      <c r="G3963" s="1">
        <v>-3166.9559868253491</v>
      </c>
      <c r="H3963" s="1">
        <v>3.33339510115294E-3</v>
      </c>
      <c r="K3963" s="4">
        <v>111997360.34</v>
      </c>
      <c r="L3963" s="5">
        <v>4550001</v>
      </c>
      <c r="M3963" s="6">
        <v>24.614799059999999</v>
      </c>
      <c r="AB3963" s="8" t="s">
        <v>7754</v>
      </c>
    </row>
    <row r="3964" spans="1:28" x14ac:dyDescent="0.35">
      <c r="A3964" t="s">
        <v>4263</v>
      </c>
      <c r="B3964" t="s">
        <v>8741</v>
      </c>
      <c r="C3964" t="s">
        <v>8741</v>
      </c>
      <c r="G3964" s="1">
        <v>-2743.4086879559468</v>
      </c>
      <c r="H3964" s="1">
        <v>5.0312643397142901E-6</v>
      </c>
      <c r="K3964" s="4">
        <v>111997360.34</v>
      </c>
      <c r="L3964" s="5">
        <v>4550001</v>
      </c>
      <c r="M3964" s="6">
        <v>24.614799059999999</v>
      </c>
      <c r="AB3964" s="8" t="s">
        <v>7754</v>
      </c>
    </row>
    <row r="3965" spans="1:28" x14ac:dyDescent="0.35">
      <c r="A3965" t="s">
        <v>4263</v>
      </c>
      <c r="B3965" t="s">
        <v>8742</v>
      </c>
      <c r="C3965" t="s">
        <v>8742</v>
      </c>
      <c r="G3965" s="1">
        <v>-2885.1893720164508</v>
      </c>
      <c r="H3965" s="1">
        <v>1.3742905435998099E-3</v>
      </c>
      <c r="K3965" s="4">
        <v>111997360.34</v>
      </c>
      <c r="L3965" s="5">
        <v>4550001</v>
      </c>
      <c r="M3965" s="6">
        <v>24.614799059999999</v>
      </c>
      <c r="AB3965" s="8" t="s">
        <v>7754</v>
      </c>
    </row>
    <row r="3966" spans="1:28" x14ac:dyDescent="0.35">
      <c r="A3966" t="s">
        <v>4263</v>
      </c>
      <c r="B3966" t="s">
        <v>8743</v>
      </c>
      <c r="C3966" t="s">
        <v>8743</v>
      </c>
      <c r="G3966" s="1">
        <v>-2568.4934545267533</v>
      </c>
      <c r="H3966" s="1">
        <v>2.41206017489931E-3</v>
      </c>
      <c r="K3966" s="4">
        <v>111997360.34</v>
      </c>
      <c r="L3966" s="5">
        <v>4550001</v>
      </c>
      <c r="M3966" s="6">
        <v>24.614799059999999</v>
      </c>
      <c r="AB3966" s="8" t="s">
        <v>7754</v>
      </c>
    </row>
    <row r="3967" spans="1:28" x14ac:dyDescent="0.35">
      <c r="A3967" t="s">
        <v>4263</v>
      </c>
      <c r="B3967" t="s">
        <v>8744</v>
      </c>
      <c r="C3967" t="s">
        <v>8744</v>
      </c>
      <c r="G3967" s="1">
        <v>-2725.7885349703593</v>
      </c>
      <c r="H3967" s="1">
        <v>5.7167860208215399E-5</v>
      </c>
      <c r="K3967" s="4">
        <v>111997360.34</v>
      </c>
      <c r="L3967" s="5">
        <v>4550001</v>
      </c>
      <c r="M3967" s="6">
        <v>24.614799059999999</v>
      </c>
      <c r="AB3967" s="8" t="s">
        <v>7754</v>
      </c>
    </row>
    <row r="3968" spans="1:28" x14ac:dyDescent="0.35">
      <c r="A3968" t="s">
        <v>4263</v>
      </c>
      <c r="B3968" t="s">
        <v>8745</v>
      </c>
      <c r="C3968" t="s">
        <v>8745</v>
      </c>
      <c r="G3968" s="1">
        <v>-2994.3310060163817</v>
      </c>
      <c r="H3968" s="1">
        <v>9.2302573876009298E-4</v>
      </c>
      <c r="K3968" s="4">
        <v>111997360.34</v>
      </c>
      <c r="L3968" s="5">
        <v>4550001</v>
      </c>
      <c r="M3968" s="6">
        <v>24.614799059999999</v>
      </c>
      <c r="AB3968" s="8" t="s">
        <v>7754</v>
      </c>
    </row>
    <row r="3969" spans="1:28" x14ac:dyDescent="0.35">
      <c r="A3969" t="s">
        <v>4263</v>
      </c>
      <c r="B3969" t="s">
        <v>8746</v>
      </c>
      <c r="C3969" t="s">
        <v>8746</v>
      </c>
      <c r="G3969" s="1">
        <v>-2944.3759103238094</v>
      </c>
      <c r="H3969" s="1">
        <v>2.9617946275818001E-3</v>
      </c>
      <c r="K3969" s="4">
        <v>111997360.34</v>
      </c>
      <c r="L3969" s="5">
        <v>4550001</v>
      </c>
      <c r="M3969" s="6">
        <v>24.614799059999999</v>
      </c>
      <c r="AB3969" s="8" t="s">
        <v>7754</v>
      </c>
    </row>
    <row r="3970" spans="1:28" x14ac:dyDescent="0.35">
      <c r="A3970" t="s">
        <v>4263</v>
      </c>
      <c r="B3970" t="s">
        <v>8747</v>
      </c>
      <c r="C3970" t="s">
        <v>8747</v>
      </c>
      <c r="G3970" s="1">
        <v>-2628.7308049329222</v>
      </c>
      <c r="H3970" s="1">
        <v>2.1566873803966599E-3</v>
      </c>
      <c r="K3970" s="4">
        <v>111997360.34</v>
      </c>
      <c r="L3970" s="5">
        <v>4550001</v>
      </c>
      <c r="M3970" s="6">
        <v>24.614799059999999</v>
      </c>
      <c r="AB3970" s="8" t="s">
        <v>7754</v>
      </c>
    </row>
    <row r="3971" spans="1:28" x14ac:dyDescent="0.35">
      <c r="A3971" t="s">
        <v>4263</v>
      </c>
      <c r="B3971" t="s">
        <v>8748</v>
      </c>
      <c r="C3971" t="s">
        <v>8748</v>
      </c>
      <c r="G3971" s="1">
        <v>-2574.431624805406</v>
      </c>
      <c r="H3971" s="1">
        <v>2.5122337524090999E-3</v>
      </c>
      <c r="K3971" s="4">
        <v>111997360.34</v>
      </c>
      <c r="L3971" s="5">
        <v>4550001</v>
      </c>
      <c r="M3971" s="6">
        <v>24.614799059999999</v>
      </c>
      <c r="AB3971" s="8" t="s">
        <v>7754</v>
      </c>
    </row>
    <row r="3972" spans="1:28" x14ac:dyDescent="0.35">
      <c r="A3972" t="s">
        <v>4263</v>
      </c>
      <c r="B3972" t="s">
        <v>8749</v>
      </c>
      <c r="C3972" t="s">
        <v>8749</v>
      </c>
      <c r="G3972" s="1">
        <v>-2815.1638053220954</v>
      </c>
      <c r="H3972" s="1">
        <v>3.52259122083482E-4</v>
      </c>
      <c r="K3972" s="4">
        <v>111997360.34</v>
      </c>
      <c r="L3972" s="5">
        <v>4550001</v>
      </c>
      <c r="M3972" s="6">
        <v>24.614799059999999</v>
      </c>
      <c r="AB3972" s="8" t="s">
        <v>7754</v>
      </c>
    </row>
    <row r="3973" spans="1:28" x14ac:dyDescent="0.35">
      <c r="A3973" t="s">
        <v>4263</v>
      </c>
      <c r="B3973" t="s">
        <v>8750</v>
      </c>
      <c r="C3973" t="s">
        <v>8750</v>
      </c>
      <c r="G3973" s="1">
        <v>-2771.3037745593069</v>
      </c>
      <c r="H3973" s="1">
        <v>1.4283244194238001E-3</v>
      </c>
      <c r="K3973" s="4">
        <v>111997360.34</v>
      </c>
      <c r="L3973" s="5">
        <v>4550001</v>
      </c>
      <c r="M3973" s="6">
        <v>24.614799059999999</v>
      </c>
      <c r="AB3973" s="8" t="s">
        <v>7754</v>
      </c>
    </row>
    <row r="3974" spans="1:28" x14ac:dyDescent="0.35">
      <c r="A3974" t="s">
        <v>4263</v>
      </c>
      <c r="B3974" t="s">
        <v>8751</v>
      </c>
      <c r="C3974" t="s">
        <v>8751</v>
      </c>
      <c r="G3974" s="1">
        <v>-3302.4853773306222</v>
      </c>
      <c r="H3974" s="1">
        <v>1.0613483288672201E-3</v>
      </c>
      <c r="K3974" s="4">
        <v>111997360.34</v>
      </c>
      <c r="L3974" s="5">
        <v>4550001</v>
      </c>
      <c r="M3974" s="6">
        <v>24.614799059999999</v>
      </c>
      <c r="AB3974" s="8" t="s">
        <v>7754</v>
      </c>
    </row>
    <row r="3975" spans="1:28" x14ac:dyDescent="0.35">
      <c r="A3975" t="s">
        <v>4263</v>
      </c>
      <c r="B3975" t="s">
        <v>8752</v>
      </c>
      <c r="C3975" t="s">
        <v>8752</v>
      </c>
      <c r="G3975" s="1">
        <v>-3129.301601258514</v>
      </c>
      <c r="H3975" s="1">
        <v>3.2972381890180201E-3</v>
      </c>
      <c r="K3975" s="4">
        <v>111997360.34</v>
      </c>
      <c r="L3975" s="5">
        <v>4550001</v>
      </c>
      <c r="M3975" s="6">
        <v>24.614799059999999</v>
      </c>
      <c r="AB3975" s="8" t="s">
        <v>7754</v>
      </c>
    </row>
    <row r="3976" spans="1:28" x14ac:dyDescent="0.35">
      <c r="A3976" t="s">
        <v>4263</v>
      </c>
      <c r="B3976" t="s">
        <v>8753</v>
      </c>
      <c r="C3976" t="s">
        <v>8753</v>
      </c>
      <c r="G3976" s="1">
        <v>-3040.6878445974944</v>
      </c>
      <c r="H3976" s="1">
        <v>3.4626343335251702E-3</v>
      </c>
      <c r="K3976" s="4">
        <v>111997360.34</v>
      </c>
      <c r="L3976" s="5">
        <v>4550001</v>
      </c>
      <c r="M3976" s="6">
        <v>24.614799059999999</v>
      </c>
      <c r="AB3976" s="8" t="s">
        <v>7754</v>
      </c>
    </row>
    <row r="3977" spans="1:28" x14ac:dyDescent="0.35">
      <c r="A3977" t="s">
        <v>4263</v>
      </c>
      <c r="B3977" t="s">
        <v>8754</v>
      </c>
      <c r="C3977" t="s">
        <v>8754</v>
      </c>
      <c r="G3977" s="1">
        <v>-2886.7927711479279</v>
      </c>
      <c r="H3977" s="1">
        <v>5.2092825658154099E-4</v>
      </c>
      <c r="K3977" s="4">
        <v>111997360.34</v>
      </c>
      <c r="L3977" s="5">
        <v>4550001</v>
      </c>
      <c r="M3977" s="6">
        <v>24.614799059999999</v>
      </c>
      <c r="AB3977" s="8" t="s">
        <v>7754</v>
      </c>
    </row>
    <row r="3978" spans="1:28" x14ac:dyDescent="0.35">
      <c r="A3978" t="s">
        <v>4263</v>
      </c>
      <c r="B3978" t="s">
        <v>8755</v>
      </c>
      <c r="C3978" t="s">
        <v>8755</v>
      </c>
      <c r="G3978" s="1">
        <v>-2561.2235519901701</v>
      </c>
      <c r="H3978" s="1">
        <v>2.6095404967030299E-3</v>
      </c>
      <c r="K3978" s="4">
        <v>111997360.34</v>
      </c>
      <c r="L3978" s="5">
        <v>4550001</v>
      </c>
      <c r="M3978" s="6">
        <v>24.614799059999999</v>
      </c>
      <c r="AB3978" s="8" t="s">
        <v>7754</v>
      </c>
    </row>
    <row r="3979" spans="1:28" x14ac:dyDescent="0.35">
      <c r="A3979" t="s">
        <v>4263</v>
      </c>
      <c r="B3979" t="s">
        <v>8756</v>
      </c>
      <c r="C3979" t="s">
        <v>8756</v>
      </c>
      <c r="G3979" s="1">
        <v>-2623.3566956442505</v>
      </c>
      <c r="H3979" s="1">
        <v>1.9013149186697101E-3</v>
      </c>
      <c r="K3979" s="4">
        <v>111997360.34</v>
      </c>
      <c r="L3979" s="5">
        <v>4550001</v>
      </c>
      <c r="M3979" s="6">
        <v>24.614799059999999</v>
      </c>
      <c r="AB3979" s="8" t="s">
        <v>7754</v>
      </c>
    </row>
    <row r="3980" spans="1:28" x14ac:dyDescent="0.35">
      <c r="A3980" t="s">
        <v>4263</v>
      </c>
      <c r="B3980" t="s">
        <v>8757</v>
      </c>
      <c r="C3980" t="s">
        <v>8757</v>
      </c>
      <c r="G3980" s="1">
        <v>-2979.7552878272877</v>
      </c>
      <c r="H3980" s="1">
        <v>6.6575219851345896E-4</v>
      </c>
      <c r="K3980" s="4">
        <v>111997360.34</v>
      </c>
      <c r="L3980" s="5">
        <v>4550001</v>
      </c>
      <c r="M3980" s="6">
        <v>24.614799059999999</v>
      </c>
      <c r="AB3980" s="8" t="s">
        <v>7754</v>
      </c>
    </row>
    <row r="3981" spans="1:28" x14ac:dyDescent="0.35">
      <c r="A3981" t="s">
        <v>4263</v>
      </c>
      <c r="B3981" t="s">
        <v>8758</v>
      </c>
      <c r="C3981" t="s">
        <v>8758</v>
      </c>
      <c r="G3981" s="1">
        <v>-2693.5818216951338</v>
      </c>
      <c r="H3981" s="1">
        <v>0</v>
      </c>
      <c r="K3981" s="4">
        <v>111997360.34</v>
      </c>
      <c r="L3981" s="5">
        <v>4550001</v>
      </c>
      <c r="M3981" s="6">
        <v>24.614799059999999</v>
      </c>
      <c r="AB3981" s="8" t="s">
        <v>7754</v>
      </c>
    </row>
    <row r="3982" spans="1:28" x14ac:dyDescent="0.35">
      <c r="A3982" t="s">
        <v>4263</v>
      </c>
      <c r="B3982" t="s">
        <v>8759</v>
      </c>
      <c r="C3982" t="s">
        <v>8759</v>
      </c>
      <c r="G3982" s="1">
        <v>-2556.8392523759976</v>
      </c>
      <c r="H3982" s="1">
        <v>1.52949203980864E-3</v>
      </c>
      <c r="K3982" s="4">
        <v>111997360.34</v>
      </c>
      <c r="L3982" s="5">
        <v>4550001</v>
      </c>
      <c r="M3982" s="6">
        <v>24.614799059999999</v>
      </c>
      <c r="AB3982" s="8" t="s">
        <v>7754</v>
      </c>
    </row>
    <row r="3983" spans="1:28" x14ac:dyDescent="0.35">
      <c r="A3983" t="s">
        <v>4263</v>
      </c>
      <c r="B3983" t="s">
        <v>8760</v>
      </c>
      <c r="C3983" t="s">
        <v>8760</v>
      </c>
      <c r="G3983" s="1">
        <v>-2664.5914823113885</v>
      </c>
      <c r="H3983" s="1">
        <v>1.66068419377366E-3</v>
      </c>
      <c r="K3983" s="4">
        <v>111997360.34</v>
      </c>
      <c r="L3983" s="5">
        <v>4550001</v>
      </c>
      <c r="M3983" s="6">
        <v>24.614799059999999</v>
      </c>
      <c r="AB3983" s="8" t="s">
        <v>7754</v>
      </c>
    </row>
    <row r="3984" spans="1:28" x14ac:dyDescent="0.35">
      <c r="A3984" t="s">
        <v>4263</v>
      </c>
      <c r="B3984" t="s">
        <v>8761</v>
      </c>
      <c r="C3984" t="s">
        <v>8761</v>
      </c>
      <c r="G3984" s="1">
        <v>-2730.4196960675486</v>
      </c>
      <c r="H3984" s="1">
        <v>9.9756242591261103E-7</v>
      </c>
      <c r="K3984" s="4">
        <v>111997360.34</v>
      </c>
      <c r="L3984" s="5">
        <v>4550001</v>
      </c>
      <c r="M3984" s="6">
        <v>24.614799059999999</v>
      </c>
      <c r="AB3984" s="8" t="s">
        <v>7754</v>
      </c>
    </row>
    <row r="3985" spans="1:28" x14ac:dyDescent="0.35">
      <c r="A3985" t="s">
        <v>4263</v>
      </c>
      <c r="B3985" t="s">
        <v>8762</v>
      </c>
      <c r="C3985" t="s">
        <v>8762</v>
      </c>
      <c r="G3985" s="1">
        <v>-2557.2331804130067</v>
      </c>
      <c r="H3985" s="1">
        <v>2.0862592431974999E-3</v>
      </c>
      <c r="K3985" s="4">
        <v>111997360.34</v>
      </c>
      <c r="L3985" s="5">
        <v>4550001</v>
      </c>
      <c r="M3985" s="6">
        <v>24.614799059999999</v>
      </c>
      <c r="AB3985" s="8" t="s">
        <v>7754</v>
      </c>
    </row>
    <row r="3986" spans="1:28" x14ac:dyDescent="0.35">
      <c r="A3986" t="s">
        <v>4263</v>
      </c>
      <c r="B3986" t="s">
        <v>8763</v>
      </c>
      <c r="C3986" t="s">
        <v>8763</v>
      </c>
      <c r="G3986" s="1">
        <v>-3150.0182289286722</v>
      </c>
      <c r="H3986" s="1">
        <v>2.8499952634628901E-3</v>
      </c>
      <c r="K3986" s="4">
        <v>111997360.34</v>
      </c>
      <c r="L3986" s="5">
        <v>4550001</v>
      </c>
      <c r="M3986" s="6">
        <v>24.614799059999999</v>
      </c>
      <c r="AB3986" s="8" t="s">
        <v>7754</v>
      </c>
    </row>
    <row r="3987" spans="1:28" x14ac:dyDescent="0.35">
      <c r="A3987" t="s">
        <v>4263</v>
      </c>
      <c r="B3987" t="s">
        <v>8764</v>
      </c>
      <c r="C3987" t="s">
        <v>8764</v>
      </c>
      <c r="G3987" s="1">
        <v>-2870.7085239530097</v>
      </c>
      <c r="H3987" s="1">
        <v>1.10627592960013E-3</v>
      </c>
      <c r="K3987" s="4">
        <v>111997360.34</v>
      </c>
      <c r="L3987" s="5">
        <v>4550001</v>
      </c>
      <c r="M3987" s="6">
        <v>24.614799059999999</v>
      </c>
      <c r="AB3987" s="8" t="s">
        <v>7754</v>
      </c>
    </row>
    <row r="3988" spans="1:28" x14ac:dyDescent="0.35">
      <c r="A3988" t="s">
        <v>4263</v>
      </c>
      <c r="B3988" t="s">
        <v>8765</v>
      </c>
      <c r="C3988" t="s">
        <v>8765</v>
      </c>
      <c r="G3988" s="1">
        <v>-2712.9267522917207</v>
      </c>
      <c r="H3988" s="1">
        <v>2.6693333338373898E-5</v>
      </c>
      <c r="K3988" s="4">
        <v>111997360.34</v>
      </c>
      <c r="L3988" s="5">
        <v>4550001</v>
      </c>
      <c r="M3988" s="6">
        <v>24.614799059999999</v>
      </c>
      <c r="AB3988" s="8" t="s">
        <v>7754</v>
      </c>
    </row>
    <row r="3989" spans="1:28" x14ac:dyDescent="0.35">
      <c r="A3989" t="s">
        <v>4263</v>
      </c>
      <c r="B3989" t="s">
        <v>8766</v>
      </c>
      <c r="C3989" t="s">
        <v>8766</v>
      </c>
      <c r="G3989" s="1">
        <v>-2616.9951052889874</v>
      </c>
      <c r="H3989" s="1">
        <v>1.84638842534829E-3</v>
      </c>
      <c r="K3989" s="4">
        <v>111997360.34</v>
      </c>
      <c r="L3989" s="5">
        <v>4550001</v>
      </c>
      <c r="M3989" s="6">
        <v>24.614799059999999</v>
      </c>
      <c r="AB3989" s="8" t="s">
        <v>7754</v>
      </c>
    </row>
    <row r="3990" spans="1:28" x14ac:dyDescent="0.35">
      <c r="A3990" t="s">
        <v>4263</v>
      </c>
      <c r="B3990" t="s">
        <v>8767</v>
      </c>
      <c r="C3990" t="s">
        <v>8767</v>
      </c>
      <c r="G3990" s="1">
        <v>-2978.800811153832</v>
      </c>
      <c r="H3990" s="1">
        <v>7.0467763578474095E-4</v>
      </c>
      <c r="K3990" s="4">
        <v>111997360.34</v>
      </c>
      <c r="L3990" s="5">
        <v>4550001</v>
      </c>
      <c r="M3990" s="6">
        <v>24.614799059999999</v>
      </c>
      <c r="AB3990" s="8" t="s">
        <v>7754</v>
      </c>
    </row>
    <row r="3991" spans="1:28" x14ac:dyDescent="0.35">
      <c r="A3991" t="s">
        <v>4263</v>
      </c>
      <c r="B3991" t="s">
        <v>8768</v>
      </c>
      <c r="C3991" t="s">
        <v>8768</v>
      </c>
      <c r="G3991" s="1">
        <v>-2929.6145411679522</v>
      </c>
      <c r="H3991" s="1">
        <v>2.54542354494804E-3</v>
      </c>
      <c r="K3991" s="4">
        <v>111997360.34</v>
      </c>
      <c r="L3991" s="5">
        <v>4550001</v>
      </c>
      <c r="M3991" s="6">
        <v>24.614799059999999</v>
      </c>
      <c r="AB3991" s="8" t="s">
        <v>7754</v>
      </c>
    </row>
    <row r="3992" spans="1:28" x14ac:dyDescent="0.35">
      <c r="A3992" t="s">
        <v>4263</v>
      </c>
      <c r="B3992" t="s">
        <v>8769</v>
      </c>
      <c r="C3992" t="s">
        <v>8769</v>
      </c>
      <c r="G3992" s="1">
        <v>-2801.4789668870376</v>
      </c>
      <c r="H3992" s="1">
        <v>2.38266911650775E-4</v>
      </c>
      <c r="K3992" s="4">
        <v>111997360.34</v>
      </c>
      <c r="L3992" s="5">
        <v>4550001</v>
      </c>
      <c r="M3992" s="6">
        <v>24.614799059999999</v>
      </c>
      <c r="AB3992" s="8" t="s">
        <v>7754</v>
      </c>
    </row>
    <row r="3993" spans="1:28" x14ac:dyDescent="0.35">
      <c r="A3993" t="s">
        <v>4263</v>
      </c>
      <c r="B3993" t="s">
        <v>8770</v>
      </c>
      <c r="C3993" t="s">
        <v>8770</v>
      </c>
      <c r="G3993" s="1">
        <v>-2550.0100644402019</v>
      </c>
      <c r="H3993" s="1">
        <v>2.2733584397218801E-3</v>
      </c>
      <c r="K3993" s="4">
        <v>111997360.34</v>
      </c>
      <c r="L3993" s="5">
        <v>4550001</v>
      </c>
      <c r="M3993" s="6">
        <v>24.614799059999999</v>
      </c>
      <c r="AB3993" s="8" t="s">
        <v>7754</v>
      </c>
    </row>
    <row r="3994" spans="1:28" x14ac:dyDescent="0.35">
      <c r="A3994" t="s">
        <v>4263</v>
      </c>
      <c r="B3994" t="s">
        <v>8771</v>
      </c>
      <c r="C3994" t="s">
        <v>8771</v>
      </c>
      <c r="G3994" s="1">
        <v>-2611.6525518917088</v>
      </c>
      <c r="H3994" s="1">
        <v>1.6147017140980299E-3</v>
      </c>
      <c r="K3994" s="4">
        <v>111997360.34</v>
      </c>
      <c r="L3994" s="5">
        <v>4550001</v>
      </c>
      <c r="M3994" s="6">
        <v>24.614799059999999</v>
      </c>
      <c r="AB3994" s="8" t="s">
        <v>7754</v>
      </c>
    </row>
    <row r="3995" spans="1:28" x14ac:dyDescent="0.35">
      <c r="A3995" t="s">
        <v>4263</v>
      </c>
      <c r="B3995" t="s">
        <v>8772</v>
      </c>
      <c r="C3995" t="s">
        <v>8772</v>
      </c>
      <c r="G3995" s="1">
        <v>-2872.381320424724</v>
      </c>
      <c r="H3995" s="1">
        <v>3.7696273040469501E-4</v>
      </c>
      <c r="K3995" s="4">
        <v>111997360.34</v>
      </c>
      <c r="L3995" s="5">
        <v>4550001</v>
      </c>
      <c r="M3995" s="6">
        <v>24.614799059999999</v>
      </c>
      <c r="AB3995" s="8" t="s">
        <v>7754</v>
      </c>
    </row>
    <row r="3996" spans="1:28" x14ac:dyDescent="0.35">
      <c r="A3996" t="s">
        <v>4263</v>
      </c>
      <c r="B3996" t="s">
        <v>8773</v>
      </c>
      <c r="C3996" t="s">
        <v>8773</v>
      </c>
      <c r="G3996" s="1">
        <v>-3112.7749173005304</v>
      </c>
      <c r="H3996" s="1">
        <v>2.8409437205518398E-3</v>
      </c>
      <c r="K3996" s="4">
        <v>111997360.34</v>
      </c>
      <c r="L3996" s="5">
        <v>4550001</v>
      </c>
      <c r="M3996" s="6">
        <v>24.614799059999999</v>
      </c>
      <c r="AB3996" s="8" t="s">
        <v>7754</v>
      </c>
    </row>
    <row r="3997" spans="1:28" x14ac:dyDescent="0.35">
      <c r="A3997" t="s">
        <v>4263</v>
      </c>
      <c r="B3997" t="s">
        <v>8774</v>
      </c>
      <c r="C3997" t="s">
        <v>8774</v>
      </c>
      <c r="G3997" s="1">
        <v>-3025.2422554502587</v>
      </c>
      <c r="H3997" s="1">
        <v>3.0083158925459401E-3</v>
      </c>
      <c r="K3997" s="4">
        <v>111997360.34</v>
      </c>
      <c r="L3997" s="5">
        <v>4550001</v>
      </c>
      <c r="M3997" s="6">
        <v>24.614799059999999</v>
      </c>
      <c r="AB3997" s="8" t="s">
        <v>7754</v>
      </c>
    </row>
    <row r="3998" spans="1:28" x14ac:dyDescent="0.35">
      <c r="A3998" t="s">
        <v>4263</v>
      </c>
      <c r="B3998" t="s">
        <v>8775</v>
      </c>
      <c r="C3998" t="s">
        <v>8775</v>
      </c>
      <c r="G3998" s="1">
        <v>-2545.3958335720695</v>
      </c>
      <c r="H3998" s="1">
        <v>1.2810612306905101E-3</v>
      </c>
      <c r="K3998" s="4">
        <v>111997360.34</v>
      </c>
      <c r="L3998" s="5">
        <v>4550001</v>
      </c>
      <c r="M3998" s="6">
        <v>24.614799059999999</v>
      </c>
      <c r="AB3998" s="8" t="s">
        <v>7754</v>
      </c>
    </row>
    <row r="3999" spans="1:28" x14ac:dyDescent="0.35">
      <c r="A3999" t="s">
        <v>4263</v>
      </c>
      <c r="B3999" t="s">
        <v>8776</v>
      </c>
      <c r="C3999" t="s">
        <v>8776</v>
      </c>
      <c r="G3999" s="1">
        <v>-2681.0683541090484</v>
      </c>
      <c r="H3999" s="1">
        <v>0</v>
      </c>
      <c r="K3999" s="4">
        <v>111997360.34</v>
      </c>
      <c r="L3999" s="5">
        <v>4550001</v>
      </c>
      <c r="M3999" s="6">
        <v>24.614799059999999</v>
      </c>
      <c r="AB3999" s="8" t="s">
        <v>7754</v>
      </c>
    </row>
    <row r="4000" spans="1:28" x14ac:dyDescent="0.35">
      <c r="A4000" t="s">
        <v>4263</v>
      </c>
      <c r="B4000" t="s">
        <v>8777</v>
      </c>
      <c r="C4000" t="s">
        <v>8777</v>
      </c>
      <c r="G4000" s="1">
        <v>-3283.4978485307361</v>
      </c>
      <c r="H4000" s="1">
        <v>8.0606776113912096E-4</v>
      </c>
      <c r="K4000" s="4">
        <v>111997360.34</v>
      </c>
      <c r="L4000" s="5">
        <v>4550001</v>
      </c>
      <c r="M4000" s="6">
        <v>24.614799059999999</v>
      </c>
      <c r="AB4000" s="8" t="s">
        <v>7754</v>
      </c>
    </row>
    <row r="4001" spans="1:28" x14ac:dyDescent="0.35">
      <c r="A4001" t="s">
        <v>4263</v>
      </c>
      <c r="B4001" t="s">
        <v>8778</v>
      </c>
      <c r="C4001" t="s">
        <v>8778</v>
      </c>
      <c r="G4001" s="1">
        <v>-2964.3615092517639</v>
      </c>
      <c r="H4001" s="1">
        <v>4.9379615959607801E-4</v>
      </c>
      <c r="K4001" s="4">
        <v>111997360.34</v>
      </c>
      <c r="L4001" s="5">
        <v>4550001</v>
      </c>
      <c r="M4001" s="6">
        <v>24.614799059999999</v>
      </c>
      <c r="AB4001" s="8" t="s">
        <v>7754</v>
      </c>
    </row>
    <row r="4002" spans="1:28" x14ac:dyDescent="0.35">
      <c r="A4002" t="s">
        <v>4263</v>
      </c>
      <c r="B4002" t="s">
        <v>8779</v>
      </c>
      <c r="C4002" t="s">
        <v>8779</v>
      </c>
      <c r="G4002" s="1">
        <v>-2652.3062269746697</v>
      </c>
      <c r="H4002" s="1">
        <v>1.39143750324435E-3</v>
      </c>
      <c r="K4002" s="4">
        <v>111997360.34</v>
      </c>
      <c r="L4002" s="5">
        <v>4550001</v>
      </c>
      <c r="M4002" s="6">
        <v>24.614799059999999</v>
      </c>
      <c r="AB4002" s="8" t="s">
        <v>7754</v>
      </c>
    </row>
    <row r="4003" spans="1:28" x14ac:dyDescent="0.35">
      <c r="A4003" t="s">
        <v>4263</v>
      </c>
      <c r="B4003" t="s">
        <v>8780</v>
      </c>
      <c r="C4003" t="s">
        <v>8780</v>
      </c>
      <c r="G4003" s="1">
        <v>-2717.5227331455717</v>
      </c>
      <c r="H4003" s="1">
        <v>1.64398000704409E-7</v>
      </c>
      <c r="K4003" s="4">
        <v>111997360.34</v>
      </c>
      <c r="L4003" s="5">
        <v>4550001</v>
      </c>
      <c r="M4003" s="6">
        <v>24.614799059999999</v>
      </c>
      <c r="AB4003" s="8" t="s">
        <v>7754</v>
      </c>
    </row>
    <row r="4004" spans="1:28" x14ac:dyDescent="0.35">
      <c r="A4004" t="s">
        <v>4263</v>
      </c>
      <c r="B4004" t="s">
        <v>8781</v>
      </c>
      <c r="C4004" t="s">
        <v>8781</v>
      </c>
      <c r="G4004" s="1">
        <v>-2856.3364226177096</v>
      </c>
      <c r="H4004" s="1">
        <v>8.8362932494421805E-4</v>
      </c>
      <c r="K4004" s="4">
        <v>111997360.34</v>
      </c>
      <c r="L4004" s="5">
        <v>4550001</v>
      </c>
      <c r="M4004" s="6">
        <v>24.614799059999999</v>
      </c>
      <c r="AB4004" s="8" t="s">
        <v>7754</v>
      </c>
    </row>
    <row r="4005" spans="1:28" x14ac:dyDescent="0.35">
      <c r="A4005" t="s">
        <v>4263</v>
      </c>
      <c r="B4005" t="s">
        <v>8782</v>
      </c>
      <c r="C4005" t="s">
        <v>8782</v>
      </c>
      <c r="G4005" s="1">
        <v>-3133.2159902859476</v>
      </c>
      <c r="H4005" s="1">
        <v>2.4404368134463899E-3</v>
      </c>
      <c r="K4005" s="4">
        <v>111997360.34</v>
      </c>
      <c r="L4005" s="5">
        <v>4550001</v>
      </c>
      <c r="M4005" s="6">
        <v>24.614799059999999</v>
      </c>
      <c r="AB4005" s="8" t="s">
        <v>7754</v>
      </c>
    </row>
    <row r="4006" spans="1:28" x14ac:dyDescent="0.35">
      <c r="A4006" t="s">
        <v>4263</v>
      </c>
      <c r="B4006" t="s">
        <v>8783</v>
      </c>
      <c r="C4006" t="s">
        <v>8783</v>
      </c>
      <c r="G4006" s="1">
        <v>-2700.1557888436218</v>
      </c>
      <c r="H4006" s="1">
        <v>1.2153867749374399E-5</v>
      </c>
      <c r="K4006" s="4">
        <v>111997360.34</v>
      </c>
      <c r="L4006" s="5">
        <v>4550001</v>
      </c>
      <c r="M4006" s="6">
        <v>24.614799059999999</v>
      </c>
      <c r="AB4006" s="8" t="s">
        <v>7754</v>
      </c>
    </row>
    <row r="4007" spans="1:28" x14ac:dyDescent="0.35">
      <c r="A4007" t="s">
        <v>4263</v>
      </c>
      <c r="B4007" t="s">
        <v>8784</v>
      </c>
      <c r="C4007" t="s">
        <v>8784</v>
      </c>
      <c r="G4007" s="1">
        <v>-2787.8936718422237</v>
      </c>
      <c r="H4007" s="1">
        <v>1.61748380900089E-4</v>
      </c>
      <c r="K4007" s="4">
        <v>111997360.34</v>
      </c>
      <c r="L4007" s="5">
        <v>4550001</v>
      </c>
      <c r="M4007" s="6">
        <v>24.614799059999999</v>
      </c>
      <c r="AB4007" s="8" t="s">
        <v>7754</v>
      </c>
    </row>
    <row r="4008" spans="1:28" x14ac:dyDescent="0.35">
      <c r="A4008" t="s">
        <v>4263</v>
      </c>
      <c r="B4008" t="s">
        <v>8785</v>
      </c>
      <c r="C4008" t="s">
        <v>8785</v>
      </c>
      <c r="G4008" s="1">
        <v>-2963.3911255003654</v>
      </c>
      <c r="H4008" s="1">
        <v>5.3725855366585295E-4</v>
      </c>
      <c r="K4008" s="4">
        <v>111997360.34</v>
      </c>
      <c r="L4008" s="5">
        <v>4550001</v>
      </c>
      <c r="M4008" s="6">
        <v>24.614799059999999</v>
      </c>
      <c r="AB4008" s="8" t="s">
        <v>7754</v>
      </c>
    </row>
    <row r="4009" spans="1:28" x14ac:dyDescent="0.35">
      <c r="A4009" t="s">
        <v>4263</v>
      </c>
      <c r="B4009" t="s">
        <v>8786</v>
      </c>
      <c r="C4009" t="s">
        <v>8786</v>
      </c>
      <c r="G4009" s="1">
        <v>-2914.9639016228261</v>
      </c>
      <c r="H4009" s="1">
        <v>2.1892041361700901E-3</v>
      </c>
      <c r="K4009" s="4">
        <v>111997360.34</v>
      </c>
      <c r="L4009" s="5">
        <v>4550001</v>
      </c>
      <c r="M4009" s="6">
        <v>24.614799059999999</v>
      </c>
      <c r="AB4009" s="8" t="s">
        <v>7754</v>
      </c>
    </row>
    <row r="4010" spans="1:28" x14ac:dyDescent="0.35">
      <c r="A4010" t="s">
        <v>4263</v>
      </c>
      <c r="B4010" t="s">
        <v>8787</v>
      </c>
      <c r="C4010" t="s">
        <v>8787</v>
      </c>
      <c r="G4010" s="1">
        <v>-2600.0265610759611</v>
      </c>
      <c r="H4010" s="1">
        <v>1.3696210104593399E-3</v>
      </c>
      <c r="K4010" s="4">
        <v>111997360.34</v>
      </c>
      <c r="L4010" s="5">
        <v>4550001</v>
      </c>
      <c r="M4010" s="6">
        <v>24.614799059999999</v>
      </c>
      <c r="AB4010" s="8" t="s">
        <v>7754</v>
      </c>
    </row>
    <row r="4011" spans="1:28" x14ac:dyDescent="0.35">
      <c r="A4011" t="s">
        <v>4263</v>
      </c>
      <c r="B4011" t="s">
        <v>8788</v>
      </c>
      <c r="C4011" t="s">
        <v>8788</v>
      </c>
      <c r="G4011" s="1">
        <v>-2668.641884392131</v>
      </c>
      <c r="H4011" s="1">
        <v>0</v>
      </c>
      <c r="K4011" s="4">
        <v>111997360.34</v>
      </c>
      <c r="L4011" s="5">
        <v>4550001</v>
      </c>
      <c r="M4011" s="6">
        <v>24.614799059999999</v>
      </c>
      <c r="AB4011" s="8" t="s">
        <v>7754</v>
      </c>
    </row>
    <row r="4012" spans="1:28" x14ac:dyDescent="0.35">
      <c r="A4012" t="s">
        <v>4263</v>
      </c>
      <c r="B4012" t="s">
        <v>8789</v>
      </c>
      <c r="C4012" t="s">
        <v>8789</v>
      </c>
      <c r="G4012" s="1">
        <v>-2858.0775182394668</v>
      </c>
      <c r="H4012" s="1">
        <v>2.7443958054559301E-4</v>
      </c>
      <c r="K4012" s="4">
        <v>111997360.34</v>
      </c>
      <c r="L4012" s="5">
        <v>4550001</v>
      </c>
      <c r="M4012" s="6">
        <v>24.614799059999999</v>
      </c>
      <c r="AB4012" s="8" t="s">
        <v>7754</v>
      </c>
    </row>
    <row r="4013" spans="1:28" x14ac:dyDescent="0.35">
      <c r="A4013" t="s">
        <v>4263</v>
      </c>
      <c r="B4013" t="s">
        <v>8790</v>
      </c>
      <c r="C4013" t="s">
        <v>8790</v>
      </c>
      <c r="G4013" s="1">
        <v>-3009.9140550629841</v>
      </c>
      <c r="H4013" s="1">
        <v>2.6192144991024E-3</v>
      </c>
      <c r="K4013" s="4">
        <v>111997360.34</v>
      </c>
      <c r="L4013" s="5">
        <v>4550001</v>
      </c>
      <c r="M4013" s="6">
        <v>24.614799059999999</v>
      </c>
      <c r="AB4013" s="8" t="s">
        <v>7754</v>
      </c>
    </row>
    <row r="4014" spans="1:28" x14ac:dyDescent="0.35">
      <c r="A4014" t="s">
        <v>4263</v>
      </c>
      <c r="B4014" t="s">
        <v>8791</v>
      </c>
      <c r="C4014" t="s">
        <v>8791</v>
      </c>
      <c r="G4014" s="1">
        <v>-2640.1057390235869</v>
      </c>
      <c r="H4014" s="1">
        <v>1.1669584705603E-3</v>
      </c>
      <c r="K4014" s="4">
        <v>111997360.34</v>
      </c>
      <c r="L4014" s="5">
        <v>4550001</v>
      </c>
      <c r="M4014" s="6">
        <v>24.614799059999999</v>
      </c>
      <c r="AB4014" s="8" t="s">
        <v>7754</v>
      </c>
    </row>
    <row r="4015" spans="1:28" x14ac:dyDescent="0.35">
      <c r="A4015" t="s">
        <v>4263</v>
      </c>
      <c r="B4015" t="s">
        <v>8792</v>
      </c>
      <c r="C4015" t="s">
        <v>8792</v>
      </c>
      <c r="G4015" s="1">
        <v>-3096.3788112571337</v>
      </c>
      <c r="H4015" s="1">
        <v>2.4533980595565601E-3</v>
      </c>
      <c r="K4015" s="4">
        <v>111997360.34</v>
      </c>
      <c r="L4015" s="5">
        <v>4550001</v>
      </c>
      <c r="M4015" s="6">
        <v>24.614799059999999</v>
      </c>
      <c r="AB4015" s="8" t="s">
        <v>7754</v>
      </c>
    </row>
    <row r="4016" spans="1:28" x14ac:dyDescent="0.35">
      <c r="A4016" t="s">
        <v>4263</v>
      </c>
      <c r="B4016" t="s">
        <v>8793</v>
      </c>
      <c r="C4016" t="s">
        <v>8793</v>
      </c>
      <c r="G4016" s="1">
        <v>-2949.0867124742954</v>
      </c>
      <c r="H4016" s="1">
        <v>3.6191444918504199E-4</v>
      </c>
      <c r="K4016" s="4">
        <v>111997360.34</v>
      </c>
      <c r="L4016" s="5">
        <v>4550001</v>
      </c>
      <c r="M4016" s="6">
        <v>24.614799059999999</v>
      </c>
      <c r="AB4016" s="8" t="s">
        <v>7754</v>
      </c>
    </row>
    <row r="4017" spans="1:28" x14ac:dyDescent="0.35">
      <c r="A4017" t="s">
        <v>4263</v>
      </c>
      <c r="B4017" t="s">
        <v>8794</v>
      </c>
      <c r="C4017" t="s">
        <v>8794</v>
      </c>
      <c r="G4017" s="1">
        <v>-3264.6736024634524</v>
      </c>
      <c r="H4017" s="1">
        <v>6.0750431577000295E-4</v>
      </c>
      <c r="K4017" s="4">
        <v>111997360.34</v>
      </c>
      <c r="L4017" s="5">
        <v>4550001</v>
      </c>
      <c r="M4017" s="6">
        <v>24.614799059999999</v>
      </c>
      <c r="AB4017" s="8" t="s">
        <v>7754</v>
      </c>
    </row>
    <row r="4018" spans="1:28" x14ac:dyDescent="0.35">
      <c r="A4018" t="s">
        <v>4263</v>
      </c>
      <c r="B4018" t="s">
        <v>8795</v>
      </c>
      <c r="C4018" t="s">
        <v>8795</v>
      </c>
      <c r="G4018" s="1">
        <v>-2704.7169318533552</v>
      </c>
      <c r="H4018" s="1">
        <v>2.2466121195623301E-8</v>
      </c>
      <c r="K4018" s="4">
        <v>111997360.34</v>
      </c>
      <c r="L4018" s="5">
        <v>4550001</v>
      </c>
      <c r="M4018" s="6">
        <v>24.614799059999999</v>
      </c>
      <c r="AB4018" s="8" t="s">
        <v>7754</v>
      </c>
    </row>
    <row r="4019" spans="1:28" x14ac:dyDescent="0.35">
      <c r="A4019" t="s">
        <v>4263</v>
      </c>
      <c r="B4019" t="s">
        <v>8796</v>
      </c>
      <c r="C4019" t="s">
        <v>8796</v>
      </c>
      <c r="G4019" s="1">
        <v>-2842.0719818572406</v>
      </c>
      <c r="H4019" s="1">
        <v>7.03963023879589E-4</v>
      </c>
      <c r="K4019" s="4">
        <v>111997360.34</v>
      </c>
      <c r="L4019" s="5">
        <v>4550001</v>
      </c>
      <c r="M4019" s="6">
        <v>24.614799059999999</v>
      </c>
      <c r="AB4019" s="8" t="s">
        <v>7754</v>
      </c>
    </row>
    <row r="4020" spans="1:28" x14ac:dyDescent="0.35">
      <c r="A4020" t="s">
        <v>4263</v>
      </c>
      <c r="B4020" t="s">
        <v>8797</v>
      </c>
      <c r="C4020" t="s">
        <v>8797</v>
      </c>
      <c r="G4020" s="1">
        <v>-2687.474791580943</v>
      </c>
      <c r="H4020" s="1">
        <v>4.8152465275779898E-6</v>
      </c>
      <c r="K4020" s="4">
        <v>111997360.34</v>
      </c>
      <c r="L4020" s="5">
        <v>4550001</v>
      </c>
      <c r="M4020" s="6">
        <v>24.614799059999999</v>
      </c>
      <c r="AB4020" s="8" t="s">
        <v>7754</v>
      </c>
    </row>
    <row r="4021" spans="1:28" x14ac:dyDescent="0.35">
      <c r="A4021" t="s">
        <v>4263</v>
      </c>
      <c r="B4021" t="s">
        <v>8798</v>
      </c>
      <c r="C4021" t="s">
        <v>8798</v>
      </c>
      <c r="G4021" s="1">
        <v>-3116.547829021411</v>
      </c>
      <c r="H4021" s="1">
        <v>2.0892007725014901E-3</v>
      </c>
      <c r="K4021" s="4">
        <v>111997360.34</v>
      </c>
      <c r="L4021" s="5">
        <v>4550001</v>
      </c>
      <c r="M4021" s="6">
        <v>24.614799059999999</v>
      </c>
      <c r="AB4021" s="8" t="s">
        <v>7754</v>
      </c>
    </row>
    <row r="4022" spans="1:28" x14ac:dyDescent="0.35">
      <c r="A4022" t="s">
        <v>4263</v>
      </c>
      <c r="B4022" t="s">
        <v>8799</v>
      </c>
      <c r="C4022" t="s">
        <v>8799</v>
      </c>
      <c r="G4022" s="1">
        <v>-2774.4069570863599</v>
      </c>
      <c r="H4022" s="1">
        <v>9.5297502274875804E-5</v>
      </c>
      <c r="K4022" s="4">
        <v>111997360.34</v>
      </c>
      <c r="L4022" s="5">
        <v>4550001</v>
      </c>
      <c r="M4022" s="6">
        <v>24.614799059999999</v>
      </c>
      <c r="AB4022" s="8" t="s">
        <v>7754</v>
      </c>
    </row>
    <row r="4023" spans="1:28" x14ac:dyDescent="0.35">
      <c r="A4023" t="s">
        <v>4263</v>
      </c>
      <c r="B4023" t="s">
        <v>8800</v>
      </c>
      <c r="C4023" t="s">
        <v>8800</v>
      </c>
      <c r="G4023" s="1">
        <v>-2588.4780289341365</v>
      </c>
      <c r="H4023" s="1">
        <v>1.15578320775162E-3</v>
      </c>
      <c r="K4023" s="4">
        <v>111997360.34</v>
      </c>
      <c r="L4023" s="5">
        <v>4550001</v>
      </c>
      <c r="M4023" s="6">
        <v>24.614799059999999</v>
      </c>
      <c r="AB4023" s="8" t="s">
        <v>7754</v>
      </c>
    </row>
    <row r="4024" spans="1:28" x14ac:dyDescent="0.35">
      <c r="A4024" t="s">
        <v>4263</v>
      </c>
      <c r="B4024" t="s">
        <v>8801</v>
      </c>
      <c r="C4024" t="s">
        <v>8801</v>
      </c>
      <c r="G4024" s="1">
        <v>-2900.4228869617518</v>
      </c>
      <c r="H4024" s="1">
        <v>1.8774984506041801E-3</v>
      </c>
      <c r="K4024" s="4">
        <v>111997360.34</v>
      </c>
      <c r="L4024" s="5">
        <v>4550001</v>
      </c>
      <c r="M4024" s="6">
        <v>24.614799059999999</v>
      </c>
      <c r="AB4024" s="8" t="s">
        <v>7754</v>
      </c>
    </row>
    <row r="4025" spans="1:28" x14ac:dyDescent="0.35">
      <c r="A4025" t="s">
        <v>4263</v>
      </c>
      <c r="B4025" t="s">
        <v>8802</v>
      </c>
      <c r="C4025" t="s">
        <v>8802</v>
      </c>
      <c r="G4025" s="1">
        <v>-2948.1007054574834</v>
      </c>
      <c r="H4025" s="1">
        <v>3.8872490289622899E-4</v>
      </c>
      <c r="K4025" s="4">
        <v>111997360.34</v>
      </c>
      <c r="L4025" s="5">
        <v>4550001</v>
      </c>
      <c r="M4025" s="6">
        <v>24.614799059999999</v>
      </c>
      <c r="AB4025" s="8" t="s">
        <v>7754</v>
      </c>
    </row>
    <row r="4026" spans="1:28" x14ac:dyDescent="0.35">
      <c r="A4026" t="s">
        <v>4263</v>
      </c>
      <c r="B4026" t="s">
        <v>8803</v>
      </c>
      <c r="C4026" t="s">
        <v>8803</v>
      </c>
      <c r="G4026" s="1">
        <v>-2656.3016079577487</v>
      </c>
      <c r="H4026" s="1">
        <v>0</v>
      </c>
      <c r="K4026" s="4">
        <v>111997360.34</v>
      </c>
      <c r="L4026" s="5">
        <v>4550001</v>
      </c>
      <c r="M4026" s="6">
        <v>24.614799059999999</v>
      </c>
      <c r="AB4026" s="8" t="s">
        <v>7754</v>
      </c>
    </row>
    <row r="4027" spans="1:28" x14ac:dyDescent="0.35">
      <c r="A4027" t="s">
        <v>4263</v>
      </c>
      <c r="B4027" t="s">
        <v>8804</v>
      </c>
      <c r="C4027" t="s">
        <v>8804</v>
      </c>
      <c r="G4027" s="1">
        <v>-2627.9892403961217</v>
      </c>
      <c r="H4027" s="1">
        <v>9.71647235788205E-4</v>
      </c>
      <c r="K4027" s="4">
        <v>111997360.34</v>
      </c>
      <c r="L4027" s="5">
        <v>4550001</v>
      </c>
      <c r="M4027" s="6">
        <v>24.614799059999999</v>
      </c>
      <c r="AB4027" s="8" t="s">
        <v>7754</v>
      </c>
    </row>
    <row r="4028" spans="1:28" x14ac:dyDescent="0.35">
      <c r="A4028" t="s">
        <v>4263</v>
      </c>
      <c r="B4028" t="s">
        <v>8805</v>
      </c>
      <c r="C4028" t="s">
        <v>8805</v>
      </c>
      <c r="G4028" s="1">
        <v>-2843.8802951259108</v>
      </c>
      <c r="H4028" s="1">
        <v>1.6649354430087101E-4</v>
      </c>
      <c r="K4028" s="4">
        <v>111997360.34</v>
      </c>
      <c r="L4028" s="5">
        <v>4550001</v>
      </c>
      <c r="M4028" s="6">
        <v>24.614799059999999</v>
      </c>
      <c r="AB4028" s="8" t="s">
        <v>7754</v>
      </c>
    </row>
    <row r="4029" spans="1:28" x14ac:dyDescent="0.35">
      <c r="A4029" t="s">
        <v>4263</v>
      </c>
      <c r="B4029" t="s">
        <v>8806</v>
      </c>
      <c r="C4029" t="s">
        <v>8806</v>
      </c>
      <c r="G4029" s="1">
        <v>-3080.1119111415201</v>
      </c>
      <c r="H4029" s="1">
        <v>2.1191159919898999E-3</v>
      </c>
      <c r="K4029" s="4">
        <v>111997360.34</v>
      </c>
      <c r="L4029" s="5">
        <v>4550001</v>
      </c>
      <c r="M4029" s="6">
        <v>24.614799059999999</v>
      </c>
      <c r="AB4029" s="8" t="s">
        <v>7754</v>
      </c>
    </row>
    <row r="4030" spans="1:28" x14ac:dyDescent="0.35">
      <c r="A4030" t="s">
        <v>4263</v>
      </c>
      <c r="B4030" t="s">
        <v>8807</v>
      </c>
      <c r="C4030" t="s">
        <v>8807</v>
      </c>
      <c r="G4030" s="1">
        <v>-2933.929674465639</v>
      </c>
      <c r="H4030" s="1">
        <v>2.3817213681673999E-4</v>
      </c>
      <c r="K4030" s="4">
        <v>111997360.34</v>
      </c>
      <c r="L4030" s="5">
        <v>4550001</v>
      </c>
      <c r="M4030" s="6">
        <v>24.614799059999999</v>
      </c>
      <c r="AB4030" s="8" t="s">
        <v>7754</v>
      </c>
    </row>
    <row r="4031" spans="1:28" x14ac:dyDescent="0.35">
      <c r="A4031" t="s">
        <v>4263</v>
      </c>
      <c r="B4031" t="s">
        <v>8808</v>
      </c>
      <c r="C4031" t="s">
        <v>8808</v>
      </c>
      <c r="G4031" s="1">
        <v>-2692.0014350480865</v>
      </c>
      <c r="H4031" s="1">
        <v>2.54181689411987E-9</v>
      </c>
      <c r="K4031" s="4">
        <v>111997360.34</v>
      </c>
      <c r="L4031" s="5">
        <v>4550001</v>
      </c>
      <c r="M4031" s="6">
        <v>24.614799059999999</v>
      </c>
      <c r="AB4031" s="8" t="s">
        <v>7754</v>
      </c>
    </row>
    <row r="4032" spans="1:28" x14ac:dyDescent="0.35">
      <c r="A4032" t="s">
        <v>4263</v>
      </c>
      <c r="B4032" t="s">
        <v>8809</v>
      </c>
      <c r="C4032" t="s">
        <v>8809</v>
      </c>
      <c r="G4032" s="1">
        <v>-3246.0107722875027</v>
      </c>
      <c r="H4032" s="1">
        <v>4.3895396848339202E-4</v>
      </c>
      <c r="K4032" s="4">
        <v>111997360.34</v>
      </c>
      <c r="L4032" s="5">
        <v>4550001</v>
      </c>
      <c r="M4032" s="6">
        <v>24.614799059999999</v>
      </c>
      <c r="AB4032" s="8" t="s">
        <v>7754</v>
      </c>
    </row>
    <row r="4033" spans="1:28" x14ac:dyDescent="0.35">
      <c r="A4033" t="s">
        <v>4263</v>
      </c>
      <c r="B4033" t="s">
        <v>8810</v>
      </c>
      <c r="C4033" t="s">
        <v>8810</v>
      </c>
      <c r="G4033" s="1">
        <v>-2674.8829174506927</v>
      </c>
      <c r="H4033" s="1">
        <v>1.6035033998488E-6</v>
      </c>
      <c r="K4033" s="4">
        <v>111997360.34</v>
      </c>
      <c r="L4033" s="5">
        <v>4550001</v>
      </c>
      <c r="M4033" s="6">
        <v>24.614799059999999</v>
      </c>
      <c r="AB4033" s="8" t="s">
        <v>7754</v>
      </c>
    </row>
    <row r="4034" spans="1:28" x14ac:dyDescent="0.35">
      <c r="A4034" t="s">
        <v>4263</v>
      </c>
      <c r="B4034" t="s">
        <v>8811</v>
      </c>
      <c r="C4034" t="s">
        <v>8811</v>
      </c>
      <c r="G4034" s="1">
        <v>-2827.9141290450216</v>
      </c>
      <c r="H4034" s="1">
        <v>5.5073088398701199E-4</v>
      </c>
      <c r="K4034" s="4">
        <v>111997360.34</v>
      </c>
      <c r="L4034" s="5">
        <v>4550001</v>
      </c>
      <c r="M4034" s="6">
        <v>24.614799059999999</v>
      </c>
      <c r="AB4034" s="8" t="s">
        <v>7754</v>
      </c>
    </row>
    <row r="4035" spans="1:28" x14ac:dyDescent="0.35">
      <c r="A4035" t="s">
        <v>4263</v>
      </c>
      <c r="B4035" t="s">
        <v>8812</v>
      </c>
      <c r="C4035" t="s">
        <v>8812</v>
      </c>
      <c r="G4035" s="1">
        <v>-3100.012322384714</v>
      </c>
      <c r="H4035" s="1">
        <v>1.7900824507778999E-3</v>
      </c>
      <c r="K4035" s="4">
        <v>111997360.34</v>
      </c>
      <c r="L4035" s="5">
        <v>4550001</v>
      </c>
      <c r="M4035" s="6">
        <v>24.614799059999999</v>
      </c>
      <c r="AB4035" s="8" t="s">
        <v>7754</v>
      </c>
    </row>
    <row r="4036" spans="1:28" x14ac:dyDescent="0.35">
      <c r="A4036" t="s">
        <v>4263</v>
      </c>
      <c r="B4036" t="s">
        <v>8813</v>
      </c>
      <c r="C4036" t="s">
        <v>8813</v>
      </c>
      <c r="G4036" s="1">
        <v>-2932.9283234271056</v>
      </c>
      <c r="H4036" s="1">
        <v>2.7294679325883301E-4</v>
      </c>
      <c r="K4036" s="4">
        <v>111997360.34</v>
      </c>
      <c r="L4036" s="5">
        <v>4550001</v>
      </c>
      <c r="M4036" s="6">
        <v>24.614799059999999</v>
      </c>
      <c r="AB4036" s="8" t="s">
        <v>7754</v>
      </c>
    </row>
    <row r="4037" spans="1:28" x14ac:dyDescent="0.35">
      <c r="A4037" t="s">
        <v>4263</v>
      </c>
      <c r="B4037" t="s">
        <v>8814</v>
      </c>
      <c r="C4037" t="s">
        <v>8814</v>
      </c>
      <c r="G4037" s="1">
        <v>-2615.9559619368974</v>
      </c>
      <c r="H4037" s="1">
        <v>8.0767670683954903E-4</v>
      </c>
      <c r="K4037" s="4">
        <v>111997360.34</v>
      </c>
      <c r="L4037" s="5">
        <v>4550001</v>
      </c>
      <c r="M4037" s="6">
        <v>24.614799059999999</v>
      </c>
      <c r="AB4037" s="8" t="s">
        <v>7754</v>
      </c>
    </row>
    <row r="4038" spans="1:28" x14ac:dyDescent="0.35">
      <c r="A4038" t="s">
        <v>4263</v>
      </c>
      <c r="B4038" t="s">
        <v>8815</v>
      </c>
      <c r="C4038" t="s">
        <v>8815</v>
      </c>
      <c r="G4038" s="1">
        <v>-2829.7885948660451</v>
      </c>
      <c r="H4038" s="1">
        <v>9.7839701519923203E-5</v>
      </c>
      <c r="K4038" s="4">
        <v>111997360.34</v>
      </c>
      <c r="L4038" s="5">
        <v>4550001</v>
      </c>
      <c r="M4038" s="6">
        <v>24.614799059999999</v>
      </c>
      <c r="AB4038" s="8" t="s">
        <v>7754</v>
      </c>
    </row>
    <row r="4039" spans="1:28" x14ac:dyDescent="0.35">
      <c r="A4039" t="s">
        <v>4263</v>
      </c>
      <c r="B4039" t="s">
        <v>8816</v>
      </c>
      <c r="C4039" t="s">
        <v>8816</v>
      </c>
      <c r="G4039" s="1">
        <v>-2918.8891878708755</v>
      </c>
      <c r="H4039" s="1">
        <v>1.53988649011656E-4</v>
      </c>
      <c r="K4039" s="4">
        <v>111997360.34</v>
      </c>
      <c r="L4039" s="5">
        <v>4550001</v>
      </c>
      <c r="M4039" s="6">
        <v>24.614799059999999</v>
      </c>
      <c r="AB4039" s="8" t="s">
        <v>7754</v>
      </c>
    </row>
    <row r="4040" spans="1:28" x14ac:dyDescent="0.35">
      <c r="A4040" t="s">
        <v>4263</v>
      </c>
      <c r="B4040" t="s">
        <v>8817</v>
      </c>
      <c r="C4040" t="s">
        <v>8817</v>
      </c>
      <c r="G4040" s="1">
        <v>-2813.8618048795433</v>
      </c>
      <c r="H4040" s="1">
        <v>4.3147800016362102E-4</v>
      </c>
      <c r="K4040" s="4">
        <v>111997360.34</v>
      </c>
      <c r="L4040" s="5">
        <v>4550001</v>
      </c>
      <c r="M4040" s="6">
        <v>24.614799059999999</v>
      </c>
      <c r="AB4040" s="8" t="s">
        <v>7754</v>
      </c>
    </row>
    <row r="4041" spans="1:28" x14ac:dyDescent="0.35">
      <c r="A4041" t="s">
        <v>4263</v>
      </c>
      <c r="B4041" t="s">
        <v>8818</v>
      </c>
      <c r="C4041" t="s">
        <v>8818</v>
      </c>
      <c r="G4041" s="1">
        <v>-3227.5075177654649</v>
      </c>
      <c r="H4041" s="1">
        <v>3.1586530856368201E-4</v>
      </c>
      <c r="K4041" s="4">
        <v>111997360.34</v>
      </c>
      <c r="L4041" s="5">
        <v>4550001</v>
      </c>
      <c r="M4041" s="6">
        <v>24.614799059999999</v>
      </c>
      <c r="AB4041" s="8" t="s">
        <v>7754</v>
      </c>
    </row>
    <row r="4042" spans="1:28" x14ac:dyDescent="0.35">
      <c r="A4042" t="s">
        <v>4263</v>
      </c>
      <c r="B4042" t="s">
        <v>8819</v>
      </c>
      <c r="C4042" t="s">
        <v>8819</v>
      </c>
      <c r="G4042" s="1">
        <v>-3209.1620248101376</v>
      </c>
      <c r="H4042" s="1">
        <v>2.27480077456539E-4</v>
      </c>
      <c r="K4042" s="4">
        <v>111997360.34</v>
      </c>
      <c r="L4042" s="5">
        <v>4550001</v>
      </c>
      <c r="M4042" s="6">
        <v>24.614799059999999</v>
      </c>
      <c r="AB4042" s="8" t="s">
        <v>7754</v>
      </c>
    </row>
    <row r="4043" spans="1:28" x14ac:dyDescent="0.35">
      <c r="A4043" t="s">
        <v>4263</v>
      </c>
      <c r="B4043" t="s">
        <v>8820</v>
      </c>
      <c r="C4043" t="s">
        <v>8820</v>
      </c>
      <c r="G4043" s="1">
        <v>-2964.8951190218372</v>
      </c>
      <c r="H4043" s="1">
        <v>1.1940269107623901E-4</v>
      </c>
      <c r="K4043" s="4">
        <v>111997360.34</v>
      </c>
      <c r="L4043" s="5">
        <v>4550001</v>
      </c>
      <c r="M4043" s="6">
        <v>24.614799059999999</v>
      </c>
      <c r="AB4043" s="8" t="s">
        <v>7754</v>
      </c>
    </row>
    <row r="4044" spans="1:28" x14ac:dyDescent="0.35">
      <c r="A4044" t="s">
        <v>4263</v>
      </c>
      <c r="B4044" t="s">
        <v>8821</v>
      </c>
      <c r="C4044" t="s">
        <v>8821</v>
      </c>
      <c r="G4044" s="1">
        <v>-2740.2695658941075</v>
      </c>
      <c r="H4044" s="1">
        <v>5.20959860563451E-4</v>
      </c>
      <c r="K4044" s="4">
        <v>111997360.34</v>
      </c>
      <c r="L4044" s="5">
        <v>4550001</v>
      </c>
      <c r="M4044" s="6">
        <v>24.614799059999999</v>
      </c>
      <c r="AB4044" s="8" t="s">
        <v>7754</v>
      </c>
    </row>
    <row r="4045" spans="1:28" x14ac:dyDescent="0.35">
      <c r="A4045" t="s">
        <v>4263</v>
      </c>
      <c r="B4045" t="s">
        <v>8822</v>
      </c>
      <c r="C4045" t="s">
        <v>8822</v>
      </c>
      <c r="G4045" s="1">
        <v>-2950.4042512600372</v>
      </c>
      <c r="H4045" s="1">
        <v>2.17329049165039E-4</v>
      </c>
      <c r="K4045" s="4">
        <v>111997360.34</v>
      </c>
      <c r="L4045" s="5">
        <v>4550001</v>
      </c>
      <c r="M4045" s="6">
        <v>24.614799059999999</v>
      </c>
      <c r="AB4045" s="8" t="s">
        <v>7754</v>
      </c>
    </row>
    <row r="4046" spans="1:28" x14ac:dyDescent="0.35">
      <c r="A4046" t="s">
        <v>4263</v>
      </c>
      <c r="B4046" t="s">
        <v>8823</v>
      </c>
      <c r="C4046" t="s">
        <v>8823</v>
      </c>
      <c r="G4046" s="1">
        <v>-3235.6445935756306</v>
      </c>
      <c r="H4046" s="1">
        <v>9.8272216921651894E-4</v>
      </c>
      <c r="K4046" s="4">
        <v>111997360.34</v>
      </c>
      <c r="L4046" s="5">
        <v>4550001</v>
      </c>
      <c r="M4046" s="6">
        <v>24.614799059999999</v>
      </c>
      <c r="AB4046" s="8" t="s">
        <v>7754</v>
      </c>
    </row>
    <row r="4047" spans="1:28" x14ac:dyDescent="0.35">
      <c r="A4047" t="s">
        <v>4263</v>
      </c>
      <c r="B4047" t="s">
        <v>8824</v>
      </c>
      <c r="C4047" t="s">
        <v>8824</v>
      </c>
      <c r="G4047" s="1">
        <v>-2721.9074554306503</v>
      </c>
      <c r="H4047" s="1">
        <v>6.0271919357210099E-4</v>
      </c>
      <c r="K4047" s="4">
        <v>111997360.34</v>
      </c>
      <c r="L4047" s="5">
        <v>4550001</v>
      </c>
      <c r="M4047" s="6">
        <v>24.614799059999999</v>
      </c>
      <c r="AB4047" s="8" t="s">
        <v>7754</v>
      </c>
    </row>
    <row r="4048" spans="1:28" x14ac:dyDescent="0.35">
      <c r="A4048" t="s">
        <v>4263</v>
      </c>
      <c r="B4048" t="s">
        <v>8825</v>
      </c>
      <c r="C4048" t="s">
        <v>8825</v>
      </c>
      <c r="G4048" s="1">
        <v>-2788.7624701049253</v>
      </c>
      <c r="H4048" s="1">
        <v>5.4392374298388305E-4</v>
      </c>
      <c r="K4048" s="4">
        <v>111997360.34</v>
      </c>
      <c r="L4048" s="5">
        <v>4550001</v>
      </c>
      <c r="M4048" s="6">
        <v>24.614799059999999</v>
      </c>
      <c r="AB4048" s="8" t="s">
        <v>7754</v>
      </c>
    </row>
    <row r="4049" spans="1:28" x14ac:dyDescent="0.35">
      <c r="A4049" t="s">
        <v>4263</v>
      </c>
      <c r="B4049" t="s">
        <v>8826</v>
      </c>
      <c r="C4049" t="s">
        <v>8826</v>
      </c>
      <c r="G4049" s="1">
        <v>-3320.1245350468812</v>
      </c>
      <c r="H4049" s="1">
        <v>1.1345800444360001E-3</v>
      </c>
      <c r="K4049" s="4">
        <v>111997360.34</v>
      </c>
      <c r="L4049" s="5">
        <v>4550001</v>
      </c>
      <c r="M4049" s="6">
        <v>24.614799059999999</v>
      </c>
      <c r="AB4049" s="8" t="s">
        <v>7754</v>
      </c>
    </row>
    <row r="4050" spans="1:28" x14ac:dyDescent="0.35">
      <c r="A4050" t="s">
        <v>4263</v>
      </c>
      <c r="B4050" t="s">
        <v>8827</v>
      </c>
      <c r="C4050" t="s">
        <v>8827</v>
      </c>
      <c r="G4050" s="1">
        <v>-2727.8997415607214</v>
      </c>
      <c r="H4050" s="1">
        <v>7.8876330284141497E-4</v>
      </c>
      <c r="K4050" s="4">
        <v>111997360.34</v>
      </c>
      <c r="L4050" s="5">
        <v>4550001</v>
      </c>
      <c r="M4050" s="6">
        <v>24.614799059999999</v>
      </c>
      <c r="AB4050" s="8" t="s">
        <v>7754</v>
      </c>
    </row>
    <row r="4051" spans="1:28" x14ac:dyDescent="0.35">
      <c r="A4051" t="s">
        <v>4263</v>
      </c>
      <c r="B4051" t="s">
        <v>8828</v>
      </c>
      <c r="C4051" t="s">
        <v>8828</v>
      </c>
      <c r="G4051" s="1">
        <v>-2712.9043828145359</v>
      </c>
      <c r="H4051" s="1">
        <v>4.40622784206134E-4</v>
      </c>
      <c r="K4051" s="4">
        <v>111997360.34</v>
      </c>
      <c r="L4051" s="5">
        <v>4550001</v>
      </c>
      <c r="M4051" s="6">
        <v>24.614799059999999</v>
      </c>
      <c r="AB4051" s="8" t="s">
        <v>7754</v>
      </c>
    </row>
    <row r="4052" spans="1:28" x14ac:dyDescent="0.35">
      <c r="A4052" t="s">
        <v>4263</v>
      </c>
      <c r="B4052" t="s">
        <v>8829</v>
      </c>
      <c r="C4052" t="s">
        <v>8829</v>
      </c>
      <c r="G4052" s="1">
        <v>-2936.0193602214599</v>
      </c>
      <c r="H4052" s="1">
        <v>3.9776370694309302E-4</v>
      </c>
      <c r="K4052" s="4">
        <v>111997360.34</v>
      </c>
      <c r="L4052" s="5">
        <v>4550001</v>
      </c>
      <c r="M4052" s="6">
        <v>24.614799059999999</v>
      </c>
      <c r="AB4052" s="8" t="s">
        <v>7754</v>
      </c>
    </row>
    <row r="4053" spans="1:28" x14ac:dyDescent="0.35">
      <c r="A4053" t="s">
        <v>4263</v>
      </c>
      <c r="B4053" t="s">
        <v>8830</v>
      </c>
      <c r="C4053" t="s">
        <v>8830</v>
      </c>
      <c r="G4053" s="1">
        <v>-2713.9904142703126</v>
      </c>
      <c r="H4053" s="1">
        <v>9.7853582456473506E-4</v>
      </c>
      <c r="K4053" s="4">
        <v>111997360.34</v>
      </c>
      <c r="L4053" s="5">
        <v>4550001</v>
      </c>
      <c r="M4053" s="6">
        <v>24.614799059999999</v>
      </c>
      <c r="AB4053" s="8" t="s">
        <v>7754</v>
      </c>
    </row>
    <row r="4054" spans="1:28" x14ac:dyDescent="0.35">
      <c r="A4054" t="s">
        <v>4263</v>
      </c>
      <c r="B4054" t="s">
        <v>8831</v>
      </c>
      <c r="C4054" t="s">
        <v>8831</v>
      </c>
      <c r="G4054" s="1">
        <v>-3344.1186494259919</v>
      </c>
      <c r="H4054" s="1">
        <v>1.1928007463791099E-3</v>
      </c>
      <c r="K4054" s="4">
        <v>111997360.34</v>
      </c>
      <c r="L4054" s="5">
        <v>4550001</v>
      </c>
      <c r="M4054" s="6">
        <v>24.614799059999999</v>
      </c>
      <c r="AB4054" s="8" t="s">
        <v>7754</v>
      </c>
    </row>
    <row r="4055" spans="1:28" x14ac:dyDescent="0.35">
      <c r="A4055" t="s">
        <v>4263</v>
      </c>
      <c r="B4055" t="s">
        <v>8832</v>
      </c>
      <c r="C4055" t="s">
        <v>8832</v>
      </c>
      <c r="G4055" s="1">
        <v>-3114.3894780521982</v>
      </c>
      <c r="H4055" s="1">
        <v>1.0955576584833399E-3</v>
      </c>
      <c r="K4055" s="4">
        <v>111997360.34</v>
      </c>
      <c r="L4055" s="5">
        <v>4550001</v>
      </c>
      <c r="M4055" s="6">
        <v>24.614799059999999</v>
      </c>
      <c r="AB4055" s="8" t="s">
        <v>7754</v>
      </c>
    </row>
    <row r="4056" spans="1:28" x14ac:dyDescent="0.35">
      <c r="A4056" t="s">
        <v>4263</v>
      </c>
      <c r="B4056" t="s">
        <v>8833</v>
      </c>
      <c r="C4056" t="s">
        <v>8833</v>
      </c>
      <c r="G4056" s="1">
        <v>-3218.6920183363013</v>
      </c>
      <c r="H4056" s="1">
        <v>1.35686819330306E-3</v>
      </c>
      <c r="K4056" s="4">
        <v>111997360.34</v>
      </c>
      <c r="L4056" s="5">
        <v>4550001</v>
      </c>
      <c r="M4056" s="6">
        <v>24.614799059999999</v>
      </c>
      <c r="AB4056" s="8" t="s">
        <v>7754</v>
      </c>
    </row>
    <row r="4057" spans="1:28" x14ac:dyDescent="0.35">
      <c r="A4057" t="s">
        <v>4263</v>
      </c>
      <c r="B4057" t="s">
        <v>8834</v>
      </c>
      <c r="C4057" t="s">
        <v>8834</v>
      </c>
      <c r="G4057" s="1">
        <v>-2709.6246027086331</v>
      </c>
      <c r="H4057" s="1">
        <v>9.0138057248456303E-4</v>
      </c>
      <c r="K4057" s="4">
        <v>111997360.34</v>
      </c>
      <c r="L4057" s="5">
        <v>4550001</v>
      </c>
      <c r="M4057" s="6">
        <v>24.614799059999999</v>
      </c>
      <c r="AB4057" s="8" t="s">
        <v>7754</v>
      </c>
    </row>
    <row r="4058" spans="1:28" x14ac:dyDescent="0.35">
      <c r="A4058" t="s">
        <v>4263</v>
      </c>
      <c r="B4058" t="s">
        <v>8835</v>
      </c>
      <c r="C4058" t="s">
        <v>8835</v>
      </c>
      <c r="G4058" s="1">
        <v>-2775.9402430674681</v>
      </c>
      <c r="H4058" s="1">
        <v>8.34045129066068E-4</v>
      </c>
      <c r="K4058" s="4">
        <v>111997360.34</v>
      </c>
      <c r="L4058" s="5">
        <v>4550001</v>
      </c>
      <c r="M4058" s="6">
        <v>24.614799059999999</v>
      </c>
      <c r="AB4058" s="8" t="s">
        <v>7754</v>
      </c>
    </row>
    <row r="4059" spans="1:28" x14ac:dyDescent="0.35">
      <c r="A4059" t="s">
        <v>4263</v>
      </c>
      <c r="B4059" t="s">
        <v>8836</v>
      </c>
      <c r="C4059" t="s">
        <v>8836</v>
      </c>
      <c r="G4059" s="1">
        <v>-2972.5544977378536</v>
      </c>
      <c r="H4059" s="1">
        <v>6.1024759652228698E-5</v>
      </c>
      <c r="K4059" s="4">
        <v>111997360.34</v>
      </c>
      <c r="L4059" s="5">
        <v>4550001</v>
      </c>
      <c r="M4059" s="6">
        <v>24.614799059999999</v>
      </c>
      <c r="AB4059" s="8" t="s">
        <v>7754</v>
      </c>
    </row>
    <row r="4060" spans="1:28" x14ac:dyDescent="0.35">
      <c r="A4060" t="s">
        <v>4263</v>
      </c>
      <c r="B4060" t="s">
        <v>8837</v>
      </c>
      <c r="C4060" t="s">
        <v>8837</v>
      </c>
      <c r="G4060" s="1">
        <v>-3156.5465095816921</v>
      </c>
      <c r="H4060" s="1">
        <v>3.0341025091499299E-4</v>
      </c>
      <c r="K4060" s="4">
        <v>111997360.34</v>
      </c>
      <c r="L4060" s="5">
        <v>4550001</v>
      </c>
      <c r="M4060" s="6">
        <v>24.614799059999999</v>
      </c>
      <c r="AB4060" s="8" t="s">
        <v>7754</v>
      </c>
    </row>
    <row r="4061" spans="1:28" x14ac:dyDescent="0.35">
      <c r="A4061" t="s">
        <v>4263</v>
      </c>
      <c r="B4061" t="s">
        <v>8838</v>
      </c>
      <c r="C4061" t="s">
        <v>8838</v>
      </c>
      <c r="G4061" s="1">
        <v>-2715.6134863292068</v>
      </c>
      <c r="H4061" s="1">
        <v>1.1318005439040701E-3</v>
      </c>
      <c r="K4061" s="4">
        <v>111997360.34</v>
      </c>
      <c r="L4061" s="5">
        <v>4550001</v>
      </c>
      <c r="M4061" s="6">
        <v>24.614799059999999</v>
      </c>
      <c r="AB4061" s="8" t="s">
        <v>7754</v>
      </c>
    </row>
    <row r="4062" spans="1:28" x14ac:dyDescent="0.35">
      <c r="A4062" t="s">
        <v>4263</v>
      </c>
      <c r="B4062" t="s">
        <v>8839</v>
      </c>
      <c r="C4062" t="s">
        <v>8839</v>
      </c>
      <c r="G4062" s="1">
        <v>-2700.3986679338454</v>
      </c>
      <c r="H4062" s="1">
        <v>7.0425752169972597E-4</v>
      </c>
      <c r="K4062" s="4">
        <v>111997360.34</v>
      </c>
      <c r="L4062" s="5">
        <v>4550001</v>
      </c>
      <c r="M4062" s="6">
        <v>24.614799059999999</v>
      </c>
      <c r="AB4062" s="8" t="s">
        <v>7754</v>
      </c>
    </row>
    <row r="4063" spans="1:28" x14ac:dyDescent="0.35">
      <c r="A4063" t="s">
        <v>4263</v>
      </c>
      <c r="B4063" t="s">
        <v>8840</v>
      </c>
      <c r="C4063" t="s">
        <v>8840</v>
      </c>
      <c r="G4063" s="1">
        <v>-3302.0655044609302</v>
      </c>
      <c r="H4063" s="1">
        <v>1.5913380234572701E-3</v>
      </c>
      <c r="K4063" s="4">
        <v>111997360.34</v>
      </c>
      <c r="L4063" s="5">
        <v>4550001</v>
      </c>
      <c r="M4063" s="6">
        <v>24.614799059999999</v>
      </c>
      <c r="AB4063" s="8" t="s">
        <v>7754</v>
      </c>
    </row>
    <row r="4064" spans="1:28" x14ac:dyDescent="0.35">
      <c r="A4064" t="s">
        <v>4263</v>
      </c>
      <c r="B4064" t="s">
        <v>8841</v>
      </c>
      <c r="C4064" t="s">
        <v>8841</v>
      </c>
      <c r="G4064" s="1">
        <v>-2921.7394150271398</v>
      </c>
      <c r="H4064" s="1">
        <v>6.5966204645833998E-4</v>
      </c>
      <c r="K4064" s="4">
        <v>111997360.34</v>
      </c>
      <c r="L4064" s="5">
        <v>4550001</v>
      </c>
      <c r="M4064" s="6">
        <v>24.614799059999999</v>
      </c>
      <c r="AB4064" s="8" t="s">
        <v>7754</v>
      </c>
    </row>
    <row r="4065" spans="1:28" x14ac:dyDescent="0.35">
      <c r="A4065" t="s">
        <v>4263</v>
      </c>
      <c r="B4065" t="s">
        <v>8842</v>
      </c>
      <c r="C4065" t="s">
        <v>8842</v>
      </c>
      <c r="G4065" s="1">
        <v>-2701.7600329837883</v>
      </c>
      <c r="H4065" s="1">
        <v>1.3630574465683799E-3</v>
      </c>
      <c r="K4065" s="4">
        <v>111997360.34</v>
      </c>
      <c r="L4065" s="5">
        <v>4550001</v>
      </c>
      <c r="M4065" s="6">
        <v>24.614799059999999</v>
      </c>
      <c r="AB4065" s="8" t="s">
        <v>7754</v>
      </c>
    </row>
    <row r="4066" spans="1:28" x14ac:dyDescent="0.35">
      <c r="A4066" t="s">
        <v>4263</v>
      </c>
      <c r="B4066" t="s">
        <v>8843</v>
      </c>
      <c r="C4066" t="s">
        <v>8843</v>
      </c>
      <c r="G4066" s="1">
        <v>-3481.0426694797684</v>
      </c>
      <c r="H4066" s="1">
        <v>4.5659343322795003E-4</v>
      </c>
      <c r="K4066" s="4">
        <v>111997360.34</v>
      </c>
      <c r="L4066" s="5">
        <v>4550001</v>
      </c>
      <c r="M4066" s="6">
        <v>24.614799059999999</v>
      </c>
      <c r="AB4066" s="8" t="s">
        <v>7754</v>
      </c>
    </row>
    <row r="4067" spans="1:28" x14ac:dyDescent="0.35">
      <c r="A4067" t="s">
        <v>4263</v>
      </c>
      <c r="B4067" t="s">
        <v>8844</v>
      </c>
      <c r="C4067" t="s">
        <v>8844</v>
      </c>
      <c r="G4067" s="1">
        <v>-3098.3330246991081</v>
      </c>
      <c r="H4067" s="1">
        <v>1.5610326535364901E-3</v>
      </c>
      <c r="K4067" s="4">
        <v>111997360.34</v>
      </c>
      <c r="L4067" s="5">
        <v>4550001</v>
      </c>
      <c r="M4067" s="6">
        <v>24.614799059999999</v>
      </c>
      <c r="AB4067" s="8" t="s">
        <v>7754</v>
      </c>
    </row>
    <row r="4068" spans="1:28" x14ac:dyDescent="0.35">
      <c r="A4068" t="s">
        <v>4263</v>
      </c>
      <c r="B4068" t="s">
        <v>8845</v>
      </c>
      <c r="C4068" t="s">
        <v>8845</v>
      </c>
      <c r="G4068" s="1">
        <v>-3140.517849931196</v>
      </c>
      <c r="H4068" s="1">
        <v>2.9494150701203902E-4</v>
      </c>
      <c r="K4068" s="4">
        <v>111997360.34</v>
      </c>
      <c r="L4068" s="5">
        <v>4550001</v>
      </c>
      <c r="M4068" s="6">
        <v>24.614799059999999</v>
      </c>
      <c r="AB4068" s="8" t="s">
        <v>7754</v>
      </c>
    </row>
    <row r="4069" spans="1:28" x14ac:dyDescent="0.35">
      <c r="A4069" t="s">
        <v>4263</v>
      </c>
      <c r="B4069" t="s">
        <v>8846</v>
      </c>
      <c r="C4069" t="s">
        <v>8846</v>
      </c>
      <c r="G4069" s="1">
        <v>-3325.741959294689</v>
      </c>
      <c r="H4069" s="1">
        <v>1.7033134565263299E-3</v>
      </c>
      <c r="K4069" s="4">
        <v>111997360.34</v>
      </c>
      <c r="L4069" s="5">
        <v>4550001</v>
      </c>
      <c r="M4069" s="6">
        <v>24.614799059999999</v>
      </c>
      <c r="AB4069" s="8" t="s">
        <v>7754</v>
      </c>
    </row>
    <row r="4070" spans="1:28" x14ac:dyDescent="0.35">
      <c r="A4070" t="s">
        <v>4263</v>
      </c>
      <c r="B4070" t="s">
        <v>8847</v>
      </c>
      <c r="C4070" t="s">
        <v>8847</v>
      </c>
      <c r="G4070" s="1">
        <v>-3201.8723248487372</v>
      </c>
      <c r="H4070" s="1">
        <v>1.86210911352963E-3</v>
      </c>
      <c r="K4070" s="4">
        <v>111997360.34</v>
      </c>
      <c r="L4070" s="5">
        <v>4550001</v>
      </c>
      <c r="M4070" s="6">
        <v>24.614799059999999</v>
      </c>
      <c r="AB4070" s="8" t="s">
        <v>7754</v>
      </c>
    </row>
    <row r="4071" spans="1:28" x14ac:dyDescent="0.35">
      <c r="A4071" t="s">
        <v>4263</v>
      </c>
      <c r="B4071" t="s">
        <v>8848</v>
      </c>
      <c r="C4071" t="s">
        <v>8848</v>
      </c>
      <c r="G4071" s="1">
        <v>-2837.2116275526432</v>
      </c>
      <c r="H4071" s="1">
        <v>0</v>
      </c>
      <c r="K4071" s="4">
        <v>111997360.34</v>
      </c>
      <c r="L4071" s="5">
        <v>4550001</v>
      </c>
      <c r="M4071" s="6">
        <v>24.614799059999999</v>
      </c>
      <c r="AB4071" s="8" t="s">
        <v>7754</v>
      </c>
    </row>
    <row r="4072" spans="1:28" x14ac:dyDescent="0.35">
      <c r="A4072" t="s">
        <v>4263</v>
      </c>
      <c r="B4072" t="s">
        <v>8849</v>
      </c>
      <c r="C4072" t="s">
        <v>8849</v>
      </c>
      <c r="G4072" s="1">
        <v>-2697.424704002729</v>
      </c>
      <c r="H4072" s="1">
        <v>1.30845901499156E-3</v>
      </c>
      <c r="K4072" s="4">
        <v>111997360.34</v>
      </c>
      <c r="L4072" s="5">
        <v>4550001</v>
      </c>
      <c r="M4072" s="6">
        <v>24.614799059999999</v>
      </c>
      <c r="AB4072" s="8" t="s">
        <v>7754</v>
      </c>
    </row>
    <row r="4073" spans="1:28" x14ac:dyDescent="0.35">
      <c r="A4073" t="s">
        <v>4263</v>
      </c>
      <c r="B4073" t="s">
        <v>8850</v>
      </c>
      <c r="C4073" t="s">
        <v>8850</v>
      </c>
      <c r="G4073" s="1">
        <v>-2878.5586021061563</v>
      </c>
      <c r="H4073" s="1">
        <v>4.2856413700874198E-6</v>
      </c>
      <c r="K4073" s="4">
        <v>111997360.34</v>
      </c>
      <c r="L4073" s="5">
        <v>4550001</v>
      </c>
      <c r="M4073" s="6">
        <v>24.614799059999999</v>
      </c>
      <c r="AB4073" s="8" t="s">
        <v>7754</v>
      </c>
    </row>
    <row r="4074" spans="1:28" x14ac:dyDescent="0.35">
      <c r="A4074" t="s">
        <v>4263</v>
      </c>
      <c r="B4074" t="s">
        <v>8851</v>
      </c>
      <c r="C4074" t="s">
        <v>8851</v>
      </c>
      <c r="G4074" s="1">
        <v>-2763.2062445939259</v>
      </c>
      <c r="H4074" s="1">
        <v>1.22951800815213E-3</v>
      </c>
      <c r="K4074" s="4">
        <v>111997360.34</v>
      </c>
      <c r="L4074" s="5">
        <v>4550001</v>
      </c>
      <c r="M4074" s="6">
        <v>24.614799059999999</v>
      </c>
      <c r="AB4074" s="8" t="s">
        <v>7754</v>
      </c>
    </row>
    <row r="4075" spans="1:28" x14ac:dyDescent="0.35">
      <c r="A4075" t="s">
        <v>4263</v>
      </c>
      <c r="B4075" t="s">
        <v>8852</v>
      </c>
      <c r="C4075" t="s">
        <v>8852</v>
      </c>
      <c r="G4075" s="1">
        <v>-3037.0731141067076</v>
      </c>
      <c r="H4075" s="1">
        <v>2.4849543042697097E-4</v>
      </c>
      <c r="K4075" s="4">
        <v>111997360.34</v>
      </c>
      <c r="L4075" s="5">
        <v>4550001</v>
      </c>
      <c r="M4075" s="6">
        <v>24.614799059999999</v>
      </c>
      <c r="AB4075" s="8" t="s">
        <v>7754</v>
      </c>
    </row>
    <row r="4076" spans="1:28" x14ac:dyDescent="0.35">
      <c r="A4076" t="s">
        <v>4263</v>
      </c>
      <c r="B4076" t="s">
        <v>8853</v>
      </c>
      <c r="C4076" t="s">
        <v>8853</v>
      </c>
      <c r="G4076" s="1">
        <v>-2957.7076171954222</v>
      </c>
      <c r="H4076" s="1">
        <v>1.75090780225608E-4</v>
      </c>
      <c r="K4076" s="4">
        <v>111997360.34</v>
      </c>
      <c r="L4076" s="5">
        <v>4550001</v>
      </c>
      <c r="M4076" s="6">
        <v>24.614799059999999</v>
      </c>
      <c r="AB4076" s="8" t="s">
        <v>7754</v>
      </c>
    </row>
    <row r="4077" spans="1:28" x14ac:dyDescent="0.35">
      <c r="A4077" t="s">
        <v>4263</v>
      </c>
      <c r="B4077" t="s">
        <v>8854</v>
      </c>
      <c r="C4077" t="s">
        <v>8854</v>
      </c>
      <c r="G4077" s="1">
        <v>-2703.4100491137265</v>
      </c>
      <c r="H4077" s="1">
        <v>1.5909571779580999E-3</v>
      </c>
      <c r="K4077" s="4">
        <v>111997360.34</v>
      </c>
      <c r="L4077" s="5">
        <v>4550001</v>
      </c>
      <c r="M4077" s="6">
        <v>24.614799059999999</v>
      </c>
      <c r="AB4077" s="8" t="s">
        <v>7754</v>
      </c>
    </row>
    <row r="4078" spans="1:28" x14ac:dyDescent="0.35">
      <c r="A4078" t="s">
        <v>4263</v>
      </c>
      <c r="B4078" t="s">
        <v>8855</v>
      </c>
      <c r="C4078" t="s">
        <v>8855</v>
      </c>
      <c r="G4078" s="1">
        <v>-2757.4669494239392</v>
      </c>
      <c r="H4078" s="1">
        <v>1.2561683835895399E-3</v>
      </c>
      <c r="K4078" s="4">
        <v>111997360.34</v>
      </c>
      <c r="L4078" s="5">
        <v>4550001</v>
      </c>
      <c r="M4078" s="6">
        <v>24.614799059999999</v>
      </c>
      <c r="AB4078" s="8" t="s">
        <v>7754</v>
      </c>
    </row>
    <row r="4079" spans="1:28" x14ac:dyDescent="0.35">
      <c r="A4079" t="s">
        <v>4263</v>
      </c>
      <c r="B4079" t="s">
        <v>8856</v>
      </c>
      <c r="C4079" t="s">
        <v>8856</v>
      </c>
      <c r="G4079" s="1">
        <v>-2859.5965262037594</v>
      </c>
      <c r="H4079" s="1">
        <v>5.11196910489067E-5</v>
      </c>
      <c r="K4079" s="4">
        <v>111997360.34</v>
      </c>
      <c r="L4079" s="5">
        <v>4550001</v>
      </c>
      <c r="M4079" s="6">
        <v>24.614799059999999</v>
      </c>
      <c r="AB4079" s="8" t="s">
        <v>7754</v>
      </c>
    </row>
    <row r="4080" spans="1:28" x14ac:dyDescent="0.35">
      <c r="A4080" t="s">
        <v>4263</v>
      </c>
      <c r="B4080" t="s">
        <v>8857</v>
      </c>
      <c r="C4080" t="s">
        <v>8857</v>
      </c>
      <c r="G4080" s="1">
        <v>-2687.9792258328803</v>
      </c>
      <c r="H4080" s="1">
        <v>1.0660766777235899E-3</v>
      </c>
      <c r="K4080" s="4">
        <v>111997360.34</v>
      </c>
      <c r="L4080" s="5">
        <v>4550001</v>
      </c>
      <c r="M4080" s="6">
        <v>24.614799059999999</v>
      </c>
      <c r="AB4080" s="8" t="s">
        <v>7754</v>
      </c>
    </row>
    <row r="4081" spans="1:28" x14ac:dyDescent="0.35">
      <c r="A4081" t="s">
        <v>4263</v>
      </c>
      <c r="B4081" t="s">
        <v>8858</v>
      </c>
      <c r="C4081" t="s">
        <v>8858</v>
      </c>
      <c r="G4081" s="1">
        <v>-3139.7391191277843</v>
      </c>
      <c r="H4081" s="1">
        <v>6.0232736230193698E-4</v>
      </c>
      <c r="K4081" s="4">
        <v>111997360.34</v>
      </c>
      <c r="L4081" s="5">
        <v>4550001</v>
      </c>
      <c r="M4081" s="6">
        <v>24.614799059999999</v>
      </c>
      <c r="AB4081" s="8" t="s">
        <v>7754</v>
      </c>
    </row>
    <row r="4082" spans="1:28" x14ac:dyDescent="0.35">
      <c r="A4082" t="s">
        <v>4263</v>
      </c>
      <c r="B4082" t="s">
        <v>8859</v>
      </c>
      <c r="C4082" t="s">
        <v>8859</v>
      </c>
      <c r="G4082" s="1">
        <v>-2689.6121386583268</v>
      </c>
      <c r="H4082" s="1">
        <v>1.8722213005608001E-3</v>
      </c>
      <c r="K4082" s="4">
        <v>111997360.34</v>
      </c>
      <c r="L4082" s="5">
        <v>4550001</v>
      </c>
      <c r="M4082" s="6">
        <v>24.614799059999999</v>
      </c>
      <c r="AB4082" s="8" t="s">
        <v>7754</v>
      </c>
    </row>
    <row r="4083" spans="1:28" x14ac:dyDescent="0.35">
      <c r="A4083" t="s">
        <v>4263</v>
      </c>
      <c r="B4083" t="s">
        <v>8860</v>
      </c>
      <c r="C4083" t="s">
        <v>8860</v>
      </c>
      <c r="G4083" s="1">
        <v>-3284.1534158822483</v>
      </c>
      <c r="H4083" s="1">
        <v>2.22087843733626E-3</v>
      </c>
      <c r="K4083" s="4">
        <v>111997360.34</v>
      </c>
      <c r="L4083" s="5">
        <v>4550001</v>
      </c>
      <c r="M4083" s="6">
        <v>24.614799059999999</v>
      </c>
      <c r="AB4083" s="8" t="s">
        <v>7754</v>
      </c>
    </row>
    <row r="4084" spans="1:28" x14ac:dyDescent="0.35">
      <c r="A4084" t="s">
        <v>4263</v>
      </c>
      <c r="B4084" t="s">
        <v>8861</v>
      </c>
      <c r="C4084" t="s">
        <v>8861</v>
      </c>
      <c r="G4084" s="1">
        <v>-3020.5967888746841</v>
      </c>
      <c r="H4084" s="1">
        <v>8.8872575489208204E-4</v>
      </c>
      <c r="K4084" s="4">
        <v>111997360.34</v>
      </c>
      <c r="L4084" s="5">
        <v>4550001</v>
      </c>
      <c r="M4084" s="6">
        <v>24.614799059999999</v>
      </c>
      <c r="AB4084" s="8" t="s">
        <v>7754</v>
      </c>
    </row>
    <row r="4085" spans="1:28" x14ac:dyDescent="0.35">
      <c r="A4085" t="s">
        <v>4263</v>
      </c>
      <c r="B4085" t="s">
        <v>8862</v>
      </c>
      <c r="C4085" t="s">
        <v>8862</v>
      </c>
      <c r="G4085" s="1">
        <v>-2907.5633973024323</v>
      </c>
      <c r="H4085" s="1">
        <v>1.03427390283662E-3</v>
      </c>
      <c r="K4085" s="4">
        <v>111997360.34</v>
      </c>
      <c r="L4085" s="5">
        <v>4550001</v>
      </c>
      <c r="M4085" s="6">
        <v>24.614799059999999</v>
      </c>
      <c r="AB4085" s="8" t="s">
        <v>7754</v>
      </c>
    </row>
    <row r="4086" spans="1:28" x14ac:dyDescent="0.35">
      <c r="A4086" t="s">
        <v>4263</v>
      </c>
      <c r="B4086" t="s">
        <v>8863</v>
      </c>
      <c r="C4086" t="s">
        <v>8863</v>
      </c>
      <c r="G4086" s="1">
        <v>-3460.4969618033306</v>
      </c>
      <c r="H4086" s="1">
        <v>8.7777072536451503E-4</v>
      </c>
      <c r="K4086" s="4">
        <v>111997360.34</v>
      </c>
      <c r="L4086" s="5">
        <v>4550001</v>
      </c>
      <c r="M4086" s="6">
        <v>24.614799059999999</v>
      </c>
      <c r="AB4086" s="8" t="s">
        <v>7754</v>
      </c>
    </row>
    <row r="4087" spans="1:28" x14ac:dyDescent="0.35">
      <c r="A4087" t="s">
        <v>4263</v>
      </c>
      <c r="B4087" t="s">
        <v>8864</v>
      </c>
      <c r="C4087" t="s">
        <v>8864</v>
      </c>
      <c r="G4087" s="1">
        <v>-3082.4004222733906</v>
      </c>
      <c r="H4087" s="1">
        <v>2.1994927175157299E-3</v>
      </c>
      <c r="K4087" s="4">
        <v>111997360.34</v>
      </c>
      <c r="L4087" s="5">
        <v>4550001</v>
      </c>
      <c r="M4087" s="6">
        <v>24.614799059999999</v>
      </c>
      <c r="AB4087" s="8" t="s">
        <v>7754</v>
      </c>
    </row>
    <row r="4088" spans="1:28" x14ac:dyDescent="0.35">
      <c r="A4088" t="s">
        <v>4263</v>
      </c>
      <c r="B4088" t="s">
        <v>8865</v>
      </c>
      <c r="C4088" t="s">
        <v>8865</v>
      </c>
      <c r="G4088" s="1">
        <v>-3123.8633574504697</v>
      </c>
      <c r="H4088" s="1">
        <v>6.1671145124170702E-4</v>
      </c>
      <c r="K4088" s="4">
        <v>111997360.34</v>
      </c>
      <c r="L4088" s="5">
        <v>4550001</v>
      </c>
      <c r="M4088" s="6">
        <v>24.614799059999999</v>
      </c>
      <c r="AB4088" s="8" t="s">
        <v>7754</v>
      </c>
    </row>
    <row r="4089" spans="1:28" x14ac:dyDescent="0.35">
      <c r="A4089" t="s">
        <v>4263</v>
      </c>
      <c r="B4089" t="s">
        <v>8866</v>
      </c>
      <c r="C4089" t="s">
        <v>8866</v>
      </c>
      <c r="G4089" s="1">
        <v>-2685.3070140019104</v>
      </c>
      <c r="H4089" s="1">
        <v>1.84826816690463E-3</v>
      </c>
      <c r="K4089" s="4">
        <v>111997360.34</v>
      </c>
      <c r="L4089" s="5">
        <v>4550001</v>
      </c>
      <c r="M4089" s="6">
        <v>24.614799059999999</v>
      </c>
      <c r="AB4089" s="8" t="s">
        <v>7754</v>
      </c>
    </row>
    <row r="4090" spans="1:28" x14ac:dyDescent="0.35">
      <c r="A4090" t="s">
        <v>4263</v>
      </c>
      <c r="B4090" t="s">
        <v>8867</v>
      </c>
      <c r="C4090" t="s">
        <v>8867</v>
      </c>
      <c r="G4090" s="1">
        <v>-2823.6852918586601</v>
      </c>
      <c r="H4090" s="1">
        <v>0</v>
      </c>
      <c r="K4090" s="4">
        <v>111997360.34</v>
      </c>
      <c r="L4090" s="5">
        <v>4550001</v>
      </c>
      <c r="M4090" s="6">
        <v>24.614799059999999</v>
      </c>
      <c r="AB4090" s="8" t="s">
        <v>7754</v>
      </c>
    </row>
    <row r="4091" spans="1:28" x14ac:dyDescent="0.35">
      <c r="A4091" t="s">
        <v>4263</v>
      </c>
      <c r="B4091" t="s">
        <v>8868</v>
      </c>
      <c r="C4091" t="s">
        <v>8868</v>
      </c>
      <c r="G4091" s="1">
        <v>-3307.5163301292273</v>
      </c>
      <c r="H4091" s="1">
        <v>2.41409194165732E-3</v>
      </c>
      <c r="K4091" s="4">
        <v>111997360.34</v>
      </c>
      <c r="L4091" s="5">
        <v>4550001</v>
      </c>
      <c r="M4091" s="6">
        <v>24.614799059999999</v>
      </c>
      <c r="AB4091" s="8" t="s">
        <v>7754</v>
      </c>
    </row>
    <row r="4092" spans="1:28" x14ac:dyDescent="0.35">
      <c r="A4092" t="s">
        <v>4263</v>
      </c>
      <c r="B4092" t="s">
        <v>8869</v>
      </c>
      <c r="C4092" t="s">
        <v>8869</v>
      </c>
      <c r="G4092" s="1">
        <v>-3185.1841279519494</v>
      </c>
      <c r="H4092" s="1">
        <v>2.5479440401865901E-3</v>
      </c>
      <c r="K4092" s="4">
        <v>111997360.34</v>
      </c>
      <c r="L4092" s="5">
        <v>4550001</v>
      </c>
      <c r="M4092" s="6">
        <v>24.614799059999999</v>
      </c>
      <c r="AB4092" s="8" t="s">
        <v>7754</v>
      </c>
    </row>
    <row r="4093" spans="1:28" x14ac:dyDescent="0.35">
      <c r="A4093" t="s">
        <v>4263</v>
      </c>
      <c r="B4093" t="s">
        <v>8870</v>
      </c>
      <c r="C4093" t="s">
        <v>8870</v>
      </c>
      <c r="G4093" s="1">
        <v>-2750.5596670801733</v>
      </c>
      <c r="H4093" s="1">
        <v>1.7649604114027999E-3</v>
      </c>
      <c r="K4093" s="4">
        <v>111997360.34</v>
      </c>
      <c r="L4093" s="5">
        <v>4550001</v>
      </c>
      <c r="M4093" s="6">
        <v>24.614799059999999</v>
      </c>
      <c r="AB4093" s="8" t="s">
        <v>7754</v>
      </c>
    </row>
    <row r="4094" spans="1:28" x14ac:dyDescent="0.35">
      <c r="A4094" t="s">
        <v>4263</v>
      </c>
      <c r="B4094" t="s">
        <v>8871</v>
      </c>
      <c r="C4094" t="s">
        <v>8871</v>
      </c>
      <c r="G4094" s="1">
        <v>-2864.5992668992671</v>
      </c>
      <c r="H4094" s="1">
        <v>3.02901013216263E-5</v>
      </c>
      <c r="K4094" s="4">
        <v>111997360.34</v>
      </c>
      <c r="L4094" s="5">
        <v>4550001</v>
      </c>
      <c r="M4094" s="6">
        <v>24.614799059999999</v>
      </c>
      <c r="AB4094" s="8" t="s">
        <v>7754</v>
      </c>
    </row>
    <row r="4095" spans="1:28" x14ac:dyDescent="0.35">
      <c r="A4095" t="s">
        <v>4263</v>
      </c>
      <c r="B4095" t="s">
        <v>8872</v>
      </c>
      <c r="C4095" t="s">
        <v>8872</v>
      </c>
      <c r="G4095" s="1">
        <v>-2792.2840383330272</v>
      </c>
      <c r="H4095" s="1">
        <v>1.60806242889198E-3</v>
      </c>
      <c r="K4095" s="4">
        <v>111997360.34</v>
      </c>
      <c r="L4095" s="5">
        <v>4550001</v>
      </c>
      <c r="M4095" s="6">
        <v>24.614799059999999</v>
      </c>
      <c r="AB4095" s="8" t="s">
        <v>7754</v>
      </c>
    </row>
    <row r="4096" spans="1:28" x14ac:dyDescent="0.35">
      <c r="A4096" t="s">
        <v>4263</v>
      </c>
      <c r="B4096" t="s">
        <v>8873</v>
      </c>
      <c r="C4096" t="s">
        <v>8873</v>
      </c>
      <c r="G4096" s="1">
        <v>-3021.5232951432408</v>
      </c>
      <c r="H4096" s="1">
        <v>5.4142555090012402E-4</v>
      </c>
      <c r="K4096" s="4">
        <v>111997360.34</v>
      </c>
      <c r="L4096" s="5">
        <v>4550001</v>
      </c>
      <c r="M4096" s="6">
        <v>24.614799059999999</v>
      </c>
      <c r="AB4096" s="8" t="s">
        <v>7754</v>
      </c>
    </row>
    <row r="4097" spans="1:28" x14ac:dyDescent="0.35">
      <c r="A4097" t="s">
        <v>4263</v>
      </c>
      <c r="B4097" t="s">
        <v>8874</v>
      </c>
      <c r="C4097" t="s">
        <v>8874</v>
      </c>
      <c r="G4097" s="1">
        <v>-2942.9716920455026</v>
      </c>
      <c r="H4097" s="1">
        <v>4.12527705044394E-4</v>
      </c>
      <c r="K4097" s="4">
        <v>111997360.34</v>
      </c>
      <c r="L4097" s="5">
        <v>4550001</v>
      </c>
      <c r="M4097" s="6">
        <v>24.614799059999999</v>
      </c>
      <c r="AB4097" s="8" t="s">
        <v>7754</v>
      </c>
    </row>
    <row r="4098" spans="1:28" x14ac:dyDescent="0.35">
      <c r="A4098" t="s">
        <v>4263</v>
      </c>
      <c r="B4098" t="s">
        <v>8875</v>
      </c>
      <c r="C4098" t="s">
        <v>8875</v>
      </c>
      <c r="G4098" s="1">
        <v>-2691.2886872475769</v>
      </c>
      <c r="H4098" s="1">
        <v>2.19053378767414E-3</v>
      </c>
      <c r="K4098" s="4">
        <v>111997360.34</v>
      </c>
      <c r="L4098" s="5">
        <v>4550001</v>
      </c>
      <c r="M4098" s="6">
        <v>24.614799059999999</v>
      </c>
      <c r="AB4098" s="8" t="s">
        <v>7754</v>
      </c>
    </row>
    <row r="4099" spans="1:28" x14ac:dyDescent="0.35">
      <c r="A4099" t="s">
        <v>4263</v>
      </c>
      <c r="B4099" t="s">
        <v>8876</v>
      </c>
      <c r="C4099" t="s">
        <v>8876</v>
      </c>
      <c r="G4099" s="1">
        <v>-2744.8549949424337</v>
      </c>
      <c r="H4099" s="1">
        <v>1.81326205802948E-3</v>
      </c>
      <c r="K4099" s="4">
        <v>111997360.34</v>
      </c>
      <c r="L4099" s="5">
        <v>4550001</v>
      </c>
      <c r="M4099" s="6">
        <v>24.614799059999999</v>
      </c>
      <c r="AB4099" s="8" t="s">
        <v>7754</v>
      </c>
    </row>
    <row r="4100" spans="1:28" x14ac:dyDescent="0.35">
      <c r="A4100" t="s">
        <v>4263</v>
      </c>
      <c r="B4100" t="s">
        <v>8877</v>
      </c>
      <c r="C4100" t="s">
        <v>8877</v>
      </c>
      <c r="G4100" s="1">
        <v>-2675.6452647762399</v>
      </c>
      <c r="H4100" s="1">
        <v>1.5858401221499601E-3</v>
      </c>
      <c r="K4100" s="4">
        <v>111997360.34</v>
      </c>
      <c r="L4100" s="5">
        <v>4550001</v>
      </c>
      <c r="M4100" s="6">
        <v>24.614799059999999</v>
      </c>
      <c r="AB4100" s="8" t="s">
        <v>7754</v>
      </c>
    </row>
    <row r="4101" spans="1:28" x14ac:dyDescent="0.35">
      <c r="A4101" t="s">
        <v>4263</v>
      </c>
      <c r="B4101" t="s">
        <v>8878</v>
      </c>
      <c r="C4101" t="s">
        <v>8878</v>
      </c>
      <c r="G4101" s="1">
        <v>-2845.7773304835237</v>
      </c>
      <c r="H4101" s="1">
        <v>1.7380737783884601E-4</v>
      </c>
      <c r="K4101" s="4">
        <v>111997360.34</v>
      </c>
      <c r="L4101" s="5">
        <v>4550001</v>
      </c>
      <c r="M4101" s="6">
        <v>24.614799059999999</v>
      </c>
      <c r="AB4101" s="8" t="s">
        <v>7754</v>
      </c>
    </row>
    <row r="4102" spans="1:28" x14ac:dyDescent="0.35">
      <c r="A4102" t="s">
        <v>4263</v>
      </c>
      <c r="B4102" t="s">
        <v>8879</v>
      </c>
      <c r="C4102" t="s">
        <v>8879</v>
      </c>
      <c r="G4102" s="1">
        <v>-2677.545991187963</v>
      </c>
      <c r="H4102" s="1">
        <v>2.52697893472933E-3</v>
      </c>
      <c r="K4102" s="4">
        <v>111997360.34</v>
      </c>
      <c r="L4102" s="5">
        <v>4550001</v>
      </c>
      <c r="M4102" s="6">
        <v>24.614799059999999</v>
      </c>
      <c r="AB4102" s="8" t="s">
        <v>7754</v>
      </c>
    </row>
    <row r="4103" spans="1:28" x14ac:dyDescent="0.35">
      <c r="A4103" t="s">
        <v>4263</v>
      </c>
      <c r="B4103" t="s">
        <v>8880</v>
      </c>
      <c r="C4103" t="s">
        <v>8880</v>
      </c>
      <c r="G4103" s="1">
        <v>-3123.065611447515</v>
      </c>
      <c r="H4103" s="1">
        <v>1.09016059447807E-3</v>
      </c>
      <c r="K4103" s="4">
        <v>111997360.34</v>
      </c>
      <c r="L4103" s="5">
        <v>4550001</v>
      </c>
      <c r="M4103" s="6">
        <v>24.614799059999999</v>
      </c>
      <c r="AB4103" s="8" t="s">
        <v>7754</v>
      </c>
    </row>
    <row r="4104" spans="1:28" x14ac:dyDescent="0.35">
      <c r="A4104" t="s">
        <v>4263</v>
      </c>
      <c r="B4104" t="s">
        <v>8881</v>
      </c>
      <c r="C4104" t="s">
        <v>8881</v>
      </c>
      <c r="G4104" s="1">
        <v>-2893.4903009954296</v>
      </c>
      <c r="H4104" s="1">
        <v>1.59861153081852E-3</v>
      </c>
      <c r="K4104" s="4">
        <v>111997360.34</v>
      </c>
      <c r="L4104" s="5">
        <v>4550001</v>
      </c>
      <c r="M4104" s="6">
        <v>24.614799059999999</v>
      </c>
      <c r="AB4104" s="8" t="s">
        <v>7754</v>
      </c>
    </row>
    <row r="4105" spans="1:28" x14ac:dyDescent="0.35">
      <c r="A4105" t="s">
        <v>4263</v>
      </c>
      <c r="B4105" t="s">
        <v>8882</v>
      </c>
      <c r="C4105" t="s">
        <v>8882</v>
      </c>
      <c r="G4105" s="1">
        <v>-3005.0860069119722</v>
      </c>
      <c r="H4105" s="1">
        <v>1.45342233953215E-3</v>
      </c>
      <c r="K4105" s="4">
        <v>111997360.34</v>
      </c>
      <c r="L4105" s="5">
        <v>4550001</v>
      </c>
      <c r="M4105" s="6">
        <v>24.614799059999999</v>
      </c>
      <c r="AB4105" s="8" t="s">
        <v>7754</v>
      </c>
    </row>
    <row r="4106" spans="1:28" x14ac:dyDescent="0.35">
      <c r="A4106" t="s">
        <v>4263</v>
      </c>
      <c r="B4106" t="s">
        <v>8883</v>
      </c>
      <c r="C4106" t="s">
        <v>8883</v>
      </c>
      <c r="G4106" s="1">
        <v>-3266.3866794480227</v>
      </c>
      <c r="H4106" s="1">
        <v>3.0670129221585601E-3</v>
      </c>
      <c r="K4106" s="4">
        <v>111997360.34</v>
      </c>
      <c r="L4106" s="5">
        <v>4550001</v>
      </c>
      <c r="M4106" s="6">
        <v>24.614799059999999</v>
      </c>
      <c r="AB4106" s="8" t="s">
        <v>7754</v>
      </c>
    </row>
    <row r="4107" spans="1:28" x14ac:dyDescent="0.35">
      <c r="A4107" t="s">
        <v>4263</v>
      </c>
      <c r="B4107" t="s">
        <v>8884</v>
      </c>
      <c r="C4107" t="s">
        <v>8884</v>
      </c>
      <c r="G4107" s="1">
        <v>-2673.2707957468056</v>
      </c>
      <c r="H4107" s="1">
        <v>2.53452305304163E-3</v>
      </c>
      <c r="K4107" s="4">
        <v>111997360.34</v>
      </c>
      <c r="L4107" s="5">
        <v>4550001</v>
      </c>
      <c r="M4107" s="6">
        <v>24.614799059999999</v>
      </c>
      <c r="AB4107" s="8" t="s">
        <v>7754</v>
      </c>
    </row>
    <row r="4108" spans="1:28" x14ac:dyDescent="0.35">
      <c r="A4108" t="s">
        <v>4263</v>
      </c>
      <c r="B4108" t="s">
        <v>8885</v>
      </c>
      <c r="C4108" t="s">
        <v>8885</v>
      </c>
      <c r="G4108" s="1">
        <v>-3066.5904002822808</v>
      </c>
      <c r="H4108" s="1">
        <v>3.0382934468386898E-3</v>
      </c>
      <c r="K4108" s="4">
        <v>111997360.34</v>
      </c>
      <c r="L4108" s="5">
        <v>4550001</v>
      </c>
      <c r="M4108" s="6">
        <v>24.614799059999999</v>
      </c>
      <c r="AB4108" s="8" t="s">
        <v>7754</v>
      </c>
    </row>
    <row r="4109" spans="1:28" x14ac:dyDescent="0.35">
      <c r="A4109" t="s">
        <v>4263</v>
      </c>
      <c r="B4109" t="s">
        <v>8886</v>
      </c>
      <c r="C4109" t="s">
        <v>8886</v>
      </c>
      <c r="G4109" s="1">
        <v>-2810.2554557915623</v>
      </c>
      <c r="H4109" s="1">
        <v>0</v>
      </c>
      <c r="K4109" s="4">
        <v>111997360.34</v>
      </c>
      <c r="L4109" s="5">
        <v>4550001</v>
      </c>
      <c r="M4109" s="6">
        <v>24.614799059999999</v>
      </c>
      <c r="AB4109" s="8" t="s">
        <v>7754</v>
      </c>
    </row>
    <row r="4110" spans="1:28" x14ac:dyDescent="0.35">
      <c r="A4110" t="s">
        <v>4263</v>
      </c>
      <c r="B4110" t="s">
        <v>8887</v>
      </c>
      <c r="C4110" t="s">
        <v>8887</v>
      </c>
      <c r="G4110" s="1">
        <v>-2737.9997121415277</v>
      </c>
      <c r="H4110" s="1">
        <v>2.4619750977484798E-3</v>
      </c>
      <c r="K4110" s="4">
        <v>111997360.34</v>
      </c>
      <c r="L4110" s="5">
        <v>4550001</v>
      </c>
      <c r="M4110" s="6">
        <v>24.614799059999999</v>
      </c>
      <c r="AB4110" s="8" t="s">
        <v>7754</v>
      </c>
    </row>
    <row r="4111" spans="1:28" x14ac:dyDescent="0.35">
      <c r="A4111" t="s">
        <v>4263</v>
      </c>
      <c r="B4111" t="s">
        <v>8888</v>
      </c>
      <c r="C4111" t="s">
        <v>8888</v>
      </c>
      <c r="G4111" s="1">
        <v>-3107.3409952983243</v>
      </c>
      <c r="H4111" s="1">
        <v>1.16247464377098E-3</v>
      </c>
      <c r="K4111" s="4">
        <v>111997360.34</v>
      </c>
      <c r="L4111" s="5">
        <v>4550001</v>
      </c>
      <c r="M4111" s="6">
        <v>24.614799059999999</v>
      </c>
      <c r="AB4111" s="8" t="s">
        <v>7754</v>
      </c>
    </row>
    <row r="4112" spans="1:28" x14ac:dyDescent="0.35">
      <c r="A4112" t="s">
        <v>4263</v>
      </c>
      <c r="B4112" t="s">
        <v>8889</v>
      </c>
      <c r="C4112" t="s">
        <v>8889</v>
      </c>
      <c r="G4112" s="1">
        <v>-2850.7412280153803</v>
      </c>
      <c r="H4112" s="1">
        <v>1.29719072104525E-4</v>
      </c>
      <c r="K4112" s="4">
        <v>111997360.34</v>
      </c>
      <c r="L4112" s="5">
        <v>4550001</v>
      </c>
      <c r="M4112" s="6">
        <v>24.614799059999999</v>
      </c>
      <c r="AB4112" s="8" t="s">
        <v>7754</v>
      </c>
    </row>
    <row r="4113" spans="1:28" x14ac:dyDescent="0.35">
      <c r="A4113" t="s">
        <v>4263</v>
      </c>
      <c r="B4113" t="s">
        <v>8890</v>
      </c>
      <c r="C4113" t="s">
        <v>8890</v>
      </c>
      <c r="G4113" s="1">
        <v>-3168.6260604867157</v>
      </c>
      <c r="H4113" s="1">
        <v>3.44242268609239E-3</v>
      </c>
      <c r="K4113" s="4">
        <v>111997360.34</v>
      </c>
      <c r="L4113" s="5">
        <v>4550001</v>
      </c>
      <c r="M4113" s="6">
        <v>24.614799059999999</v>
      </c>
      <c r="AB4113" s="8" t="s">
        <v>7754</v>
      </c>
    </row>
    <row r="4114" spans="1:28" x14ac:dyDescent="0.35">
      <c r="A4114" t="s">
        <v>4263</v>
      </c>
      <c r="B4114" t="s">
        <v>8891</v>
      </c>
      <c r="C4114" t="s">
        <v>8891</v>
      </c>
      <c r="G4114" s="1">
        <v>-3440.1326151911858</v>
      </c>
      <c r="H4114" s="1">
        <v>1.5950905111192001E-3</v>
      </c>
      <c r="K4114" s="4">
        <v>111997360.34</v>
      </c>
      <c r="L4114" s="5">
        <v>4550001</v>
      </c>
      <c r="M4114" s="6">
        <v>24.614799059999999</v>
      </c>
      <c r="AB4114" s="8" t="s">
        <v>7754</v>
      </c>
    </row>
    <row r="4115" spans="1:28" x14ac:dyDescent="0.35">
      <c r="A4115" t="s">
        <v>4263</v>
      </c>
      <c r="B4115" t="s">
        <v>8892</v>
      </c>
      <c r="C4115" t="s">
        <v>8892</v>
      </c>
      <c r="G4115" s="1">
        <v>-3289.4401107766239</v>
      </c>
      <c r="H4115" s="1">
        <v>3.3578363009701098E-3</v>
      </c>
      <c r="K4115" s="4">
        <v>111997360.34</v>
      </c>
      <c r="L4115" s="5">
        <v>4550001</v>
      </c>
      <c r="M4115" s="6">
        <v>24.614799059999999</v>
      </c>
      <c r="AB4115" s="8" t="s">
        <v>7754</v>
      </c>
    </row>
    <row r="4116" spans="1:28" x14ac:dyDescent="0.35">
      <c r="A4116" t="s">
        <v>4263</v>
      </c>
      <c r="B4116" t="s">
        <v>8893</v>
      </c>
      <c r="C4116" t="s">
        <v>8893</v>
      </c>
      <c r="G4116" s="1">
        <v>-2779.1062649041874</v>
      </c>
      <c r="H4116" s="1">
        <v>2.3311099631000802E-3</v>
      </c>
      <c r="K4116" s="4">
        <v>111997360.34</v>
      </c>
      <c r="L4116" s="5">
        <v>4550001</v>
      </c>
      <c r="M4116" s="6">
        <v>24.614799059999999</v>
      </c>
      <c r="AB4116" s="8" t="s">
        <v>7754</v>
      </c>
    </row>
    <row r="4117" spans="1:28" x14ac:dyDescent="0.35">
      <c r="A4117" t="s">
        <v>4263</v>
      </c>
      <c r="B4117" t="s">
        <v>8894</v>
      </c>
      <c r="C4117" t="s">
        <v>8894</v>
      </c>
      <c r="G4117" s="1">
        <v>-2679.2486663702493</v>
      </c>
      <c r="H4117" s="1">
        <v>2.9430390991125E-3</v>
      </c>
      <c r="K4117" s="4">
        <v>111997360.34</v>
      </c>
      <c r="L4117" s="5">
        <v>4550001</v>
      </c>
      <c r="M4117" s="6">
        <v>24.614799059999999</v>
      </c>
      <c r="AB4117" s="8" t="s">
        <v>7754</v>
      </c>
    </row>
    <row r="4118" spans="1:28" x14ac:dyDescent="0.35">
      <c r="A4118" t="s">
        <v>4263</v>
      </c>
      <c r="B4118" t="s">
        <v>8895</v>
      </c>
      <c r="C4118" t="s">
        <v>8895</v>
      </c>
      <c r="G4118" s="1">
        <v>-3006.0925938187588</v>
      </c>
      <c r="H4118" s="1">
        <v>1.0670570014839401E-3</v>
      </c>
      <c r="K4118" s="4">
        <v>111997360.34</v>
      </c>
      <c r="L4118" s="5">
        <v>4550001</v>
      </c>
      <c r="M4118" s="6">
        <v>24.614799059999999</v>
      </c>
      <c r="AB4118" s="8" t="s">
        <v>7754</v>
      </c>
    </row>
    <row r="4119" spans="1:28" x14ac:dyDescent="0.35">
      <c r="A4119" t="s">
        <v>4263</v>
      </c>
      <c r="B4119" t="s">
        <v>8896</v>
      </c>
      <c r="C4119" t="s">
        <v>8896</v>
      </c>
      <c r="G4119" s="1">
        <v>-2732.3293688231315</v>
      </c>
      <c r="H4119" s="1">
        <v>2.5469314419372399E-3</v>
      </c>
      <c r="K4119" s="4">
        <v>111997360.34</v>
      </c>
      <c r="L4119" s="5">
        <v>4550001</v>
      </c>
      <c r="M4119" s="6">
        <v>24.614799059999999</v>
      </c>
      <c r="AB4119" s="8" t="s">
        <v>7754</v>
      </c>
    </row>
    <row r="4120" spans="1:28" x14ac:dyDescent="0.35">
      <c r="A4120" t="s">
        <v>4263</v>
      </c>
      <c r="B4120" t="s">
        <v>8897</v>
      </c>
      <c r="C4120" t="s">
        <v>8897</v>
      </c>
      <c r="G4120" s="1">
        <v>-2928.3456194300816</v>
      </c>
      <c r="H4120" s="1">
        <v>8.6482806589790095E-4</v>
      </c>
      <c r="K4120" s="4">
        <v>111997360.34</v>
      </c>
      <c r="L4120" s="5">
        <v>4550001</v>
      </c>
      <c r="M4120" s="6">
        <v>24.614799059999999</v>
      </c>
      <c r="AB4120" s="8" t="s">
        <v>7754</v>
      </c>
    </row>
    <row r="4121" spans="1:28" x14ac:dyDescent="0.35">
      <c r="A4121" t="s">
        <v>4263</v>
      </c>
      <c r="B4121" t="s">
        <v>8898</v>
      </c>
      <c r="C4121" t="s">
        <v>8898</v>
      </c>
      <c r="G4121" s="1">
        <v>-2663.3960020900322</v>
      </c>
      <c r="H4121" s="1">
        <v>2.3083948126960499E-3</v>
      </c>
      <c r="K4121" s="4">
        <v>111997360.34</v>
      </c>
      <c r="L4121" s="5">
        <v>4550001</v>
      </c>
      <c r="M4121" s="6">
        <v>24.614799059999999</v>
      </c>
      <c r="AB4121" s="8" t="s">
        <v>7754</v>
      </c>
    </row>
    <row r="4122" spans="1:28" x14ac:dyDescent="0.35">
      <c r="A4122" t="s">
        <v>4263</v>
      </c>
      <c r="B4122" t="s">
        <v>8899</v>
      </c>
      <c r="C4122" t="s">
        <v>8899</v>
      </c>
      <c r="G4122" s="1">
        <v>-2832.0580665633352</v>
      </c>
      <c r="H4122" s="1">
        <v>4.63689606176298E-4</v>
      </c>
      <c r="K4122" s="4">
        <v>111997360.34</v>
      </c>
      <c r="L4122" s="5">
        <v>4550001</v>
      </c>
      <c r="M4122" s="6">
        <v>24.614799059999999</v>
      </c>
      <c r="AB4122" s="8" t="s">
        <v>7754</v>
      </c>
    </row>
    <row r="4123" spans="1:28" x14ac:dyDescent="0.35">
      <c r="A4123" t="s">
        <v>4263</v>
      </c>
      <c r="B4123" t="s">
        <v>8900</v>
      </c>
      <c r="C4123" t="s">
        <v>8900</v>
      </c>
      <c r="G4123" s="1">
        <v>-2665.5608587488064</v>
      </c>
      <c r="H4123" s="1">
        <v>3.3416733266931498E-3</v>
      </c>
      <c r="K4123" s="4">
        <v>111997360.34</v>
      </c>
      <c r="L4123" s="5">
        <v>4550001</v>
      </c>
      <c r="M4123" s="6">
        <v>24.614799059999999</v>
      </c>
      <c r="AB4123" s="8" t="s">
        <v>7754</v>
      </c>
    </row>
    <row r="4124" spans="1:28" x14ac:dyDescent="0.35">
      <c r="A4124" t="s">
        <v>4263</v>
      </c>
      <c r="B4124" t="s">
        <v>8901</v>
      </c>
      <c r="C4124" t="s">
        <v>8901</v>
      </c>
      <c r="G4124" s="1">
        <v>-2879.5191321984644</v>
      </c>
      <c r="H4124" s="1">
        <v>2.4217959167164502E-3</v>
      </c>
      <c r="K4124" s="4">
        <v>111997360.34</v>
      </c>
      <c r="L4124" s="5">
        <v>4550001</v>
      </c>
      <c r="M4124" s="6">
        <v>24.614799059999999</v>
      </c>
      <c r="AB4124" s="8" t="s">
        <v>7754</v>
      </c>
    </row>
    <row r="4125" spans="1:28" x14ac:dyDescent="0.35">
      <c r="A4125" t="s">
        <v>4263</v>
      </c>
      <c r="B4125" t="s">
        <v>8902</v>
      </c>
      <c r="C4125" t="s">
        <v>8902</v>
      </c>
      <c r="G4125" s="1">
        <v>-3106.5245683458238</v>
      </c>
      <c r="H4125" s="1">
        <v>1.89942839473843E-3</v>
      </c>
      <c r="K4125" s="4">
        <v>111997360.34</v>
      </c>
      <c r="L4125" s="5">
        <v>4550001</v>
      </c>
      <c r="M4125" s="6">
        <v>24.614799059999999</v>
      </c>
      <c r="AB4125" s="8" t="s">
        <v>7754</v>
      </c>
    </row>
    <row r="4126" spans="1:28" x14ac:dyDescent="0.35">
      <c r="A4126" t="s">
        <v>4263</v>
      </c>
      <c r="B4126" t="s">
        <v>8903</v>
      </c>
      <c r="C4126" t="s">
        <v>8903</v>
      </c>
      <c r="G4126" s="1">
        <v>-2989.6943908576472</v>
      </c>
      <c r="H4126" s="1">
        <v>2.3136462290543002E-3</v>
      </c>
      <c r="K4126" s="4">
        <v>111997360.34</v>
      </c>
      <c r="L4126" s="5">
        <v>4550001</v>
      </c>
      <c r="M4126" s="6">
        <v>24.614799059999999</v>
      </c>
      <c r="AB4126" s="8" t="s">
        <v>7754</v>
      </c>
    </row>
    <row r="4127" spans="1:28" x14ac:dyDescent="0.35">
      <c r="A4127" t="s">
        <v>4263</v>
      </c>
      <c r="B4127" t="s">
        <v>8904</v>
      </c>
      <c r="C4127" t="s">
        <v>8904</v>
      </c>
      <c r="G4127" s="1">
        <v>-3248.7637267396353</v>
      </c>
      <c r="H4127" s="1">
        <v>4.1633862547743499E-3</v>
      </c>
      <c r="K4127" s="4">
        <v>111997360.34</v>
      </c>
      <c r="L4127" s="5">
        <v>4550001</v>
      </c>
      <c r="M4127" s="6">
        <v>24.614799059999999</v>
      </c>
      <c r="AB4127" s="8" t="s">
        <v>7754</v>
      </c>
    </row>
    <row r="4128" spans="1:28" x14ac:dyDescent="0.35">
      <c r="A4128" t="s">
        <v>4263</v>
      </c>
      <c r="B4128" t="s">
        <v>8905</v>
      </c>
      <c r="C4128" t="s">
        <v>8905</v>
      </c>
      <c r="G4128" s="1">
        <v>-2661.3153205176604</v>
      </c>
      <c r="H4128" s="1">
        <v>3.38745912469217E-3</v>
      </c>
      <c r="K4128" s="4">
        <v>111997360.34</v>
      </c>
      <c r="L4128" s="5">
        <v>4550001</v>
      </c>
      <c r="M4128" s="6">
        <v>24.614799059999999</v>
      </c>
      <c r="AB4128" s="8" t="s">
        <v>7754</v>
      </c>
    </row>
    <row r="4129" spans="1:28" x14ac:dyDescent="0.35">
      <c r="A4129" t="s">
        <v>4263</v>
      </c>
      <c r="B4129" t="s">
        <v>8906</v>
      </c>
      <c r="C4129" t="s">
        <v>8906</v>
      </c>
      <c r="G4129" s="1">
        <v>-2725.5255904867377</v>
      </c>
      <c r="H4129" s="1">
        <v>3.3442616885356398E-3</v>
      </c>
      <c r="K4129" s="4">
        <v>111997360.34</v>
      </c>
      <c r="L4129" s="5">
        <v>4550001</v>
      </c>
      <c r="M4129" s="6">
        <v>24.614799059999999</v>
      </c>
      <c r="AB4129" s="8" t="s">
        <v>7754</v>
      </c>
    </row>
    <row r="4130" spans="1:28" x14ac:dyDescent="0.35">
      <c r="A4130" t="s">
        <v>4263</v>
      </c>
      <c r="B4130" t="s">
        <v>8907</v>
      </c>
      <c r="C4130" t="s">
        <v>8907</v>
      </c>
      <c r="G4130" s="1">
        <v>-2796.9212035989108</v>
      </c>
      <c r="H4130" s="1">
        <v>0</v>
      </c>
      <c r="K4130" s="4">
        <v>111997360.34</v>
      </c>
      <c r="L4130" s="5">
        <v>4550001</v>
      </c>
      <c r="M4130" s="6">
        <v>24.614799059999999</v>
      </c>
      <c r="AB4130" s="8" t="s">
        <v>7754</v>
      </c>
    </row>
    <row r="4131" spans="1:28" x14ac:dyDescent="0.35">
      <c r="A4131" t="s">
        <v>4263</v>
      </c>
      <c r="B4131" t="s">
        <v>8908</v>
      </c>
      <c r="C4131" t="s">
        <v>8908</v>
      </c>
      <c r="G4131" s="1">
        <v>-3050.9017044826105</v>
      </c>
      <c r="H4131" s="1">
        <v>4.0968920415929196E-3</v>
      </c>
      <c r="K4131" s="4">
        <v>111997360.34</v>
      </c>
      <c r="L4131" s="5">
        <v>4550001</v>
      </c>
      <c r="M4131" s="6">
        <v>24.614799059999999</v>
      </c>
      <c r="AB4131" s="8" t="s">
        <v>7754</v>
      </c>
    </row>
    <row r="4132" spans="1:28" x14ac:dyDescent="0.35">
      <c r="A4132" t="s">
        <v>4263</v>
      </c>
      <c r="B4132" t="s">
        <v>8909</v>
      </c>
      <c r="C4132" t="s">
        <v>8909</v>
      </c>
      <c r="G4132" s="1">
        <v>-2667.2892603161349</v>
      </c>
      <c r="H4132" s="1">
        <v>3.8662281499514399E-3</v>
      </c>
      <c r="K4132" s="4">
        <v>111997360.34</v>
      </c>
      <c r="L4132" s="5">
        <v>4550001</v>
      </c>
      <c r="M4132" s="6">
        <v>24.614799059999999</v>
      </c>
      <c r="AB4132" s="8" t="s">
        <v>7754</v>
      </c>
    </row>
    <row r="4133" spans="1:28" x14ac:dyDescent="0.35">
      <c r="A4133" t="s">
        <v>4263</v>
      </c>
      <c r="B4133" t="s">
        <v>8910</v>
      </c>
      <c r="C4133" t="s">
        <v>8910</v>
      </c>
      <c r="G4133" s="1">
        <v>-2836.9835077402881</v>
      </c>
      <c r="H4133" s="1">
        <v>4.5222661912075902E-4</v>
      </c>
      <c r="K4133" s="4">
        <v>111997360.34</v>
      </c>
      <c r="L4133" s="5">
        <v>4550001</v>
      </c>
      <c r="M4133" s="6">
        <v>24.614799059999999</v>
      </c>
      <c r="AB4133" s="8" t="s">
        <v>7754</v>
      </c>
    </row>
    <row r="4134" spans="1:28" x14ac:dyDescent="0.35">
      <c r="A4134" t="s">
        <v>4263</v>
      </c>
      <c r="B4134" t="s">
        <v>8911</v>
      </c>
      <c r="C4134" t="s">
        <v>8911</v>
      </c>
      <c r="G4134" s="1">
        <v>-2766.0215576685964</v>
      </c>
      <c r="H4134" s="1">
        <v>3.2831111457045899E-3</v>
      </c>
      <c r="K4134" s="4">
        <v>111997360.34</v>
      </c>
      <c r="L4134" s="5">
        <v>4550001</v>
      </c>
      <c r="M4134" s="6">
        <v>24.614799059999999</v>
      </c>
      <c r="AB4134" s="8" t="s">
        <v>7754</v>
      </c>
    </row>
    <row r="4135" spans="1:28" x14ac:dyDescent="0.35">
      <c r="A4135" t="s">
        <v>4263</v>
      </c>
      <c r="B4135" t="s">
        <v>8912</v>
      </c>
      <c r="C4135" t="s">
        <v>8912</v>
      </c>
      <c r="G4135" s="1">
        <v>-3090.9493694672328</v>
      </c>
      <c r="H4135" s="1">
        <v>2.08505395319749E-3</v>
      </c>
      <c r="K4135" s="4">
        <v>111997360.34</v>
      </c>
      <c r="L4135" s="5">
        <v>4550001</v>
      </c>
      <c r="M4135" s="6">
        <v>24.614799059999999</v>
      </c>
      <c r="AB4135" s="8" t="s">
        <v>7754</v>
      </c>
    </row>
    <row r="4136" spans="1:28" x14ac:dyDescent="0.35">
      <c r="A4136" t="s">
        <v>4263</v>
      </c>
      <c r="B4136" t="s">
        <v>8913</v>
      </c>
      <c r="C4136" t="s">
        <v>8913</v>
      </c>
      <c r="G4136" s="1">
        <v>-3152.1967730155211</v>
      </c>
      <c r="H4136" s="1">
        <v>4.5578331298416703E-3</v>
      </c>
      <c r="K4136" s="4">
        <v>111997360.34</v>
      </c>
      <c r="L4136" s="5">
        <v>4550001</v>
      </c>
      <c r="M4136" s="6">
        <v>24.614799059999999</v>
      </c>
      <c r="AB4136" s="8" t="s">
        <v>7754</v>
      </c>
    </row>
    <row r="4137" spans="1:28" x14ac:dyDescent="0.35">
      <c r="A4137" t="s">
        <v>4263</v>
      </c>
      <c r="B4137" t="s">
        <v>8914</v>
      </c>
      <c r="C4137" t="s">
        <v>8914</v>
      </c>
      <c r="G4137" s="1">
        <v>-2719.8892849740291</v>
      </c>
      <c r="H4137" s="1">
        <v>3.4839324277487899E-3</v>
      </c>
      <c r="K4137" s="4">
        <v>111997360.34</v>
      </c>
      <c r="L4137" s="5">
        <v>4550001</v>
      </c>
      <c r="M4137" s="6">
        <v>24.614799059999999</v>
      </c>
      <c r="AB4137" s="8" t="s">
        <v>7754</v>
      </c>
    </row>
    <row r="4138" spans="1:28" x14ac:dyDescent="0.35">
      <c r="A4138" t="s">
        <v>4263</v>
      </c>
      <c r="B4138" t="s">
        <v>8915</v>
      </c>
      <c r="C4138" t="s">
        <v>8915</v>
      </c>
      <c r="G4138" s="1">
        <v>-2651.230664037716</v>
      </c>
      <c r="H4138" s="1">
        <v>3.2648374245688801E-3</v>
      </c>
      <c r="K4138" s="4">
        <v>111997360.34</v>
      </c>
      <c r="L4138" s="5">
        <v>4550001</v>
      </c>
      <c r="M4138" s="6">
        <v>24.614799059999999</v>
      </c>
      <c r="AB4138" s="8" t="s">
        <v>7754</v>
      </c>
    </row>
    <row r="4139" spans="1:28" x14ac:dyDescent="0.35">
      <c r="A4139" t="s">
        <v>4263</v>
      </c>
      <c r="B4139" t="s">
        <v>8916</v>
      </c>
      <c r="C4139" t="s">
        <v>8916</v>
      </c>
      <c r="G4139" s="1">
        <v>-3271.5116725820503</v>
      </c>
      <c r="H4139" s="1">
        <v>4.5513136382858803E-3</v>
      </c>
      <c r="K4139" s="4">
        <v>111997360.34</v>
      </c>
      <c r="L4139" s="5">
        <v>4550001</v>
      </c>
      <c r="M4139" s="6">
        <v>24.614799059999999</v>
      </c>
      <c r="AB4139" s="8" t="s">
        <v>7754</v>
      </c>
    </row>
    <row r="4140" spans="1:28" x14ac:dyDescent="0.35">
      <c r="A4140" t="s">
        <v>4263</v>
      </c>
      <c r="B4140" t="s">
        <v>8917</v>
      </c>
      <c r="C4140" t="s">
        <v>8917</v>
      </c>
      <c r="G4140" s="1">
        <v>-2913.8283101597222</v>
      </c>
      <c r="H4140" s="1">
        <v>1.69636964365844E-3</v>
      </c>
      <c r="K4140" s="4">
        <v>111997360.34</v>
      </c>
      <c r="L4140" s="5">
        <v>4550001</v>
      </c>
      <c r="M4140" s="6">
        <v>24.614799059999999</v>
      </c>
      <c r="AB4140" s="8" t="s">
        <v>7754</v>
      </c>
    </row>
    <row r="4141" spans="1:28" x14ac:dyDescent="0.35">
      <c r="A4141" t="s">
        <v>4263</v>
      </c>
      <c r="B4141" t="s">
        <v>8918</v>
      </c>
      <c r="C4141" t="s">
        <v>8918</v>
      </c>
      <c r="G4141" s="1">
        <v>-2990.7797965829677</v>
      </c>
      <c r="H4141" s="1">
        <v>1.9885896964733701E-3</v>
      </c>
      <c r="K4141" s="4">
        <v>111997360.34</v>
      </c>
      <c r="L4141" s="5">
        <v>4550001</v>
      </c>
      <c r="M4141" s="6">
        <v>24.614799059999999</v>
      </c>
      <c r="AB4141" s="8" t="s">
        <v>7754</v>
      </c>
    </row>
    <row r="4142" spans="1:28" x14ac:dyDescent="0.35">
      <c r="A4142" t="s">
        <v>4263</v>
      </c>
      <c r="B4142" t="s">
        <v>8919</v>
      </c>
      <c r="C4142" t="s">
        <v>8919</v>
      </c>
      <c r="G4142" s="1">
        <v>-3419.9475013600049</v>
      </c>
      <c r="H4142" s="1">
        <v>2.7422792441351598E-3</v>
      </c>
      <c r="K4142" s="4">
        <v>111997360.34</v>
      </c>
      <c r="L4142" s="5">
        <v>4550001</v>
      </c>
      <c r="M4142" s="6">
        <v>24.614799059999999</v>
      </c>
      <c r="AB4142" s="8" t="s">
        <v>7754</v>
      </c>
    </row>
    <row r="4143" spans="1:28" x14ac:dyDescent="0.35">
      <c r="A4143" t="s">
        <v>4263</v>
      </c>
      <c r="B4143" t="s">
        <v>8920</v>
      </c>
      <c r="C4143" t="s">
        <v>8920</v>
      </c>
      <c r="G4143" s="1">
        <v>-2653.6560176880789</v>
      </c>
      <c r="H4143" s="1">
        <v>4.3288767255856798E-3</v>
      </c>
      <c r="K4143" s="4">
        <v>111997360.34</v>
      </c>
      <c r="L4143" s="5">
        <v>4550001</v>
      </c>
      <c r="M4143" s="6">
        <v>24.614799059999999</v>
      </c>
      <c r="AB4143" s="8" t="s">
        <v>7754</v>
      </c>
    </row>
    <row r="4144" spans="1:28" x14ac:dyDescent="0.35">
      <c r="A4144" t="s">
        <v>4263</v>
      </c>
      <c r="B4144" t="s">
        <v>8921</v>
      </c>
      <c r="C4144" t="s">
        <v>8921</v>
      </c>
      <c r="G4144" s="1">
        <v>-2818.4377732347193</v>
      </c>
      <c r="H4144" s="1">
        <v>1.1289982183952201E-3</v>
      </c>
      <c r="K4144" s="4">
        <v>111997360.34</v>
      </c>
      <c r="L4144" s="5">
        <v>4550001</v>
      </c>
      <c r="M4144" s="6">
        <v>24.614799059999999</v>
      </c>
      <c r="AB4144" s="8" t="s">
        <v>7754</v>
      </c>
    </row>
    <row r="4145" spans="1:28" x14ac:dyDescent="0.35">
      <c r="A4145" t="s">
        <v>4263</v>
      </c>
      <c r="B4145" t="s">
        <v>8922</v>
      </c>
      <c r="C4145" t="s">
        <v>8922</v>
      </c>
      <c r="G4145" s="1">
        <v>-2649.4398677240279</v>
      </c>
      <c r="H4145" s="1">
        <v>4.4249379334859104E-3</v>
      </c>
      <c r="K4145" s="4">
        <v>111997360.34</v>
      </c>
      <c r="L4145" s="5">
        <v>4550001</v>
      </c>
      <c r="M4145" s="6">
        <v>24.614799059999999</v>
      </c>
      <c r="AB4145" s="8" t="s">
        <v>7754</v>
      </c>
    </row>
    <row r="4146" spans="1:28" x14ac:dyDescent="0.35">
      <c r="A4146" t="s">
        <v>4263</v>
      </c>
      <c r="B4146" t="s">
        <v>8923</v>
      </c>
      <c r="C4146" t="s">
        <v>8923</v>
      </c>
      <c r="G4146" s="1">
        <v>-2974.4207231300625</v>
      </c>
      <c r="H4146" s="1">
        <v>3.5047989439386598E-3</v>
      </c>
      <c r="K4146" s="4">
        <v>111997360.34</v>
      </c>
      <c r="L4146" s="5">
        <v>4550001</v>
      </c>
      <c r="M4146" s="6">
        <v>24.614799059999999</v>
      </c>
      <c r="AB4146" s="8" t="s">
        <v>7754</v>
      </c>
    </row>
    <row r="4147" spans="1:28" x14ac:dyDescent="0.35">
      <c r="A4147" t="s">
        <v>4263</v>
      </c>
      <c r="B4147" t="s">
        <v>8924</v>
      </c>
      <c r="C4147" t="s">
        <v>8924</v>
      </c>
      <c r="G4147" s="1">
        <v>-3090.1145903563765</v>
      </c>
      <c r="H4147" s="1">
        <v>3.1071474893249601E-3</v>
      </c>
      <c r="K4147" s="4">
        <v>111997360.34</v>
      </c>
      <c r="L4147" s="5">
        <v>4550001</v>
      </c>
      <c r="M4147" s="6">
        <v>24.614799059999999</v>
      </c>
      <c r="AB4147" s="8" t="s">
        <v>7754</v>
      </c>
    </row>
    <row r="4148" spans="1:28" x14ac:dyDescent="0.35">
      <c r="A4148" t="s">
        <v>4263</v>
      </c>
      <c r="B4148" t="s">
        <v>8925</v>
      </c>
      <c r="C4148" t="s">
        <v>8925</v>
      </c>
      <c r="G4148" s="1">
        <v>-2713.1365217939979</v>
      </c>
      <c r="H4148" s="1">
        <v>4.4277141873968499E-3</v>
      </c>
      <c r="K4148" s="4">
        <v>111997360.34</v>
      </c>
      <c r="L4148" s="5">
        <v>4550001</v>
      </c>
      <c r="M4148" s="6">
        <v>24.614799059999999</v>
      </c>
      <c r="AB4148" s="8" t="s">
        <v>7754</v>
      </c>
    </row>
    <row r="4149" spans="1:28" x14ac:dyDescent="0.35">
      <c r="A4149" t="s">
        <v>4263</v>
      </c>
      <c r="B4149" t="s">
        <v>8926</v>
      </c>
      <c r="C4149" t="s">
        <v>8926</v>
      </c>
      <c r="G4149" s="1">
        <v>-2783.6816303653177</v>
      </c>
      <c r="H4149" s="1">
        <v>0</v>
      </c>
      <c r="K4149" s="4">
        <v>111997360.34</v>
      </c>
      <c r="L4149" s="5">
        <v>4550001</v>
      </c>
      <c r="M4149" s="6">
        <v>24.614799059999999</v>
      </c>
      <c r="AB4149" s="8" t="s">
        <v>7754</v>
      </c>
    </row>
    <row r="4150" spans="1:28" x14ac:dyDescent="0.35">
      <c r="A4150" t="s">
        <v>4263</v>
      </c>
      <c r="B4150" t="s">
        <v>8927</v>
      </c>
      <c r="C4150" t="s">
        <v>8927</v>
      </c>
      <c r="G4150" s="1">
        <v>-3231.283010436533</v>
      </c>
      <c r="H4150" s="1">
        <v>5.4990787258682597E-3</v>
      </c>
      <c r="K4150" s="4">
        <v>111997360.34</v>
      </c>
      <c r="L4150" s="5">
        <v>4550001</v>
      </c>
      <c r="M4150" s="6">
        <v>24.614799059999999</v>
      </c>
      <c r="AB4150" s="8" t="s">
        <v>7754</v>
      </c>
    </row>
    <row r="4151" spans="1:28" x14ac:dyDescent="0.35">
      <c r="A4151" t="s">
        <v>4263</v>
      </c>
      <c r="B4151" t="s">
        <v>8928</v>
      </c>
      <c r="C4151" t="s">
        <v>8928</v>
      </c>
      <c r="G4151" s="1">
        <v>-3035.3330966320414</v>
      </c>
      <c r="H4151" s="1">
        <v>5.3798129053616098E-3</v>
      </c>
      <c r="K4151" s="4">
        <v>111997360.34</v>
      </c>
      <c r="L4151" s="5">
        <v>4550001</v>
      </c>
      <c r="M4151" s="6">
        <v>24.614799059999999</v>
      </c>
      <c r="AB4151" s="8" t="s">
        <v>7754</v>
      </c>
    </row>
    <row r="4152" spans="1:28" x14ac:dyDescent="0.35">
      <c r="A4152" t="s">
        <v>4263</v>
      </c>
      <c r="B4152" t="s">
        <v>8929</v>
      </c>
      <c r="C4152" t="s">
        <v>8929</v>
      </c>
      <c r="G4152" s="1">
        <v>-2753.0290423287861</v>
      </c>
      <c r="H4152" s="1">
        <v>4.47281297758329E-3</v>
      </c>
      <c r="K4152" s="4">
        <v>111997360.34</v>
      </c>
      <c r="L4152" s="5">
        <v>4550001</v>
      </c>
      <c r="M4152" s="6">
        <v>24.614799059999999</v>
      </c>
      <c r="AB4152" s="8" t="s">
        <v>7754</v>
      </c>
    </row>
    <row r="4153" spans="1:28" x14ac:dyDescent="0.35">
      <c r="A4153" t="s">
        <v>4263</v>
      </c>
      <c r="B4153" t="s">
        <v>8930</v>
      </c>
      <c r="C4153" t="s">
        <v>8930</v>
      </c>
      <c r="G4153" s="1">
        <v>-2823.3251401275124</v>
      </c>
      <c r="H4153" s="1">
        <v>1.37307941348436E-3</v>
      </c>
      <c r="K4153" s="4">
        <v>111997360.34</v>
      </c>
      <c r="L4153" s="5">
        <v>4550001</v>
      </c>
      <c r="M4153" s="6">
        <v>24.614799059999999</v>
      </c>
      <c r="AB4153" s="8" t="s">
        <v>7754</v>
      </c>
    </row>
    <row r="4154" spans="1:28" x14ac:dyDescent="0.35">
      <c r="A4154" t="s">
        <v>4263</v>
      </c>
      <c r="B4154" t="s">
        <v>8931</v>
      </c>
      <c r="C4154" t="s">
        <v>8931</v>
      </c>
      <c r="G4154" s="1">
        <v>-2707.533966230339</v>
      </c>
      <c r="H4154" s="1">
        <v>4.63421316537519E-3</v>
      </c>
      <c r="K4154" s="4">
        <v>111997360.34</v>
      </c>
      <c r="L4154" s="5">
        <v>4550001</v>
      </c>
      <c r="M4154" s="6">
        <v>24.614799059999999</v>
      </c>
      <c r="AB4154" s="8" t="s">
        <v>7754</v>
      </c>
    </row>
    <row r="4155" spans="1:28" x14ac:dyDescent="0.35">
      <c r="A4155" t="s">
        <v>4263</v>
      </c>
      <c r="B4155" t="s">
        <v>8932</v>
      </c>
      <c r="C4155" t="s">
        <v>8932</v>
      </c>
      <c r="G4155" s="1">
        <v>-2639.1484856979082</v>
      </c>
      <c r="H4155" s="1">
        <v>4.4571529537871099E-3</v>
      </c>
      <c r="K4155" s="4">
        <v>111997360.34</v>
      </c>
      <c r="L4155" s="5">
        <v>4550001</v>
      </c>
      <c r="M4155" s="6">
        <v>24.614799059999999</v>
      </c>
      <c r="AB4155" s="8" t="s">
        <v>7754</v>
      </c>
    </row>
    <row r="4156" spans="1:28" x14ac:dyDescent="0.35">
      <c r="A4156" t="s">
        <v>4263</v>
      </c>
      <c r="B4156" t="s">
        <v>8933</v>
      </c>
      <c r="C4156" t="s">
        <v>8933</v>
      </c>
      <c r="G4156" s="1">
        <v>-3074.687104285194</v>
      </c>
      <c r="H4156" s="1">
        <v>3.4403219960986598E-3</v>
      </c>
      <c r="K4156" s="4">
        <v>111997360.34</v>
      </c>
      <c r="L4156" s="5">
        <v>4550001</v>
      </c>
      <c r="M4156" s="6">
        <v>24.614799059999999</v>
      </c>
      <c r="AB4156" s="8" t="s">
        <v>7754</v>
      </c>
    </row>
    <row r="4157" spans="1:28" x14ac:dyDescent="0.35">
      <c r="A4157" t="s">
        <v>4263</v>
      </c>
      <c r="B4157" t="s">
        <v>8934</v>
      </c>
      <c r="C4157" t="s">
        <v>8934</v>
      </c>
      <c r="G4157" s="1">
        <v>-3135.8949335476536</v>
      </c>
      <c r="H4157" s="1">
        <v>5.88993992245375E-3</v>
      </c>
      <c r="K4157" s="4">
        <v>111997360.34</v>
      </c>
      <c r="L4157" s="5">
        <v>4550001</v>
      </c>
      <c r="M4157" s="6">
        <v>24.614799059999999</v>
      </c>
      <c r="AB4157" s="8" t="s">
        <v>7754</v>
      </c>
    </row>
    <row r="4158" spans="1:28" x14ac:dyDescent="0.35">
      <c r="A4158" t="s">
        <v>4263</v>
      </c>
      <c r="B4158" t="s">
        <v>8935</v>
      </c>
      <c r="C4158" t="s">
        <v>8935</v>
      </c>
      <c r="G4158" s="1">
        <v>-2641.8307524148731</v>
      </c>
      <c r="H4158" s="1">
        <v>5.4963914940686504E-3</v>
      </c>
      <c r="K4158" s="4">
        <v>111997360.34</v>
      </c>
      <c r="L4158" s="5">
        <v>4550001</v>
      </c>
      <c r="M4158" s="6">
        <v>24.614799059999999</v>
      </c>
      <c r="AB4158" s="8" t="s">
        <v>7754</v>
      </c>
    </row>
    <row r="4159" spans="1:28" x14ac:dyDescent="0.35">
      <c r="A4159" t="s">
        <v>4263</v>
      </c>
      <c r="B4159" t="s">
        <v>8936</v>
      </c>
      <c r="C4159" t="s">
        <v>8936</v>
      </c>
      <c r="G4159" s="1">
        <v>-2899.4186885107524</v>
      </c>
      <c r="H4159" s="1">
        <v>2.9815139505293899E-3</v>
      </c>
      <c r="K4159" s="4">
        <v>111997360.34</v>
      </c>
      <c r="L4159" s="5">
        <v>4550001</v>
      </c>
      <c r="M4159" s="6">
        <v>24.614799059999999</v>
      </c>
      <c r="AB4159" s="8" t="s">
        <v>7754</v>
      </c>
    </row>
    <row r="4160" spans="1:28" x14ac:dyDescent="0.35">
      <c r="A4160" t="s">
        <v>4263</v>
      </c>
      <c r="B4160" t="s">
        <v>8937</v>
      </c>
      <c r="C4160" t="s">
        <v>8937</v>
      </c>
      <c r="G4160" s="1">
        <v>-2975.5837053006262</v>
      </c>
      <c r="H4160" s="1">
        <v>3.3491798542293299E-3</v>
      </c>
      <c r="K4160" s="4">
        <v>111997360.34</v>
      </c>
      <c r="L4160" s="5">
        <v>4550001</v>
      </c>
      <c r="M4160" s="6">
        <v>24.614799059999999</v>
      </c>
      <c r="AB4160" s="8" t="s">
        <v>7754</v>
      </c>
    </row>
    <row r="4161" spans="1:28" x14ac:dyDescent="0.35">
      <c r="A4161" t="s">
        <v>4263</v>
      </c>
      <c r="B4161" t="s">
        <v>8938</v>
      </c>
      <c r="C4161" t="s">
        <v>8938</v>
      </c>
      <c r="G4161" s="1">
        <v>-2804.9155008183852</v>
      </c>
      <c r="H4161" s="1">
        <v>2.35326603244205E-3</v>
      </c>
      <c r="K4161" s="4">
        <v>111997360.34</v>
      </c>
      <c r="L4161" s="5">
        <v>4550001</v>
      </c>
      <c r="M4161" s="6">
        <v>24.614799059999999</v>
      </c>
      <c r="AB4161" s="8" t="s">
        <v>7754</v>
      </c>
    </row>
    <row r="4162" spans="1:28" x14ac:dyDescent="0.35">
      <c r="A4162" t="s">
        <v>4263</v>
      </c>
      <c r="B4162" t="s">
        <v>8939</v>
      </c>
      <c r="C4162" t="s">
        <v>8939</v>
      </c>
      <c r="G4162" s="1">
        <v>-3253.7294090219939</v>
      </c>
      <c r="H4162" s="1">
        <v>5.9961389949474697E-3</v>
      </c>
      <c r="K4162" s="4">
        <v>111997360.34</v>
      </c>
      <c r="L4162" s="5">
        <v>4550001</v>
      </c>
      <c r="M4162" s="6">
        <v>24.614799059999999</v>
      </c>
      <c r="AB4162" s="8" t="s">
        <v>7754</v>
      </c>
    </row>
    <row r="4163" spans="1:28" x14ac:dyDescent="0.35">
      <c r="A4163" t="s">
        <v>4263</v>
      </c>
      <c r="B4163" t="s">
        <v>8940</v>
      </c>
      <c r="C4163" t="s">
        <v>8940</v>
      </c>
      <c r="G4163" s="1">
        <v>-3399.9395231545595</v>
      </c>
      <c r="H4163" s="1">
        <v>4.3430683054235296E-3</v>
      </c>
      <c r="K4163" s="4">
        <v>111997360.34</v>
      </c>
      <c r="L4163" s="5">
        <v>4550001</v>
      </c>
      <c r="M4163" s="6">
        <v>24.614799059999999</v>
      </c>
      <c r="AB4163" s="8" t="s">
        <v>7754</v>
      </c>
    </row>
    <row r="4164" spans="1:28" x14ac:dyDescent="0.35">
      <c r="A4164" t="s">
        <v>4263</v>
      </c>
      <c r="B4164" t="s">
        <v>8941</v>
      </c>
      <c r="C4164" t="s">
        <v>8941</v>
      </c>
      <c r="G4164" s="1">
        <v>-2959.2638016588176</v>
      </c>
      <c r="H4164" s="1">
        <v>5.0039264361724798E-3</v>
      </c>
      <c r="K4164" s="4">
        <v>111997360.34</v>
      </c>
      <c r="L4164" s="5">
        <v>4550001</v>
      </c>
      <c r="M4164" s="6">
        <v>24.614799059999999</v>
      </c>
      <c r="AB4164" s="8" t="s">
        <v>7754</v>
      </c>
    </row>
    <row r="4165" spans="1:28" x14ac:dyDescent="0.35">
      <c r="A4165" t="s">
        <v>4263</v>
      </c>
      <c r="B4165" t="s">
        <v>8942</v>
      </c>
      <c r="C4165" t="s">
        <v>8942</v>
      </c>
      <c r="G4165" s="1">
        <v>-3073.8342964455678</v>
      </c>
      <c r="H4165" s="1">
        <v>4.6893749625453998E-3</v>
      </c>
      <c r="K4165" s="4">
        <v>111997360.34</v>
      </c>
      <c r="L4165" s="5">
        <v>4550001</v>
      </c>
      <c r="M4165" s="6">
        <v>24.614799059999999</v>
      </c>
      <c r="AB4165" s="8" t="s">
        <v>7754</v>
      </c>
    </row>
    <row r="4166" spans="1:28" x14ac:dyDescent="0.35">
      <c r="A4166" t="s">
        <v>4263</v>
      </c>
      <c r="B4166" t="s">
        <v>8943</v>
      </c>
      <c r="C4166" t="s">
        <v>8943</v>
      </c>
      <c r="G4166" s="1">
        <v>-2770.5358418589235</v>
      </c>
      <c r="H4166" s="1">
        <v>0</v>
      </c>
      <c r="K4166" s="4">
        <v>111997360.34</v>
      </c>
      <c r="L4166" s="5">
        <v>4550001</v>
      </c>
      <c r="M4166" s="6">
        <v>24.614799059999999</v>
      </c>
      <c r="AB4166" s="8" t="s">
        <v>7754</v>
      </c>
    </row>
    <row r="4167" spans="1:28" x14ac:dyDescent="0.35">
      <c r="A4167" t="s">
        <v>4263</v>
      </c>
      <c r="B4167" t="s">
        <v>8944</v>
      </c>
      <c r="C4167" t="s">
        <v>8944</v>
      </c>
      <c r="G4167" s="1">
        <v>-3213.9430039765357</v>
      </c>
      <c r="H4167" s="1">
        <v>7.0576443686930501E-3</v>
      </c>
      <c r="K4167" s="4">
        <v>111997360.34</v>
      </c>
      <c r="L4167" s="5">
        <v>4550001</v>
      </c>
      <c r="M4167" s="6">
        <v>24.614799059999999</v>
      </c>
      <c r="AB4167" s="8" t="s">
        <v>7754</v>
      </c>
    </row>
    <row r="4168" spans="1:28" x14ac:dyDescent="0.35">
      <c r="A4168" t="s">
        <v>4263</v>
      </c>
      <c r="B4168" t="s">
        <v>8945</v>
      </c>
      <c r="C4168" t="s">
        <v>8945</v>
      </c>
      <c r="G4168" s="1">
        <v>-2740.127854830057</v>
      </c>
      <c r="H4168" s="1">
        <v>5.88965560754026E-3</v>
      </c>
      <c r="K4168" s="4">
        <v>111997360.34</v>
      </c>
      <c r="L4168" s="5">
        <v>4550001</v>
      </c>
      <c r="M4168" s="6">
        <v>24.614799059999999</v>
      </c>
      <c r="AB4168" s="8" t="s">
        <v>7754</v>
      </c>
    </row>
    <row r="4169" spans="1:28" x14ac:dyDescent="0.35">
      <c r="A4169" t="s">
        <v>4263</v>
      </c>
      <c r="B4169" t="s">
        <v>8946</v>
      </c>
      <c r="C4169" t="s">
        <v>8946</v>
      </c>
      <c r="G4169" s="1">
        <v>-2695.2626442330838</v>
      </c>
      <c r="H4169" s="1">
        <v>5.9924200601534196E-3</v>
      </c>
      <c r="K4169" s="4">
        <v>111997360.34</v>
      </c>
      <c r="L4169" s="5">
        <v>4550001</v>
      </c>
      <c r="M4169" s="6">
        <v>24.614799059999999</v>
      </c>
      <c r="AB4169" s="8" t="s">
        <v>7754</v>
      </c>
    </row>
    <row r="4170" spans="1:28" x14ac:dyDescent="0.35">
      <c r="A4170" t="s">
        <v>4263</v>
      </c>
      <c r="B4170" t="s">
        <v>8947</v>
      </c>
      <c r="C4170" t="s">
        <v>8947</v>
      </c>
      <c r="G4170" s="1">
        <v>-2809.7651708287813</v>
      </c>
      <c r="H4170" s="1">
        <v>3.0426189662113002E-3</v>
      </c>
      <c r="K4170" s="4">
        <v>111997360.34</v>
      </c>
      <c r="L4170" s="5">
        <v>4550001</v>
      </c>
      <c r="M4170" s="6">
        <v>24.614799059999999</v>
      </c>
      <c r="AB4170" s="8" t="s">
        <v>7754</v>
      </c>
    </row>
    <row r="4171" spans="1:28" x14ac:dyDescent="0.35">
      <c r="A4171" t="s">
        <v>4263</v>
      </c>
      <c r="B4171" t="s">
        <v>8948</v>
      </c>
      <c r="C4171" t="s">
        <v>8948</v>
      </c>
      <c r="G4171" s="1">
        <v>-3019.8833542447323</v>
      </c>
      <c r="H4171" s="1">
        <v>6.8822397618126399E-3</v>
      </c>
      <c r="K4171" s="4">
        <v>111997360.34</v>
      </c>
      <c r="L4171" s="5">
        <v>4550001</v>
      </c>
      <c r="M4171" s="6">
        <v>24.614799059999999</v>
      </c>
      <c r="AB4171" s="8" t="s">
        <v>7754</v>
      </c>
    </row>
    <row r="4172" spans="1:28" x14ac:dyDescent="0.35">
      <c r="A4172" t="s">
        <v>4263</v>
      </c>
      <c r="B4172" t="s">
        <v>8949</v>
      </c>
      <c r="C4172" t="s">
        <v>8949</v>
      </c>
      <c r="G4172" s="1">
        <v>-3058.5528421270997</v>
      </c>
      <c r="H4172" s="1">
        <v>5.1659278374177496E-3</v>
      </c>
      <c r="K4172" s="4">
        <v>111997360.34</v>
      </c>
      <c r="L4172" s="5">
        <v>4550001</v>
      </c>
      <c r="M4172" s="6">
        <v>24.614799059999999</v>
      </c>
      <c r="AB4172" s="8" t="s">
        <v>7754</v>
      </c>
    </row>
    <row r="4173" spans="1:28" x14ac:dyDescent="0.35">
      <c r="A4173" t="s">
        <v>4263</v>
      </c>
      <c r="B4173" t="s">
        <v>8950</v>
      </c>
      <c r="C4173" t="s">
        <v>8950</v>
      </c>
      <c r="G4173" s="1">
        <v>-2885.1156920259928</v>
      </c>
      <c r="H4173" s="1">
        <v>4.6605683064050597E-3</v>
      </c>
      <c r="K4173" s="4">
        <v>111997360.34</v>
      </c>
      <c r="L4173" s="5">
        <v>4550001</v>
      </c>
      <c r="M4173" s="6">
        <v>24.614799059999999</v>
      </c>
      <c r="AB4173" s="8" t="s">
        <v>7754</v>
      </c>
    </row>
    <row r="4174" spans="1:28" x14ac:dyDescent="0.35">
      <c r="A4174" t="s">
        <v>4263</v>
      </c>
      <c r="B4174" t="s">
        <v>8951</v>
      </c>
      <c r="C4174" t="s">
        <v>8951</v>
      </c>
      <c r="G4174" s="1">
        <v>-2791.4903109986517</v>
      </c>
      <c r="H4174" s="1">
        <v>4.0850616496102398E-3</v>
      </c>
      <c r="K4174" s="4">
        <v>111997360.34</v>
      </c>
      <c r="L4174" s="5">
        <v>4550001</v>
      </c>
      <c r="M4174" s="6">
        <v>24.614799059999999</v>
      </c>
      <c r="AB4174" s="8" t="s">
        <v>7754</v>
      </c>
    </row>
    <row r="4175" spans="1:28" x14ac:dyDescent="0.35">
      <c r="A4175" t="s">
        <v>4263</v>
      </c>
      <c r="B4175" t="s">
        <v>8952</v>
      </c>
      <c r="C4175" t="s">
        <v>8952</v>
      </c>
      <c r="G4175" s="1">
        <v>-2960.5031370171378</v>
      </c>
      <c r="H4175" s="1">
        <v>5.0773205461455296E-3</v>
      </c>
      <c r="K4175" s="4">
        <v>111997360.34</v>
      </c>
      <c r="L4175" s="5">
        <v>4550001</v>
      </c>
      <c r="M4175" s="6">
        <v>24.614799059999999</v>
      </c>
      <c r="AB4175" s="8" t="s">
        <v>7754</v>
      </c>
    </row>
    <row r="4176" spans="1:28" x14ac:dyDescent="0.35">
      <c r="A4176" t="s">
        <v>4263</v>
      </c>
      <c r="B4176" t="s">
        <v>8953</v>
      </c>
      <c r="C4176" t="s">
        <v>8953</v>
      </c>
      <c r="G4176" s="1">
        <v>-3236.0917353443024</v>
      </c>
      <c r="H4176" s="1">
        <v>7.6673131481896899E-3</v>
      </c>
      <c r="K4176" s="4">
        <v>111997360.34</v>
      </c>
      <c r="L4176" s="5">
        <v>4550001</v>
      </c>
      <c r="M4176" s="6">
        <v>24.614799059999999</v>
      </c>
      <c r="AB4176" s="8" t="s">
        <v>7754</v>
      </c>
    </row>
    <row r="4177" spans="1:28" x14ac:dyDescent="0.35">
      <c r="A4177" t="s">
        <v>4263</v>
      </c>
      <c r="B4177" t="s">
        <v>8954</v>
      </c>
      <c r="C4177" t="s">
        <v>8954</v>
      </c>
      <c r="G4177" s="1">
        <v>-3380.1066140029429</v>
      </c>
      <c r="H4177" s="1">
        <v>6.3214830472489696E-3</v>
      </c>
      <c r="K4177" s="4">
        <v>111997360.34</v>
      </c>
      <c r="L4177" s="5">
        <v>4550001</v>
      </c>
      <c r="M4177" s="6">
        <v>24.614799059999999</v>
      </c>
      <c r="AB4177" s="8" t="s">
        <v>7754</v>
      </c>
    </row>
    <row r="4178" spans="1:28" x14ac:dyDescent="0.35">
      <c r="A4178" t="s">
        <v>4263</v>
      </c>
      <c r="B4178" t="s">
        <v>8955</v>
      </c>
      <c r="C4178" t="s">
        <v>8955</v>
      </c>
      <c r="G4178" s="1">
        <v>-2944.2224396481924</v>
      </c>
      <c r="H4178" s="1">
        <v>6.7614606151813203E-3</v>
      </c>
      <c r="K4178" s="4">
        <v>111997360.34</v>
      </c>
      <c r="L4178" s="5">
        <v>4550001</v>
      </c>
      <c r="M4178" s="6">
        <v>24.614799059999999</v>
      </c>
      <c r="AB4178" s="8" t="s">
        <v>7754</v>
      </c>
    </row>
    <row r="4179" spans="1:28" x14ac:dyDescent="0.35">
      <c r="A4179" t="s">
        <v>4263</v>
      </c>
      <c r="B4179" t="s">
        <v>8956</v>
      </c>
      <c r="C4179" t="s">
        <v>8956</v>
      </c>
      <c r="G4179" s="1">
        <v>-2757.4829543803812</v>
      </c>
      <c r="H4179" s="1">
        <v>0</v>
      </c>
      <c r="K4179" s="4">
        <v>111997360.34</v>
      </c>
      <c r="L4179" s="5">
        <v>4550001</v>
      </c>
      <c r="M4179" s="6">
        <v>24.614799059999999</v>
      </c>
      <c r="AB4179" s="8" t="s">
        <v>7754</v>
      </c>
    </row>
    <row r="4180" spans="1:28" x14ac:dyDescent="0.35">
      <c r="A4180" t="s">
        <v>4263</v>
      </c>
      <c r="B4180" t="s">
        <v>8957</v>
      </c>
      <c r="C4180" t="s">
        <v>8957</v>
      </c>
      <c r="G4180" s="1">
        <v>-3057.682323721926</v>
      </c>
      <c r="H4180" s="1">
        <v>6.5751861980694196E-3</v>
      </c>
      <c r="K4180" s="4">
        <v>111997360.34</v>
      </c>
      <c r="L4180" s="5">
        <v>4550001</v>
      </c>
      <c r="M4180" s="6">
        <v>24.614799059999999</v>
      </c>
      <c r="AB4180" s="8" t="s">
        <v>7754</v>
      </c>
    </row>
    <row r="4181" spans="1:28" x14ac:dyDescent="0.35">
      <c r="A4181" t="s">
        <v>4263</v>
      </c>
      <c r="B4181" t="s">
        <v>8958</v>
      </c>
      <c r="C4181" t="s">
        <v>8958</v>
      </c>
      <c r="G4181" s="1">
        <v>-2683.074559309659</v>
      </c>
      <c r="H4181" s="1">
        <v>7.5367887486015497E-3</v>
      </c>
      <c r="K4181" s="4">
        <v>111997360.34</v>
      </c>
      <c r="L4181" s="5">
        <v>4550001</v>
      </c>
      <c r="M4181" s="6">
        <v>24.614799059999999</v>
      </c>
      <c r="AB4181" s="8" t="s">
        <v>7754</v>
      </c>
    </row>
    <row r="4182" spans="1:28" x14ac:dyDescent="0.35">
      <c r="A4182" t="s">
        <v>4263</v>
      </c>
      <c r="B4182" t="s">
        <v>8959</v>
      </c>
      <c r="C4182" t="s">
        <v>8959</v>
      </c>
      <c r="G4182" s="1">
        <v>-2727.3171412168226</v>
      </c>
      <c r="H4182" s="1">
        <v>7.5058494324040997E-3</v>
      </c>
      <c r="K4182" s="4">
        <v>111997360.34</v>
      </c>
      <c r="L4182" s="5">
        <v>4550001</v>
      </c>
      <c r="M4182" s="6">
        <v>24.614799059999999</v>
      </c>
      <c r="AB4182" s="8" t="s">
        <v>7754</v>
      </c>
    </row>
    <row r="4183" spans="1:28" x14ac:dyDescent="0.35">
      <c r="A4183" t="s">
        <v>4263</v>
      </c>
      <c r="B4183" t="s">
        <v>8960</v>
      </c>
      <c r="C4183" t="s">
        <v>8960</v>
      </c>
      <c r="G4183" s="1">
        <v>-2796.302656927287</v>
      </c>
      <c r="H4183" s="1">
        <v>5.1684347441756703E-3</v>
      </c>
      <c r="K4183" s="4">
        <v>111997360.34</v>
      </c>
      <c r="L4183" s="5">
        <v>4550001</v>
      </c>
      <c r="M4183" s="6">
        <v>24.614799059999999</v>
      </c>
      <c r="AB4183" s="8" t="s">
        <v>7754</v>
      </c>
    </row>
    <row r="4184" spans="1:28" x14ac:dyDescent="0.35">
      <c r="A4184" t="s">
        <v>4263</v>
      </c>
      <c r="B4184" t="s">
        <v>8961</v>
      </c>
      <c r="C4184" t="s">
        <v>8961</v>
      </c>
      <c r="G4184" s="1">
        <v>-2778.1612766606991</v>
      </c>
      <c r="H4184" s="1">
        <v>6.14127966312917E-3</v>
      </c>
      <c r="K4184" s="4">
        <v>111997360.34</v>
      </c>
      <c r="L4184" s="5">
        <v>4550001</v>
      </c>
      <c r="M4184" s="6">
        <v>24.614799059999999</v>
      </c>
      <c r="AB4184" s="8" t="s">
        <v>7754</v>
      </c>
    </row>
    <row r="4185" spans="1:28" x14ac:dyDescent="0.35">
      <c r="A4185" t="s">
        <v>4263</v>
      </c>
      <c r="B4185" t="s">
        <v>8962</v>
      </c>
      <c r="C4185" t="s">
        <v>8962</v>
      </c>
      <c r="G4185" s="1">
        <v>-3042.5452431313715</v>
      </c>
      <c r="H4185" s="1">
        <v>7.1806882151945299E-3</v>
      </c>
      <c r="K4185" s="4">
        <v>111997360.34</v>
      </c>
      <c r="L4185" s="5">
        <v>4550001</v>
      </c>
      <c r="M4185" s="6">
        <v>24.614799059999999</v>
      </c>
      <c r="AB4185" s="8" t="s">
        <v>7754</v>
      </c>
    </row>
    <row r="4186" spans="1:28" x14ac:dyDescent="0.35">
      <c r="A4186" t="s">
        <v>4263</v>
      </c>
      <c r="B4186" t="s">
        <v>8963</v>
      </c>
      <c r="C4186" t="s">
        <v>8963</v>
      </c>
      <c r="G4186" s="1">
        <v>-2945.5369237283567</v>
      </c>
      <c r="H4186" s="1">
        <v>7.0838039097905498E-3</v>
      </c>
      <c r="K4186" s="4">
        <v>111997360.34</v>
      </c>
      <c r="L4186" s="5">
        <v>4550001</v>
      </c>
      <c r="M4186" s="6">
        <v>24.614799059999999</v>
      </c>
      <c r="AB4186" s="8" t="s">
        <v>7754</v>
      </c>
    </row>
    <row r="4187" spans="1:28" x14ac:dyDescent="0.35">
      <c r="A4187" t="s">
        <v>4263</v>
      </c>
      <c r="B4187" t="s">
        <v>8964</v>
      </c>
      <c r="C4187" t="s">
        <v>8964</v>
      </c>
      <c r="G4187" s="1">
        <v>-2929.2954653448473</v>
      </c>
      <c r="H4187" s="1">
        <v>8.7273877261040394E-3</v>
      </c>
      <c r="K4187" s="4">
        <v>111997360.34</v>
      </c>
      <c r="L4187" s="5">
        <v>4550001</v>
      </c>
      <c r="M4187" s="6">
        <v>24.614799059999999</v>
      </c>
      <c r="AB4187" s="8" t="s">
        <v>7754</v>
      </c>
    </row>
    <row r="4188" spans="1:28" x14ac:dyDescent="0.35">
      <c r="A4188" t="s">
        <v>4263</v>
      </c>
      <c r="B4188" t="s">
        <v>8965</v>
      </c>
      <c r="C4188" t="s">
        <v>8965</v>
      </c>
      <c r="G4188" s="1">
        <v>-3360.4467373829548</v>
      </c>
      <c r="H4188" s="1">
        <v>8.5943617460370308E-3</v>
      </c>
      <c r="K4188" s="4">
        <v>111997360.34</v>
      </c>
      <c r="L4188" s="5">
        <v>4550001</v>
      </c>
      <c r="M4188" s="6">
        <v>24.614799059999999</v>
      </c>
      <c r="AB4188" s="8" t="s">
        <v>7754</v>
      </c>
    </row>
    <row r="4189" spans="1:28" x14ac:dyDescent="0.35">
      <c r="A4189" t="s">
        <v>4263</v>
      </c>
      <c r="B4189" t="s">
        <v>8966</v>
      </c>
      <c r="C4189" t="s">
        <v>8966</v>
      </c>
      <c r="G4189" s="1">
        <v>-2714.5960574913024</v>
      </c>
      <c r="H4189" s="1">
        <v>9.2872987262260908E-3</v>
      </c>
      <c r="K4189" s="4">
        <v>111997360.34</v>
      </c>
      <c r="L4189" s="5">
        <v>4550001</v>
      </c>
      <c r="M4189" s="6">
        <v>24.614799059999999</v>
      </c>
      <c r="AB4189" s="8" t="s">
        <v>7754</v>
      </c>
    </row>
    <row r="4190" spans="1:28" x14ac:dyDescent="0.35">
      <c r="A4190" t="s">
        <v>4263</v>
      </c>
      <c r="B4190" t="s">
        <v>1633</v>
      </c>
      <c r="C4190" t="s">
        <v>1633</v>
      </c>
      <c r="G4190" s="1">
        <v>-1.840535099192468</v>
      </c>
      <c r="H4190" s="1">
        <v>255.47499999999999</v>
      </c>
      <c r="K4190" s="4">
        <v>111997360.34</v>
      </c>
      <c r="L4190" s="5">
        <v>4550001</v>
      </c>
      <c r="M4190" s="6">
        <v>24.614799059999999</v>
      </c>
      <c r="AB4190" s="8" t="s">
        <v>7754</v>
      </c>
    </row>
    <row r="4191" spans="1:28" x14ac:dyDescent="0.35">
      <c r="A4191" t="s">
        <v>4263</v>
      </c>
      <c r="B4191" t="s">
        <v>8967</v>
      </c>
      <c r="C4191" t="s">
        <v>8967</v>
      </c>
      <c r="G4191" s="1">
        <v>-18660.85993913671</v>
      </c>
      <c r="K4191" s="4">
        <v>111997360.34</v>
      </c>
      <c r="L4191" s="5">
        <v>4550001</v>
      </c>
      <c r="M4191" s="6">
        <v>24.614799059999999</v>
      </c>
      <c r="AB4191" s="8" t="s">
        <v>7754</v>
      </c>
    </row>
    <row r="4192" spans="1:28" x14ac:dyDescent="0.35">
      <c r="A4192" t="s">
        <v>4263</v>
      </c>
      <c r="B4192" t="s">
        <v>8967</v>
      </c>
      <c r="C4192" t="s">
        <v>8967</v>
      </c>
      <c r="G4192" s="1">
        <v>-13711.431006522123</v>
      </c>
      <c r="K4192" s="4">
        <v>111997360.34</v>
      </c>
      <c r="L4192" s="5">
        <v>4550001</v>
      </c>
      <c r="M4192" s="6">
        <v>24.614799059999999</v>
      </c>
      <c r="AB4192" s="8" t="s">
        <v>7754</v>
      </c>
    </row>
    <row r="4193" spans="1:28" x14ac:dyDescent="0.35">
      <c r="A4193" t="s">
        <v>4263</v>
      </c>
      <c r="B4193" t="s">
        <v>8968</v>
      </c>
      <c r="C4193" t="s">
        <v>8968</v>
      </c>
      <c r="G4193" s="1">
        <v>-49033.133286365948</v>
      </c>
      <c r="K4193" s="4">
        <v>111997360.34</v>
      </c>
      <c r="L4193" s="5">
        <v>4550001</v>
      </c>
      <c r="M4193" s="6">
        <v>24.614799059999999</v>
      </c>
      <c r="AB4193" s="8" t="s">
        <v>7754</v>
      </c>
    </row>
    <row r="4194" spans="1:28" x14ac:dyDescent="0.35">
      <c r="A4194" t="s">
        <v>4263</v>
      </c>
      <c r="B4194" t="s">
        <v>8968</v>
      </c>
      <c r="C4194" t="s">
        <v>8968</v>
      </c>
      <c r="G4194" s="1">
        <v>-27214.322634288066</v>
      </c>
      <c r="K4194" s="4">
        <v>111997360.34</v>
      </c>
      <c r="L4194" s="5">
        <v>4550001</v>
      </c>
      <c r="M4194" s="6">
        <v>24.614799059999999</v>
      </c>
      <c r="AB4194" s="8" t="s">
        <v>7754</v>
      </c>
    </row>
    <row r="4195" spans="1:28" x14ac:dyDescent="0.35">
      <c r="A4195" t="s">
        <v>4263</v>
      </c>
      <c r="B4195" t="s">
        <v>8968</v>
      </c>
      <c r="C4195" t="s">
        <v>8968</v>
      </c>
      <c r="G4195" s="1">
        <v>-23381.409079360197</v>
      </c>
      <c r="K4195" s="4">
        <v>111997360.34</v>
      </c>
      <c r="L4195" s="5">
        <v>4550001</v>
      </c>
      <c r="M4195" s="6">
        <v>24.614799059999999</v>
      </c>
      <c r="AB4195" s="8" t="s">
        <v>7754</v>
      </c>
    </row>
    <row r="4196" spans="1:28" x14ac:dyDescent="0.35">
      <c r="A4196" t="s">
        <v>4263</v>
      </c>
      <c r="B4196" t="s">
        <v>8969</v>
      </c>
      <c r="C4196" t="s">
        <v>8969</v>
      </c>
      <c r="G4196" s="1">
        <v>-84519.862731923393</v>
      </c>
      <c r="K4196" s="4">
        <v>111997360.34</v>
      </c>
      <c r="L4196" s="5">
        <v>4550001</v>
      </c>
      <c r="M4196" s="6">
        <v>24.614799059999999</v>
      </c>
      <c r="AB4196" s="8" t="s">
        <v>7754</v>
      </c>
    </row>
    <row r="4197" spans="1:28" x14ac:dyDescent="0.35">
      <c r="A4197" t="s">
        <v>4263</v>
      </c>
      <c r="B4197" t="s">
        <v>8970</v>
      </c>
      <c r="C4197" t="s">
        <v>8970</v>
      </c>
      <c r="G4197" s="1">
        <v>-251908.70329502423</v>
      </c>
      <c r="K4197" s="4">
        <v>111997360.34</v>
      </c>
      <c r="L4197" s="5">
        <v>4550001</v>
      </c>
      <c r="M4197" s="6">
        <v>24.614799059999999</v>
      </c>
      <c r="AB4197" s="8" t="s">
        <v>7754</v>
      </c>
    </row>
    <row r="4198" spans="1:28" x14ac:dyDescent="0.35">
      <c r="A4198" t="s">
        <v>4263</v>
      </c>
      <c r="B4198" t="s">
        <v>8970</v>
      </c>
      <c r="C4198" t="s">
        <v>8970</v>
      </c>
      <c r="G4198" s="1">
        <v>-80901.077249576076</v>
      </c>
      <c r="K4198" s="4">
        <v>111997360.34</v>
      </c>
      <c r="L4198" s="5">
        <v>4550001</v>
      </c>
      <c r="M4198" s="6">
        <v>24.614799059999999</v>
      </c>
      <c r="AB4198" s="8" t="s">
        <v>7754</v>
      </c>
    </row>
    <row r="4199" spans="1:28" x14ac:dyDescent="0.35">
      <c r="A4199" t="s">
        <v>4263</v>
      </c>
      <c r="B4199" t="s">
        <v>8971</v>
      </c>
      <c r="C4199" t="s">
        <v>8971</v>
      </c>
      <c r="G4199" s="1">
        <v>-138761.90156677333</v>
      </c>
      <c r="K4199" s="4">
        <v>111997360.34</v>
      </c>
      <c r="L4199" s="5">
        <v>4550001</v>
      </c>
      <c r="M4199" s="6">
        <v>24.614799059999999</v>
      </c>
      <c r="AB4199" s="8" t="s">
        <v>7754</v>
      </c>
    </row>
    <row r="4200" spans="1:28" x14ac:dyDescent="0.35">
      <c r="A4200" t="s">
        <v>4263</v>
      </c>
      <c r="B4200" t="s">
        <v>8972</v>
      </c>
      <c r="C4200" t="s">
        <v>8972</v>
      </c>
      <c r="G4200" s="1">
        <v>-236034.28657708957</v>
      </c>
      <c r="K4200" s="4">
        <v>111997360.34</v>
      </c>
      <c r="L4200" s="5">
        <v>4550001</v>
      </c>
      <c r="M4200" s="6">
        <v>24.614799059999999</v>
      </c>
      <c r="AB4200" s="8" t="s">
        <v>7754</v>
      </c>
    </row>
    <row r="4201" spans="1:28" x14ac:dyDescent="0.35">
      <c r="A4201" t="s">
        <v>4263</v>
      </c>
      <c r="B4201" t="s">
        <v>8972</v>
      </c>
      <c r="C4201" t="s">
        <v>8972</v>
      </c>
      <c r="G4201" s="1">
        <v>-34688.3033813601</v>
      </c>
      <c r="K4201" s="4">
        <v>111997360.34</v>
      </c>
      <c r="L4201" s="5">
        <v>4550001</v>
      </c>
      <c r="M4201" s="6">
        <v>24.614799059999999</v>
      </c>
      <c r="AB4201" s="8" t="s">
        <v>7754</v>
      </c>
    </row>
    <row r="4202" spans="1:28" x14ac:dyDescent="0.35">
      <c r="A4202" t="s">
        <v>4263</v>
      </c>
      <c r="B4202" t="s">
        <v>8973</v>
      </c>
      <c r="C4202" t="s">
        <v>8973</v>
      </c>
      <c r="G4202" s="1">
        <v>-41759.926766351222</v>
      </c>
      <c r="K4202" s="4">
        <v>111997360.34</v>
      </c>
      <c r="L4202" s="5">
        <v>4550001</v>
      </c>
      <c r="M4202" s="6">
        <v>24.614799059999999</v>
      </c>
      <c r="AB4202" s="8" t="s">
        <v>7754</v>
      </c>
    </row>
    <row r="4203" spans="1:28" x14ac:dyDescent="0.35">
      <c r="A4203" t="s">
        <v>4263</v>
      </c>
      <c r="B4203" t="s">
        <v>8974</v>
      </c>
      <c r="C4203" t="s">
        <v>8974</v>
      </c>
      <c r="G4203" s="1">
        <v>-21270.253907571136</v>
      </c>
      <c r="K4203" s="4">
        <v>111997360.34</v>
      </c>
      <c r="L4203" s="5">
        <v>4550001</v>
      </c>
      <c r="M4203" s="6">
        <v>24.614799059999999</v>
      </c>
      <c r="AB4203" s="8" t="s">
        <v>7754</v>
      </c>
    </row>
    <row r="4204" spans="1:28" x14ac:dyDescent="0.35">
      <c r="A4204" t="s">
        <v>4263</v>
      </c>
      <c r="B4204" t="s">
        <v>8975</v>
      </c>
      <c r="C4204" t="s">
        <v>8975</v>
      </c>
      <c r="G4204" s="1">
        <v>-177041.00587937352</v>
      </c>
      <c r="K4204" s="4">
        <v>111997360.34</v>
      </c>
      <c r="L4204" s="5">
        <v>4550001</v>
      </c>
      <c r="M4204" s="6">
        <v>24.614799059999999</v>
      </c>
      <c r="AB4204" s="8" t="s">
        <v>7754</v>
      </c>
    </row>
    <row r="4205" spans="1:28" x14ac:dyDescent="0.35">
      <c r="A4205" t="s">
        <v>4263</v>
      </c>
      <c r="B4205" t="s">
        <v>8975</v>
      </c>
      <c r="C4205" t="s">
        <v>8975</v>
      </c>
      <c r="G4205" s="1">
        <v>-78730.099486510808</v>
      </c>
      <c r="K4205" s="4">
        <v>111997360.34</v>
      </c>
      <c r="L4205" s="5">
        <v>4550001</v>
      </c>
      <c r="M4205" s="6">
        <v>24.614799059999999</v>
      </c>
      <c r="AB4205" s="8" t="s">
        <v>7754</v>
      </c>
    </row>
    <row r="4206" spans="1:28" x14ac:dyDescent="0.35">
      <c r="A4206" t="s">
        <v>4263</v>
      </c>
      <c r="B4206" t="s">
        <v>8976</v>
      </c>
      <c r="C4206" t="s">
        <v>8976</v>
      </c>
      <c r="G4206" s="1">
        <v>-25450.65135520991</v>
      </c>
      <c r="K4206" s="4">
        <v>111997360.34</v>
      </c>
      <c r="L4206" s="5">
        <v>4550001</v>
      </c>
      <c r="M4206" s="6">
        <v>24.614799059999999</v>
      </c>
      <c r="AB4206" s="8" t="s">
        <v>7754</v>
      </c>
    </row>
    <row r="4207" spans="1:28" x14ac:dyDescent="0.35">
      <c r="A4207" t="s">
        <v>4263</v>
      </c>
      <c r="B4207" t="s">
        <v>8977</v>
      </c>
      <c r="C4207" t="s">
        <v>8977</v>
      </c>
      <c r="G4207" s="1">
        <v>3.1608908713746691</v>
      </c>
      <c r="H4207" s="1">
        <v>121.94</v>
      </c>
      <c r="K4207" s="4">
        <v>111997360.34</v>
      </c>
      <c r="L4207" s="5">
        <v>4550001</v>
      </c>
      <c r="M4207" s="6">
        <v>24.614799059999999</v>
      </c>
      <c r="AB4207" s="8" t="s">
        <v>7754</v>
      </c>
    </row>
    <row r="4208" spans="1:28" x14ac:dyDescent="0.35">
      <c r="A4208" t="s">
        <v>4263</v>
      </c>
      <c r="B4208" t="s">
        <v>8978</v>
      </c>
      <c r="C4208" t="s">
        <v>8978</v>
      </c>
      <c r="G4208" s="1">
        <v>673679.73726156494</v>
      </c>
      <c r="K4208" s="4">
        <v>111997360.34</v>
      </c>
      <c r="L4208" s="5">
        <v>4550001</v>
      </c>
      <c r="M4208" s="6">
        <v>24.614799059999999</v>
      </c>
      <c r="AB4208" s="8" t="s">
        <v>7754</v>
      </c>
    </row>
    <row r="4209" spans="1:28" x14ac:dyDescent="0.35">
      <c r="A4209" t="s">
        <v>4263</v>
      </c>
      <c r="B4209" t="s">
        <v>8979</v>
      </c>
      <c r="C4209" t="s">
        <v>8979</v>
      </c>
      <c r="G4209" s="1">
        <v>249775.64041627047</v>
      </c>
      <c r="K4209" s="4">
        <v>111997360.34</v>
      </c>
      <c r="L4209" s="5">
        <v>4550001</v>
      </c>
      <c r="M4209" s="6">
        <v>24.614799059999999</v>
      </c>
      <c r="AB4209" s="8" t="s">
        <v>7754</v>
      </c>
    </row>
    <row r="4210" spans="1:28" x14ac:dyDescent="0.35">
      <c r="A4210" t="s">
        <v>4263</v>
      </c>
      <c r="B4210" t="s">
        <v>8980</v>
      </c>
      <c r="C4210" t="s">
        <v>8980</v>
      </c>
      <c r="G4210" s="1">
        <v>653748.96640316513</v>
      </c>
      <c r="K4210" s="4">
        <v>111997360.34</v>
      </c>
      <c r="L4210" s="5">
        <v>4550001</v>
      </c>
      <c r="M4210" s="6">
        <v>24.614799059999999</v>
      </c>
      <c r="AB4210" s="8" t="s">
        <v>7754</v>
      </c>
    </row>
    <row r="4211" spans="1:28" x14ac:dyDescent="0.35">
      <c r="A4211" t="s">
        <v>4263</v>
      </c>
      <c r="B4211" t="s">
        <v>8980</v>
      </c>
      <c r="C4211" t="s">
        <v>8980</v>
      </c>
      <c r="G4211" s="1">
        <v>659652.28626723506</v>
      </c>
      <c r="K4211" s="4">
        <v>111997360.34</v>
      </c>
      <c r="L4211" s="5">
        <v>4550001</v>
      </c>
      <c r="M4211" s="6">
        <v>24.614799059999999</v>
      </c>
      <c r="AB4211" s="8" t="s">
        <v>7754</v>
      </c>
    </row>
    <row r="4212" spans="1:28" x14ac:dyDescent="0.35">
      <c r="A4212" t="s">
        <v>4263</v>
      </c>
      <c r="B4212" t="s">
        <v>8981</v>
      </c>
      <c r="C4212" t="s">
        <v>8981</v>
      </c>
      <c r="G4212" s="1">
        <v>328030.45015273185</v>
      </c>
      <c r="K4212" s="4">
        <v>111997360.34</v>
      </c>
      <c r="L4212" s="5">
        <v>4550001</v>
      </c>
      <c r="M4212" s="6">
        <v>24.614799059999999</v>
      </c>
      <c r="AB4212" s="8" t="s">
        <v>7754</v>
      </c>
    </row>
    <row r="4213" spans="1:28" x14ac:dyDescent="0.35">
      <c r="A4213" t="s">
        <v>4263</v>
      </c>
      <c r="B4213" t="s">
        <v>8982</v>
      </c>
      <c r="C4213" t="s">
        <v>8982</v>
      </c>
      <c r="G4213" s="1">
        <v>79821.84887447764</v>
      </c>
      <c r="K4213" s="4">
        <v>111997360.34</v>
      </c>
      <c r="L4213" s="5">
        <v>4550001</v>
      </c>
      <c r="M4213" s="6">
        <v>24.614799059999999</v>
      </c>
      <c r="AB4213" s="8" t="s">
        <v>7754</v>
      </c>
    </row>
    <row r="4214" spans="1:28" x14ac:dyDescent="0.35">
      <c r="A4214" t="s">
        <v>4263</v>
      </c>
      <c r="B4214" t="s">
        <v>8982</v>
      </c>
      <c r="C4214" t="s">
        <v>8982</v>
      </c>
      <c r="G4214" s="1">
        <v>114627.09686296694</v>
      </c>
      <c r="K4214" s="4">
        <v>111997360.34</v>
      </c>
      <c r="L4214" s="5">
        <v>4550001</v>
      </c>
      <c r="M4214" s="6">
        <v>24.614799059999999</v>
      </c>
      <c r="AB4214" s="8" t="s">
        <v>7754</v>
      </c>
    </row>
    <row r="4215" spans="1:28" x14ac:dyDescent="0.35">
      <c r="A4215" t="s">
        <v>4263</v>
      </c>
      <c r="B4215" t="s">
        <v>8983</v>
      </c>
      <c r="C4215" t="s">
        <v>8983</v>
      </c>
      <c r="G4215" s="1">
        <v>216627.71170352548</v>
      </c>
      <c r="K4215" s="4">
        <v>111997360.34</v>
      </c>
      <c r="L4215" s="5">
        <v>4550001</v>
      </c>
      <c r="M4215" s="6">
        <v>24.614799059999999</v>
      </c>
      <c r="AB4215" s="8" t="s">
        <v>7754</v>
      </c>
    </row>
    <row r="4216" spans="1:28" x14ac:dyDescent="0.35">
      <c r="A4216" t="s">
        <v>4263</v>
      </c>
      <c r="B4216" t="s">
        <v>8984</v>
      </c>
      <c r="C4216" t="s">
        <v>8984</v>
      </c>
      <c r="G4216" s="1">
        <v>285041.48254199512</v>
      </c>
      <c r="K4216" s="4">
        <v>111997360.34</v>
      </c>
      <c r="L4216" s="5">
        <v>4550001</v>
      </c>
      <c r="M4216" s="6">
        <v>24.614799059999999</v>
      </c>
      <c r="AB4216" s="8" t="s">
        <v>7754</v>
      </c>
    </row>
    <row r="4217" spans="1:28" x14ac:dyDescent="0.35">
      <c r="A4217" t="s">
        <v>4263</v>
      </c>
      <c r="B4217" t="s">
        <v>8985</v>
      </c>
      <c r="C4217" t="s">
        <v>8985</v>
      </c>
      <c r="G4217" s="1">
        <v>425177.33347688807</v>
      </c>
      <c r="K4217" s="4">
        <v>111997360.34</v>
      </c>
      <c r="L4217" s="5">
        <v>4550001</v>
      </c>
      <c r="M4217" s="6">
        <v>24.614799059999999</v>
      </c>
      <c r="AB4217" s="8" t="s">
        <v>7754</v>
      </c>
    </row>
    <row r="4218" spans="1:28" x14ac:dyDescent="0.35">
      <c r="A4218" t="s">
        <v>4263</v>
      </c>
      <c r="B4218" t="s">
        <v>8986</v>
      </c>
      <c r="C4218" t="s">
        <v>8986</v>
      </c>
      <c r="G4218" s="1">
        <v>439049.10327216436</v>
      </c>
      <c r="K4218" s="4">
        <v>111997360.34</v>
      </c>
      <c r="L4218" s="5">
        <v>4550001</v>
      </c>
      <c r="M4218" s="6">
        <v>24.614799059999999</v>
      </c>
      <c r="AB4218" s="8" t="s">
        <v>7754</v>
      </c>
    </row>
    <row r="4219" spans="1:28" x14ac:dyDescent="0.35">
      <c r="A4219" t="s">
        <v>4263</v>
      </c>
      <c r="B4219" t="s">
        <v>8987</v>
      </c>
      <c r="C4219" t="s">
        <v>8987</v>
      </c>
      <c r="G4219" s="1">
        <v>389893.6945887105</v>
      </c>
      <c r="K4219" s="4">
        <v>111997360.34</v>
      </c>
      <c r="L4219" s="5">
        <v>4550001</v>
      </c>
      <c r="M4219" s="6">
        <v>24.614799059999999</v>
      </c>
      <c r="AB4219" s="8" t="s">
        <v>7754</v>
      </c>
    </row>
    <row r="4220" spans="1:28" x14ac:dyDescent="0.35">
      <c r="A4220" t="s">
        <v>4263</v>
      </c>
      <c r="B4220" t="s">
        <v>8988</v>
      </c>
      <c r="C4220" t="s">
        <v>8988</v>
      </c>
      <c r="G4220" s="1">
        <v>446681.31189398887</v>
      </c>
      <c r="K4220" s="4">
        <v>111997360.34</v>
      </c>
      <c r="L4220" s="5">
        <v>4550001</v>
      </c>
      <c r="M4220" s="6">
        <v>24.614799059999999</v>
      </c>
      <c r="AB4220" s="8" t="s">
        <v>7754</v>
      </c>
    </row>
    <row r="4221" spans="1:28" x14ac:dyDescent="0.35">
      <c r="A4221" t="s">
        <v>4263</v>
      </c>
      <c r="B4221" t="s">
        <v>8989</v>
      </c>
      <c r="C4221" t="s">
        <v>8989</v>
      </c>
      <c r="G4221" s="1">
        <v>428188.49087539798</v>
      </c>
      <c r="K4221" s="4">
        <v>111997360.34</v>
      </c>
      <c r="L4221" s="5">
        <v>4550001</v>
      </c>
      <c r="M4221" s="6">
        <v>24.614799059999999</v>
      </c>
      <c r="AB4221" s="8" t="s">
        <v>7754</v>
      </c>
    </row>
    <row r="4222" spans="1:28" x14ac:dyDescent="0.35">
      <c r="A4222" t="s">
        <v>4263</v>
      </c>
      <c r="B4222" t="s">
        <v>8990</v>
      </c>
      <c r="C4222" t="s">
        <v>8990</v>
      </c>
      <c r="G4222" s="1">
        <v>398507.44952018379</v>
      </c>
      <c r="K4222" s="4">
        <v>111997360.34</v>
      </c>
      <c r="L4222" s="5">
        <v>4550001</v>
      </c>
      <c r="M4222" s="6">
        <v>24.614799059999999</v>
      </c>
      <c r="AB4222" s="8" t="s">
        <v>7754</v>
      </c>
    </row>
    <row r="4223" spans="1:28" x14ac:dyDescent="0.35">
      <c r="A4223" t="s">
        <v>4263</v>
      </c>
      <c r="B4223" t="s">
        <v>8991</v>
      </c>
      <c r="C4223" t="s">
        <v>8991</v>
      </c>
      <c r="G4223" s="1">
        <v>319925.92741821817</v>
      </c>
      <c r="K4223" s="4">
        <v>111997360.34</v>
      </c>
      <c r="L4223" s="5">
        <v>4550001</v>
      </c>
      <c r="M4223" s="6">
        <v>24.614799059999999</v>
      </c>
      <c r="AB4223" s="8" t="s">
        <v>7754</v>
      </c>
    </row>
    <row r="4224" spans="1:28" x14ac:dyDescent="0.35">
      <c r="A4224" t="s">
        <v>4263</v>
      </c>
      <c r="B4224" t="s">
        <v>8992</v>
      </c>
      <c r="G4224" s="1">
        <v>663046.89526144147</v>
      </c>
      <c r="K4224" s="4">
        <v>111997360.34</v>
      </c>
      <c r="L4224" s="5">
        <v>4550001</v>
      </c>
      <c r="M4224" s="6">
        <v>24.614799059999999</v>
      </c>
      <c r="AB4224" s="8" t="s">
        <v>7754</v>
      </c>
    </row>
    <row r="4225" spans="1:28" x14ac:dyDescent="0.35">
      <c r="A4225" t="s">
        <v>4263</v>
      </c>
      <c r="B4225" t="s">
        <v>8993</v>
      </c>
      <c r="C4225" t="s">
        <v>8993</v>
      </c>
      <c r="G4225" s="1">
        <v>242592.64180770237</v>
      </c>
      <c r="K4225" s="4">
        <v>111997360.34</v>
      </c>
      <c r="L4225" s="5">
        <v>4550001</v>
      </c>
      <c r="M4225" s="6">
        <v>24.614799059999999</v>
      </c>
      <c r="AB4225" s="8" t="s">
        <v>7754</v>
      </c>
    </row>
    <row r="4226" spans="1:28" x14ac:dyDescent="0.35">
      <c r="A4226" t="s">
        <v>4263</v>
      </c>
      <c r="B4226" t="s">
        <v>8994</v>
      </c>
      <c r="C4226" t="s">
        <v>8994</v>
      </c>
      <c r="G4226" s="1">
        <v>268179.0021184081</v>
      </c>
      <c r="K4226" s="4">
        <v>111997360.34</v>
      </c>
      <c r="L4226" s="5">
        <v>4550001</v>
      </c>
      <c r="M4226" s="6">
        <v>24.614799059999999</v>
      </c>
      <c r="AB4226" s="8" t="s">
        <v>7754</v>
      </c>
    </row>
    <row r="4227" spans="1:28" x14ac:dyDescent="0.35">
      <c r="A4227" t="s">
        <v>4263</v>
      </c>
      <c r="B4227" t="s">
        <v>8995</v>
      </c>
      <c r="C4227" t="s">
        <v>8995</v>
      </c>
      <c r="G4227" s="1">
        <v>238947.31987280742</v>
      </c>
      <c r="K4227" s="4">
        <v>111997360.34</v>
      </c>
      <c r="L4227" s="5">
        <v>4550001</v>
      </c>
      <c r="M4227" s="6">
        <v>24.614799059999999</v>
      </c>
      <c r="AB4227" s="8" t="s">
        <v>7754</v>
      </c>
    </row>
    <row r="4228" spans="1:28" x14ac:dyDescent="0.35">
      <c r="A4228" t="s">
        <v>4263</v>
      </c>
      <c r="B4228" t="s">
        <v>8996</v>
      </c>
      <c r="C4228" t="s">
        <v>8996</v>
      </c>
      <c r="G4228" s="1">
        <v>258032.79298556029</v>
      </c>
      <c r="K4228" s="4">
        <v>111997360.34</v>
      </c>
      <c r="L4228" s="5">
        <v>4550001</v>
      </c>
      <c r="M4228" s="6">
        <v>24.614799059999999</v>
      </c>
      <c r="AB4228" s="8" t="s">
        <v>7754</v>
      </c>
    </row>
    <row r="4229" spans="1:28" x14ac:dyDescent="0.35">
      <c r="A4229" t="s">
        <v>4263</v>
      </c>
      <c r="B4229" t="s">
        <v>8997</v>
      </c>
      <c r="C4229" t="s">
        <v>8997</v>
      </c>
      <c r="G4229" s="1">
        <v>342406.30829468305</v>
      </c>
      <c r="K4229" s="4">
        <v>111997360.34</v>
      </c>
      <c r="L4229" s="5">
        <v>4550001</v>
      </c>
      <c r="M4229" s="6">
        <v>24.614799059999999</v>
      </c>
      <c r="AB4229" s="8" t="s">
        <v>7754</v>
      </c>
    </row>
    <row r="4230" spans="1:28" x14ac:dyDescent="0.35">
      <c r="A4230" t="s">
        <v>4263</v>
      </c>
      <c r="B4230" t="s">
        <v>8998</v>
      </c>
      <c r="C4230" t="s">
        <v>8998</v>
      </c>
      <c r="G4230" s="1">
        <v>314431.4303293922</v>
      </c>
      <c r="K4230" s="4">
        <v>111997360.34</v>
      </c>
      <c r="L4230" s="5">
        <v>4550001</v>
      </c>
      <c r="M4230" s="6">
        <v>24.614799059999999</v>
      </c>
      <c r="AB4230" s="8" t="s">
        <v>7754</v>
      </c>
    </row>
    <row r="4231" spans="1:28" x14ac:dyDescent="0.35">
      <c r="A4231" t="s">
        <v>4263</v>
      </c>
      <c r="B4231" t="s">
        <v>8999</v>
      </c>
      <c r="C4231" t="s">
        <v>8999</v>
      </c>
      <c r="G4231" s="1">
        <v>289082.50227929809</v>
      </c>
      <c r="K4231" s="4">
        <v>111997360.34</v>
      </c>
      <c r="L4231" s="5">
        <v>4550001</v>
      </c>
      <c r="M4231" s="6">
        <v>24.614799059999999</v>
      </c>
      <c r="AB4231" s="8" t="s">
        <v>7754</v>
      </c>
    </row>
    <row r="4232" spans="1:28" x14ac:dyDescent="0.35">
      <c r="A4232" t="s">
        <v>4263</v>
      </c>
      <c r="B4232" t="s">
        <v>9000</v>
      </c>
      <c r="C4232" t="s">
        <v>9000</v>
      </c>
      <c r="G4232" s="1">
        <v>264542.52946627076</v>
      </c>
      <c r="K4232" s="4">
        <v>111997360.34</v>
      </c>
      <c r="L4232" s="5">
        <v>4550001</v>
      </c>
      <c r="M4232" s="6">
        <v>24.614799059999999</v>
      </c>
      <c r="AB4232" s="8" t="s">
        <v>7754</v>
      </c>
    </row>
    <row r="4233" spans="1:28" x14ac:dyDescent="0.35">
      <c r="A4233" t="s">
        <v>4263</v>
      </c>
      <c r="B4233" t="s">
        <v>9001</v>
      </c>
      <c r="C4233" t="s">
        <v>9001</v>
      </c>
      <c r="G4233" s="1">
        <v>681306.23361581378</v>
      </c>
      <c r="K4233" s="4">
        <v>111997360.34</v>
      </c>
      <c r="L4233" s="5">
        <v>4550001</v>
      </c>
      <c r="M4233" s="6">
        <v>24.614799059999999</v>
      </c>
      <c r="AB4233" s="8" t="s">
        <v>7754</v>
      </c>
    </row>
    <row r="4234" spans="1:28" x14ac:dyDescent="0.35">
      <c r="A4234" t="s">
        <v>4263</v>
      </c>
      <c r="B4234" t="s">
        <v>9002</v>
      </c>
      <c r="C4234" t="s">
        <v>9002</v>
      </c>
      <c r="G4234" s="1">
        <v>265859.85191963334</v>
      </c>
      <c r="K4234" s="4">
        <v>111997360.34</v>
      </c>
      <c r="L4234" s="5">
        <v>4550001</v>
      </c>
      <c r="M4234" s="6">
        <v>24.614799059999999</v>
      </c>
      <c r="AB4234" s="8" t="s">
        <v>7754</v>
      </c>
    </row>
    <row r="4235" spans="1:28" x14ac:dyDescent="0.35">
      <c r="A4235" t="s">
        <v>4263</v>
      </c>
      <c r="B4235" t="s">
        <v>9003</v>
      </c>
      <c r="C4235" t="s">
        <v>9003</v>
      </c>
      <c r="G4235" s="1">
        <v>276450.64746722521</v>
      </c>
      <c r="K4235" s="4">
        <v>111997360.34</v>
      </c>
      <c r="L4235" s="5">
        <v>4550001</v>
      </c>
      <c r="M4235" s="6">
        <v>24.614799059999999</v>
      </c>
      <c r="AB4235" s="8" t="s">
        <v>7754</v>
      </c>
    </row>
    <row r="4236" spans="1:28" x14ac:dyDescent="0.35">
      <c r="A4236" t="s">
        <v>4263</v>
      </c>
      <c r="B4236" t="s">
        <v>9004</v>
      </c>
      <c r="G4236" s="1">
        <v>6056726.7652103864</v>
      </c>
      <c r="K4236" s="4">
        <v>111997360.34</v>
      </c>
      <c r="L4236" s="5">
        <v>4550001</v>
      </c>
      <c r="M4236" s="6">
        <v>24.614799059999999</v>
      </c>
      <c r="AB4236" s="8" t="s">
        <v>7754</v>
      </c>
    </row>
    <row r="4237" spans="1:28" x14ac:dyDescent="0.35">
      <c r="A4237" t="s">
        <v>4263</v>
      </c>
      <c r="B4237" t="s">
        <v>9005</v>
      </c>
      <c r="G4237" s="1">
        <v>3055090.576908913</v>
      </c>
      <c r="K4237" s="4">
        <v>111997360.34</v>
      </c>
      <c r="L4237" s="5">
        <v>4550001</v>
      </c>
      <c r="M4237" s="6">
        <v>24.614799059999999</v>
      </c>
      <c r="AB4237" s="8" t="s">
        <v>7754</v>
      </c>
    </row>
    <row r="4238" spans="1:28" x14ac:dyDescent="0.35">
      <c r="A4238" t="s">
        <v>4263</v>
      </c>
      <c r="B4238" t="s">
        <v>9006</v>
      </c>
      <c r="C4238" t="s">
        <v>9006</v>
      </c>
      <c r="G4238" s="1">
        <v>266758.14103488653</v>
      </c>
      <c r="K4238" s="4">
        <v>111997360.34</v>
      </c>
      <c r="L4238" s="5">
        <v>4550001</v>
      </c>
      <c r="M4238" s="6">
        <v>24.614799059999999</v>
      </c>
      <c r="AB4238" s="8" t="s">
        <v>7754</v>
      </c>
    </row>
    <row r="4239" spans="1:28" x14ac:dyDescent="0.35">
      <c r="A4239" t="s">
        <v>4263</v>
      </c>
      <c r="B4239" t="s">
        <v>9007</v>
      </c>
      <c r="C4239" t="s">
        <v>9007</v>
      </c>
      <c r="G4239" s="1">
        <v>123650.52345668645</v>
      </c>
      <c r="K4239" s="4">
        <v>111997360.34</v>
      </c>
      <c r="L4239" s="5">
        <v>4550001</v>
      </c>
      <c r="M4239" s="6">
        <v>24.614799059999999</v>
      </c>
      <c r="AB4239" s="8" t="s">
        <v>7754</v>
      </c>
    </row>
    <row r="4240" spans="1:28" x14ac:dyDescent="0.35">
      <c r="A4240" t="s">
        <v>4263</v>
      </c>
      <c r="B4240" t="s">
        <v>9008</v>
      </c>
      <c r="C4240" t="s">
        <v>9008</v>
      </c>
      <c r="G4240" s="1">
        <v>263900.52765397081</v>
      </c>
      <c r="K4240" s="4">
        <v>111997360.34</v>
      </c>
      <c r="L4240" s="5">
        <v>4550001</v>
      </c>
      <c r="M4240" s="6">
        <v>24.614799059999999</v>
      </c>
      <c r="AB4240" s="8" t="s">
        <v>7754</v>
      </c>
    </row>
    <row r="4241" spans="1:28" x14ac:dyDescent="0.35">
      <c r="A4241" t="s">
        <v>4263</v>
      </c>
      <c r="B4241" t="s">
        <v>9008</v>
      </c>
      <c r="C4241" t="s">
        <v>9008</v>
      </c>
      <c r="G4241" s="1">
        <v>267985.48515670915</v>
      </c>
      <c r="K4241" s="4">
        <v>111997360.34</v>
      </c>
      <c r="L4241" s="5">
        <v>4550001</v>
      </c>
      <c r="M4241" s="6">
        <v>24.614799059999999</v>
      </c>
      <c r="AB4241" s="8" t="s">
        <v>7754</v>
      </c>
    </row>
    <row r="4242" spans="1:28" x14ac:dyDescent="0.35">
      <c r="A4242" t="s">
        <v>4263</v>
      </c>
      <c r="B4242" t="s">
        <v>9009</v>
      </c>
      <c r="C4242" t="s">
        <v>9009</v>
      </c>
      <c r="G4242" s="1">
        <v>124392.99769911887</v>
      </c>
      <c r="K4242" s="4">
        <v>111997360.34</v>
      </c>
      <c r="L4242" s="5">
        <v>4550001</v>
      </c>
      <c r="M4242" s="6">
        <v>24.614799059999999</v>
      </c>
      <c r="AB4242" s="8" t="s">
        <v>7754</v>
      </c>
    </row>
    <row r="4243" spans="1:28" x14ac:dyDescent="0.35">
      <c r="A4243" t="s">
        <v>4263</v>
      </c>
      <c r="B4243" t="s">
        <v>9010</v>
      </c>
      <c r="C4243" t="s">
        <v>9010</v>
      </c>
      <c r="G4243" s="1">
        <v>144961.87786019201</v>
      </c>
      <c r="K4243" s="4">
        <v>111997360.34</v>
      </c>
      <c r="L4243" s="5">
        <v>4550001</v>
      </c>
      <c r="M4243" s="6">
        <v>24.614799059999999</v>
      </c>
      <c r="AB4243" s="8" t="s">
        <v>7754</v>
      </c>
    </row>
    <row r="4244" spans="1:28" x14ac:dyDescent="0.35">
      <c r="A4244" t="s">
        <v>4263</v>
      </c>
      <c r="B4244" t="s">
        <v>9010</v>
      </c>
      <c r="C4244" t="s">
        <v>9010</v>
      </c>
      <c r="G4244" s="1">
        <v>147593.55922940341</v>
      </c>
      <c r="K4244" s="4">
        <v>111997360.34</v>
      </c>
      <c r="L4244" s="5">
        <v>4550001</v>
      </c>
      <c r="M4244" s="6">
        <v>24.614799059999999</v>
      </c>
      <c r="AB4244" s="8" t="s">
        <v>7754</v>
      </c>
    </row>
    <row r="4245" spans="1:28" x14ac:dyDescent="0.35">
      <c r="A4245" t="s">
        <v>4263</v>
      </c>
      <c r="B4245" t="s">
        <v>9011</v>
      </c>
      <c r="C4245" t="s">
        <v>9011</v>
      </c>
      <c r="G4245" s="1">
        <v>175172.51615193638</v>
      </c>
      <c r="K4245" s="4">
        <v>111997360.34</v>
      </c>
      <c r="L4245" s="5">
        <v>4550001</v>
      </c>
      <c r="M4245" s="6">
        <v>24.614799059999999</v>
      </c>
      <c r="AB4245" s="8" t="s">
        <v>7754</v>
      </c>
    </row>
    <row r="4246" spans="1:28" x14ac:dyDescent="0.35">
      <c r="A4246" t="s">
        <v>4263</v>
      </c>
      <c r="B4246" t="s">
        <v>9012</v>
      </c>
      <c r="C4246" t="s">
        <v>9012</v>
      </c>
      <c r="G4246" s="1">
        <v>185579.21840583955</v>
      </c>
      <c r="K4246" s="4">
        <v>111997360.34</v>
      </c>
      <c r="L4246" s="5">
        <v>4550001</v>
      </c>
      <c r="M4246" s="6">
        <v>24.614799059999999</v>
      </c>
      <c r="AB4246" s="8" t="s">
        <v>7754</v>
      </c>
    </row>
    <row r="4247" spans="1:28" x14ac:dyDescent="0.35">
      <c r="A4247" t="s">
        <v>4263</v>
      </c>
      <c r="B4247" t="s">
        <v>9013</v>
      </c>
      <c r="C4247" t="s">
        <v>9013</v>
      </c>
      <c r="G4247" s="1">
        <v>201374.29009135309</v>
      </c>
      <c r="K4247" s="4">
        <v>111997360.34</v>
      </c>
      <c r="L4247" s="5">
        <v>4550001</v>
      </c>
      <c r="M4247" s="6">
        <v>24.614799059999999</v>
      </c>
      <c r="AB4247" s="8" t="s">
        <v>7754</v>
      </c>
    </row>
    <row r="4248" spans="1:28" x14ac:dyDescent="0.35">
      <c r="A4248" t="s">
        <v>4263</v>
      </c>
      <c r="B4248" t="s">
        <v>9014</v>
      </c>
      <c r="C4248" t="s">
        <v>9014</v>
      </c>
      <c r="G4248" s="1">
        <v>211866.32129830148</v>
      </c>
      <c r="K4248" s="4">
        <v>111997360.34</v>
      </c>
      <c r="L4248" s="5">
        <v>4550001</v>
      </c>
      <c r="M4248" s="6">
        <v>24.614799059999999</v>
      </c>
      <c r="AB4248" s="8" t="s">
        <v>7754</v>
      </c>
    </row>
    <row r="4249" spans="1:28" x14ac:dyDescent="0.35">
      <c r="A4249" t="s">
        <v>4263</v>
      </c>
      <c r="B4249" t="s">
        <v>9015</v>
      </c>
      <c r="C4249" t="s">
        <v>9015</v>
      </c>
      <c r="G4249" s="1">
        <v>200435.16897251157</v>
      </c>
      <c r="K4249" s="4">
        <v>111997360.34</v>
      </c>
      <c r="L4249" s="5">
        <v>4550001</v>
      </c>
      <c r="M4249" s="6">
        <v>24.614799059999999</v>
      </c>
      <c r="AB4249" s="8" t="s">
        <v>7754</v>
      </c>
    </row>
    <row r="4250" spans="1:28" x14ac:dyDescent="0.35">
      <c r="A4250" t="s">
        <v>4263</v>
      </c>
      <c r="B4250" t="s">
        <v>9016</v>
      </c>
      <c r="C4250" t="s">
        <v>9016</v>
      </c>
      <c r="G4250" s="1">
        <v>215596.56754793643</v>
      </c>
      <c r="K4250" s="4">
        <v>111997360.34</v>
      </c>
      <c r="L4250" s="5">
        <v>4550001</v>
      </c>
      <c r="M4250" s="6">
        <v>24.614799059999999</v>
      </c>
      <c r="AB4250" s="8" t="s">
        <v>7754</v>
      </c>
    </row>
    <row r="4251" spans="1:28" x14ac:dyDescent="0.35">
      <c r="A4251" t="s">
        <v>4263</v>
      </c>
      <c r="B4251" t="s">
        <v>9017</v>
      </c>
      <c r="C4251" t="s">
        <v>9017</v>
      </c>
      <c r="G4251" s="1">
        <v>211478.31011597739</v>
      </c>
      <c r="K4251" s="4">
        <v>111997360.34</v>
      </c>
      <c r="L4251" s="5">
        <v>4550001</v>
      </c>
      <c r="M4251" s="6">
        <v>24.614799059999999</v>
      </c>
      <c r="AB4251" s="8" t="s">
        <v>7754</v>
      </c>
    </row>
    <row r="4252" spans="1:28" x14ac:dyDescent="0.35">
      <c r="A4252" t="s">
        <v>4263</v>
      </c>
      <c r="B4252" t="s">
        <v>9018</v>
      </c>
      <c r="C4252" t="s">
        <v>9018</v>
      </c>
      <c r="G4252" s="1">
        <v>200820.94411224229</v>
      </c>
      <c r="K4252" s="4">
        <v>111997360.34</v>
      </c>
      <c r="L4252" s="5">
        <v>4550001</v>
      </c>
      <c r="M4252" s="6">
        <v>24.614799059999999</v>
      </c>
      <c r="AB4252" s="8" t="s">
        <v>7754</v>
      </c>
    </row>
    <row r="4253" spans="1:28" x14ac:dyDescent="0.35">
      <c r="A4253" t="s">
        <v>4263</v>
      </c>
      <c r="B4253" t="s">
        <v>9019</v>
      </c>
      <c r="C4253" t="s">
        <v>9019</v>
      </c>
      <c r="G4253" s="1">
        <v>177822.74583141643</v>
      </c>
      <c r="K4253" s="4">
        <v>111997360.34</v>
      </c>
      <c r="L4253" s="5">
        <v>4550001</v>
      </c>
      <c r="M4253" s="6">
        <v>24.614799059999999</v>
      </c>
      <c r="AB4253" s="8" t="s">
        <v>7754</v>
      </c>
    </row>
    <row r="4254" spans="1:28" x14ac:dyDescent="0.35">
      <c r="A4254" t="s">
        <v>4263</v>
      </c>
      <c r="B4254" t="s">
        <v>9020</v>
      </c>
      <c r="C4254" t="s">
        <v>9020</v>
      </c>
      <c r="G4254" s="1">
        <v>157416.50105394761</v>
      </c>
      <c r="K4254" s="4">
        <v>111997360.34</v>
      </c>
      <c r="L4254" s="5">
        <v>4550001</v>
      </c>
      <c r="M4254" s="6">
        <v>24.614799059999999</v>
      </c>
      <c r="AB4254" s="8" t="s">
        <v>7754</v>
      </c>
    </row>
    <row r="4255" spans="1:28" x14ac:dyDescent="0.35">
      <c r="A4255" t="s">
        <v>4263</v>
      </c>
      <c r="B4255" t="s">
        <v>9021</v>
      </c>
      <c r="C4255" t="s">
        <v>9021</v>
      </c>
      <c r="G4255" s="1">
        <v>163669.9356098104</v>
      </c>
      <c r="K4255" s="4">
        <v>111997360.34</v>
      </c>
      <c r="L4255" s="5">
        <v>4550001</v>
      </c>
      <c r="M4255" s="6">
        <v>24.614799059999999</v>
      </c>
      <c r="AB4255" s="8" t="s">
        <v>7754</v>
      </c>
    </row>
    <row r="4256" spans="1:28" x14ac:dyDescent="0.35">
      <c r="A4256" t="s">
        <v>4263</v>
      </c>
      <c r="B4256" t="s">
        <v>9022</v>
      </c>
      <c r="C4256" t="s">
        <v>9022</v>
      </c>
      <c r="G4256" s="1">
        <v>164387.64688175771</v>
      </c>
      <c r="K4256" s="4">
        <v>111997360.34</v>
      </c>
      <c r="L4256" s="5">
        <v>4550001</v>
      </c>
      <c r="M4256" s="6">
        <v>24.614799059999999</v>
      </c>
      <c r="AB4256" s="8" t="s">
        <v>7754</v>
      </c>
    </row>
    <row r="4257" spans="1:28" x14ac:dyDescent="0.35">
      <c r="A4257" t="s">
        <v>4263</v>
      </c>
      <c r="B4257" t="s">
        <v>9023</v>
      </c>
      <c r="C4257" t="s">
        <v>9023</v>
      </c>
      <c r="G4257" s="1">
        <v>172877.33690070623</v>
      </c>
      <c r="K4257" s="4">
        <v>111997360.34</v>
      </c>
      <c r="L4257" s="5">
        <v>4550001</v>
      </c>
      <c r="M4257" s="6">
        <v>24.614799059999999</v>
      </c>
      <c r="AB4257" s="8" t="s">
        <v>7754</v>
      </c>
    </row>
    <row r="4258" spans="1:28" x14ac:dyDescent="0.35">
      <c r="A4258" t="s">
        <v>4263</v>
      </c>
      <c r="B4258" t="s">
        <v>9024</v>
      </c>
      <c r="C4258" t="s">
        <v>9024</v>
      </c>
      <c r="G4258" s="1">
        <v>187792.96949564148</v>
      </c>
      <c r="K4258" s="4">
        <v>111997360.34</v>
      </c>
      <c r="L4258" s="5">
        <v>4550001</v>
      </c>
      <c r="M4258" s="6">
        <v>24.614799059999999</v>
      </c>
      <c r="AB4258" s="8" t="s">
        <v>7754</v>
      </c>
    </row>
    <row r="4259" spans="1:28" x14ac:dyDescent="0.35">
      <c r="A4259" t="s">
        <v>4263</v>
      </c>
      <c r="B4259" t="s">
        <v>9025</v>
      </c>
      <c r="C4259" t="s">
        <v>9025</v>
      </c>
      <c r="G4259" s="1">
        <v>179920.75688447116</v>
      </c>
      <c r="K4259" s="4">
        <v>111997360.34</v>
      </c>
      <c r="L4259" s="5">
        <v>4550001</v>
      </c>
      <c r="M4259" s="6">
        <v>24.614799059999999</v>
      </c>
      <c r="AB4259" s="8" t="s">
        <v>7754</v>
      </c>
    </row>
    <row r="4260" spans="1:28" x14ac:dyDescent="0.35">
      <c r="A4260" t="s">
        <v>4263</v>
      </c>
      <c r="B4260" t="s">
        <v>9026</v>
      </c>
      <c r="C4260" t="s">
        <v>9026</v>
      </c>
      <c r="G4260" s="1">
        <v>172420.39788407212</v>
      </c>
      <c r="K4260" s="4">
        <v>111997360.34</v>
      </c>
      <c r="L4260" s="5">
        <v>4550001</v>
      </c>
      <c r="M4260" s="6">
        <v>24.614799059999999</v>
      </c>
      <c r="AB4260" s="8" t="s">
        <v>7754</v>
      </c>
    </row>
    <row r="4261" spans="1:28" x14ac:dyDescent="0.35">
      <c r="A4261" t="s">
        <v>4263</v>
      </c>
      <c r="B4261" t="s">
        <v>9027</v>
      </c>
      <c r="C4261" t="s">
        <v>9027</v>
      </c>
      <c r="G4261" s="1">
        <v>154678.89559886654</v>
      </c>
      <c r="K4261" s="4">
        <v>111997360.34</v>
      </c>
      <c r="L4261" s="5">
        <v>4550001</v>
      </c>
      <c r="M4261" s="6">
        <v>24.614799059999999</v>
      </c>
      <c r="AB4261" s="8" t="s">
        <v>7754</v>
      </c>
    </row>
    <row r="4262" spans="1:28" x14ac:dyDescent="0.35">
      <c r="A4262" t="s">
        <v>4263</v>
      </c>
      <c r="B4262" t="s">
        <v>9028</v>
      </c>
      <c r="C4262" t="s">
        <v>9028</v>
      </c>
      <c r="G4262" s="1">
        <v>268962.39795623987</v>
      </c>
      <c r="K4262" s="4">
        <v>111997360.34</v>
      </c>
      <c r="L4262" s="5">
        <v>4550001</v>
      </c>
      <c r="M4262" s="6">
        <v>24.614799059999999</v>
      </c>
      <c r="AB4262" s="8" t="s">
        <v>7754</v>
      </c>
    </row>
    <row r="4263" spans="1:28" x14ac:dyDescent="0.35">
      <c r="A4263" t="s">
        <v>4263</v>
      </c>
      <c r="B4263" t="s">
        <v>9029</v>
      </c>
      <c r="C4263" t="s">
        <v>9029</v>
      </c>
      <c r="G4263" s="1">
        <v>153876.87247612284</v>
      </c>
      <c r="K4263" s="4">
        <v>111997360.34</v>
      </c>
      <c r="L4263" s="5">
        <v>4550001</v>
      </c>
      <c r="M4263" s="6">
        <v>24.614799059999999</v>
      </c>
      <c r="AB4263" s="8" t="s">
        <v>7754</v>
      </c>
    </row>
    <row r="4264" spans="1:28" x14ac:dyDescent="0.35">
      <c r="A4264" t="s">
        <v>4263</v>
      </c>
      <c r="B4264" t="s">
        <v>9030</v>
      </c>
      <c r="C4264" t="s">
        <v>9030</v>
      </c>
      <c r="G4264" s="1">
        <v>150229.85289618696</v>
      </c>
      <c r="K4264" s="4">
        <v>111997360.34</v>
      </c>
      <c r="L4264" s="5">
        <v>4550001</v>
      </c>
      <c r="M4264" s="6">
        <v>24.614799059999999</v>
      </c>
      <c r="AB4264" s="8" t="s">
        <v>7754</v>
      </c>
    </row>
    <row r="4265" spans="1:28" x14ac:dyDescent="0.35">
      <c r="A4265" t="s">
        <v>4263</v>
      </c>
      <c r="B4265" t="s">
        <v>9031</v>
      </c>
      <c r="G4265" s="1">
        <v>1258027.7567688699</v>
      </c>
      <c r="K4265" s="4">
        <v>111997360.34</v>
      </c>
      <c r="L4265" s="5">
        <v>4550001</v>
      </c>
      <c r="M4265" s="6">
        <v>24.614799059999999</v>
      </c>
      <c r="AB4265" s="8" t="s">
        <v>7754</v>
      </c>
    </row>
    <row r="4266" spans="1:28" x14ac:dyDescent="0.35">
      <c r="A4266" t="s">
        <v>4263</v>
      </c>
      <c r="B4266" t="s">
        <v>9032</v>
      </c>
      <c r="G4266" s="1">
        <v>-312343.43369819457</v>
      </c>
      <c r="K4266" s="4">
        <v>111997360.34</v>
      </c>
      <c r="L4266" s="5">
        <v>4550001</v>
      </c>
      <c r="M4266" s="6">
        <v>24.614799059999999</v>
      </c>
      <c r="AB4266" s="8" t="s">
        <v>7754</v>
      </c>
    </row>
    <row r="4267" spans="1:28" x14ac:dyDescent="0.35">
      <c r="A4267" t="s">
        <v>4263</v>
      </c>
      <c r="B4267" t="s">
        <v>9033</v>
      </c>
      <c r="G4267" s="1">
        <v>-2655013.9301512344</v>
      </c>
      <c r="K4267" s="4">
        <v>111997360.34</v>
      </c>
      <c r="L4267" s="5">
        <v>4550001</v>
      </c>
      <c r="M4267" s="6">
        <v>24.614799059999999</v>
      </c>
      <c r="AB4267" s="8" t="s">
        <v>7754</v>
      </c>
    </row>
    <row r="4268" spans="1:28" x14ac:dyDescent="0.35">
      <c r="A4268" t="s">
        <v>4263</v>
      </c>
      <c r="B4268" t="s">
        <v>9034</v>
      </c>
      <c r="G4268" s="1">
        <v>-1353325.7681001925</v>
      </c>
      <c r="K4268" s="4">
        <v>111997360.34</v>
      </c>
      <c r="L4268" s="5">
        <v>4550001</v>
      </c>
      <c r="M4268" s="6">
        <v>24.614799059999999</v>
      </c>
      <c r="AB4268" s="8" t="s">
        <v>7754</v>
      </c>
    </row>
    <row r="4269" spans="1:28" x14ac:dyDescent="0.35">
      <c r="A4269" t="s">
        <v>4263</v>
      </c>
      <c r="B4269" t="s">
        <v>9035</v>
      </c>
      <c r="G4269" s="1">
        <v>-571434.25722987857</v>
      </c>
      <c r="K4269" s="4">
        <v>111997360.34</v>
      </c>
      <c r="L4269" s="5">
        <v>4550001</v>
      </c>
      <c r="M4269" s="6">
        <v>24.614799059999999</v>
      </c>
      <c r="AB4269" s="8" t="s">
        <v>7754</v>
      </c>
    </row>
    <row r="4270" spans="1:28" x14ac:dyDescent="0.35">
      <c r="A4270" t="s">
        <v>4263</v>
      </c>
      <c r="B4270" t="s">
        <v>9036</v>
      </c>
      <c r="G4270" s="1">
        <v>-2552321.4347331477</v>
      </c>
      <c r="K4270" s="4">
        <v>111997360.34</v>
      </c>
      <c r="L4270" s="5">
        <v>4550001</v>
      </c>
      <c r="M4270" s="6">
        <v>24.614799059999999</v>
      </c>
      <c r="AB4270" s="8" t="s">
        <v>7754</v>
      </c>
    </row>
    <row r="4271" spans="1:28" x14ac:dyDescent="0.35">
      <c r="A4271" t="s">
        <v>4263</v>
      </c>
      <c r="B4271" t="s">
        <v>9037</v>
      </c>
      <c r="G4271" s="1">
        <v>-1280954.5768956025</v>
      </c>
      <c r="K4271" s="4">
        <v>111997360.34</v>
      </c>
      <c r="L4271" s="5">
        <v>4550001</v>
      </c>
      <c r="M4271" s="6">
        <v>24.614799059999999</v>
      </c>
      <c r="AB4271" s="8" t="s">
        <v>7754</v>
      </c>
    </row>
    <row r="4272" spans="1:28" x14ac:dyDescent="0.35">
      <c r="A4272" t="s">
        <v>4263</v>
      </c>
      <c r="B4272" t="s">
        <v>9038</v>
      </c>
      <c r="G4272" s="1">
        <v>-518498.08842692571</v>
      </c>
      <c r="K4272" s="4">
        <v>111997360.34</v>
      </c>
      <c r="L4272" s="5">
        <v>4550001</v>
      </c>
      <c r="M4272" s="6">
        <v>24.614799059999999</v>
      </c>
      <c r="AB4272" s="8" t="s">
        <v>7754</v>
      </c>
    </row>
    <row r="4273" spans="1:28" x14ac:dyDescent="0.35">
      <c r="A4273" t="s">
        <v>4263</v>
      </c>
      <c r="B4273" t="s">
        <v>9039</v>
      </c>
      <c r="C4273" t="s">
        <v>9039</v>
      </c>
      <c r="G4273" s="1">
        <v>-908021.76209412934</v>
      </c>
      <c r="K4273" s="4">
        <v>111997360.34</v>
      </c>
      <c r="L4273" s="5">
        <v>4550001</v>
      </c>
      <c r="M4273" s="6">
        <v>24.614799059999999</v>
      </c>
      <c r="AB4273" s="8" t="s">
        <v>7754</v>
      </c>
    </row>
    <row r="4274" spans="1:28" x14ac:dyDescent="0.35">
      <c r="A4274" t="s">
        <v>4263</v>
      </c>
      <c r="B4274" t="s">
        <v>9040</v>
      </c>
      <c r="C4274" t="s">
        <v>9040</v>
      </c>
      <c r="G4274" s="1">
        <v>-128262.38595956437</v>
      </c>
      <c r="K4274" s="4">
        <v>111997360.34</v>
      </c>
      <c r="L4274" s="5">
        <v>4550001</v>
      </c>
      <c r="M4274" s="6">
        <v>24.614799059999999</v>
      </c>
      <c r="AB4274" s="8" t="s">
        <v>7754</v>
      </c>
    </row>
    <row r="4275" spans="1:28" x14ac:dyDescent="0.35">
      <c r="A4275" t="s">
        <v>4263</v>
      </c>
      <c r="B4275" t="s">
        <v>9041</v>
      </c>
      <c r="C4275" t="s">
        <v>9041</v>
      </c>
      <c r="G4275" s="1">
        <v>-1068744.3486372288</v>
      </c>
      <c r="K4275" s="4">
        <v>111997360.34</v>
      </c>
      <c r="L4275" s="5">
        <v>4550001</v>
      </c>
      <c r="M4275" s="6">
        <v>24.614799059999999</v>
      </c>
      <c r="AB4275" s="8" t="s">
        <v>7754</v>
      </c>
    </row>
    <row r="4276" spans="1:28" x14ac:dyDescent="0.35">
      <c r="A4276" t="s">
        <v>4263</v>
      </c>
      <c r="B4276" t="s">
        <v>9042</v>
      </c>
      <c r="C4276" t="s">
        <v>9042</v>
      </c>
      <c r="G4276" s="1">
        <v>-1087439.1731105219</v>
      </c>
      <c r="K4276" s="4">
        <v>111997360.34</v>
      </c>
      <c r="L4276" s="5">
        <v>4550001</v>
      </c>
      <c r="M4276" s="6">
        <v>24.614799059999999</v>
      </c>
      <c r="AB4276" s="8" t="s">
        <v>7754</v>
      </c>
    </row>
    <row r="4277" spans="1:28" x14ac:dyDescent="0.35">
      <c r="A4277" t="s">
        <v>4263</v>
      </c>
      <c r="B4277" t="s">
        <v>9042</v>
      </c>
      <c r="C4277" t="s">
        <v>9042</v>
      </c>
      <c r="G4277" s="1">
        <v>-336360.07135865878</v>
      </c>
      <c r="K4277" s="4">
        <v>111997360.34</v>
      </c>
      <c r="L4277" s="5">
        <v>4550001</v>
      </c>
      <c r="M4277" s="6">
        <v>24.614799059999999</v>
      </c>
      <c r="AB4277" s="8" t="s">
        <v>7754</v>
      </c>
    </row>
    <row r="4278" spans="1:28" x14ac:dyDescent="0.35">
      <c r="A4278" t="s">
        <v>4263</v>
      </c>
      <c r="B4278" t="s">
        <v>9043</v>
      </c>
      <c r="C4278" t="s">
        <v>9043</v>
      </c>
      <c r="G4278" s="1">
        <v>-1104423.5438141534</v>
      </c>
      <c r="K4278" s="4">
        <v>111997360.34</v>
      </c>
      <c r="L4278" s="5">
        <v>4550001</v>
      </c>
      <c r="M4278" s="6">
        <v>24.614799059999999</v>
      </c>
      <c r="AB4278" s="8" t="s">
        <v>7754</v>
      </c>
    </row>
    <row r="4279" spans="1:28" x14ac:dyDescent="0.35">
      <c r="A4279" t="s">
        <v>4263</v>
      </c>
      <c r="B4279" t="s">
        <v>9043</v>
      </c>
      <c r="C4279" t="s">
        <v>9043</v>
      </c>
      <c r="G4279" s="1">
        <v>143213.88525550833</v>
      </c>
      <c r="K4279" s="4">
        <v>111997360.34</v>
      </c>
      <c r="L4279" s="5">
        <v>4550001</v>
      </c>
      <c r="M4279" s="6">
        <v>24.614799059999999</v>
      </c>
      <c r="AB4279" s="8" t="s">
        <v>7754</v>
      </c>
    </row>
    <row r="4280" spans="1:28" x14ac:dyDescent="0.35">
      <c r="A4280" t="s">
        <v>4263</v>
      </c>
      <c r="B4280" t="s">
        <v>9044</v>
      </c>
      <c r="C4280" t="s">
        <v>9044</v>
      </c>
      <c r="G4280" s="1">
        <v>-1094457.9898443816</v>
      </c>
      <c r="K4280" s="4">
        <v>111997360.34</v>
      </c>
      <c r="L4280" s="5">
        <v>4550001</v>
      </c>
      <c r="M4280" s="6">
        <v>24.614799059999999</v>
      </c>
      <c r="AB4280" s="8" t="s">
        <v>7754</v>
      </c>
    </row>
    <row r="4281" spans="1:28" x14ac:dyDescent="0.35">
      <c r="A4281" t="s">
        <v>4263</v>
      </c>
      <c r="B4281" t="s">
        <v>9044</v>
      </c>
      <c r="C4281" t="s">
        <v>9044</v>
      </c>
      <c r="G4281" s="1">
        <v>1073800.3488745212</v>
      </c>
      <c r="K4281" s="4">
        <v>111997360.34</v>
      </c>
      <c r="L4281" s="5">
        <v>4550001</v>
      </c>
      <c r="M4281" s="6">
        <v>24.614799059999999</v>
      </c>
      <c r="AB4281" s="8" t="s">
        <v>7754</v>
      </c>
    </row>
    <row r="4282" spans="1:28" x14ac:dyDescent="0.35">
      <c r="A4282" t="s">
        <v>4263</v>
      </c>
      <c r="B4282" t="s">
        <v>9045</v>
      </c>
      <c r="C4282" t="s">
        <v>9045</v>
      </c>
      <c r="G4282" s="1">
        <v>-1077741.4070451073</v>
      </c>
      <c r="K4282" s="4">
        <v>111997360.34</v>
      </c>
      <c r="L4282" s="5">
        <v>4550001</v>
      </c>
      <c r="M4282" s="6">
        <v>24.614799059999999</v>
      </c>
      <c r="AB4282" s="8" t="s">
        <v>7754</v>
      </c>
    </row>
    <row r="4283" spans="1:28" x14ac:dyDescent="0.35">
      <c r="A4283" t="s">
        <v>4263</v>
      </c>
      <c r="B4283" t="s">
        <v>9045</v>
      </c>
      <c r="C4283" t="s">
        <v>9045</v>
      </c>
      <c r="G4283" s="1">
        <v>-166653.80951587201</v>
      </c>
      <c r="K4283" s="4">
        <v>111997360.34</v>
      </c>
      <c r="L4283" s="5">
        <v>4550001</v>
      </c>
      <c r="M4283" s="6">
        <v>24.614799059999999</v>
      </c>
      <c r="AB4283" s="8" t="s">
        <v>7754</v>
      </c>
    </row>
    <row r="4284" spans="1:28" x14ac:dyDescent="0.35">
      <c r="A4284" t="s">
        <v>4263</v>
      </c>
      <c r="B4284" t="s">
        <v>9045</v>
      </c>
      <c r="C4284" t="s">
        <v>9045</v>
      </c>
      <c r="G4284" s="1">
        <v>363083.38502870407</v>
      </c>
      <c r="K4284" s="4">
        <v>111997360.34</v>
      </c>
      <c r="L4284" s="5">
        <v>4550001</v>
      </c>
      <c r="M4284" s="6">
        <v>24.614799059999999</v>
      </c>
      <c r="AB4284" s="8" t="s">
        <v>7754</v>
      </c>
    </row>
    <row r="4285" spans="1:28" x14ac:dyDescent="0.35">
      <c r="A4285" t="s">
        <v>4263</v>
      </c>
      <c r="B4285" t="s">
        <v>9046</v>
      </c>
      <c r="C4285" t="s">
        <v>9046</v>
      </c>
      <c r="G4285" s="1">
        <v>-1032641.8586775409</v>
      </c>
      <c r="K4285" s="4">
        <v>111997360.34</v>
      </c>
      <c r="L4285" s="5">
        <v>4550001</v>
      </c>
      <c r="M4285" s="6">
        <v>24.614799059999999</v>
      </c>
      <c r="AB4285" s="8" t="s">
        <v>7754</v>
      </c>
    </row>
    <row r="4286" spans="1:28" x14ac:dyDescent="0.35">
      <c r="A4286" t="s">
        <v>4263</v>
      </c>
      <c r="B4286" t="s">
        <v>9047</v>
      </c>
      <c r="C4286" t="s">
        <v>9047</v>
      </c>
      <c r="G4286" s="1">
        <v>-1021365.8715392957</v>
      </c>
      <c r="K4286" s="4">
        <v>111997360.34</v>
      </c>
      <c r="L4286" s="5">
        <v>4550001</v>
      </c>
      <c r="M4286" s="6">
        <v>24.614799059999999</v>
      </c>
      <c r="AB4286" s="8" t="s">
        <v>7754</v>
      </c>
    </row>
    <row r="4287" spans="1:28" x14ac:dyDescent="0.35">
      <c r="A4287" t="s">
        <v>4263</v>
      </c>
      <c r="B4287" t="s">
        <v>9048</v>
      </c>
      <c r="C4287" t="s">
        <v>9048</v>
      </c>
      <c r="G4287" s="1">
        <v>-1004010.3013968618</v>
      </c>
      <c r="K4287" s="4">
        <v>111997360.34</v>
      </c>
      <c r="L4287" s="5">
        <v>4550001</v>
      </c>
      <c r="M4287" s="6">
        <v>24.614799059999999</v>
      </c>
      <c r="AB4287" s="8" t="s">
        <v>7754</v>
      </c>
    </row>
    <row r="4288" spans="1:28" x14ac:dyDescent="0.35">
      <c r="A4288" t="s">
        <v>4263</v>
      </c>
      <c r="B4288" t="s">
        <v>9048</v>
      </c>
      <c r="C4288" t="s">
        <v>9048</v>
      </c>
      <c r="G4288" s="1">
        <v>467121.34424619999</v>
      </c>
      <c r="K4288" s="4">
        <v>111997360.34</v>
      </c>
      <c r="L4288" s="5">
        <v>4550001</v>
      </c>
      <c r="M4288" s="6">
        <v>24.614799059999999</v>
      </c>
      <c r="AB4288" s="8" t="s">
        <v>7754</v>
      </c>
    </row>
    <row r="4289" spans="1:28" x14ac:dyDescent="0.35">
      <c r="A4289" t="s">
        <v>4263</v>
      </c>
      <c r="B4289" t="s">
        <v>9049</v>
      </c>
      <c r="C4289" t="s">
        <v>9049</v>
      </c>
      <c r="G4289" s="1">
        <v>-1006790.3537466</v>
      </c>
      <c r="K4289" s="4">
        <v>111997360.34</v>
      </c>
      <c r="L4289" s="5">
        <v>4550001</v>
      </c>
      <c r="M4289" s="6">
        <v>24.614799059999999</v>
      </c>
      <c r="AB4289" s="8" t="s">
        <v>7754</v>
      </c>
    </row>
    <row r="4290" spans="1:28" x14ac:dyDescent="0.35">
      <c r="A4290" t="s">
        <v>4263</v>
      </c>
      <c r="B4290" t="s">
        <v>9049</v>
      </c>
      <c r="C4290" t="s">
        <v>9049</v>
      </c>
      <c r="G4290" s="1">
        <v>613252.31894300005</v>
      </c>
      <c r="K4290" s="4">
        <v>111997360.34</v>
      </c>
      <c r="L4290" s="5">
        <v>4550001</v>
      </c>
      <c r="M4290" s="6">
        <v>24.614799059999999</v>
      </c>
      <c r="AB4290" s="8" t="s">
        <v>7754</v>
      </c>
    </row>
    <row r="4291" spans="1:28" x14ac:dyDescent="0.35">
      <c r="A4291" t="s">
        <v>4263</v>
      </c>
      <c r="B4291" t="s">
        <v>9050</v>
      </c>
      <c r="C4291" t="s">
        <v>9050</v>
      </c>
      <c r="G4291" s="1">
        <v>-1020055.3326173008</v>
      </c>
      <c r="K4291" s="4">
        <v>111997360.34</v>
      </c>
      <c r="L4291" s="5">
        <v>4550001</v>
      </c>
      <c r="M4291" s="6">
        <v>24.614799059999999</v>
      </c>
      <c r="AB4291" s="8" t="s">
        <v>7754</v>
      </c>
    </row>
    <row r="4292" spans="1:28" x14ac:dyDescent="0.35">
      <c r="A4292" t="s">
        <v>4263</v>
      </c>
      <c r="B4292" t="s">
        <v>9051</v>
      </c>
      <c r="G4292" s="1">
        <v>-720120.63256358332</v>
      </c>
      <c r="K4292" s="4">
        <v>111997360.34</v>
      </c>
      <c r="L4292" s="5">
        <v>4550001</v>
      </c>
      <c r="M4292" s="6">
        <v>24.614799059999999</v>
      </c>
      <c r="AB4292" s="8" t="s">
        <v>7754</v>
      </c>
    </row>
    <row r="4293" spans="1:28" x14ac:dyDescent="0.35">
      <c r="A4293" t="s">
        <v>4263</v>
      </c>
      <c r="B4293" t="s">
        <v>9050</v>
      </c>
      <c r="C4293" t="s">
        <v>9050</v>
      </c>
      <c r="G4293" s="1">
        <v>604946.70422975486</v>
      </c>
      <c r="K4293" s="4">
        <v>111997360.34</v>
      </c>
      <c r="L4293" s="5">
        <v>4550001</v>
      </c>
      <c r="M4293" s="6">
        <v>24.614799059999999</v>
      </c>
      <c r="AB4293" s="8" t="s">
        <v>7754</v>
      </c>
    </row>
    <row r="4294" spans="1:28" x14ac:dyDescent="0.35">
      <c r="A4294" t="s">
        <v>4263</v>
      </c>
      <c r="B4294" t="s">
        <v>9050</v>
      </c>
      <c r="C4294" t="s">
        <v>9050</v>
      </c>
      <c r="G4294" s="1">
        <v>730822.68733011407</v>
      </c>
      <c r="K4294" s="4">
        <v>111997360.34</v>
      </c>
      <c r="L4294" s="5">
        <v>4550001</v>
      </c>
      <c r="M4294" s="6">
        <v>24.614799059999999</v>
      </c>
      <c r="AB4294" s="8" t="s">
        <v>7754</v>
      </c>
    </row>
    <row r="4295" spans="1:28" x14ac:dyDescent="0.35">
      <c r="A4295" t="s">
        <v>4263</v>
      </c>
      <c r="B4295" t="s">
        <v>9052</v>
      </c>
      <c r="C4295" t="s">
        <v>9052</v>
      </c>
      <c r="G4295" s="1">
        <v>-1004052.282483366</v>
      </c>
      <c r="K4295" s="4">
        <v>111997360.34</v>
      </c>
      <c r="L4295" s="5">
        <v>4550001</v>
      </c>
      <c r="M4295" s="6">
        <v>24.614799059999999</v>
      </c>
      <c r="AB4295" s="8" t="s">
        <v>7754</v>
      </c>
    </row>
    <row r="4296" spans="1:28" x14ac:dyDescent="0.35">
      <c r="A4296" t="s">
        <v>4263</v>
      </c>
      <c r="B4296" t="s">
        <v>9053</v>
      </c>
      <c r="C4296" t="s">
        <v>9053</v>
      </c>
      <c r="G4296" s="1">
        <v>-982469.22668430023</v>
      </c>
      <c r="K4296" s="4">
        <v>111997360.34</v>
      </c>
      <c r="L4296" s="5">
        <v>4550001</v>
      </c>
      <c r="M4296" s="6">
        <v>24.614799059999999</v>
      </c>
      <c r="AB4296" s="8" t="s">
        <v>7754</v>
      </c>
    </row>
    <row r="4297" spans="1:28" x14ac:dyDescent="0.35">
      <c r="A4297" t="s">
        <v>4263</v>
      </c>
      <c r="B4297" t="s">
        <v>9053</v>
      </c>
      <c r="C4297" t="s">
        <v>9053</v>
      </c>
      <c r="G4297" s="1">
        <v>734652.61793516448</v>
      </c>
      <c r="K4297" s="4">
        <v>111997360.34</v>
      </c>
      <c r="L4297" s="5">
        <v>4550001</v>
      </c>
      <c r="M4297" s="6">
        <v>24.614799059999999</v>
      </c>
      <c r="AB4297" s="8" t="s">
        <v>7754</v>
      </c>
    </row>
    <row r="4298" spans="1:28" x14ac:dyDescent="0.35">
      <c r="A4298" t="s">
        <v>4263</v>
      </c>
      <c r="B4298" t="s">
        <v>9054</v>
      </c>
      <c r="C4298" t="s">
        <v>9054</v>
      </c>
      <c r="G4298" s="1">
        <v>-984013.48825040832</v>
      </c>
      <c r="K4298" s="4">
        <v>111997360.34</v>
      </c>
      <c r="L4298" s="5">
        <v>4550001</v>
      </c>
      <c r="M4298" s="6">
        <v>24.614799059999999</v>
      </c>
      <c r="AB4298" s="8" t="s">
        <v>7754</v>
      </c>
    </row>
    <row r="4299" spans="1:28" x14ac:dyDescent="0.35">
      <c r="A4299" t="s">
        <v>4263</v>
      </c>
      <c r="B4299" t="s">
        <v>9054</v>
      </c>
      <c r="C4299" t="s">
        <v>9054</v>
      </c>
      <c r="G4299" s="1">
        <v>271962.64853776683</v>
      </c>
      <c r="K4299" s="4">
        <v>111997360.34</v>
      </c>
      <c r="L4299" s="5">
        <v>4550001</v>
      </c>
      <c r="M4299" s="6">
        <v>24.614799059999999</v>
      </c>
      <c r="AB4299" s="8" t="s">
        <v>7754</v>
      </c>
    </row>
    <row r="4300" spans="1:28" x14ac:dyDescent="0.35">
      <c r="A4300" t="s">
        <v>4263</v>
      </c>
      <c r="B4300" t="s">
        <v>9055</v>
      </c>
      <c r="C4300" t="s">
        <v>9055</v>
      </c>
      <c r="G4300" s="1">
        <v>-963193.37726409524</v>
      </c>
      <c r="K4300" s="4">
        <v>111997360.34</v>
      </c>
      <c r="L4300" s="5">
        <v>4550001</v>
      </c>
      <c r="M4300" s="6">
        <v>24.614799059999999</v>
      </c>
      <c r="AB4300" s="8" t="s">
        <v>7754</v>
      </c>
    </row>
    <row r="4301" spans="1:28" x14ac:dyDescent="0.35">
      <c r="A4301" t="s">
        <v>4263</v>
      </c>
      <c r="B4301" t="s">
        <v>9055</v>
      </c>
      <c r="C4301" t="s">
        <v>9055</v>
      </c>
      <c r="G4301" s="1">
        <v>522757.25894226227</v>
      </c>
      <c r="K4301" s="4">
        <v>111997360.34</v>
      </c>
      <c r="L4301" s="5">
        <v>4550001</v>
      </c>
      <c r="M4301" s="6">
        <v>24.614799059999999</v>
      </c>
      <c r="AB4301" s="8" t="s">
        <v>7754</v>
      </c>
    </row>
    <row r="4302" spans="1:28" x14ac:dyDescent="0.35">
      <c r="A4302" t="s">
        <v>4263</v>
      </c>
      <c r="B4302" t="s">
        <v>9056</v>
      </c>
      <c r="C4302" t="s">
        <v>9056</v>
      </c>
      <c r="G4302" s="1">
        <v>-945424.35229086049</v>
      </c>
      <c r="K4302" s="4">
        <v>111997360.34</v>
      </c>
      <c r="L4302" s="5">
        <v>4550001</v>
      </c>
      <c r="M4302" s="6">
        <v>24.614799059999999</v>
      </c>
      <c r="AB4302" s="8" t="s">
        <v>7754</v>
      </c>
    </row>
    <row r="4303" spans="1:28" x14ac:dyDescent="0.35">
      <c r="A4303" t="s">
        <v>4263</v>
      </c>
      <c r="B4303" t="s">
        <v>9056</v>
      </c>
      <c r="C4303" t="s">
        <v>9056</v>
      </c>
      <c r="G4303" s="1">
        <v>457331.04712962097</v>
      </c>
      <c r="K4303" s="4">
        <v>111997360.34</v>
      </c>
      <c r="L4303" s="5">
        <v>4550001</v>
      </c>
      <c r="M4303" s="6">
        <v>24.614799059999999</v>
      </c>
      <c r="AB4303" s="8" t="s">
        <v>7754</v>
      </c>
    </row>
    <row r="4304" spans="1:28" x14ac:dyDescent="0.35">
      <c r="A4304" t="s">
        <v>4263</v>
      </c>
      <c r="B4304" t="s">
        <v>9056</v>
      </c>
      <c r="C4304" t="s">
        <v>9056</v>
      </c>
      <c r="G4304" s="1">
        <v>490596.65684361773</v>
      </c>
      <c r="K4304" s="4">
        <v>111997360.34</v>
      </c>
      <c r="L4304" s="5">
        <v>4550001</v>
      </c>
      <c r="M4304" s="6">
        <v>24.614799059999999</v>
      </c>
      <c r="AB4304" s="8" t="s">
        <v>7754</v>
      </c>
    </row>
    <row r="4305" spans="1:28" x14ac:dyDescent="0.35">
      <c r="A4305" t="s">
        <v>4263</v>
      </c>
      <c r="B4305" t="s">
        <v>9057</v>
      </c>
      <c r="C4305" t="s">
        <v>9057</v>
      </c>
      <c r="G4305" s="1">
        <v>-929132.50975767092</v>
      </c>
      <c r="K4305" s="4">
        <v>111997360.34</v>
      </c>
      <c r="L4305" s="5">
        <v>4550001</v>
      </c>
      <c r="M4305" s="6">
        <v>24.614799059999999</v>
      </c>
      <c r="AB4305" s="8" t="s">
        <v>7754</v>
      </c>
    </row>
    <row r="4306" spans="1:28" x14ac:dyDescent="0.35">
      <c r="A4306" t="s">
        <v>4263</v>
      </c>
      <c r="B4306" t="s">
        <v>9057</v>
      </c>
      <c r="C4306" t="s">
        <v>9057</v>
      </c>
      <c r="G4306" s="1">
        <v>-901400.35314062168</v>
      </c>
      <c r="K4306" s="4">
        <v>111997360.34</v>
      </c>
      <c r="L4306" s="5">
        <v>4550001</v>
      </c>
      <c r="M4306" s="6">
        <v>24.614799059999999</v>
      </c>
      <c r="AB4306" s="8" t="s">
        <v>7754</v>
      </c>
    </row>
    <row r="4307" spans="1:28" x14ac:dyDescent="0.35">
      <c r="A4307" t="s">
        <v>4263</v>
      </c>
      <c r="B4307" t="s">
        <v>9057</v>
      </c>
      <c r="C4307" t="s">
        <v>9057</v>
      </c>
      <c r="G4307" s="1">
        <v>-894154.58823444904</v>
      </c>
      <c r="K4307" s="4">
        <v>111997360.34</v>
      </c>
      <c r="L4307" s="5">
        <v>4550001</v>
      </c>
      <c r="M4307" s="6">
        <v>24.614799059999999</v>
      </c>
      <c r="AB4307" s="8" t="s">
        <v>7754</v>
      </c>
    </row>
    <row r="4308" spans="1:28" x14ac:dyDescent="0.35">
      <c r="A4308" t="s">
        <v>4263</v>
      </c>
      <c r="B4308" t="s">
        <v>9057</v>
      </c>
      <c r="C4308" t="s">
        <v>9057</v>
      </c>
      <c r="G4308" s="1">
        <v>-43376.452237630641</v>
      </c>
      <c r="K4308" s="4">
        <v>111997360.34</v>
      </c>
      <c r="L4308" s="5">
        <v>4550001</v>
      </c>
      <c r="M4308" s="6">
        <v>24.614799059999999</v>
      </c>
      <c r="AB4308" s="8" t="s">
        <v>7754</v>
      </c>
    </row>
    <row r="4309" spans="1:28" x14ac:dyDescent="0.35">
      <c r="A4309" t="s">
        <v>4263</v>
      </c>
      <c r="B4309" t="s">
        <v>9058</v>
      </c>
      <c r="G4309" s="1">
        <v>-6113424.8370330222</v>
      </c>
      <c r="K4309" s="4">
        <v>111997360.34</v>
      </c>
      <c r="L4309" s="5">
        <v>4550001</v>
      </c>
      <c r="M4309" s="6">
        <v>24.614799059999999</v>
      </c>
      <c r="AB4309" s="8" t="s">
        <v>7754</v>
      </c>
    </row>
    <row r="4310" spans="1:28" x14ac:dyDescent="0.35">
      <c r="A4310" t="s">
        <v>4263</v>
      </c>
      <c r="B4310" t="s">
        <v>9059</v>
      </c>
      <c r="G4310" s="1">
        <v>-3116262.3071227181</v>
      </c>
      <c r="K4310" s="4">
        <v>111997360.34</v>
      </c>
      <c r="L4310" s="5">
        <v>4550001</v>
      </c>
      <c r="M4310" s="6">
        <v>24.614799059999999</v>
      </c>
      <c r="AB4310" s="8" t="s">
        <v>7754</v>
      </c>
    </row>
    <row r="4311" spans="1:28" x14ac:dyDescent="0.35">
      <c r="A4311" t="s">
        <v>4263</v>
      </c>
      <c r="B4311" t="s">
        <v>9060</v>
      </c>
      <c r="C4311" t="s">
        <v>9060</v>
      </c>
      <c r="G4311" s="1">
        <v>-338898.46549957758</v>
      </c>
      <c r="K4311" s="4">
        <v>111997360.34</v>
      </c>
      <c r="L4311" s="5">
        <v>4550001</v>
      </c>
      <c r="M4311" s="6">
        <v>24.614799059999999</v>
      </c>
      <c r="AB4311" s="8" t="s">
        <v>7754</v>
      </c>
    </row>
    <row r="4312" spans="1:28" x14ac:dyDescent="0.35">
      <c r="A4312" t="s">
        <v>4263</v>
      </c>
      <c r="B4312" t="s">
        <v>9061</v>
      </c>
      <c r="C4312" t="s">
        <v>9061</v>
      </c>
      <c r="G4312" s="1">
        <v>139172.7377721591</v>
      </c>
      <c r="K4312" s="4">
        <v>111997360.34</v>
      </c>
      <c r="L4312" s="5">
        <v>4550001</v>
      </c>
      <c r="M4312" s="6">
        <v>24.614799059999999</v>
      </c>
      <c r="AB4312" s="8" t="s">
        <v>7754</v>
      </c>
    </row>
    <row r="4313" spans="1:28" x14ac:dyDescent="0.35">
      <c r="A4313" t="s">
        <v>4263</v>
      </c>
      <c r="B4313" t="s">
        <v>9062</v>
      </c>
      <c r="C4313" t="s">
        <v>9062</v>
      </c>
      <c r="G4313" s="1">
        <v>-436865.83183442708</v>
      </c>
      <c r="K4313" s="4">
        <v>111997360.34</v>
      </c>
      <c r="L4313" s="5">
        <v>4550001</v>
      </c>
      <c r="M4313" s="6">
        <v>24.614799059999999</v>
      </c>
      <c r="AB4313" s="8" t="s">
        <v>7754</v>
      </c>
    </row>
    <row r="4314" spans="1:28" x14ac:dyDescent="0.35">
      <c r="A4314" t="s">
        <v>4263</v>
      </c>
      <c r="B4314" t="s">
        <v>9063</v>
      </c>
      <c r="C4314" t="s">
        <v>9063</v>
      </c>
      <c r="G4314" s="1">
        <v>-443275.17383565876</v>
      </c>
      <c r="K4314" s="4">
        <v>111997360.34</v>
      </c>
      <c r="L4314" s="5">
        <v>4550001</v>
      </c>
      <c r="M4314" s="6">
        <v>24.614799059999999</v>
      </c>
      <c r="AB4314" s="8" t="s">
        <v>7754</v>
      </c>
    </row>
    <row r="4315" spans="1:28" x14ac:dyDescent="0.35">
      <c r="A4315" t="s">
        <v>4263</v>
      </c>
      <c r="B4315" t="s">
        <v>9063</v>
      </c>
      <c r="C4315" t="s">
        <v>9063</v>
      </c>
      <c r="G4315" s="1">
        <v>-64464.222488698077</v>
      </c>
      <c r="K4315" s="4">
        <v>111997360.34</v>
      </c>
      <c r="L4315" s="5">
        <v>4550001</v>
      </c>
      <c r="M4315" s="6">
        <v>24.614799059999999</v>
      </c>
      <c r="AB4315" s="8" t="s">
        <v>7754</v>
      </c>
    </row>
    <row r="4316" spans="1:28" x14ac:dyDescent="0.35">
      <c r="A4316" t="s">
        <v>4263</v>
      </c>
      <c r="B4316" t="s">
        <v>9064</v>
      </c>
      <c r="C4316" t="s">
        <v>9064</v>
      </c>
      <c r="G4316" s="1">
        <v>-452308.87552885414</v>
      </c>
      <c r="K4316" s="4">
        <v>111997360.34</v>
      </c>
      <c r="L4316" s="5">
        <v>4550001</v>
      </c>
      <c r="M4316" s="6">
        <v>24.614799059999999</v>
      </c>
      <c r="AB4316" s="8" t="s">
        <v>7754</v>
      </c>
    </row>
    <row r="4317" spans="1:28" x14ac:dyDescent="0.35">
      <c r="A4317" t="s">
        <v>4263</v>
      </c>
      <c r="B4317" t="s">
        <v>9064</v>
      </c>
      <c r="C4317" t="s">
        <v>9064</v>
      </c>
      <c r="G4317" s="1">
        <v>20297.248860868549</v>
      </c>
      <c r="K4317" s="4">
        <v>111997360.34</v>
      </c>
      <c r="L4317" s="5">
        <v>4550001</v>
      </c>
      <c r="M4317" s="6">
        <v>24.614799059999999</v>
      </c>
      <c r="AB4317" s="8" t="s">
        <v>7754</v>
      </c>
    </row>
    <row r="4318" spans="1:28" x14ac:dyDescent="0.35">
      <c r="A4318" t="s">
        <v>4263</v>
      </c>
      <c r="B4318" t="s">
        <v>9065</v>
      </c>
      <c r="C4318" t="s">
        <v>9065</v>
      </c>
      <c r="G4318" s="1">
        <v>-448026.12963219092</v>
      </c>
      <c r="K4318" s="4">
        <v>111997360.34</v>
      </c>
      <c r="L4318" s="5">
        <v>4550001</v>
      </c>
      <c r="M4318" s="6">
        <v>24.614799059999999</v>
      </c>
      <c r="AB4318" s="8" t="s">
        <v>7754</v>
      </c>
    </row>
    <row r="4319" spans="1:28" x14ac:dyDescent="0.35">
      <c r="A4319" t="s">
        <v>4263</v>
      </c>
      <c r="B4319" t="s">
        <v>9065</v>
      </c>
      <c r="C4319" t="s">
        <v>9065</v>
      </c>
      <c r="G4319" s="1">
        <v>524317.9775114099</v>
      </c>
      <c r="K4319" s="4">
        <v>111997360.34</v>
      </c>
      <c r="L4319" s="5">
        <v>4550001</v>
      </c>
      <c r="M4319" s="6">
        <v>24.614799059999999</v>
      </c>
      <c r="AB4319" s="8" t="s">
        <v>7754</v>
      </c>
    </row>
    <row r="4320" spans="1:28" x14ac:dyDescent="0.35">
      <c r="A4320" t="s">
        <v>4263</v>
      </c>
      <c r="B4320" t="s">
        <v>9066</v>
      </c>
      <c r="C4320" t="s">
        <v>9066</v>
      </c>
      <c r="G4320" s="1">
        <v>-432454.90993388218</v>
      </c>
      <c r="K4320" s="4">
        <v>111997360.34</v>
      </c>
      <c r="L4320" s="5">
        <v>4550001</v>
      </c>
      <c r="M4320" s="6">
        <v>24.614799059999999</v>
      </c>
      <c r="AB4320" s="8" t="s">
        <v>7754</v>
      </c>
    </row>
    <row r="4321" spans="1:28" x14ac:dyDescent="0.35">
      <c r="A4321" t="s">
        <v>4263</v>
      </c>
      <c r="B4321" t="s">
        <v>9066</v>
      </c>
      <c r="C4321" t="s">
        <v>9066</v>
      </c>
      <c r="G4321" s="1">
        <v>-1839.0560950502788</v>
      </c>
      <c r="K4321" s="4">
        <v>111997360.34</v>
      </c>
      <c r="L4321" s="5">
        <v>4550001</v>
      </c>
      <c r="M4321" s="6">
        <v>24.614799059999999</v>
      </c>
      <c r="AB4321" s="8" t="s">
        <v>7754</v>
      </c>
    </row>
    <row r="4322" spans="1:28" x14ac:dyDescent="0.35">
      <c r="A4322" t="s">
        <v>4263</v>
      </c>
      <c r="B4322" t="s">
        <v>9066</v>
      </c>
      <c r="C4322" t="s">
        <v>9066</v>
      </c>
      <c r="G4322" s="1">
        <v>316361.50697289215</v>
      </c>
      <c r="K4322" s="4">
        <v>111997360.34</v>
      </c>
      <c r="L4322" s="5">
        <v>4550001</v>
      </c>
      <c r="M4322" s="6">
        <v>24.614799059999999</v>
      </c>
      <c r="AB4322" s="8" t="s">
        <v>7754</v>
      </c>
    </row>
    <row r="4323" spans="1:28" x14ac:dyDescent="0.35">
      <c r="A4323" t="s">
        <v>4263</v>
      </c>
      <c r="B4323" t="s">
        <v>9067</v>
      </c>
      <c r="C4323" t="s">
        <v>9067</v>
      </c>
      <c r="G4323" s="1">
        <v>-408518.34574578784</v>
      </c>
      <c r="K4323" s="4">
        <v>111997360.34</v>
      </c>
      <c r="L4323" s="5">
        <v>4550001</v>
      </c>
      <c r="M4323" s="6">
        <v>24.614799059999999</v>
      </c>
      <c r="AB4323" s="8" t="s">
        <v>7754</v>
      </c>
    </row>
    <row r="4324" spans="1:28" x14ac:dyDescent="0.35">
      <c r="A4324" t="s">
        <v>4263</v>
      </c>
      <c r="B4324" t="s">
        <v>9068</v>
      </c>
      <c r="C4324" t="s">
        <v>9068</v>
      </c>
      <c r="G4324" s="1">
        <v>-410875.84509782703</v>
      </c>
      <c r="K4324" s="4">
        <v>111997360.34</v>
      </c>
      <c r="L4324" s="5">
        <v>4550001</v>
      </c>
      <c r="M4324" s="6">
        <v>24.614799059999999</v>
      </c>
      <c r="AB4324" s="8" t="s">
        <v>7754</v>
      </c>
    </row>
    <row r="4325" spans="1:28" x14ac:dyDescent="0.35">
      <c r="A4325" t="s">
        <v>4263</v>
      </c>
      <c r="B4325" t="s">
        <v>9069</v>
      </c>
      <c r="C4325" t="s">
        <v>9069</v>
      </c>
      <c r="G4325" s="1">
        <v>-397958.6931147101</v>
      </c>
      <c r="K4325" s="4">
        <v>111997360.34</v>
      </c>
      <c r="L4325" s="5">
        <v>4550001</v>
      </c>
      <c r="M4325" s="6">
        <v>24.614799059999999</v>
      </c>
      <c r="AB4325" s="8" t="s">
        <v>7754</v>
      </c>
    </row>
    <row r="4326" spans="1:28" x14ac:dyDescent="0.35">
      <c r="A4326" t="s">
        <v>4263</v>
      </c>
      <c r="B4326" t="s">
        <v>9069</v>
      </c>
      <c r="C4326" t="s">
        <v>9069</v>
      </c>
      <c r="G4326" s="1">
        <v>160172.54239609302</v>
      </c>
      <c r="K4326" s="4">
        <v>111997360.34</v>
      </c>
      <c r="L4326" s="5">
        <v>4550001</v>
      </c>
      <c r="M4326" s="6">
        <v>24.614799059999999</v>
      </c>
      <c r="AB4326" s="8" t="s">
        <v>7754</v>
      </c>
    </row>
    <row r="4327" spans="1:28" x14ac:dyDescent="0.35">
      <c r="A4327" t="s">
        <v>4263</v>
      </c>
      <c r="B4327" t="s">
        <v>9070</v>
      </c>
      <c r="C4327" t="s">
        <v>9070</v>
      </c>
      <c r="G4327" s="1">
        <v>-406222.6888618244</v>
      </c>
      <c r="K4327" s="4">
        <v>111997360.34</v>
      </c>
      <c r="L4327" s="5">
        <v>4550001</v>
      </c>
      <c r="M4327" s="6">
        <v>24.614799059999999</v>
      </c>
      <c r="AB4327" s="8" t="s">
        <v>7754</v>
      </c>
    </row>
    <row r="4328" spans="1:28" x14ac:dyDescent="0.35">
      <c r="A4328" t="s">
        <v>4263</v>
      </c>
      <c r="B4328" t="s">
        <v>9070</v>
      </c>
      <c r="C4328" t="s">
        <v>9070</v>
      </c>
      <c r="G4328" s="1">
        <v>315087.88331630913</v>
      </c>
      <c r="K4328" s="4">
        <v>111997360.34</v>
      </c>
      <c r="L4328" s="5">
        <v>4550001</v>
      </c>
      <c r="M4328" s="6">
        <v>24.614799059999999</v>
      </c>
      <c r="AB4328" s="8" t="s">
        <v>7754</v>
      </c>
    </row>
    <row r="4329" spans="1:28" x14ac:dyDescent="0.35">
      <c r="A4329" t="s">
        <v>4263</v>
      </c>
      <c r="B4329" t="s">
        <v>9071</v>
      </c>
      <c r="C4329" t="s">
        <v>9071</v>
      </c>
      <c r="G4329" s="1">
        <v>-410495.41381442454</v>
      </c>
      <c r="K4329" s="4">
        <v>111997360.34</v>
      </c>
      <c r="L4329" s="5">
        <v>4550001</v>
      </c>
      <c r="M4329" s="6">
        <v>24.614799059999999</v>
      </c>
      <c r="AB4329" s="8" t="s">
        <v>7754</v>
      </c>
    </row>
    <row r="4330" spans="1:28" x14ac:dyDescent="0.35">
      <c r="A4330" t="s">
        <v>4263</v>
      </c>
      <c r="B4330" t="s">
        <v>9071</v>
      </c>
      <c r="C4330" t="s">
        <v>9071</v>
      </c>
      <c r="G4330" s="1">
        <v>276907.26293269027</v>
      </c>
      <c r="K4330" s="4">
        <v>111997360.34</v>
      </c>
      <c r="L4330" s="5">
        <v>4550001</v>
      </c>
      <c r="M4330" s="6">
        <v>24.614799059999999</v>
      </c>
      <c r="AB4330" s="8" t="s">
        <v>7754</v>
      </c>
    </row>
    <row r="4331" spans="1:28" x14ac:dyDescent="0.35">
      <c r="A4331" t="s">
        <v>4263</v>
      </c>
      <c r="B4331" t="s">
        <v>9071</v>
      </c>
      <c r="C4331" t="s">
        <v>9071</v>
      </c>
      <c r="G4331" s="1">
        <v>345211.36307299987</v>
      </c>
      <c r="K4331" s="4">
        <v>111997360.34</v>
      </c>
      <c r="L4331" s="5">
        <v>4550001</v>
      </c>
      <c r="M4331" s="6">
        <v>24.614799059999999</v>
      </c>
      <c r="AB4331" s="8" t="s">
        <v>7754</v>
      </c>
    </row>
    <row r="4332" spans="1:28" x14ac:dyDescent="0.35">
      <c r="A4332" t="s">
        <v>4263</v>
      </c>
      <c r="B4332" t="s">
        <v>9072</v>
      </c>
      <c r="C4332" t="s">
        <v>9072</v>
      </c>
      <c r="G4332" s="1">
        <v>-402054.11656632635</v>
      </c>
      <c r="K4332" s="4">
        <v>111997360.34</v>
      </c>
      <c r="L4332" s="5">
        <v>4550001</v>
      </c>
      <c r="M4332" s="6">
        <v>24.614799059999999</v>
      </c>
      <c r="AB4332" s="8" t="s">
        <v>7754</v>
      </c>
    </row>
    <row r="4333" spans="1:28" x14ac:dyDescent="0.35">
      <c r="A4333" t="s">
        <v>4263</v>
      </c>
      <c r="B4333" t="s">
        <v>9073</v>
      </c>
      <c r="C4333" t="s">
        <v>9073</v>
      </c>
      <c r="G4333" s="1">
        <v>-385926.13020970201</v>
      </c>
      <c r="K4333" s="4">
        <v>111997360.34</v>
      </c>
      <c r="L4333" s="5">
        <v>4550001</v>
      </c>
      <c r="M4333" s="6">
        <v>24.614799059999999</v>
      </c>
      <c r="AB4333" s="8" t="s">
        <v>7754</v>
      </c>
    </row>
    <row r="4334" spans="1:28" x14ac:dyDescent="0.35">
      <c r="A4334" t="s">
        <v>4263</v>
      </c>
      <c r="B4334" t="s">
        <v>9073</v>
      </c>
      <c r="C4334" t="s">
        <v>9073</v>
      </c>
      <c r="G4334" s="1">
        <v>362233.46066688071</v>
      </c>
      <c r="K4334" s="4">
        <v>111997360.34</v>
      </c>
      <c r="L4334" s="5">
        <v>4550001</v>
      </c>
      <c r="M4334" s="6">
        <v>24.614799059999999</v>
      </c>
      <c r="AB4334" s="8" t="s">
        <v>7754</v>
      </c>
    </row>
    <row r="4335" spans="1:28" x14ac:dyDescent="0.35">
      <c r="A4335" t="s">
        <v>4263</v>
      </c>
      <c r="B4335" t="s">
        <v>9074</v>
      </c>
      <c r="C4335" t="s">
        <v>9074</v>
      </c>
      <c r="G4335" s="1">
        <v>-385539.23316514818</v>
      </c>
      <c r="K4335" s="4">
        <v>111997360.34</v>
      </c>
      <c r="L4335" s="5">
        <v>4550001</v>
      </c>
      <c r="M4335" s="6">
        <v>24.614799059999999</v>
      </c>
      <c r="AB4335" s="8" t="s">
        <v>7754</v>
      </c>
    </row>
    <row r="4336" spans="1:28" x14ac:dyDescent="0.35">
      <c r="A4336" t="s">
        <v>4263</v>
      </c>
      <c r="B4336" t="s">
        <v>9074</v>
      </c>
      <c r="C4336" t="s">
        <v>9074</v>
      </c>
      <c r="G4336" s="1">
        <v>143494.3199661409</v>
      </c>
      <c r="K4336" s="4">
        <v>111997360.34</v>
      </c>
      <c r="L4336" s="5">
        <v>4550001</v>
      </c>
      <c r="M4336" s="6">
        <v>24.614799059999999</v>
      </c>
      <c r="AB4336" s="8" t="s">
        <v>7754</v>
      </c>
    </row>
    <row r="4337" spans="1:28" x14ac:dyDescent="0.35">
      <c r="A4337" t="s">
        <v>4263</v>
      </c>
      <c r="B4337" t="s">
        <v>9075</v>
      </c>
      <c r="C4337" t="s">
        <v>9075</v>
      </c>
      <c r="G4337" s="1">
        <v>-381444.61084031966</v>
      </c>
      <c r="K4337" s="4">
        <v>111997360.34</v>
      </c>
      <c r="L4337" s="5">
        <v>4550001</v>
      </c>
      <c r="M4337" s="6">
        <v>24.614799059999999</v>
      </c>
      <c r="AB4337" s="8" t="s">
        <v>7754</v>
      </c>
    </row>
    <row r="4338" spans="1:28" x14ac:dyDescent="0.35">
      <c r="A4338" t="s">
        <v>4263</v>
      </c>
      <c r="B4338" t="s">
        <v>9075</v>
      </c>
      <c r="C4338" t="s">
        <v>9075</v>
      </c>
      <c r="G4338" s="1">
        <v>246575.34713327466</v>
      </c>
      <c r="K4338" s="4">
        <v>111997360.34</v>
      </c>
      <c r="L4338" s="5">
        <v>4550001</v>
      </c>
      <c r="M4338" s="6">
        <v>24.614799059999999</v>
      </c>
      <c r="AB4338" s="8" t="s">
        <v>7754</v>
      </c>
    </row>
    <row r="4339" spans="1:28" x14ac:dyDescent="0.35">
      <c r="A4339" t="s">
        <v>4263</v>
      </c>
      <c r="B4339" t="s">
        <v>9076</v>
      </c>
      <c r="C4339" t="s">
        <v>9076</v>
      </c>
      <c r="G4339" s="1">
        <v>-366247.78638873604</v>
      </c>
      <c r="K4339" s="4">
        <v>111997360.34</v>
      </c>
      <c r="L4339" s="5">
        <v>4550001</v>
      </c>
      <c r="M4339" s="6">
        <v>24.614799059999999</v>
      </c>
      <c r="AB4339" s="8" t="s">
        <v>7754</v>
      </c>
    </row>
    <row r="4340" spans="1:28" x14ac:dyDescent="0.35">
      <c r="A4340" t="s">
        <v>4263</v>
      </c>
      <c r="B4340" t="s">
        <v>9076</v>
      </c>
      <c r="C4340" t="s">
        <v>9076</v>
      </c>
      <c r="G4340" s="1">
        <v>211512.33301839826</v>
      </c>
      <c r="K4340" s="4">
        <v>111997360.34</v>
      </c>
      <c r="L4340" s="5">
        <v>4550001</v>
      </c>
      <c r="M4340" s="6">
        <v>24.614799059999999</v>
      </c>
      <c r="AB4340" s="8" t="s">
        <v>7754</v>
      </c>
    </row>
    <row r="4341" spans="1:28" x14ac:dyDescent="0.35">
      <c r="A4341" t="s">
        <v>4263</v>
      </c>
      <c r="B4341" t="s">
        <v>9076</v>
      </c>
      <c r="C4341" t="s">
        <v>9076</v>
      </c>
      <c r="G4341" s="1">
        <v>218397.97251081455</v>
      </c>
      <c r="K4341" s="4">
        <v>111997360.34</v>
      </c>
      <c r="L4341" s="5">
        <v>4550001</v>
      </c>
      <c r="M4341" s="6">
        <v>24.614799059999999</v>
      </c>
      <c r="AB4341" s="8" t="s">
        <v>7754</v>
      </c>
    </row>
    <row r="4342" spans="1:28" x14ac:dyDescent="0.35">
      <c r="A4342" t="s">
        <v>4263</v>
      </c>
      <c r="B4342" t="s">
        <v>9077</v>
      </c>
      <c r="C4342" t="s">
        <v>9077</v>
      </c>
      <c r="G4342" s="1">
        <v>-347077.40579726169</v>
      </c>
      <c r="K4342" s="4">
        <v>111997360.34</v>
      </c>
      <c r="L4342" s="5">
        <v>4550001</v>
      </c>
      <c r="M4342" s="6">
        <v>24.614799059999999</v>
      </c>
      <c r="AB4342" s="8" t="s">
        <v>7754</v>
      </c>
    </row>
    <row r="4343" spans="1:28" x14ac:dyDescent="0.35">
      <c r="A4343" t="s">
        <v>4263</v>
      </c>
      <c r="B4343" t="s">
        <v>9077</v>
      </c>
      <c r="C4343" t="s">
        <v>9077</v>
      </c>
      <c r="G4343" s="1">
        <v>-337593.79509426653</v>
      </c>
      <c r="K4343" s="4">
        <v>111997360.34</v>
      </c>
      <c r="L4343" s="5">
        <v>4550001</v>
      </c>
      <c r="M4343" s="6">
        <v>24.614799059999999</v>
      </c>
      <c r="AB4343" s="8" t="s">
        <v>7754</v>
      </c>
    </row>
    <row r="4344" spans="1:28" x14ac:dyDescent="0.35">
      <c r="A4344" t="s">
        <v>4263</v>
      </c>
      <c r="B4344" t="s">
        <v>9077</v>
      </c>
      <c r="C4344" t="s">
        <v>9077</v>
      </c>
      <c r="G4344" s="1">
        <v>-333032.49430693325</v>
      </c>
      <c r="K4344" s="4">
        <v>111997360.34</v>
      </c>
      <c r="L4344" s="5">
        <v>4550001</v>
      </c>
      <c r="M4344" s="6">
        <v>24.614799059999999</v>
      </c>
      <c r="AB4344" s="8" t="s">
        <v>7754</v>
      </c>
    </row>
    <row r="4345" spans="1:28" x14ac:dyDescent="0.35">
      <c r="A4345" t="s">
        <v>4263</v>
      </c>
      <c r="B4345" t="s">
        <v>9077</v>
      </c>
      <c r="C4345" t="s">
        <v>9077</v>
      </c>
      <c r="G4345" s="1">
        <v>-34870.277506229344</v>
      </c>
      <c r="K4345" s="4">
        <v>111997360.34</v>
      </c>
      <c r="L4345" s="5">
        <v>4550001</v>
      </c>
      <c r="M4345" s="6">
        <v>24.614799059999999</v>
      </c>
      <c r="AB4345" s="8" t="s">
        <v>7754</v>
      </c>
    </row>
    <row r="4346" spans="1:28" x14ac:dyDescent="0.35">
      <c r="A4346" t="s">
        <v>4263</v>
      </c>
      <c r="B4346" t="s">
        <v>9078</v>
      </c>
      <c r="G4346" s="1">
        <v>-1316777.1504444815</v>
      </c>
      <c r="K4346" s="4">
        <v>111997360.34</v>
      </c>
      <c r="L4346" s="5">
        <v>4550001</v>
      </c>
      <c r="M4346" s="6">
        <v>24.614799059999999</v>
      </c>
      <c r="AB4346" s="8" t="s">
        <v>7754</v>
      </c>
    </row>
    <row r="4347" spans="1:28" x14ac:dyDescent="0.35">
      <c r="A4347" t="s">
        <v>4263</v>
      </c>
      <c r="B4347" t="s">
        <v>9079</v>
      </c>
      <c r="C4347" t="s">
        <v>9079</v>
      </c>
      <c r="G4347" s="1">
        <v>-107.35699773080906</v>
      </c>
      <c r="H4347" s="1">
        <v>73.010000000000005</v>
      </c>
      <c r="K4347" s="4">
        <v>111997360.34</v>
      </c>
      <c r="L4347" s="5">
        <v>4550001</v>
      </c>
      <c r="M4347" s="6">
        <v>24.614799059999999</v>
      </c>
      <c r="AB4347" s="8" t="s">
        <v>7754</v>
      </c>
    </row>
    <row r="4348" spans="1:28" x14ac:dyDescent="0.35">
      <c r="A4348" t="s">
        <v>4263</v>
      </c>
      <c r="B4348" t="s">
        <v>9080</v>
      </c>
      <c r="C4348" t="s">
        <v>9080</v>
      </c>
      <c r="G4348" s="1">
        <v>-5.7986144175785581</v>
      </c>
      <c r="H4348" s="1">
        <v>72.14</v>
      </c>
      <c r="K4348" s="4">
        <v>111997360.34</v>
      </c>
      <c r="L4348" s="5">
        <v>4550001</v>
      </c>
      <c r="M4348" s="6">
        <v>24.614799059999999</v>
      </c>
      <c r="AB4348" s="8" t="s">
        <v>7754</v>
      </c>
    </row>
    <row r="4349" spans="1:28" x14ac:dyDescent="0.35">
      <c r="A4349" t="s">
        <v>4263</v>
      </c>
      <c r="B4349" t="s">
        <v>9081</v>
      </c>
      <c r="C4349" t="s">
        <v>9081</v>
      </c>
      <c r="G4349" s="1">
        <v>-20.079791566419747</v>
      </c>
      <c r="H4349" s="1">
        <v>68.579999999999899</v>
      </c>
      <c r="K4349" s="4">
        <v>111997360.34</v>
      </c>
      <c r="L4349" s="5">
        <v>4550001</v>
      </c>
      <c r="M4349" s="6">
        <v>24.614799059999999</v>
      </c>
      <c r="AB4349" s="8" t="s">
        <v>7754</v>
      </c>
    </row>
    <row r="4350" spans="1:28" x14ac:dyDescent="0.35">
      <c r="A4350" t="s">
        <v>4263</v>
      </c>
      <c r="B4350" t="s">
        <v>9082</v>
      </c>
      <c r="C4350" t="s">
        <v>9082</v>
      </c>
      <c r="G4350" s="1">
        <v>-2.6772744344639281</v>
      </c>
      <c r="H4350" s="1">
        <v>68.31</v>
      </c>
      <c r="K4350" s="4">
        <v>111997360.34</v>
      </c>
      <c r="L4350" s="5">
        <v>4550001</v>
      </c>
      <c r="M4350" s="6">
        <v>24.614799059999999</v>
      </c>
      <c r="AB4350" s="8" t="s">
        <v>7754</v>
      </c>
    </row>
    <row r="4351" spans="1:28" x14ac:dyDescent="0.35">
      <c r="A4351" t="s">
        <v>4263</v>
      </c>
      <c r="B4351" t="s">
        <v>9083</v>
      </c>
      <c r="C4351" t="s">
        <v>9083</v>
      </c>
      <c r="G4351" s="1">
        <v>-6.0137440643188755</v>
      </c>
      <c r="K4351" s="4">
        <v>111997360.34</v>
      </c>
      <c r="L4351" s="5">
        <v>4550001</v>
      </c>
      <c r="M4351" s="6">
        <v>24.614799059999999</v>
      </c>
      <c r="AB4351" s="8" t="s">
        <v>7754</v>
      </c>
    </row>
    <row r="4352" spans="1:28" x14ac:dyDescent="0.35">
      <c r="A4352" t="s">
        <v>4263</v>
      </c>
      <c r="B4352" t="s">
        <v>9083</v>
      </c>
      <c r="C4352" t="s">
        <v>9083</v>
      </c>
      <c r="G4352" s="1">
        <v>-6.013712648423847</v>
      </c>
      <c r="K4352" s="4">
        <v>111997360.34</v>
      </c>
      <c r="L4352" s="5">
        <v>4550001</v>
      </c>
      <c r="M4352" s="6">
        <v>24.614799059999999</v>
      </c>
      <c r="AB4352" s="8" t="s">
        <v>7754</v>
      </c>
    </row>
    <row r="4353" spans="1:28" x14ac:dyDescent="0.35">
      <c r="A4353" t="s">
        <v>4263</v>
      </c>
      <c r="B4353" t="s">
        <v>9083</v>
      </c>
      <c r="C4353" t="s">
        <v>9083</v>
      </c>
      <c r="G4353" s="1">
        <v>-6.013705192103985</v>
      </c>
      <c r="K4353" s="4">
        <v>111997360.34</v>
      </c>
      <c r="L4353" s="5">
        <v>4550001</v>
      </c>
      <c r="M4353" s="6">
        <v>24.614799059999999</v>
      </c>
      <c r="AB4353" s="8" t="s">
        <v>7754</v>
      </c>
    </row>
    <row r="4354" spans="1:28" x14ac:dyDescent="0.35">
      <c r="A4354" t="s">
        <v>4263</v>
      </c>
      <c r="B4354" t="s">
        <v>9083</v>
      </c>
      <c r="C4354" t="s">
        <v>9083</v>
      </c>
      <c r="G4354" s="1">
        <v>-6.0136080386324169</v>
      </c>
      <c r="K4354" s="4">
        <v>111997360.34</v>
      </c>
      <c r="L4354" s="5">
        <v>4550001</v>
      </c>
      <c r="M4354" s="6">
        <v>24.614799059999999</v>
      </c>
      <c r="AB4354" s="8" t="s">
        <v>7754</v>
      </c>
    </row>
    <row r="4355" spans="1:28" x14ac:dyDescent="0.35">
      <c r="A4355" t="s">
        <v>4263</v>
      </c>
      <c r="B4355" t="s">
        <v>9083</v>
      </c>
      <c r="C4355" t="s">
        <v>9083</v>
      </c>
      <c r="G4355" s="1">
        <v>-6.0134149918637423</v>
      </c>
      <c r="K4355" s="4">
        <v>111997360.34</v>
      </c>
      <c r="L4355" s="5">
        <v>4550001</v>
      </c>
      <c r="M4355" s="6">
        <v>24.614799059999999</v>
      </c>
      <c r="AB4355" s="8" t="s">
        <v>7754</v>
      </c>
    </row>
    <row r="4356" spans="1:28" x14ac:dyDescent="0.35">
      <c r="A4356" t="s">
        <v>4263</v>
      </c>
      <c r="B4356" t="s">
        <v>9084</v>
      </c>
      <c r="C4356" t="s">
        <v>9084</v>
      </c>
      <c r="G4356" s="1">
        <v>-11.971350571045086</v>
      </c>
      <c r="K4356" s="4">
        <v>111997360.34</v>
      </c>
      <c r="L4356" s="5">
        <v>4550001</v>
      </c>
      <c r="M4356" s="6">
        <v>24.614799059999999</v>
      </c>
      <c r="AB4356" s="8" t="s">
        <v>7754</v>
      </c>
    </row>
    <row r="4357" spans="1:28" x14ac:dyDescent="0.35">
      <c r="A4357" t="s">
        <v>4263</v>
      </c>
      <c r="B4357" t="s">
        <v>9084</v>
      </c>
      <c r="C4357" t="s">
        <v>9084</v>
      </c>
      <c r="G4357" s="1">
        <v>-11.971288032518526</v>
      </c>
      <c r="K4357" s="4">
        <v>111997360.34</v>
      </c>
      <c r="L4357" s="5">
        <v>4550001</v>
      </c>
      <c r="M4357" s="6">
        <v>24.614799059999999</v>
      </c>
      <c r="AB4357" s="8" t="s">
        <v>7754</v>
      </c>
    </row>
    <row r="4358" spans="1:28" x14ac:dyDescent="0.35">
      <c r="A4358" t="s">
        <v>4263</v>
      </c>
      <c r="B4358" t="s">
        <v>9084</v>
      </c>
      <c r="C4358" t="s">
        <v>9084</v>
      </c>
      <c r="G4358" s="1">
        <v>-11.971273189482611</v>
      </c>
      <c r="K4358" s="4">
        <v>111997360.34</v>
      </c>
      <c r="L4358" s="5">
        <v>4550001</v>
      </c>
      <c r="M4358" s="6">
        <v>24.614799059999999</v>
      </c>
      <c r="AB4358" s="8" t="s">
        <v>7754</v>
      </c>
    </row>
    <row r="4359" spans="1:28" x14ac:dyDescent="0.35">
      <c r="A4359" t="s">
        <v>4263</v>
      </c>
      <c r="B4359" t="s">
        <v>9084</v>
      </c>
      <c r="C4359" t="s">
        <v>9084</v>
      </c>
      <c r="G4359" s="1">
        <v>-11.971079789455139</v>
      </c>
      <c r="K4359" s="4">
        <v>111997360.34</v>
      </c>
      <c r="L4359" s="5">
        <v>4550001</v>
      </c>
      <c r="M4359" s="6">
        <v>24.614799059999999</v>
      </c>
      <c r="AB4359" s="8" t="s">
        <v>7754</v>
      </c>
    </row>
    <row r="4360" spans="1:28" x14ac:dyDescent="0.35">
      <c r="A4360" t="s">
        <v>4263</v>
      </c>
      <c r="B4360" t="s">
        <v>9084</v>
      </c>
      <c r="C4360" t="s">
        <v>9084</v>
      </c>
      <c r="G4360" s="1">
        <v>-11.970695497985533</v>
      </c>
      <c r="K4360" s="4">
        <v>111997360.34</v>
      </c>
      <c r="L4360" s="5">
        <v>4550001</v>
      </c>
      <c r="M4360" s="6">
        <v>24.614799059999999</v>
      </c>
      <c r="AB4360" s="8" t="s">
        <v>7754</v>
      </c>
    </row>
    <row r="4361" spans="1:28" x14ac:dyDescent="0.35">
      <c r="A4361" t="s">
        <v>4263</v>
      </c>
      <c r="B4361" t="s">
        <v>9085</v>
      </c>
      <c r="C4361" t="s">
        <v>9085</v>
      </c>
      <c r="G4361" s="1">
        <v>-11.915605126065744</v>
      </c>
      <c r="K4361" s="4">
        <v>111997360.34</v>
      </c>
      <c r="L4361" s="5">
        <v>4550001</v>
      </c>
      <c r="M4361" s="6">
        <v>24.614799059999999</v>
      </c>
      <c r="AB4361" s="8" t="s">
        <v>7754</v>
      </c>
    </row>
    <row r="4362" spans="1:28" x14ac:dyDescent="0.35">
      <c r="A4362" t="s">
        <v>4263</v>
      </c>
      <c r="B4362" t="s">
        <v>9085</v>
      </c>
      <c r="C4362" t="s">
        <v>9085</v>
      </c>
      <c r="G4362" s="1">
        <v>-11.915542878754238</v>
      </c>
      <c r="K4362" s="4">
        <v>111997360.34</v>
      </c>
      <c r="L4362" s="5">
        <v>4550001</v>
      </c>
      <c r="M4362" s="6">
        <v>24.614799059999999</v>
      </c>
      <c r="AB4362" s="8" t="s">
        <v>7754</v>
      </c>
    </row>
    <row r="4363" spans="1:28" x14ac:dyDescent="0.35">
      <c r="A4363" t="s">
        <v>4263</v>
      </c>
      <c r="B4363" t="s">
        <v>9085</v>
      </c>
      <c r="C4363" t="s">
        <v>9085</v>
      </c>
      <c r="G4363" s="1">
        <v>-11.915528104836042</v>
      </c>
      <c r="K4363" s="4">
        <v>111997360.34</v>
      </c>
      <c r="L4363" s="5">
        <v>4550001</v>
      </c>
      <c r="M4363" s="6">
        <v>24.614799059999999</v>
      </c>
      <c r="AB4363" s="8" t="s">
        <v>7754</v>
      </c>
    </row>
    <row r="4364" spans="1:28" x14ac:dyDescent="0.35">
      <c r="A4364" t="s">
        <v>4263</v>
      </c>
      <c r="B4364" t="s">
        <v>9085</v>
      </c>
      <c r="C4364" t="s">
        <v>9085</v>
      </c>
      <c r="G4364" s="1">
        <v>-11.915335605389526</v>
      </c>
      <c r="K4364" s="4">
        <v>111997360.34</v>
      </c>
      <c r="L4364" s="5">
        <v>4550001</v>
      </c>
      <c r="M4364" s="6">
        <v>24.614799059999999</v>
      </c>
      <c r="AB4364" s="8" t="s">
        <v>7754</v>
      </c>
    </row>
    <row r="4365" spans="1:28" x14ac:dyDescent="0.35">
      <c r="A4365" t="s">
        <v>4263</v>
      </c>
      <c r="B4365" t="s">
        <v>9085</v>
      </c>
      <c r="C4365" t="s">
        <v>9085</v>
      </c>
      <c r="G4365" s="1">
        <v>-11.914953103400428</v>
      </c>
      <c r="K4365" s="4">
        <v>111997360.34</v>
      </c>
      <c r="L4365" s="5">
        <v>4550001</v>
      </c>
      <c r="M4365" s="6">
        <v>24.614799059999999</v>
      </c>
      <c r="AB4365" s="8" t="s">
        <v>7754</v>
      </c>
    </row>
    <row r="4366" spans="1:28" x14ac:dyDescent="0.35">
      <c r="A4366" t="s">
        <v>4263</v>
      </c>
      <c r="B4366" t="s">
        <v>9086</v>
      </c>
      <c r="C4366" t="s">
        <v>9086</v>
      </c>
      <c r="G4366" s="1">
        <v>-11.860248150385422</v>
      </c>
      <c r="K4366" s="4">
        <v>111997360.34</v>
      </c>
      <c r="L4366" s="5">
        <v>4550001</v>
      </c>
      <c r="M4366" s="6">
        <v>24.614799059999999</v>
      </c>
      <c r="AB4366" s="8" t="s">
        <v>7754</v>
      </c>
    </row>
    <row r="4367" spans="1:28" x14ac:dyDescent="0.35">
      <c r="A4367" t="s">
        <v>4263</v>
      </c>
      <c r="B4367" t="s">
        <v>9086</v>
      </c>
      <c r="C4367" t="s">
        <v>9086</v>
      </c>
      <c r="G4367" s="1">
        <v>-11.860186192259661</v>
      </c>
      <c r="K4367" s="4">
        <v>111997360.34</v>
      </c>
      <c r="L4367" s="5">
        <v>4550001</v>
      </c>
      <c r="M4367" s="6">
        <v>24.614799059999999</v>
      </c>
      <c r="AB4367" s="8" t="s">
        <v>7754</v>
      </c>
    </row>
    <row r="4368" spans="1:28" x14ac:dyDescent="0.35">
      <c r="A4368" t="s">
        <v>4263</v>
      </c>
      <c r="B4368" t="s">
        <v>9086</v>
      </c>
      <c r="C4368" t="s">
        <v>9086</v>
      </c>
      <c r="G4368" s="1">
        <v>-11.860171486977405</v>
      </c>
      <c r="K4368" s="4">
        <v>111997360.34</v>
      </c>
      <c r="L4368" s="5">
        <v>4550001</v>
      </c>
      <c r="M4368" s="6">
        <v>24.614799059999999</v>
      </c>
      <c r="AB4368" s="8" t="s">
        <v>7754</v>
      </c>
    </row>
    <row r="4369" spans="1:28" x14ac:dyDescent="0.35">
      <c r="A4369" t="s">
        <v>4263</v>
      </c>
      <c r="B4369" t="s">
        <v>9086</v>
      </c>
      <c r="C4369" t="s">
        <v>9086</v>
      </c>
      <c r="G4369" s="1">
        <v>-11.859979881836063</v>
      </c>
      <c r="K4369" s="4">
        <v>111997360.34</v>
      </c>
      <c r="L4369" s="5">
        <v>4550001</v>
      </c>
      <c r="M4369" s="6">
        <v>24.614799059999999</v>
      </c>
      <c r="AB4369" s="8" t="s">
        <v>7754</v>
      </c>
    </row>
    <row r="4370" spans="1:28" x14ac:dyDescent="0.35">
      <c r="A4370" t="s">
        <v>4263</v>
      </c>
      <c r="B4370" t="s">
        <v>9086</v>
      </c>
      <c r="C4370" t="s">
        <v>9086</v>
      </c>
      <c r="G4370" s="1">
        <v>-11.859599156857298</v>
      </c>
      <c r="K4370" s="4">
        <v>111997360.34</v>
      </c>
      <c r="L4370" s="5">
        <v>4550001</v>
      </c>
      <c r="M4370" s="6">
        <v>24.614799059999999</v>
      </c>
      <c r="AB4370" s="8" t="s">
        <v>7754</v>
      </c>
    </row>
    <row r="4371" spans="1:28" x14ac:dyDescent="0.35">
      <c r="A4371" t="s">
        <v>4263</v>
      </c>
      <c r="B4371" t="s">
        <v>9087</v>
      </c>
      <c r="C4371" t="s">
        <v>9087</v>
      </c>
      <c r="G4371" s="1">
        <v>29.074184971697289</v>
      </c>
      <c r="K4371" s="4">
        <v>111997360.34</v>
      </c>
      <c r="L4371" s="5">
        <v>4550001</v>
      </c>
      <c r="M4371" s="6">
        <v>24.614799059999999</v>
      </c>
      <c r="AB4371" s="8" t="s">
        <v>7754</v>
      </c>
    </row>
    <row r="4372" spans="1:28" x14ac:dyDescent="0.35">
      <c r="A4372" t="s">
        <v>4263</v>
      </c>
      <c r="B4372" t="s">
        <v>9087</v>
      </c>
      <c r="C4372" t="s">
        <v>9087</v>
      </c>
      <c r="G4372" s="1">
        <v>29.075118331105912</v>
      </c>
      <c r="K4372" s="4">
        <v>111997360.34</v>
      </c>
      <c r="L4372" s="5">
        <v>4550001</v>
      </c>
      <c r="M4372" s="6">
        <v>24.614799059999999</v>
      </c>
      <c r="AB4372" s="8" t="s">
        <v>7754</v>
      </c>
    </row>
    <row r="4373" spans="1:28" x14ac:dyDescent="0.35">
      <c r="A4373" t="s">
        <v>4263</v>
      </c>
      <c r="B4373" t="s">
        <v>9087</v>
      </c>
      <c r="C4373" t="s">
        <v>9087</v>
      </c>
      <c r="G4373" s="1">
        <v>29.075588057211064</v>
      </c>
      <c r="K4373" s="4">
        <v>111997360.34</v>
      </c>
      <c r="L4373" s="5">
        <v>4550001</v>
      </c>
      <c r="M4373" s="6">
        <v>24.614799059999999</v>
      </c>
      <c r="AB4373" s="8" t="s">
        <v>7754</v>
      </c>
    </row>
    <row r="4374" spans="1:28" x14ac:dyDescent="0.35">
      <c r="A4374" t="s">
        <v>4263</v>
      </c>
      <c r="B4374" t="s">
        <v>9087</v>
      </c>
      <c r="C4374" t="s">
        <v>9087</v>
      </c>
      <c r="G4374" s="1">
        <v>29.075624107678763</v>
      </c>
      <c r="K4374" s="4">
        <v>111997360.34</v>
      </c>
      <c r="L4374" s="5">
        <v>4550001</v>
      </c>
      <c r="M4374" s="6">
        <v>24.614799059999999</v>
      </c>
      <c r="AB4374" s="8" t="s">
        <v>7754</v>
      </c>
    </row>
    <row r="4375" spans="1:28" x14ac:dyDescent="0.35">
      <c r="A4375" t="s">
        <v>4263</v>
      </c>
      <c r="B4375" t="s">
        <v>9087</v>
      </c>
      <c r="C4375" t="s">
        <v>9087</v>
      </c>
      <c r="G4375" s="1">
        <v>29.075775999996907</v>
      </c>
      <c r="K4375" s="4">
        <v>111997360.34</v>
      </c>
      <c r="L4375" s="5">
        <v>4550001</v>
      </c>
      <c r="M4375" s="6">
        <v>24.614799059999999</v>
      </c>
      <c r="AB4375" s="8" t="s">
        <v>7754</v>
      </c>
    </row>
    <row r="4376" spans="1:28" x14ac:dyDescent="0.35">
      <c r="A4376" t="s">
        <v>4263</v>
      </c>
      <c r="B4376" t="s">
        <v>9088</v>
      </c>
      <c r="C4376" t="s">
        <v>9088</v>
      </c>
      <c r="G4376" s="1">
        <v>28.941577687391309</v>
      </c>
      <c r="K4376" s="4">
        <v>111997360.34</v>
      </c>
      <c r="L4376" s="5">
        <v>4550001</v>
      </c>
      <c r="M4376" s="6">
        <v>24.614799059999999</v>
      </c>
      <c r="AB4376" s="8" t="s">
        <v>7754</v>
      </c>
    </row>
    <row r="4377" spans="1:28" x14ac:dyDescent="0.35">
      <c r="A4377" t="s">
        <v>4263</v>
      </c>
      <c r="B4377" t="s">
        <v>9088</v>
      </c>
      <c r="C4377" t="s">
        <v>9088</v>
      </c>
      <c r="G4377" s="1">
        <v>28.942506789750023</v>
      </c>
      <c r="K4377" s="4">
        <v>111997360.34</v>
      </c>
      <c r="L4377" s="5">
        <v>4550001</v>
      </c>
      <c r="M4377" s="6">
        <v>24.614799059999999</v>
      </c>
      <c r="AB4377" s="8" t="s">
        <v>7754</v>
      </c>
    </row>
    <row r="4378" spans="1:28" x14ac:dyDescent="0.35">
      <c r="A4378" t="s">
        <v>4263</v>
      </c>
      <c r="B4378" t="s">
        <v>9088</v>
      </c>
      <c r="C4378" t="s">
        <v>9088</v>
      </c>
      <c r="G4378" s="1">
        <v>28.942974373435664</v>
      </c>
      <c r="K4378" s="4">
        <v>111997360.34</v>
      </c>
      <c r="L4378" s="5">
        <v>4550001</v>
      </c>
      <c r="M4378" s="6">
        <v>24.614799059999999</v>
      </c>
      <c r="AB4378" s="8" t="s">
        <v>7754</v>
      </c>
    </row>
    <row r="4379" spans="1:28" x14ac:dyDescent="0.35">
      <c r="A4379" t="s">
        <v>4263</v>
      </c>
      <c r="B4379" t="s">
        <v>9088</v>
      </c>
      <c r="C4379" t="s">
        <v>9088</v>
      </c>
      <c r="G4379" s="1">
        <v>28.943010259477226</v>
      </c>
      <c r="K4379" s="4">
        <v>111997360.34</v>
      </c>
      <c r="L4379" s="5">
        <v>4550001</v>
      </c>
      <c r="M4379" s="6">
        <v>24.614799059999999</v>
      </c>
      <c r="AB4379" s="8" t="s">
        <v>7754</v>
      </c>
    </row>
    <row r="4380" spans="1:28" x14ac:dyDescent="0.35">
      <c r="A4380" t="s">
        <v>4263</v>
      </c>
      <c r="B4380" t="s">
        <v>9088</v>
      </c>
      <c r="C4380" t="s">
        <v>9088</v>
      </c>
      <c r="G4380" s="1">
        <v>28.94316145901487</v>
      </c>
      <c r="K4380" s="4">
        <v>111997360.34</v>
      </c>
      <c r="L4380" s="5">
        <v>4550001</v>
      </c>
      <c r="M4380" s="6">
        <v>24.614799059999999</v>
      </c>
      <c r="AB4380" s="8" t="s">
        <v>7754</v>
      </c>
    </row>
    <row r="4381" spans="1:28" x14ac:dyDescent="0.35">
      <c r="A4381" t="s">
        <v>4263</v>
      </c>
      <c r="B4381" t="s">
        <v>9089</v>
      </c>
      <c r="C4381" t="s">
        <v>9089</v>
      </c>
      <c r="G4381" s="1">
        <v>28.809875570696597</v>
      </c>
      <c r="K4381" s="4">
        <v>111997360.34</v>
      </c>
      <c r="L4381" s="5">
        <v>4550001</v>
      </c>
      <c r="M4381" s="6">
        <v>24.614799059999999</v>
      </c>
      <c r="AB4381" s="8" t="s">
        <v>7754</v>
      </c>
    </row>
    <row r="4382" spans="1:28" x14ac:dyDescent="0.35">
      <c r="A4382" t="s">
        <v>4263</v>
      </c>
      <c r="B4382" t="s">
        <v>9089</v>
      </c>
      <c r="C4382" t="s">
        <v>9089</v>
      </c>
      <c r="G4382" s="1">
        <v>28.81080044506372</v>
      </c>
      <c r="K4382" s="4">
        <v>111997360.34</v>
      </c>
      <c r="L4382" s="5">
        <v>4550001</v>
      </c>
      <c r="M4382" s="6">
        <v>24.614799059999999</v>
      </c>
      <c r="AB4382" s="8" t="s">
        <v>7754</v>
      </c>
    </row>
    <row r="4383" spans="1:28" x14ac:dyDescent="0.35">
      <c r="A4383" t="s">
        <v>4263</v>
      </c>
      <c r="B4383" t="s">
        <v>9089</v>
      </c>
      <c r="C4383" t="s">
        <v>9089</v>
      </c>
      <c r="G4383" s="1">
        <v>28.811265900953714</v>
      </c>
      <c r="K4383" s="4">
        <v>111997360.34</v>
      </c>
      <c r="L4383" s="5">
        <v>4550001</v>
      </c>
      <c r="M4383" s="6">
        <v>24.614799059999999</v>
      </c>
      <c r="AB4383" s="8" t="s">
        <v>7754</v>
      </c>
    </row>
    <row r="4384" spans="1:28" x14ac:dyDescent="0.35">
      <c r="A4384" t="s">
        <v>4263</v>
      </c>
      <c r="B4384" t="s">
        <v>9089</v>
      </c>
      <c r="C4384" t="s">
        <v>9089</v>
      </c>
      <c r="G4384" s="1">
        <v>28.811301623691577</v>
      </c>
      <c r="K4384" s="4">
        <v>111997360.34</v>
      </c>
      <c r="L4384" s="5">
        <v>4550001</v>
      </c>
      <c r="M4384" s="6">
        <v>24.614799059999999</v>
      </c>
      <c r="AB4384" s="8" t="s">
        <v>7754</v>
      </c>
    </row>
    <row r="4385" spans="1:28" x14ac:dyDescent="0.35">
      <c r="A4385" t="s">
        <v>4263</v>
      </c>
      <c r="B4385" t="s">
        <v>9089</v>
      </c>
      <c r="C4385" t="s">
        <v>9089</v>
      </c>
      <c r="G4385" s="1">
        <v>28.81145213517766</v>
      </c>
      <c r="K4385" s="4">
        <v>111997360.34</v>
      </c>
      <c r="L4385" s="5">
        <v>4550001</v>
      </c>
      <c r="M4385" s="6">
        <v>24.614799059999999</v>
      </c>
      <c r="AB4385" s="8" t="s">
        <v>7754</v>
      </c>
    </row>
    <row r="4386" spans="1:28" x14ac:dyDescent="0.35">
      <c r="A4386" t="s">
        <v>4263</v>
      </c>
      <c r="B4386" t="s">
        <v>9090</v>
      </c>
      <c r="C4386" t="s">
        <v>9090</v>
      </c>
      <c r="G4386" s="1">
        <v>28.679070402172986</v>
      </c>
      <c r="K4386" s="4">
        <v>111997360.34</v>
      </c>
      <c r="L4386" s="5">
        <v>4550001</v>
      </c>
      <c r="M4386" s="6">
        <v>24.614799059999999</v>
      </c>
      <c r="AB4386" s="8" t="s">
        <v>7754</v>
      </c>
    </row>
    <row r="4387" spans="1:28" x14ac:dyDescent="0.35">
      <c r="A4387" t="s">
        <v>4263</v>
      </c>
      <c r="B4387" t="s">
        <v>9090</v>
      </c>
      <c r="C4387" t="s">
        <v>9090</v>
      </c>
      <c r="G4387" s="1">
        <v>28.679991077342905</v>
      </c>
      <c r="K4387" s="4">
        <v>111997360.34</v>
      </c>
      <c r="L4387" s="5">
        <v>4550001</v>
      </c>
      <c r="M4387" s="6">
        <v>24.614799059999999</v>
      </c>
      <c r="AB4387" s="8" t="s">
        <v>7754</v>
      </c>
    </row>
    <row r="4388" spans="1:28" x14ac:dyDescent="0.35">
      <c r="A4388" t="s">
        <v>4263</v>
      </c>
      <c r="B4388" t="s">
        <v>9090</v>
      </c>
      <c r="C4388" t="s">
        <v>9090</v>
      </c>
      <c r="G4388" s="1">
        <v>28.680454419928591</v>
      </c>
      <c r="K4388" s="4">
        <v>111997360.34</v>
      </c>
      <c r="L4388" s="5">
        <v>4550001</v>
      </c>
      <c r="M4388" s="6">
        <v>24.614799059999999</v>
      </c>
      <c r="AB4388" s="8" t="s">
        <v>7754</v>
      </c>
    </row>
    <row r="4389" spans="1:28" x14ac:dyDescent="0.35">
      <c r="A4389" t="s">
        <v>4263</v>
      </c>
      <c r="B4389" t="s">
        <v>9090</v>
      </c>
      <c r="C4389" t="s">
        <v>9090</v>
      </c>
      <c r="G4389" s="1">
        <v>28.680489980474892</v>
      </c>
      <c r="K4389" s="4">
        <v>111997360.34</v>
      </c>
      <c r="L4389" s="5">
        <v>4550001</v>
      </c>
      <c r="M4389" s="6">
        <v>24.614799059999999</v>
      </c>
      <c r="AB4389" s="8" t="s">
        <v>7754</v>
      </c>
    </row>
    <row r="4390" spans="1:28" x14ac:dyDescent="0.35">
      <c r="A4390" t="s">
        <v>4263</v>
      </c>
      <c r="B4390" t="s">
        <v>9090</v>
      </c>
      <c r="C4390" t="s">
        <v>9090</v>
      </c>
      <c r="G4390" s="1">
        <v>28.680639808595224</v>
      </c>
      <c r="K4390" s="4">
        <v>111997360.34</v>
      </c>
      <c r="L4390" s="5">
        <v>4550001</v>
      </c>
      <c r="M4390" s="6">
        <v>24.614799059999999</v>
      </c>
      <c r="AB4390" s="8" t="s">
        <v>7754</v>
      </c>
    </row>
    <row r="4391" spans="1:28" x14ac:dyDescent="0.35">
      <c r="A4391" t="s">
        <v>4263</v>
      </c>
      <c r="B4391" t="s">
        <v>9091</v>
      </c>
      <c r="C4391" t="s">
        <v>9091</v>
      </c>
      <c r="G4391" s="1">
        <v>-12.198290556060076</v>
      </c>
      <c r="K4391" s="4">
        <v>111997360.34</v>
      </c>
      <c r="L4391" s="5">
        <v>4550001</v>
      </c>
      <c r="M4391" s="6">
        <v>24.614799059999999</v>
      </c>
      <c r="AB4391" s="8" t="s">
        <v>7754</v>
      </c>
    </row>
    <row r="4392" spans="1:28" x14ac:dyDescent="0.35">
      <c r="A4392" t="s">
        <v>4263</v>
      </c>
      <c r="B4392" t="s">
        <v>9091</v>
      </c>
      <c r="C4392" t="s">
        <v>9091</v>
      </c>
      <c r="G4392" s="1">
        <v>-12.198226831995456</v>
      </c>
      <c r="K4392" s="4">
        <v>111997360.34</v>
      </c>
      <c r="L4392" s="5">
        <v>4550001</v>
      </c>
      <c r="M4392" s="6">
        <v>24.614799059999999</v>
      </c>
      <c r="AB4392" s="8" t="s">
        <v>7754</v>
      </c>
    </row>
    <row r="4393" spans="1:28" x14ac:dyDescent="0.35">
      <c r="A4393" t="s">
        <v>4263</v>
      </c>
      <c r="B4393" t="s">
        <v>9091</v>
      </c>
      <c r="C4393" t="s">
        <v>9091</v>
      </c>
      <c r="G4393" s="1">
        <v>-12.198211707581237</v>
      </c>
      <c r="K4393" s="4">
        <v>111997360.34</v>
      </c>
      <c r="L4393" s="5">
        <v>4550001</v>
      </c>
      <c r="M4393" s="6">
        <v>24.614799059999999</v>
      </c>
      <c r="AB4393" s="8" t="s">
        <v>7754</v>
      </c>
    </row>
    <row r="4394" spans="1:28" x14ac:dyDescent="0.35">
      <c r="A4394" t="s">
        <v>4263</v>
      </c>
      <c r="B4394" t="s">
        <v>9091</v>
      </c>
      <c r="C4394" t="s">
        <v>9091</v>
      </c>
      <c r="G4394" s="1">
        <v>-12.198014641284082</v>
      </c>
      <c r="K4394" s="4">
        <v>111997360.34</v>
      </c>
      <c r="L4394" s="5">
        <v>4550001</v>
      </c>
      <c r="M4394" s="6">
        <v>24.614799059999999</v>
      </c>
      <c r="AB4394" s="8" t="s">
        <v>7754</v>
      </c>
    </row>
    <row r="4395" spans="1:28" x14ac:dyDescent="0.35">
      <c r="A4395" t="s">
        <v>4263</v>
      </c>
      <c r="B4395" t="s">
        <v>9091</v>
      </c>
      <c r="C4395" t="s">
        <v>9091</v>
      </c>
      <c r="G4395" s="1">
        <v>-12.197623064830257</v>
      </c>
      <c r="K4395" s="4">
        <v>111997360.34</v>
      </c>
      <c r="L4395" s="5">
        <v>4550001</v>
      </c>
      <c r="M4395" s="6">
        <v>24.614799059999999</v>
      </c>
      <c r="AB4395" s="8" t="s">
        <v>7754</v>
      </c>
    </row>
    <row r="4396" spans="1:28" x14ac:dyDescent="0.35">
      <c r="A4396" t="s">
        <v>4263</v>
      </c>
      <c r="B4396" t="s">
        <v>9092</v>
      </c>
      <c r="C4396" t="s">
        <v>9092</v>
      </c>
      <c r="G4396" s="1">
        <v>-12.140954369584845</v>
      </c>
      <c r="K4396" s="4">
        <v>111997360.34</v>
      </c>
      <c r="L4396" s="5">
        <v>4550001</v>
      </c>
      <c r="M4396" s="6">
        <v>24.614799059999999</v>
      </c>
      <c r="AB4396" s="8" t="s">
        <v>7754</v>
      </c>
    </row>
    <row r="4397" spans="1:28" x14ac:dyDescent="0.35">
      <c r="A4397" t="s">
        <v>4263</v>
      </c>
      <c r="B4397" t="s">
        <v>9092</v>
      </c>
      <c r="C4397" t="s">
        <v>9092</v>
      </c>
      <c r="G4397" s="1">
        <v>-12.140890945045362</v>
      </c>
      <c r="K4397" s="4">
        <v>111997360.34</v>
      </c>
      <c r="L4397" s="5">
        <v>4550001</v>
      </c>
      <c r="M4397" s="6">
        <v>24.614799059999999</v>
      </c>
      <c r="AB4397" s="8" t="s">
        <v>7754</v>
      </c>
    </row>
    <row r="4398" spans="1:28" x14ac:dyDescent="0.35">
      <c r="A4398" t="s">
        <v>4263</v>
      </c>
      <c r="B4398" t="s">
        <v>9092</v>
      </c>
      <c r="C4398" t="s">
        <v>9092</v>
      </c>
      <c r="G4398" s="1">
        <v>-12.140875891721098</v>
      </c>
      <c r="K4398" s="4">
        <v>111997360.34</v>
      </c>
      <c r="L4398" s="5">
        <v>4550001</v>
      </c>
      <c r="M4398" s="6">
        <v>24.614799059999999</v>
      </c>
      <c r="AB4398" s="8" t="s">
        <v>7754</v>
      </c>
    </row>
    <row r="4399" spans="1:28" x14ac:dyDescent="0.35">
      <c r="A4399" t="s">
        <v>4263</v>
      </c>
      <c r="B4399" t="s">
        <v>9092</v>
      </c>
      <c r="C4399" t="s">
        <v>9092</v>
      </c>
      <c r="G4399" s="1">
        <v>-12.140679751703749</v>
      </c>
      <c r="K4399" s="4">
        <v>111997360.34</v>
      </c>
      <c r="L4399" s="5">
        <v>4550001</v>
      </c>
      <c r="M4399" s="6">
        <v>24.614799059999999</v>
      </c>
      <c r="AB4399" s="8" t="s">
        <v>7754</v>
      </c>
    </row>
    <row r="4400" spans="1:28" x14ac:dyDescent="0.35">
      <c r="A4400" t="s">
        <v>4263</v>
      </c>
      <c r="B4400" t="s">
        <v>9092</v>
      </c>
      <c r="C4400" t="s">
        <v>9092</v>
      </c>
      <c r="G4400" s="1">
        <v>-12.140290015794733</v>
      </c>
      <c r="K4400" s="4">
        <v>111997360.34</v>
      </c>
      <c r="L4400" s="5">
        <v>4550001</v>
      </c>
      <c r="M4400" s="6">
        <v>24.614799059999999</v>
      </c>
      <c r="AB4400" s="8" t="s">
        <v>7754</v>
      </c>
    </row>
    <row r="4401" spans="1:28" x14ac:dyDescent="0.35">
      <c r="A4401" t="s">
        <v>4263</v>
      </c>
      <c r="B4401" t="s">
        <v>9093</v>
      </c>
      <c r="C4401" t="s">
        <v>9093</v>
      </c>
      <c r="G4401" s="1">
        <v>-12.084021484968813</v>
      </c>
      <c r="K4401" s="4">
        <v>111997360.34</v>
      </c>
      <c r="L4401" s="5">
        <v>4550001</v>
      </c>
      <c r="M4401" s="6">
        <v>24.614799059999999</v>
      </c>
      <c r="AB4401" s="8" t="s">
        <v>7754</v>
      </c>
    </row>
    <row r="4402" spans="1:28" x14ac:dyDescent="0.35">
      <c r="A4402" t="s">
        <v>4263</v>
      </c>
      <c r="B4402" t="s">
        <v>9093</v>
      </c>
      <c r="C4402" t="s">
        <v>9093</v>
      </c>
      <c r="G4402" s="1">
        <v>-12.083958357847607</v>
      </c>
      <c r="K4402" s="4">
        <v>111997360.34</v>
      </c>
      <c r="L4402" s="5">
        <v>4550001</v>
      </c>
      <c r="M4402" s="6">
        <v>24.614799059999999</v>
      </c>
      <c r="AB4402" s="8" t="s">
        <v>7754</v>
      </c>
    </row>
    <row r="4403" spans="1:28" x14ac:dyDescent="0.35">
      <c r="A4403" t="s">
        <v>4263</v>
      </c>
      <c r="B4403" t="s">
        <v>9093</v>
      </c>
      <c r="C4403" t="s">
        <v>9093</v>
      </c>
      <c r="G4403" s="1">
        <v>-12.083943375113316</v>
      </c>
      <c r="K4403" s="4">
        <v>111997360.34</v>
      </c>
      <c r="L4403" s="5">
        <v>4550001</v>
      </c>
      <c r="M4403" s="6">
        <v>24.614799059999999</v>
      </c>
      <c r="AB4403" s="8" t="s">
        <v>7754</v>
      </c>
    </row>
    <row r="4404" spans="1:28" x14ac:dyDescent="0.35">
      <c r="A4404" t="s">
        <v>4263</v>
      </c>
      <c r="B4404" t="s">
        <v>9093</v>
      </c>
      <c r="C4404" t="s">
        <v>9093</v>
      </c>
      <c r="G4404" s="1">
        <v>-12.083748154860304</v>
      </c>
      <c r="K4404" s="4">
        <v>111997360.34</v>
      </c>
      <c r="L4404" s="5">
        <v>4550001</v>
      </c>
      <c r="M4404" s="6">
        <v>24.614799059999999</v>
      </c>
      <c r="AB4404" s="8" t="s">
        <v>7754</v>
      </c>
    </row>
    <row r="4405" spans="1:28" x14ac:dyDescent="0.35">
      <c r="A4405" t="s">
        <v>4263</v>
      </c>
      <c r="B4405" t="s">
        <v>9093</v>
      </c>
      <c r="C4405" t="s">
        <v>9093</v>
      </c>
      <c r="G4405" s="1">
        <v>-12.083360246549748</v>
      </c>
      <c r="K4405" s="4">
        <v>111997360.34</v>
      </c>
      <c r="L4405" s="5">
        <v>4550001</v>
      </c>
      <c r="M4405" s="6">
        <v>24.614799059999999</v>
      </c>
      <c r="AB4405" s="8" t="s">
        <v>7754</v>
      </c>
    </row>
    <row r="4406" spans="1:28" x14ac:dyDescent="0.35">
      <c r="A4406" t="s">
        <v>4263</v>
      </c>
      <c r="B4406" t="s">
        <v>9094</v>
      </c>
      <c r="C4406" t="s">
        <v>9094</v>
      </c>
      <c r="G4406" s="1">
        <v>-6.0137440643181845</v>
      </c>
      <c r="K4406" s="4">
        <v>111997360.34</v>
      </c>
      <c r="L4406" s="5">
        <v>4550001</v>
      </c>
      <c r="M4406" s="6">
        <v>24.614799059999999</v>
      </c>
      <c r="AB4406" s="8" t="s">
        <v>7754</v>
      </c>
    </row>
    <row r="4407" spans="1:28" x14ac:dyDescent="0.35">
      <c r="A4407" t="s">
        <v>4263</v>
      </c>
      <c r="B4407" t="s">
        <v>9094</v>
      </c>
      <c r="C4407" t="s">
        <v>9094</v>
      </c>
      <c r="G4407" s="1">
        <v>-6.0137126484231631</v>
      </c>
      <c r="K4407" s="4">
        <v>111997360.34</v>
      </c>
      <c r="L4407" s="5">
        <v>4550001</v>
      </c>
      <c r="M4407" s="6">
        <v>24.614799059999999</v>
      </c>
      <c r="AB4407" s="8" t="s">
        <v>7754</v>
      </c>
    </row>
    <row r="4408" spans="1:28" x14ac:dyDescent="0.35">
      <c r="A4408" t="s">
        <v>4263</v>
      </c>
      <c r="B4408" t="s">
        <v>9094</v>
      </c>
      <c r="C4408" t="s">
        <v>9094</v>
      </c>
      <c r="G4408" s="1">
        <v>-6.0137051921033002</v>
      </c>
      <c r="K4408" s="4">
        <v>111997360.34</v>
      </c>
      <c r="L4408" s="5">
        <v>4550001</v>
      </c>
      <c r="M4408" s="6">
        <v>24.614799059999999</v>
      </c>
      <c r="AB4408" s="8" t="s">
        <v>7754</v>
      </c>
    </row>
    <row r="4409" spans="1:28" x14ac:dyDescent="0.35">
      <c r="A4409" t="s">
        <v>4263</v>
      </c>
      <c r="B4409" t="s">
        <v>9094</v>
      </c>
      <c r="C4409" t="s">
        <v>9094</v>
      </c>
      <c r="G4409" s="1">
        <v>-6.0136080386317321</v>
      </c>
      <c r="K4409" s="4">
        <v>111997360.34</v>
      </c>
      <c r="L4409" s="5">
        <v>4550001</v>
      </c>
      <c r="M4409" s="6">
        <v>24.614799059999999</v>
      </c>
      <c r="AB4409" s="8" t="s">
        <v>7754</v>
      </c>
    </row>
    <row r="4410" spans="1:28" x14ac:dyDescent="0.35">
      <c r="A4410" t="s">
        <v>4263</v>
      </c>
      <c r="B4410" t="s">
        <v>9094</v>
      </c>
      <c r="C4410" t="s">
        <v>9094</v>
      </c>
      <c r="G4410" s="1">
        <v>-6.0134149918630575</v>
      </c>
      <c r="K4410" s="4">
        <v>111997360.34</v>
      </c>
      <c r="L4410" s="5">
        <v>4550001</v>
      </c>
      <c r="M4410" s="6">
        <v>24.614799059999999</v>
      </c>
      <c r="AB4410" s="8" t="s">
        <v>7754</v>
      </c>
    </row>
    <row r="4411" spans="1:28" x14ac:dyDescent="0.35">
      <c r="A4411" t="s">
        <v>4263</v>
      </c>
      <c r="B4411" t="s">
        <v>1276</v>
      </c>
      <c r="C4411" t="s">
        <v>1276</v>
      </c>
      <c r="G4411" s="1">
        <v>-2.3222551959474602</v>
      </c>
      <c r="H4411" s="1">
        <v>107.265625</v>
      </c>
      <c r="K4411" s="4">
        <v>111997360.34</v>
      </c>
      <c r="L4411" s="5">
        <v>4550001</v>
      </c>
      <c r="M4411" s="6">
        <v>24.614799059999999</v>
      </c>
      <c r="AB4411" s="8" t="s">
        <v>7754</v>
      </c>
    </row>
    <row r="4412" spans="1:28" x14ac:dyDescent="0.35">
      <c r="A4412" t="s">
        <v>4263</v>
      </c>
      <c r="B4412" t="s">
        <v>1276</v>
      </c>
      <c r="C4412" t="s">
        <v>1276</v>
      </c>
      <c r="G4412" s="1">
        <v>-1.5568039652993287E-2</v>
      </c>
      <c r="H4412" s="1">
        <v>107.265625</v>
      </c>
      <c r="K4412" s="4">
        <v>111997360.34</v>
      </c>
      <c r="L4412" s="5">
        <v>4550001</v>
      </c>
      <c r="M4412" s="6">
        <v>24.614799059999999</v>
      </c>
      <c r="AB4412" s="8" t="s">
        <v>7754</v>
      </c>
    </row>
    <row r="4413" spans="1:28" x14ac:dyDescent="0.35">
      <c r="A4413" t="s">
        <v>4263</v>
      </c>
      <c r="B4413" t="s">
        <v>1276</v>
      </c>
      <c r="C4413" t="s">
        <v>1276</v>
      </c>
      <c r="G4413" s="1">
        <v>6.8723617362400775</v>
      </c>
      <c r="K4413" s="4">
        <v>111997360.34</v>
      </c>
      <c r="L4413" s="5">
        <v>4550001</v>
      </c>
      <c r="M4413" s="6">
        <v>24.614799059999999</v>
      </c>
      <c r="AB4413" s="8" t="s">
        <v>7754</v>
      </c>
    </row>
    <row r="4414" spans="1:28" x14ac:dyDescent="0.35">
      <c r="A4414" t="s">
        <v>4263</v>
      </c>
      <c r="B4414" t="s">
        <v>1276</v>
      </c>
      <c r="C4414" t="s">
        <v>1276</v>
      </c>
      <c r="G4414" s="1">
        <v>7.2452808986708623</v>
      </c>
      <c r="K4414" s="4">
        <v>111997360.34</v>
      </c>
      <c r="L4414" s="5">
        <v>4550001</v>
      </c>
      <c r="M4414" s="6">
        <v>24.614799059999999</v>
      </c>
      <c r="AB4414" s="8" t="s">
        <v>7754</v>
      </c>
    </row>
    <row r="4415" spans="1:28" x14ac:dyDescent="0.35">
      <c r="A4415" t="s">
        <v>4263</v>
      </c>
      <c r="B4415" t="s">
        <v>1276</v>
      </c>
      <c r="C4415" t="s">
        <v>1276</v>
      </c>
      <c r="G4415" s="1">
        <v>8.7033533944417858</v>
      </c>
      <c r="K4415" s="4">
        <v>111997360.34</v>
      </c>
      <c r="L4415" s="5">
        <v>4550001</v>
      </c>
      <c r="M4415" s="6">
        <v>24.614799059999999</v>
      </c>
      <c r="AB4415" s="8" t="s">
        <v>7754</v>
      </c>
    </row>
    <row r="4416" spans="1:28" x14ac:dyDescent="0.35">
      <c r="A4416" t="s">
        <v>4263</v>
      </c>
      <c r="B4416" t="s">
        <v>1276</v>
      </c>
      <c r="C4416" t="s">
        <v>1276</v>
      </c>
      <c r="G4416" s="1">
        <v>11.606993873385356</v>
      </c>
      <c r="K4416" s="4">
        <v>111997360.34</v>
      </c>
      <c r="L4416" s="5">
        <v>4550001</v>
      </c>
      <c r="M4416" s="6">
        <v>24.614799059999999</v>
      </c>
      <c r="AB4416" s="8" t="s">
        <v>7754</v>
      </c>
    </row>
    <row r="4417" spans="1:28" x14ac:dyDescent="0.35">
      <c r="A4417" t="s">
        <v>4263</v>
      </c>
      <c r="B4417" t="s">
        <v>1276</v>
      </c>
      <c r="C4417" t="s">
        <v>1276</v>
      </c>
      <c r="G4417" s="1">
        <v>11.768598262381534</v>
      </c>
      <c r="K4417" s="4">
        <v>111997360.34</v>
      </c>
      <c r="L4417" s="5">
        <v>4550001</v>
      </c>
      <c r="M4417" s="6">
        <v>24.614799059999999</v>
      </c>
      <c r="AB4417" s="8" t="s">
        <v>7754</v>
      </c>
    </row>
    <row r="4418" spans="1:28" x14ac:dyDescent="0.35">
      <c r="A4418" t="s">
        <v>4263</v>
      </c>
      <c r="B4418" t="s">
        <v>9095</v>
      </c>
      <c r="C4418" t="s">
        <v>9095</v>
      </c>
      <c r="G4418" s="1">
        <v>-7.7840198264967197E-3</v>
      </c>
      <c r="H4418" s="1">
        <v>107.0390625</v>
      </c>
      <c r="K4418" s="4">
        <v>111997360.34</v>
      </c>
      <c r="L4418" s="5">
        <v>4550001</v>
      </c>
      <c r="M4418" s="6">
        <v>24.614799059999999</v>
      </c>
      <c r="AB4418" s="8" t="s">
        <v>7754</v>
      </c>
    </row>
    <row r="4419" spans="1:28" x14ac:dyDescent="0.35">
      <c r="A4419" t="s">
        <v>4263</v>
      </c>
      <c r="B4419" t="s">
        <v>9096</v>
      </c>
      <c r="C4419" t="s">
        <v>9096</v>
      </c>
      <c r="G4419" s="1">
        <v>-6.0766797823011798</v>
      </c>
      <c r="H4419" s="1">
        <v>95.22</v>
      </c>
      <c r="K4419" s="4">
        <v>111997360.34</v>
      </c>
      <c r="L4419" s="5">
        <v>4550001</v>
      </c>
      <c r="M4419" s="6">
        <v>24.614799059999999</v>
      </c>
      <c r="AB4419" s="8" t="s">
        <v>7754</v>
      </c>
    </row>
    <row r="4420" spans="1:28" x14ac:dyDescent="0.35">
      <c r="A4420" t="s">
        <v>4263</v>
      </c>
      <c r="B4420" t="s">
        <v>9096</v>
      </c>
      <c r="C4420" t="s">
        <v>9096</v>
      </c>
      <c r="G4420" s="1">
        <v>-8.7357159487412009E-4</v>
      </c>
      <c r="H4420" s="1">
        <v>95.22</v>
      </c>
      <c r="K4420" s="4">
        <v>111997360.34</v>
      </c>
      <c r="L4420" s="5">
        <v>4550001</v>
      </c>
      <c r="M4420" s="6">
        <v>24.614799059999999</v>
      </c>
      <c r="AB4420" s="8" t="s">
        <v>7754</v>
      </c>
    </row>
    <row r="4421" spans="1:28" x14ac:dyDescent="0.35">
      <c r="A4421" t="s">
        <v>4263</v>
      </c>
      <c r="B4421" t="s">
        <v>9097</v>
      </c>
      <c r="C4421" t="s">
        <v>9097</v>
      </c>
      <c r="G4421" s="1">
        <v>-1.7471431897482679E-3</v>
      </c>
      <c r="H4421" s="1">
        <v>95.16</v>
      </c>
      <c r="K4421" s="4">
        <v>111997360.34</v>
      </c>
      <c r="L4421" s="5">
        <v>4550001</v>
      </c>
      <c r="M4421" s="6">
        <v>24.614799059999999</v>
      </c>
      <c r="AB4421" s="8" t="s">
        <v>7754</v>
      </c>
    </row>
    <row r="4422" spans="1:28" x14ac:dyDescent="0.35">
      <c r="A4422" t="s">
        <v>4263</v>
      </c>
      <c r="B4422" t="s">
        <v>1643</v>
      </c>
      <c r="C4422" t="s">
        <v>1643</v>
      </c>
      <c r="G4422" s="1">
        <v>-4.6830485710773742</v>
      </c>
      <c r="H4422" s="1">
        <v>-128.3624536244069</v>
      </c>
      <c r="K4422" s="4">
        <v>111997360.34</v>
      </c>
      <c r="L4422" s="5">
        <v>4550001</v>
      </c>
      <c r="M4422" s="6">
        <v>24.614799059999999</v>
      </c>
      <c r="AB4422" s="8" t="s">
        <v>7754</v>
      </c>
    </row>
    <row r="4423" spans="1:28" x14ac:dyDescent="0.35">
      <c r="A4423" t="s">
        <v>4263</v>
      </c>
      <c r="B4423" t="s">
        <v>1643</v>
      </c>
      <c r="C4423" t="s">
        <v>1643</v>
      </c>
      <c r="G4423" s="1">
        <v>-0.75572851247808326</v>
      </c>
      <c r="H4423" s="1">
        <v>2642.6</v>
      </c>
      <c r="K4423" s="4">
        <v>111997360.34</v>
      </c>
      <c r="L4423" s="5">
        <v>4550001</v>
      </c>
      <c r="M4423" s="6">
        <v>24.614799059999999</v>
      </c>
      <c r="AB4423" s="8" t="s">
        <v>7754</v>
      </c>
    </row>
    <row r="4424" spans="1:28" x14ac:dyDescent="0.35">
      <c r="A4424" t="s">
        <v>4263</v>
      </c>
      <c r="B4424" t="s">
        <v>1643</v>
      </c>
      <c r="C4424" t="s">
        <v>1643</v>
      </c>
      <c r="G4424" s="1">
        <v>1.4698561274309412</v>
      </c>
      <c r="H4424" s="1">
        <v>2642.6</v>
      </c>
      <c r="K4424" s="4">
        <v>111997360.34</v>
      </c>
      <c r="L4424" s="5">
        <v>4550001</v>
      </c>
      <c r="M4424" s="6">
        <v>24.614799059999999</v>
      </c>
      <c r="AB4424" s="8" t="s">
        <v>7754</v>
      </c>
    </row>
    <row r="4425" spans="1:28" x14ac:dyDescent="0.35">
      <c r="A4425" t="s">
        <v>4263</v>
      </c>
      <c r="B4425" t="s">
        <v>1643</v>
      </c>
      <c r="G4425" s="1">
        <v>3.1945105428918188</v>
      </c>
      <c r="K4425" s="4">
        <v>111997360.34</v>
      </c>
      <c r="L4425" s="5">
        <v>4550001</v>
      </c>
      <c r="M4425" s="6">
        <v>24.614799059999999</v>
      </c>
      <c r="AB4425" s="8" t="s">
        <v>7754</v>
      </c>
    </row>
    <row r="4426" spans="1:28" x14ac:dyDescent="0.35">
      <c r="A4426" t="s">
        <v>4263</v>
      </c>
      <c r="B4426" t="s">
        <v>9098</v>
      </c>
      <c r="C4426" t="s">
        <v>9098</v>
      </c>
      <c r="G4426" s="1">
        <v>-8.7169814987642802</v>
      </c>
      <c r="H4426" s="1">
        <v>73.900000000000006</v>
      </c>
      <c r="K4426" s="4">
        <v>111997360.34</v>
      </c>
      <c r="L4426" s="5">
        <v>4550001</v>
      </c>
      <c r="M4426" s="6">
        <v>24.614799059999999</v>
      </c>
      <c r="AB4426" s="8" t="s">
        <v>7754</v>
      </c>
    </row>
    <row r="4427" spans="1:28" x14ac:dyDescent="0.35">
      <c r="A4427" t="s">
        <v>4263</v>
      </c>
      <c r="B4427" t="s">
        <v>1646</v>
      </c>
      <c r="C4427" t="s">
        <v>1646</v>
      </c>
      <c r="G4427" s="1">
        <v>3.7172799431168335</v>
      </c>
      <c r="H4427" s="1">
        <v>102.69270200702599</v>
      </c>
      <c r="K4427" s="4">
        <v>111997360.34</v>
      </c>
      <c r="L4427" s="5">
        <v>4550001</v>
      </c>
      <c r="M4427" s="6">
        <v>24.614799059999999</v>
      </c>
      <c r="AB4427" s="8" t="s">
        <v>7754</v>
      </c>
    </row>
    <row r="4428" spans="1:28" x14ac:dyDescent="0.35">
      <c r="A4428" t="s">
        <v>4263</v>
      </c>
      <c r="B4428" t="s">
        <v>9099</v>
      </c>
      <c r="C4428" t="s">
        <v>9099</v>
      </c>
      <c r="G4428" s="1">
        <v>-0.4607224060460392</v>
      </c>
      <c r="H4428" s="1">
        <v>-12.831030600908779</v>
      </c>
      <c r="K4428" s="4">
        <v>111997360.34</v>
      </c>
      <c r="L4428" s="5">
        <v>4550001</v>
      </c>
      <c r="M4428" s="6">
        <v>24.614799059999999</v>
      </c>
      <c r="AB4428" s="8" t="s">
        <v>7754</v>
      </c>
    </row>
    <row r="4429" spans="1:28" x14ac:dyDescent="0.35">
      <c r="A4429" t="s">
        <v>4263</v>
      </c>
      <c r="B4429" t="s">
        <v>9100</v>
      </c>
      <c r="C4429" t="s">
        <v>9100</v>
      </c>
      <c r="G4429" s="1">
        <v>0.45644520031504976</v>
      </c>
      <c r="H4429" s="1">
        <v>12.806599593944711</v>
      </c>
      <c r="K4429" s="4">
        <v>111997360.34</v>
      </c>
      <c r="L4429" s="5">
        <v>4550001</v>
      </c>
      <c r="M4429" s="6">
        <v>24.614799059999999</v>
      </c>
      <c r="AB4429" s="8" t="s">
        <v>7754</v>
      </c>
    </row>
    <row r="4430" spans="1:28" x14ac:dyDescent="0.35">
      <c r="A4430" t="s">
        <v>4263</v>
      </c>
      <c r="B4430" t="s">
        <v>9101</v>
      </c>
      <c r="C4430" t="s">
        <v>9101</v>
      </c>
      <c r="G4430" s="1">
        <v>-13.61136748336312</v>
      </c>
      <c r="H4430" s="1">
        <v>114</v>
      </c>
      <c r="K4430" s="4">
        <v>111997360.34</v>
      </c>
      <c r="L4430" s="5">
        <v>4550001</v>
      </c>
      <c r="M4430" s="6">
        <v>24.614799059999999</v>
      </c>
      <c r="AB4430" s="8" t="s">
        <v>7754</v>
      </c>
    </row>
    <row r="4431" spans="1:28" x14ac:dyDescent="0.35">
      <c r="A4431" t="s">
        <v>4263</v>
      </c>
      <c r="B4431" t="s">
        <v>9102</v>
      </c>
      <c r="C4431" t="s">
        <v>9102</v>
      </c>
      <c r="G4431" s="1">
        <v>0.90318820089799035</v>
      </c>
      <c r="H4431" s="1">
        <v>25.707278727146306</v>
      </c>
      <c r="K4431" s="4">
        <v>111997360.34</v>
      </c>
      <c r="L4431" s="5">
        <v>4550001</v>
      </c>
      <c r="M4431" s="6">
        <v>24.614799059999999</v>
      </c>
      <c r="AB4431" s="8" t="s">
        <v>7754</v>
      </c>
    </row>
    <row r="4432" spans="1:28" x14ac:dyDescent="0.35">
      <c r="A4432" t="s">
        <v>4263</v>
      </c>
      <c r="B4432" t="s">
        <v>9103</v>
      </c>
      <c r="C4432" t="s">
        <v>9103</v>
      </c>
      <c r="G4432" s="1">
        <v>-1462.1616451370001</v>
      </c>
      <c r="K4432" s="4">
        <v>111997360.34</v>
      </c>
      <c r="L4432" s="5">
        <v>4550001</v>
      </c>
      <c r="M4432" s="6">
        <v>24.614799059999999</v>
      </c>
      <c r="AB4432" s="8" t="s">
        <v>7754</v>
      </c>
    </row>
    <row r="4433" spans="1:28" x14ac:dyDescent="0.35">
      <c r="A4433" t="s">
        <v>4263</v>
      </c>
      <c r="B4433" t="s">
        <v>9104</v>
      </c>
      <c r="C4433" t="s">
        <v>9104</v>
      </c>
      <c r="G4433" s="1">
        <v>27.058407333840002</v>
      </c>
      <c r="K4433" s="4">
        <v>111997360.34</v>
      </c>
      <c r="L4433" s="5">
        <v>4550001</v>
      </c>
      <c r="M4433" s="6">
        <v>24.614799059999999</v>
      </c>
      <c r="AB4433" s="8" t="s">
        <v>7754</v>
      </c>
    </row>
    <row r="4434" spans="1:28" x14ac:dyDescent="0.35">
      <c r="A4434" t="s">
        <v>4263</v>
      </c>
      <c r="B4434" t="s">
        <v>9105</v>
      </c>
      <c r="C4434" t="s">
        <v>9105</v>
      </c>
      <c r="G4434" s="1">
        <v>115.07899160014</v>
      </c>
      <c r="K4434" s="4">
        <v>111997360.34</v>
      </c>
      <c r="L4434" s="5">
        <v>4550001</v>
      </c>
      <c r="M4434" s="6">
        <v>24.614799059999999</v>
      </c>
      <c r="AB4434" s="8" t="s">
        <v>7754</v>
      </c>
    </row>
    <row r="4435" spans="1:28" x14ac:dyDescent="0.35">
      <c r="A4435" t="s">
        <v>4263</v>
      </c>
      <c r="B4435" t="s">
        <v>9106</v>
      </c>
      <c r="C4435" t="s">
        <v>9106</v>
      </c>
      <c r="G4435" s="1">
        <v>-6510.8359054080001</v>
      </c>
      <c r="K4435" s="4">
        <v>111997360.34</v>
      </c>
      <c r="L4435" s="5">
        <v>4550001</v>
      </c>
      <c r="M4435" s="6">
        <v>24.614799059999999</v>
      </c>
      <c r="AB4435" s="8" t="s">
        <v>7754</v>
      </c>
    </row>
    <row r="4436" spans="1:28" x14ac:dyDescent="0.35">
      <c r="A4436" t="s">
        <v>4263</v>
      </c>
      <c r="B4436" t="s">
        <v>9107</v>
      </c>
      <c r="C4436" t="s">
        <v>9107</v>
      </c>
      <c r="G4436" s="1">
        <v>138.88379079380002</v>
      </c>
      <c r="K4436" s="4">
        <v>111997360.34</v>
      </c>
      <c r="L4436" s="5">
        <v>4550001</v>
      </c>
      <c r="M4436" s="6">
        <v>24.614799059999999</v>
      </c>
      <c r="AB4436" s="8" t="s">
        <v>7754</v>
      </c>
    </row>
    <row r="4437" spans="1:28" x14ac:dyDescent="0.35">
      <c r="A4437" t="s">
        <v>4263</v>
      </c>
      <c r="B4437" t="s">
        <v>9108</v>
      </c>
      <c r="C4437" t="s">
        <v>9108</v>
      </c>
      <c r="G4437" s="1">
        <v>-7290.8288576080004</v>
      </c>
      <c r="K4437" s="4">
        <v>111997360.34</v>
      </c>
      <c r="L4437" s="5">
        <v>4550001</v>
      </c>
      <c r="M4437" s="6">
        <v>24.614799059999999</v>
      </c>
      <c r="AB4437" s="8" t="s">
        <v>7754</v>
      </c>
    </row>
    <row r="4438" spans="1:28" x14ac:dyDescent="0.35">
      <c r="A4438" t="s">
        <v>4263</v>
      </c>
      <c r="B4438" t="s">
        <v>9109</v>
      </c>
      <c r="C4438" t="s">
        <v>9109</v>
      </c>
      <c r="G4438" s="1">
        <v>-113.00915387200001</v>
      </c>
      <c r="K4438" s="4">
        <v>111997360.34</v>
      </c>
      <c r="L4438" s="5">
        <v>4550001</v>
      </c>
      <c r="M4438" s="6">
        <v>24.614799059999999</v>
      </c>
      <c r="AB4438" s="8" t="s">
        <v>7754</v>
      </c>
    </row>
    <row r="4439" spans="1:28" x14ac:dyDescent="0.35">
      <c r="A4439" t="s">
        <v>4263</v>
      </c>
      <c r="B4439" t="s">
        <v>9110</v>
      </c>
      <c r="C4439" t="s">
        <v>9110</v>
      </c>
      <c r="G4439" s="1">
        <v>2.17154650163</v>
      </c>
      <c r="K4439" s="4">
        <v>111997360.34</v>
      </c>
      <c r="L4439" s="5">
        <v>4550001</v>
      </c>
      <c r="M4439" s="6">
        <v>24.614799059999999</v>
      </c>
      <c r="AB4439" s="8" t="s">
        <v>7754</v>
      </c>
    </row>
    <row r="4440" spans="1:28" x14ac:dyDescent="0.35">
      <c r="A4440" t="s">
        <v>4263</v>
      </c>
      <c r="B4440" t="s">
        <v>9111</v>
      </c>
      <c r="C4440" t="s">
        <v>9111</v>
      </c>
      <c r="G4440" s="1">
        <v>0.3847200592351841</v>
      </c>
      <c r="H4440" s="1">
        <v>19461</v>
      </c>
      <c r="K4440" s="4">
        <v>111997360.34</v>
      </c>
      <c r="L4440" s="5">
        <v>4550001</v>
      </c>
      <c r="M4440" s="6">
        <v>24.614799059999999</v>
      </c>
      <c r="AB4440" s="8" t="s">
        <v>7754</v>
      </c>
    </row>
    <row r="4441" spans="1:28" x14ac:dyDescent="0.35">
      <c r="A4441" t="s">
        <v>4263</v>
      </c>
      <c r="B4441" t="s">
        <v>9112</v>
      </c>
      <c r="C4441" t="s">
        <v>9112</v>
      </c>
      <c r="G4441" s="1">
        <v>-911.10846173999994</v>
      </c>
      <c r="K4441" s="4">
        <v>111997360.34</v>
      </c>
      <c r="L4441" s="5">
        <v>4550001</v>
      </c>
      <c r="M4441" s="6">
        <v>24.614799059999999</v>
      </c>
      <c r="AB4441" s="8" t="s">
        <v>7754</v>
      </c>
    </row>
    <row r="4442" spans="1:28" x14ac:dyDescent="0.35">
      <c r="A4442" t="s">
        <v>4263</v>
      </c>
      <c r="B4442" t="s">
        <v>9113</v>
      </c>
      <c r="C4442" t="s">
        <v>9113</v>
      </c>
      <c r="G4442" s="1">
        <v>19.396124642410001</v>
      </c>
      <c r="K4442" s="4">
        <v>111997360.34</v>
      </c>
      <c r="L4442" s="5">
        <v>4550001</v>
      </c>
      <c r="M4442" s="6">
        <v>24.614799059999999</v>
      </c>
      <c r="AB4442" s="8" t="s">
        <v>7754</v>
      </c>
    </row>
    <row r="4443" spans="1:28" x14ac:dyDescent="0.35">
      <c r="A4443" t="s">
        <v>4263</v>
      </c>
      <c r="B4443" t="s">
        <v>1650</v>
      </c>
      <c r="C4443" t="s">
        <v>1650</v>
      </c>
      <c r="G4443" s="1">
        <v>-2.7194103055531782</v>
      </c>
      <c r="H4443" s="1">
        <v>415.9</v>
      </c>
      <c r="K4443" s="4">
        <v>111997360.34</v>
      </c>
      <c r="L4443" s="5">
        <v>4550001</v>
      </c>
      <c r="M4443" s="6">
        <v>24.614799059999999</v>
      </c>
      <c r="AB4443" s="8" t="s">
        <v>7754</v>
      </c>
    </row>
    <row r="4444" spans="1:28" x14ac:dyDescent="0.35">
      <c r="A4444" t="s">
        <v>4263</v>
      </c>
      <c r="B4444" t="s">
        <v>1661</v>
      </c>
      <c r="C4444" t="s">
        <v>1661</v>
      </c>
      <c r="G4444" s="1">
        <v>-2.2522238037807831</v>
      </c>
      <c r="H4444" s="1">
        <v>224.41</v>
      </c>
      <c r="K4444" s="4">
        <v>111997360.34</v>
      </c>
      <c r="L4444" s="5">
        <v>4550001</v>
      </c>
      <c r="M4444" s="6">
        <v>24.614799059999999</v>
      </c>
      <c r="AB4444" s="8" t="s">
        <v>7754</v>
      </c>
    </row>
    <row r="4445" spans="1:28" x14ac:dyDescent="0.35">
      <c r="A4445" t="s">
        <v>4263</v>
      </c>
      <c r="B4445" t="s">
        <v>1661</v>
      </c>
      <c r="C4445" t="s">
        <v>1661</v>
      </c>
      <c r="G4445" s="1">
        <v>-2.2162434700178189</v>
      </c>
      <c r="H4445" s="1">
        <v>-21.666406263335073</v>
      </c>
      <c r="K4445" s="4">
        <v>111997360.34</v>
      </c>
      <c r="L4445" s="5">
        <v>4550001</v>
      </c>
      <c r="M4445" s="6">
        <v>24.614799059999999</v>
      </c>
      <c r="AB4445" s="8" t="s">
        <v>7754</v>
      </c>
    </row>
    <row r="4446" spans="1:28" x14ac:dyDescent="0.35">
      <c r="A4446" t="s">
        <v>4263</v>
      </c>
      <c r="B4446" t="s">
        <v>1661</v>
      </c>
      <c r="C4446" t="s">
        <v>1661</v>
      </c>
      <c r="G4446" s="1">
        <v>-0.80840138691731067</v>
      </c>
      <c r="H4446" s="1">
        <v>2.2441</v>
      </c>
      <c r="K4446" s="4">
        <v>111997360.34</v>
      </c>
      <c r="L4446" s="5">
        <v>4550001</v>
      </c>
      <c r="M4446" s="6">
        <v>24.614799059999999</v>
      </c>
      <c r="AB4446" s="8" t="s">
        <v>7754</v>
      </c>
    </row>
    <row r="4447" spans="1:28" x14ac:dyDescent="0.35">
      <c r="A4447" t="s">
        <v>4263</v>
      </c>
      <c r="B4447" t="s">
        <v>9114</v>
      </c>
      <c r="C4447" t="s">
        <v>9114</v>
      </c>
      <c r="G4447" s="1">
        <v>-6.000898884363739</v>
      </c>
      <c r="H4447" s="1">
        <v>5.5</v>
      </c>
      <c r="K4447" s="4">
        <v>111997360.34</v>
      </c>
      <c r="L4447" s="5">
        <v>4550001</v>
      </c>
      <c r="M4447" s="6">
        <v>24.614799059999999</v>
      </c>
      <c r="AB4447" s="8" t="s">
        <v>7754</v>
      </c>
    </row>
    <row r="4448" spans="1:28" x14ac:dyDescent="0.35">
      <c r="A4448" t="s">
        <v>4263</v>
      </c>
      <c r="B4448" t="s">
        <v>9115</v>
      </c>
      <c r="C4448" t="s">
        <v>9115</v>
      </c>
      <c r="G4448" s="1">
        <v>-6.03854470288789</v>
      </c>
      <c r="H4448" s="1">
        <v>4.5</v>
      </c>
      <c r="K4448" s="4">
        <v>111997360.34</v>
      </c>
      <c r="L4448" s="5">
        <v>4550001</v>
      </c>
      <c r="M4448" s="6">
        <v>24.614799059999999</v>
      </c>
      <c r="AB4448" s="8" t="s">
        <v>7754</v>
      </c>
    </row>
    <row r="4449" spans="1:28" x14ac:dyDescent="0.35">
      <c r="A4449" t="s">
        <v>4263</v>
      </c>
      <c r="B4449" t="s">
        <v>1665</v>
      </c>
      <c r="C4449" t="s">
        <v>1665</v>
      </c>
      <c r="G4449" s="1">
        <v>-0.25039325426774262</v>
      </c>
      <c r="H4449" s="1">
        <v>-2.4470181378021714</v>
      </c>
      <c r="K4449" s="4">
        <v>111997360.34</v>
      </c>
      <c r="L4449" s="5">
        <v>4550001</v>
      </c>
      <c r="M4449" s="6">
        <v>24.614799059999999</v>
      </c>
      <c r="AB4449" s="8" t="s">
        <v>7754</v>
      </c>
    </row>
    <row r="4450" spans="1:28" x14ac:dyDescent="0.35">
      <c r="A4450" t="s">
        <v>4263</v>
      </c>
      <c r="B4450" t="s">
        <v>1669</v>
      </c>
      <c r="C4450" t="s">
        <v>1669</v>
      </c>
      <c r="G4450" s="1">
        <v>-2.4588171571409805</v>
      </c>
      <c r="H4450" s="1">
        <v>-23.890031742973161</v>
      </c>
      <c r="K4450" s="4">
        <v>111997360.34</v>
      </c>
      <c r="L4450" s="5">
        <v>4550001</v>
      </c>
      <c r="M4450" s="6">
        <v>24.614799059999999</v>
      </c>
      <c r="AB4450" s="8" t="s">
        <v>7754</v>
      </c>
    </row>
    <row r="4451" spans="1:28" x14ac:dyDescent="0.35">
      <c r="A4451" t="s">
        <v>4263</v>
      </c>
      <c r="B4451" t="s">
        <v>1672</v>
      </c>
      <c r="C4451" t="s">
        <v>1672</v>
      </c>
      <c r="G4451" s="1">
        <v>0.64480695575006242</v>
      </c>
      <c r="H4451" s="1">
        <v>6.216672077415148</v>
      </c>
      <c r="K4451" s="4">
        <v>111997360.34</v>
      </c>
      <c r="L4451" s="5">
        <v>4550001</v>
      </c>
      <c r="M4451" s="6">
        <v>24.614799059999999</v>
      </c>
      <c r="AB4451" s="8" t="s">
        <v>7754</v>
      </c>
    </row>
    <row r="4452" spans="1:28" x14ac:dyDescent="0.35">
      <c r="A4452" t="s">
        <v>4263</v>
      </c>
      <c r="B4452" t="s">
        <v>9116</v>
      </c>
      <c r="C4452" t="s">
        <v>9116</v>
      </c>
      <c r="G4452" s="1">
        <v>0.17533617349753702</v>
      </c>
      <c r="H4452" s="1">
        <v>1.6812740340616124</v>
      </c>
      <c r="K4452" s="4">
        <v>111997360.34</v>
      </c>
      <c r="L4452" s="5">
        <v>4550001</v>
      </c>
      <c r="M4452" s="6">
        <v>24.614799059999999</v>
      </c>
      <c r="AB4452" s="8" t="s">
        <v>7754</v>
      </c>
    </row>
    <row r="4453" spans="1:28" x14ac:dyDescent="0.35">
      <c r="A4453" t="s">
        <v>4263</v>
      </c>
      <c r="B4453" t="s">
        <v>9117</v>
      </c>
      <c r="C4453" t="s">
        <v>9117</v>
      </c>
      <c r="G4453" s="1">
        <v>2.4981370908781244</v>
      </c>
      <c r="H4453" s="1">
        <v>23.853076318124703</v>
      </c>
      <c r="K4453" s="4">
        <v>111997360.34</v>
      </c>
      <c r="L4453" s="5">
        <v>4550001</v>
      </c>
      <c r="M4453" s="6">
        <v>24.614799059999999</v>
      </c>
      <c r="AB4453" s="8" t="s">
        <v>7754</v>
      </c>
    </row>
    <row r="4454" spans="1:28" x14ac:dyDescent="0.35">
      <c r="A4454" t="s">
        <v>4263</v>
      </c>
      <c r="B4454" t="s">
        <v>9118</v>
      </c>
      <c r="C4454" t="s">
        <v>9118</v>
      </c>
      <c r="G4454" s="1">
        <v>1.6679198867071141</v>
      </c>
      <c r="H4454" s="1">
        <v>16.176556564525882</v>
      </c>
      <c r="K4454" s="4">
        <v>111997360.34</v>
      </c>
      <c r="L4454" s="5">
        <v>4550001</v>
      </c>
      <c r="M4454" s="6">
        <v>24.614799059999999</v>
      </c>
      <c r="AB4454" s="8" t="s">
        <v>7754</v>
      </c>
    </row>
    <row r="4455" spans="1:28" x14ac:dyDescent="0.35">
      <c r="A4455" t="s">
        <v>4263</v>
      </c>
      <c r="B4455" t="s">
        <v>9119</v>
      </c>
      <c r="C4455" t="s">
        <v>9119</v>
      </c>
      <c r="G4455" s="1">
        <v>1217550111.50776</v>
      </c>
      <c r="H4455" s="1">
        <v>2.5597051219699001E-3</v>
      </c>
      <c r="K4455" s="4">
        <v>111997360.34</v>
      </c>
      <c r="L4455" s="5">
        <v>4550001</v>
      </c>
      <c r="M4455" s="6">
        <v>24.614799059999999</v>
      </c>
      <c r="AB4455" s="8" t="s">
        <v>7754</v>
      </c>
    </row>
    <row r="4456" spans="1:28" x14ac:dyDescent="0.35">
      <c r="A4456" t="s">
        <v>4263</v>
      </c>
      <c r="B4456" t="s">
        <v>9120</v>
      </c>
      <c r="C4456" t="s">
        <v>9120</v>
      </c>
      <c r="G4456" s="1">
        <v>-933.96372097300002</v>
      </c>
      <c r="K4456" s="4">
        <v>111997360.34</v>
      </c>
      <c r="L4456" s="5">
        <v>4550001</v>
      </c>
      <c r="M4456" s="6">
        <v>24.614799059999999</v>
      </c>
      <c r="AB4456" s="8" t="s">
        <v>7754</v>
      </c>
    </row>
    <row r="4457" spans="1:28" x14ac:dyDescent="0.35">
      <c r="A4457" t="s">
        <v>4263</v>
      </c>
      <c r="B4457" t="s">
        <v>9121</v>
      </c>
      <c r="C4457" t="s">
        <v>9121</v>
      </c>
      <c r="G4457" s="1">
        <v>17.782212636979999</v>
      </c>
      <c r="K4457" s="4">
        <v>111997360.34</v>
      </c>
      <c r="L4457" s="5">
        <v>4550001</v>
      </c>
      <c r="M4457" s="6">
        <v>24.614799059999999</v>
      </c>
      <c r="AB4457" s="8" t="s">
        <v>7754</v>
      </c>
    </row>
    <row r="4458" spans="1:28" x14ac:dyDescent="0.35">
      <c r="A4458" t="s">
        <v>4263</v>
      </c>
      <c r="B4458" t="s">
        <v>9122</v>
      </c>
      <c r="C4458" t="s">
        <v>9122</v>
      </c>
      <c r="G4458" s="1">
        <v>24398169855.266201</v>
      </c>
      <c r="H4458" s="1">
        <v>6.3019914292916564E-5</v>
      </c>
      <c r="K4458" s="4">
        <v>111997360.34</v>
      </c>
      <c r="L4458" s="5">
        <v>4550001</v>
      </c>
      <c r="M4458" s="6">
        <v>24.614799059999999</v>
      </c>
      <c r="AB4458" s="8" t="s">
        <v>7754</v>
      </c>
    </row>
    <row r="4459" spans="1:28" x14ac:dyDescent="0.35">
      <c r="A4459" t="s">
        <v>4263</v>
      </c>
      <c r="B4459" t="s">
        <v>9123</v>
      </c>
      <c r="C4459" t="s">
        <v>9123</v>
      </c>
      <c r="G4459" s="1">
        <v>16.738803350113599</v>
      </c>
      <c r="H4459" s="1">
        <v>514.25</v>
      </c>
      <c r="K4459" s="4">
        <v>111997360.34</v>
      </c>
      <c r="L4459" s="5">
        <v>4550001</v>
      </c>
      <c r="M4459" s="6">
        <v>24.614799059999999</v>
      </c>
      <c r="AB4459" s="8" t="s">
        <v>7754</v>
      </c>
    </row>
    <row r="4460" spans="1:28" x14ac:dyDescent="0.35">
      <c r="A4460" t="s">
        <v>4263</v>
      </c>
      <c r="B4460" t="s">
        <v>9124</v>
      </c>
      <c r="C4460" t="s">
        <v>9124</v>
      </c>
      <c r="G4460" s="1">
        <v>5.0904292316876296E-3</v>
      </c>
      <c r="H4460" s="1">
        <v>121.29</v>
      </c>
      <c r="K4460" s="4">
        <v>111997360.34</v>
      </c>
      <c r="L4460" s="5">
        <v>4550001</v>
      </c>
      <c r="M4460" s="6">
        <v>24.614799059999999</v>
      </c>
      <c r="AB4460" s="8" t="s">
        <v>7754</v>
      </c>
    </row>
    <row r="4461" spans="1:28" x14ac:dyDescent="0.35">
      <c r="A4461" t="s">
        <v>4263</v>
      </c>
      <c r="B4461" t="s">
        <v>9125</v>
      </c>
      <c r="G4461" s="1">
        <v>-347936.10714693484</v>
      </c>
      <c r="K4461" s="4">
        <v>111997360.34</v>
      </c>
      <c r="L4461" s="5">
        <v>4550001</v>
      </c>
      <c r="M4461" s="6">
        <v>24.614799059999999</v>
      </c>
      <c r="AB4461" s="8" t="s">
        <v>7754</v>
      </c>
    </row>
    <row r="4462" spans="1:28" x14ac:dyDescent="0.35">
      <c r="A4462" t="s">
        <v>4263</v>
      </c>
      <c r="B4462" t="s">
        <v>9126</v>
      </c>
      <c r="C4462" t="s">
        <v>9126</v>
      </c>
      <c r="G4462" s="1">
        <v>232462113.47315001</v>
      </c>
      <c r="H4462" s="1">
        <v>1.18618755760423E-2</v>
      </c>
      <c r="K4462" s="4">
        <v>111997360.34</v>
      </c>
      <c r="L4462" s="5">
        <v>4550001</v>
      </c>
      <c r="M4462" s="6">
        <v>24.614799059999999</v>
      </c>
      <c r="AB4462" s="8" t="s">
        <v>7754</v>
      </c>
    </row>
    <row r="4463" spans="1:28" x14ac:dyDescent="0.35">
      <c r="A4463" t="s">
        <v>4263</v>
      </c>
      <c r="B4463" t="s">
        <v>9127</v>
      </c>
      <c r="C4463" t="s">
        <v>9127</v>
      </c>
      <c r="G4463" s="1">
        <v>3.6898932168999998</v>
      </c>
      <c r="K4463" s="4">
        <v>111997360.34</v>
      </c>
      <c r="L4463" s="5">
        <v>4550001</v>
      </c>
      <c r="M4463" s="6">
        <v>24.614799059999999</v>
      </c>
      <c r="AB4463" s="8" t="s">
        <v>7754</v>
      </c>
    </row>
    <row r="4464" spans="1:28" x14ac:dyDescent="0.35">
      <c r="A4464" t="s">
        <v>4263</v>
      </c>
      <c r="B4464" t="s">
        <v>9128</v>
      </c>
      <c r="C4464" t="s">
        <v>9128</v>
      </c>
      <c r="G4464" s="1">
        <v>196.08450121799999</v>
      </c>
      <c r="K4464" s="4">
        <v>111997360.34</v>
      </c>
      <c r="L4464" s="5">
        <v>4550001</v>
      </c>
      <c r="M4464" s="6">
        <v>24.614799059999999</v>
      </c>
      <c r="AB4464" s="8" t="s">
        <v>7754</v>
      </c>
    </row>
    <row r="4465" spans="1:28" x14ac:dyDescent="0.35">
      <c r="A4465" t="s">
        <v>4263</v>
      </c>
      <c r="B4465" t="s">
        <v>9129</v>
      </c>
      <c r="C4465" t="s">
        <v>9129</v>
      </c>
      <c r="G4465" s="1">
        <v>-113055.92071142561</v>
      </c>
      <c r="H4465" s="1">
        <v>-1.7834763E-2</v>
      </c>
      <c r="K4465" s="4">
        <v>111997360.34</v>
      </c>
      <c r="L4465" s="5">
        <v>4550001</v>
      </c>
      <c r="M4465" s="6">
        <v>24.614799059999999</v>
      </c>
      <c r="AB4465" s="8" t="s">
        <v>7754</v>
      </c>
    </row>
    <row r="4466" spans="1:28" x14ac:dyDescent="0.35">
      <c r="A4466" t="s">
        <v>4263</v>
      </c>
      <c r="B4466" t="s">
        <v>9130</v>
      </c>
      <c r="C4466" t="s">
        <v>9130</v>
      </c>
      <c r="G4466" s="1">
        <v>-112203.11156463812</v>
      </c>
      <c r="H4466" s="1">
        <v>-5.8507100000000005E-4</v>
      </c>
      <c r="K4466" s="4">
        <v>111997360.34</v>
      </c>
      <c r="L4466" s="5">
        <v>4550001</v>
      </c>
      <c r="M4466" s="6">
        <v>24.614799059999999</v>
      </c>
      <c r="AB4466" s="8" t="s">
        <v>7754</v>
      </c>
    </row>
    <row r="4467" spans="1:28" x14ac:dyDescent="0.35">
      <c r="A4467" t="s">
        <v>4263</v>
      </c>
      <c r="B4467" t="s">
        <v>9131</v>
      </c>
      <c r="C4467" t="s">
        <v>9131</v>
      </c>
      <c r="G4467" s="1">
        <v>92113.74125561105</v>
      </c>
      <c r="H4467" s="1">
        <v>-1.5486768999999999E-2</v>
      </c>
      <c r="K4467" s="4">
        <v>111997360.34</v>
      </c>
      <c r="L4467" s="5">
        <v>4550001</v>
      </c>
      <c r="M4467" s="6">
        <v>24.614799059999999</v>
      </c>
      <c r="AB4467" s="8" t="s">
        <v>7754</v>
      </c>
    </row>
    <row r="4468" spans="1:28" x14ac:dyDescent="0.35">
      <c r="A4468" t="s">
        <v>4263</v>
      </c>
      <c r="B4468" t="s">
        <v>9132</v>
      </c>
      <c r="C4468" t="s">
        <v>9132</v>
      </c>
      <c r="G4468" s="1">
        <v>91201.415836558372</v>
      </c>
      <c r="H4468" s="1">
        <v>2.0501809999999999E-3</v>
      </c>
      <c r="K4468" s="4">
        <v>111997360.34</v>
      </c>
      <c r="L4468" s="5">
        <v>4550001</v>
      </c>
      <c r="M4468" s="6">
        <v>24.614799059999999</v>
      </c>
      <c r="AB4468" s="8" t="s">
        <v>7754</v>
      </c>
    </row>
    <row r="4469" spans="1:28" x14ac:dyDescent="0.35">
      <c r="A4469" t="s">
        <v>4263</v>
      </c>
      <c r="B4469" t="s">
        <v>9133</v>
      </c>
      <c r="C4469" t="s">
        <v>9133</v>
      </c>
      <c r="G4469" s="1">
        <v>546350.7644636553</v>
      </c>
      <c r="H4469" s="1">
        <v>1.1850149000000001E-2</v>
      </c>
      <c r="K4469" s="4">
        <v>111997360.34</v>
      </c>
      <c r="L4469" s="5">
        <v>4550001</v>
      </c>
      <c r="M4469" s="6">
        <v>24.614799059999999</v>
      </c>
      <c r="AB4469" s="8" t="s">
        <v>7754</v>
      </c>
    </row>
    <row r="4470" spans="1:28" x14ac:dyDescent="0.35">
      <c r="A4470" t="s">
        <v>4263</v>
      </c>
      <c r="B4470" t="s">
        <v>9134</v>
      </c>
      <c r="C4470" t="s">
        <v>9134</v>
      </c>
      <c r="G4470" s="1">
        <v>565308.63890276209</v>
      </c>
      <c r="H4470" s="1">
        <v>2.7143939999999998E-2</v>
      </c>
      <c r="K4470" s="4">
        <v>111997360.34</v>
      </c>
      <c r="L4470" s="5">
        <v>4550001</v>
      </c>
      <c r="M4470" s="6">
        <v>24.614799059999999</v>
      </c>
      <c r="AB4470" s="8" t="s">
        <v>7754</v>
      </c>
    </row>
    <row r="4471" spans="1:28" x14ac:dyDescent="0.35">
      <c r="A4471" t="s">
        <v>4263</v>
      </c>
      <c r="B4471" t="s">
        <v>9135</v>
      </c>
      <c r="C4471" t="s">
        <v>9135</v>
      </c>
      <c r="G4471" s="1">
        <v>-89278416.934603423</v>
      </c>
      <c r="H4471" s="1">
        <v>-6.7981999999999999E-3</v>
      </c>
      <c r="K4471" s="4">
        <v>111997360.34</v>
      </c>
      <c r="L4471" s="5">
        <v>4550001</v>
      </c>
      <c r="M4471" s="6">
        <v>24.614799059999999</v>
      </c>
      <c r="AB4471" s="8" t="s">
        <v>7754</v>
      </c>
    </row>
    <row r="4472" spans="1:28" x14ac:dyDescent="0.35">
      <c r="A4472" t="s">
        <v>4263</v>
      </c>
      <c r="B4472" t="s">
        <v>9136</v>
      </c>
      <c r="C4472" t="s">
        <v>9136</v>
      </c>
      <c r="G4472" s="1">
        <v>-96771836.978789702</v>
      </c>
      <c r="H4472" s="1">
        <v>-4.5063000000000004E-3</v>
      </c>
      <c r="K4472" s="4">
        <v>111997360.34</v>
      </c>
      <c r="L4472" s="5">
        <v>4550001</v>
      </c>
      <c r="M4472" s="6">
        <v>24.614799059999999</v>
      </c>
      <c r="AB4472" s="8" t="s">
        <v>7754</v>
      </c>
    </row>
    <row r="4473" spans="1:28" x14ac:dyDescent="0.35">
      <c r="A4473" t="s">
        <v>4263</v>
      </c>
      <c r="B4473" t="s">
        <v>9137</v>
      </c>
      <c r="C4473" t="s">
        <v>9137</v>
      </c>
      <c r="G4473" s="1">
        <v>1351284.3928658071</v>
      </c>
      <c r="H4473" s="1">
        <v>-2.5594009999999898E-3</v>
      </c>
      <c r="K4473" s="4">
        <v>111997360.34</v>
      </c>
      <c r="L4473" s="5">
        <v>4550001</v>
      </c>
      <c r="M4473" s="6">
        <v>24.614799059999999</v>
      </c>
      <c r="AB4473" s="8" t="s">
        <v>7754</v>
      </c>
    </row>
    <row r="4474" spans="1:28" x14ac:dyDescent="0.35">
      <c r="A4474" t="s">
        <v>4263</v>
      </c>
      <c r="B4474" t="s">
        <v>9138</v>
      </c>
      <c r="C4474" t="s">
        <v>9138</v>
      </c>
      <c r="G4474" s="1">
        <v>1361017.4725929142</v>
      </c>
      <c r="H4474" s="1">
        <v>1.4827603999999999E-2</v>
      </c>
      <c r="K4474" s="4">
        <v>111997360.34</v>
      </c>
      <c r="L4474" s="5">
        <v>4550001</v>
      </c>
      <c r="M4474" s="6">
        <v>24.614799059999999</v>
      </c>
      <c r="AB4474" s="8" t="s">
        <v>7754</v>
      </c>
    </row>
    <row r="4475" spans="1:28" x14ac:dyDescent="0.35">
      <c r="A4475" t="s">
        <v>4263</v>
      </c>
      <c r="B4475" t="s">
        <v>9139</v>
      </c>
      <c r="C4475" t="s">
        <v>9139</v>
      </c>
      <c r="G4475" s="1">
        <v>4.0972989374399997</v>
      </c>
      <c r="K4475" s="4">
        <v>111997360.34</v>
      </c>
      <c r="L4475" s="5">
        <v>4550001</v>
      </c>
      <c r="M4475" s="6">
        <v>24.614799059999999</v>
      </c>
      <c r="AB4475" s="8" t="s">
        <v>7754</v>
      </c>
    </row>
    <row r="4476" spans="1:28" x14ac:dyDescent="0.35">
      <c r="A4476" t="s">
        <v>4263</v>
      </c>
      <c r="B4476" t="s">
        <v>9140</v>
      </c>
      <c r="C4476" t="s">
        <v>9140</v>
      </c>
      <c r="G4476" s="1">
        <v>-211.74975054699999</v>
      </c>
      <c r="K4476" s="4">
        <v>111997360.34</v>
      </c>
      <c r="L4476" s="5">
        <v>4550001</v>
      </c>
      <c r="M4476" s="6">
        <v>24.614799059999999</v>
      </c>
      <c r="AB4476" s="8" t="s">
        <v>7754</v>
      </c>
    </row>
    <row r="4477" spans="1:28" x14ac:dyDescent="0.35">
      <c r="A4477" t="s">
        <v>4263</v>
      </c>
      <c r="B4477" t="s">
        <v>9141</v>
      </c>
      <c r="C4477" t="s">
        <v>9141</v>
      </c>
      <c r="G4477" s="1">
        <v>-1.88183441043526</v>
      </c>
      <c r="H4477" s="1">
        <v>142.85</v>
      </c>
      <c r="K4477" s="4">
        <v>111997360.34</v>
      </c>
      <c r="L4477" s="5">
        <v>4550001</v>
      </c>
      <c r="M4477" s="6">
        <v>24.614799059999999</v>
      </c>
      <c r="AB4477" s="8" t="s">
        <v>7754</v>
      </c>
    </row>
    <row r="4478" spans="1:28" x14ac:dyDescent="0.35">
      <c r="A4478" t="s">
        <v>4263</v>
      </c>
      <c r="B4478" t="s">
        <v>9141</v>
      </c>
      <c r="C4478" t="s">
        <v>9141</v>
      </c>
      <c r="G4478" s="1">
        <v>-2.5045737196054104E-3</v>
      </c>
      <c r="H4478" s="1">
        <v>142.85</v>
      </c>
      <c r="K4478" s="4">
        <v>111997360.34</v>
      </c>
      <c r="L4478" s="5">
        <v>4550001</v>
      </c>
      <c r="M4478" s="6">
        <v>24.614799059999999</v>
      </c>
      <c r="AB4478" s="8" t="s">
        <v>7754</v>
      </c>
    </row>
    <row r="4479" spans="1:28" x14ac:dyDescent="0.35">
      <c r="A4479" t="s">
        <v>4263</v>
      </c>
      <c r="B4479" t="s">
        <v>9142</v>
      </c>
      <c r="C4479" t="s">
        <v>9142</v>
      </c>
      <c r="G4479" s="1">
        <v>-2937.3466803659999</v>
      </c>
      <c r="K4479" s="4">
        <v>111997360.34</v>
      </c>
      <c r="L4479" s="5">
        <v>4550001</v>
      </c>
      <c r="M4479" s="6">
        <v>24.614799059999999</v>
      </c>
      <c r="AB4479" s="8" t="s">
        <v>7754</v>
      </c>
    </row>
    <row r="4480" spans="1:28" x14ac:dyDescent="0.35">
      <c r="A4480" t="s">
        <v>4263</v>
      </c>
      <c r="B4480" t="s">
        <v>9143</v>
      </c>
      <c r="C4480" t="s">
        <v>9143</v>
      </c>
      <c r="G4480" s="1">
        <v>54.228451744040001</v>
      </c>
      <c r="K4480" s="4">
        <v>111997360.34</v>
      </c>
      <c r="L4480" s="5">
        <v>4550001</v>
      </c>
      <c r="M4480" s="6">
        <v>24.614799059999999</v>
      </c>
      <c r="AB4480" s="8" t="s">
        <v>7754</v>
      </c>
    </row>
    <row r="4481" spans="1:28" x14ac:dyDescent="0.35">
      <c r="A4481" t="s">
        <v>4263</v>
      </c>
      <c r="B4481" t="s">
        <v>9144</v>
      </c>
      <c r="C4481" t="s">
        <v>9144</v>
      </c>
      <c r="G4481" s="1">
        <v>1.74127711585376E-2</v>
      </c>
      <c r="H4481" s="1">
        <v>513.1</v>
      </c>
      <c r="K4481" s="4">
        <v>111997360.34</v>
      </c>
      <c r="L4481" s="5">
        <v>4550001</v>
      </c>
      <c r="M4481" s="6">
        <v>24.614799059999999</v>
      </c>
      <c r="AB4481" s="8" t="s">
        <v>7754</v>
      </c>
    </row>
    <row r="4482" spans="1:28" x14ac:dyDescent="0.35">
      <c r="A4482" t="s">
        <v>4263</v>
      </c>
      <c r="B4482" t="s">
        <v>9145</v>
      </c>
      <c r="C4482" t="s">
        <v>9145</v>
      </c>
      <c r="G4482" s="1">
        <v>-2754.4689481589999</v>
      </c>
      <c r="K4482" s="4">
        <v>111997360.34</v>
      </c>
      <c r="L4482" s="5">
        <v>4550001</v>
      </c>
      <c r="M4482" s="6">
        <v>24.614799059999999</v>
      </c>
      <c r="AB4482" s="8" t="s">
        <v>7754</v>
      </c>
    </row>
    <row r="4483" spans="1:28" x14ac:dyDescent="0.35">
      <c r="A4483" t="s">
        <v>4263</v>
      </c>
      <c r="B4483" t="s">
        <v>9146</v>
      </c>
      <c r="C4483" t="s">
        <v>9146</v>
      </c>
      <c r="G4483" s="1">
        <v>50.086909272940005</v>
      </c>
      <c r="K4483" s="4">
        <v>111997360.34</v>
      </c>
      <c r="L4483" s="5">
        <v>4550001</v>
      </c>
      <c r="M4483" s="6">
        <v>24.614799059999999</v>
      </c>
      <c r="AB4483" s="8" t="s">
        <v>7754</v>
      </c>
    </row>
    <row r="4484" spans="1:28" x14ac:dyDescent="0.35">
      <c r="A4484" t="s">
        <v>4263</v>
      </c>
      <c r="B4484" t="s">
        <v>9147</v>
      </c>
      <c r="C4484" t="s">
        <v>9147</v>
      </c>
      <c r="G4484" s="1">
        <v>38785.530740731112</v>
      </c>
      <c r="H4484" s="1">
        <v>151.75783043478199</v>
      </c>
      <c r="K4484" s="4">
        <v>111997360.34</v>
      </c>
      <c r="L4484" s="5">
        <v>4550001</v>
      </c>
      <c r="M4484" s="6">
        <v>24.614799059999999</v>
      </c>
      <c r="AB4484" s="8" t="s">
        <v>7754</v>
      </c>
    </row>
    <row r="4485" spans="1:28" x14ac:dyDescent="0.35">
      <c r="A4485" t="s">
        <v>4263</v>
      </c>
      <c r="B4485" t="s">
        <v>9148</v>
      </c>
      <c r="C4485" t="s">
        <v>9148</v>
      </c>
      <c r="G4485" s="1">
        <v>38979.18135568338</v>
      </c>
      <c r="H4485" s="1">
        <v>152.39717608695599</v>
      </c>
      <c r="K4485" s="4">
        <v>111997360.34</v>
      </c>
      <c r="L4485" s="5">
        <v>4550001</v>
      </c>
      <c r="M4485" s="6">
        <v>24.614799059999999</v>
      </c>
      <c r="AB4485" s="8" t="s">
        <v>7754</v>
      </c>
    </row>
    <row r="4486" spans="1:28" x14ac:dyDescent="0.35">
      <c r="A4486" t="s">
        <v>4263</v>
      </c>
      <c r="B4486" t="s">
        <v>9149</v>
      </c>
      <c r="C4486" t="s">
        <v>9149</v>
      </c>
      <c r="G4486" s="1">
        <v>38810.451562843809</v>
      </c>
      <c r="H4486" s="1">
        <v>151.423</v>
      </c>
      <c r="K4486" s="4">
        <v>111997360.34</v>
      </c>
      <c r="L4486" s="5">
        <v>4550001</v>
      </c>
      <c r="M4486" s="6">
        <v>24.614799059999999</v>
      </c>
      <c r="AB4486" s="8" t="s">
        <v>7754</v>
      </c>
    </row>
    <row r="4487" spans="1:28" x14ac:dyDescent="0.35">
      <c r="A4487" t="s">
        <v>4263</v>
      </c>
      <c r="B4487" t="s">
        <v>9150</v>
      </c>
      <c r="C4487" t="s">
        <v>9150</v>
      </c>
      <c r="G4487" s="1">
        <v>39055.934914621357</v>
      </c>
      <c r="H4487" s="1">
        <v>151.406599999999</v>
      </c>
      <c r="K4487" s="4">
        <v>111997360.34</v>
      </c>
      <c r="L4487" s="5">
        <v>4550001</v>
      </c>
      <c r="M4487" s="6">
        <v>24.614799059999999</v>
      </c>
      <c r="AB4487" s="8" t="s">
        <v>7754</v>
      </c>
    </row>
    <row r="4488" spans="1:28" x14ac:dyDescent="0.35">
      <c r="A4488" t="s">
        <v>4263</v>
      </c>
      <c r="B4488" t="s">
        <v>9151</v>
      </c>
      <c r="C4488" t="s">
        <v>9151</v>
      </c>
      <c r="G4488" s="1">
        <v>39045.446143790003</v>
      </c>
      <c r="H4488" s="1">
        <v>153.71195499999999</v>
      </c>
      <c r="K4488" s="4">
        <v>111997360.34</v>
      </c>
      <c r="L4488" s="5">
        <v>4550001</v>
      </c>
      <c r="M4488" s="6">
        <v>24.614799059999999</v>
      </c>
      <c r="AB4488" s="8" t="s">
        <v>7754</v>
      </c>
    </row>
    <row r="4489" spans="1:28" x14ac:dyDescent="0.35">
      <c r="A4489" t="s">
        <v>4263</v>
      </c>
      <c r="B4489" t="s">
        <v>9152</v>
      </c>
      <c r="C4489" t="s">
        <v>9152</v>
      </c>
      <c r="G4489" s="1">
        <v>38453.674344102161</v>
      </c>
      <c r="H4489" s="1">
        <v>152.403882608695</v>
      </c>
      <c r="K4489" s="4">
        <v>111997360.34</v>
      </c>
      <c r="L4489" s="5">
        <v>4550001</v>
      </c>
      <c r="M4489" s="6">
        <v>24.614799059999999</v>
      </c>
      <c r="AB4489" s="8" t="s">
        <v>7754</v>
      </c>
    </row>
    <row r="4490" spans="1:28" x14ac:dyDescent="0.35">
      <c r="A4490" t="s">
        <v>4263</v>
      </c>
      <c r="B4490" t="s">
        <v>9153</v>
      </c>
      <c r="C4490" t="s">
        <v>9153</v>
      </c>
      <c r="G4490" s="1">
        <v>38780.235221795912</v>
      </c>
      <c r="H4490" s="1">
        <v>151.84649999999999</v>
      </c>
      <c r="K4490" s="4">
        <v>111997360.34</v>
      </c>
      <c r="L4490" s="5">
        <v>4550001</v>
      </c>
      <c r="M4490" s="6">
        <v>24.614799059999999</v>
      </c>
      <c r="AB4490" s="8" t="s">
        <v>7754</v>
      </c>
    </row>
    <row r="4491" spans="1:28" x14ac:dyDescent="0.35">
      <c r="A4491" t="s">
        <v>4263</v>
      </c>
      <c r="B4491" t="s">
        <v>9154</v>
      </c>
      <c r="C4491" t="s">
        <v>9154</v>
      </c>
      <c r="G4491" s="1">
        <v>38917.810268752888</v>
      </c>
      <c r="H4491" s="1">
        <v>153.95974399999901</v>
      </c>
      <c r="K4491" s="4">
        <v>111997360.34</v>
      </c>
      <c r="L4491" s="5">
        <v>4550001</v>
      </c>
      <c r="M4491" s="6">
        <v>24.614799059999999</v>
      </c>
      <c r="AB4491" s="8" t="s">
        <v>7754</v>
      </c>
    </row>
    <row r="4492" spans="1:28" x14ac:dyDescent="0.35">
      <c r="A4492" t="s">
        <v>4263</v>
      </c>
      <c r="B4492" t="s">
        <v>9155</v>
      </c>
      <c r="C4492" t="s">
        <v>9155</v>
      </c>
      <c r="G4492" s="1">
        <v>38378.17823539344</v>
      </c>
      <c r="H4492" s="1">
        <v>154.41909999999999</v>
      </c>
      <c r="K4492" s="4">
        <v>111997360.34</v>
      </c>
      <c r="L4492" s="5">
        <v>4550001</v>
      </c>
      <c r="M4492" s="6">
        <v>24.614799059999999</v>
      </c>
      <c r="AB4492" s="8" t="s">
        <v>7754</v>
      </c>
    </row>
    <row r="4493" spans="1:28" x14ac:dyDescent="0.35">
      <c r="A4493" t="s">
        <v>4263</v>
      </c>
      <c r="B4493" t="s">
        <v>9156</v>
      </c>
      <c r="C4493" t="s">
        <v>9156</v>
      </c>
      <c r="G4493" s="1">
        <v>38249.238437436405</v>
      </c>
      <c r="H4493" s="1">
        <v>155.39523043478201</v>
      </c>
      <c r="K4493" s="4">
        <v>111997360.34</v>
      </c>
      <c r="L4493" s="5">
        <v>4550001</v>
      </c>
      <c r="M4493" s="6">
        <v>24.614799059999999</v>
      </c>
      <c r="AB4493" s="8" t="s">
        <v>7754</v>
      </c>
    </row>
    <row r="4494" spans="1:28" x14ac:dyDescent="0.35">
      <c r="A4494" t="s">
        <v>4263</v>
      </c>
      <c r="B4494" t="s">
        <v>9157</v>
      </c>
      <c r="C4494" t="s">
        <v>9157</v>
      </c>
      <c r="G4494" s="1">
        <v>38003.704433382278</v>
      </c>
      <c r="H4494" s="1">
        <v>154.378595652173</v>
      </c>
      <c r="K4494" s="4">
        <v>111997360.34</v>
      </c>
      <c r="L4494" s="5">
        <v>4550001</v>
      </c>
      <c r="M4494" s="6">
        <v>24.614799059999999</v>
      </c>
      <c r="AB4494" s="8" t="s">
        <v>7754</v>
      </c>
    </row>
    <row r="4495" spans="1:28" x14ac:dyDescent="0.35">
      <c r="A4495" t="s">
        <v>4263</v>
      </c>
      <c r="B4495" t="s">
        <v>9158</v>
      </c>
      <c r="C4495" t="s">
        <v>9158</v>
      </c>
      <c r="G4495" s="1">
        <v>38249.718013996688</v>
      </c>
      <c r="H4495" s="1">
        <v>154.42004347826</v>
      </c>
      <c r="K4495" s="4">
        <v>111997360.34</v>
      </c>
      <c r="L4495" s="5">
        <v>4550001</v>
      </c>
      <c r="M4495" s="6">
        <v>24.614799059999999</v>
      </c>
      <c r="AB4495" s="8" t="s">
        <v>7754</v>
      </c>
    </row>
    <row r="4496" spans="1:28" x14ac:dyDescent="0.35">
      <c r="A4496" t="s">
        <v>4263</v>
      </c>
      <c r="B4496" t="s">
        <v>9159</v>
      </c>
      <c r="C4496" t="s">
        <v>9159</v>
      </c>
      <c r="G4496" s="1">
        <v>38234.804139086496</v>
      </c>
      <c r="H4496" s="1">
        <v>153.40109374999901</v>
      </c>
      <c r="K4496" s="4">
        <v>111997360.34</v>
      </c>
      <c r="L4496" s="5">
        <v>4550001</v>
      </c>
      <c r="M4496" s="6">
        <v>24.614799059999999</v>
      </c>
      <c r="AB4496" s="8" t="s">
        <v>7754</v>
      </c>
    </row>
    <row r="4497" spans="1:28" x14ac:dyDescent="0.35">
      <c r="A4497" t="s">
        <v>4263</v>
      </c>
      <c r="B4497" t="s">
        <v>9160</v>
      </c>
      <c r="C4497" t="s">
        <v>9160</v>
      </c>
      <c r="G4497" s="1">
        <v>38484.81129416624</v>
      </c>
      <c r="H4497" s="1">
        <v>154.99365</v>
      </c>
      <c r="K4497" s="4">
        <v>111997360.34</v>
      </c>
      <c r="L4497" s="5">
        <v>4550001</v>
      </c>
      <c r="M4497" s="6">
        <v>24.614799059999999</v>
      </c>
      <c r="AB4497" s="8" t="s">
        <v>7754</v>
      </c>
    </row>
    <row r="4498" spans="1:28" x14ac:dyDescent="0.35">
      <c r="A4498" t="s">
        <v>4263</v>
      </c>
      <c r="B4498" t="s">
        <v>9161</v>
      </c>
      <c r="C4498" t="s">
        <v>9161</v>
      </c>
      <c r="G4498" s="1">
        <v>38074.754638691331</v>
      </c>
      <c r="H4498" s="1">
        <v>153.768783333333</v>
      </c>
      <c r="K4498" s="4">
        <v>111997360.34</v>
      </c>
      <c r="L4498" s="5">
        <v>4550001</v>
      </c>
      <c r="M4498" s="6">
        <v>24.614799059999999</v>
      </c>
      <c r="AB4498" s="8" t="s">
        <v>7754</v>
      </c>
    </row>
    <row r="4499" spans="1:28" x14ac:dyDescent="0.35">
      <c r="A4499" t="s">
        <v>4263</v>
      </c>
      <c r="B4499" t="s">
        <v>9162</v>
      </c>
      <c r="C4499" t="s">
        <v>9162</v>
      </c>
      <c r="G4499" s="1">
        <v>38374.443549000331</v>
      </c>
      <c r="H4499" s="1">
        <v>154.32809999999901</v>
      </c>
      <c r="K4499" s="4">
        <v>111997360.34</v>
      </c>
      <c r="L4499" s="5">
        <v>4550001</v>
      </c>
      <c r="M4499" s="6">
        <v>24.614799059999999</v>
      </c>
      <c r="AB4499" s="8" t="s">
        <v>7754</v>
      </c>
    </row>
    <row r="4500" spans="1:28" x14ac:dyDescent="0.35">
      <c r="A4500" t="s">
        <v>4263</v>
      </c>
      <c r="B4500" t="s">
        <v>9163</v>
      </c>
      <c r="C4500" t="s">
        <v>9163</v>
      </c>
      <c r="G4500" s="1">
        <v>38225.76743649655</v>
      </c>
      <c r="H4500" s="1">
        <v>153.79745</v>
      </c>
      <c r="K4500" s="4">
        <v>111997360.34</v>
      </c>
      <c r="L4500" s="5">
        <v>4550001</v>
      </c>
      <c r="M4500" s="6">
        <v>24.614799059999999</v>
      </c>
      <c r="AB4500" s="8" t="s">
        <v>7754</v>
      </c>
    </row>
    <row r="4501" spans="1:28" x14ac:dyDescent="0.35">
      <c r="A4501" t="s">
        <v>4263</v>
      </c>
      <c r="B4501" t="s">
        <v>9164</v>
      </c>
      <c r="C4501" t="s">
        <v>9164</v>
      </c>
      <c r="G4501" s="1">
        <v>39088.28829360933</v>
      </c>
      <c r="H4501" s="1">
        <v>152.6388</v>
      </c>
      <c r="K4501" s="4">
        <v>111997360.34</v>
      </c>
      <c r="L4501" s="5">
        <v>4550001</v>
      </c>
      <c r="M4501" s="6">
        <v>24.614799059999999</v>
      </c>
      <c r="AB4501" s="8" t="s">
        <v>7754</v>
      </c>
    </row>
    <row r="4502" spans="1:28" x14ac:dyDescent="0.35">
      <c r="A4502" t="s">
        <v>4263</v>
      </c>
      <c r="B4502" t="s">
        <v>9165</v>
      </c>
      <c r="C4502" t="s">
        <v>9165</v>
      </c>
      <c r="G4502" s="1">
        <v>38778.625286503186</v>
      </c>
      <c r="H4502" s="1">
        <v>152.90520000000001</v>
      </c>
      <c r="K4502" s="4">
        <v>111997360.34</v>
      </c>
      <c r="L4502" s="5">
        <v>4550001</v>
      </c>
      <c r="M4502" s="6">
        <v>24.614799059999999</v>
      </c>
      <c r="AB4502" s="8" t="s">
        <v>7754</v>
      </c>
    </row>
    <row r="4503" spans="1:28" x14ac:dyDescent="0.35">
      <c r="A4503" t="s">
        <v>4263</v>
      </c>
      <c r="B4503" t="s">
        <v>9166</v>
      </c>
      <c r="C4503" t="s">
        <v>9166</v>
      </c>
      <c r="G4503" s="1">
        <v>38711.017076876204</v>
      </c>
      <c r="H4503" s="1">
        <v>152.53072571428501</v>
      </c>
      <c r="K4503" s="4">
        <v>111997360.34</v>
      </c>
      <c r="L4503" s="5">
        <v>4550001</v>
      </c>
      <c r="M4503" s="6">
        <v>24.614799059999999</v>
      </c>
      <c r="AB4503" s="8" t="s">
        <v>7754</v>
      </c>
    </row>
    <row r="4504" spans="1:28" x14ac:dyDescent="0.35">
      <c r="A4504" t="s">
        <v>4263</v>
      </c>
      <c r="B4504" t="s">
        <v>1676</v>
      </c>
      <c r="C4504" t="s">
        <v>1676</v>
      </c>
      <c r="G4504" s="1">
        <v>1.222175806028998</v>
      </c>
      <c r="H4504" s="1">
        <v>304.8</v>
      </c>
      <c r="K4504" s="4">
        <v>111997360.34</v>
      </c>
      <c r="L4504" s="5">
        <v>4550001</v>
      </c>
      <c r="M4504" s="6">
        <v>24.614799059999999</v>
      </c>
      <c r="AB4504" s="8" t="s">
        <v>7754</v>
      </c>
    </row>
    <row r="4505" spans="1:28" x14ac:dyDescent="0.35">
      <c r="A4505" t="s">
        <v>4263</v>
      </c>
      <c r="B4505" t="s">
        <v>9167</v>
      </c>
      <c r="C4505" t="s">
        <v>9167</v>
      </c>
      <c r="G4505" s="1">
        <v>-8.3913937105251506</v>
      </c>
      <c r="H4505" s="1">
        <v>30.74</v>
      </c>
      <c r="K4505" s="4">
        <v>111997360.34</v>
      </c>
      <c r="L4505" s="5">
        <v>4550001</v>
      </c>
      <c r="M4505" s="6">
        <v>24.614799059999999</v>
      </c>
      <c r="AB4505" s="8" t="s">
        <v>7754</v>
      </c>
    </row>
    <row r="4506" spans="1:28" x14ac:dyDescent="0.35">
      <c r="A4506" t="s">
        <v>4263</v>
      </c>
      <c r="B4506" t="s">
        <v>9168</v>
      </c>
      <c r="C4506" t="s">
        <v>9168</v>
      </c>
      <c r="G4506" s="1">
        <v>-4.3411256965941902</v>
      </c>
      <c r="H4506" s="1">
        <v>10.39</v>
      </c>
      <c r="K4506" s="4">
        <v>111997360.34</v>
      </c>
      <c r="L4506" s="5">
        <v>4550001</v>
      </c>
      <c r="M4506" s="6">
        <v>24.614799059999999</v>
      </c>
      <c r="AB4506" s="8" t="s">
        <v>7754</v>
      </c>
    </row>
    <row r="4507" spans="1:28" x14ac:dyDescent="0.35">
      <c r="A4507" t="s">
        <v>4263</v>
      </c>
      <c r="B4507" t="s">
        <v>9169</v>
      </c>
      <c r="C4507" t="s">
        <v>9169</v>
      </c>
      <c r="G4507" s="1">
        <v>-0.74918079032199825</v>
      </c>
      <c r="H4507" s="1">
        <v>336.85</v>
      </c>
      <c r="K4507" s="4">
        <v>111997360.34</v>
      </c>
      <c r="L4507" s="5">
        <v>4550001</v>
      </c>
      <c r="M4507" s="6">
        <v>24.614799059999999</v>
      </c>
      <c r="AB4507" s="8" t="s">
        <v>7754</v>
      </c>
    </row>
    <row r="4508" spans="1:28" x14ac:dyDescent="0.35">
      <c r="A4508" t="s">
        <v>4263</v>
      </c>
      <c r="B4508" t="s">
        <v>9170</v>
      </c>
      <c r="C4508" t="s">
        <v>9170</v>
      </c>
      <c r="G4508" s="1">
        <v>5248.0324087500003</v>
      </c>
      <c r="K4508" s="4">
        <v>111997360.34</v>
      </c>
      <c r="L4508" s="5">
        <v>4550001</v>
      </c>
      <c r="M4508" s="6">
        <v>24.614799059999999</v>
      </c>
      <c r="AB4508" s="8" t="s">
        <v>7754</v>
      </c>
    </row>
    <row r="4509" spans="1:28" x14ac:dyDescent="0.35">
      <c r="A4509" t="s">
        <v>4263</v>
      </c>
      <c r="B4509" t="s">
        <v>9171</v>
      </c>
      <c r="C4509" t="s">
        <v>9171</v>
      </c>
      <c r="G4509" s="1">
        <v>95.670438751339987</v>
      </c>
      <c r="K4509" s="4">
        <v>111997360.34</v>
      </c>
      <c r="L4509" s="5">
        <v>4550001</v>
      </c>
      <c r="M4509" s="6">
        <v>24.614799059999999</v>
      </c>
      <c r="AB4509" s="8" t="s">
        <v>7754</v>
      </c>
    </row>
    <row r="4510" spans="1:28" x14ac:dyDescent="0.35">
      <c r="A4510" t="s">
        <v>4263</v>
      </c>
      <c r="B4510" t="s">
        <v>9172</v>
      </c>
      <c r="G4510" s="1">
        <v>-979532.1697347915</v>
      </c>
      <c r="K4510" s="4">
        <v>111997360.34</v>
      </c>
      <c r="L4510" s="5">
        <v>4550001</v>
      </c>
      <c r="M4510" s="6">
        <v>24.614799059999999</v>
      </c>
      <c r="AB4510" s="8" t="s">
        <v>7754</v>
      </c>
    </row>
    <row r="4511" spans="1:28" x14ac:dyDescent="0.35">
      <c r="A4511" t="s">
        <v>4263</v>
      </c>
      <c r="B4511" t="s">
        <v>9173</v>
      </c>
      <c r="C4511" t="s">
        <v>9173</v>
      </c>
      <c r="G4511" s="1">
        <v>-5507638409.0629101</v>
      </c>
      <c r="H4511" s="1">
        <v>7.1455111898699995E-4</v>
      </c>
      <c r="K4511" s="4">
        <v>111997360.34</v>
      </c>
      <c r="L4511" s="5">
        <v>4550001</v>
      </c>
      <c r="M4511" s="6">
        <v>24.614799059999999</v>
      </c>
      <c r="AB4511" s="8" t="s">
        <v>7754</v>
      </c>
    </row>
    <row r="4512" spans="1:28" x14ac:dyDescent="0.35">
      <c r="A4512" t="s">
        <v>4263</v>
      </c>
      <c r="B4512" t="s">
        <v>4363</v>
      </c>
      <c r="C4512" t="s">
        <v>4363</v>
      </c>
      <c r="G4512" s="1">
        <v>-39.984056314031221</v>
      </c>
      <c r="H4512" s="1">
        <v>557</v>
      </c>
      <c r="K4512" s="4">
        <v>111997360.34</v>
      </c>
      <c r="L4512" s="5">
        <v>4550001</v>
      </c>
      <c r="M4512" s="6">
        <v>24.614799059999999</v>
      </c>
      <c r="AB4512" s="8" t="s">
        <v>7754</v>
      </c>
    </row>
    <row r="4513" spans="1:28" x14ac:dyDescent="0.35">
      <c r="A4513" t="s">
        <v>4263</v>
      </c>
      <c r="B4513" t="s">
        <v>9174</v>
      </c>
      <c r="C4513" t="s">
        <v>9174</v>
      </c>
      <c r="G4513" s="1">
        <v>-1.1090910130315847</v>
      </c>
      <c r="H4513" s="1">
        <v>-7.6050558277148133</v>
      </c>
      <c r="K4513" s="4">
        <v>111997360.34</v>
      </c>
      <c r="L4513" s="5">
        <v>4550001</v>
      </c>
      <c r="M4513" s="6">
        <v>24.614799059999999</v>
      </c>
      <c r="AB4513" s="8" t="s">
        <v>7754</v>
      </c>
    </row>
    <row r="4514" spans="1:28" x14ac:dyDescent="0.35">
      <c r="A4514" t="s">
        <v>4263</v>
      </c>
      <c r="B4514" t="s">
        <v>9174</v>
      </c>
      <c r="C4514" t="s">
        <v>9174</v>
      </c>
      <c r="G4514" s="1">
        <v>0.81349359453559433</v>
      </c>
      <c r="H4514" s="1">
        <v>2644.34</v>
      </c>
      <c r="K4514" s="4">
        <v>111997360.34</v>
      </c>
      <c r="L4514" s="5">
        <v>4550001</v>
      </c>
      <c r="M4514" s="6">
        <v>24.614799059999999</v>
      </c>
      <c r="AB4514" s="8" t="s">
        <v>7754</v>
      </c>
    </row>
    <row r="4515" spans="1:28" x14ac:dyDescent="0.35">
      <c r="A4515" t="s">
        <v>4263</v>
      </c>
      <c r="B4515" t="s">
        <v>9175</v>
      </c>
      <c r="C4515" t="s">
        <v>9175</v>
      </c>
      <c r="G4515" s="1">
        <v>-12.16202958192442</v>
      </c>
      <c r="H4515" s="1">
        <v>69.98</v>
      </c>
      <c r="K4515" s="4">
        <v>111997360.34</v>
      </c>
      <c r="L4515" s="5">
        <v>4550001</v>
      </c>
      <c r="M4515" s="6">
        <v>24.614799059999999</v>
      </c>
      <c r="AB4515" s="8" t="s">
        <v>7754</v>
      </c>
    </row>
    <row r="4516" spans="1:28" x14ac:dyDescent="0.35">
      <c r="A4516" t="s">
        <v>4263</v>
      </c>
      <c r="B4516" t="s">
        <v>9176</v>
      </c>
      <c r="C4516" t="s">
        <v>9176</v>
      </c>
      <c r="G4516" s="1">
        <v>-3.6513608949060572</v>
      </c>
      <c r="H4516" s="1">
        <v>-25.125214667388402</v>
      </c>
      <c r="K4516" s="4">
        <v>111997360.34</v>
      </c>
      <c r="L4516" s="5">
        <v>4550001</v>
      </c>
      <c r="M4516" s="6">
        <v>24.614799059999999</v>
      </c>
      <c r="AB4516" s="8" t="s">
        <v>7754</v>
      </c>
    </row>
    <row r="4517" spans="1:28" x14ac:dyDescent="0.35">
      <c r="A4517" t="s">
        <v>4263</v>
      </c>
      <c r="B4517" t="s">
        <v>9177</v>
      </c>
      <c r="C4517" t="s">
        <v>9177</v>
      </c>
      <c r="G4517" s="1">
        <v>-6.0587978628555241</v>
      </c>
      <c r="H4517" s="1">
        <v>-41.795713044801616</v>
      </c>
      <c r="K4517" s="4">
        <v>111997360.34</v>
      </c>
      <c r="L4517" s="5">
        <v>4550001</v>
      </c>
      <c r="M4517" s="6">
        <v>24.614799059999999</v>
      </c>
      <c r="AB4517" s="8" t="s">
        <v>7754</v>
      </c>
    </row>
    <row r="4518" spans="1:28" x14ac:dyDescent="0.35">
      <c r="A4518" t="s">
        <v>4263</v>
      </c>
      <c r="B4518" t="s">
        <v>9178</v>
      </c>
      <c r="C4518" t="s">
        <v>9178</v>
      </c>
      <c r="G4518" s="1">
        <v>2.1066496107289194</v>
      </c>
      <c r="H4518" s="1">
        <v>14.543060349473217</v>
      </c>
      <c r="K4518" s="4">
        <v>111997360.34</v>
      </c>
      <c r="L4518" s="5">
        <v>4550001</v>
      </c>
      <c r="M4518" s="6">
        <v>24.614799059999999</v>
      </c>
      <c r="AB4518" s="8" t="s">
        <v>7754</v>
      </c>
    </row>
    <row r="4519" spans="1:28" x14ac:dyDescent="0.35">
      <c r="A4519" t="s">
        <v>4263</v>
      </c>
      <c r="B4519" t="s">
        <v>9179</v>
      </c>
      <c r="C4519" t="s">
        <v>9179</v>
      </c>
      <c r="G4519" s="1">
        <v>4.0072879725113264</v>
      </c>
      <c r="H4519" s="1">
        <v>2635.41</v>
      </c>
      <c r="K4519" s="4">
        <v>111997360.34</v>
      </c>
      <c r="L4519" s="5">
        <v>4550001</v>
      </c>
      <c r="M4519" s="6">
        <v>24.614799059999999</v>
      </c>
      <c r="AB4519" s="8" t="s">
        <v>7754</v>
      </c>
    </row>
    <row r="4520" spans="1:28" x14ac:dyDescent="0.35">
      <c r="A4520" t="s">
        <v>4263</v>
      </c>
      <c r="B4520" t="s">
        <v>9180</v>
      </c>
      <c r="C4520" t="s">
        <v>9180</v>
      </c>
      <c r="G4520" s="1">
        <v>4.6430223885465081</v>
      </c>
      <c r="H4520" s="1">
        <v>32.437947852644072</v>
      </c>
      <c r="K4520" s="4">
        <v>111997360.34</v>
      </c>
      <c r="L4520" s="5">
        <v>4550001</v>
      </c>
      <c r="M4520" s="6">
        <v>24.614799059999999</v>
      </c>
      <c r="AB4520" s="8" t="s">
        <v>7754</v>
      </c>
    </row>
    <row r="4521" spans="1:28" x14ac:dyDescent="0.35">
      <c r="A4521" t="s">
        <v>4263</v>
      </c>
      <c r="B4521" t="s">
        <v>9181</v>
      </c>
      <c r="C4521" t="s">
        <v>9181</v>
      </c>
      <c r="G4521" s="1">
        <v>3.8837822208860984</v>
      </c>
      <c r="H4521" s="1">
        <v>27.264525831992202</v>
      </c>
      <c r="K4521" s="4">
        <v>111997360.34</v>
      </c>
      <c r="L4521" s="5">
        <v>4550001</v>
      </c>
      <c r="M4521" s="6">
        <v>24.614799059999999</v>
      </c>
      <c r="AB4521" s="8" t="s">
        <v>7754</v>
      </c>
    </row>
    <row r="4522" spans="1:28" x14ac:dyDescent="0.35">
      <c r="A4522" t="s">
        <v>4263</v>
      </c>
      <c r="B4522" t="s">
        <v>9182</v>
      </c>
      <c r="C4522" t="s">
        <v>9182</v>
      </c>
      <c r="G4522" s="1">
        <v>-11.708032327290519</v>
      </c>
      <c r="H4522" s="1">
        <v>38.770000000000003</v>
      </c>
      <c r="K4522" s="4">
        <v>111997360.34</v>
      </c>
      <c r="L4522" s="5">
        <v>4550001</v>
      </c>
      <c r="M4522" s="6">
        <v>24.614799059999999</v>
      </c>
      <c r="AB4522" s="8" t="s">
        <v>7754</v>
      </c>
    </row>
    <row r="4523" spans="1:28" x14ac:dyDescent="0.35">
      <c r="A4523" t="s">
        <v>4263</v>
      </c>
      <c r="B4523" t="s">
        <v>1692</v>
      </c>
      <c r="C4523" t="s">
        <v>1692</v>
      </c>
      <c r="G4523" s="1">
        <v>7.2968149447412083</v>
      </c>
      <c r="H4523" s="1">
        <v>186.5</v>
      </c>
      <c r="K4523" s="4">
        <v>111997360.34</v>
      </c>
      <c r="L4523" s="5">
        <v>4550001</v>
      </c>
      <c r="M4523" s="6">
        <v>24.614799059999999</v>
      </c>
      <c r="AB4523" s="8" t="s">
        <v>7754</v>
      </c>
    </row>
    <row r="4524" spans="1:28" x14ac:dyDescent="0.35">
      <c r="A4524" t="s">
        <v>4263</v>
      </c>
      <c r="B4524" t="s">
        <v>1696</v>
      </c>
      <c r="C4524" t="s">
        <v>1696</v>
      </c>
      <c r="G4524" s="1">
        <v>14.36789795542218</v>
      </c>
      <c r="H4524" s="1">
        <v>85.924999999999997</v>
      </c>
      <c r="K4524" s="4">
        <v>111997360.34</v>
      </c>
      <c r="L4524" s="5">
        <v>4550001</v>
      </c>
      <c r="M4524" s="6">
        <v>24.614799059999999</v>
      </c>
      <c r="AB4524" s="8" t="s">
        <v>7754</v>
      </c>
    </row>
    <row r="4525" spans="1:28" x14ac:dyDescent="0.35">
      <c r="A4525" t="s">
        <v>4263</v>
      </c>
      <c r="B4525" t="s">
        <v>9183</v>
      </c>
      <c r="C4525" t="s">
        <v>9183</v>
      </c>
      <c r="G4525" s="1">
        <v>10.442042585289999</v>
      </c>
      <c r="K4525" s="4">
        <v>111997360.34</v>
      </c>
      <c r="L4525" s="5">
        <v>4550001</v>
      </c>
      <c r="M4525" s="6">
        <v>24.614799059999999</v>
      </c>
      <c r="AB4525" s="8" t="s">
        <v>7754</v>
      </c>
    </row>
    <row r="4526" spans="1:28" x14ac:dyDescent="0.35">
      <c r="A4526" t="s">
        <v>4263</v>
      </c>
      <c r="B4526" t="s">
        <v>9184</v>
      </c>
      <c r="C4526" t="s">
        <v>9184</v>
      </c>
      <c r="G4526" s="1">
        <v>450.75998739400001</v>
      </c>
      <c r="K4526" s="4">
        <v>111997360.34</v>
      </c>
      <c r="L4526" s="5">
        <v>4550001</v>
      </c>
      <c r="M4526" s="6">
        <v>24.614799059999999</v>
      </c>
      <c r="AB4526" s="8" t="s">
        <v>7754</v>
      </c>
    </row>
    <row r="4527" spans="1:28" x14ac:dyDescent="0.35">
      <c r="A4527" t="s">
        <v>4263</v>
      </c>
      <c r="B4527" t="s">
        <v>9185</v>
      </c>
      <c r="C4527" t="s">
        <v>9185</v>
      </c>
      <c r="G4527" s="1">
        <v>-2.3888523415327079</v>
      </c>
      <c r="H4527" s="1">
        <v>120.78</v>
      </c>
      <c r="K4527" s="4">
        <v>111997360.34</v>
      </c>
      <c r="L4527" s="5">
        <v>4550001</v>
      </c>
      <c r="M4527" s="6">
        <v>24.614799059999999</v>
      </c>
      <c r="AB4527" s="8" t="s">
        <v>7754</v>
      </c>
    </row>
    <row r="4528" spans="1:28" x14ac:dyDescent="0.35">
      <c r="A4528" t="s">
        <v>4263</v>
      </c>
      <c r="B4528" t="s">
        <v>9186</v>
      </c>
      <c r="C4528" t="s">
        <v>9186</v>
      </c>
      <c r="G4528" s="1">
        <v>-849.26142527799993</v>
      </c>
      <c r="K4528" s="4">
        <v>111997360.34</v>
      </c>
      <c r="L4528" s="5">
        <v>4550001</v>
      </c>
      <c r="M4528" s="6">
        <v>24.614799059999999</v>
      </c>
      <c r="AB4528" s="8" t="s">
        <v>7754</v>
      </c>
    </row>
    <row r="4529" spans="1:28" x14ac:dyDescent="0.35">
      <c r="A4529" t="s">
        <v>4263</v>
      </c>
      <c r="B4529" t="s">
        <v>9187</v>
      </c>
      <c r="C4529" t="s">
        <v>9187</v>
      </c>
      <c r="G4529" s="1">
        <v>18.674721234979998</v>
      </c>
      <c r="K4529" s="4">
        <v>111997360.34</v>
      </c>
      <c r="L4529" s="5">
        <v>4550001</v>
      </c>
      <c r="M4529" s="6">
        <v>24.614799059999999</v>
      </c>
      <c r="AB4529" s="8" t="s">
        <v>7754</v>
      </c>
    </row>
    <row r="4530" spans="1:28" x14ac:dyDescent="0.35">
      <c r="A4530" t="s">
        <v>4263</v>
      </c>
      <c r="B4530" t="s">
        <v>9188</v>
      </c>
      <c r="C4530" t="s">
        <v>9188</v>
      </c>
      <c r="G4530" s="1">
        <v>-14.19974613341882</v>
      </c>
      <c r="H4530" s="1">
        <v>2012.51</v>
      </c>
      <c r="K4530" s="4">
        <v>111997360.34</v>
      </c>
      <c r="L4530" s="5">
        <v>4550001</v>
      </c>
      <c r="M4530" s="6">
        <v>24.614799059999999</v>
      </c>
      <c r="AB4530" s="8" t="s">
        <v>7754</v>
      </c>
    </row>
    <row r="4531" spans="1:28" x14ac:dyDescent="0.35">
      <c r="A4531" t="s">
        <v>4263</v>
      </c>
      <c r="B4531" t="s">
        <v>9189</v>
      </c>
      <c r="C4531" t="s">
        <v>9189</v>
      </c>
      <c r="G4531" s="1">
        <v>-4.3696417390417199</v>
      </c>
      <c r="H4531" s="1">
        <v>4.78</v>
      </c>
      <c r="K4531" s="4">
        <v>111997360.34</v>
      </c>
      <c r="L4531" s="5">
        <v>4550001</v>
      </c>
      <c r="M4531" s="6">
        <v>24.614799059999999</v>
      </c>
      <c r="AB4531" s="8" t="s">
        <v>7754</v>
      </c>
    </row>
    <row r="4532" spans="1:28" x14ac:dyDescent="0.35">
      <c r="A4532" t="s">
        <v>4263</v>
      </c>
      <c r="B4532" t="s">
        <v>9190</v>
      </c>
      <c r="C4532" t="s">
        <v>9190</v>
      </c>
      <c r="G4532" s="1">
        <v>-4.5504032147152014</v>
      </c>
      <c r="H4532" s="1">
        <v>16027.66</v>
      </c>
      <c r="K4532" s="4">
        <v>111997360.34</v>
      </c>
      <c r="L4532" s="5">
        <v>4550001</v>
      </c>
      <c r="M4532" s="6">
        <v>24.614799059999999</v>
      </c>
      <c r="AB4532" s="8" t="s">
        <v>7754</v>
      </c>
    </row>
    <row r="4533" spans="1:28" x14ac:dyDescent="0.35">
      <c r="A4533" t="s">
        <v>4263</v>
      </c>
      <c r="B4533" t="s">
        <v>9191</v>
      </c>
      <c r="C4533" t="s">
        <v>9191</v>
      </c>
      <c r="G4533" s="1">
        <v>-3.3302140229338422</v>
      </c>
      <c r="H4533" s="1">
        <v>-77.72497077724789</v>
      </c>
      <c r="K4533" s="4">
        <v>111997360.34</v>
      </c>
      <c r="L4533" s="5">
        <v>4550001</v>
      </c>
      <c r="M4533" s="6">
        <v>24.614799059999999</v>
      </c>
      <c r="AB4533" s="8" t="s">
        <v>7754</v>
      </c>
    </row>
    <row r="4534" spans="1:28" x14ac:dyDescent="0.35">
      <c r="A4534" t="s">
        <v>4263</v>
      </c>
      <c r="B4534" t="s">
        <v>9191</v>
      </c>
      <c r="G4534" s="1">
        <v>-1.0440143596439027</v>
      </c>
      <c r="K4534" s="4">
        <v>111997360.34</v>
      </c>
      <c r="L4534" s="5">
        <v>4550001</v>
      </c>
      <c r="M4534" s="6">
        <v>24.614799059999999</v>
      </c>
      <c r="AB4534" s="8" t="s">
        <v>7754</v>
      </c>
    </row>
    <row r="4535" spans="1:28" x14ac:dyDescent="0.35">
      <c r="A4535" t="s">
        <v>4263</v>
      </c>
      <c r="B4535" t="s">
        <v>9191</v>
      </c>
      <c r="C4535" t="s">
        <v>9191</v>
      </c>
      <c r="G4535" s="1">
        <v>-0.47151462716163783</v>
      </c>
      <c r="H4535" s="1">
        <v>9000.58</v>
      </c>
      <c r="K4535" s="4">
        <v>111997360.34</v>
      </c>
      <c r="L4535" s="5">
        <v>4550001</v>
      </c>
      <c r="M4535" s="6">
        <v>24.614799059999999</v>
      </c>
      <c r="AB4535" s="8" t="s">
        <v>7754</v>
      </c>
    </row>
    <row r="4536" spans="1:28" x14ac:dyDescent="0.35">
      <c r="A4536" t="s">
        <v>4263</v>
      </c>
      <c r="B4536" t="s">
        <v>9192</v>
      </c>
      <c r="C4536" t="s">
        <v>9192</v>
      </c>
      <c r="G4536" s="1">
        <v>-26.093754539652561</v>
      </c>
      <c r="H4536" s="1">
        <v>172.37</v>
      </c>
      <c r="K4536" s="4">
        <v>111997360.34</v>
      </c>
      <c r="L4536" s="5">
        <v>4550001</v>
      </c>
      <c r="M4536" s="6">
        <v>24.614799059999999</v>
      </c>
      <c r="AB4536" s="8" t="s">
        <v>7754</v>
      </c>
    </row>
    <row r="4537" spans="1:28" x14ac:dyDescent="0.35">
      <c r="A4537" t="s">
        <v>4263</v>
      </c>
      <c r="B4537" t="s">
        <v>9193</v>
      </c>
      <c r="C4537" t="s">
        <v>9193</v>
      </c>
      <c r="G4537" s="1">
        <v>-3.3142799031833734</v>
      </c>
      <c r="H4537" s="1">
        <v>-77.709825665842089</v>
      </c>
      <c r="K4537" s="4">
        <v>111997360.34</v>
      </c>
      <c r="L4537" s="5">
        <v>4550001</v>
      </c>
      <c r="M4537" s="6">
        <v>24.614799059999999</v>
      </c>
      <c r="AB4537" s="8" t="s">
        <v>7754</v>
      </c>
    </row>
    <row r="4538" spans="1:28" x14ac:dyDescent="0.35">
      <c r="A4538" t="s">
        <v>4263</v>
      </c>
      <c r="B4538" t="s">
        <v>9194</v>
      </c>
      <c r="C4538" t="s">
        <v>9194</v>
      </c>
      <c r="G4538" s="1">
        <v>-3.3014525514755526</v>
      </c>
      <c r="H4538" s="1">
        <v>-77.712378293409287</v>
      </c>
      <c r="K4538" s="4">
        <v>111997360.34</v>
      </c>
      <c r="L4538" s="5">
        <v>4550001</v>
      </c>
      <c r="M4538" s="6">
        <v>24.614799059999999</v>
      </c>
      <c r="AB4538" s="8" t="s">
        <v>7754</v>
      </c>
    </row>
    <row r="4539" spans="1:28" x14ac:dyDescent="0.35">
      <c r="A4539" t="s">
        <v>4263</v>
      </c>
      <c r="B4539" t="s">
        <v>9195</v>
      </c>
      <c r="C4539" t="s">
        <v>9195</v>
      </c>
      <c r="G4539" s="1">
        <v>2.5950953197835597E-2</v>
      </c>
      <c r="H4539" s="1">
        <v>0.61294154190838479</v>
      </c>
      <c r="K4539" s="4">
        <v>111997360.34</v>
      </c>
      <c r="L4539" s="5">
        <v>4550001</v>
      </c>
      <c r="M4539" s="6">
        <v>24.614799059999999</v>
      </c>
      <c r="AB4539" s="8" t="s">
        <v>7754</v>
      </c>
    </row>
    <row r="4540" spans="1:28" x14ac:dyDescent="0.35">
      <c r="A4540" t="s">
        <v>4263</v>
      </c>
      <c r="B4540" t="s">
        <v>9196</v>
      </c>
      <c r="C4540" t="s">
        <v>9196</v>
      </c>
      <c r="G4540" s="1">
        <v>-0.25248369069333593</v>
      </c>
      <c r="H4540" s="1">
        <v>-5.983445762257853</v>
      </c>
      <c r="K4540" s="4">
        <v>111997360.34</v>
      </c>
      <c r="L4540" s="5">
        <v>4550001</v>
      </c>
      <c r="M4540" s="6">
        <v>24.614799059999999</v>
      </c>
      <c r="AB4540" s="8" t="s">
        <v>7754</v>
      </c>
    </row>
    <row r="4541" spans="1:28" x14ac:dyDescent="0.35">
      <c r="A4541" t="s">
        <v>4263</v>
      </c>
      <c r="B4541" t="s">
        <v>9197</v>
      </c>
      <c r="C4541" t="s">
        <v>9197</v>
      </c>
      <c r="G4541" s="1">
        <v>3.2681216216173454</v>
      </c>
      <c r="H4541" s="1">
        <v>77.690600066968329</v>
      </c>
      <c r="K4541" s="4">
        <v>111997360.34</v>
      </c>
      <c r="L4541" s="5">
        <v>4550001</v>
      </c>
      <c r="M4541" s="6">
        <v>24.614799059999999</v>
      </c>
      <c r="AB4541" s="8" t="s">
        <v>7754</v>
      </c>
    </row>
    <row r="4542" spans="1:28" x14ac:dyDescent="0.35">
      <c r="A4542" t="s">
        <v>4263</v>
      </c>
      <c r="B4542" t="s">
        <v>9198</v>
      </c>
      <c r="C4542" t="s">
        <v>9198</v>
      </c>
      <c r="G4542" s="1">
        <v>1.7662445925249629E-2</v>
      </c>
      <c r="H4542" s="1">
        <v>0.42106549272321975</v>
      </c>
      <c r="K4542" s="4">
        <v>111997360.34</v>
      </c>
      <c r="L4542" s="5">
        <v>4550001</v>
      </c>
      <c r="M4542" s="6">
        <v>24.614799059999999</v>
      </c>
      <c r="AB4542" s="8" t="s">
        <v>7754</v>
      </c>
    </row>
    <row r="4543" spans="1:28" x14ac:dyDescent="0.35">
      <c r="A4543" t="s">
        <v>4263</v>
      </c>
      <c r="B4543" t="s">
        <v>9199</v>
      </c>
      <c r="C4543" t="s">
        <v>9199</v>
      </c>
      <c r="G4543" s="1">
        <v>0.20661321417515841</v>
      </c>
      <c r="H4543" s="1">
        <v>4.9505841960300154</v>
      </c>
      <c r="K4543" s="4">
        <v>111997360.34</v>
      </c>
      <c r="L4543" s="5">
        <v>4550001</v>
      </c>
      <c r="M4543" s="6">
        <v>24.614799059999999</v>
      </c>
      <c r="AB4543" s="8" t="s">
        <v>7754</v>
      </c>
    </row>
    <row r="4544" spans="1:28" x14ac:dyDescent="0.35">
      <c r="A4544" t="s">
        <v>4263</v>
      </c>
      <c r="B4544" t="s">
        <v>9200</v>
      </c>
      <c r="C4544" t="s">
        <v>9200</v>
      </c>
      <c r="G4544" s="1">
        <v>-0.46232851007917669</v>
      </c>
      <c r="H4544" s="1">
        <v>8958.93</v>
      </c>
      <c r="K4544" s="4">
        <v>111997360.34</v>
      </c>
      <c r="L4544" s="5">
        <v>4550001</v>
      </c>
      <c r="M4544" s="6">
        <v>24.614799059999999</v>
      </c>
      <c r="AB4544" s="8" t="s">
        <v>7754</v>
      </c>
    </row>
    <row r="4545" spans="1:28" x14ac:dyDescent="0.35">
      <c r="A4545" t="s">
        <v>4263</v>
      </c>
      <c r="B4545" t="s">
        <v>9201</v>
      </c>
      <c r="C4545" t="s">
        <v>9201</v>
      </c>
      <c r="G4545" s="1">
        <v>3.2213538070311585</v>
      </c>
      <c r="H4545" s="1">
        <v>77.647791497920693</v>
      </c>
      <c r="K4545" s="4">
        <v>111997360.34</v>
      </c>
      <c r="L4545" s="5">
        <v>4550001</v>
      </c>
      <c r="M4545" s="6">
        <v>24.614799059999999</v>
      </c>
      <c r="AB4545" s="8" t="s">
        <v>7754</v>
      </c>
    </row>
    <row r="4546" spans="1:28" x14ac:dyDescent="0.35">
      <c r="A4546" t="s">
        <v>4263</v>
      </c>
      <c r="B4546" t="s">
        <v>9202</v>
      </c>
      <c r="C4546" t="s">
        <v>9202</v>
      </c>
      <c r="G4546" s="1">
        <v>3.1724570225520075</v>
      </c>
      <c r="H4546" s="1">
        <v>77.639394939814878</v>
      </c>
      <c r="K4546" s="4">
        <v>111997360.34</v>
      </c>
      <c r="L4546" s="5">
        <v>4550001</v>
      </c>
      <c r="M4546" s="6">
        <v>24.614799059999999</v>
      </c>
      <c r="AB4546" s="8" t="s">
        <v>7754</v>
      </c>
    </row>
    <row r="4547" spans="1:28" x14ac:dyDescent="0.35">
      <c r="A4547" t="s">
        <v>4263</v>
      </c>
      <c r="B4547" t="s">
        <v>9203</v>
      </c>
      <c r="C4547" t="s">
        <v>9203</v>
      </c>
      <c r="G4547" s="1">
        <v>-13.04251075635376</v>
      </c>
      <c r="H4547" s="1">
        <v>145.87</v>
      </c>
      <c r="K4547" s="4">
        <v>111997360.34</v>
      </c>
      <c r="L4547" s="5">
        <v>4550001</v>
      </c>
      <c r="M4547" s="6">
        <v>24.614799059999999</v>
      </c>
      <c r="AB4547" s="8" t="s">
        <v>7754</v>
      </c>
    </row>
    <row r="4548" spans="1:28" x14ac:dyDescent="0.35">
      <c r="A4548" t="s">
        <v>4263</v>
      </c>
      <c r="B4548" t="s">
        <v>9204</v>
      </c>
      <c r="C4548" t="s">
        <v>9204</v>
      </c>
      <c r="G4548" s="1">
        <v>-0.89163668832955278</v>
      </c>
      <c r="H4548" s="1">
        <v>28804</v>
      </c>
      <c r="K4548" s="4">
        <v>111997360.34</v>
      </c>
      <c r="L4548" s="5">
        <v>4550001</v>
      </c>
      <c r="M4548" s="6">
        <v>24.614799059999999</v>
      </c>
      <c r="AB4548" s="8" t="s">
        <v>7754</v>
      </c>
    </row>
    <row r="4549" spans="1:28" x14ac:dyDescent="0.35">
      <c r="A4549" t="s">
        <v>4263</v>
      </c>
      <c r="B4549" t="s">
        <v>9205</v>
      </c>
      <c r="C4549" t="s">
        <v>9205</v>
      </c>
      <c r="G4549" s="1">
        <v>3.1853321841693378</v>
      </c>
      <c r="H4549" s="1">
        <v>24.931311857512718</v>
      </c>
      <c r="K4549" s="4">
        <v>111997360.34</v>
      </c>
      <c r="L4549" s="5">
        <v>4550001</v>
      </c>
      <c r="M4549" s="6">
        <v>24.614799059999999</v>
      </c>
      <c r="AB4549" s="8" t="s">
        <v>7754</v>
      </c>
    </row>
    <row r="4550" spans="1:28" x14ac:dyDescent="0.35">
      <c r="A4550" t="s">
        <v>4263</v>
      </c>
      <c r="B4550" t="s">
        <v>9206</v>
      </c>
      <c r="C4550" t="s">
        <v>9206</v>
      </c>
      <c r="G4550" s="1">
        <v>-13.148326050657509</v>
      </c>
      <c r="H4550" s="1">
        <v>111.34</v>
      </c>
      <c r="K4550" s="4">
        <v>111997360.34</v>
      </c>
      <c r="L4550" s="5">
        <v>4550001</v>
      </c>
      <c r="M4550" s="6">
        <v>24.614799059999999</v>
      </c>
      <c r="AB4550" s="8" t="s">
        <v>7754</v>
      </c>
    </row>
    <row r="4551" spans="1:28" x14ac:dyDescent="0.35">
      <c r="A4551" t="s">
        <v>4263</v>
      </c>
      <c r="B4551" t="s">
        <v>9207</v>
      </c>
      <c r="C4551" t="s">
        <v>9207</v>
      </c>
      <c r="G4551" s="1">
        <v>-4.5446600347857347</v>
      </c>
      <c r="H4551" s="1">
        <v>-35.62438844247184</v>
      </c>
      <c r="K4551" s="4">
        <v>111997360.34</v>
      </c>
      <c r="L4551" s="5">
        <v>4550001</v>
      </c>
      <c r="M4551" s="6">
        <v>24.614799059999999</v>
      </c>
      <c r="AB4551" s="8" t="s">
        <v>7754</v>
      </c>
    </row>
    <row r="4552" spans="1:28" x14ac:dyDescent="0.35">
      <c r="A4552" t="s">
        <v>4263</v>
      </c>
      <c r="B4552" t="s">
        <v>9208</v>
      </c>
      <c r="C4552" t="s">
        <v>9208</v>
      </c>
      <c r="G4552" s="1">
        <v>1.3632693084011587</v>
      </c>
      <c r="H4552" s="1">
        <v>10.686130917383297</v>
      </c>
      <c r="K4552" s="4">
        <v>111997360.34</v>
      </c>
      <c r="L4552" s="5">
        <v>4550001</v>
      </c>
      <c r="M4552" s="6">
        <v>24.614799059999999</v>
      </c>
      <c r="AB4552" s="8" t="s">
        <v>7754</v>
      </c>
    </row>
    <row r="4553" spans="1:28" x14ac:dyDescent="0.35">
      <c r="A4553" t="s">
        <v>4263</v>
      </c>
      <c r="B4553" t="s">
        <v>9209</v>
      </c>
      <c r="C4553" t="s">
        <v>9209</v>
      </c>
      <c r="G4553" s="1">
        <v>3.944677137243402</v>
      </c>
      <c r="H4553" s="1">
        <v>3017.95</v>
      </c>
      <c r="K4553" s="4">
        <v>111997360.34</v>
      </c>
      <c r="L4553" s="5">
        <v>4550001</v>
      </c>
      <c r="M4553" s="6">
        <v>24.614799059999999</v>
      </c>
      <c r="AB4553" s="8" t="s">
        <v>7754</v>
      </c>
    </row>
    <row r="4554" spans="1:28" x14ac:dyDescent="0.35">
      <c r="A4554" t="s">
        <v>4263</v>
      </c>
      <c r="B4554" t="s">
        <v>9210</v>
      </c>
      <c r="C4554" t="s">
        <v>9210</v>
      </c>
      <c r="G4554" s="1">
        <v>-12.119728195610421</v>
      </c>
      <c r="H4554" s="1">
        <v>60.35</v>
      </c>
      <c r="K4554" s="4">
        <v>111997360.34</v>
      </c>
      <c r="L4554" s="5">
        <v>4550001</v>
      </c>
      <c r="M4554" s="6">
        <v>24.614799059999999</v>
      </c>
      <c r="AB4554" s="8" t="s">
        <v>7754</v>
      </c>
    </row>
    <row r="4555" spans="1:28" x14ac:dyDescent="0.35">
      <c r="A4555" t="s">
        <v>4263</v>
      </c>
      <c r="B4555" t="s">
        <v>9211</v>
      </c>
      <c r="C4555" t="s">
        <v>9211</v>
      </c>
      <c r="G4555" s="1">
        <v>-1012.4596346330001</v>
      </c>
      <c r="K4555" s="4">
        <v>111997360.34</v>
      </c>
      <c r="L4555" s="5">
        <v>4550001</v>
      </c>
      <c r="M4555" s="6">
        <v>24.614799059999999</v>
      </c>
      <c r="AB4555" s="8" t="s">
        <v>7754</v>
      </c>
    </row>
    <row r="4556" spans="1:28" x14ac:dyDescent="0.35">
      <c r="A4556" t="s">
        <v>4263</v>
      </c>
      <c r="B4556" t="s">
        <v>9212</v>
      </c>
      <c r="C4556" t="s">
        <v>9212</v>
      </c>
      <c r="G4556" s="1">
        <v>18.393182058940003</v>
      </c>
      <c r="K4556" s="4">
        <v>111997360.34</v>
      </c>
      <c r="L4556" s="5">
        <v>4550001</v>
      </c>
      <c r="M4556" s="6">
        <v>24.614799059999999</v>
      </c>
      <c r="AB4556" s="8" t="s">
        <v>7754</v>
      </c>
    </row>
    <row r="4557" spans="1:28" x14ac:dyDescent="0.35">
      <c r="A4557" t="s">
        <v>4263</v>
      </c>
      <c r="B4557" t="s">
        <v>9213</v>
      </c>
      <c r="C4557" t="s">
        <v>9213</v>
      </c>
      <c r="G4557" s="1">
        <v>-752.92634915600001</v>
      </c>
      <c r="K4557" s="4">
        <v>111997360.34</v>
      </c>
      <c r="L4557" s="5">
        <v>4550001</v>
      </c>
      <c r="M4557" s="6">
        <v>24.614799059999999</v>
      </c>
      <c r="AB4557" s="8" t="s">
        <v>7754</v>
      </c>
    </row>
    <row r="4558" spans="1:28" x14ac:dyDescent="0.35">
      <c r="A4558" t="s">
        <v>4263</v>
      </c>
      <c r="B4558" t="s">
        <v>9214</v>
      </c>
      <c r="C4558" t="s">
        <v>9214</v>
      </c>
      <c r="G4558" s="1">
        <v>17.164578868260001</v>
      </c>
      <c r="K4558" s="4">
        <v>111997360.34</v>
      </c>
      <c r="L4558" s="5">
        <v>4550001</v>
      </c>
      <c r="M4558" s="6">
        <v>24.614799059999999</v>
      </c>
      <c r="AB4558" s="8" t="s">
        <v>7754</v>
      </c>
    </row>
    <row r="4559" spans="1:28" x14ac:dyDescent="0.35">
      <c r="A4559" t="s">
        <v>4263</v>
      </c>
      <c r="B4559" t="s">
        <v>9215</v>
      </c>
      <c r="C4559" t="s">
        <v>9215</v>
      </c>
      <c r="G4559" s="1">
        <v>49.718690533970005</v>
      </c>
      <c r="K4559" s="4">
        <v>111997360.34</v>
      </c>
      <c r="L4559" s="5">
        <v>4550001</v>
      </c>
      <c r="M4559" s="6">
        <v>24.614799059999999</v>
      </c>
      <c r="AB4559" s="8" t="s">
        <v>7754</v>
      </c>
    </row>
    <row r="4560" spans="1:28" x14ac:dyDescent="0.35">
      <c r="A4560" t="s">
        <v>4263</v>
      </c>
      <c r="B4560" t="s">
        <v>9216</v>
      </c>
      <c r="C4560" t="s">
        <v>9216</v>
      </c>
      <c r="G4560" s="1">
        <v>2307.5484417369998</v>
      </c>
      <c r="K4560" s="4">
        <v>111997360.34</v>
      </c>
      <c r="L4560" s="5">
        <v>4550001</v>
      </c>
      <c r="M4560" s="6">
        <v>24.614799059999999</v>
      </c>
      <c r="AB4560" s="8" t="s">
        <v>7754</v>
      </c>
    </row>
    <row r="4561" spans="1:28" x14ac:dyDescent="0.35">
      <c r="A4561" t="s">
        <v>4263</v>
      </c>
      <c r="B4561" t="s">
        <v>9217</v>
      </c>
      <c r="C4561" t="s">
        <v>9217</v>
      </c>
      <c r="G4561" s="1">
        <v>1.97482800020122</v>
      </c>
      <c r="H4561" s="1">
        <v>71.989999999999995</v>
      </c>
      <c r="K4561" s="4">
        <v>111997360.34</v>
      </c>
      <c r="L4561" s="5">
        <v>4550001</v>
      </c>
      <c r="M4561" s="6">
        <v>24.614799059999999</v>
      </c>
      <c r="AB4561" s="8" t="s">
        <v>7754</v>
      </c>
    </row>
    <row r="4562" spans="1:28" x14ac:dyDescent="0.35">
      <c r="A4562" t="s">
        <v>4263</v>
      </c>
      <c r="B4562" t="s">
        <v>9218</v>
      </c>
      <c r="C4562" t="s">
        <v>9218</v>
      </c>
      <c r="G4562" s="1">
        <v>-3582.3856044610002</v>
      </c>
      <c r="K4562" s="4">
        <v>111997360.34</v>
      </c>
      <c r="L4562" s="5">
        <v>4550001</v>
      </c>
      <c r="M4562" s="6">
        <v>24.614799059999999</v>
      </c>
      <c r="AB4562" s="8" t="s">
        <v>7754</v>
      </c>
    </row>
    <row r="4563" spans="1:28" x14ac:dyDescent="0.35">
      <c r="A4563" t="s">
        <v>4263</v>
      </c>
      <c r="B4563" t="s">
        <v>9219</v>
      </c>
      <c r="C4563" t="s">
        <v>9219</v>
      </c>
      <c r="G4563" s="1">
        <v>61.473764278569995</v>
      </c>
      <c r="K4563" s="4">
        <v>111997360.34</v>
      </c>
      <c r="L4563" s="5">
        <v>4550001</v>
      </c>
      <c r="M4563" s="6">
        <v>24.614799059999999</v>
      </c>
      <c r="AB4563" s="8" t="s">
        <v>7754</v>
      </c>
    </row>
    <row r="4564" spans="1:28" x14ac:dyDescent="0.35">
      <c r="A4564" t="s">
        <v>4263</v>
      </c>
      <c r="B4564" t="s">
        <v>9220</v>
      </c>
      <c r="C4564" t="s">
        <v>9220</v>
      </c>
      <c r="G4564" s="1">
        <v>169.57637323620003</v>
      </c>
      <c r="K4564" s="4">
        <v>111997360.34</v>
      </c>
      <c r="L4564" s="5">
        <v>4550001</v>
      </c>
      <c r="M4564" s="6">
        <v>24.614799059999999</v>
      </c>
      <c r="AB4564" s="8" t="s">
        <v>7754</v>
      </c>
    </row>
    <row r="4565" spans="1:28" x14ac:dyDescent="0.35">
      <c r="A4565" t="s">
        <v>4263</v>
      </c>
      <c r="B4565" t="s">
        <v>9221</v>
      </c>
      <c r="C4565" t="s">
        <v>9221</v>
      </c>
      <c r="G4565" s="1">
        <v>-9168.7781489320005</v>
      </c>
      <c r="K4565" s="4">
        <v>111997360.34</v>
      </c>
      <c r="L4565" s="5">
        <v>4550001</v>
      </c>
      <c r="M4565" s="6">
        <v>24.614799059999999</v>
      </c>
      <c r="AB4565" s="8" t="s">
        <v>7754</v>
      </c>
    </row>
    <row r="4566" spans="1:28" x14ac:dyDescent="0.35">
      <c r="A4566" t="s">
        <v>4263</v>
      </c>
      <c r="B4566" t="s">
        <v>9222</v>
      </c>
      <c r="C4566" t="s">
        <v>9222</v>
      </c>
      <c r="G4566" s="1">
        <v>-6.4217326235782837</v>
      </c>
      <c r="H4566" s="1">
        <v>596.5</v>
      </c>
      <c r="K4566" s="4">
        <v>111997360.34</v>
      </c>
      <c r="L4566" s="5">
        <v>4550001</v>
      </c>
      <c r="M4566" s="6">
        <v>24.614799059999999</v>
      </c>
      <c r="AB4566" s="8" t="s">
        <v>7754</v>
      </c>
    </row>
    <row r="4567" spans="1:28" x14ac:dyDescent="0.35">
      <c r="A4567" t="s">
        <v>4263</v>
      </c>
      <c r="B4567" t="s">
        <v>9223</v>
      </c>
      <c r="G4567" s="1">
        <v>-388222.42897696095</v>
      </c>
      <c r="K4567" s="4">
        <v>111997360.34</v>
      </c>
      <c r="L4567" s="5">
        <v>4550001</v>
      </c>
      <c r="M4567" s="6">
        <v>24.614799059999999</v>
      </c>
      <c r="AB4567" s="8" t="s">
        <v>7754</v>
      </c>
    </row>
    <row r="4568" spans="1:28" x14ac:dyDescent="0.35">
      <c r="A4568" t="s">
        <v>4263</v>
      </c>
      <c r="B4568" t="s">
        <v>9224</v>
      </c>
      <c r="C4568" t="s">
        <v>9224</v>
      </c>
      <c r="G4568" s="1">
        <v>-7427728.02461778</v>
      </c>
      <c r="H4568" s="1">
        <v>4.9176538856842103E-2</v>
      </c>
      <c r="K4568" s="4">
        <v>111997360.34</v>
      </c>
      <c r="L4568" s="5">
        <v>4550001</v>
      </c>
      <c r="M4568" s="6">
        <v>24.614799059999999</v>
      </c>
      <c r="AB4568" s="8" t="s">
        <v>7754</v>
      </c>
    </row>
    <row r="4569" spans="1:28" x14ac:dyDescent="0.35">
      <c r="A4569" t="s">
        <v>4263</v>
      </c>
      <c r="B4569" t="s">
        <v>9225</v>
      </c>
      <c r="C4569" t="s">
        <v>9225</v>
      </c>
      <c r="G4569" s="1">
        <v>518.64494359599996</v>
      </c>
      <c r="K4569" s="4">
        <v>111997360.34</v>
      </c>
      <c r="L4569" s="5">
        <v>4550001</v>
      </c>
      <c r="M4569" s="6">
        <v>24.614799059999999</v>
      </c>
      <c r="AB4569" s="8" t="s">
        <v>7754</v>
      </c>
    </row>
    <row r="4570" spans="1:28" x14ac:dyDescent="0.35">
      <c r="A4570" t="s">
        <v>4263</v>
      </c>
      <c r="B4570" t="s">
        <v>9226</v>
      </c>
      <c r="C4570" t="s">
        <v>9226</v>
      </c>
      <c r="G4570" s="1">
        <v>11.182869926010001</v>
      </c>
      <c r="K4570" s="4">
        <v>111997360.34</v>
      </c>
      <c r="L4570" s="5">
        <v>4550001</v>
      </c>
      <c r="M4570" s="6">
        <v>24.614799059999999</v>
      </c>
      <c r="AB4570" s="8" t="s">
        <v>7754</v>
      </c>
    </row>
    <row r="4571" spans="1:28" x14ac:dyDescent="0.35">
      <c r="A4571" t="s">
        <v>4263</v>
      </c>
      <c r="B4571" t="s">
        <v>9227</v>
      </c>
      <c r="C4571" t="s">
        <v>9227</v>
      </c>
      <c r="G4571" s="1">
        <v>7.795800453720001</v>
      </c>
      <c r="K4571" s="4">
        <v>111997360.34</v>
      </c>
      <c r="L4571" s="5">
        <v>4550001</v>
      </c>
      <c r="M4571" s="6">
        <v>24.614799059999999</v>
      </c>
      <c r="AB4571" s="8" t="s">
        <v>7754</v>
      </c>
    </row>
    <row r="4572" spans="1:28" x14ac:dyDescent="0.35">
      <c r="A4572" t="s">
        <v>4263</v>
      </c>
      <c r="B4572" t="s">
        <v>9228</v>
      </c>
      <c r="C4572" t="s">
        <v>9228</v>
      </c>
      <c r="G4572" s="1">
        <v>-404.02319944699997</v>
      </c>
      <c r="K4572" s="4">
        <v>111997360.34</v>
      </c>
      <c r="L4572" s="5">
        <v>4550001</v>
      </c>
      <c r="M4572" s="6">
        <v>24.614799059999999</v>
      </c>
      <c r="AB4572" s="8" t="s">
        <v>7754</v>
      </c>
    </row>
    <row r="4573" spans="1:28" x14ac:dyDescent="0.35">
      <c r="A4573" t="s">
        <v>4263</v>
      </c>
      <c r="B4573" t="s">
        <v>9229</v>
      </c>
      <c r="C4573" t="s">
        <v>9229</v>
      </c>
      <c r="G4573" s="1">
        <v>-42.858806056075082</v>
      </c>
      <c r="H4573" s="1">
        <v>3.4430000000000001</v>
      </c>
      <c r="K4573" s="4">
        <v>111997360.34</v>
      </c>
      <c r="L4573" s="5">
        <v>4550001</v>
      </c>
      <c r="M4573" s="6">
        <v>24.614799059999999</v>
      </c>
      <c r="AB4573" s="8" t="s">
        <v>7754</v>
      </c>
    </row>
    <row r="4574" spans="1:28" x14ac:dyDescent="0.35">
      <c r="A4574" t="s">
        <v>4263</v>
      </c>
      <c r="B4574" t="s">
        <v>9229</v>
      </c>
      <c r="G4574" s="1">
        <v>-1.5081008258688595</v>
      </c>
      <c r="K4574" s="4">
        <v>111997360.34</v>
      </c>
      <c r="L4574" s="5">
        <v>4550001</v>
      </c>
      <c r="M4574" s="6">
        <v>24.614799059999999</v>
      </c>
      <c r="AB4574" s="8" t="s">
        <v>7754</v>
      </c>
    </row>
    <row r="4575" spans="1:28" x14ac:dyDescent="0.35">
      <c r="A4575" t="s">
        <v>4263</v>
      </c>
      <c r="B4575" t="s">
        <v>9229</v>
      </c>
      <c r="C4575" t="s">
        <v>9229</v>
      </c>
      <c r="G4575" s="1">
        <v>-1.4281705113283329</v>
      </c>
      <c r="H4575" s="1">
        <v>3.4430000000000001</v>
      </c>
      <c r="K4575" s="4">
        <v>111997360.34</v>
      </c>
      <c r="L4575" s="5">
        <v>4550001</v>
      </c>
      <c r="M4575" s="6">
        <v>24.614799059999999</v>
      </c>
      <c r="AB4575" s="8" t="s">
        <v>7754</v>
      </c>
    </row>
    <row r="4576" spans="1:28" x14ac:dyDescent="0.35">
      <c r="A4576" t="s">
        <v>4263</v>
      </c>
      <c r="B4576" t="s">
        <v>9229</v>
      </c>
      <c r="C4576" t="s">
        <v>9229</v>
      </c>
      <c r="G4576" s="1">
        <v>10.330780015482269</v>
      </c>
      <c r="H4576" s="1">
        <v>36.893346741318794</v>
      </c>
      <c r="K4576" s="4">
        <v>111997360.34</v>
      </c>
      <c r="L4576" s="5">
        <v>4550001</v>
      </c>
      <c r="M4576" s="6">
        <v>24.614799059999999</v>
      </c>
      <c r="AB4576" s="8" t="s">
        <v>7754</v>
      </c>
    </row>
    <row r="4577" spans="1:28" x14ac:dyDescent="0.35">
      <c r="A4577" t="s">
        <v>4263</v>
      </c>
      <c r="B4577" t="s">
        <v>1706</v>
      </c>
      <c r="C4577" t="s">
        <v>1706</v>
      </c>
      <c r="G4577" s="1">
        <v>-23.477274195030706</v>
      </c>
      <c r="H4577" s="1">
        <v>-79.775490367099465</v>
      </c>
      <c r="K4577" s="4">
        <v>111997360.34</v>
      </c>
      <c r="L4577" s="5">
        <v>4550001</v>
      </c>
      <c r="M4577" s="6">
        <v>24.614799059999999</v>
      </c>
      <c r="AB4577" s="8" t="s">
        <v>7754</v>
      </c>
    </row>
    <row r="4578" spans="1:28" x14ac:dyDescent="0.35">
      <c r="A4578" t="s">
        <v>4263</v>
      </c>
      <c r="B4578" t="s">
        <v>1709</v>
      </c>
      <c r="C4578" t="s">
        <v>1709</v>
      </c>
      <c r="G4578" s="1">
        <v>-17.797023926003593</v>
      </c>
      <c r="H4578" s="1">
        <v>-55.286885860782874</v>
      </c>
      <c r="K4578" s="4">
        <v>111997360.34</v>
      </c>
      <c r="L4578" s="5">
        <v>4550001</v>
      </c>
      <c r="M4578" s="6">
        <v>24.614799059999999</v>
      </c>
      <c r="AB4578" s="8" t="s">
        <v>7754</v>
      </c>
    </row>
    <row r="4579" spans="1:28" x14ac:dyDescent="0.35">
      <c r="A4579" t="s">
        <v>4263</v>
      </c>
      <c r="B4579" t="s">
        <v>1713</v>
      </c>
      <c r="C4579" t="s">
        <v>1713</v>
      </c>
      <c r="G4579" s="1">
        <v>25.864524377736643</v>
      </c>
      <c r="H4579" s="1">
        <v>79.30249358011568</v>
      </c>
      <c r="K4579" s="4">
        <v>111997360.34</v>
      </c>
      <c r="L4579" s="5">
        <v>4550001</v>
      </c>
      <c r="M4579" s="6">
        <v>24.614799059999999</v>
      </c>
      <c r="AB4579" s="8" t="s">
        <v>7754</v>
      </c>
    </row>
    <row r="4580" spans="1:28" x14ac:dyDescent="0.35">
      <c r="A4580" t="s">
        <v>4263</v>
      </c>
      <c r="B4580" t="s">
        <v>1717</v>
      </c>
      <c r="C4580" t="s">
        <v>1717</v>
      </c>
      <c r="G4580" s="1">
        <v>3.0691302741384474</v>
      </c>
      <c r="H4580" s="1">
        <v>9.6839480281393584</v>
      </c>
      <c r="K4580" s="4">
        <v>111997360.34</v>
      </c>
      <c r="L4580" s="5">
        <v>4550001</v>
      </c>
      <c r="M4580" s="6">
        <v>24.614799059999999</v>
      </c>
      <c r="AB4580" s="8" t="s">
        <v>7754</v>
      </c>
    </row>
    <row r="4581" spans="1:28" x14ac:dyDescent="0.35">
      <c r="A4581" t="s">
        <v>4263</v>
      </c>
      <c r="B4581" t="s">
        <v>1721</v>
      </c>
      <c r="C4581" t="s">
        <v>1721</v>
      </c>
      <c r="G4581" s="1">
        <v>11.169257964095774</v>
      </c>
      <c r="H4581" s="1">
        <v>36.968262797873265</v>
      </c>
      <c r="K4581" s="4">
        <v>111997360.34</v>
      </c>
      <c r="L4581" s="5">
        <v>4550001</v>
      </c>
      <c r="M4581" s="6">
        <v>24.614799059999999</v>
      </c>
      <c r="AB4581" s="8" t="s">
        <v>7754</v>
      </c>
    </row>
    <row r="4582" spans="1:28" x14ac:dyDescent="0.35">
      <c r="A4582" t="s">
        <v>4263</v>
      </c>
      <c r="B4582" t="s">
        <v>1725</v>
      </c>
      <c r="C4582" t="s">
        <v>1725</v>
      </c>
      <c r="G4582" s="1">
        <v>-22.697130350671539</v>
      </c>
      <c r="H4582" s="1">
        <v>-78.772532054088757</v>
      </c>
      <c r="K4582" s="4">
        <v>111997360.34</v>
      </c>
      <c r="L4582" s="5">
        <v>4550001</v>
      </c>
      <c r="M4582" s="6">
        <v>24.614799059999999</v>
      </c>
      <c r="AB4582" s="8" t="s">
        <v>7754</v>
      </c>
    </row>
    <row r="4583" spans="1:28" x14ac:dyDescent="0.35">
      <c r="A4583" t="s">
        <v>4263</v>
      </c>
      <c r="B4583" t="s">
        <v>9230</v>
      </c>
      <c r="C4583" t="s">
        <v>9230</v>
      </c>
      <c r="G4583" s="1">
        <v>21.973680708636508</v>
      </c>
      <c r="H4583" s="1">
        <v>78.700466224376981</v>
      </c>
      <c r="K4583" s="4">
        <v>111997360.34</v>
      </c>
      <c r="L4583" s="5">
        <v>4550001</v>
      </c>
      <c r="M4583" s="6">
        <v>24.614799059999999</v>
      </c>
      <c r="AB4583" s="8" t="s">
        <v>7754</v>
      </c>
    </row>
    <row r="4584" spans="1:28" x14ac:dyDescent="0.35">
      <c r="A4584" t="s">
        <v>4263</v>
      </c>
      <c r="B4584" t="s">
        <v>9231</v>
      </c>
      <c r="C4584" t="s">
        <v>9231</v>
      </c>
      <c r="G4584" s="1">
        <v>-6.4682060665334875</v>
      </c>
      <c r="H4584" s="1">
        <v>-27.896277175237259</v>
      </c>
      <c r="K4584" s="4">
        <v>111997360.34</v>
      </c>
      <c r="L4584" s="5">
        <v>4550001</v>
      </c>
      <c r="M4584" s="6">
        <v>24.614799059999999</v>
      </c>
      <c r="AB4584" s="8" t="s">
        <v>7754</v>
      </c>
    </row>
    <row r="4585" spans="1:28" x14ac:dyDescent="0.35">
      <c r="A4585" t="s">
        <v>4263</v>
      </c>
      <c r="B4585" t="s">
        <v>9232</v>
      </c>
      <c r="G4585" s="1">
        <v>1.2971595435095084E-2</v>
      </c>
      <c r="K4585" s="4">
        <v>111997360.34</v>
      </c>
      <c r="L4585" s="5">
        <v>4550001</v>
      </c>
      <c r="M4585" s="6">
        <v>24.614799059999999</v>
      </c>
      <c r="AB4585" s="8" t="s">
        <v>7754</v>
      </c>
    </row>
    <row r="4586" spans="1:28" x14ac:dyDescent="0.35">
      <c r="A4586" t="s">
        <v>4263</v>
      </c>
      <c r="B4586" t="s">
        <v>9233</v>
      </c>
      <c r="C4586" t="s">
        <v>9233</v>
      </c>
      <c r="G4586" s="1">
        <v>268.74103841103903</v>
      </c>
      <c r="H4586" s="1">
        <v>0</v>
      </c>
      <c r="K4586" s="4">
        <v>111997360.34</v>
      </c>
      <c r="L4586" s="5">
        <v>4550001</v>
      </c>
      <c r="M4586" s="6">
        <v>24.614799059999999</v>
      </c>
      <c r="AB4586" s="8" t="s">
        <v>7754</v>
      </c>
    </row>
    <row r="4587" spans="1:28" x14ac:dyDescent="0.35">
      <c r="A4587" t="s">
        <v>4263</v>
      </c>
      <c r="B4587" t="s">
        <v>9234</v>
      </c>
      <c r="C4587" t="s">
        <v>9234</v>
      </c>
      <c r="G4587" s="1">
        <v>-26.982619327393419</v>
      </c>
      <c r="H4587" s="1">
        <v>0</v>
      </c>
      <c r="K4587" s="4">
        <v>111997360.34</v>
      </c>
      <c r="L4587" s="5">
        <v>4550001</v>
      </c>
      <c r="M4587" s="6">
        <v>24.614799059999999</v>
      </c>
      <c r="AB4587" s="8" t="s">
        <v>7754</v>
      </c>
    </row>
    <row r="4588" spans="1:28" x14ac:dyDescent="0.35">
      <c r="A4588" t="s">
        <v>4263</v>
      </c>
      <c r="B4588" t="s">
        <v>9235</v>
      </c>
      <c r="C4588" t="s">
        <v>9235</v>
      </c>
      <c r="G4588" s="1">
        <v>0.20592753888532608</v>
      </c>
      <c r="H4588" s="1">
        <v>38740</v>
      </c>
      <c r="K4588" s="4">
        <v>111997360.34</v>
      </c>
      <c r="L4588" s="5">
        <v>4550001</v>
      </c>
      <c r="M4588" s="6">
        <v>24.614799059999999</v>
      </c>
      <c r="AB4588" s="8" t="s">
        <v>7754</v>
      </c>
    </row>
    <row r="4589" spans="1:28" x14ac:dyDescent="0.35">
      <c r="A4589" t="s">
        <v>4263</v>
      </c>
      <c r="B4589" t="s">
        <v>9235</v>
      </c>
      <c r="C4589" t="s">
        <v>9235</v>
      </c>
      <c r="G4589" s="1">
        <v>1.3633948711817201</v>
      </c>
      <c r="H4589" s="1">
        <v>38740</v>
      </c>
      <c r="K4589" s="4">
        <v>111997360.34</v>
      </c>
      <c r="L4589" s="5">
        <v>4550001</v>
      </c>
      <c r="M4589" s="6">
        <v>24.614799059999999</v>
      </c>
      <c r="AB4589" s="8" t="s">
        <v>7754</v>
      </c>
    </row>
    <row r="4590" spans="1:28" x14ac:dyDescent="0.35">
      <c r="A4590" t="s">
        <v>4263</v>
      </c>
      <c r="B4590" t="s">
        <v>9236</v>
      </c>
      <c r="C4590" t="s">
        <v>9236</v>
      </c>
      <c r="G4590" s="1">
        <v>-12015974.3036872</v>
      </c>
      <c r="H4590" s="1">
        <v>9.0110385221896794E-2</v>
      </c>
      <c r="K4590" s="4">
        <v>111997360.34</v>
      </c>
      <c r="L4590" s="5">
        <v>4550001</v>
      </c>
      <c r="M4590" s="6">
        <v>24.614799059999999</v>
      </c>
      <c r="AB4590" s="8" t="s">
        <v>7754</v>
      </c>
    </row>
    <row r="4591" spans="1:28" x14ac:dyDescent="0.35">
      <c r="A4591" t="s">
        <v>4263</v>
      </c>
      <c r="B4591" t="s">
        <v>9237</v>
      </c>
      <c r="C4591" t="s">
        <v>9237</v>
      </c>
      <c r="G4591" s="1">
        <v>-224.00736858499999</v>
      </c>
      <c r="K4591" s="4">
        <v>111997360.34</v>
      </c>
      <c r="L4591" s="5">
        <v>4550001</v>
      </c>
      <c r="M4591" s="6">
        <v>24.614799059999999</v>
      </c>
      <c r="AB4591" s="8" t="s">
        <v>7754</v>
      </c>
    </row>
    <row r="4592" spans="1:28" x14ac:dyDescent="0.35">
      <c r="A4592" t="s">
        <v>4263</v>
      </c>
      <c r="B4592" t="s">
        <v>9238</v>
      </c>
      <c r="C4592" t="s">
        <v>9238</v>
      </c>
      <c r="G4592" s="1">
        <v>3.97925604997</v>
      </c>
      <c r="K4592" s="4">
        <v>111997360.34</v>
      </c>
      <c r="L4592" s="5">
        <v>4550001</v>
      </c>
      <c r="M4592" s="6">
        <v>24.614799059999999</v>
      </c>
      <c r="AB4592" s="8" t="s">
        <v>7754</v>
      </c>
    </row>
    <row r="4593" spans="1:28" x14ac:dyDescent="0.35">
      <c r="A4593" t="s">
        <v>4263</v>
      </c>
      <c r="B4593" t="s">
        <v>9239</v>
      </c>
      <c r="C4593" t="s">
        <v>9239</v>
      </c>
      <c r="G4593" s="1">
        <v>0.22154906507611621</v>
      </c>
      <c r="H4593" s="1">
        <v>20880.25</v>
      </c>
      <c r="K4593" s="4">
        <v>111997360.34</v>
      </c>
      <c r="L4593" s="5">
        <v>4550001</v>
      </c>
      <c r="M4593" s="6">
        <v>24.614799059999999</v>
      </c>
      <c r="AB4593" s="8" t="s">
        <v>7754</v>
      </c>
    </row>
    <row r="4594" spans="1:28" x14ac:dyDescent="0.35">
      <c r="A4594" t="s">
        <v>4263</v>
      </c>
      <c r="B4594" t="s">
        <v>9239</v>
      </c>
      <c r="C4594" t="s">
        <v>9239</v>
      </c>
      <c r="G4594" s="1">
        <v>0.51353163013127701</v>
      </c>
      <c r="H4594" s="1">
        <v>20880.25</v>
      </c>
      <c r="K4594" s="4">
        <v>111997360.34</v>
      </c>
      <c r="L4594" s="5">
        <v>4550001</v>
      </c>
      <c r="M4594" s="6">
        <v>24.614799059999999</v>
      </c>
      <c r="AB4594" s="8" t="s">
        <v>7754</v>
      </c>
    </row>
    <row r="4595" spans="1:28" x14ac:dyDescent="0.35">
      <c r="A4595" t="s">
        <v>4263</v>
      </c>
      <c r="B4595" t="s">
        <v>9240</v>
      </c>
      <c r="C4595" t="s">
        <v>9240</v>
      </c>
      <c r="G4595" s="1">
        <v>562.73854218560007</v>
      </c>
      <c r="K4595" s="4">
        <v>111997360.34</v>
      </c>
      <c r="L4595" s="5">
        <v>4550001</v>
      </c>
      <c r="M4595" s="6">
        <v>24.614799059999999</v>
      </c>
      <c r="AB4595" s="8" t="s">
        <v>7754</v>
      </c>
    </row>
    <row r="4596" spans="1:28" x14ac:dyDescent="0.35">
      <c r="A4596" t="s">
        <v>4263</v>
      </c>
      <c r="B4596" t="s">
        <v>9241</v>
      </c>
      <c r="C4596" t="s">
        <v>9241</v>
      </c>
      <c r="G4596" s="1">
        <v>28312.51087383</v>
      </c>
      <c r="K4596" s="4">
        <v>111997360.34</v>
      </c>
      <c r="L4596" s="5">
        <v>4550001</v>
      </c>
      <c r="M4596" s="6">
        <v>24.614799059999999</v>
      </c>
      <c r="AB4596" s="8" t="s">
        <v>7754</v>
      </c>
    </row>
    <row r="4597" spans="1:28" x14ac:dyDescent="0.35">
      <c r="A4597" t="s">
        <v>4263</v>
      </c>
      <c r="B4597" t="s">
        <v>9242</v>
      </c>
      <c r="C4597" t="s">
        <v>9242</v>
      </c>
      <c r="G4597" s="1">
        <v>1.8337269214866601</v>
      </c>
      <c r="H4597" s="1">
        <v>366.25</v>
      </c>
      <c r="K4597" s="4">
        <v>111997360.34</v>
      </c>
      <c r="L4597" s="5">
        <v>4550001</v>
      </c>
      <c r="M4597" s="6">
        <v>24.614799059999999</v>
      </c>
      <c r="AB4597" s="8" t="s">
        <v>7754</v>
      </c>
    </row>
    <row r="4598" spans="1:28" x14ac:dyDescent="0.35">
      <c r="A4598" t="s">
        <v>4263</v>
      </c>
      <c r="B4598" t="s">
        <v>9243</v>
      </c>
      <c r="C4598" t="s">
        <v>9243</v>
      </c>
      <c r="G4598" s="1">
        <v>-3.1300462729087273E-3</v>
      </c>
      <c r="H4598" s="1">
        <v>125.6</v>
      </c>
      <c r="K4598" s="4">
        <v>111997360.34</v>
      </c>
      <c r="L4598" s="5">
        <v>4550001</v>
      </c>
      <c r="M4598" s="6">
        <v>24.614799059999999</v>
      </c>
      <c r="AB4598" s="8" t="s">
        <v>7754</v>
      </c>
    </row>
    <row r="4599" spans="1:28" x14ac:dyDescent="0.35">
      <c r="A4599" t="s">
        <v>4263</v>
      </c>
      <c r="B4599" t="s">
        <v>9244</v>
      </c>
      <c r="C4599" t="s">
        <v>9244</v>
      </c>
      <c r="G4599" s="1">
        <v>-1.3648653908964822E-2</v>
      </c>
      <c r="H4599" s="1">
        <v>119.27</v>
      </c>
      <c r="K4599" s="4">
        <v>111997360.34</v>
      </c>
      <c r="L4599" s="5">
        <v>4550001</v>
      </c>
      <c r="M4599" s="6">
        <v>24.614799059999999</v>
      </c>
      <c r="AB4599" s="8" t="s">
        <v>7754</v>
      </c>
    </row>
    <row r="4600" spans="1:28" x14ac:dyDescent="0.35">
      <c r="A4600" t="s">
        <v>4263</v>
      </c>
      <c r="B4600" t="s">
        <v>9244</v>
      </c>
      <c r="C4600" t="s">
        <v>9244</v>
      </c>
      <c r="G4600" s="1">
        <v>3.8326476014328002E-2</v>
      </c>
      <c r="H4600" s="1">
        <v>119.27</v>
      </c>
      <c r="K4600" s="4">
        <v>111997360.34</v>
      </c>
      <c r="L4600" s="5">
        <v>4550001</v>
      </c>
      <c r="M4600" s="6">
        <v>24.614799059999999</v>
      </c>
      <c r="AB4600" s="8" t="s">
        <v>7754</v>
      </c>
    </row>
    <row r="4601" spans="1:28" x14ac:dyDescent="0.35">
      <c r="A4601" t="s">
        <v>4263</v>
      </c>
      <c r="B4601" t="s">
        <v>9245</v>
      </c>
      <c r="C4601" t="s">
        <v>9245</v>
      </c>
      <c r="G4601" s="1">
        <v>-1077.0673802959832</v>
      </c>
      <c r="H4601" s="1">
        <v>0.04</v>
      </c>
      <c r="K4601" s="4">
        <v>111997360.34</v>
      </c>
      <c r="L4601" s="5">
        <v>4550001</v>
      </c>
      <c r="M4601" s="6">
        <v>24.614799059999999</v>
      </c>
      <c r="AB4601" s="8" t="s">
        <v>7754</v>
      </c>
    </row>
    <row r="4602" spans="1:28" x14ac:dyDescent="0.35">
      <c r="A4602" t="s">
        <v>4263</v>
      </c>
      <c r="B4602" t="s">
        <v>9246</v>
      </c>
      <c r="C4602" t="s">
        <v>9246</v>
      </c>
      <c r="G4602" s="1">
        <v>1109.3894612119379</v>
      </c>
      <c r="H4602" s="1">
        <v>0.20999999999999899</v>
      </c>
      <c r="K4602" s="4">
        <v>111997360.34</v>
      </c>
      <c r="L4602" s="5">
        <v>4550001</v>
      </c>
      <c r="M4602" s="6">
        <v>24.614799059999999</v>
      </c>
      <c r="AB4602" s="8" t="s">
        <v>7754</v>
      </c>
    </row>
    <row r="4603" spans="1:28" x14ac:dyDescent="0.35">
      <c r="A4603" t="s">
        <v>4263</v>
      </c>
      <c r="B4603" t="s">
        <v>9247</v>
      </c>
      <c r="C4603" t="s">
        <v>9247</v>
      </c>
      <c r="G4603" s="1">
        <v>373.55246039881831</v>
      </c>
      <c r="H4603" s="1">
        <v>7.0000000000000007E-2</v>
      </c>
      <c r="K4603" s="4">
        <v>111997360.34</v>
      </c>
      <c r="L4603" s="5">
        <v>4550001</v>
      </c>
      <c r="M4603" s="6">
        <v>24.614799059999999</v>
      </c>
      <c r="AB4603" s="8" t="s">
        <v>7754</v>
      </c>
    </row>
    <row r="4604" spans="1:28" x14ac:dyDescent="0.35">
      <c r="A4604" t="s">
        <v>4263</v>
      </c>
      <c r="B4604" t="s">
        <v>9248</v>
      </c>
      <c r="C4604" t="s">
        <v>9248</v>
      </c>
      <c r="G4604" s="1">
        <v>-596.69985638101411</v>
      </c>
      <c r="H4604" s="1">
        <v>0.14000000000000001</v>
      </c>
      <c r="K4604" s="4">
        <v>111997360.34</v>
      </c>
      <c r="L4604" s="5">
        <v>4550001</v>
      </c>
      <c r="M4604" s="6">
        <v>24.614799059999999</v>
      </c>
      <c r="AB4604" s="8" t="s">
        <v>7754</v>
      </c>
    </row>
    <row r="4605" spans="1:28" x14ac:dyDescent="0.35">
      <c r="A4605" t="s">
        <v>4263</v>
      </c>
      <c r="B4605" t="s">
        <v>9249</v>
      </c>
      <c r="C4605" t="s">
        <v>9249</v>
      </c>
      <c r="G4605" s="1">
        <v>-63.150650063549115</v>
      </c>
      <c r="H4605" s="1">
        <v>0.25</v>
      </c>
      <c r="K4605" s="4">
        <v>111997360.34</v>
      </c>
      <c r="L4605" s="5">
        <v>4550001</v>
      </c>
      <c r="M4605" s="6">
        <v>24.614799059999999</v>
      </c>
      <c r="AB4605" s="8" t="s">
        <v>7754</v>
      </c>
    </row>
    <row r="4606" spans="1:28" x14ac:dyDescent="0.35">
      <c r="A4606" t="s">
        <v>4263</v>
      </c>
      <c r="B4606" t="s">
        <v>9250</v>
      </c>
      <c r="C4606" t="s">
        <v>9250</v>
      </c>
      <c r="G4606" s="1">
        <v>-306.85938912107088</v>
      </c>
      <c r="H4606" s="1">
        <v>2.75</v>
      </c>
      <c r="K4606" s="4">
        <v>111997360.34</v>
      </c>
      <c r="L4606" s="5">
        <v>4550001</v>
      </c>
      <c r="M4606" s="6">
        <v>24.614799059999999</v>
      </c>
      <c r="AB4606" s="8" t="s">
        <v>7754</v>
      </c>
    </row>
    <row r="4607" spans="1:28" x14ac:dyDescent="0.35">
      <c r="A4607" t="s">
        <v>4263</v>
      </c>
      <c r="B4607" t="s">
        <v>9251</v>
      </c>
      <c r="C4607" t="s">
        <v>9251</v>
      </c>
      <c r="G4607" s="1">
        <v>-23.995194531953864</v>
      </c>
      <c r="H4607" s="1">
        <v>0.45</v>
      </c>
      <c r="K4607" s="4">
        <v>111997360.34</v>
      </c>
      <c r="L4607" s="5">
        <v>4550001</v>
      </c>
      <c r="M4607" s="6">
        <v>24.614799059999999</v>
      </c>
      <c r="AB4607" s="8" t="s">
        <v>7754</v>
      </c>
    </row>
    <row r="4608" spans="1:28" x14ac:dyDescent="0.35">
      <c r="A4608" t="s">
        <v>4263</v>
      </c>
      <c r="B4608" t="s">
        <v>9252</v>
      </c>
      <c r="C4608" t="s">
        <v>9252</v>
      </c>
      <c r="G4608" s="1">
        <v>93.914336061317243</v>
      </c>
      <c r="H4608" s="1">
        <v>0.17999999999999899</v>
      </c>
      <c r="K4608" s="4">
        <v>111997360.34</v>
      </c>
      <c r="L4608" s="5">
        <v>4550001</v>
      </c>
      <c r="M4608" s="6">
        <v>24.614799059999999</v>
      </c>
      <c r="AB4608" s="8" t="s">
        <v>7754</v>
      </c>
    </row>
    <row r="4609" spans="1:28" x14ac:dyDescent="0.35">
      <c r="A4609" t="s">
        <v>4263</v>
      </c>
      <c r="B4609" t="s">
        <v>9253</v>
      </c>
      <c r="C4609" t="s">
        <v>9253</v>
      </c>
      <c r="G4609" s="1">
        <v>-34.771548607927663</v>
      </c>
      <c r="H4609" s="1">
        <v>0.46999999999999897</v>
      </c>
      <c r="K4609" s="4">
        <v>111997360.34</v>
      </c>
      <c r="L4609" s="5">
        <v>4550001</v>
      </c>
      <c r="M4609" s="6">
        <v>24.614799059999999</v>
      </c>
      <c r="AB4609" s="8" t="s">
        <v>7754</v>
      </c>
    </row>
    <row r="4610" spans="1:28" x14ac:dyDescent="0.35">
      <c r="A4610" t="s">
        <v>4263</v>
      </c>
      <c r="B4610" t="s">
        <v>9254</v>
      </c>
      <c r="C4610" t="s">
        <v>9254</v>
      </c>
      <c r="G4610" s="1">
        <v>181.05843838254344</v>
      </c>
      <c r="H4610" s="1">
        <v>2.46</v>
      </c>
      <c r="K4610" s="4">
        <v>111997360.34</v>
      </c>
      <c r="L4610" s="5">
        <v>4550001</v>
      </c>
      <c r="M4610" s="6">
        <v>24.614799059999999</v>
      </c>
      <c r="AB4610" s="8" t="s">
        <v>7754</v>
      </c>
    </row>
    <row r="4611" spans="1:28" x14ac:dyDescent="0.35">
      <c r="A4611" t="s">
        <v>4263</v>
      </c>
      <c r="B4611" t="s">
        <v>9255</v>
      </c>
      <c r="C4611" t="s">
        <v>9255</v>
      </c>
      <c r="G4611" s="1">
        <v>-10.009314470651995</v>
      </c>
      <c r="H4611" s="1">
        <v>0.149999999999999</v>
      </c>
      <c r="K4611" s="4">
        <v>111997360.34</v>
      </c>
      <c r="L4611" s="5">
        <v>4550001</v>
      </c>
      <c r="M4611" s="6">
        <v>24.614799059999999</v>
      </c>
      <c r="AB4611" s="8" t="s">
        <v>7754</v>
      </c>
    </row>
    <row r="4612" spans="1:28" x14ac:dyDescent="0.35">
      <c r="A4612" t="s">
        <v>4263</v>
      </c>
      <c r="B4612" t="s">
        <v>9256</v>
      </c>
      <c r="C4612" t="s">
        <v>9256</v>
      </c>
      <c r="G4612" s="1">
        <v>1869.917727002</v>
      </c>
      <c r="K4612" s="4">
        <v>111997360.34</v>
      </c>
      <c r="L4612" s="5">
        <v>4550001</v>
      </c>
      <c r="M4612" s="6">
        <v>24.614799059999999</v>
      </c>
      <c r="AB4612" s="8" t="s">
        <v>7754</v>
      </c>
    </row>
    <row r="4613" spans="1:28" x14ac:dyDescent="0.35">
      <c r="A4613" t="s">
        <v>4263</v>
      </c>
      <c r="B4613" t="s">
        <v>9257</v>
      </c>
      <c r="C4613" t="s">
        <v>9257</v>
      </c>
      <c r="G4613" s="1">
        <v>36.87352025709</v>
      </c>
      <c r="K4613" s="4">
        <v>111997360.34</v>
      </c>
      <c r="L4613" s="5">
        <v>4550001</v>
      </c>
      <c r="M4613" s="6">
        <v>24.614799059999999</v>
      </c>
      <c r="AB4613" s="8" t="s">
        <v>7754</v>
      </c>
    </row>
    <row r="4614" spans="1:28" x14ac:dyDescent="0.35">
      <c r="A4614" t="s">
        <v>4263</v>
      </c>
      <c r="B4614" t="s">
        <v>1735</v>
      </c>
      <c r="C4614" t="s">
        <v>1735</v>
      </c>
      <c r="G4614" s="1">
        <v>1.1322746617098201</v>
      </c>
      <c r="H4614" s="1">
        <v>990.5</v>
      </c>
      <c r="K4614" s="4">
        <v>111997360.34</v>
      </c>
      <c r="L4614" s="5">
        <v>4550001</v>
      </c>
      <c r="M4614" s="6">
        <v>24.614799059999999</v>
      </c>
      <c r="AB4614" s="8" t="s">
        <v>7754</v>
      </c>
    </row>
    <row r="4615" spans="1:28" x14ac:dyDescent="0.35">
      <c r="A4615" t="s">
        <v>4263</v>
      </c>
      <c r="B4615" t="s">
        <v>9258</v>
      </c>
      <c r="C4615" t="s">
        <v>9258</v>
      </c>
      <c r="G4615" s="1">
        <v>35.958475824520001</v>
      </c>
      <c r="K4615" s="4">
        <v>111997360.34</v>
      </c>
      <c r="L4615" s="5">
        <v>4550001</v>
      </c>
      <c r="M4615" s="6">
        <v>24.614799059999999</v>
      </c>
      <c r="AB4615" s="8" t="s">
        <v>7754</v>
      </c>
    </row>
    <row r="4616" spans="1:28" x14ac:dyDescent="0.35">
      <c r="A4616" t="s">
        <v>4263</v>
      </c>
      <c r="B4616" t="s">
        <v>9259</v>
      </c>
      <c r="C4616" t="s">
        <v>9259</v>
      </c>
      <c r="G4616" s="1">
        <v>-1403.835591797</v>
      </c>
      <c r="K4616" s="4">
        <v>111997360.34</v>
      </c>
      <c r="L4616" s="5">
        <v>4550001</v>
      </c>
      <c r="M4616" s="6">
        <v>24.614799059999999</v>
      </c>
      <c r="AB4616" s="8" t="s">
        <v>7754</v>
      </c>
    </row>
    <row r="4617" spans="1:28" x14ac:dyDescent="0.35">
      <c r="A4617" t="s">
        <v>4263</v>
      </c>
      <c r="B4617" t="s">
        <v>9260</v>
      </c>
      <c r="C4617" t="s">
        <v>9260</v>
      </c>
      <c r="G4617" s="1">
        <v>-2724.8462893219998</v>
      </c>
      <c r="K4617" s="4">
        <v>111997360.34</v>
      </c>
      <c r="L4617" s="5">
        <v>4550001</v>
      </c>
      <c r="M4617" s="6">
        <v>24.614799059999999</v>
      </c>
      <c r="AB4617" s="8" t="s">
        <v>7754</v>
      </c>
    </row>
    <row r="4618" spans="1:28" x14ac:dyDescent="0.35">
      <c r="A4618" t="s">
        <v>4263</v>
      </c>
      <c r="B4618" t="s">
        <v>9261</v>
      </c>
      <c r="C4618" t="s">
        <v>9261</v>
      </c>
      <c r="G4618" s="1">
        <v>50.356160647229999</v>
      </c>
      <c r="K4618" s="4">
        <v>111997360.34</v>
      </c>
      <c r="L4618" s="5">
        <v>4550001</v>
      </c>
      <c r="M4618" s="6">
        <v>24.614799059999999</v>
      </c>
      <c r="AB4618" s="8" t="s">
        <v>7754</v>
      </c>
    </row>
    <row r="4619" spans="1:28" x14ac:dyDescent="0.35">
      <c r="A4619" t="s">
        <v>4263</v>
      </c>
      <c r="B4619" t="s">
        <v>4371</v>
      </c>
      <c r="C4619" t="s">
        <v>4371</v>
      </c>
      <c r="G4619" s="1">
        <v>1.4584460961199079</v>
      </c>
      <c r="H4619" s="1">
        <v>944.5</v>
      </c>
      <c r="K4619" s="4">
        <v>111997360.34</v>
      </c>
      <c r="L4619" s="5">
        <v>4550001</v>
      </c>
      <c r="M4619" s="6">
        <v>24.614799059999999</v>
      </c>
      <c r="AB4619" s="8" t="s">
        <v>7754</v>
      </c>
    </row>
    <row r="4620" spans="1:28" x14ac:dyDescent="0.35">
      <c r="A4620" t="s">
        <v>4263</v>
      </c>
      <c r="B4620" t="s">
        <v>9262</v>
      </c>
      <c r="G4620" s="1">
        <v>-606304.0470123383</v>
      </c>
      <c r="K4620" s="4">
        <v>111997360.34</v>
      </c>
      <c r="L4620" s="5">
        <v>4550001</v>
      </c>
      <c r="M4620" s="6">
        <v>24.614799059999999</v>
      </c>
      <c r="AB4620" s="8" t="s">
        <v>7754</v>
      </c>
    </row>
    <row r="4621" spans="1:28" x14ac:dyDescent="0.35">
      <c r="A4621" t="s">
        <v>4263</v>
      </c>
      <c r="B4621" t="s">
        <v>9263</v>
      </c>
      <c r="C4621" t="s">
        <v>9263</v>
      </c>
      <c r="G4621" s="1">
        <v>-1470.48538007</v>
      </c>
      <c r="K4621" s="4">
        <v>111997360.34</v>
      </c>
      <c r="L4621" s="5">
        <v>4550001</v>
      </c>
      <c r="M4621" s="6">
        <v>24.614799059999999</v>
      </c>
      <c r="AB4621" s="8" t="s">
        <v>7754</v>
      </c>
    </row>
    <row r="4622" spans="1:28" x14ac:dyDescent="0.35">
      <c r="A4622" t="s">
        <v>4263</v>
      </c>
      <c r="B4622" t="s">
        <v>9264</v>
      </c>
      <c r="C4622" t="s">
        <v>9264</v>
      </c>
      <c r="G4622" s="1">
        <v>33.519811891040007</v>
      </c>
      <c r="K4622" s="4">
        <v>111997360.34</v>
      </c>
      <c r="L4622" s="5">
        <v>4550001</v>
      </c>
      <c r="M4622" s="6">
        <v>24.614799059999999</v>
      </c>
      <c r="AB4622" s="8" t="s">
        <v>7754</v>
      </c>
    </row>
    <row r="4623" spans="1:28" x14ac:dyDescent="0.35">
      <c r="A4623" t="s">
        <v>4263</v>
      </c>
      <c r="B4623" t="s">
        <v>9265</v>
      </c>
      <c r="C4623" t="s">
        <v>9265</v>
      </c>
      <c r="G4623" s="1">
        <v>4.4565993804666197</v>
      </c>
      <c r="H4623" s="1">
        <v>7405</v>
      </c>
      <c r="K4623" s="4">
        <v>111997360.34</v>
      </c>
      <c r="L4623" s="5">
        <v>4550001</v>
      </c>
      <c r="M4623" s="6">
        <v>24.614799059999999</v>
      </c>
      <c r="AB4623" s="8" t="s">
        <v>7754</v>
      </c>
    </row>
    <row r="4624" spans="1:28" x14ac:dyDescent="0.35">
      <c r="A4624" t="s">
        <v>4263</v>
      </c>
      <c r="B4624" t="s">
        <v>9266</v>
      </c>
      <c r="C4624" t="s">
        <v>9266</v>
      </c>
      <c r="G4624" s="1">
        <v>24.102280456839999</v>
      </c>
      <c r="K4624" s="4">
        <v>111997360.34</v>
      </c>
      <c r="L4624" s="5">
        <v>4550001</v>
      </c>
      <c r="M4624" s="6">
        <v>24.614799059999999</v>
      </c>
      <c r="AB4624" s="8" t="s">
        <v>7754</v>
      </c>
    </row>
    <row r="4625" spans="1:28" x14ac:dyDescent="0.35">
      <c r="A4625" t="s">
        <v>4263</v>
      </c>
      <c r="B4625" t="s">
        <v>9267</v>
      </c>
      <c r="C4625" t="s">
        <v>9267</v>
      </c>
      <c r="G4625" s="1">
        <v>-1116.1650097449999</v>
      </c>
      <c r="K4625" s="4">
        <v>111997360.34</v>
      </c>
      <c r="L4625" s="5">
        <v>4550001</v>
      </c>
      <c r="M4625" s="6">
        <v>24.614799059999999</v>
      </c>
      <c r="AB4625" s="8" t="s">
        <v>7754</v>
      </c>
    </row>
    <row r="4626" spans="1:28" x14ac:dyDescent="0.35">
      <c r="A4626" t="s">
        <v>4263</v>
      </c>
      <c r="B4626" t="s">
        <v>9268</v>
      </c>
      <c r="C4626" t="s">
        <v>9268</v>
      </c>
      <c r="G4626" s="1">
        <v>-0.54519478015555234</v>
      </c>
      <c r="H4626" s="1">
        <v>671.5</v>
      </c>
      <c r="K4626" s="4">
        <v>111997360.34</v>
      </c>
      <c r="L4626" s="5">
        <v>4550001</v>
      </c>
      <c r="M4626" s="6">
        <v>24.614799059999999</v>
      </c>
      <c r="AB4626" s="8" t="s">
        <v>7754</v>
      </c>
    </row>
    <row r="4627" spans="1:28" x14ac:dyDescent="0.35">
      <c r="A4627" t="s">
        <v>4263</v>
      </c>
      <c r="B4627" t="s">
        <v>9268</v>
      </c>
      <c r="C4627" t="s">
        <v>9268</v>
      </c>
      <c r="G4627" s="1">
        <v>1.6046243356682288</v>
      </c>
      <c r="H4627" s="1">
        <v>11.176280898259678</v>
      </c>
      <c r="K4627" s="4">
        <v>111997360.34</v>
      </c>
      <c r="L4627" s="5">
        <v>4550001</v>
      </c>
      <c r="M4627" s="6">
        <v>24.614799059999999</v>
      </c>
      <c r="AB4627" s="8" t="s">
        <v>7754</v>
      </c>
    </row>
    <row r="4628" spans="1:28" x14ac:dyDescent="0.35">
      <c r="A4628" t="s">
        <v>4263</v>
      </c>
      <c r="B4628" t="s">
        <v>9269</v>
      </c>
      <c r="C4628" t="s">
        <v>9269</v>
      </c>
      <c r="G4628" s="1">
        <v>0.47174629697813353</v>
      </c>
      <c r="H4628" s="1">
        <v>3.2735014280507344</v>
      </c>
      <c r="K4628" s="4">
        <v>111997360.34</v>
      </c>
      <c r="L4628" s="5">
        <v>4550001</v>
      </c>
      <c r="M4628" s="6">
        <v>24.614799059999999</v>
      </c>
      <c r="AB4628" s="8" t="s">
        <v>7754</v>
      </c>
    </row>
    <row r="4629" spans="1:28" x14ac:dyDescent="0.35">
      <c r="A4629" t="s">
        <v>4263</v>
      </c>
      <c r="B4629" t="s">
        <v>9270</v>
      </c>
      <c r="C4629" t="s">
        <v>9270</v>
      </c>
      <c r="G4629" s="1">
        <v>-3.9380161726906495</v>
      </c>
      <c r="H4629" s="1">
        <v>-27.285497389869864</v>
      </c>
      <c r="K4629" s="4">
        <v>111997360.34</v>
      </c>
      <c r="L4629" s="5">
        <v>4550001</v>
      </c>
      <c r="M4629" s="6">
        <v>24.614799059999999</v>
      </c>
      <c r="AB4629" s="8" t="s">
        <v>7754</v>
      </c>
    </row>
    <row r="4630" spans="1:28" x14ac:dyDescent="0.35">
      <c r="A4630" t="s">
        <v>4263</v>
      </c>
      <c r="B4630" t="s">
        <v>9271</v>
      </c>
      <c r="C4630" t="s">
        <v>9271</v>
      </c>
      <c r="G4630" s="1">
        <v>3.955296185111203</v>
      </c>
      <c r="H4630" s="1">
        <v>27.302661665714194</v>
      </c>
      <c r="K4630" s="4">
        <v>111997360.34</v>
      </c>
      <c r="L4630" s="5">
        <v>4550001</v>
      </c>
      <c r="M4630" s="6">
        <v>24.614799059999999</v>
      </c>
      <c r="AB4630" s="8" t="s">
        <v>7754</v>
      </c>
    </row>
    <row r="4631" spans="1:28" x14ac:dyDescent="0.35">
      <c r="A4631" t="s">
        <v>4263</v>
      </c>
      <c r="B4631" t="s">
        <v>9272</v>
      </c>
      <c r="C4631" t="s">
        <v>9272</v>
      </c>
      <c r="G4631" s="1">
        <v>3.9698067371059187</v>
      </c>
      <c r="H4631" s="1">
        <v>27.31017859543098</v>
      </c>
      <c r="K4631" s="4">
        <v>111997360.34</v>
      </c>
      <c r="L4631" s="5">
        <v>4550001</v>
      </c>
      <c r="M4631" s="6">
        <v>24.614799059999999</v>
      </c>
      <c r="AB4631" s="8" t="s">
        <v>7754</v>
      </c>
    </row>
    <row r="4632" spans="1:28" x14ac:dyDescent="0.35">
      <c r="A4632" t="s">
        <v>4263</v>
      </c>
      <c r="B4632" t="s">
        <v>9273</v>
      </c>
      <c r="C4632" t="s">
        <v>9273</v>
      </c>
      <c r="G4632" s="1">
        <v>2.063333822711221</v>
      </c>
      <c r="H4632" s="1">
        <v>14.162547009430044</v>
      </c>
      <c r="K4632" s="4">
        <v>111997360.34</v>
      </c>
      <c r="L4632" s="5">
        <v>4550001</v>
      </c>
      <c r="M4632" s="6">
        <v>24.614799059999999</v>
      </c>
      <c r="AB4632" s="8" t="s">
        <v>7754</v>
      </c>
    </row>
    <row r="4633" spans="1:28" x14ac:dyDescent="0.35">
      <c r="A4633" t="s">
        <v>4263</v>
      </c>
      <c r="B4633" t="s">
        <v>9274</v>
      </c>
      <c r="C4633" t="s">
        <v>9274</v>
      </c>
      <c r="G4633" s="1">
        <v>-3.9829868406902484</v>
      </c>
      <c r="H4633" s="1">
        <v>-27.35953775798275</v>
      </c>
      <c r="K4633" s="4">
        <v>111997360.34</v>
      </c>
      <c r="L4633" s="5">
        <v>4550001</v>
      </c>
      <c r="M4633" s="6">
        <v>24.614799059999999</v>
      </c>
      <c r="AB4633" s="8" t="s">
        <v>7754</v>
      </c>
    </row>
    <row r="4634" spans="1:28" x14ac:dyDescent="0.35">
      <c r="A4634" t="s">
        <v>4263</v>
      </c>
      <c r="B4634" t="s">
        <v>9275</v>
      </c>
      <c r="C4634" t="s">
        <v>9275</v>
      </c>
      <c r="G4634" s="1">
        <v>-2.4324464962410381</v>
      </c>
      <c r="H4634" s="1">
        <v>679</v>
      </c>
      <c r="K4634" s="4">
        <v>111997360.34</v>
      </c>
      <c r="L4634" s="5">
        <v>4550001</v>
      </c>
      <c r="M4634" s="6">
        <v>24.614799059999999</v>
      </c>
      <c r="AB4634" s="8" t="s">
        <v>7754</v>
      </c>
    </row>
    <row r="4635" spans="1:28" x14ac:dyDescent="0.35">
      <c r="A4635" t="s">
        <v>4263</v>
      </c>
      <c r="B4635" t="s">
        <v>9276</v>
      </c>
      <c r="C4635" t="s">
        <v>9276</v>
      </c>
      <c r="G4635" s="1">
        <v>-3.9962255866423497</v>
      </c>
      <c r="H4635" s="1">
        <v>-27.377937973003547</v>
      </c>
      <c r="K4635" s="4">
        <v>111997360.34</v>
      </c>
      <c r="L4635" s="5">
        <v>4550001</v>
      </c>
      <c r="M4635" s="6">
        <v>24.614799059999999</v>
      </c>
      <c r="AB4635" s="8" t="s">
        <v>7754</v>
      </c>
    </row>
    <row r="4636" spans="1:28" x14ac:dyDescent="0.35">
      <c r="A4636" t="s">
        <v>4263</v>
      </c>
      <c r="B4636" t="s">
        <v>9277</v>
      </c>
      <c r="C4636" t="s">
        <v>9277</v>
      </c>
      <c r="G4636" s="1">
        <v>-0.19611164531011055</v>
      </c>
      <c r="H4636" s="1">
        <v>-1.3257521505120273</v>
      </c>
      <c r="K4636" s="4">
        <v>111997360.34</v>
      </c>
      <c r="L4636" s="5">
        <v>4550001</v>
      </c>
      <c r="M4636" s="6">
        <v>24.614799059999999</v>
      </c>
      <c r="AB4636" s="8" t="s">
        <v>7754</v>
      </c>
    </row>
    <row r="4637" spans="1:28" x14ac:dyDescent="0.35">
      <c r="A4637" t="s">
        <v>4263</v>
      </c>
      <c r="B4637" t="s">
        <v>9278</v>
      </c>
      <c r="C4637" t="s">
        <v>9278</v>
      </c>
      <c r="G4637" s="1">
        <v>30.042458286022551</v>
      </c>
      <c r="H4637" s="1">
        <v>545.6</v>
      </c>
      <c r="K4637" s="4">
        <v>111997360.34</v>
      </c>
      <c r="L4637" s="5">
        <v>4550001</v>
      </c>
      <c r="M4637" s="6">
        <v>24.614799059999999</v>
      </c>
      <c r="AB4637" s="8" t="s">
        <v>7754</v>
      </c>
    </row>
    <row r="4638" spans="1:28" x14ac:dyDescent="0.35">
      <c r="A4638" t="s">
        <v>4263</v>
      </c>
      <c r="B4638" t="s">
        <v>9279</v>
      </c>
      <c r="C4638" t="s">
        <v>9279</v>
      </c>
      <c r="G4638" s="1">
        <v>-2.5825106597962479</v>
      </c>
      <c r="H4638" s="1">
        <v>14.935</v>
      </c>
      <c r="K4638" s="4">
        <v>111997360.34</v>
      </c>
      <c r="L4638" s="5">
        <v>4550001</v>
      </c>
      <c r="M4638" s="6">
        <v>24.614799059999999</v>
      </c>
      <c r="AB4638" s="8" t="s">
        <v>7754</v>
      </c>
    </row>
    <row r="4639" spans="1:28" x14ac:dyDescent="0.35">
      <c r="A4639" t="s">
        <v>4263</v>
      </c>
      <c r="B4639" t="s">
        <v>9280</v>
      </c>
      <c r="C4639" t="s">
        <v>9280</v>
      </c>
      <c r="G4639" s="1">
        <v>0.28513637908689382</v>
      </c>
      <c r="H4639" s="1">
        <v>2451</v>
      </c>
      <c r="K4639" s="4">
        <v>111997360.34</v>
      </c>
      <c r="L4639" s="5">
        <v>4550001</v>
      </c>
      <c r="M4639" s="6">
        <v>24.614799059999999</v>
      </c>
      <c r="AB4639" s="8" t="s">
        <v>7754</v>
      </c>
    </row>
    <row r="4640" spans="1:28" x14ac:dyDescent="0.35">
      <c r="A4640" t="s">
        <v>4263</v>
      </c>
      <c r="B4640" t="s">
        <v>9281</v>
      </c>
      <c r="C4640" t="s">
        <v>9281</v>
      </c>
      <c r="G4640" s="1">
        <v>-0.10171170438798</v>
      </c>
      <c r="H4640" s="1">
        <v>133.61000000000001</v>
      </c>
      <c r="K4640" s="4">
        <v>111997360.34</v>
      </c>
      <c r="L4640" s="5">
        <v>4550001</v>
      </c>
      <c r="M4640" s="6">
        <v>24.614799059999999</v>
      </c>
      <c r="AB4640" s="8" t="s">
        <v>7754</v>
      </c>
    </row>
    <row r="4641" spans="1:28" x14ac:dyDescent="0.35">
      <c r="A4641" t="s">
        <v>4263</v>
      </c>
      <c r="B4641" t="s">
        <v>9281</v>
      </c>
      <c r="C4641" t="s">
        <v>9281</v>
      </c>
      <c r="G4641" s="1">
        <v>-1.1324785258979023E-2</v>
      </c>
      <c r="H4641" s="1">
        <v>133.61000000000001</v>
      </c>
      <c r="K4641" s="4">
        <v>111997360.34</v>
      </c>
      <c r="L4641" s="5">
        <v>4550001</v>
      </c>
      <c r="M4641" s="6">
        <v>24.614799059999999</v>
      </c>
      <c r="AB4641" s="8" t="s">
        <v>7754</v>
      </c>
    </row>
    <row r="4642" spans="1:28" x14ac:dyDescent="0.35">
      <c r="A4642" t="s">
        <v>4263</v>
      </c>
      <c r="B4642" t="s">
        <v>1744</v>
      </c>
      <c r="C4642" t="s">
        <v>1744</v>
      </c>
      <c r="G4642" s="1">
        <v>-3.9210659207934682</v>
      </c>
      <c r="H4642" s="1">
        <v>9.8574999999999999</v>
      </c>
      <c r="K4642" s="4">
        <v>111997360.34</v>
      </c>
      <c r="L4642" s="5">
        <v>4550001</v>
      </c>
      <c r="M4642" s="6">
        <v>24.614799059999999</v>
      </c>
      <c r="AB4642" s="8" t="s">
        <v>7754</v>
      </c>
    </row>
    <row r="4643" spans="1:28" x14ac:dyDescent="0.35">
      <c r="A4643" t="s">
        <v>4263</v>
      </c>
      <c r="B4643" t="s">
        <v>1744</v>
      </c>
      <c r="C4643" t="s">
        <v>1744</v>
      </c>
      <c r="G4643" s="1">
        <v>7.848372307663273</v>
      </c>
      <c r="H4643" s="1">
        <v>985.75</v>
      </c>
      <c r="K4643" s="4">
        <v>111997360.34</v>
      </c>
      <c r="L4643" s="5">
        <v>4550001</v>
      </c>
      <c r="M4643" s="6">
        <v>24.614799059999999</v>
      </c>
      <c r="AB4643" s="8" t="s">
        <v>7754</v>
      </c>
    </row>
    <row r="4644" spans="1:28" x14ac:dyDescent="0.35">
      <c r="A4644" t="s">
        <v>4263</v>
      </c>
      <c r="B4644" t="s">
        <v>9282</v>
      </c>
      <c r="C4644" t="s">
        <v>9282</v>
      </c>
      <c r="G4644" s="1">
        <v>-17.426872919660521</v>
      </c>
      <c r="H4644" s="1">
        <v>20.875</v>
      </c>
      <c r="K4644" s="4">
        <v>111997360.34</v>
      </c>
      <c r="L4644" s="5">
        <v>4550001</v>
      </c>
      <c r="M4644" s="6">
        <v>24.614799059999999</v>
      </c>
      <c r="AB4644" s="8" t="s">
        <v>7754</v>
      </c>
    </row>
    <row r="4645" spans="1:28" x14ac:dyDescent="0.35">
      <c r="A4645" t="s">
        <v>4263</v>
      </c>
      <c r="B4645" t="s">
        <v>9283</v>
      </c>
      <c r="C4645" t="s">
        <v>9283</v>
      </c>
      <c r="G4645" s="1">
        <v>-38.636970375672568</v>
      </c>
      <c r="H4645" s="1">
        <v>23.875</v>
      </c>
      <c r="K4645" s="4">
        <v>111997360.34</v>
      </c>
      <c r="L4645" s="5">
        <v>4550001</v>
      </c>
      <c r="M4645" s="6">
        <v>24.614799059999999</v>
      </c>
      <c r="AB4645" s="8" t="s">
        <v>7754</v>
      </c>
    </row>
    <row r="4646" spans="1:28" x14ac:dyDescent="0.35">
      <c r="A4646" t="s">
        <v>4263</v>
      </c>
      <c r="B4646" t="s">
        <v>1755</v>
      </c>
      <c r="C4646" t="s">
        <v>1755</v>
      </c>
      <c r="G4646" s="1">
        <v>65.915073595778026</v>
      </c>
      <c r="H4646" s="1">
        <v>21.15</v>
      </c>
      <c r="K4646" s="4">
        <v>111997360.34</v>
      </c>
      <c r="L4646" s="5">
        <v>4550001</v>
      </c>
      <c r="M4646" s="6">
        <v>24.614799059999999</v>
      </c>
      <c r="AB4646" s="8" t="s">
        <v>7754</v>
      </c>
    </row>
    <row r="4647" spans="1:28" x14ac:dyDescent="0.35">
      <c r="A4647" t="s">
        <v>4263</v>
      </c>
      <c r="B4647" t="s">
        <v>9284</v>
      </c>
      <c r="C4647" t="s">
        <v>9284</v>
      </c>
      <c r="G4647" s="1">
        <v>-11.0575395144108</v>
      </c>
      <c r="H4647" s="1">
        <v>102.6</v>
      </c>
      <c r="K4647" s="4">
        <v>111997360.34</v>
      </c>
      <c r="L4647" s="5">
        <v>4550001</v>
      </c>
      <c r="M4647" s="6">
        <v>24.614799059999999</v>
      </c>
      <c r="AB4647" s="8" t="s">
        <v>7754</v>
      </c>
    </row>
    <row r="4648" spans="1:28" x14ac:dyDescent="0.35">
      <c r="A4648" t="s">
        <v>4263</v>
      </c>
      <c r="B4648" t="s">
        <v>9285</v>
      </c>
      <c r="C4648" t="s">
        <v>9285</v>
      </c>
      <c r="G4648" s="1">
        <v>-3356978.4381047501</v>
      </c>
      <c r="H4648" s="1">
        <v>9.1034884567766303E-2</v>
      </c>
      <c r="K4648" s="4">
        <v>111997360.34</v>
      </c>
      <c r="L4648" s="5">
        <v>4550001</v>
      </c>
      <c r="M4648" s="6">
        <v>24.614799059999999</v>
      </c>
      <c r="AB4648" s="8" t="s">
        <v>7754</v>
      </c>
    </row>
    <row r="4649" spans="1:28" x14ac:dyDescent="0.35">
      <c r="A4649" t="s">
        <v>4263</v>
      </c>
      <c r="B4649" t="s">
        <v>9286</v>
      </c>
      <c r="C4649" t="s">
        <v>9286</v>
      </c>
      <c r="G4649" s="1">
        <v>3489.5922508263052</v>
      </c>
      <c r="H4649" s="1">
        <v>10.684208999999999</v>
      </c>
      <c r="K4649" s="4">
        <v>111997360.34</v>
      </c>
      <c r="L4649" s="5">
        <v>4550001</v>
      </c>
      <c r="M4649" s="6">
        <v>24.614799059999999</v>
      </c>
      <c r="AB4649" s="8" t="s">
        <v>7754</v>
      </c>
    </row>
    <row r="4650" spans="1:28" x14ac:dyDescent="0.35">
      <c r="A4650" t="s">
        <v>4263</v>
      </c>
      <c r="B4650" t="s">
        <v>9287</v>
      </c>
      <c r="C4650" t="s">
        <v>9287</v>
      </c>
      <c r="G4650" s="1">
        <v>3479.0305015356071</v>
      </c>
      <c r="H4650" s="1">
        <v>10.712119</v>
      </c>
      <c r="K4650" s="4">
        <v>111997360.34</v>
      </c>
      <c r="L4650" s="5">
        <v>4550001</v>
      </c>
      <c r="M4650" s="6">
        <v>24.614799059999999</v>
      </c>
      <c r="AB4650" s="8" t="s">
        <v>7754</v>
      </c>
    </row>
    <row r="4651" spans="1:28" x14ac:dyDescent="0.35">
      <c r="A4651" t="s">
        <v>4263</v>
      </c>
      <c r="B4651" t="s">
        <v>9288</v>
      </c>
      <c r="C4651" t="s">
        <v>9288</v>
      </c>
      <c r="G4651" s="1">
        <v>3469.7661002503692</v>
      </c>
      <c r="H4651" s="1">
        <v>10.667154999999999</v>
      </c>
      <c r="K4651" s="4">
        <v>111997360.34</v>
      </c>
      <c r="L4651" s="5">
        <v>4550001</v>
      </c>
      <c r="M4651" s="6">
        <v>24.614799059999999</v>
      </c>
      <c r="AB4651" s="8" t="s">
        <v>7754</v>
      </c>
    </row>
    <row r="4652" spans="1:28" x14ac:dyDescent="0.35">
      <c r="A4652" t="s">
        <v>4263</v>
      </c>
      <c r="B4652" t="s">
        <v>9289</v>
      </c>
      <c r="C4652" t="s">
        <v>9289</v>
      </c>
      <c r="G4652" s="1">
        <v>3484.2350642765437</v>
      </c>
      <c r="H4652" s="1">
        <v>10.701994999999901</v>
      </c>
      <c r="K4652" s="4">
        <v>111997360.34</v>
      </c>
      <c r="L4652" s="5">
        <v>4550001</v>
      </c>
      <c r="M4652" s="6">
        <v>24.614799059999999</v>
      </c>
      <c r="AB4652" s="8" t="s">
        <v>7754</v>
      </c>
    </row>
    <row r="4653" spans="1:28" x14ac:dyDescent="0.35">
      <c r="A4653" t="s">
        <v>4263</v>
      </c>
      <c r="B4653" t="s">
        <v>9290</v>
      </c>
      <c r="C4653" t="s">
        <v>9290</v>
      </c>
      <c r="G4653" s="1">
        <v>3472.3477948491804</v>
      </c>
      <c r="H4653" s="1">
        <v>10.8339955833333</v>
      </c>
      <c r="K4653" s="4">
        <v>111997360.34</v>
      </c>
      <c r="L4653" s="5">
        <v>4550001</v>
      </c>
      <c r="M4653" s="6">
        <v>24.614799059999999</v>
      </c>
      <c r="AB4653" s="8" t="s">
        <v>7754</v>
      </c>
    </row>
    <row r="4654" spans="1:28" x14ac:dyDescent="0.35">
      <c r="A4654" t="s">
        <v>4263</v>
      </c>
      <c r="B4654" t="s">
        <v>9291</v>
      </c>
      <c r="C4654" t="s">
        <v>9291</v>
      </c>
      <c r="G4654" s="1">
        <v>3429.7445693133386</v>
      </c>
      <c r="H4654" s="1">
        <v>10.6626237173913</v>
      </c>
      <c r="K4654" s="4">
        <v>111997360.34</v>
      </c>
      <c r="L4654" s="5">
        <v>4550001</v>
      </c>
      <c r="M4654" s="6">
        <v>24.614799059999999</v>
      </c>
      <c r="AB4654" s="8" t="s">
        <v>7754</v>
      </c>
    </row>
    <row r="4655" spans="1:28" x14ac:dyDescent="0.35">
      <c r="A4655" t="s">
        <v>4263</v>
      </c>
      <c r="B4655" t="s">
        <v>9292</v>
      </c>
      <c r="C4655" t="s">
        <v>9292</v>
      </c>
      <c r="G4655" s="1">
        <v>3484.8116606020712</v>
      </c>
      <c r="H4655" s="1">
        <v>10.799591999999899</v>
      </c>
      <c r="K4655" s="4">
        <v>111997360.34</v>
      </c>
      <c r="L4655" s="5">
        <v>4550001</v>
      </c>
      <c r="M4655" s="6">
        <v>24.614799059999999</v>
      </c>
      <c r="AB4655" s="8" t="s">
        <v>7754</v>
      </c>
    </row>
    <row r="4656" spans="1:28" x14ac:dyDescent="0.35">
      <c r="A4656" t="s">
        <v>4263</v>
      </c>
      <c r="B4656" t="s">
        <v>9293</v>
      </c>
      <c r="C4656" t="s">
        <v>9293</v>
      </c>
      <c r="G4656" s="1">
        <v>3440.3776705820069</v>
      </c>
      <c r="H4656" s="1">
        <v>10.907048380000001</v>
      </c>
      <c r="K4656" s="4">
        <v>111997360.34</v>
      </c>
      <c r="L4656" s="5">
        <v>4550001</v>
      </c>
      <c r="M4656" s="6">
        <v>24.614799059999999</v>
      </c>
      <c r="AB4656" s="8" t="s">
        <v>7754</v>
      </c>
    </row>
    <row r="4657" spans="1:28" x14ac:dyDescent="0.35">
      <c r="A4657" t="s">
        <v>4263</v>
      </c>
      <c r="B4657" t="s">
        <v>9294</v>
      </c>
      <c r="C4657" t="s">
        <v>9294</v>
      </c>
      <c r="G4657" s="1">
        <v>3406.2435157878117</v>
      </c>
      <c r="H4657" s="1">
        <v>10.949025000000001</v>
      </c>
      <c r="K4657" s="4">
        <v>111997360.34</v>
      </c>
      <c r="L4657" s="5">
        <v>4550001</v>
      </c>
      <c r="M4657" s="6">
        <v>24.614799059999999</v>
      </c>
      <c r="AB4657" s="8" t="s">
        <v>7754</v>
      </c>
    </row>
    <row r="4658" spans="1:28" x14ac:dyDescent="0.35">
      <c r="A4658" t="s">
        <v>4263</v>
      </c>
      <c r="B4658" t="s">
        <v>9295</v>
      </c>
      <c r="C4658" t="s">
        <v>9295</v>
      </c>
      <c r="G4658" s="1">
        <v>3392.5937633994263</v>
      </c>
      <c r="H4658" s="1">
        <v>10.9330383043478</v>
      </c>
      <c r="K4658" s="4">
        <v>111997360.34</v>
      </c>
      <c r="L4658" s="5">
        <v>4550001</v>
      </c>
      <c r="M4658" s="6">
        <v>24.614799059999999</v>
      </c>
      <c r="AB4658" s="8" t="s">
        <v>7754</v>
      </c>
    </row>
    <row r="4659" spans="1:28" x14ac:dyDescent="0.35">
      <c r="A4659" t="s">
        <v>4263</v>
      </c>
      <c r="B4659" t="s">
        <v>9296</v>
      </c>
      <c r="C4659" t="s">
        <v>9296</v>
      </c>
      <c r="G4659" s="1">
        <v>3397.3944975809759</v>
      </c>
      <c r="H4659" s="1">
        <v>10.9817336956521</v>
      </c>
      <c r="K4659" s="4">
        <v>111997360.34</v>
      </c>
      <c r="L4659" s="5">
        <v>4550001</v>
      </c>
      <c r="M4659" s="6">
        <v>24.614799059999999</v>
      </c>
      <c r="AB4659" s="8" t="s">
        <v>7754</v>
      </c>
    </row>
    <row r="4660" spans="1:28" x14ac:dyDescent="0.35">
      <c r="A4660" t="s">
        <v>4263</v>
      </c>
      <c r="B4660" t="s">
        <v>9297</v>
      </c>
      <c r="C4660" t="s">
        <v>9297</v>
      </c>
      <c r="G4660" s="1">
        <v>3382.1076318668875</v>
      </c>
      <c r="H4660" s="1">
        <v>10.9414098260869</v>
      </c>
      <c r="K4660" s="4">
        <v>111997360.34</v>
      </c>
      <c r="L4660" s="5">
        <v>4550001</v>
      </c>
      <c r="M4660" s="6">
        <v>24.614799059999999</v>
      </c>
      <c r="AB4660" s="8" t="s">
        <v>7754</v>
      </c>
    </row>
    <row r="4661" spans="1:28" x14ac:dyDescent="0.35">
      <c r="A4661" t="s">
        <v>4263</v>
      </c>
      <c r="B4661" t="s">
        <v>9298</v>
      </c>
      <c r="C4661" t="s">
        <v>9298</v>
      </c>
      <c r="G4661" s="1">
        <v>3394.4385901636942</v>
      </c>
      <c r="H4661" s="1">
        <v>10.92790475</v>
      </c>
      <c r="K4661" s="4">
        <v>111997360.34</v>
      </c>
      <c r="L4661" s="5">
        <v>4550001</v>
      </c>
      <c r="M4661" s="6">
        <v>24.614799059999999</v>
      </c>
      <c r="AB4661" s="8" t="s">
        <v>7754</v>
      </c>
    </row>
    <row r="4662" spans="1:28" x14ac:dyDescent="0.35">
      <c r="A4662" t="s">
        <v>4263</v>
      </c>
      <c r="B4662" t="s">
        <v>9299</v>
      </c>
      <c r="C4662" t="s">
        <v>9299</v>
      </c>
      <c r="G4662" s="1">
        <v>3398.4634578205591</v>
      </c>
      <c r="H4662" s="1">
        <v>11.0278025</v>
      </c>
      <c r="K4662" s="4">
        <v>111997360.34</v>
      </c>
      <c r="L4662" s="5">
        <v>4550001</v>
      </c>
      <c r="M4662" s="6">
        <v>24.614799059999999</v>
      </c>
      <c r="AB4662" s="8" t="s">
        <v>7754</v>
      </c>
    </row>
    <row r="4663" spans="1:28" x14ac:dyDescent="0.35">
      <c r="A4663" t="s">
        <v>4263</v>
      </c>
      <c r="B4663" t="s">
        <v>9300</v>
      </c>
      <c r="C4663" t="s">
        <v>9300</v>
      </c>
      <c r="G4663" s="1">
        <v>3367.0886143139815</v>
      </c>
      <c r="H4663" s="1">
        <v>11.013708999999899</v>
      </c>
      <c r="K4663" s="4">
        <v>111997360.34</v>
      </c>
      <c r="L4663" s="5">
        <v>4550001</v>
      </c>
      <c r="M4663" s="6">
        <v>24.614799059999999</v>
      </c>
      <c r="AB4663" s="8" t="s">
        <v>7754</v>
      </c>
    </row>
    <row r="4664" spans="1:28" x14ac:dyDescent="0.35">
      <c r="A4664" t="s">
        <v>4263</v>
      </c>
      <c r="B4664" t="s">
        <v>9301</v>
      </c>
      <c r="C4664" t="s">
        <v>9301</v>
      </c>
      <c r="G4664" s="1">
        <v>3370.702667933524</v>
      </c>
      <c r="H4664" s="1">
        <v>11.029214032258</v>
      </c>
      <c r="K4664" s="4">
        <v>111997360.34</v>
      </c>
      <c r="L4664" s="5">
        <v>4550001</v>
      </c>
      <c r="M4664" s="6">
        <v>24.614799059999999</v>
      </c>
      <c r="AB4664" s="8" t="s">
        <v>7754</v>
      </c>
    </row>
    <row r="4665" spans="1:28" x14ac:dyDescent="0.35">
      <c r="A4665" t="s">
        <v>4263</v>
      </c>
      <c r="B4665" t="s">
        <v>9302</v>
      </c>
      <c r="C4665" t="s">
        <v>9302</v>
      </c>
      <c r="G4665" s="1">
        <v>3365.2672013875153</v>
      </c>
      <c r="H4665" s="1">
        <v>10.97396</v>
      </c>
      <c r="K4665" s="4">
        <v>111997360.34</v>
      </c>
      <c r="L4665" s="5">
        <v>4550001</v>
      </c>
      <c r="M4665" s="6">
        <v>24.614799059999999</v>
      </c>
      <c r="AB4665" s="8" t="s">
        <v>7754</v>
      </c>
    </row>
    <row r="4666" spans="1:28" x14ac:dyDescent="0.35">
      <c r="A4666" t="s">
        <v>4263</v>
      </c>
      <c r="B4666" t="s">
        <v>9303</v>
      </c>
      <c r="C4666" t="s">
        <v>9303</v>
      </c>
      <c r="G4666" s="1">
        <v>3523.0571488141372</v>
      </c>
      <c r="H4666" s="1">
        <v>10.62194</v>
      </c>
      <c r="K4666" s="4">
        <v>111997360.34</v>
      </c>
      <c r="L4666" s="5">
        <v>4550001</v>
      </c>
      <c r="M4666" s="6">
        <v>24.614799059999999</v>
      </c>
      <c r="AB4666" s="8" t="s">
        <v>7754</v>
      </c>
    </row>
    <row r="4667" spans="1:28" x14ac:dyDescent="0.35">
      <c r="A4667" t="s">
        <v>4263</v>
      </c>
      <c r="B4667" t="s">
        <v>9304</v>
      </c>
      <c r="C4667" t="s">
        <v>9304</v>
      </c>
      <c r="G4667" s="1">
        <v>3500.3988333431348</v>
      </c>
      <c r="H4667" s="1">
        <v>10.642956999999999</v>
      </c>
      <c r="K4667" s="4">
        <v>111997360.34</v>
      </c>
      <c r="L4667" s="5">
        <v>4550001</v>
      </c>
      <c r="M4667" s="6">
        <v>24.614799059999999</v>
      </c>
      <c r="AB4667" s="8" t="s">
        <v>7754</v>
      </c>
    </row>
    <row r="4668" spans="1:28" x14ac:dyDescent="0.35">
      <c r="A4668" t="s">
        <v>4263</v>
      </c>
      <c r="B4668" t="s">
        <v>9305</v>
      </c>
      <c r="C4668" t="s">
        <v>9305</v>
      </c>
      <c r="G4668" s="1">
        <v>3493.5022531479849</v>
      </c>
      <c r="H4668" s="1">
        <v>10.652642338709599</v>
      </c>
      <c r="K4668" s="4">
        <v>111997360.34</v>
      </c>
      <c r="L4668" s="5">
        <v>4550001</v>
      </c>
      <c r="M4668" s="6">
        <v>24.614799059999999</v>
      </c>
      <c r="AB4668" s="8" t="s">
        <v>7754</v>
      </c>
    </row>
    <row r="4669" spans="1:28" x14ac:dyDescent="0.35">
      <c r="A4669" t="s">
        <v>4263</v>
      </c>
      <c r="B4669" t="s">
        <v>9306</v>
      </c>
      <c r="C4669" t="s">
        <v>9306</v>
      </c>
      <c r="G4669" s="1">
        <v>-6.5426843293323782E-3</v>
      </c>
      <c r="H4669" s="1">
        <v>95.674999999999997</v>
      </c>
      <c r="K4669" s="4">
        <v>111997360.34</v>
      </c>
      <c r="L4669" s="5">
        <v>4550001</v>
      </c>
      <c r="M4669" s="6">
        <v>24.614799059999999</v>
      </c>
      <c r="AB4669" s="8" t="s">
        <v>7754</v>
      </c>
    </row>
    <row r="4670" spans="1:28" x14ac:dyDescent="0.35">
      <c r="A4670" t="s">
        <v>4263</v>
      </c>
      <c r="B4670" t="s">
        <v>9307</v>
      </c>
      <c r="C4670" t="s">
        <v>9307</v>
      </c>
      <c r="G4670" s="1">
        <v>-3.3712563585494128E-3</v>
      </c>
      <c r="H4670" s="1">
        <v>95.88</v>
      </c>
      <c r="K4670" s="4">
        <v>111997360.34</v>
      </c>
      <c r="L4670" s="5">
        <v>4550001</v>
      </c>
      <c r="M4670" s="6">
        <v>24.614799059999999</v>
      </c>
      <c r="AB4670" s="8" t="s">
        <v>7754</v>
      </c>
    </row>
    <row r="4671" spans="1:28" x14ac:dyDescent="0.35">
      <c r="A4671" t="s">
        <v>4263</v>
      </c>
      <c r="B4671" t="s">
        <v>9308</v>
      </c>
      <c r="C4671" t="s">
        <v>9308</v>
      </c>
      <c r="G4671" s="1">
        <v>-1.7853862081581269E-3</v>
      </c>
      <c r="H4671" s="1">
        <v>96</v>
      </c>
      <c r="K4671" s="4">
        <v>111997360.34</v>
      </c>
      <c r="L4671" s="5">
        <v>4550001</v>
      </c>
      <c r="M4671" s="6">
        <v>24.614799059999999</v>
      </c>
      <c r="AB4671" s="8" t="s">
        <v>7754</v>
      </c>
    </row>
    <row r="4672" spans="1:28" x14ac:dyDescent="0.35">
      <c r="A4672" t="s">
        <v>4263</v>
      </c>
      <c r="B4672" t="s">
        <v>1767</v>
      </c>
      <c r="C4672" t="s">
        <v>1767</v>
      </c>
      <c r="G4672" s="1">
        <v>-5.9477487305048564</v>
      </c>
      <c r="H4672" s="1">
        <v>95.75</v>
      </c>
      <c r="K4672" s="4">
        <v>111997360.34</v>
      </c>
      <c r="L4672" s="5">
        <v>4550001</v>
      </c>
      <c r="M4672" s="6">
        <v>24.614799059999999</v>
      </c>
      <c r="AB4672" s="8" t="s">
        <v>7754</v>
      </c>
    </row>
    <row r="4673" spans="1:28" x14ac:dyDescent="0.35">
      <c r="A4673" t="s">
        <v>4263</v>
      </c>
      <c r="B4673" t="s">
        <v>1770</v>
      </c>
      <c r="C4673" t="s">
        <v>1770</v>
      </c>
      <c r="G4673" s="1">
        <v>-3.4269813443275221</v>
      </c>
      <c r="H4673" s="1">
        <v>95.924999999999997</v>
      </c>
      <c r="K4673" s="4">
        <v>111997360.34</v>
      </c>
      <c r="L4673" s="5">
        <v>4550001</v>
      </c>
      <c r="M4673" s="6">
        <v>24.614799059999999</v>
      </c>
      <c r="AB4673" s="8" t="s">
        <v>7754</v>
      </c>
    </row>
    <row r="4674" spans="1:28" x14ac:dyDescent="0.35">
      <c r="A4674" t="s">
        <v>4263</v>
      </c>
      <c r="B4674" t="s">
        <v>1773</v>
      </c>
      <c r="C4674" t="s">
        <v>1773</v>
      </c>
      <c r="G4674" s="1">
        <v>-2.5580086692457633</v>
      </c>
      <c r="H4674" s="1">
        <v>96.045000000000002</v>
      </c>
      <c r="K4674" s="4">
        <v>111997360.34</v>
      </c>
      <c r="L4674" s="5">
        <v>4550001</v>
      </c>
      <c r="M4674" s="6">
        <v>24.614799059999999</v>
      </c>
      <c r="AB4674" s="8" t="s">
        <v>7754</v>
      </c>
    </row>
    <row r="4675" spans="1:28" x14ac:dyDescent="0.35">
      <c r="A4675" t="s">
        <v>4263</v>
      </c>
      <c r="B4675" t="s">
        <v>9309</v>
      </c>
      <c r="G4675" s="1">
        <v>-1286134.3983606999</v>
      </c>
      <c r="K4675" s="4">
        <v>111997360.34</v>
      </c>
      <c r="L4675" s="5">
        <v>4550001</v>
      </c>
      <c r="M4675" s="6">
        <v>24.614799059999999</v>
      </c>
      <c r="AB4675" s="8" t="s">
        <v>7754</v>
      </c>
    </row>
    <row r="4676" spans="1:28" x14ac:dyDescent="0.35">
      <c r="A4676" t="s">
        <v>4263</v>
      </c>
      <c r="B4676" t="s">
        <v>9310</v>
      </c>
      <c r="C4676" t="s">
        <v>9310</v>
      </c>
      <c r="G4676" s="1">
        <v>-362073.89343309298</v>
      </c>
      <c r="H4676" s="1">
        <v>0.74261102034754189</v>
      </c>
      <c r="K4676" s="4">
        <v>111997360.34</v>
      </c>
      <c r="L4676" s="5">
        <v>4550001</v>
      </c>
      <c r="M4676" s="6">
        <v>24.614799059999999</v>
      </c>
      <c r="AB4676" s="8" t="s">
        <v>7754</v>
      </c>
    </row>
    <row r="4677" spans="1:28" x14ac:dyDescent="0.35">
      <c r="A4677" t="s">
        <v>4263</v>
      </c>
      <c r="B4677" t="s">
        <v>1780</v>
      </c>
      <c r="C4677" t="s">
        <v>1780</v>
      </c>
      <c r="G4677" s="1">
        <v>-2.8758138667420301</v>
      </c>
      <c r="H4677" s="1">
        <v>30.661000000000001</v>
      </c>
      <c r="K4677" s="4">
        <v>111997360.34</v>
      </c>
      <c r="L4677" s="5">
        <v>4550001</v>
      </c>
      <c r="M4677" s="6">
        <v>24.614799059999999</v>
      </c>
      <c r="AB4677" s="8" t="s">
        <v>7754</v>
      </c>
    </row>
    <row r="4678" spans="1:28" x14ac:dyDescent="0.35">
      <c r="A4678" t="s">
        <v>4263</v>
      </c>
      <c r="B4678" t="s">
        <v>1780</v>
      </c>
      <c r="C4678" t="s">
        <v>1780</v>
      </c>
      <c r="G4678" s="1">
        <v>0.13836605421965484</v>
      </c>
      <c r="H4678" s="1">
        <v>30.661000000000001</v>
      </c>
      <c r="K4678" s="4">
        <v>111997360.34</v>
      </c>
      <c r="L4678" s="5">
        <v>4550001</v>
      </c>
      <c r="M4678" s="6">
        <v>24.614799059999999</v>
      </c>
      <c r="AB4678" s="8" t="s">
        <v>7754</v>
      </c>
    </row>
    <row r="4679" spans="1:28" x14ac:dyDescent="0.35">
      <c r="A4679" t="s">
        <v>4263</v>
      </c>
      <c r="B4679" t="s">
        <v>1791</v>
      </c>
      <c r="C4679" t="s">
        <v>1791</v>
      </c>
      <c r="G4679" s="1">
        <v>9.2130866854665836</v>
      </c>
      <c r="H4679" s="1">
        <v>295.89999999999998</v>
      </c>
      <c r="K4679" s="4">
        <v>111997360.34</v>
      </c>
      <c r="L4679" s="5">
        <v>4550001</v>
      </c>
      <c r="M4679" s="6">
        <v>24.614799059999999</v>
      </c>
      <c r="AB4679" s="8" t="s">
        <v>7754</v>
      </c>
    </row>
    <row r="4680" spans="1:28" x14ac:dyDescent="0.35">
      <c r="A4680" t="s">
        <v>4263</v>
      </c>
      <c r="B4680" t="s">
        <v>9311</v>
      </c>
      <c r="C4680" t="s">
        <v>9311</v>
      </c>
      <c r="G4680" s="1">
        <v>56.722295220131436</v>
      </c>
      <c r="H4680" s="1">
        <v>0</v>
      </c>
      <c r="K4680" s="4">
        <v>111997360.34</v>
      </c>
      <c r="L4680" s="5">
        <v>4550001</v>
      </c>
      <c r="M4680" s="6">
        <v>24.614799059999999</v>
      </c>
      <c r="AB4680" s="8" t="s">
        <v>7754</v>
      </c>
    </row>
    <row r="4681" spans="1:28" x14ac:dyDescent="0.35">
      <c r="A4681" t="s">
        <v>4263</v>
      </c>
      <c r="B4681" t="s">
        <v>9312</v>
      </c>
      <c r="C4681" t="s">
        <v>9312</v>
      </c>
      <c r="G4681" s="1">
        <v>251.79752950171266</v>
      </c>
      <c r="H4681" s="1">
        <v>0</v>
      </c>
      <c r="K4681" s="4">
        <v>111997360.34</v>
      </c>
      <c r="L4681" s="5">
        <v>4550001</v>
      </c>
      <c r="M4681" s="6">
        <v>24.614799059999999</v>
      </c>
      <c r="AB4681" s="8" t="s">
        <v>7754</v>
      </c>
    </row>
    <row r="4682" spans="1:28" x14ac:dyDescent="0.35">
      <c r="A4682" t="s">
        <v>4263</v>
      </c>
      <c r="B4682" t="s">
        <v>9313</v>
      </c>
      <c r="C4682" t="s">
        <v>9313</v>
      </c>
      <c r="G4682" s="1">
        <v>-119.2995120371031</v>
      </c>
      <c r="H4682" s="1">
        <v>0</v>
      </c>
      <c r="K4682" s="4">
        <v>111997360.34</v>
      </c>
      <c r="L4682" s="5">
        <v>4550001</v>
      </c>
      <c r="M4682" s="6">
        <v>24.614799059999999</v>
      </c>
      <c r="AB4682" s="8" t="s">
        <v>7754</v>
      </c>
    </row>
    <row r="4683" spans="1:28" x14ac:dyDescent="0.35">
      <c r="A4683" t="s">
        <v>4263</v>
      </c>
      <c r="B4683" t="s">
        <v>9314</v>
      </c>
      <c r="C4683" t="s">
        <v>9314</v>
      </c>
      <c r="G4683" s="1">
        <v>-11.222691219822396</v>
      </c>
      <c r="H4683" s="1">
        <v>0</v>
      </c>
      <c r="K4683" s="4">
        <v>111997360.34</v>
      </c>
      <c r="L4683" s="5">
        <v>4550001</v>
      </c>
      <c r="M4683" s="6">
        <v>24.614799059999999</v>
      </c>
      <c r="AB4683" s="8" t="s">
        <v>7754</v>
      </c>
    </row>
    <row r="4684" spans="1:28" x14ac:dyDescent="0.35">
      <c r="A4684" t="s">
        <v>4263</v>
      </c>
      <c r="B4684" t="s">
        <v>9315</v>
      </c>
      <c r="C4684" t="s">
        <v>9315</v>
      </c>
      <c r="G4684" s="1">
        <v>4.7254996783903316</v>
      </c>
      <c r="H4684" s="1">
        <v>2.82</v>
      </c>
      <c r="K4684" s="4">
        <v>111997360.34</v>
      </c>
      <c r="L4684" s="5">
        <v>4550001</v>
      </c>
      <c r="M4684" s="6">
        <v>24.614799059999999</v>
      </c>
      <c r="AB4684" s="8" t="s">
        <v>7754</v>
      </c>
    </row>
    <row r="4685" spans="1:28" x14ac:dyDescent="0.35">
      <c r="A4685" t="s">
        <v>4263</v>
      </c>
      <c r="B4685" t="s">
        <v>9316</v>
      </c>
      <c r="C4685" t="s">
        <v>9316</v>
      </c>
      <c r="G4685" s="1">
        <v>4.5862656548474714</v>
      </c>
      <c r="H4685" s="1">
        <v>1.63</v>
      </c>
      <c r="K4685" s="4">
        <v>111997360.34</v>
      </c>
      <c r="L4685" s="5">
        <v>4550001</v>
      </c>
      <c r="M4685" s="6">
        <v>24.614799059999999</v>
      </c>
      <c r="AB4685" s="8" t="s">
        <v>7754</v>
      </c>
    </row>
    <row r="4686" spans="1:28" x14ac:dyDescent="0.35">
      <c r="A4686" t="s">
        <v>4263</v>
      </c>
      <c r="B4686" t="s">
        <v>9317</v>
      </c>
      <c r="C4686" t="s">
        <v>9317</v>
      </c>
      <c r="G4686" s="1">
        <v>4.5825341215966091</v>
      </c>
      <c r="H4686" s="1">
        <v>3</v>
      </c>
      <c r="K4686" s="4">
        <v>111997360.34</v>
      </c>
      <c r="L4686" s="5">
        <v>4550001</v>
      </c>
      <c r="M4686" s="6">
        <v>24.614799059999999</v>
      </c>
      <c r="AB4686" s="8" t="s">
        <v>7754</v>
      </c>
    </row>
    <row r="4687" spans="1:28" x14ac:dyDescent="0.35">
      <c r="A4687" t="s">
        <v>4263</v>
      </c>
      <c r="B4687" t="s">
        <v>9318</v>
      </c>
      <c r="C4687" t="s">
        <v>9318</v>
      </c>
      <c r="G4687" s="1">
        <v>13.997196854232197</v>
      </c>
      <c r="H4687" s="1">
        <v>2.5</v>
      </c>
      <c r="K4687" s="4">
        <v>111997360.34</v>
      </c>
      <c r="L4687" s="5">
        <v>4550001</v>
      </c>
      <c r="M4687" s="6">
        <v>24.614799059999999</v>
      </c>
      <c r="AB4687" s="8" t="s">
        <v>7754</v>
      </c>
    </row>
    <row r="4688" spans="1:28" x14ac:dyDescent="0.35">
      <c r="A4688" t="s">
        <v>4263</v>
      </c>
      <c r="B4688" t="s">
        <v>9319</v>
      </c>
      <c r="C4688" t="s">
        <v>9319</v>
      </c>
      <c r="G4688" s="1">
        <v>9.4667178951818567</v>
      </c>
      <c r="H4688" s="1">
        <v>1.84</v>
      </c>
      <c r="K4688" s="4">
        <v>111997360.34</v>
      </c>
      <c r="L4688" s="5">
        <v>4550001</v>
      </c>
      <c r="M4688" s="6">
        <v>24.614799059999999</v>
      </c>
      <c r="AB4688" s="8" t="s">
        <v>7754</v>
      </c>
    </row>
    <row r="4689" spans="1:28" x14ac:dyDescent="0.35">
      <c r="A4689" t="s">
        <v>4263</v>
      </c>
      <c r="B4689" t="s">
        <v>9320</v>
      </c>
      <c r="C4689" t="s">
        <v>9320</v>
      </c>
      <c r="G4689" s="1">
        <v>18.145928627119343</v>
      </c>
      <c r="H4689" s="1">
        <v>1.76</v>
      </c>
      <c r="K4689" s="4">
        <v>111997360.34</v>
      </c>
      <c r="L4689" s="5">
        <v>4550001</v>
      </c>
      <c r="M4689" s="6">
        <v>24.614799059999999</v>
      </c>
      <c r="AB4689" s="8" t="s">
        <v>7754</v>
      </c>
    </row>
    <row r="4690" spans="1:28" x14ac:dyDescent="0.35">
      <c r="A4690" t="s">
        <v>4263</v>
      </c>
      <c r="B4690" t="s">
        <v>9321</v>
      </c>
      <c r="C4690" t="s">
        <v>9321</v>
      </c>
      <c r="G4690" s="1">
        <v>8.9140611310202811</v>
      </c>
      <c r="H4690" s="1">
        <v>1.95</v>
      </c>
      <c r="K4690" s="4">
        <v>111997360.34</v>
      </c>
      <c r="L4690" s="5">
        <v>4550001</v>
      </c>
      <c r="M4690" s="6">
        <v>24.614799059999999</v>
      </c>
      <c r="AB4690" s="8" t="s">
        <v>7754</v>
      </c>
    </row>
    <row r="4691" spans="1:28" x14ac:dyDescent="0.35">
      <c r="A4691" t="s">
        <v>4263</v>
      </c>
      <c r="B4691" t="s">
        <v>9322</v>
      </c>
      <c r="C4691" t="s">
        <v>9322</v>
      </c>
      <c r="G4691" s="1">
        <v>14.165177052476611</v>
      </c>
      <c r="H4691" s="1">
        <v>1.95</v>
      </c>
      <c r="K4691" s="4">
        <v>111997360.34</v>
      </c>
      <c r="L4691" s="5">
        <v>4550001</v>
      </c>
      <c r="M4691" s="6">
        <v>24.614799059999999</v>
      </c>
      <c r="AB4691" s="8" t="s">
        <v>7754</v>
      </c>
    </row>
    <row r="4692" spans="1:28" x14ac:dyDescent="0.35">
      <c r="A4692" t="s">
        <v>4263</v>
      </c>
      <c r="B4692" t="s">
        <v>9323</v>
      </c>
      <c r="C4692" t="s">
        <v>9323</v>
      </c>
      <c r="G4692" s="1">
        <v>4.7915639118699591</v>
      </c>
      <c r="H4692" s="1">
        <v>2.99</v>
      </c>
      <c r="K4692" s="4">
        <v>111997360.34</v>
      </c>
      <c r="L4692" s="5">
        <v>4550001</v>
      </c>
      <c r="M4692" s="6">
        <v>24.614799059999999</v>
      </c>
      <c r="AB4692" s="8" t="s">
        <v>7754</v>
      </c>
    </row>
    <row r="4693" spans="1:28" x14ac:dyDescent="0.35">
      <c r="A4693" t="s">
        <v>4263</v>
      </c>
      <c r="B4693" t="s">
        <v>9324</v>
      </c>
      <c r="C4693" t="s">
        <v>9324</v>
      </c>
      <c r="G4693" s="1">
        <v>4.8502655322950705</v>
      </c>
      <c r="H4693" s="1">
        <v>2.2999999999999998</v>
      </c>
      <c r="K4693" s="4">
        <v>111997360.34</v>
      </c>
      <c r="L4693" s="5">
        <v>4550001</v>
      </c>
      <c r="M4693" s="6">
        <v>24.614799059999999</v>
      </c>
      <c r="AB4693" s="8" t="s">
        <v>7754</v>
      </c>
    </row>
    <row r="4694" spans="1:28" x14ac:dyDescent="0.35">
      <c r="A4694" t="s">
        <v>4263</v>
      </c>
      <c r="B4694" t="s">
        <v>9325</v>
      </c>
      <c r="C4694" t="s">
        <v>9325</v>
      </c>
      <c r="G4694" s="1">
        <v>4.8501434405421699</v>
      </c>
      <c r="H4694" s="1">
        <v>2.6</v>
      </c>
      <c r="K4694" s="4">
        <v>111997360.34</v>
      </c>
      <c r="L4694" s="5">
        <v>4550001</v>
      </c>
      <c r="M4694" s="6">
        <v>24.614799059999999</v>
      </c>
      <c r="AB4694" s="8" t="s">
        <v>7754</v>
      </c>
    </row>
    <row r="4695" spans="1:28" x14ac:dyDescent="0.35">
      <c r="A4695" t="s">
        <v>4263</v>
      </c>
      <c r="B4695" t="s">
        <v>9326</v>
      </c>
      <c r="C4695" t="s">
        <v>9326</v>
      </c>
      <c r="G4695" s="1">
        <v>-2.0244902994124656</v>
      </c>
      <c r="H4695" s="1">
        <v>10.9</v>
      </c>
      <c r="K4695" s="4">
        <v>111997360.34</v>
      </c>
      <c r="L4695" s="5">
        <v>4550001</v>
      </c>
      <c r="M4695" s="6">
        <v>24.614799059999999</v>
      </c>
      <c r="AB4695" s="8" t="s">
        <v>7754</v>
      </c>
    </row>
    <row r="4696" spans="1:28" x14ac:dyDescent="0.35">
      <c r="A4696" t="s">
        <v>4263</v>
      </c>
      <c r="B4696" t="s">
        <v>9327</v>
      </c>
      <c r="C4696" t="s">
        <v>9327</v>
      </c>
      <c r="G4696" s="1">
        <v>-4.3117534553092032</v>
      </c>
      <c r="H4696" s="1">
        <v>6.67</v>
      </c>
      <c r="K4696" s="4">
        <v>111997360.34</v>
      </c>
      <c r="L4696" s="5">
        <v>4550001</v>
      </c>
      <c r="M4696" s="6">
        <v>24.614799059999999</v>
      </c>
      <c r="AB4696" s="8" t="s">
        <v>7754</v>
      </c>
    </row>
    <row r="4697" spans="1:28" x14ac:dyDescent="0.35">
      <c r="A4697" t="s">
        <v>4263</v>
      </c>
      <c r="B4697" t="s">
        <v>9328</v>
      </c>
      <c r="C4697" t="s">
        <v>9328</v>
      </c>
      <c r="G4697" s="1">
        <v>-4.2711234104847646</v>
      </c>
      <c r="H4697" s="1">
        <v>6.6</v>
      </c>
      <c r="K4697" s="4">
        <v>111997360.34</v>
      </c>
      <c r="L4697" s="5">
        <v>4550001</v>
      </c>
      <c r="M4697" s="6">
        <v>24.614799059999999</v>
      </c>
      <c r="AB4697" s="8" t="s">
        <v>7754</v>
      </c>
    </row>
    <row r="4698" spans="1:28" x14ac:dyDescent="0.35">
      <c r="A4698" t="s">
        <v>4263</v>
      </c>
      <c r="B4698" t="s">
        <v>9329</v>
      </c>
      <c r="C4698" t="s">
        <v>9329</v>
      </c>
      <c r="G4698" s="1">
        <v>-2.0303891230150679</v>
      </c>
      <c r="H4698" s="1">
        <v>7.85</v>
      </c>
      <c r="K4698" s="4">
        <v>111997360.34</v>
      </c>
      <c r="L4698" s="5">
        <v>4550001</v>
      </c>
      <c r="M4698" s="6">
        <v>24.614799059999999</v>
      </c>
      <c r="AB4698" s="8" t="s">
        <v>7754</v>
      </c>
    </row>
    <row r="4699" spans="1:28" x14ac:dyDescent="0.35">
      <c r="A4699" t="s">
        <v>4263</v>
      </c>
      <c r="B4699" t="s">
        <v>6959</v>
      </c>
      <c r="C4699" t="s">
        <v>6959</v>
      </c>
      <c r="G4699" s="1">
        <v>-5.9604489236131579</v>
      </c>
      <c r="H4699" s="1">
        <v>8.6</v>
      </c>
      <c r="K4699" s="4">
        <v>111997360.34</v>
      </c>
      <c r="L4699" s="5">
        <v>4550001</v>
      </c>
      <c r="M4699" s="6">
        <v>24.614799059999999</v>
      </c>
      <c r="AB4699" s="8" t="s">
        <v>7754</v>
      </c>
    </row>
    <row r="4700" spans="1:28" x14ac:dyDescent="0.35">
      <c r="A4700" t="s">
        <v>4263</v>
      </c>
      <c r="B4700" t="s">
        <v>9330</v>
      </c>
      <c r="C4700" t="s">
        <v>9330</v>
      </c>
      <c r="G4700" s="1">
        <v>-4.2270611959223539</v>
      </c>
      <c r="H4700" s="1">
        <v>10.45</v>
      </c>
      <c r="K4700" s="4">
        <v>111997360.34</v>
      </c>
      <c r="L4700" s="5">
        <v>4550001</v>
      </c>
      <c r="M4700" s="6">
        <v>24.614799059999999</v>
      </c>
      <c r="AB4700" s="8" t="s">
        <v>7754</v>
      </c>
    </row>
    <row r="4701" spans="1:28" x14ac:dyDescent="0.35">
      <c r="A4701" t="s">
        <v>4263</v>
      </c>
      <c r="B4701" t="s">
        <v>9331</v>
      </c>
      <c r="C4701" t="s">
        <v>9331</v>
      </c>
      <c r="G4701" s="1">
        <v>-1.9904969218713697</v>
      </c>
      <c r="H4701" s="1">
        <v>14</v>
      </c>
      <c r="K4701" s="4">
        <v>111997360.34</v>
      </c>
      <c r="L4701" s="5">
        <v>4550001</v>
      </c>
      <c r="M4701" s="6">
        <v>24.614799059999999</v>
      </c>
      <c r="AB4701" s="8" t="s">
        <v>7754</v>
      </c>
    </row>
    <row r="4702" spans="1:28" x14ac:dyDescent="0.35">
      <c r="A4702" t="s">
        <v>4263</v>
      </c>
      <c r="B4702" t="s">
        <v>9332</v>
      </c>
      <c r="C4702" t="s">
        <v>9332</v>
      </c>
      <c r="G4702" s="1">
        <v>-2.165685632446821</v>
      </c>
      <c r="H4702" s="1">
        <v>8.07</v>
      </c>
      <c r="K4702" s="4">
        <v>111997360.34</v>
      </c>
      <c r="L4702" s="5">
        <v>4550001</v>
      </c>
      <c r="M4702" s="6">
        <v>24.614799059999999</v>
      </c>
      <c r="AB4702" s="8" t="s">
        <v>7754</v>
      </c>
    </row>
    <row r="4703" spans="1:28" x14ac:dyDescent="0.35">
      <c r="A4703" t="s">
        <v>4263</v>
      </c>
      <c r="B4703" t="s">
        <v>9333</v>
      </c>
      <c r="C4703" t="s">
        <v>9333</v>
      </c>
      <c r="G4703" s="1">
        <v>-2.2442948651912271</v>
      </c>
      <c r="H4703" s="1">
        <v>15</v>
      </c>
      <c r="K4703" s="4">
        <v>111997360.34</v>
      </c>
      <c r="L4703" s="5">
        <v>4550001</v>
      </c>
      <c r="M4703" s="6">
        <v>24.614799059999999</v>
      </c>
      <c r="AB4703" s="8" t="s">
        <v>7754</v>
      </c>
    </row>
    <row r="4704" spans="1:28" x14ac:dyDescent="0.35">
      <c r="A4704" t="s">
        <v>4263</v>
      </c>
      <c r="B4704" t="s">
        <v>9334</v>
      </c>
      <c r="C4704" t="s">
        <v>9334</v>
      </c>
      <c r="G4704" s="1">
        <v>-4.4994004822879381</v>
      </c>
      <c r="H4704" s="1">
        <v>12.4</v>
      </c>
      <c r="K4704" s="4">
        <v>111997360.34</v>
      </c>
      <c r="L4704" s="5">
        <v>4550001</v>
      </c>
      <c r="M4704" s="6">
        <v>24.614799059999999</v>
      </c>
      <c r="AB4704" s="8" t="s">
        <v>7754</v>
      </c>
    </row>
    <row r="4705" spans="1:28" x14ac:dyDescent="0.35">
      <c r="A4705" t="s">
        <v>4263</v>
      </c>
      <c r="B4705" t="s">
        <v>9335</v>
      </c>
      <c r="C4705" t="s">
        <v>9335</v>
      </c>
      <c r="G4705" s="1">
        <v>-2.2890135139604273</v>
      </c>
      <c r="H4705" s="1">
        <v>11.2</v>
      </c>
      <c r="K4705" s="4">
        <v>111997360.34</v>
      </c>
      <c r="L4705" s="5">
        <v>4550001</v>
      </c>
      <c r="M4705" s="6">
        <v>24.614799059999999</v>
      </c>
      <c r="AB4705" s="8" t="s">
        <v>7754</v>
      </c>
    </row>
    <row r="4706" spans="1:28" x14ac:dyDescent="0.35">
      <c r="A4706" t="s">
        <v>4263</v>
      </c>
      <c r="B4706" t="s">
        <v>9336</v>
      </c>
      <c r="C4706" t="s">
        <v>9336</v>
      </c>
      <c r="G4706" s="1">
        <v>-2.244092345976886</v>
      </c>
      <c r="H4706" s="1">
        <v>13.15</v>
      </c>
      <c r="K4706" s="4">
        <v>111997360.34</v>
      </c>
      <c r="L4706" s="5">
        <v>4550001</v>
      </c>
      <c r="M4706" s="6">
        <v>24.614799059999999</v>
      </c>
      <c r="AB4706" s="8" t="s">
        <v>7754</v>
      </c>
    </row>
    <row r="4707" spans="1:28" x14ac:dyDescent="0.35">
      <c r="A4707" t="s">
        <v>4263</v>
      </c>
      <c r="B4707" t="s">
        <v>9337</v>
      </c>
      <c r="C4707" t="s">
        <v>9337</v>
      </c>
      <c r="G4707" s="1">
        <v>-2.3304682937928405</v>
      </c>
      <c r="H4707" s="1">
        <v>8.85</v>
      </c>
      <c r="K4707" s="4">
        <v>111997360.34</v>
      </c>
      <c r="L4707" s="5">
        <v>4550001</v>
      </c>
      <c r="M4707" s="6">
        <v>24.614799059999999</v>
      </c>
      <c r="AB4707" s="8" t="s">
        <v>7754</v>
      </c>
    </row>
    <row r="4708" spans="1:28" x14ac:dyDescent="0.35">
      <c r="A4708" t="s">
        <v>4263</v>
      </c>
      <c r="B4708" t="s">
        <v>9338</v>
      </c>
      <c r="C4708" t="s">
        <v>9338</v>
      </c>
      <c r="G4708" s="1">
        <v>-2.2912855463753634</v>
      </c>
      <c r="H4708" s="1">
        <v>9.0500000000000007</v>
      </c>
      <c r="K4708" s="4">
        <v>111997360.34</v>
      </c>
      <c r="L4708" s="5">
        <v>4550001</v>
      </c>
      <c r="M4708" s="6">
        <v>24.614799059999999</v>
      </c>
      <c r="AB4708" s="8" t="s">
        <v>7754</v>
      </c>
    </row>
    <row r="4709" spans="1:28" x14ac:dyDescent="0.35">
      <c r="A4709" t="s">
        <v>4263</v>
      </c>
      <c r="B4709" t="s">
        <v>9339</v>
      </c>
      <c r="C4709" t="s">
        <v>9339</v>
      </c>
      <c r="G4709" s="1">
        <v>8.9839054134847007</v>
      </c>
      <c r="H4709" s="1">
        <v>3.1</v>
      </c>
      <c r="K4709" s="4">
        <v>111997360.34</v>
      </c>
      <c r="L4709" s="5">
        <v>4550001</v>
      </c>
      <c r="M4709" s="6">
        <v>24.614799059999999</v>
      </c>
      <c r="AB4709" s="8" t="s">
        <v>7754</v>
      </c>
    </row>
    <row r="4710" spans="1:28" x14ac:dyDescent="0.35">
      <c r="A4710" t="s">
        <v>4263</v>
      </c>
      <c r="B4710" t="s">
        <v>9340</v>
      </c>
      <c r="C4710" t="s">
        <v>9340</v>
      </c>
      <c r="G4710" s="1">
        <v>8.7231852783839159</v>
      </c>
      <c r="H4710" s="1">
        <v>3.52</v>
      </c>
      <c r="K4710" s="4">
        <v>111997360.34</v>
      </c>
      <c r="L4710" s="5">
        <v>4550001</v>
      </c>
      <c r="M4710" s="6">
        <v>24.614799059999999</v>
      </c>
      <c r="AB4710" s="8" t="s">
        <v>7754</v>
      </c>
    </row>
    <row r="4711" spans="1:28" x14ac:dyDescent="0.35">
      <c r="A4711" t="s">
        <v>4263</v>
      </c>
      <c r="B4711" t="s">
        <v>9341</v>
      </c>
      <c r="C4711" t="s">
        <v>9341</v>
      </c>
      <c r="G4711" s="1">
        <v>8.8207331417528287</v>
      </c>
      <c r="H4711" s="1">
        <v>4.9000000000000004</v>
      </c>
      <c r="K4711" s="4">
        <v>111997360.34</v>
      </c>
      <c r="L4711" s="5">
        <v>4550001</v>
      </c>
      <c r="M4711" s="6">
        <v>24.614799059999999</v>
      </c>
      <c r="AB4711" s="8" t="s">
        <v>7754</v>
      </c>
    </row>
    <row r="4712" spans="1:28" x14ac:dyDescent="0.35">
      <c r="A4712" t="s">
        <v>4263</v>
      </c>
      <c r="B4712" t="s">
        <v>9342</v>
      </c>
      <c r="C4712" t="s">
        <v>9342</v>
      </c>
      <c r="G4712" s="1">
        <v>4.282286691845365</v>
      </c>
      <c r="H4712" s="1">
        <v>3.82</v>
      </c>
      <c r="K4712" s="4">
        <v>111997360.34</v>
      </c>
      <c r="L4712" s="5">
        <v>4550001</v>
      </c>
      <c r="M4712" s="6">
        <v>24.614799059999999</v>
      </c>
      <c r="AB4712" s="8" t="s">
        <v>7754</v>
      </c>
    </row>
    <row r="4713" spans="1:28" x14ac:dyDescent="0.35">
      <c r="A4713" t="s">
        <v>4263</v>
      </c>
      <c r="B4713" t="s">
        <v>9343</v>
      </c>
      <c r="C4713" t="s">
        <v>9343</v>
      </c>
      <c r="G4713" s="1">
        <v>8.7582041510099096</v>
      </c>
      <c r="H4713" s="1">
        <v>3.9</v>
      </c>
      <c r="K4713" s="4">
        <v>111997360.34</v>
      </c>
      <c r="L4713" s="5">
        <v>4550001</v>
      </c>
      <c r="M4713" s="6">
        <v>24.614799059999999</v>
      </c>
      <c r="AB4713" s="8" t="s">
        <v>7754</v>
      </c>
    </row>
    <row r="4714" spans="1:28" x14ac:dyDescent="0.35">
      <c r="A4714" t="s">
        <v>4263</v>
      </c>
      <c r="B4714" t="s">
        <v>9344</v>
      </c>
      <c r="C4714" t="s">
        <v>9344</v>
      </c>
      <c r="G4714" s="1">
        <v>4.2524788225319909</v>
      </c>
      <c r="H4714" s="1">
        <v>4.2</v>
      </c>
      <c r="K4714" s="4">
        <v>111997360.34</v>
      </c>
      <c r="L4714" s="5">
        <v>4550001</v>
      </c>
      <c r="M4714" s="6">
        <v>24.614799059999999</v>
      </c>
      <c r="AB4714" s="8" t="s">
        <v>7754</v>
      </c>
    </row>
    <row r="4715" spans="1:28" x14ac:dyDescent="0.35">
      <c r="A4715" t="s">
        <v>4263</v>
      </c>
      <c r="B4715" t="s">
        <v>9345</v>
      </c>
      <c r="C4715" t="s">
        <v>9345</v>
      </c>
      <c r="G4715" s="1">
        <v>4.1488760055205436</v>
      </c>
      <c r="H4715" s="1">
        <v>4.5999999999999996</v>
      </c>
      <c r="K4715" s="4">
        <v>111997360.34</v>
      </c>
      <c r="L4715" s="5">
        <v>4550001</v>
      </c>
      <c r="M4715" s="6">
        <v>24.614799059999999</v>
      </c>
      <c r="AB4715" s="8" t="s">
        <v>7754</v>
      </c>
    </row>
    <row r="4716" spans="1:28" x14ac:dyDescent="0.35">
      <c r="A4716" t="s">
        <v>4263</v>
      </c>
      <c r="B4716" t="s">
        <v>9346</v>
      </c>
      <c r="C4716" t="s">
        <v>9346</v>
      </c>
      <c r="G4716" s="1">
        <v>4.4921196100253331</v>
      </c>
      <c r="H4716" s="1">
        <v>5.0999999999999996</v>
      </c>
      <c r="K4716" s="4">
        <v>111997360.34</v>
      </c>
      <c r="L4716" s="5">
        <v>4550001</v>
      </c>
      <c r="M4716" s="6">
        <v>24.614799059999999</v>
      </c>
      <c r="AB4716" s="8" t="s">
        <v>7754</v>
      </c>
    </row>
    <row r="4717" spans="1:28" x14ac:dyDescent="0.35">
      <c r="A4717" t="s">
        <v>4263</v>
      </c>
      <c r="B4717" t="s">
        <v>9347</v>
      </c>
      <c r="C4717" t="s">
        <v>9347</v>
      </c>
      <c r="G4717" s="1">
        <v>4.7458801360639677</v>
      </c>
      <c r="H4717" s="1">
        <v>5.7</v>
      </c>
      <c r="K4717" s="4">
        <v>111997360.34</v>
      </c>
      <c r="L4717" s="5">
        <v>4550001</v>
      </c>
      <c r="M4717" s="6">
        <v>24.614799059999999</v>
      </c>
      <c r="AB4717" s="8" t="s">
        <v>7754</v>
      </c>
    </row>
    <row r="4718" spans="1:28" x14ac:dyDescent="0.35">
      <c r="A4718" t="s">
        <v>4263</v>
      </c>
      <c r="B4718" t="s">
        <v>9348</v>
      </c>
      <c r="C4718" t="s">
        <v>9348</v>
      </c>
      <c r="G4718" s="1">
        <v>4.4393228569398362</v>
      </c>
      <c r="H4718" s="1">
        <v>5.98</v>
      </c>
      <c r="K4718" s="4">
        <v>111997360.34</v>
      </c>
      <c r="L4718" s="5">
        <v>4550001</v>
      </c>
      <c r="M4718" s="6">
        <v>24.614799059999999</v>
      </c>
      <c r="AB4718" s="8" t="s">
        <v>7754</v>
      </c>
    </row>
    <row r="4719" spans="1:28" x14ac:dyDescent="0.35">
      <c r="A4719" t="s">
        <v>4263</v>
      </c>
      <c r="B4719" t="s">
        <v>9349</v>
      </c>
      <c r="C4719" t="s">
        <v>9349</v>
      </c>
      <c r="G4719" s="1">
        <v>4.6547608378321357</v>
      </c>
      <c r="H4719" s="1">
        <v>7.05</v>
      </c>
      <c r="K4719" s="4">
        <v>111997360.34</v>
      </c>
      <c r="L4719" s="5">
        <v>4550001</v>
      </c>
      <c r="M4719" s="6">
        <v>24.614799059999999</v>
      </c>
      <c r="AB4719" s="8" t="s">
        <v>7754</v>
      </c>
    </row>
    <row r="4720" spans="1:28" x14ac:dyDescent="0.35">
      <c r="A4720" t="s">
        <v>4263</v>
      </c>
      <c r="B4720" t="s">
        <v>9350</v>
      </c>
      <c r="C4720" t="s">
        <v>9350</v>
      </c>
      <c r="G4720" s="1">
        <v>8.9369151094261134</v>
      </c>
      <c r="H4720" s="1">
        <v>7.35</v>
      </c>
      <c r="K4720" s="4">
        <v>111997360.34</v>
      </c>
      <c r="L4720" s="5">
        <v>4550001</v>
      </c>
      <c r="M4720" s="6">
        <v>24.614799059999999</v>
      </c>
      <c r="AB4720" s="8" t="s">
        <v>7754</v>
      </c>
    </row>
    <row r="4721" spans="1:28" x14ac:dyDescent="0.35">
      <c r="A4721" t="s">
        <v>4263</v>
      </c>
      <c r="B4721" t="s">
        <v>9351</v>
      </c>
      <c r="C4721" t="s">
        <v>9351</v>
      </c>
      <c r="G4721" s="1">
        <v>9.0730531461280268</v>
      </c>
      <c r="H4721" s="1">
        <v>7.5</v>
      </c>
      <c r="K4721" s="4">
        <v>111997360.34</v>
      </c>
      <c r="L4721" s="5">
        <v>4550001</v>
      </c>
      <c r="M4721" s="6">
        <v>24.614799059999999</v>
      </c>
      <c r="AB4721" s="8" t="s">
        <v>7754</v>
      </c>
    </row>
    <row r="4722" spans="1:28" x14ac:dyDescent="0.35">
      <c r="A4722" t="s">
        <v>4263</v>
      </c>
      <c r="B4722" t="s">
        <v>9352</v>
      </c>
      <c r="C4722" t="s">
        <v>9352</v>
      </c>
      <c r="G4722" s="1">
        <v>4.5326908126833674</v>
      </c>
      <c r="H4722" s="1">
        <v>7.2</v>
      </c>
      <c r="K4722" s="4">
        <v>111997360.34</v>
      </c>
      <c r="L4722" s="5">
        <v>4550001</v>
      </c>
      <c r="M4722" s="6">
        <v>24.614799059999999</v>
      </c>
      <c r="AB4722" s="8" t="s">
        <v>7754</v>
      </c>
    </row>
    <row r="4723" spans="1:28" x14ac:dyDescent="0.35">
      <c r="A4723" t="s">
        <v>4263</v>
      </c>
      <c r="B4723" t="s">
        <v>9353</v>
      </c>
      <c r="C4723" t="s">
        <v>9353</v>
      </c>
      <c r="G4723" s="1">
        <v>-2.0991109512923187</v>
      </c>
      <c r="H4723" s="1">
        <v>11.8</v>
      </c>
      <c r="K4723" s="4">
        <v>111997360.34</v>
      </c>
      <c r="L4723" s="5">
        <v>4550001</v>
      </c>
      <c r="M4723" s="6">
        <v>24.614799059999999</v>
      </c>
      <c r="AB4723" s="8" t="s">
        <v>7754</v>
      </c>
    </row>
    <row r="4724" spans="1:28" x14ac:dyDescent="0.35">
      <c r="A4724" t="s">
        <v>4263</v>
      </c>
      <c r="B4724" t="s">
        <v>9354</v>
      </c>
      <c r="C4724" t="s">
        <v>9354</v>
      </c>
      <c r="G4724" s="1">
        <v>-2.0839798696420946</v>
      </c>
      <c r="H4724" s="1">
        <v>12.2</v>
      </c>
      <c r="K4724" s="4">
        <v>111997360.34</v>
      </c>
      <c r="L4724" s="5">
        <v>4550001</v>
      </c>
      <c r="M4724" s="6">
        <v>24.614799059999999</v>
      </c>
      <c r="AB4724" s="8" t="s">
        <v>7754</v>
      </c>
    </row>
    <row r="4725" spans="1:28" x14ac:dyDescent="0.35">
      <c r="A4725" t="s">
        <v>4263</v>
      </c>
      <c r="B4725" t="s">
        <v>9355</v>
      </c>
      <c r="C4725" t="s">
        <v>9355</v>
      </c>
      <c r="G4725" s="1">
        <v>-1.9821221218291174</v>
      </c>
      <c r="H4725" s="1">
        <v>21.8</v>
      </c>
      <c r="K4725" s="4">
        <v>111997360.34</v>
      </c>
      <c r="L4725" s="5">
        <v>4550001</v>
      </c>
      <c r="M4725" s="6">
        <v>24.614799059999999</v>
      </c>
      <c r="AB4725" s="8" t="s">
        <v>7754</v>
      </c>
    </row>
    <row r="4726" spans="1:28" x14ac:dyDescent="0.35">
      <c r="A4726" t="s">
        <v>4263</v>
      </c>
      <c r="B4726" t="s">
        <v>9356</v>
      </c>
      <c r="C4726" t="s">
        <v>9356</v>
      </c>
      <c r="G4726" s="1">
        <v>-2.0771454785259933</v>
      </c>
      <c r="H4726" s="1">
        <v>13.8</v>
      </c>
      <c r="K4726" s="4">
        <v>111997360.34</v>
      </c>
      <c r="L4726" s="5">
        <v>4550001</v>
      </c>
      <c r="M4726" s="6">
        <v>24.614799059999999</v>
      </c>
      <c r="AB4726" s="8" t="s">
        <v>7754</v>
      </c>
    </row>
    <row r="4727" spans="1:28" x14ac:dyDescent="0.35">
      <c r="A4727" t="s">
        <v>4263</v>
      </c>
      <c r="B4727" t="s">
        <v>9357</v>
      </c>
      <c r="C4727" t="s">
        <v>9357</v>
      </c>
      <c r="G4727" s="1">
        <v>-2.0015237423378016</v>
      </c>
      <c r="H4727" s="1">
        <v>13.9</v>
      </c>
      <c r="K4727" s="4">
        <v>111997360.34</v>
      </c>
      <c r="L4727" s="5">
        <v>4550001</v>
      </c>
      <c r="M4727" s="6">
        <v>24.614799059999999</v>
      </c>
      <c r="AB4727" s="8" t="s">
        <v>7754</v>
      </c>
    </row>
    <row r="4728" spans="1:28" x14ac:dyDescent="0.35">
      <c r="A4728" t="s">
        <v>4263</v>
      </c>
      <c r="B4728" t="s">
        <v>9358</v>
      </c>
      <c r="C4728" t="s">
        <v>9358</v>
      </c>
      <c r="G4728" s="1">
        <v>-1.9598732988594614</v>
      </c>
      <c r="H4728" s="1">
        <v>24.9</v>
      </c>
      <c r="K4728" s="4">
        <v>111997360.34</v>
      </c>
      <c r="L4728" s="5">
        <v>4550001</v>
      </c>
      <c r="M4728" s="6">
        <v>24.614799059999999</v>
      </c>
      <c r="AB4728" s="8" t="s">
        <v>7754</v>
      </c>
    </row>
    <row r="4729" spans="1:28" x14ac:dyDescent="0.35">
      <c r="A4729" t="s">
        <v>4263</v>
      </c>
      <c r="B4729" t="s">
        <v>9359</v>
      </c>
      <c r="C4729" t="s">
        <v>9359</v>
      </c>
      <c r="G4729" s="1">
        <v>-1.94108894939402</v>
      </c>
      <c r="H4729" s="1">
        <v>14.7</v>
      </c>
      <c r="K4729" s="4">
        <v>111997360.34</v>
      </c>
      <c r="L4729" s="5">
        <v>4550001</v>
      </c>
      <c r="M4729" s="6">
        <v>24.614799059999999</v>
      </c>
      <c r="AB4729" s="8" t="s">
        <v>7754</v>
      </c>
    </row>
    <row r="4730" spans="1:28" x14ac:dyDescent="0.35">
      <c r="A4730" t="s">
        <v>4263</v>
      </c>
      <c r="B4730" t="s">
        <v>6967</v>
      </c>
      <c r="C4730" t="s">
        <v>6967</v>
      </c>
      <c r="G4730" s="1">
        <v>-1.9751691768150983</v>
      </c>
      <c r="H4730" s="1">
        <v>16.8</v>
      </c>
      <c r="K4730" s="4">
        <v>111997360.34</v>
      </c>
      <c r="L4730" s="5">
        <v>4550001</v>
      </c>
      <c r="M4730" s="6">
        <v>24.614799059999999</v>
      </c>
      <c r="AB4730" s="8" t="s">
        <v>7754</v>
      </c>
    </row>
    <row r="4731" spans="1:28" x14ac:dyDescent="0.35">
      <c r="A4731" t="s">
        <v>4263</v>
      </c>
      <c r="B4731" t="s">
        <v>9360</v>
      </c>
      <c r="C4731" t="s">
        <v>9360</v>
      </c>
      <c r="G4731" s="1">
        <v>-1.933084556608665</v>
      </c>
      <c r="H4731" s="1">
        <v>15.05</v>
      </c>
      <c r="K4731" s="4">
        <v>111997360.34</v>
      </c>
      <c r="L4731" s="5">
        <v>4550001</v>
      </c>
      <c r="M4731" s="6">
        <v>24.614799059999999</v>
      </c>
      <c r="AB4731" s="8" t="s">
        <v>7754</v>
      </c>
    </row>
    <row r="4732" spans="1:28" x14ac:dyDescent="0.35">
      <c r="A4732" t="s">
        <v>4263</v>
      </c>
      <c r="B4732" t="s">
        <v>9361</v>
      </c>
      <c r="C4732" t="s">
        <v>9361</v>
      </c>
      <c r="G4732" s="1">
        <v>-1.9398957607341345</v>
      </c>
      <c r="H4732" s="1">
        <v>15.7</v>
      </c>
      <c r="K4732" s="4">
        <v>111997360.34</v>
      </c>
      <c r="L4732" s="5">
        <v>4550001</v>
      </c>
      <c r="M4732" s="6">
        <v>24.614799059999999</v>
      </c>
      <c r="AB4732" s="8" t="s">
        <v>7754</v>
      </c>
    </row>
    <row r="4733" spans="1:28" x14ac:dyDescent="0.35">
      <c r="A4733" t="s">
        <v>4263</v>
      </c>
      <c r="B4733" t="s">
        <v>9362</v>
      </c>
      <c r="C4733" t="s">
        <v>9362</v>
      </c>
      <c r="G4733" s="1">
        <v>-1.8863178938820266</v>
      </c>
      <c r="H4733" s="1">
        <v>18</v>
      </c>
      <c r="K4733" s="4">
        <v>111997360.34</v>
      </c>
      <c r="L4733" s="5">
        <v>4550001</v>
      </c>
      <c r="M4733" s="6">
        <v>24.614799059999999</v>
      </c>
      <c r="AB4733" s="8" t="s">
        <v>7754</v>
      </c>
    </row>
    <row r="4734" spans="1:28" x14ac:dyDescent="0.35">
      <c r="A4734" t="s">
        <v>4263</v>
      </c>
      <c r="B4734" t="s">
        <v>9363</v>
      </c>
      <c r="C4734" t="s">
        <v>9363</v>
      </c>
      <c r="G4734" s="1">
        <v>-2.0638435848622829</v>
      </c>
      <c r="H4734" s="1">
        <v>20.59</v>
      </c>
      <c r="K4734" s="4">
        <v>111997360.34</v>
      </c>
      <c r="L4734" s="5">
        <v>4550001</v>
      </c>
      <c r="M4734" s="6">
        <v>24.614799059999999</v>
      </c>
      <c r="AB4734" s="8" t="s">
        <v>7754</v>
      </c>
    </row>
    <row r="4735" spans="1:28" x14ac:dyDescent="0.35">
      <c r="A4735" t="s">
        <v>4263</v>
      </c>
      <c r="B4735" t="s">
        <v>9364</v>
      </c>
      <c r="C4735" t="s">
        <v>9364</v>
      </c>
      <c r="G4735" s="1">
        <v>-2.1372048994653405</v>
      </c>
      <c r="H4735" s="1">
        <v>29.1</v>
      </c>
      <c r="K4735" s="4">
        <v>111997360.34</v>
      </c>
      <c r="L4735" s="5">
        <v>4550001</v>
      </c>
      <c r="M4735" s="6">
        <v>24.614799059999999</v>
      </c>
      <c r="AB4735" s="8" t="s">
        <v>7754</v>
      </c>
    </row>
    <row r="4736" spans="1:28" x14ac:dyDescent="0.35">
      <c r="A4736" t="s">
        <v>4263</v>
      </c>
      <c r="B4736" t="s">
        <v>9365</v>
      </c>
      <c r="C4736" t="s">
        <v>9365</v>
      </c>
      <c r="G4736" s="1">
        <v>-2.0899668685438222</v>
      </c>
      <c r="H4736" s="1">
        <v>29.9</v>
      </c>
      <c r="K4736" s="4">
        <v>111997360.34</v>
      </c>
      <c r="L4736" s="5">
        <v>4550001</v>
      </c>
      <c r="M4736" s="6">
        <v>24.614799059999999</v>
      </c>
      <c r="AB4736" s="8" t="s">
        <v>7754</v>
      </c>
    </row>
    <row r="4737" spans="1:28" x14ac:dyDescent="0.35">
      <c r="A4737" t="s">
        <v>4263</v>
      </c>
      <c r="B4737" t="s">
        <v>9366</v>
      </c>
      <c r="C4737" t="s">
        <v>9366</v>
      </c>
      <c r="G4737" s="1">
        <v>-1.9803505585909735</v>
      </c>
      <c r="H4737" s="1">
        <v>31.72</v>
      </c>
      <c r="K4737" s="4">
        <v>111997360.34</v>
      </c>
      <c r="L4737" s="5">
        <v>4550001</v>
      </c>
      <c r="M4737" s="6">
        <v>24.614799059999999</v>
      </c>
      <c r="AB4737" s="8" t="s">
        <v>7754</v>
      </c>
    </row>
    <row r="4738" spans="1:28" x14ac:dyDescent="0.35">
      <c r="A4738" t="s">
        <v>4263</v>
      </c>
      <c r="B4738" t="s">
        <v>9367</v>
      </c>
      <c r="C4738" t="s">
        <v>9367</v>
      </c>
      <c r="G4738" s="1">
        <v>-6.108433455079628</v>
      </c>
      <c r="H4738" s="1">
        <v>31.85</v>
      </c>
      <c r="K4738" s="4">
        <v>111997360.34</v>
      </c>
      <c r="L4738" s="5">
        <v>4550001</v>
      </c>
      <c r="M4738" s="6">
        <v>24.614799059999999</v>
      </c>
      <c r="AB4738" s="8" t="s">
        <v>7754</v>
      </c>
    </row>
    <row r="4739" spans="1:28" x14ac:dyDescent="0.35">
      <c r="A4739" t="s">
        <v>4263</v>
      </c>
      <c r="B4739" t="s">
        <v>9368</v>
      </c>
      <c r="C4739" t="s">
        <v>9368</v>
      </c>
      <c r="G4739" s="1">
        <v>-2.0569916854548644</v>
      </c>
      <c r="H4739" s="1">
        <v>28.1</v>
      </c>
      <c r="K4739" s="4">
        <v>111997360.34</v>
      </c>
      <c r="L4739" s="5">
        <v>4550001</v>
      </c>
      <c r="M4739" s="6">
        <v>24.614799059999999</v>
      </c>
      <c r="AB4739" s="8" t="s">
        <v>7754</v>
      </c>
    </row>
    <row r="4740" spans="1:28" x14ac:dyDescent="0.35">
      <c r="A4740" t="s">
        <v>4263</v>
      </c>
      <c r="B4740" t="s">
        <v>9369</v>
      </c>
      <c r="C4740" t="s">
        <v>9369</v>
      </c>
      <c r="G4740" s="1">
        <v>-2.0238940692893035</v>
      </c>
      <c r="H4740" s="1">
        <v>24.35</v>
      </c>
      <c r="K4740" s="4">
        <v>111997360.34</v>
      </c>
      <c r="L4740" s="5">
        <v>4550001</v>
      </c>
      <c r="M4740" s="6">
        <v>24.614799059999999</v>
      </c>
      <c r="AB4740" s="8" t="s">
        <v>7754</v>
      </c>
    </row>
    <row r="4741" spans="1:28" x14ac:dyDescent="0.35">
      <c r="A4741" t="s">
        <v>4263</v>
      </c>
      <c r="B4741" t="s">
        <v>9370</v>
      </c>
      <c r="C4741" t="s">
        <v>9370</v>
      </c>
      <c r="G4741" s="1">
        <v>8.3640557757847755</v>
      </c>
      <c r="H4741" s="1">
        <v>7.4</v>
      </c>
      <c r="K4741" s="4">
        <v>111997360.34</v>
      </c>
      <c r="L4741" s="5">
        <v>4550001</v>
      </c>
      <c r="M4741" s="6">
        <v>24.614799059999999</v>
      </c>
      <c r="AB4741" s="8" t="s">
        <v>7754</v>
      </c>
    </row>
    <row r="4742" spans="1:28" x14ac:dyDescent="0.35">
      <c r="A4742" t="s">
        <v>4263</v>
      </c>
      <c r="B4742" t="s">
        <v>9371</v>
      </c>
      <c r="C4742" t="s">
        <v>9371</v>
      </c>
      <c r="G4742" s="1">
        <v>4.1896087583708335</v>
      </c>
      <c r="H4742" s="1">
        <v>7.6</v>
      </c>
      <c r="K4742" s="4">
        <v>111997360.34</v>
      </c>
      <c r="L4742" s="5">
        <v>4550001</v>
      </c>
      <c r="M4742" s="6">
        <v>24.614799059999999</v>
      </c>
      <c r="AB4742" s="8" t="s">
        <v>7754</v>
      </c>
    </row>
    <row r="4743" spans="1:28" x14ac:dyDescent="0.35">
      <c r="A4743" t="s">
        <v>4263</v>
      </c>
      <c r="B4743" t="s">
        <v>9372</v>
      </c>
      <c r="C4743" t="s">
        <v>9372</v>
      </c>
      <c r="G4743" s="1">
        <v>4.1754222273735255</v>
      </c>
      <c r="H4743" s="1">
        <v>7.9</v>
      </c>
      <c r="K4743" s="4">
        <v>111997360.34</v>
      </c>
      <c r="L4743" s="5">
        <v>4550001</v>
      </c>
      <c r="M4743" s="6">
        <v>24.614799059999999</v>
      </c>
      <c r="AB4743" s="8" t="s">
        <v>7754</v>
      </c>
    </row>
    <row r="4744" spans="1:28" x14ac:dyDescent="0.35">
      <c r="A4744" t="s">
        <v>4263</v>
      </c>
      <c r="B4744" t="s">
        <v>9373</v>
      </c>
      <c r="C4744" t="s">
        <v>9373</v>
      </c>
      <c r="G4744" s="1">
        <v>4.1364270095922517</v>
      </c>
      <c r="H4744" s="1">
        <v>8</v>
      </c>
      <c r="K4744" s="4">
        <v>111997360.34</v>
      </c>
      <c r="L4744" s="5">
        <v>4550001</v>
      </c>
      <c r="M4744" s="6">
        <v>24.614799059999999</v>
      </c>
      <c r="AB4744" s="8" t="s">
        <v>7754</v>
      </c>
    </row>
    <row r="4745" spans="1:28" x14ac:dyDescent="0.35">
      <c r="A4745" t="s">
        <v>4263</v>
      </c>
      <c r="B4745" t="s">
        <v>9374</v>
      </c>
      <c r="C4745" t="s">
        <v>9374</v>
      </c>
      <c r="G4745" s="1">
        <v>-1.8146852533971349</v>
      </c>
      <c r="H4745" s="1">
        <v>27.7</v>
      </c>
      <c r="K4745" s="4">
        <v>111997360.34</v>
      </c>
      <c r="L4745" s="5">
        <v>4550001</v>
      </c>
      <c r="M4745" s="6">
        <v>24.614799059999999</v>
      </c>
      <c r="AB4745" s="8" t="s">
        <v>7754</v>
      </c>
    </row>
    <row r="4746" spans="1:28" x14ac:dyDescent="0.35">
      <c r="A4746" t="s">
        <v>4263</v>
      </c>
      <c r="B4746" t="s">
        <v>9375</v>
      </c>
      <c r="C4746" t="s">
        <v>9375</v>
      </c>
      <c r="G4746" s="1">
        <v>-1.8135108600538852</v>
      </c>
      <c r="H4746" s="1">
        <v>28.1</v>
      </c>
      <c r="K4746" s="4">
        <v>111997360.34</v>
      </c>
      <c r="L4746" s="5">
        <v>4550001</v>
      </c>
      <c r="M4746" s="6">
        <v>24.614799059999999</v>
      </c>
      <c r="AB4746" s="8" t="s">
        <v>7754</v>
      </c>
    </row>
    <row r="4747" spans="1:28" x14ac:dyDescent="0.35">
      <c r="A4747" t="s">
        <v>4263</v>
      </c>
      <c r="B4747" t="s">
        <v>9376</v>
      </c>
      <c r="C4747" t="s">
        <v>9376</v>
      </c>
      <c r="G4747" s="1">
        <v>-1.8036733357190691</v>
      </c>
      <c r="H4747" s="1">
        <v>38.4</v>
      </c>
      <c r="K4747" s="4">
        <v>111997360.34</v>
      </c>
      <c r="L4747" s="5">
        <v>4550001</v>
      </c>
      <c r="M4747" s="6">
        <v>24.614799059999999</v>
      </c>
      <c r="AB4747" s="8" t="s">
        <v>7754</v>
      </c>
    </row>
    <row r="4748" spans="1:28" x14ac:dyDescent="0.35">
      <c r="A4748" t="s">
        <v>4263</v>
      </c>
      <c r="B4748" t="s">
        <v>9377</v>
      </c>
      <c r="C4748" t="s">
        <v>9377</v>
      </c>
      <c r="G4748" s="1">
        <v>-1.8736405702043444</v>
      </c>
      <c r="H4748" s="1">
        <v>29.4</v>
      </c>
      <c r="K4748" s="4">
        <v>111997360.34</v>
      </c>
      <c r="L4748" s="5">
        <v>4550001</v>
      </c>
      <c r="M4748" s="6">
        <v>24.614799059999999</v>
      </c>
      <c r="AB4748" s="8" t="s">
        <v>7754</v>
      </c>
    </row>
    <row r="4749" spans="1:28" x14ac:dyDescent="0.35">
      <c r="A4749" t="s">
        <v>4263</v>
      </c>
      <c r="B4749" t="s">
        <v>9378</v>
      </c>
      <c r="C4749" t="s">
        <v>9378</v>
      </c>
      <c r="G4749" s="1">
        <v>-1.8776065620789317</v>
      </c>
      <c r="H4749" s="1">
        <v>30.85</v>
      </c>
      <c r="K4749" s="4">
        <v>111997360.34</v>
      </c>
      <c r="L4749" s="5">
        <v>4550001</v>
      </c>
      <c r="M4749" s="6">
        <v>24.614799059999999</v>
      </c>
      <c r="AB4749" s="8" t="s">
        <v>7754</v>
      </c>
    </row>
    <row r="4750" spans="1:28" x14ac:dyDescent="0.35">
      <c r="A4750" t="s">
        <v>4263</v>
      </c>
      <c r="B4750" t="s">
        <v>9379</v>
      </c>
      <c r="C4750" t="s">
        <v>9379</v>
      </c>
      <c r="G4750" s="1">
        <v>2.3444807873104652</v>
      </c>
      <c r="H4750" s="1">
        <v>3.7</v>
      </c>
      <c r="K4750" s="4">
        <v>111997360.34</v>
      </c>
      <c r="L4750" s="5">
        <v>4550001</v>
      </c>
      <c r="M4750" s="6">
        <v>24.614799059999999</v>
      </c>
      <c r="AB4750" s="8" t="s">
        <v>7754</v>
      </c>
    </row>
    <row r="4751" spans="1:28" x14ac:dyDescent="0.35">
      <c r="A4751" t="s">
        <v>4263</v>
      </c>
      <c r="B4751" t="s">
        <v>9380</v>
      </c>
      <c r="C4751" t="s">
        <v>9380</v>
      </c>
      <c r="G4751" s="1">
        <v>1.518658560457316</v>
      </c>
      <c r="H4751" s="1">
        <v>4.3</v>
      </c>
      <c r="K4751" s="4">
        <v>111997360.34</v>
      </c>
      <c r="L4751" s="5">
        <v>4550001</v>
      </c>
      <c r="M4751" s="6">
        <v>24.614799059999999</v>
      </c>
      <c r="AB4751" s="8" t="s">
        <v>7754</v>
      </c>
    </row>
    <row r="4752" spans="1:28" x14ac:dyDescent="0.35">
      <c r="A4752" t="s">
        <v>4263</v>
      </c>
      <c r="B4752" t="s">
        <v>9381</v>
      </c>
      <c r="C4752" t="s">
        <v>9381</v>
      </c>
      <c r="G4752" s="1">
        <v>4.656643883060414</v>
      </c>
      <c r="H4752" s="1">
        <v>5.2</v>
      </c>
      <c r="K4752" s="4">
        <v>111997360.34</v>
      </c>
      <c r="L4752" s="5">
        <v>4550001</v>
      </c>
      <c r="M4752" s="6">
        <v>24.614799059999999</v>
      </c>
      <c r="AB4752" s="8" t="s">
        <v>7754</v>
      </c>
    </row>
    <row r="4753" spans="1:28" x14ac:dyDescent="0.35">
      <c r="A4753" t="s">
        <v>4263</v>
      </c>
      <c r="B4753" t="s">
        <v>9382</v>
      </c>
      <c r="C4753" t="s">
        <v>9382</v>
      </c>
      <c r="G4753" s="1">
        <v>7.8674937285931206</v>
      </c>
      <c r="H4753" s="1">
        <v>5.69</v>
      </c>
      <c r="K4753" s="4">
        <v>111997360.34</v>
      </c>
      <c r="L4753" s="5">
        <v>4550001</v>
      </c>
      <c r="M4753" s="6">
        <v>24.614799059999999</v>
      </c>
      <c r="AB4753" s="8" t="s">
        <v>7754</v>
      </c>
    </row>
    <row r="4754" spans="1:28" x14ac:dyDescent="0.35">
      <c r="A4754" t="s">
        <v>4263</v>
      </c>
      <c r="B4754" t="s">
        <v>9383</v>
      </c>
      <c r="C4754" t="s">
        <v>9383</v>
      </c>
      <c r="G4754" s="1">
        <v>2.1842377377503497</v>
      </c>
      <c r="H4754" s="1">
        <v>6.26</v>
      </c>
      <c r="K4754" s="4">
        <v>111997360.34</v>
      </c>
      <c r="L4754" s="5">
        <v>4550001</v>
      </c>
      <c r="M4754" s="6">
        <v>24.614799059999999</v>
      </c>
      <c r="AB4754" s="8" t="s">
        <v>7754</v>
      </c>
    </row>
    <row r="4755" spans="1:28" x14ac:dyDescent="0.35">
      <c r="A4755" t="s">
        <v>4263</v>
      </c>
      <c r="B4755" t="s">
        <v>9384</v>
      </c>
      <c r="C4755" t="s">
        <v>9384</v>
      </c>
      <c r="G4755" s="1">
        <v>12.849231788497709</v>
      </c>
      <c r="H4755" s="1">
        <v>6.3</v>
      </c>
      <c r="K4755" s="4">
        <v>111997360.34</v>
      </c>
      <c r="L4755" s="5">
        <v>4550001</v>
      </c>
      <c r="M4755" s="6">
        <v>24.614799059999999</v>
      </c>
      <c r="AB4755" s="8" t="s">
        <v>7754</v>
      </c>
    </row>
    <row r="4756" spans="1:28" x14ac:dyDescent="0.35">
      <c r="A4756" t="s">
        <v>4263</v>
      </c>
      <c r="B4756" t="s">
        <v>9385</v>
      </c>
      <c r="C4756" t="s">
        <v>9385</v>
      </c>
      <c r="G4756" s="1">
        <v>2.6706898721882077</v>
      </c>
      <c r="H4756" s="1">
        <v>7.48</v>
      </c>
      <c r="K4756" s="4">
        <v>111997360.34</v>
      </c>
      <c r="L4756" s="5">
        <v>4550001</v>
      </c>
      <c r="M4756" s="6">
        <v>24.614799059999999</v>
      </c>
      <c r="AB4756" s="8" t="s">
        <v>7754</v>
      </c>
    </row>
    <row r="4757" spans="1:28" x14ac:dyDescent="0.35">
      <c r="A4757" t="s">
        <v>4263</v>
      </c>
      <c r="B4757" t="s">
        <v>9386</v>
      </c>
      <c r="C4757" t="s">
        <v>9386</v>
      </c>
      <c r="G4757" s="1">
        <v>3.7025828923114972</v>
      </c>
      <c r="H4757" s="1">
        <v>6.92</v>
      </c>
      <c r="K4757" s="4">
        <v>111997360.34</v>
      </c>
      <c r="L4757" s="5">
        <v>4550001</v>
      </c>
      <c r="M4757" s="6">
        <v>24.614799059999999</v>
      </c>
      <c r="AB4757" s="8" t="s">
        <v>7754</v>
      </c>
    </row>
    <row r="4758" spans="1:28" x14ac:dyDescent="0.35">
      <c r="A4758" t="s">
        <v>4263</v>
      </c>
      <c r="B4758" t="s">
        <v>9387</v>
      </c>
      <c r="C4758" t="s">
        <v>9387</v>
      </c>
      <c r="G4758" s="1">
        <v>5.3565181708103156</v>
      </c>
      <c r="H4758" s="1">
        <v>9.5</v>
      </c>
      <c r="K4758" s="4">
        <v>111997360.34</v>
      </c>
      <c r="L4758" s="5">
        <v>4550001</v>
      </c>
      <c r="M4758" s="6">
        <v>24.614799059999999</v>
      </c>
      <c r="AB4758" s="8" t="s">
        <v>7754</v>
      </c>
    </row>
    <row r="4759" spans="1:28" x14ac:dyDescent="0.35">
      <c r="A4759" t="s">
        <v>4263</v>
      </c>
      <c r="B4759" t="s">
        <v>9388</v>
      </c>
      <c r="C4759" t="s">
        <v>9388</v>
      </c>
      <c r="G4759" s="1">
        <v>7.5576593618223118</v>
      </c>
      <c r="H4759" s="1">
        <v>8.0299999999999994</v>
      </c>
      <c r="K4759" s="4">
        <v>111997360.34</v>
      </c>
      <c r="L4759" s="5">
        <v>4550001</v>
      </c>
      <c r="M4759" s="6">
        <v>24.614799059999999</v>
      </c>
      <c r="AB4759" s="8" t="s">
        <v>7754</v>
      </c>
    </row>
    <row r="4760" spans="1:28" x14ac:dyDescent="0.35">
      <c r="A4760" t="s">
        <v>4263</v>
      </c>
      <c r="B4760" t="s">
        <v>9389</v>
      </c>
      <c r="C4760" t="s">
        <v>9389</v>
      </c>
      <c r="G4760" s="1">
        <v>3.4959140678076892</v>
      </c>
      <c r="H4760" s="1">
        <v>8.81</v>
      </c>
      <c r="K4760" s="4">
        <v>111997360.34</v>
      </c>
      <c r="L4760" s="5">
        <v>4550001</v>
      </c>
      <c r="M4760" s="6">
        <v>24.614799059999999</v>
      </c>
      <c r="AB4760" s="8" t="s">
        <v>7754</v>
      </c>
    </row>
    <row r="4761" spans="1:28" x14ac:dyDescent="0.35">
      <c r="A4761" t="s">
        <v>4263</v>
      </c>
      <c r="B4761" t="s">
        <v>9390</v>
      </c>
      <c r="C4761" t="s">
        <v>9390</v>
      </c>
      <c r="G4761" s="1">
        <v>6.4128759640995607</v>
      </c>
      <c r="H4761" s="1">
        <v>10.1</v>
      </c>
      <c r="K4761" s="4">
        <v>111997360.34</v>
      </c>
      <c r="L4761" s="5">
        <v>4550001</v>
      </c>
      <c r="M4761" s="6">
        <v>24.614799059999999</v>
      </c>
      <c r="AB4761" s="8" t="s">
        <v>7754</v>
      </c>
    </row>
    <row r="4762" spans="1:28" x14ac:dyDescent="0.35">
      <c r="A4762" t="s">
        <v>4263</v>
      </c>
      <c r="B4762" t="s">
        <v>9391</v>
      </c>
      <c r="C4762" t="s">
        <v>9391</v>
      </c>
      <c r="G4762" s="1">
        <v>2.0365268535392751</v>
      </c>
      <c r="H4762" s="1">
        <v>13</v>
      </c>
      <c r="K4762" s="4">
        <v>111997360.34</v>
      </c>
      <c r="L4762" s="5">
        <v>4550001</v>
      </c>
      <c r="M4762" s="6">
        <v>24.614799059999999</v>
      </c>
      <c r="AB4762" s="8" t="s">
        <v>7754</v>
      </c>
    </row>
    <row r="4763" spans="1:28" x14ac:dyDescent="0.35">
      <c r="A4763" t="s">
        <v>4263</v>
      </c>
      <c r="B4763" t="s">
        <v>9392</v>
      </c>
      <c r="C4763" t="s">
        <v>9392</v>
      </c>
      <c r="G4763" s="1">
        <v>2.4601776469688033</v>
      </c>
      <c r="H4763" s="1">
        <v>10.74</v>
      </c>
      <c r="K4763" s="4">
        <v>111997360.34</v>
      </c>
      <c r="L4763" s="5">
        <v>4550001</v>
      </c>
      <c r="M4763" s="6">
        <v>24.614799059999999</v>
      </c>
      <c r="AB4763" s="8" t="s">
        <v>7754</v>
      </c>
    </row>
    <row r="4764" spans="1:28" x14ac:dyDescent="0.35">
      <c r="A4764" t="s">
        <v>4263</v>
      </c>
      <c r="B4764" t="s">
        <v>9393</v>
      </c>
      <c r="C4764" t="s">
        <v>9393</v>
      </c>
      <c r="G4764" s="1">
        <v>3.0861731600661075</v>
      </c>
      <c r="H4764" s="1">
        <v>11.74</v>
      </c>
      <c r="K4764" s="4">
        <v>111997360.34</v>
      </c>
      <c r="L4764" s="5">
        <v>4550001</v>
      </c>
      <c r="M4764" s="6">
        <v>24.614799059999999</v>
      </c>
      <c r="AB4764" s="8" t="s">
        <v>7754</v>
      </c>
    </row>
    <row r="4765" spans="1:28" x14ac:dyDescent="0.35">
      <c r="A4765" t="s">
        <v>4263</v>
      </c>
      <c r="B4765" t="s">
        <v>9394</v>
      </c>
      <c r="C4765" t="s">
        <v>9394</v>
      </c>
      <c r="G4765" s="1">
        <v>5.7599927500089905</v>
      </c>
      <c r="H4765" s="1">
        <v>12.5899999999999</v>
      </c>
      <c r="K4765" s="4">
        <v>111997360.34</v>
      </c>
      <c r="L4765" s="5">
        <v>4550001</v>
      </c>
      <c r="M4765" s="6">
        <v>24.614799059999999</v>
      </c>
      <c r="AB4765" s="8" t="s">
        <v>7754</v>
      </c>
    </row>
    <row r="4766" spans="1:28" x14ac:dyDescent="0.35">
      <c r="A4766" t="s">
        <v>4263</v>
      </c>
      <c r="B4766" t="s">
        <v>9395</v>
      </c>
      <c r="C4766" t="s">
        <v>9395</v>
      </c>
      <c r="G4766" s="1">
        <v>1.7773774010892438</v>
      </c>
      <c r="H4766" s="1">
        <v>12.97</v>
      </c>
      <c r="K4766" s="4">
        <v>111997360.34</v>
      </c>
      <c r="L4766" s="5">
        <v>4550001</v>
      </c>
      <c r="M4766" s="6">
        <v>24.614799059999999</v>
      </c>
      <c r="AB4766" s="8" t="s">
        <v>7754</v>
      </c>
    </row>
    <row r="4767" spans="1:28" x14ac:dyDescent="0.35">
      <c r="A4767" t="s">
        <v>4263</v>
      </c>
      <c r="B4767" t="s">
        <v>9396</v>
      </c>
      <c r="C4767" t="s">
        <v>9396</v>
      </c>
      <c r="G4767" s="1">
        <v>1.9554977724108467</v>
      </c>
      <c r="H4767" s="1">
        <v>13.64</v>
      </c>
      <c r="K4767" s="4">
        <v>111997360.34</v>
      </c>
      <c r="L4767" s="5">
        <v>4550001</v>
      </c>
      <c r="M4767" s="6">
        <v>24.614799059999999</v>
      </c>
      <c r="AB4767" s="8" t="s">
        <v>7754</v>
      </c>
    </row>
    <row r="4768" spans="1:28" x14ac:dyDescent="0.35">
      <c r="A4768" t="s">
        <v>4263</v>
      </c>
      <c r="B4768" t="s">
        <v>9397</v>
      </c>
      <c r="C4768" t="s">
        <v>9397</v>
      </c>
      <c r="G4768" s="1">
        <v>2.4414111901528521</v>
      </c>
      <c r="H4768" s="1">
        <v>19.38</v>
      </c>
      <c r="K4768" s="4">
        <v>111997360.34</v>
      </c>
      <c r="L4768" s="5">
        <v>4550001</v>
      </c>
      <c r="M4768" s="6">
        <v>24.614799059999999</v>
      </c>
      <c r="AB4768" s="8" t="s">
        <v>7754</v>
      </c>
    </row>
    <row r="4769" spans="1:28" x14ac:dyDescent="0.35">
      <c r="A4769" t="s">
        <v>4263</v>
      </c>
      <c r="B4769" t="s">
        <v>9398</v>
      </c>
      <c r="C4769" t="s">
        <v>9398</v>
      </c>
      <c r="G4769" s="1">
        <v>4.9098581600137257</v>
      </c>
      <c r="H4769" s="1">
        <v>15.8</v>
      </c>
      <c r="K4769" s="4">
        <v>111997360.34</v>
      </c>
      <c r="L4769" s="5">
        <v>4550001</v>
      </c>
      <c r="M4769" s="6">
        <v>24.614799059999999</v>
      </c>
      <c r="AB4769" s="8" t="s">
        <v>7754</v>
      </c>
    </row>
    <row r="4770" spans="1:28" x14ac:dyDescent="0.35">
      <c r="A4770" t="s">
        <v>4263</v>
      </c>
      <c r="B4770" t="s">
        <v>9399</v>
      </c>
      <c r="C4770" t="s">
        <v>9399</v>
      </c>
      <c r="G4770" s="1">
        <v>1.5647206018429347</v>
      </c>
      <c r="H4770" s="1">
        <v>17.809999999999999</v>
      </c>
      <c r="K4770" s="4">
        <v>111997360.34</v>
      </c>
      <c r="L4770" s="5">
        <v>4550001</v>
      </c>
      <c r="M4770" s="6">
        <v>24.614799059999999</v>
      </c>
      <c r="AB4770" s="8" t="s">
        <v>7754</v>
      </c>
    </row>
    <row r="4771" spans="1:28" x14ac:dyDescent="0.35">
      <c r="A4771" t="s">
        <v>4263</v>
      </c>
      <c r="B4771" t="s">
        <v>9400</v>
      </c>
      <c r="C4771" t="s">
        <v>9400</v>
      </c>
      <c r="G4771" s="1">
        <v>1.7242930238881449</v>
      </c>
      <c r="H4771" s="1">
        <v>18.41</v>
      </c>
      <c r="K4771" s="4">
        <v>111997360.34</v>
      </c>
      <c r="L4771" s="5">
        <v>4550001</v>
      </c>
      <c r="M4771" s="6">
        <v>24.614799059999999</v>
      </c>
      <c r="AB4771" s="8" t="s">
        <v>7754</v>
      </c>
    </row>
    <row r="4772" spans="1:28" x14ac:dyDescent="0.35">
      <c r="A4772" t="s">
        <v>4263</v>
      </c>
      <c r="B4772" t="s">
        <v>9401</v>
      </c>
      <c r="C4772" t="s">
        <v>9401</v>
      </c>
      <c r="G4772" s="1">
        <v>0.55377947546071138</v>
      </c>
      <c r="H4772" s="1">
        <v>19.399999999999999</v>
      </c>
      <c r="K4772" s="4">
        <v>111997360.34</v>
      </c>
      <c r="L4772" s="5">
        <v>4550001</v>
      </c>
      <c r="M4772" s="6">
        <v>24.614799059999999</v>
      </c>
      <c r="AB4772" s="8" t="s">
        <v>7754</v>
      </c>
    </row>
    <row r="4773" spans="1:28" x14ac:dyDescent="0.35">
      <c r="A4773" t="s">
        <v>4263</v>
      </c>
      <c r="B4773" t="s">
        <v>9402</v>
      </c>
      <c r="C4773" t="s">
        <v>9402</v>
      </c>
      <c r="G4773" s="1">
        <v>2.161034848158478</v>
      </c>
      <c r="H4773" s="1">
        <v>25.99</v>
      </c>
      <c r="K4773" s="4">
        <v>111997360.34</v>
      </c>
      <c r="L4773" s="5">
        <v>4550001</v>
      </c>
      <c r="M4773" s="6">
        <v>24.614799059999999</v>
      </c>
      <c r="AB4773" s="8" t="s">
        <v>7754</v>
      </c>
    </row>
    <row r="4774" spans="1:28" x14ac:dyDescent="0.35">
      <c r="A4774" t="s">
        <v>4263</v>
      </c>
      <c r="B4774" t="s">
        <v>9403</v>
      </c>
      <c r="C4774" t="s">
        <v>9403</v>
      </c>
      <c r="G4774" s="1">
        <v>3.1323583767022263</v>
      </c>
      <c r="H4774" s="1">
        <v>20</v>
      </c>
      <c r="K4774" s="4">
        <v>111997360.34</v>
      </c>
      <c r="L4774" s="5">
        <v>4550001</v>
      </c>
      <c r="M4774" s="6">
        <v>24.614799059999999</v>
      </c>
      <c r="AB4774" s="8" t="s">
        <v>7754</v>
      </c>
    </row>
    <row r="4775" spans="1:28" x14ac:dyDescent="0.35">
      <c r="A4775" t="s">
        <v>4263</v>
      </c>
      <c r="B4775" t="s">
        <v>9404</v>
      </c>
      <c r="C4775" t="s">
        <v>9404</v>
      </c>
      <c r="G4775" s="1">
        <v>0.69403271151240531</v>
      </c>
      <c r="H4775" s="1">
        <v>21.22</v>
      </c>
      <c r="K4775" s="4">
        <v>111997360.34</v>
      </c>
      <c r="L4775" s="5">
        <v>4550001</v>
      </c>
      <c r="M4775" s="6">
        <v>24.614799059999999</v>
      </c>
      <c r="AB4775" s="8" t="s">
        <v>7754</v>
      </c>
    </row>
    <row r="4776" spans="1:28" x14ac:dyDescent="0.35">
      <c r="A4776" t="s">
        <v>4263</v>
      </c>
      <c r="B4776" t="s">
        <v>9405</v>
      </c>
      <c r="C4776" t="s">
        <v>9405</v>
      </c>
      <c r="G4776" s="1">
        <v>1.5317936705805115</v>
      </c>
      <c r="H4776" s="1">
        <v>26.7</v>
      </c>
      <c r="K4776" s="4">
        <v>111997360.34</v>
      </c>
      <c r="L4776" s="5">
        <v>4550001</v>
      </c>
      <c r="M4776" s="6">
        <v>24.614799059999999</v>
      </c>
      <c r="AB4776" s="8" t="s">
        <v>7754</v>
      </c>
    </row>
    <row r="4777" spans="1:28" x14ac:dyDescent="0.35">
      <c r="A4777" t="s">
        <v>4263</v>
      </c>
      <c r="B4777" t="s">
        <v>9406</v>
      </c>
      <c r="C4777" t="s">
        <v>9406</v>
      </c>
      <c r="G4777" s="1">
        <v>3.3019720630123937</v>
      </c>
      <c r="H4777" s="1">
        <v>26.02</v>
      </c>
      <c r="K4777" s="4">
        <v>111997360.34</v>
      </c>
      <c r="L4777" s="5">
        <v>4550001</v>
      </c>
      <c r="M4777" s="6">
        <v>24.614799059999999</v>
      </c>
      <c r="AB4777" s="8" t="s">
        <v>7754</v>
      </c>
    </row>
    <row r="4778" spans="1:28" x14ac:dyDescent="0.35">
      <c r="A4778" t="s">
        <v>4263</v>
      </c>
      <c r="B4778" t="s">
        <v>9407</v>
      </c>
      <c r="C4778" t="s">
        <v>9407</v>
      </c>
      <c r="G4778" s="1">
        <v>0.68490939819375651</v>
      </c>
      <c r="H4778" s="1">
        <v>34</v>
      </c>
      <c r="K4778" s="4">
        <v>111997360.34</v>
      </c>
      <c r="L4778" s="5">
        <v>4550001</v>
      </c>
      <c r="M4778" s="6">
        <v>24.614799059999999</v>
      </c>
      <c r="AB4778" s="8" t="s">
        <v>7754</v>
      </c>
    </row>
    <row r="4779" spans="1:28" x14ac:dyDescent="0.35">
      <c r="A4779" t="s">
        <v>4263</v>
      </c>
      <c r="B4779" t="s">
        <v>9408</v>
      </c>
      <c r="C4779" t="s">
        <v>9408</v>
      </c>
      <c r="G4779" s="1">
        <v>0.81415797781630739</v>
      </c>
      <c r="H4779" s="1">
        <v>34.71</v>
      </c>
      <c r="K4779" s="4">
        <v>111997360.34</v>
      </c>
      <c r="L4779" s="5">
        <v>4550001</v>
      </c>
      <c r="M4779" s="6">
        <v>24.614799059999999</v>
      </c>
      <c r="AB4779" s="8" t="s">
        <v>7754</v>
      </c>
    </row>
    <row r="4780" spans="1:28" x14ac:dyDescent="0.35">
      <c r="A4780" t="s">
        <v>4263</v>
      </c>
      <c r="B4780" t="s">
        <v>9409</v>
      </c>
      <c r="C4780" t="s">
        <v>9409</v>
      </c>
      <c r="G4780" s="1">
        <v>5.082771577889897</v>
      </c>
      <c r="H4780" s="1">
        <v>14.05</v>
      </c>
      <c r="K4780" s="4">
        <v>111997360.34</v>
      </c>
      <c r="L4780" s="5">
        <v>4550001</v>
      </c>
      <c r="M4780" s="6">
        <v>24.614799059999999</v>
      </c>
      <c r="AB4780" s="8" t="s">
        <v>7754</v>
      </c>
    </row>
    <row r="4781" spans="1:28" x14ac:dyDescent="0.35">
      <c r="A4781" t="s">
        <v>4263</v>
      </c>
      <c r="B4781" t="s">
        <v>9410</v>
      </c>
      <c r="C4781" t="s">
        <v>9410</v>
      </c>
      <c r="G4781" s="1">
        <v>1.6916859377949112</v>
      </c>
      <c r="H4781" s="1">
        <v>15.399999999999901</v>
      </c>
      <c r="K4781" s="4">
        <v>111997360.34</v>
      </c>
      <c r="L4781" s="5">
        <v>4550001</v>
      </c>
      <c r="M4781" s="6">
        <v>24.614799059999999</v>
      </c>
      <c r="AB4781" s="8" t="s">
        <v>7754</v>
      </c>
    </row>
    <row r="4782" spans="1:28" x14ac:dyDescent="0.35">
      <c r="A4782" t="s">
        <v>4263</v>
      </c>
      <c r="B4782" t="s">
        <v>9411</v>
      </c>
      <c r="C4782" t="s">
        <v>9411</v>
      </c>
      <c r="G4782" s="1">
        <v>1.7098414359738623</v>
      </c>
      <c r="H4782" s="1">
        <v>18.46</v>
      </c>
      <c r="K4782" s="4">
        <v>111997360.34</v>
      </c>
      <c r="L4782" s="5">
        <v>4550001</v>
      </c>
      <c r="M4782" s="6">
        <v>24.614799059999999</v>
      </c>
      <c r="AB4782" s="8" t="s">
        <v>7754</v>
      </c>
    </row>
    <row r="4783" spans="1:28" x14ac:dyDescent="0.35">
      <c r="A4783" t="s">
        <v>4263</v>
      </c>
      <c r="B4783" t="s">
        <v>9412</v>
      </c>
      <c r="C4783" t="s">
        <v>9412</v>
      </c>
      <c r="G4783" s="1">
        <v>3.3237361867623285</v>
      </c>
      <c r="H4783" s="1">
        <v>20.079999999999998</v>
      </c>
      <c r="K4783" s="4">
        <v>111997360.34</v>
      </c>
      <c r="L4783" s="5">
        <v>4550001</v>
      </c>
      <c r="M4783" s="6">
        <v>24.614799059999999</v>
      </c>
      <c r="AB4783" s="8" t="s">
        <v>7754</v>
      </c>
    </row>
    <row r="4784" spans="1:28" x14ac:dyDescent="0.35">
      <c r="A4784" t="s">
        <v>4263</v>
      </c>
      <c r="B4784" t="s">
        <v>9413</v>
      </c>
      <c r="C4784" t="s">
        <v>9413</v>
      </c>
      <c r="G4784" s="1">
        <v>5.7020217220478182</v>
      </c>
      <c r="H4784" s="1">
        <v>19.54</v>
      </c>
      <c r="K4784" s="4">
        <v>111997360.34</v>
      </c>
      <c r="L4784" s="5">
        <v>4550001</v>
      </c>
      <c r="M4784" s="6">
        <v>24.614799059999999</v>
      </c>
      <c r="AB4784" s="8" t="s">
        <v>7754</v>
      </c>
    </row>
    <row r="4785" spans="1:28" x14ac:dyDescent="0.35">
      <c r="A4785" t="s">
        <v>4263</v>
      </c>
      <c r="B4785" t="s">
        <v>9414</v>
      </c>
      <c r="C4785" t="s">
        <v>9414</v>
      </c>
      <c r="G4785" s="1">
        <v>2.812647381005041</v>
      </c>
      <c r="H4785" s="1">
        <v>23.92</v>
      </c>
      <c r="K4785" s="4">
        <v>111997360.34</v>
      </c>
      <c r="L4785" s="5">
        <v>4550001</v>
      </c>
      <c r="M4785" s="6">
        <v>24.614799059999999</v>
      </c>
      <c r="AB4785" s="8" t="s">
        <v>7754</v>
      </c>
    </row>
    <row r="4786" spans="1:28" x14ac:dyDescent="0.35">
      <c r="A4786" t="s">
        <v>4263</v>
      </c>
      <c r="B4786" t="s">
        <v>9415</v>
      </c>
      <c r="C4786" t="s">
        <v>9415</v>
      </c>
      <c r="G4786" s="1">
        <v>2.620361079565928</v>
      </c>
      <c r="H4786" s="1">
        <v>22.7</v>
      </c>
      <c r="K4786" s="4">
        <v>111997360.34</v>
      </c>
      <c r="L4786" s="5">
        <v>4550001</v>
      </c>
      <c r="M4786" s="6">
        <v>24.614799059999999</v>
      </c>
      <c r="AB4786" s="8" t="s">
        <v>7754</v>
      </c>
    </row>
    <row r="4787" spans="1:28" x14ac:dyDescent="0.35">
      <c r="A4787" t="s">
        <v>4263</v>
      </c>
      <c r="B4787" t="s">
        <v>9416</v>
      </c>
      <c r="C4787" t="s">
        <v>9416</v>
      </c>
      <c r="G4787" s="1">
        <v>5.7330727303301545</v>
      </c>
      <c r="H4787" s="1">
        <v>24.09</v>
      </c>
      <c r="K4787" s="4">
        <v>111997360.34</v>
      </c>
      <c r="L4787" s="5">
        <v>4550001</v>
      </c>
      <c r="M4787" s="6">
        <v>24.614799059999999</v>
      </c>
      <c r="AB4787" s="8" t="s">
        <v>7754</v>
      </c>
    </row>
    <row r="4788" spans="1:28" x14ac:dyDescent="0.35">
      <c r="A4788" t="s">
        <v>4263</v>
      </c>
      <c r="B4788" t="s">
        <v>9417</v>
      </c>
      <c r="C4788" t="s">
        <v>9417</v>
      </c>
      <c r="G4788" s="1">
        <v>2.2696106418173345</v>
      </c>
      <c r="H4788" s="1">
        <v>24.18</v>
      </c>
      <c r="K4788" s="4">
        <v>111997360.34</v>
      </c>
      <c r="L4788" s="5">
        <v>4550001</v>
      </c>
      <c r="M4788" s="6">
        <v>24.614799059999999</v>
      </c>
      <c r="AB4788" s="8" t="s">
        <v>7754</v>
      </c>
    </row>
    <row r="4789" spans="1:28" x14ac:dyDescent="0.35">
      <c r="A4789" t="s">
        <v>4263</v>
      </c>
      <c r="B4789" t="s">
        <v>9418</v>
      </c>
      <c r="C4789" t="s">
        <v>9418</v>
      </c>
      <c r="G4789" s="1">
        <v>2.2760734284807009</v>
      </c>
      <c r="H4789" s="1">
        <v>29.39</v>
      </c>
      <c r="K4789" s="4">
        <v>111997360.34</v>
      </c>
      <c r="L4789" s="5">
        <v>4550001</v>
      </c>
      <c r="M4789" s="6">
        <v>24.614799059999999</v>
      </c>
      <c r="AB4789" s="8" t="s">
        <v>7754</v>
      </c>
    </row>
    <row r="4790" spans="1:28" x14ac:dyDescent="0.35">
      <c r="A4790" t="s">
        <v>4263</v>
      </c>
      <c r="B4790" t="s">
        <v>9419</v>
      </c>
      <c r="C4790" t="s">
        <v>9419</v>
      </c>
      <c r="G4790" s="1">
        <v>2.3863813629663042</v>
      </c>
      <c r="H4790" s="1">
        <v>30.83</v>
      </c>
      <c r="K4790" s="4">
        <v>111997360.34</v>
      </c>
      <c r="L4790" s="5">
        <v>4550001</v>
      </c>
      <c r="M4790" s="6">
        <v>24.614799059999999</v>
      </c>
      <c r="AB4790" s="8" t="s">
        <v>7754</v>
      </c>
    </row>
    <row r="4791" spans="1:28" x14ac:dyDescent="0.35">
      <c r="A4791" t="s">
        <v>4263</v>
      </c>
      <c r="B4791" t="s">
        <v>9420</v>
      </c>
      <c r="C4791" t="s">
        <v>9420</v>
      </c>
      <c r="G4791" s="1">
        <v>2.0314178787775883</v>
      </c>
      <c r="H4791" s="1">
        <v>29.1</v>
      </c>
      <c r="K4791" s="4">
        <v>111997360.34</v>
      </c>
      <c r="L4791" s="5">
        <v>4550001</v>
      </c>
      <c r="M4791" s="6">
        <v>24.614799059999999</v>
      </c>
      <c r="AB4791" s="8" t="s">
        <v>7754</v>
      </c>
    </row>
    <row r="4792" spans="1:28" x14ac:dyDescent="0.35">
      <c r="A4792" t="s">
        <v>4263</v>
      </c>
      <c r="B4792" t="s">
        <v>9421</v>
      </c>
      <c r="C4792" t="s">
        <v>9421</v>
      </c>
      <c r="G4792" s="1">
        <v>2.7634159233739295</v>
      </c>
      <c r="H4792" s="1">
        <v>37.65</v>
      </c>
      <c r="K4792" s="4">
        <v>111997360.34</v>
      </c>
      <c r="L4792" s="5">
        <v>4550001</v>
      </c>
      <c r="M4792" s="6">
        <v>24.614799059999999</v>
      </c>
      <c r="AB4792" s="8" t="s">
        <v>7754</v>
      </c>
    </row>
    <row r="4793" spans="1:28" x14ac:dyDescent="0.35">
      <c r="A4793" t="s">
        <v>4263</v>
      </c>
      <c r="B4793" t="s">
        <v>9422</v>
      </c>
      <c r="C4793" t="s">
        <v>9422</v>
      </c>
      <c r="G4793" s="1">
        <v>2.1800453843082033</v>
      </c>
      <c r="H4793" s="1">
        <v>48.3</v>
      </c>
      <c r="K4793" s="4">
        <v>111997360.34</v>
      </c>
      <c r="L4793" s="5">
        <v>4550001</v>
      </c>
      <c r="M4793" s="6">
        <v>24.614799059999999</v>
      </c>
      <c r="AB4793" s="8" t="s">
        <v>7754</v>
      </c>
    </row>
    <row r="4794" spans="1:28" x14ac:dyDescent="0.35">
      <c r="A4794" t="s">
        <v>4263</v>
      </c>
      <c r="B4794" t="s">
        <v>9423</v>
      </c>
      <c r="C4794" t="s">
        <v>9423</v>
      </c>
      <c r="G4794" s="1">
        <v>1.972038779219232</v>
      </c>
      <c r="H4794" s="1">
        <v>38.53</v>
      </c>
      <c r="K4794" s="4">
        <v>111997360.34</v>
      </c>
      <c r="L4794" s="5">
        <v>4550001</v>
      </c>
      <c r="M4794" s="6">
        <v>24.614799059999999</v>
      </c>
      <c r="AB4794" s="8" t="s">
        <v>7754</v>
      </c>
    </row>
    <row r="4795" spans="1:28" x14ac:dyDescent="0.35">
      <c r="A4795" t="s">
        <v>4263</v>
      </c>
      <c r="B4795" t="s">
        <v>9424</v>
      </c>
      <c r="C4795" t="s">
        <v>9424</v>
      </c>
      <c r="G4795" s="1">
        <v>2.1966422402514683</v>
      </c>
      <c r="H4795" s="1">
        <v>42.47</v>
      </c>
      <c r="K4795" s="4">
        <v>111997360.34</v>
      </c>
      <c r="L4795" s="5">
        <v>4550001</v>
      </c>
      <c r="M4795" s="6">
        <v>24.614799059999999</v>
      </c>
      <c r="AB4795" s="8" t="s">
        <v>7754</v>
      </c>
    </row>
    <row r="4796" spans="1:28" x14ac:dyDescent="0.35">
      <c r="A4796" t="s">
        <v>4263</v>
      </c>
      <c r="B4796" t="s">
        <v>9425</v>
      </c>
      <c r="C4796" t="s">
        <v>9425</v>
      </c>
      <c r="G4796" s="1">
        <v>1.7450133354877062</v>
      </c>
      <c r="H4796" s="1">
        <v>39.53</v>
      </c>
      <c r="K4796" s="4">
        <v>111997360.34</v>
      </c>
      <c r="L4796" s="5">
        <v>4550001</v>
      </c>
      <c r="M4796" s="6">
        <v>24.614799059999999</v>
      </c>
      <c r="AB4796" s="8" t="s">
        <v>7754</v>
      </c>
    </row>
    <row r="4797" spans="1:28" x14ac:dyDescent="0.35">
      <c r="A4797" t="s">
        <v>4263</v>
      </c>
      <c r="B4797" t="s">
        <v>9426</v>
      </c>
      <c r="C4797" t="s">
        <v>9426</v>
      </c>
      <c r="G4797" s="1">
        <v>4.1206317994958361</v>
      </c>
      <c r="H4797" s="1">
        <v>40.03</v>
      </c>
      <c r="K4797" s="4">
        <v>111997360.34</v>
      </c>
      <c r="L4797" s="5">
        <v>4550001</v>
      </c>
      <c r="M4797" s="6">
        <v>24.614799059999999</v>
      </c>
      <c r="AB4797" s="8" t="s">
        <v>7754</v>
      </c>
    </row>
    <row r="4798" spans="1:28" x14ac:dyDescent="0.35">
      <c r="A4798" t="s">
        <v>4263</v>
      </c>
      <c r="B4798" t="s">
        <v>9427</v>
      </c>
      <c r="C4798" t="s">
        <v>9427</v>
      </c>
      <c r="G4798" s="1">
        <v>1.7049728934523896</v>
      </c>
      <c r="H4798" s="1">
        <v>52.42</v>
      </c>
      <c r="K4798" s="4">
        <v>111997360.34</v>
      </c>
      <c r="L4798" s="5">
        <v>4550001</v>
      </c>
      <c r="M4798" s="6">
        <v>24.614799059999999</v>
      </c>
      <c r="AB4798" s="8" t="s">
        <v>7754</v>
      </c>
    </row>
    <row r="4799" spans="1:28" x14ac:dyDescent="0.35">
      <c r="A4799" t="s">
        <v>4263</v>
      </c>
      <c r="B4799" t="s">
        <v>9428</v>
      </c>
      <c r="C4799" t="s">
        <v>9428</v>
      </c>
      <c r="G4799" s="1">
        <v>1.5502007752436762</v>
      </c>
      <c r="H4799" s="1">
        <v>49.6</v>
      </c>
      <c r="K4799" s="4">
        <v>111997360.34</v>
      </c>
      <c r="L4799" s="5">
        <v>4550001</v>
      </c>
      <c r="M4799" s="6">
        <v>24.614799059999999</v>
      </c>
      <c r="AB4799" s="8" t="s">
        <v>7754</v>
      </c>
    </row>
    <row r="4800" spans="1:28" x14ac:dyDescent="0.35">
      <c r="A4800" t="s">
        <v>4263</v>
      </c>
      <c r="B4800" t="s">
        <v>9429</v>
      </c>
      <c r="C4800" t="s">
        <v>9429</v>
      </c>
      <c r="G4800" s="1">
        <v>1.7532597768731992</v>
      </c>
      <c r="H4800" s="1">
        <v>52.88</v>
      </c>
      <c r="K4800" s="4">
        <v>111997360.34</v>
      </c>
      <c r="L4800" s="5">
        <v>4550001</v>
      </c>
      <c r="M4800" s="6">
        <v>24.614799059999999</v>
      </c>
      <c r="AB4800" s="8" t="s">
        <v>7754</v>
      </c>
    </row>
    <row r="4801" spans="1:28" x14ac:dyDescent="0.35">
      <c r="A4801" t="s">
        <v>4263</v>
      </c>
      <c r="B4801" t="s">
        <v>9430</v>
      </c>
      <c r="C4801" t="s">
        <v>9430</v>
      </c>
      <c r="G4801" s="1">
        <v>1.5193261321256499</v>
      </c>
      <c r="H4801" s="1">
        <v>57.39</v>
      </c>
      <c r="K4801" s="4">
        <v>111997360.34</v>
      </c>
      <c r="L4801" s="5">
        <v>4550001</v>
      </c>
      <c r="M4801" s="6">
        <v>24.614799059999999</v>
      </c>
      <c r="AB4801" s="8" t="s">
        <v>7754</v>
      </c>
    </row>
    <row r="4802" spans="1:28" x14ac:dyDescent="0.35">
      <c r="A4802" t="s">
        <v>4263</v>
      </c>
      <c r="B4802" t="s">
        <v>9431</v>
      </c>
      <c r="C4802" t="s">
        <v>9431</v>
      </c>
      <c r="G4802" s="1">
        <v>1.532476549783615</v>
      </c>
      <c r="H4802" s="1">
        <v>79.3</v>
      </c>
      <c r="K4802" s="4">
        <v>111997360.34</v>
      </c>
      <c r="L4802" s="5">
        <v>4550001</v>
      </c>
      <c r="M4802" s="6">
        <v>24.614799059999999</v>
      </c>
      <c r="AB4802" s="8" t="s">
        <v>7754</v>
      </c>
    </row>
    <row r="4803" spans="1:28" x14ac:dyDescent="0.35">
      <c r="A4803" t="s">
        <v>4263</v>
      </c>
      <c r="B4803" t="s">
        <v>9432</v>
      </c>
      <c r="C4803" t="s">
        <v>9432</v>
      </c>
      <c r="G4803" s="1">
        <v>0.58308691358451847</v>
      </c>
      <c r="H4803" s="1">
        <v>54.8</v>
      </c>
      <c r="K4803" s="4">
        <v>111997360.34</v>
      </c>
      <c r="L4803" s="5">
        <v>4550001</v>
      </c>
      <c r="M4803" s="6">
        <v>24.614799059999999</v>
      </c>
      <c r="AB4803" s="8" t="s">
        <v>7754</v>
      </c>
    </row>
    <row r="4804" spans="1:28" x14ac:dyDescent="0.35">
      <c r="A4804" t="s">
        <v>4263</v>
      </c>
      <c r="B4804" t="s">
        <v>9433</v>
      </c>
      <c r="C4804" t="s">
        <v>9433</v>
      </c>
      <c r="G4804" s="1">
        <v>1.5051054334452729</v>
      </c>
      <c r="H4804" s="1">
        <v>64.5</v>
      </c>
      <c r="K4804" s="4">
        <v>111997360.34</v>
      </c>
      <c r="L4804" s="5">
        <v>4550001</v>
      </c>
      <c r="M4804" s="6">
        <v>24.614799059999999</v>
      </c>
      <c r="AB4804" s="8" t="s">
        <v>7754</v>
      </c>
    </row>
    <row r="4805" spans="1:28" x14ac:dyDescent="0.35">
      <c r="A4805" t="s">
        <v>4263</v>
      </c>
      <c r="B4805" t="s">
        <v>9434</v>
      </c>
      <c r="C4805" t="s">
        <v>9434</v>
      </c>
      <c r="G4805" s="1">
        <v>2.9086443328136045</v>
      </c>
      <c r="H4805" s="1">
        <v>66.5</v>
      </c>
      <c r="K4805" s="4">
        <v>111997360.34</v>
      </c>
      <c r="L4805" s="5">
        <v>4550001</v>
      </c>
      <c r="M4805" s="6">
        <v>24.614799059999999</v>
      </c>
      <c r="AB4805" s="8" t="s">
        <v>7754</v>
      </c>
    </row>
    <row r="4806" spans="1:28" x14ac:dyDescent="0.35">
      <c r="A4806" t="s">
        <v>4263</v>
      </c>
      <c r="B4806" t="s">
        <v>9435</v>
      </c>
      <c r="C4806" t="s">
        <v>9435</v>
      </c>
      <c r="G4806" s="1">
        <v>2.6899503196269605</v>
      </c>
      <c r="H4806" s="1">
        <v>70.41</v>
      </c>
      <c r="K4806" s="4">
        <v>111997360.34</v>
      </c>
      <c r="L4806" s="5">
        <v>4550001</v>
      </c>
      <c r="M4806" s="6">
        <v>24.614799059999999</v>
      </c>
      <c r="AB4806" s="8" t="s">
        <v>7754</v>
      </c>
    </row>
    <row r="4807" spans="1:28" x14ac:dyDescent="0.35">
      <c r="A4807" t="s">
        <v>4263</v>
      </c>
      <c r="B4807" t="s">
        <v>9436</v>
      </c>
      <c r="C4807" t="s">
        <v>9436</v>
      </c>
      <c r="G4807" s="1">
        <v>0.51175971662082753</v>
      </c>
      <c r="H4807" s="1">
        <v>76.5</v>
      </c>
      <c r="K4807" s="4">
        <v>111997360.34</v>
      </c>
      <c r="L4807" s="5">
        <v>4550001</v>
      </c>
      <c r="M4807" s="6">
        <v>24.614799059999999</v>
      </c>
      <c r="AB4807" s="8" t="s">
        <v>7754</v>
      </c>
    </row>
    <row r="4808" spans="1:28" x14ac:dyDescent="0.35">
      <c r="A4808" t="s">
        <v>4263</v>
      </c>
      <c r="B4808" t="s">
        <v>9437</v>
      </c>
      <c r="C4808" t="s">
        <v>9437</v>
      </c>
      <c r="G4808" s="1">
        <v>1.324665543029045</v>
      </c>
      <c r="H4808" s="1">
        <v>81</v>
      </c>
      <c r="K4808" s="4">
        <v>111997360.34</v>
      </c>
      <c r="L4808" s="5">
        <v>4550001</v>
      </c>
      <c r="M4808" s="6">
        <v>24.614799059999999</v>
      </c>
      <c r="AB4808" s="8" t="s">
        <v>7754</v>
      </c>
    </row>
    <row r="4809" spans="1:28" x14ac:dyDescent="0.35">
      <c r="A4809" t="s">
        <v>4263</v>
      </c>
      <c r="B4809" t="s">
        <v>9438</v>
      </c>
      <c r="C4809" t="s">
        <v>9438</v>
      </c>
      <c r="G4809" s="1">
        <v>0.55533062302730773</v>
      </c>
      <c r="H4809" s="1">
        <v>88</v>
      </c>
      <c r="K4809" s="4">
        <v>111997360.34</v>
      </c>
      <c r="L4809" s="5">
        <v>4550001</v>
      </c>
      <c r="M4809" s="6">
        <v>24.614799059999999</v>
      </c>
      <c r="AB4809" s="8" t="s">
        <v>7754</v>
      </c>
    </row>
    <row r="4810" spans="1:28" x14ac:dyDescent="0.35">
      <c r="A4810" t="s">
        <v>4263</v>
      </c>
      <c r="B4810" t="s">
        <v>9439</v>
      </c>
      <c r="C4810" t="s">
        <v>9439</v>
      </c>
      <c r="G4810" s="1">
        <v>1.9748034923559035</v>
      </c>
      <c r="H4810" s="1">
        <v>94.5</v>
      </c>
      <c r="K4810" s="4">
        <v>111997360.34</v>
      </c>
      <c r="L4810" s="5">
        <v>4550001</v>
      </c>
      <c r="M4810" s="6">
        <v>24.614799059999999</v>
      </c>
      <c r="AB4810" s="8" t="s">
        <v>7754</v>
      </c>
    </row>
    <row r="4811" spans="1:28" x14ac:dyDescent="0.35">
      <c r="A4811" t="s">
        <v>4263</v>
      </c>
      <c r="B4811" t="s">
        <v>9440</v>
      </c>
      <c r="C4811" t="s">
        <v>9440</v>
      </c>
      <c r="G4811" s="1">
        <v>0.60618365480885661</v>
      </c>
      <c r="H4811" s="1">
        <v>91.6</v>
      </c>
      <c r="K4811" s="4">
        <v>111997360.34</v>
      </c>
      <c r="L4811" s="5">
        <v>4550001</v>
      </c>
      <c r="M4811" s="6">
        <v>24.614799059999999</v>
      </c>
      <c r="AB4811" s="8" t="s">
        <v>7754</v>
      </c>
    </row>
    <row r="4812" spans="1:28" x14ac:dyDescent="0.35">
      <c r="A4812" t="s">
        <v>4263</v>
      </c>
      <c r="B4812" t="s">
        <v>9441</v>
      </c>
      <c r="C4812" t="s">
        <v>9441</v>
      </c>
      <c r="G4812" s="1">
        <v>0.4527626156752248</v>
      </c>
      <c r="H4812" s="1">
        <v>99.05</v>
      </c>
      <c r="K4812" s="4">
        <v>111997360.34</v>
      </c>
      <c r="L4812" s="5">
        <v>4550001</v>
      </c>
      <c r="M4812" s="6">
        <v>24.614799059999999</v>
      </c>
      <c r="AB4812" s="8" t="s">
        <v>7754</v>
      </c>
    </row>
    <row r="4813" spans="1:28" x14ac:dyDescent="0.35">
      <c r="A4813" t="s">
        <v>4263</v>
      </c>
      <c r="B4813" t="s">
        <v>9442</v>
      </c>
      <c r="C4813" t="s">
        <v>9442</v>
      </c>
      <c r="G4813" s="1">
        <v>0.56737059840349224</v>
      </c>
      <c r="H4813" s="1">
        <v>111.1</v>
      </c>
      <c r="K4813" s="4">
        <v>111997360.34</v>
      </c>
      <c r="L4813" s="5">
        <v>4550001</v>
      </c>
      <c r="M4813" s="6">
        <v>24.614799059999999</v>
      </c>
      <c r="AB4813" s="8" t="s">
        <v>7754</v>
      </c>
    </row>
    <row r="4814" spans="1:28" x14ac:dyDescent="0.35">
      <c r="A4814" t="s">
        <v>4263</v>
      </c>
      <c r="B4814" t="s">
        <v>9443</v>
      </c>
      <c r="C4814" t="s">
        <v>9443</v>
      </c>
      <c r="G4814" s="1">
        <v>0.63523904959174227</v>
      </c>
      <c r="H4814" s="1">
        <v>136.30000000000001</v>
      </c>
      <c r="K4814" s="4">
        <v>111997360.34</v>
      </c>
      <c r="L4814" s="5">
        <v>4550001</v>
      </c>
      <c r="M4814" s="6">
        <v>24.614799059999999</v>
      </c>
      <c r="AB4814" s="8" t="s">
        <v>7754</v>
      </c>
    </row>
    <row r="4815" spans="1:28" x14ac:dyDescent="0.35">
      <c r="A4815" t="s">
        <v>4263</v>
      </c>
      <c r="B4815" t="s">
        <v>9444</v>
      </c>
      <c r="C4815" t="s">
        <v>9444</v>
      </c>
      <c r="G4815" s="1">
        <v>0.20170457867512298</v>
      </c>
      <c r="H4815" s="1">
        <v>136.69999999999999</v>
      </c>
      <c r="K4815" s="4">
        <v>111997360.34</v>
      </c>
      <c r="L4815" s="5">
        <v>4550001</v>
      </c>
      <c r="M4815" s="6">
        <v>24.614799059999999</v>
      </c>
      <c r="AB4815" s="8" t="s">
        <v>7754</v>
      </c>
    </row>
    <row r="4816" spans="1:28" x14ac:dyDescent="0.35">
      <c r="A4816" t="s">
        <v>4263</v>
      </c>
      <c r="B4816" t="s">
        <v>9445</v>
      </c>
      <c r="C4816" t="s">
        <v>9445</v>
      </c>
      <c r="G4816" s="1">
        <v>2.3149106280897089</v>
      </c>
      <c r="H4816" s="1">
        <v>0.08</v>
      </c>
      <c r="K4816" s="4">
        <v>111997360.34</v>
      </c>
      <c r="L4816" s="5">
        <v>4550001</v>
      </c>
      <c r="M4816" s="6">
        <v>24.614799059999999</v>
      </c>
      <c r="AB4816" s="8" t="s">
        <v>7754</v>
      </c>
    </row>
    <row r="4817" spans="1:28" x14ac:dyDescent="0.35">
      <c r="A4817" t="s">
        <v>4263</v>
      </c>
      <c r="B4817" t="s">
        <v>9446</v>
      </c>
      <c r="C4817" t="s">
        <v>9446</v>
      </c>
      <c r="G4817" s="1">
        <v>3.0484419793773951</v>
      </c>
      <c r="H4817" s="1">
        <v>0.1</v>
      </c>
      <c r="K4817" s="4">
        <v>111997360.34</v>
      </c>
      <c r="L4817" s="5">
        <v>4550001</v>
      </c>
      <c r="M4817" s="6">
        <v>24.614799059999999</v>
      </c>
      <c r="AB4817" s="8" t="s">
        <v>7754</v>
      </c>
    </row>
    <row r="4818" spans="1:28" x14ac:dyDescent="0.35">
      <c r="A4818" t="s">
        <v>4263</v>
      </c>
      <c r="B4818" t="s">
        <v>9447</v>
      </c>
      <c r="C4818" t="s">
        <v>9447</v>
      </c>
      <c r="G4818" s="1">
        <v>2.37821971779965</v>
      </c>
      <c r="H4818" s="1">
        <v>0.12</v>
      </c>
      <c r="K4818" s="4">
        <v>111997360.34</v>
      </c>
      <c r="L4818" s="5">
        <v>4550001</v>
      </c>
      <c r="M4818" s="6">
        <v>24.614799059999999</v>
      </c>
      <c r="AB4818" s="8" t="s">
        <v>7754</v>
      </c>
    </row>
    <row r="4819" spans="1:28" x14ac:dyDescent="0.35">
      <c r="A4819" t="s">
        <v>4263</v>
      </c>
      <c r="B4819" t="s">
        <v>9448</v>
      </c>
      <c r="C4819" t="s">
        <v>9448</v>
      </c>
      <c r="G4819" s="1">
        <v>2.1276880754021787</v>
      </c>
      <c r="H4819" s="1">
        <v>0.17</v>
      </c>
      <c r="K4819" s="4">
        <v>111997360.34</v>
      </c>
      <c r="L4819" s="5">
        <v>4550001</v>
      </c>
      <c r="M4819" s="6">
        <v>24.614799059999999</v>
      </c>
      <c r="AB4819" s="8" t="s">
        <v>7754</v>
      </c>
    </row>
    <row r="4820" spans="1:28" x14ac:dyDescent="0.35">
      <c r="A4820" t="s">
        <v>4263</v>
      </c>
      <c r="B4820" t="s">
        <v>9449</v>
      </c>
      <c r="C4820" t="s">
        <v>9449</v>
      </c>
      <c r="G4820" s="1">
        <v>1.7559025801213792</v>
      </c>
      <c r="H4820" s="1">
        <v>0.2</v>
      </c>
      <c r="K4820" s="4">
        <v>111997360.34</v>
      </c>
      <c r="L4820" s="5">
        <v>4550001</v>
      </c>
      <c r="M4820" s="6">
        <v>24.614799059999999</v>
      </c>
      <c r="AB4820" s="8" t="s">
        <v>7754</v>
      </c>
    </row>
    <row r="4821" spans="1:28" x14ac:dyDescent="0.35">
      <c r="A4821" t="s">
        <v>4263</v>
      </c>
      <c r="B4821" t="s">
        <v>9450</v>
      </c>
      <c r="C4821" t="s">
        <v>9450</v>
      </c>
      <c r="G4821" s="1">
        <v>1.5432737520598059</v>
      </c>
      <c r="H4821" s="1">
        <v>0.3</v>
      </c>
      <c r="K4821" s="4">
        <v>111997360.34</v>
      </c>
      <c r="L4821" s="5">
        <v>4550001</v>
      </c>
      <c r="M4821" s="6">
        <v>24.614799059999999</v>
      </c>
      <c r="AB4821" s="8" t="s">
        <v>7754</v>
      </c>
    </row>
    <row r="4822" spans="1:28" x14ac:dyDescent="0.35">
      <c r="A4822" t="s">
        <v>4263</v>
      </c>
      <c r="B4822" t="s">
        <v>9451</v>
      </c>
      <c r="C4822" t="s">
        <v>9451</v>
      </c>
      <c r="G4822" s="1">
        <v>4.8871283267265486</v>
      </c>
      <c r="H4822" s="1">
        <v>0.35</v>
      </c>
      <c r="K4822" s="4">
        <v>111997360.34</v>
      </c>
      <c r="L4822" s="5">
        <v>4550001</v>
      </c>
      <c r="M4822" s="6">
        <v>24.614799059999999</v>
      </c>
      <c r="AB4822" s="8" t="s">
        <v>7754</v>
      </c>
    </row>
    <row r="4823" spans="1:28" x14ac:dyDescent="0.35">
      <c r="A4823" t="s">
        <v>4263</v>
      </c>
      <c r="B4823" t="s">
        <v>9452</v>
      </c>
      <c r="C4823" t="s">
        <v>9452</v>
      </c>
      <c r="G4823" s="1">
        <v>4.9469159968168057</v>
      </c>
      <c r="H4823" s="1">
        <v>0.45</v>
      </c>
      <c r="K4823" s="4">
        <v>111997360.34</v>
      </c>
      <c r="L4823" s="5">
        <v>4550001</v>
      </c>
      <c r="M4823" s="6">
        <v>24.614799059999999</v>
      </c>
      <c r="AB4823" s="8" t="s">
        <v>7754</v>
      </c>
    </row>
    <row r="4824" spans="1:28" x14ac:dyDescent="0.35">
      <c r="A4824" t="s">
        <v>4263</v>
      </c>
      <c r="B4824" t="s">
        <v>9453</v>
      </c>
      <c r="C4824" t="s">
        <v>9453</v>
      </c>
      <c r="G4824" s="1">
        <v>1.3670521817553993</v>
      </c>
      <c r="H4824" s="1">
        <v>0.5</v>
      </c>
      <c r="K4824" s="4">
        <v>111997360.34</v>
      </c>
      <c r="L4824" s="5">
        <v>4550001</v>
      </c>
      <c r="M4824" s="6">
        <v>24.614799059999999</v>
      </c>
      <c r="AB4824" s="8" t="s">
        <v>7754</v>
      </c>
    </row>
    <row r="4825" spans="1:28" x14ac:dyDescent="0.35">
      <c r="A4825" t="s">
        <v>4263</v>
      </c>
      <c r="B4825" t="s">
        <v>9454</v>
      </c>
      <c r="C4825" t="s">
        <v>9454</v>
      </c>
      <c r="G4825" s="1">
        <v>4.9845839226853093</v>
      </c>
      <c r="H4825" s="1">
        <v>0.5</v>
      </c>
      <c r="K4825" s="4">
        <v>111997360.34</v>
      </c>
      <c r="L4825" s="5">
        <v>4550001</v>
      </c>
      <c r="M4825" s="6">
        <v>24.614799059999999</v>
      </c>
      <c r="AB4825" s="8" t="s">
        <v>7754</v>
      </c>
    </row>
    <row r="4826" spans="1:28" x14ac:dyDescent="0.35">
      <c r="A4826" t="s">
        <v>4263</v>
      </c>
      <c r="B4826" t="s">
        <v>9455</v>
      </c>
      <c r="C4826" t="s">
        <v>9455</v>
      </c>
      <c r="G4826" s="1">
        <v>4.9124008820397513</v>
      </c>
      <c r="H4826" s="1">
        <v>0.55000000000000004</v>
      </c>
      <c r="K4826" s="4">
        <v>111997360.34</v>
      </c>
      <c r="L4826" s="5">
        <v>4550001</v>
      </c>
      <c r="M4826" s="6">
        <v>24.614799059999999</v>
      </c>
      <c r="AB4826" s="8" t="s">
        <v>7754</v>
      </c>
    </row>
    <row r="4827" spans="1:28" x14ac:dyDescent="0.35">
      <c r="A4827" t="s">
        <v>4263</v>
      </c>
      <c r="B4827" t="s">
        <v>9456</v>
      </c>
      <c r="C4827" t="s">
        <v>9456</v>
      </c>
      <c r="G4827" s="1">
        <v>19.698885501768999</v>
      </c>
      <c r="H4827" s="1">
        <v>0.55000000000000004</v>
      </c>
      <c r="K4827" s="4">
        <v>111997360.34</v>
      </c>
      <c r="L4827" s="5">
        <v>4550001</v>
      </c>
      <c r="M4827" s="6">
        <v>24.614799059999999</v>
      </c>
      <c r="AB4827" s="8" t="s">
        <v>7754</v>
      </c>
    </row>
    <row r="4828" spans="1:28" x14ac:dyDescent="0.35">
      <c r="A4828" t="s">
        <v>4263</v>
      </c>
      <c r="B4828" t="s">
        <v>9457</v>
      </c>
      <c r="C4828" t="s">
        <v>9457</v>
      </c>
      <c r="G4828" s="1">
        <v>4.9055121290153156</v>
      </c>
      <c r="H4828" s="1">
        <v>0.67</v>
      </c>
      <c r="K4828" s="4">
        <v>111997360.34</v>
      </c>
      <c r="L4828" s="5">
        <v>4550001</v>
      </c>
      <c r="M4828" s="6">
        <v>24.614799059999999</v>
      </c>
      <c r="AB4828" s="8" t="s">
        <v>7754</v>
      </c>
    </row>
    <row r="4829" spans="1:28" x14ac:dyDescent="0.35">
      <c r="A4829" t="s">
        <v>4263</v>
      </c>
      <c r="B4829" t="s">
        <v>9458</v>
      </c>
      <c r="C4829" t="s">
        <v>9458</v>
      </c>
      <c r="G4829" s="1">
        <v>4.9476212113317448</v>
      </c>
      <c r="H4829" s="1">
        <v>0.7</v>
      </c>
      <c r="K4829" s="4">
        <v>111997360.34</v>
      </c>
      <c r="L4829" s="5">
        <v>4550001</v>
      </c>
      <c r="M4829" s="6">
        <v>24.614799059999999</v>
      </c>
      <c r="AB4829" s="8" t="s">
        <v>7754</v>
      </c>
    </row>
    <row r="4830" spans="1:28" x14ac:dyDescent="0.35">
      <c r="A4830" t="s">
        <v>4263</v>
      </c>
      <c r="B4830" t="s">
        <v>9459</v>
      </c>
      <c r="C4830" t="s">
        <v>9459</v>
      </c>
      <c r="G4830" s="1">
        <v>0.60968839587547907</v>
      </c>
      <c r="H4830" s="1">
        <v>0.75</v>
      </c>
      <c r="K4830" s="4">
        <v>111997360.34</v>
      </c>
      <c r="L4830" s="5">
        <v>4550001</v>
      </c>
      <c r="M4830" s="6">
        <v>24.614799059999999</v>
      </c>
      <c r="AB4830" s="8" t="s">
        <v>7754</v>
      </c>
    </row>
    <row r="4831" spans="1:28" x14ac:dyDescent="0.35">
      <c r="A4831" t="s">
        <v>4263</v>
      </c>
      <c r="B4831" t="s">
        <v>9460</v>
      </c>
      <c r="C4831" t="s">
        <v>9460</v>
      </c>
      <c r="G4831" s="1">
        <v>-2.1039702275543934</v>
      </c>
      <c r="H4831" s="1">
        <v>2.1</v>
      </c>
      <c r="K4831" s="4">
        <v>111997360.34</v>
      </c>
      <c r="L4831" s="5">
        <v>4550001</v>
      </c>
      <c r="M4831" s="6">
        <v>24.614799059999999</v>
      </c>
      <c r="AB4831" s="8" t="s">
        <v>7754</v>
      </c>
    </row>
    <row r="4832" spans="1:28" x14ac:dyDescent="0.35">
      <c r="A4832" t="s">
        <v>4263</v>
      </c>
      <c r="B4832" t="s">
        <v>9461</v>
      </c>
      <c r="C4832" t="s">
        <v>9461</v>
      </c>
      <c r="G4832" s="1">
        <v>-2.1407144191313656</v>
      </c>
      <c r="H4832" s="1">
        <v>2.25</v>
      </c>
      <c r="K4832" s="4">
        <v>111997360.34</v>
      </c>
      <c r="L4832" s="5">
        <v>4550001</v>
      </c>
      <c r="M4832" s="6">
        <v>24.614799059999999</v>
      </c>
      <c r="AB4832" s="8" t="s">
        <v>7754</v>
      </c>
    </row>
    <row r="4833" spans="1:28" x14ac:dyDescent="0.35">
      <c r="A4833" t="s">
        <v>4263</v>
      </c>
      <c r="B4833" t="s">
        <v>9462</v>
      </c>
      <c r="C4833" t="s">
        <v>9462</v>
      </c>
      <c r="G4833" s="1">
        <v>-2.0921907907659536</v>
      </c>
      <c r="H4833" s="1">
        <v>4.0999999999999996</v>
      </c>
      <c r="K4833" s="4">
        <v>111997360.34</v>
      </c>
      <c r="L4833" s="5">
        <v>4550001</v>
      </c>
      <c r="M4833" s="6">
        <v>24.614799059999999</v>
      </c>
      <c r="AB4833" s="8" t="s">
        <v>7754</v>
      </c>
    </row>
    <row r="4834" spans="1:28" x14ac:dyDescent="0.35">
      <c r="A4834" t="s">
        <v>4263</v>
      </c>
      <c r="B4834" t="s">
        <v>9463</v>
      </c>
      <c r="C4834" t="s">
        <v>9463</v>
      </c>
      <c r="G4834" s="1">
        <v>-2.247959410883277</v>
      </c>
      <c r="H4834" s="1">
        <v>2.4700000000000002</v>
      </c>
      <c r="K4834" s="4">
        <v>111997360.34</v>
      </c>
      <c r="L4834" s="5">
        <v>4550001</v>
      </c>
      <c r="M4834" s="6">
        <v>24.614799059999999</v>
      </c>
      <c r="AB4834" s="8" t="s">
        <v>7754</v>
      </c>
    </row>
    <row r="4835" spans="1:28" x14ac:dyDescent="0.35">
      <c r="A4835" t="s">
        <v>4263</v>
      </c>
      <c r="B4835" t="s">
        <v>9464</v>
      </c>
      <c r="C4835" t="s">
        <v>9464</v>
      </c>
      <c r="G4835" s="1">
        <v>-2.1377570453487973</v>
      </c>
      <c r="H4835" s="1">
        <v>2.39</v>
      </c>
      <c r="K4835" s="4">
        <v>111997360.34</v>
      </c>
      <c r="L4835" s="5">
        <v>4550001</v>
      </c>
      <c r="M4835" s="6">
        <v>24.614799059999999</v>
      </c>
      <c r="AB4835" s="8" t="s">
        <v>7754</v>
      </c>
    </row>
    <row r="4836" spans="1:28" x14ac:dyDescent="0.35">
      <c r="A4836" t="s">
        <v>4263</v>
      </c>
      <c r="B4836" t="s">
        <v>9465</v>
      </c>
      <c r="C4836" t="s">
        <v>9465</v>
      </c>
      <c r="G4836" s="1">
        <v>-2.2100729845785807</v>
      </c>
      <c r="H4836" s="1">
        <v>3.3</v>
      </c>
      <c r="K4836" s="4">
        <v>111997360.34</v>
      </c>
      <c r="L4836" s="5">
        <v>4550001</v>
      </c>
      <c r="M4836" s="6">
        <v>24.614799059999999</v>
      </c>
      <c r="AB4836" s="8" t="s">
        <v>7754</v>
      </c>
    </row>
    <row r="4837" spans="1:28" x14ac:dyDescent="0.35">
      <c r="A4837" t="s">
        <v>4263</v>
      </c>
      <c r="B4837" t="s">
        <v>9466</v>
      </c>
      <c r="C4837" t="s">
        <v>9466</v>
      </c>
      <c r="G4837" s="1">
        <v>-2.1524353004245023</v>
      </c>
      <c r="H4837" s="1">
        <v>2.9</v>
      </c>
      <c r="K4837" s="4">
        <v>111997360.34</v>
      </c>
      <c r="L4837" s="5">
        <v>4550001</v>
      </c>
      <c r="M4837" s="6">
        <v>24.614799059999999</v>
      </c>
      <c r="AB4837" s="8" t="s">
        <v>7754</v>
      </c>
    </row>
    <row r="4838" spans="1:28" x14ac:dyDescent="0.35">
      <c r="A4838" t="s">
        <v>4263</v>
      </c>
      <c r="B4838" t="s">
        <v>9467</v>
      </c>
      <c r="C4838" t="s">
        <v>9467</v>
      </c>
      <c r="G4838" s="1">
        <v>-2.2538329075586176</v>
      </c>
      <c r="H4838" s="1">
        <v>3.5</v>
      </c>
      <c r="K4838" s="4">
        <v>111997360.34</v>
      </c>
      <c r="L4838" s="5">
        <v>4550001</v>
      </c>
      <c r="M4838" s="6">
        <v>24.614799059999999</v>
      </c>
      <c r="AB4838" s="8" t="s">
        <v>7754</v>
      </c>
    </row>
    <row r="4839" spans="1:28" x14ac:dyDescent="0.35">
      <c r="A4839" t="s">
        <v>4263</v>
      </c>
      <c r="B4839" t="s">
        <v>9468</v>
      </c>
      <c r="C4839" t="s">
        <v>9468</v>
      </c>
      <c r="G4839" s="1">
        <v>-2.2533858819090384</v>
      </c>
      <c r="H4839" s="1">
        <v>2.85</v>
      </c>
      <c r="K4839" s="4">
        <v>111997360.34</v>
      </c>
      <c r="L4839" s="5">
        <v>4550001</v>
      </c>
      <c r="M4839" s="6">
        <v>24.614799059999999</v>
      </c>
      <c r="AB4839" s="8" t="s">
        <v>7754</v>
      </c>
    </row>
    <row r="4840" spans="1:28" x14ac:dyDescent="0.35">
      <c r="A4840" t="s">
        <v>4263</v>
      </c>
      <c r="B4840" t="s">
        <v>9469</v>
      </c>
      <c r="C4840" t="s">
        <v>9469</v>
      </c>
      <c r="G4840" s="1">
        <v>-2.2366123707032712</v>
      </c>
      <c r="H4840" s="1">
        <v>2.75</v>
      </c>
      <c r="K4840" s="4">
        <v>111997360.34</v>
      </c>
      <c r="L4840" s="5">
        <v>4550001</v>
      </c>
      <c r="M4840" s="6">
        <v>24.614799059999999</v>
      </c>
      <c r="AB4840" s="8" t="s">
        <v>7754</v>
      </c>
    </row>
    <row r="4841" spans="1:28" x14ac:dyDescent="0.35">
      <c r="A4841" t="s">
        <v>4263</v>
      </c>
      <c r="B4841" t="s">
        <v>9470</v>
      </c>
      <c r="C4841" t="s">
        <v>9470</v>
      </c>
      <c r="G4841" s="1">
        <v>15060.469249593747</v>
      </c>
      <c r="H4841" s="1">
        <v>0</v>
      </c>
      <c r="K4841" s="4">
        <v>111997360.34</v>
      </c>
      <c r="L4841" s="5">
        <v>4550001</v>
      </c>
      <c r="M4841" s="6">
        <v>24.614799059999999</v>
      </c>
      <c r="AB4841" s="8" t="s">
        <v>7754</v>
      </c>
    </row>
    <row r="4842" spans="1:28" x14ac:dyDescent="0.35">
      <c r="A4842" t="s">
        <v>4263</v>
      </c>
      <c r="B4842" t="s">
        <v>9471</v>
      </c>
      <c r="C4842" t="s">
        <v>9471</v>
      </c>
      <c r="G4842" s="1">
        <v>-1011016.458769059</v>
      </c>
      <c r="H4842" s="1">
        <v>0</v>
      </c>
      <c r="K4842" s="4">
        <v>111997360.34</v>
      </c>
      <c r="L4842" s="5">
        <v>4550001</v>
      </c>
      <c r="M4842" s="6">
        <v>24.614799059999999</v>
      </c>
      <c r="AB4842" s="8" t="s">
        <v>7754</v>
      </c>
    </row>
    <row r="4843" spans="1:28" x14ac:dyDescent="0.35">
      <c r="A4843" t="s">
        <v>4263</v>
      </c>
      <c r="B4843" t="s">
        <v>9472</v>
      </c>
      <c r="C4843" t="s">
        <v>9472</v>
      </c>
      <c r="G4843" s="1">
        <v>-623.0518259319</v>
      </c>
      <c r="K4843" s="4">
        <v>111997360.34</v>
      </c>
      <c r="L4843" s="5">
        <v>4550001</v>
      </c>
      <c r="M4843" s="6">
        <v>24.614799059999999</v>
      </c>
      <c r="AB4843" s="8" t="s">
        <v>7754</v>
      </c>
    </row>
    <row r="4844" spans="1:28" x14ac:dyDescent="0.35">
      <c r="A4844" t="s">
        <v>4263</v>
      </c>
      <c r="B4844" t="s">
        <v>9473</v>
      </c>
      <c r="C4844" t="s">
        <v>9473</v>
      </c>
      <c r="G4844" s="1">
        <v>32102.581719860002</v>
      </c>
      <c r="K4844" s="4">
        <v>111997360.34</v>
      </c>
      <c r="L4844" s="5">
        <v>4550001</v>
      </c>
      <c r="M4844" s="6">
        <v>24.614799059999999</v>
      </c>
      <c r="AB4844" s="8" t="s">
        <v>7754</v>
      </c>
    </row>
    <row r="4845" spans="1:28" x14ac:dyDescent="0.35">
      <c r="A4845" t="s">
        <v>4263</v>
      </c>
      <c r="B4845" t="s">
        <v>9474</v>
      </c>
      <c r="C4845" t="s">
        <v>9474</v>
      </c>
      <c r="G4845" s="1">
        <v>509762.68467741308</v>
      </c>
      <c r="H4845" s="1">
        <v>2.41729939040616E-2</v>
      </c>
      <c r="K4845" s="4">
        <v>111997360.34</v>
      </c>
      <c r="L4845" s="5">
        <v>4550001</v>
      </c>
      <c r="M4845" s="6">
        <v>24.614799059999999</v>
      </c>
      <c r="AB4845" s="8" t="s">
        <v>7754</v>
      </c>
    </row>
    <row r="4846" spans="1:28" x14ac:dyDescent="0.35">
      <c r="A4846" t="s">
        <v>4263</v>
      </c>
      <c r="B4846" t="s">
        <v>9475</v>
      </c>
      <c r="C4846" t="s">
        <v>9475</v>
      </c>
      <c r="G4846" s="1">
        <v>395408.35375668429</v>
      </c>
      <c r="H4846" s="1">
        <v>9.8850602830139397E-3</v>
      </c>
      <c r="K4846" s="4">
        <v>111997360.34</v>
      </c>
      <c r="L4846" s="5">
        <v>4550001</v>
      </c>
      <c r="M4846" s="6">
        <v>24.614799059999999</v>
      </c>
      <c r="AB4846" s="8" t="s">
        <v>7754</v>
      </c>
    </row>
    <row r="4847" spans="1:28" x14ac:dyDescent="0.35">
      <c r="A4847" t="s">
        <v>4263</v>
      </c>
      <c r="B4847" t="s">
        <v>9476</v>
      </c>
      <c r="C4847" t="s">
        <v>9476</v>
      </c>
      <c r="G4847" s="1">
        <v>420479.12930006173</v>
      </c>
      <c r="H4847" s="1">
        <v>1.1464523028761201E-2</v>
      </c>
      <c r="K4847" s="4">
        <v>111997360.34</v>
      </c>
      <c r="L4847" s="5">
        <v>4550001</v>
      </c>
      <c r="M4847" s="6">
        <v>24.614799059999999</v>
      </c>
      <c r="AB4847" s="8" t="s">
        <v>7754</v>
      </c>
    </row>
    <row r="4848" spans="1:28" x14ac:dyDescent="0.35">
      <c r="A4848" t="s">
        <v>4263</v>
      </c>
      <c r="B4848" t="s">
        <v>9477</v>
      </c>
      <c r="C4848" t="s">
        <v>9477</v>
      </c>
      <c r="G4848" s="1">
        <v>395993.43603307533</v>
      </c>
      <c r="H4848" s="1">
        <v>1.08898895791174E-2</v>
      </c>
      <c r="K4848" s="4">
        <v>111997360.34</v>
      </c>
      <c r="L4848" s="5">
        <v>4550001</v>
      </c>
      <c r="M4848" s="6">
        <v>24.614799059999999</v>
      </c>
      <c r="AB4848" s="8" t="s">
        <v>7754</v>
      </c>
    </row>
    <row r="4849" spans="1:28" x14ac:dyDescent="0.35">
      <c r="A4849" t="s">
        <v>4263</v>
      </c>
      <c r="B4849" t="s">
        <v>9478</v>
      </c>
      <c r="C4849" t="s">
        <v>9478</v>
      </c>
      <c r="G4849" s="1">
        <v>401746.74508425873</v>
      </c>
      <c r="H4849" s="1">
        <v>1.4892790669518E-2</v>
      </c>
      <c r="K4849" s="4">
        <v>111997360.34</v>
      </c>
      <c r="L4849" s="5">
        <v>4550001</v>
      </c>
      <c r="M4849" s="6">
        <v>24.614799059999999</v>
      </c>
      <c r="AB4849" s="8" t="s">
        <v>7754</v>
      </c>
    </row>
    <row r="4850" spans="1:28" x14ac:dyDescent="0.35">
      <c r="A4850" t="s">
        <v>4263</v>
      </c>
      <c r="B4850" t="s">
        <v>9479</v>
      </c>
      <c r="C4850" t="s">
        <v>9479</v>
      </c>
      <c r="G4850" s="1">
        <v>283257.83274369698</v>
      </c>
      <c r="H4850" s="1">
        <v>1.67222086648771E-3</v>
      </c>
      <c r="K4850" s="4">
        <v>111997360.34</v>
      </c>
      <c r="L4850" s="5">
        <v>4550001</v>
      </c>
      <c r="M4850" s="6">
        <v>24.614799059999999</v>
      </c>
      <c r="AB4850" s="8" t="s">
        <v>7754</v>
      </c>
    </row>
    <row r="4851" spans="1:28" x14ac:dyDescent="0.35">
      <c r="A4851" t="s">
        <v>4263</v>
      </c>
      <c r="B4851" t="s">
        <v>9480</v>
      </c>
      <c r="C4851" t="s">
        <v>9480</v>
      </c>
      <c r="G4851" s="1">
        <v>341180.97810645984</v>
      </c>
      <c r="H4851" s="1">
        <v>6.1412084775649897E-3</v>
      </c>
      <c r="K4851" s="4">
        <v>111997360.34</v>
      </c>
      <c r="L4851" s="5">
        <v>4550001</v>
      </c>
      <c r="M4851" s="6">
        <v>24.614799059999999</v>
      </c>
      <c r="AB4851" s="8" t="s">
        <v>7754</v>
      </c>
    </row>
    <row r="4852" spans="1:28" x14ac:dyDescent="0.35">
      <c r="A4852" t="s">
        <v>4263</v>
      </c>
      <c r="B4852" t="s">
        <v>9481</v>
      </c>
      <c r="C4852" t="s">
        <v>9481</v>
      </c>
      <c r="G4852" s="1">
        <v>321883.0143568124</v>
      </c>
      <c r="H4852" s="1">
        <v>1.00248790142795E-2</v>
      </c>
      <c r="K4852" s="4">
        <v>111997360.34</v>
      </c>
      <c r="L4852" s="5">
        <v>4550001</v>
      </c>
      <c r="M4852" s="6">
        <v>24.614799059999999</v>
      </c>
      <c r="AB4852" s="8" t="s">
        <v>7754</v>
      </c>
    </row>
    <row r="4853" spans="1:28" x14ac:dyDescent="0.35">
      <c r="A4853" t="s">
        <v>4263</v>
      </c>
      <c r="B4853" t="s">
        <v>9482</v>
      </c>
      <c r="C4853" t="s">
        <v>9482</v>
      </c>
      <c r="G4853" s="1">
        <v>327246.26855706848</v>
      </c>
      <c r="H4853" s="1">
        <v>1.0120097448782599E-2</v>
      </c>
      <c r="K4853" s="4">
        <v>111997360.34</v>
      </c>
      <c r="L4853" s="5">
        <v>4550001</v>
      </c>
      <c r="M4853" s="6">
        <v>24.614799059999999</v>
      </c>
      <c r="AB4853" s="8" t="s">
        <v>7754</v>
      </c>
    </row>
    <row r="4854" spans="1:28" x14ac:dyDescent="0.35">
      <c r="A4854" t="s">
        <v>4263</v>
      </c>
      <c r="B4854" t="s">
        <v>9483</v>
      </c>
      <c r="C4854" t="s">
        <v>9483</v>
      </c>
      <c r="G4854" s="1">
        <v>264817.98966608942</v>
      </c>
      <c r="H4854" s="1">
        <v>3.4521095598737902E-3</v>
      </c>
      <c r="K4854" s="4">
        <v>111997360.34</v>
      </c>
      <c r="L4854" s="5">
        <v>4550001</v>
      </c>
      <c r="M4854" s="6">
        <v>24.614799059999999</v>
      </c>
      <c r="AB4854" s="8" t="s">
        <v>7754</v>
      </c>
    </row>
    <row r="4855" spans="1:28" x14ac:dyDescent="0.35">
      <c r="A4855" t="s">
        <v>4263</v>
      </c>
      <c r="B4855" t="s">
        <v>9484</v>
      </c>
      <c r="C4855" t="s">
        <v>9484</v>
      </c>
      <c r="G4855" s="1">
        <v>264310.91835988365</v>
      </c>
      <c r="H4855" s="1">
        <v>3.42193308925187E-3</v>
      </c>
      <c r="K4855" s="4">
        <v>111997360.34</v>
      </c>
      <c r="L4855" s="5">
        <v>4550001</v>
      </c>
      <c r="M4855" s="6">
        <v>24.614799059999999</v>
      </c>
      <c r="AB4855" s="8" t="s">
        <v>7754</v>
      </c>
    </row>
    <row r="4856" spans="1:28" x14ac:dyDescent="0.35">
      <c r="A4856" t="s">
        <v>4263</v>
      </c>
      <c r="B4856" t="s">
        <v>9485</v>
      </c>
      <c r="C4856" t="s">
        <v>9485</v>
      </c>
      <c r="G4856" s="1">
        <v>248796.48666423376</v>
      </c>
      <c r="H4856" s="1">
        <v>2.4466042969945E-3</v>
      </c>
      <c r="K4856" s="4">
        <v>111997360.34</v>
      </c>
      <c r="L4856" s="5">
        <v>4550001</v>
      </c>
      <c r="M4856" s="6">
        <v>24.614799059999999</v>
      </c>
      <c r="AB4856" s="8" t="s">
        <v>7754</v>
      </c>
    </row>
    <row r="4857" spans="1:28" x14ac:dyDescent="0.35">
      <c r="A4857" t="s">
        <v>4263</v>
      </c>
      <c r="B4857" t="s">
        <v>9486</v>
      </c>
      <c r="C4857" t="s">
        <v>9486</v>
      </c>
      <c r="G4857" s="1">
        <v>321385.69442187925</v>
      </c>
      <c r="H4857" s="1">
        <v>1.0690244276734401E-2</v>
      </c>
      <c r="K4857" s="4">
        <v>111997360.34</v>
      </c>
      <c r="L4857" s="5">
        <v>4550001</v>
      </c>
      <c r="M4857" s="6">
        <v>24.614799059999999</v>
      </c>
      <c r="AB4857" s="8" t="s">
        <v>7754</v>
      </c>
    </row>
    <row r="4858" spans="1:28" x14ac:dyDescent="0.35">
      <c r="A4858" t="s">
        <v>4263</v>
      </c>
      <c r="B4858" t="s">
        <v>9487</v>
      </c>
      <c r="C4858" t="s">
        <v>9487</v>
      </c>
      <c r="G4858" s="1">
        <v>230483.41141317863</v>
      </c>
      <c r="H4858" s="1">
        <v>1.22687131737819E-3</v>
      </c>
      <c r="K4858" s="4">
        <v>111997360.34</v>
      </c>
      <c r="L4858" s="5">
        <v>4550001</v>
      </c>
      <c r="M4858" s="6">
        <v>24.614799059999999</v>
      </c>
      <c r="AB4858" s="8" t="s">
        <v>7754</v>
      </c>
    </row>
    <row r="4859" spans="1:28" x14ac:dyDescent="0.35">
      <c r="A4859" t="s">
        <v>4263</v>
      </c>
      <c r="B4859" t="s">
        <v>9488</v>
      </c>
      <c r="C4859" t="s">
        <v>9488</v>
      </c>
      <c r="G4859" s="1">
        <v>299776.65568048455</v>
      </c>
      <c r="H4859" s="1">
        <v>9.6048935062201801E-3</v>
      </c>
      <c r="K4859" s="4">
        <v>111997360.34</v>
      </c>
      <c r="L4859" s="5">
        <v>4550001</v>
      </c>
      <c r="M4859" s="6">
        <v>24.614799059999999</v>
      </c>
      <c r="AB4859" s="8" t="s">
        <v>7754</v>
      </c>
    </row>
    <row r="4860" spans="1:28" x14ac:dyDescent="0.35">
      <c r="A4860" t="s">
        <v>4263</v>
      </c>
      <c r="B4860" t="s">
        <v>9489</v>
      </c>
      <c r="C4860" t="s">
        <v>9489</v>
      </c>
      <c r="G4860" s="1">
        <v>335651.95059455937</v>
      </c>
      <c r="H4860" s="1">
        <v>1.40239193996384E-2</v>
      </c>
      <c r="K4860" s="4">
        <v>111997360.34</v>
      </c>
      <c r="L4860" s="5">
        <v>4550001</v>
      </c>
      <c r="M4860" s="6">
        <v>24.614799059999999</v>
      </c>
      <c r="AB4860" s="8" t="s">
        <v>7754</v>
      </c>
    </row>
    <row r="4861" spans="1:28" x14ac:dyDescent="0.35">
      <c r="A4861" t="s">
        <v>4263</v>
      </c>
      <c r="B4861" t="s">
        <v>9490</v>
      </c>
      <c r="C4861" t="s">
        <v>9490</v>
      </c>
      <c r="G4861" s="1">
        <v>317377.88082859747</v>
      </c>
      <c r="H4861" s="1">
        <v>1.35143366940749E-2</v>
      </c>
      <c r="K4861" s="4">
        <v>111997360.34</v>
      </c>
      <c r="L4861" s="5">
        <v>4550001</v>
      </c>
      <c r="M4861" s="6">
        <v>24.614799059999999</v>
      </c>
      <c r="AB4861" s="8" t="s">
        <v>7754</v>
      </c>
    </row>
    <row r="4862" spans="1:28" x14ac:dyDescent="0.35">
      <c r="A4862" t="s">
        <v>4263</v>
      </c>
      <c r="B4862" t="s">
        <v>9491</v>
      </c>
      <c r="C4862" t="s">
        <v>9491</v>
      </c>
      <c r="G4862" s="1">
        <v>384018.75210959458</v>
      </c>
      <c r="H4862" s="1">
        <v>2.2726595554955199E-2</v>
      </c>
      <c r="K4862" s="4">
        <v>111997360.34</v>
      </c>
      <c r="L4862" s="5">
        <v>4550001</v>
      </c>
      <c r="M4862" s="6">
        <v>24.614799059999999</v>
      </c>
      <c r="AB4862" s="8" t="s">
        <v>7754</v>
      </c>
    </row>
    <row r="4863" spans="1:28" x14ac:dyDescent="0.35">
      <c r="A4863" t="s">
        <v>4263</v>
      </c>
      <c r="B4863" t="s">
        <v>9492</v>
      </c>
      <c r="C4863" t="s">
        <v>9492</v>
      </c>
      <c r="G4863" s="1">
        <v>374823.20899897377</v>
      </c>
      <c r="H4863" s="1">
        <v>2.3935423941772099E-2</v>
      </c>
      <c r="K4863" s="4">
        <v>111997360.34</v>
      </c>
      <c r="L4863" s="5">
        <v>4550001</v>
      </c>
      <c r="M4863" s="6">
        <v>24.614799059999999</v>
      </c>
      <c r="AB4863" s="8" t="s">
        <v>7754</v>
      </c>
    </row>
    <row r="4864" spans="1:28" x14ac:dyDescent="0.35">
      <c r="A4864" t="s">
        <v>4263</v>
      </c>
      <c r="B4864" t="s">
        <v>9493</v>
      </c>
      <c r="C4864" t="s">
        <v>9493</v>
      </c>
      <c r="G4864" s="1">
        <v>263228.51614855952</v>
      </c>
      <c r="H4864" s="1">
        <v>7.0452045871591202E-3</v>
      </c>
      <c r="K4864" s="4">
        <v>111997360.34</v>
      </c>
      <c r="L4864" s="5">
        <v>4550001</v>
      </c>
      <c r="M4864" s="6">
        <v>24.614799059999999</v>
      </c>
      <c r="AB4864" s="8" t="s">
        <v>7754</v>
      </c>
    </row>
    <row r="4865" spans="1:28" x14ac:dyDescent="0.35">
      <c r="A4865" t="s">
        <v>4263</v>
      </c>
      <c r="B4865" t="s">
        <v>9494</v>
      </c>
      <c r="C4865" t="s">
        <v>9494</v>
      </c>
      <c r="G4865" s="1">
        <v>245588.28551535326</v>
      </c>
      <c r="H4865" s="1">
        <v>6.0341768747677596E-3</v>
      </c>
      <c r="K4865" s="4">
        <v>111997360.34</v>
      </c>
      <c r="L4865" s="5">
        <v>4550001</v>
      </c>
      <c r="M4865" s="6">
        <v>24.614799059999999</v>
      </c>
      <c r="AB4865" s="8" t="s">
        <v>7754</v>
      </c>
    </row>
    <row r="4866" spans="1:28" x14ac:dyDescent="0.35">
      <c r="A4866" t="s">
        <v>4263</v>
      </c>
      <c r="B4866" t="s">
        <v>9495</v>
      </c>
      <c r="C4866" t="s">
        <v>9495</v>
      </c>
      <c r="G4866" s="1">
        <v>253555.15584555219</v>
      </c>
      <c r="H4866" s="1">
        <v>6.7276490521092601E-3</v>
      </c>
      <c r="K4866" s="4">
        <v>111997360.34</v>
      </c>
      <c r="L4866" s="5">
        <v>4550001</v>
      </c>
      <c r="M4866" s="6">
        <v>24.614799059999999</v>
      </c>
      <c r="AB4866" s="8" t="s">
        <v>7754</v>
      </c>
    </row>
    <row r="4867" spans="1:28" x14ac:dyDescent="0.35">
      <c r="A4867" t="s">
        <v>4263</v>
      </c>
      <c r="B4867" t="s">
        <v>9496</v>
      </c>
      <c r="C4867" t="s">
        <v>9496</v>
      </c>
      <c r="G4867" s="1">
        <v>240741.85399257697</v>
      </c>
      <c r="H4867" s="1">
        <v>6.2258079317354898E-3</v>
      </c>
      <c r="K4867" s="4">
        <v>111997360.34</v>
      </c>
      <c r="L4867" s="5">
        <v>4550001</v>
      </c>
      <c r="M4867" s="6">
        <v>24.614799059999999</v>
      </c>
      <c r="AB4867" s="8" t="s">
        <v>7754</v>
      </c>
    </row>
    <row r="4868" spans="1:28" x14ac:dyDescent="0.35">
      <c r="A4868" t="s">
        <v>4263</v>
      </c>
      <c r="B4868" t="s">
        <v>9497</v>
      </c>
      <c r="C4868" t="s">
        <v>9497</v>
      </c>
      <c r="G4868" s="1">
        <v>207509.18069353691</v>
      </c>
      <c r="H4868" s="1">
        <v>2.5378719498821401E-3</v>
      </c>
      <c r="K4868" s="4">
        <v>111997360.34</v>
      </c>
      <c r="L4868" s="5">
        <v>4550001</v>
      </c>
      <c r="M4868" s="6">
        <v>24.614799059999999</v>
      </c>
      <c r="AB4868" s="8" t="s">
        <v>7754</v>
      </c>
    </row>
    <row r="4869" spans="1:28" x14ac:dyDescent="0.35">
      <c r="A4869" t="s">
        <v>4263</v>
      </c>
      <c r="B4869" t="s">
        <v>9498</v>
      </c>
      <c r="C4869" t="s">
        <v>9498</v>
      </c>
      <c r="G4869" s="1">
        <v>187099.56061874478</v>
      </c>
      <c r="H4869" s="1">
        <v>2.7838800580248698E-4</v>
      </c>
      <c r="K4869" s="4">
        <v>111997360.34</v>
      </c>
      <c r="L4869" s="5">
        <v>4550001</v>
      </c>
      <c r="M4869" s="6">
        <v>24.614799059999999</v>
      </c>
      <c r="AB4869" s="8" t="s">
        <v>7754</v>
      </c>
    </row>
    <row r="4870" spans="1:28" x14ac:dyDescent="0.35">
      <c r="A4870" t="s">
        <v>4263</v>
      </c>
      <c r="B4870" t="s">
        <v>9499</v>
      </c>
      <c r="C4870" t="s">
        <v>9499</v>
      </c>
      <c r="G4870" s="1">
        <v>156051.19448489964</v>
      </c>
      <c r="H4870" s="1">
        <v>-3.9351828091750904E-3</v>
      </c>
      <c r="K4870" s="4">
        <v>111997360.34</v>
      </c>
      <c r="L4870" s="5">
        <v>4550001</v>
      </c>
      <c r="M4870" s="6">
        <v>24.614799059999999</v>
      </c>
      <c r="AB4870" s="8" t="s">
        <v>7754</v>
      </c>
    </row>
    <row r="4871" spans="1:28" x14ac:dyDescent="0.35">
      <c r="A4871" t="s">
        <v>4263</v>
      </c>
      <c r="B4871" t="s">
        <v>9500</v>
      </c>
      <c r="C4871" t="s">
        <v>9500</v>
      </c>
      <c r="G4871" s="1">
        <v>138011.15762949342</v>
      </c>
      <c r="H4871" s="1">
        <v>-6.4981315939110504E-3</v>
      </c>
      <c r="K4871" s="4">
        <v>111997360.34</v>
      </c>
      <c r="L4871" s="5">
        <v>4550001</v>
      </c>
      <c r="M4871" s="6">
        <v>24.614799059999999</v>
      </c>
      <c r="AB4871" s="8" t="s">
        <v>7754</v>
      </c>
    </row>
    <row r="4872" spans="1:28" x14ac:dyDescent="0.35">
      <c r="A4872" t="s">
        <v>4263</v>
      </c>
      <c r="B4872" t="s">
        <v>9501</v>
      </c>
      <c r="C4872" t="s">
        <v>9501</v>
      </c>
      <c r="G4872" s="1">
        <v>66163.054088611389</v>
      </c>
      <c r="H4872" s="1">
        <v>-1.4177786681758999E-2</v>
      </c>
      <c r="K4872" s="4">
        <v>111997360.34</v>
      </c>
      <c r="L4872" s="5">
        <v>4550001</v>
      </c>
      <c r="M4872" s="6">
        <v>24.614799059999999</v>
      </c>
      <c r="AB4872" s="8" t="s">
        <v>7754</v>
      </c>
    </row>
    <row r="4873" spans="1:28" x14ac:dyDescent="0.35">
      <c r="A4873" t="s">
        <v>4263</v>
      </c>
      <c r="B4873" t="s">
        <v>9502</v>
      </c>
      <c r="C4873" t="s">
        <v>9502</v>
      </c>
      <c r="G4873" s="1">
        <v>42789.017146768769</v>
      </c>
      <c r="H4873" s="1">
        <v>-1.9117556341327401E-2</v>
      </c>
      <c r="K4873" s="4">
        <v>111997360.34</v>
      </c>
      <c r="L4873" s="5">
        <v>4550001</v>
      </c>
      <c r="M4873" s="6">
        <v>24.614799059999999</v>
      </c>
      <c r="AB4873" s="8" t="s">
        <v>7754</v>
      </c>
    </row>
    <row r="4874" spans="1:28" x14ac:dyDescent="0.35">
      <c r="A4874" t="s">
        <v>4263</v>
      </c>
      <c r="B4874" t="s">
        <v>9503</v>
      </c>
      <c r="C4874" t="s">
        <v>9503</v>
      </c>
      <c r="G4874" s="1">
        <v>75943.679475623459</v>
      </c>
      <c r="H4874" s="1">
        <v>-1.31238111640045E-2</v>
      </c>
      <c r="K4874" s="4">
        <v>111997360.34</v>
      </c>
      <c r="L4874" s="5">
        <v>4550001</v>
      </c>
      <c r="M4874" s="6">
        <v>24.614799059999999</v>
      </c>
      <c r="AB4874" s="8" t="s">
        <v>7754</v>
      </c>
    </row>
    <row r="4875" spans="1:28" x14ac:dyDescent="0.35">
      <c r="A4875" t="s">
        <v>4263</v>
      </c>
      <c r="B4875" t="s">
        <v>9504</v>
      </c>
      <c r="C4875" t="s">
        <v>9504</v>
      </c>
      <c r="G4875" s="1">
        <v>51945.554772296578</v>
      </c>
      <c r="H4875" s="1">
        <v>-1.8117933747877901E-2</v>
      </c>
      <c r="K4875" s="4">
        <v>111997360.34</v>
      </c>
      <c r="L4875" s="5">
        <v>4550001</v>
      </c>
      <c r="M4875" s="6">
        <v>24.614799059999999</v>
      </c>
      <c r="AB4875" s="8" t="s">
        <v>7754</v>
      </c>
    </row>
    <row r="4876" spans="1:28" x14ac:dyDescent="0.35">
      <c r="A4876" t="s">
        <v>4263</v>
      </c>
      <c r="B4876" t="s">
        <v>9505</v>
      </c>
      <c r="C4876" t="s">
        <v>9505</v>
      </c>
      <c r="G4876" s="1">
        <v>58800.768777351019</v>
      </c>
      <c r="H4876" s="1">
        <v>-1.6056908508505802E-2</v>
      </c>
      <c r="K4876" s="4">
        <v>111997360.34</v>
      </c>
      <c r="L4876" s="5">
        <v>4550001</v>
      </c>
      <c r="M4876" s="6">
        <v>24.614799059999999</v>
      </c>
      <c r="AB4876" s="8" t="s">
        <v>7754</v>
      </c>
    </row>
    <row r="4877" spans="1:28" x14ac:dyDescent="0.35">
      <c r="A4877" t="s">
        <v>4263</v>
      </c>
      <c r="B4877" t="s">
        <v>9506</v>
      </c>
      <c r="C4877" t="s">
        <v>9506</v>
      </c>
      <c r="G4877" s="1">
        <v>38254.629504734316</v>
      </c>
      <c r="H4877" s="1">
        <v>-2.0634528266528701E-2</v>
      </c>
      <c r="K4877" s="4">
        <v>111997360.34</v>
      </c>
      <c r="L4877" s="5">
        <v>4550001</v>
      </c>
      <c r="M4877" s="6">
        <v>24.614799059999999</v>
      </c>
      <c r="AB4877" s="8" t="s">
        <v>7754</v>
      </c>
    </row>
    <row r="4878" spans="1:28" x14ac:dyDescent="0.35">
      <c r="A4878" t="s">
        <v>4263</v>
      </c>
      <c r="B4878" t="s">
        <v>9507</v>
      </c>
      <c r="C4878" t="s">
        <v>9507</v>
      </c>
      <c r="G4878" s="1">
        <v>163891.29698854615</v>
      </c>
      <c r="H4878" s="1">
        <v>-2.2022120188185299E-3</v>
      </c>
      <c r="K4878" s="4">
        <v>111997360.34</v>
      </c>
      <c r="L4878" s="5">
        <v>4550001</v>
      </c>
      <c r="M4878" s="6">
        <v>24.614799059999999</v>
      </c>
      <c r="AB4878" s="8" t="s">
        <v>7754</v>
      </c>
    </row>
    <row r="4879" spans="1:28" x14ac:dyDescent="0.35">
      <c r="A4879" t="s">
        <v>4263</v>
      </c>
      <c r="B4879" t="s">
        <v>9508</v>
      </c>
      <c r="C4879" t="s">
        <v>9508</v>
      </c>
      <c r="G4879" s="1">
        <v>147850.2912441451</v>
      </c>
      <c r="H4879" s="1">
        <v>-4.4376134819978296E-3</v>
      </c>
      <c r="K4879" s="4">
        <v>111997360.34</v>
      </c>
      <c r="L4879" s="5">
        <v>4550001</v>
      </c>
      <c r="M4879" s="6">
        <v>24.614799059999999</v>
      </c>
      <c r="AB4879" s="8" t="s">
        <v>7754</v>
      </c>
    </row>
    <row r="4880" spans="1:28" x14ac:dyDescent="0.35">
      <c r="A4880" t="s">
        <v>4263</v>
      </c>
      <c r="B4880" t="s">
        <v>9509</v>
      </c>
      <c r="C4880" t="s">
        <v>9509</v>
      </c>
      <c r="G4880" s="1">
        <v>126943.35123442046</v>
      </c>
      <c r="H4880" s="1">
        <v>-6.5797073837204302E-3</v>
      </c>
      <c r="K4880" s="4">
        <v>111997360.34</v>
      </c>
      <c r="L4880" s="5">
        <v>4550001</v>
      </c>
      <c r="M4880" s="6">
        <v>24.614799059999999</v>
      </c>
      <c r="AB4880" s="8" t="s">
        <v>7754</v>
      </c>
    </row>
    <row r="4881" spans="1:28" x14ac:dyDescent="0.35">
      <c r="A4881" t="s">
        <v>4263</v>
      </c>
      <c r="B4881" t="s">
        <v>9510</v>
      </c>
      <c r="C4881" t="s">
        <v>9510</v>
      </c>
      <c r="G4881" s="1">
        <v>169157.03747607037</v>
      </c>
      <c r="H4881" s="1">
        <v>-1.65420656705339E-3</v>
      </c>
      <c r="K4881" s="4">
        <v>111997360.34</v>
      </c>
      <c r="L4881" s="5">
        <v>4550001</v>
      </c>
      <c r="M4881" s="6">
        <v>24.614799059999999</v>
      </c>
      <c r="AB4881" s="8" t="s">
        <v>7754</v>
      </c>
    </row>
    <row r="4882" spans="1:28" x14ac:dyDescent="0.35">
      <c r="A4882" t="s">
        <v>4263</v>
      </c>
      <c r="B4882" t="s">
        <v>9511</v>
      </c>
      <c r="C4882" t="s">
        <v>9511</v>
      </c>
      <c r="G4882" s="1">
        <v>111194.88662821455</v>
      </c>
      <c r="H4882" s="1">
        <v>-9.4702924506949691E-3</v>
      </c>
      <c r="K4882" s="4">
        <v>111997360.34</v>
      </c>
      <c r="L4882" s="5">
        <v>4550001</v>
      </c>
      <c r="M4882" s="6">
        <v>24.614799059999999</v>
      </c>
      <c r="AB4882" s="8" t="s">
        <v>7754</v>
      </c>
    </row>
    <row r="4883" spans="1:28" x14ac:dyDescent="0.35">
      <c r="A4883" t="s">
        <v>4263</v>
      </c>
      <c r="B4883" t="s">
        <v>9512</v>
      </c>
      <c r="C4883" t="s">
        <v>9512</v>
      </c>
      <c r="G4883" s="1">
        <v>129888.26535892409</v>
      </c>
      <c r="H4883" s="1">
        <v>-5.6928951118961901E-3</v>
      </c>
      <c r="K4883" s="4">
        <v>111997360.34</v>
      </c>
      <c r="L4883" s="5">
        <v>4550001</v>
      </c>
      <c r="M4883" s="6">
        <v>24.614799059999999</v>
      </c>
      <c r="AB4883" s="8" t="s">
        <v>7754</v>
      </c>
    </row>
    <row r="4884" spans="1:28" x14ac:dyDescent="0.35">
      <c r="A4884" t="s">
        <v>4263</v>
      </c>
      <c r="B4884" t="s">
        <v>9513</v>
      </c>
      <c r="C4884" t="s">
        <v>9513</v>
      </c>
      <c r="G4884" s="1">
        <v>136255.91080031908</v>
      </c>
      <c r="H4884" s="1">
        <v>-3.22485770276401E-3</v>
      </c>
      <c r="K4884" s="4">
        <v>111997360.34</v>
      </c>
      <c r="L4884" s="5">
        <v>4550001</v>
      </c>
      <c r="M4884" s="6">
        <v>24.614799059999999</v>
      </c>
      <c r="AB4884" s="8" t="s">
        <v>7754</v>
      </c>
    </row>
    <row r="4885" spans="1:28" x14ac:dyDescent="0.35">
      <c r="A4885" t="s">
        <v>4263</v>
      </c>
      <c r="B4885" t="s">
        <v>9514</v>
      </c>
      <c r="C4885" t="s">
        <v>9514</v>
      </c>
      <c r="G4885" s="1">
        <v>168055.13252219962</v>
      </c>
      <c r="H4885" s="1">
        <v>-1.5563750059524801E-3</v>
      </c>
      <c r="K4885" s="4">
        <v>111997360.34</v>
      </c>
      <c r="L4885" s="5">
        <v>4550001</v>
      </c>
      <c r="M4885" s="6">
        <v>24.614799059999999</v>
      </c>
      <c r="AB4885" s="8" t="s">
        <v>7754</v>
      </c>
    </row>
    <row r="4886" spans="1:28" x14ac:dyDescent="0.35">
      <c r="A4886" t="s">
        <v>4263</v>
      </c>
      <c r="B4886" t="s">
        <v>9515</v>
      </c>
      <c r="C4886" t="s">
        <v>9515</v>
      </c>
      <c r="G4886" s="1">
        <v>96382.553664235034</v>
      </c>
      <c r="H4886" s="1">
        <v>-1.1481500173105201E-2</v>
      </c>
      <c r="K4886" s="4">
        <v>111997360.34</v>
      </c>
      <c r="L4886" s="5">
        <v>4550001</v>
      </c>
      <c r="M4886" s="6">
        <v>24.614799059999999</v>
      </c>
      <c r="AB4886" s="8" t="s">
        <v>7754</v>
      </c>
    </row>
    <row r="4887" spans="1:28" x14ac:dyDescent="0.35">
      <c r="A4887" t="s">
        <v>4263</v>
      </c>
      <c r="B4887" t="s">
        <v>9516</v>
      </c>
      <c r="C4887" t="s">
        <v>9516</v>
      </c>
      <c r="G4887" s="1">
        <v>165227.23485297381</v>
      </c>
      <c r="H4887" s="1">
        <v>-1.25176861010767E-3</v>
      </c>
      <c r="K4887" s="4">
        <v>111997360.34</v>
      </c>
      <c r="L4887" s="5">
        <v>4550001</v>
      </c>
      <c r="M4887" s="6">
        <v>24.614799059999999</v>
      </c>
      <c r="AB4887" s="8" t="s">
        <v>7754</v>
      </c>
    </row>
    <row r="4888" spans="1:28" x14ac:dyDescent="0.35">
      <c r="A4888" t="s">
        <v>4263</v>
      </c>
      <c r="B4888" t="s">
        <v>9517</v>
      </c>
      <c r="C4888" t="s">
        <v>9517</v>
      </c>
      <c r="G4888" s="1">
        <v>119600.56866570647</v>
      </c>
      <c r="H4888" s="1">
        <v>-7.6636039196764597E-3</v>
      </c>
      <c r="K4888" s="4">
        <v>111997360.34</v>
      </c>
      <c r="L4888" s="5">
        <v>4550001</v>
      </c>
      <c r="M4888" s="6">
        <v>24.614799059999999</v>
      </c>
      <c r="AB4888" s="8" t="s">
        <v>7754</v>
      </c>
    </row>
    <row r="4889" spans="1:28" x14ac:dyDescent="0.35">
      <c r="A4889" t="s">
        <v>4263</v>
      </c>
      <c r="B4889" t="s">
        <v>9518</v>
      </c>
      <c r="C4889" t="s">
        <v>9518</v>
      </c>
      <c r="G4889" s="1">
        <v>114890.65634075445</v>
      </c>
      <c r="H4889" s="1">
        <v>-7.6050822365567004E-3</v>
      </c>
      <c r="K4889" s="4">
        <v>111997360.34</v>
      </c>
      <c r="L4889" s="5">
        <v>4550001</v>
      </c>
      <c r="M4889" s="6">
        <v>24.614799059999999</v>
      </c>
      <c r="AB4889" s="8" t="s">
        <v>7754</v>
      </c>
    </row>
    <row r="4890" spans="1:28" x14ac:dyDescent="0.35">
      <c r="A4890" t="s">
        <v>4263</v>
      </c>
      <c r="B4890" t="s">
        <v>9519</v>
      </c>
      <c r="C4890" t="s">
        <v>9519</v>
      </c>
      <c r="G4890" s="1">
        <v>215827.10038956994</v>
      </c>
      <c r="H4890" s="1">
        <v>1.09528719906685E-2</v>
      </c>
      <c r="K4890" s="4">
        <v>111997360.34</v>
      </c>
      <c r="L4890" s="5">
        <v>4550001</v>
      </c>
      <c r="M4890" s="6">
        <v>24.614799059999999</v>
      </c>
      <c r="AB4890" s="8" t="s">
        <v>7754</v>
      </c>
    </row>
    <row r="4891" spans="1:28" x14ac:dyDescent="0.35">
      <c r="A4891" t="s">
        <v>4263</v>
      </c>
      <c r="B4891" t="s">
        <v>9520</v>
      </c>
      <c r="C4891" t="s">
        <v>9520</v>
      </c>
      <c r="G4891" s="1">
        <v>208143.01982629386</v>
      </c>
      <c r="H4891" s="1">
        <v>1.08787674465473E-2</v>
      </c>
      <c r="K4891" s="4">
        <v>111997360.34</v>
      </c>
      <c r="L4891" s="5">
        <v>4550001</v>
      </c>
      <c r="M4891" s="6">
        <v>24.614799059999999</v>
      </c>
      <c r="AB4891" s="8" t="s">
        <v>7754</v>
      </c>
    </row>
    <row r="4892" spans="1:28" x14ac:dyDescent="0.35">
      <c r="A4892" t="s">
        <v>4263</v>
      </c>
      <c r="B4892" t="s">
        <v>9521</v>
      </c>
      <c r="C4892" t="s">
        <v>9521</v>
      </c>
      <c r="G4892" s="1">
        <v>221590.16081202726</v>
      </c>
      <c r="H4892" s="1">
        <v>1.15090847441995E-2</v>
      </c>
      <c r="K4892" s="4">
        <v>111997360.34</v>
      </c>
      <c r="L4892" s="5">
        <v>4550001</v>
      </c>
      <c r="M4892" s="6">
        <v>24.614799059999999</v>
      </c>
      <c r="AB4892" s="8" t="s">
        <v>7754</v>
      </c>
    </row>
    <row r="4893" spans="1:28" x14ac:dyDescent="0.35">
      <c r="A4893" t="s">
        <v>4263</v>
      </c>
      <c r="B4893" t="s">
        <v>9522</v>
      </c>
      <c r="C4893" t="s">
        <v>9522</v>
      </c>
      <c r="G4893" s="1">
        <v>215242.01811317893</v>
      </c>
      <c r="H4893" s="1">
        <v>1.17861050407452E-2</v>
      </c>
      <c r="K4893" s="4">
        <v>111997360.34</v>
      </c>
      <c r="L4893" s="5">
        <v>4550001</v>
      </c>
      <c r="M4893" s="6">
        <v>24.614799059999999</v>
      </c>
      <c r="AB4893" s="8" t="s">
        <v>7754</v>
      </c>
    </row>
    <row r="4894" spans="1:28" x14ac:dyDescent="0.35">
      <c r="A4894" t="s">
        <v>4263</v>
      </c>
      <c r="B4894" t="s">
        <v>9523</v>
      </c>
      <c r="C4894" t="s">
        <v>9523</v>
      </c>
      <c r="G4894" s="1">
        <v>97864.762097760336</v>
      </c>
      <c r="H4894" s="1">
        <v>-9.1110665679221495E-3</v>
      </c>
      <c r="K4894" s="4">
        <v>111997360.34</v>
      </c>
      <c r="L4894" s="5">
        <v>4550001</v>
      </c>
      <c r="M4894" s="6">
        <v>24.614799059999999</v>
      </c>
      <c r="AB4894" s="8" t="s">
        <v>7754</v>
      </c>
    </row>
    <row r="4895" spans="1:28" x14ac:dyDescent="0.35">
      <c r="A4895" t="s">
        <v>4263</v>
      </c>
      <c r="B4895" t="s">
        <v>9524</v>
      </c>
      <c r="C4895" t="s">
        <v>9524</v>
      </c>
      <c r="G4895" s="1">
        <v>87450.297577990699</v>
      </c>
      <c r="H4895" s="1">
        <v>-1.19351798536992E-2</v>
      </c>
      <c r="K4895" s="4">
        <v>111997360.34</v>
      </c>
      <c r="L4895" s="5">
        <v>4550001</v>
      </c>
      <c r="M4895" s="6">
        <v>24.614799059999999</v>
      </c>
      <c r="AB4895" s="8" t="s">
        <v>7754</v>
      </c>
    </row>
    <row r="4896" spans="1:28" x14ac:dyDescent="0.35">
      <c r="A4896" t="s">
        <v>4263</v>
      </c>
      <c r="B4896" t="s">
        <v>9525</v>
      </c>
      <c r="C4896" t="s">
        <v>9525</v>
      </c>
      <c r="G4896" s="1">
        <v>174851.83829961522</v>
      </c>
      <c r="H4896" s="1">
        <v>3.8616527509745999E-3</v>
      </c>
      <c r="K4896" s="4">
        <v>111997360.34</v>
      </c>
      <c r="L4896" s="5">
        <v>4550001</v>
      </c>
      <c r="M4896" s="6">
        <v>24.614799059999999</v>
      </c>
      <c r="AB4896" s="8" t="s">
        <v>7754</v>
      </c>
    </row>
    <row r="4897" spans="1:28" x14ac:dyDescent="0.35">
      <c r="A4897" t="s">
        <v>4263</v>
      </c>
      <c r="B4897" t="s">
        <v>9526</v>
      </c>
      <c r="C4897" t="s">
        <v>9526</v>
      </c>
      <c r="G4897" s="1">
        <v>169010.76690697263</v>
      </c>
      <c r="H4897" s="1">
        <v>3.3443822614094201E-3</v>
      </c>
      <c r="K4897" s="4">
        <v>111997360.34</v>
      </c>
      <c r="L4897" s="5">
        <v>4550001</v>
      </c>
      <c r="M4897" s="6">
        <v>24.614799059999999</v>
      </c>
      <c r="AB4897" s="8" t="s">
        <v>7754</v>
      </c>
    </row>
    <row r="4898" spans="1:28" x14ac:dyDescent="0.35">
      <c r="A4898" t="s">
        <v>4263</v>
      </c>
      <c r="B4898" t="s">
        <v>9527</v>
      </c>
      <c r="C4898" t="s">
        <v>9527</v>
      </c>
      <c r="G4898" s="1">
        <v>171906.92417511097</v>
      </c>
      <c r="H4898" s="1">
        <v>3.0169981366224199E-3</v>
      </c>
      <c r="K4898" s="4">
        <v>111997360.34</v>
      </c>
      <c r="L4898" s="5">
        <v>4550001</v>
      </c>
      <c r="M4898" s="6">
        <v>24.614799059999999</v>
      </c>
      <c r="AB4898" s="8" t="s">
        <v>7754</v>
      </c>
    </row>
    <row r="4899" spans="1:28" x14ac:dyDescent="0.35">
      <c r="A4899" t="s">
        <v>4263</v>
      </c>
      <c r="B4899" t="s">
        <v>9528</v>
      </c>
      <c r="C4899" t="s">
        <v>9528</v>
      </c>
      <c r="G4899" s="1">
        <v>170951.28979033793</v>
      </c>
      <c r="H4899" s="1">
        <v>3.3717432559775E-3</v>
      </c>
      <c r="K4899" s="4">
        <v>111997360.34</v>
      </c>
      <c r="L4899" s="5">
        <v>4550001</v>
      </c>
      <c r="M4899" s="6">
        <v>24.614799059999999</v>
      </c>
      <c r="AB4899" s="8" t="s">
        <v>7754</v>
      </c>
    </row>
    <row r="4900" spans="1:28" x14ac:dyDescent="0.35">
      <c r="A4900" t="s">
        <v>4263</v>
      </c>
      <c r="B4900" t="s">
        <v>9529</v>
      </c>
      <c r="C4900" t="s">
        <v>9529</v>
      </c>
      <c r="G4900" s="1">
        <v>179035.17657581405</v>
      </c>
      <c r="H4900" s="1">
        <v>4.8748068675258903E-3</v>
      </c>
      <c r="K4900" s="4">
        <v>111997360.34</v>
      </c>
      <c r="L4900" s="5">
        <v>4550001</v>
      </c>
      <c r="M4900" s="6">
        <v>24.614799059999999</v>
      </c>
      <c r="AB4900" s="8" t="s">
        <v>7754</v>
      </c>
    </row>
    <row r="4901" spans="1:28" x14ac:dyDescent="0.35">
      <c r="A4901" t="s">
        <v>4263</v>
      </c>
      <c r="B4901" t="s">
        <v>9530</v>
      </c>
      <c r="C4901" t="s">
        <v>9530</v>
      </c>
      <c r="G4901" s="1">
        <v>223754.96523467559</v>
      </c>
      <c r="H4901" s="1">
        <v>2.6441352359796101E-3</v>
      </c>
      <c r="K4901" s="4">
        <v>111997360.34</v>
      </c>
      <c r="L4901" s="5">
        <v>4550001</v>
      </c>
      <c r="M4901" s="6">
        <v>24.614799059999999</v>
      </c>
      <c r="AB4901" s="8" t="s">
        <v>7754</v>
      </c>
    </row>
    <row r="4902" spans="1:28" x14ac:dyDescent="0.35">
      <c r="A4902" t="s">
        <v>4263</v>
      </c>
      <c r="B4902" t="s">
        <v>9531</v>
      </c>
      <c r="C4902" t="s">
        <v>9531</v>
      </c>
      <c r="G4902" s="1">
        <v>178235.56413141271</v>
      </c>
      <c r="H4902" s="1">
        <v>5.4987431187060697E-3</v>
      </c>
      <c r="K4902" s="4">
        <v>111997360.34</v>
      </c>
      <c r="L4902" s="5">
        <v>4550001</v>
      </c>
      <c r="M4902" s="6">
        <v>24.614799059999999</v>
      </c>
      <c r="AB4902" s="8" t="s">
        <v>7754</v>
      </c>
    </row>
    <row r="4903" spans="1:28" x14ac:dyDescent="0.35">
      <c r="A4903" t="s">
        <v>4263</v>
      </c>
      <c r="B4903" t="s">
        <v>9532</v>
      </c>
      <c r="C4903" t="s">
        <v>9532</v>
      </c>
      <c r="G4903" s="1">
        <v>175280.89863563579</v>
      </c>
      <c r="H4903" s="1">
        <v>4.33101218523401E-3</v>
      </c>
      <c r="K4903" s="4">
        <v>111997360.34</v>
      </c>
      <c r="L4903" s="5">
        <v>4550001</v>
      </c>
      <c r="M4903" s="6">
        <v>24.614799059999999</v>
      </c>
      <c r="AB4903" s="8" t="s">
        <v>7754</v>
      </c>
    </row>
    <row r="4904" spans="1:28" x14ac:dyDescent="0.35">
      <c r="A4904" t="s">
        <v>4263</v>
      </c>
      <c r="B4904" t="s">
        <v>9533</v>
      </c>
      <c r="C4904" t="s">
        <v>9533</v>
      </c>
      <c r="G4904" s="1">
        <v>312736.22810255754</v>
      </c>
      <c r="H4904" s="1">
        <v>4.0968276883277401E-2</v>
      </c>
      <c r="K4904" s="4">
        <v>111997360.34</v>
      </c>
      <c r="L4904" s="5">
        <v>4550001</v>
      </c>
      <c r="M4904" s="6">
        <v>24.614799059999999</v>
      </c>
      <c r="AB4904" s="8" t="s">
        <v>7754</v>
      </c>
    </row>
    <row r="4905" spans="1:28" x14ac:dyDescent="0.35">
      <c r="A4905" t="s">
        <v>4263</v>
      </c>
      <c r="B4905" t="s">
        <v>9534</v>
      </c>
      <c r="C4905" t="s">
        <v>9534</v>
      </c>
      <c r="G4905" s="1">
        <v>318275.00698573061</v>
      </c>
      <c r="H4905" s="1">
        <v>4.6610988382096201E-2</v>
      </c>
      <c r="K4905" s="4">
        <v>111997360.34</v>
      </c>
      <c r="L4905" s="5">
        <v>4550001</v>
      </c>
      <c r="M4905" s="6">
        <v>24.614799059999999</v>
      </c>
      <c r="AB4905" s="8" t="s">
        <v>7754</v>
      </c>
    </row>
    <row r="4906" spans="1:28" x14ac:dyDescent="0.35">
      <c r="A4906" t="s">
        <v>4263</v>
      </c>
      <c r="B4906" t="s">
        <v>9535</v>
      </c>
      <c r="C4906" t="s">
        <v>9535</v>
      </c>
      <c r="G4906" s="1">
        <v>277026.70650012576</v>
      </c>
      <c r="H4906" s="1">
        <v>3.6379719448195999E-2</v>
      </c>
      <c r="K4906" s="4">
        <v>111997360.34</v>
      </c>
      <c r="L4906" s="5">
        <v>4550001</v>
      </c>
      <c r="M4906" s="6">
        <v>24.614799059999999</v>
      </c>
      <c r="AB4906" s="8" t="s">
        <v>7754</v>
      </c>
    </row>
    <row r="4907" spans="1:28" x14ac:dyDescent="0.35">
      <c r="A4907" t="s">
        <v>4263</v>
      </c>
      <c r="B4907" t="s">
        <v>9536</v>
      </c>
      <c r="C4907" t="s">
        <v>9536</v>
      </c>
      <c r="G4907" s="1">
        <v>203208.82596205836</v>
      </c>
      <c r="H4907" s="1">
        <v>3.7656182892507099E-2</v>
      </c>
      <c r="K4907" s="4">
        <v>111997360.34</v>
      </c>
      <c r="L4907" s="5">
        <v>4550001</v>
      </c>
      <c r="M4907" s="6">
        <v>24.614799059999999</v>
      </c>
      <c r="AB4907" s="8" t="s">
        <v>7754</v>
      </c>
    </row>
    <row r="4908" spans="1:28" x14ac:dyDescent="0.35">
      <c r="A4908" t="s">
        <v>4263</v>
      </c>
      <c r="B4908" t="s">
        <v>9537</v>
      </c>
      <c r="C4908" t="s">
        <v>9537</v>
      </c>
      <c r="G4908" s="1">
        <v>520362.42525137286</v>
      </c>
      <c r="H4908" s="1">
        <v>1.7586821746873801E-2</v>
      </c>
      <c r="K4908" s="4">
        <v>111997360.34</v>
      </c>
      <c r="L4908" s="5">
        <v>4550001</v>
      </c>
      <c r="M4908" s="6">
        <v>24.614799059999999</v>
      </c>
      <c r="AB4908" s="8" t="s">
        <v>7754</v>
      </c>
    </row>
    <row r="4909" spans="1:28" x14ac:dyDescent="0.35">
      <c r="A4909" t="s">
        <v>4263</v>
      </c>
      <c r="B4909" t="s">
        <v>9538</v>
      </c>
      <c r="C4909" t="s">
        <v>9538</v>
      </c>
      <c r="G4909" s="1">
        <v>248659.96746640865</v>
      </c>
      <c r="H4909" s="1">
        <v>2.61221819855126E-2</v>
      </c>
      <c r="K4909" s="4">
        <v>111997360.34</v>
      </c>
      <c r="L4909" s="5">
        <v>4550001</v>
      </c>
      <c r="M4909" s="6">
        <v>24.614799059999999</v>
      </c>
      <c r="AB4909" s="8" t="s">
        <v>7754</v>
      </c>
    </row>
    <row r="4910" spans="1:28" x14ac:dyDescent="0.35">
      <c r="A4910" t="s">
        <v>4263</v>
      </c>
      <c r="B4910" t="s">
        <v>9539</v>
      </c>
      <c r="C4910" t="s">
        <v>9539</v>
      </c>
      <c r="G4910" s="1">
        <v>252063.19604075406</v>
      </c>
      <c r="H4910" s="1">
        <v>2.9375944677941399E-2</v>
      </c>
      <c r="K4910" s="4">
        <v>111997360.34</v>
      </c>
      <c r="L4910" s="5">
        <v>4550001</v>
      </c>
      <c r="M4910" s="6">
        <v>24.614799059999999</v>
      </c>
      <c r="AB4910" s="8" t="s">
        <v>7754</v>
      </c>
    </row>
    <row r="4911" spans="1:28" x14ac:dyDescent="0.35">
      <c r="A4911" t="s">
        <v>4263</v>
      </c>
      <c r="B4911" t="s">
        <v>9540</v>
      </c>
      <c r="C4911" t="s">
        <v>9540</v>
      </c>
      <c r="G4911" s="1">
        <v>531635.01044318406</v>
      </c>
      <c r="H4911" s="1">
        <v>2.05193802956905E-2</v>
      </c>
      <c r="K4911" s="4">
        <v>111997360.34</v>
      </c>
      <c r="L4911" s="5">
        <v>4550001</v>
      </c>
      <c r="M4911" s="6">
        <v>24.614799059999999</v>
      </c>
      <c r="AB4911" s="8" t="s">
        <v>7754</v>
      </c>
    </row>
    <row r="4912" spans="1:28" x14ac:dyDescent="0.35">
      <c r="A4912" t="s">
        <v>4263</v>
      </c>
      <c r="B4912" t="s">
        <v>9541</v>
      </c>
      <c r="C4912" t="s">
        <v>9541</v>
      </c>
      <c r="G4912" s="1">
        <v>253223.60922226342</v>
      </c>
      <c r="H4912" s="1">
        <v>2.7833570841940401E-2</v>
      </c>
      <c r="K4912" s="4">
        <v>111997360.34</v>
      </c>
      <c r="L4912" s="5">
        <v>4550001</v>
      </c>
      <c r="M4912" s="6">
        <v>24.614799059999999</v>
      </c>
      <c r="AB4912" s="8" t="s">
        <v>7754</v>
      </c>
    </row>
    <row r="4913" spans="1:28" x14ac:dyDescent="0.35">
      <c r="A4913" t="s">
        <v>4263</v>
      </c>
      <c r="B4913" t="s">
        <v>9542</v>
      </c>
      <c r="C4913" t="s">
        <v>9542</v>
      </c>
      <c r="G4913" s="1">
        <v>277338.75038086786</v>
      </c>
      <c r="H4913" s="1">
        <v>3.8034388373824002E-2</v>
      </c>
      <c r="K4913" s="4">
        <v>111997360.34</v>
      </c>
      <c r="L4913" s="5">
        <v>4550001</v>
      </c>
      <c r="M4913" s="6">
        <v>24.614799059999999</v>
      </c>
      <c r="AB4913" s="8" t="s">
        <v>7754</v>
      </c>
    </row>
    <row r="4914" spans="1:28" x14ac:dyDescent="0.35">
      <c r="A4914" t="s">
        <v>4263</v>
      </c>
      <c r="B4914" t="s">
        <v>9543</v>
      </c>
      <c r="C4914" t="s">
        <v>9543</v>
      </c>
      <c r="G4914" s="1">
        <v>283335.84371388215</v>
      </c>
      <c r="H4914" s="1">
        <v>4.3352194785720902E-2</v>
      </c>
      <c r="K4914" s="4">
        <v>111997360.34</v>
      </c>
      <c r="L4914" s="5">
        <v>4550001</v>
      </c>
      <c r="M4914" s="6">
        <v>24.614799059999999</v>
      </c>
      <c r="AB4914" s="8" t="s">
        <v>7754</v>
      </c>
    </row>
    <row r="4915" spans="1:28" x14ac:dyDescent="0.35">
      <c r="A4915" t="s">
        <v>4263</v>
      </c>
      <c r="B4915" t="s">
        <v>9544</v>
      </c>
      <c r="C4915" t="s">
        <v>9544</v>
      </c>
      <c r="G4915" s="1">
        <v>546973.91745591559</v>
      </c>
      <c r="H4915" s="1">
        <v>2.2484886282324801E-2</v>
      </c>
      <c r="K4915" s="4">
        <v>111997360.34</v>
      </c>
      <c r="L4915" s="5">
        <v>4550001</v>
      </c>
      <c r="M4915" s="6">
        <v>24.614799059999999</v>
      </c>
      <c r="AB4915" s="8" t="s">
        <v>7754</v>
      </c>
    </row>
    <row r="4916" spans="1:28" x14ac:dyDescent="0.35">
      <c r="A4916" t="s">
        <v>4263</v>
      </c>
      <c r="B4916" t="s">
        <v>9545</v>
      </c>
      <c r="C4916" t="s">
        <v>9545</v>
      </c>
      <c r="G4916" s="1">
        <v>282233.9387600114</v>
      </c>
      <c r="H4916" s="1">
        <v>4.0437123683933401E-2</v>
      </c>
      <c r="K4916" s="4">
        <v>111997360.34</v>
      </c>
      <c r="L4916" s="5">
        <v>4550001</v>
      </c>
      <c r="M4916" s="6">
        <v>24.614799059999999</v>
      </c>
      <c r="AB4916" s="8" t="s">
        <v>7754</v>
      </c>
    </row>
    <row r="4917" spans="1:28" x14ac:dyDescent="0.35">
      <c r="A4917" t="s">
        <v>4263</v>
      </c>
      <c r="B4917" t="s">
        <v>9546</v>
      </c>
      <c r="C4917" t="s">
        <v>9546</v>
      </c>
      <c r="G4917" s="1">
        <v>225773.49908822612</v>
      </c>
      <c r="H4917" s="1">
        <v>2.3108340401898401E-2</v>
      </c>
      <c r="K4917" s="4">
        <v>111997360.34</v>
      </c>
      <c r="L4917" s="5">
        <v>4550001</v>
      </c>
      <c r="M4917" s="6">
        <v>24.614799059999999</v>
      </c>
      <c r="AB4917" s="8" t="s">
        <v>7754</v>
      </c>
    </row>
    <row r="4918" spans="1:28" x14ac:dyDescent="0.35">
      <c r="A4918" t="s">
        <v>4263</v>
      </c>
      <c r="B4918" t="s">
        <v>9547</v>
      </c>
      <c r="C4918" t="s">
        <v>9547</v>
      </c>
      <c r="G4918" s="1">
        <v>297124.28269417578</v>
      </c>
      <c r="H4918" s="1">
        <v>1.08575810486497E-2</v>
      </c>
      <c r="K4918" s="4">
        <v>111997360.34</v>
      </c>
      <c r="L4918" s="5">
        <v>4550001</v>
      </c>
      <c r="M4918" s="6">
        <v>24.614799059999999</v>
      </c>
      <c r="AB4918" s="8" t="s">
        <v>7754</v>
      </c>
    </row>
    <row r="4919" spans="1:28" x14ac:dyDescent="0.35">
      <c r="A4919" t="s">
        <v>4263</v>
      </c>
      <c r="B4919" t="s">
        <v>9548</v>
      </c>
      <c r="C4919" t="s">
        <v>9548</v>
      </c>
      <c r="G4919" s="1">
        <v>230980.73134811176</v>
      </c>
      <c r="H4919" s="1">
        <v>2.6928890816692801E-2</v>
      </c>
      <c r="K4919" s="4">
        <v>111997360.34</v>
      </c>
      <c r="L4919" s="5">
        <v>4550001</v>
      </c>
      <c r="M4919" s="6">
        <v>24.614799059999999</v>
      </c>
      <c r="AB4919" s="8" t="s">
        <v>7754</v>
      </c>
    </row>
    <row r="4920" spans="1:28" x14ac:dyDescent="0.35">
      <c r="A4920" t="s">
        <v>4263</v>
      </c>
      <c r="B4920" t="s">
        <v>9549</v>
      </c>
      <c r="C4920" t="s">
        <v>9549</v>
      </c>
      <c r="G4920" s="1">
        <v>582273.88146487216</v>
      </c>
      <c r="H4920" s="1">
        <v>2.94265487623184E-2</v>
      </c>
      <c r="K4920" s="4">
        <v>111997360.34</v>
      </c>
      <c r="L4920" s="5">
        <v>4550001</v>
      </c>
      <c r="M4920" s="6">
        <v>24.614799059999999</v>
      </c>
      <c r="AB4920" s="8" t="s">
        <v>7754</v>
      </c>
    </row>
    <row r="4921" spans="1:28" x14ac:dyDescent="0.35">
      <c r="A4921" t="s">
        <v>4263</v>
      </c>
      <c r="B4921" t="s">
        <v>9550</v>
      </c>
      <c r="C4921" t="s">
        <v>9550</v>
      </c>
      <c r="G4921" s="1">
        <v>226699.87935917985</v>
      </c>
      <c r="H4921" s="1">
        <v>2.3001845889240501E-2</v>
      </c>
      <c r="K4921" s="4">
        <v>111997360.34</v>
      </c>
      <c r="L4921" s="5">
        <v>4550001</v>
      </c>
      <c r="M4921" s="6">
        <v>24.614799059999999</v>
      </c>
      <c r="AB4921" s="8" t="s">
        <v>7754</v>
      </c>
    </row>
    <row r="4922" spans="1:28" x14ac:dyDescent="0.35">
      <c r="A4922" t="s">
        <v>4263</v>
      </c>
      <c r="B4922" t="s">
        <v>9551</v>
      </c>
      <c r="C4922" t="s">
        <v>9551</v>
      </c>
      <c r="G4922" s="1">
        <v>217631.10407511017</v>
      </c>
      <c r="H4922" s="1">
        <v>5.4200203836398597E-3</v>
      </c>
      <c r="K4922" s="4">
        <v>111997360.34</v>
      </c>
      <c r="L4922" s="5">
        <v>4550001</v>
      </c>
      <c r="M4922" s="6">
        <v>24.614799059999999</v>
      </c>
      <c r="AB4922" s="8" t="s">
        <v>7754</v>
      </c>
    </row>
    <row r="4923" spans="1:28" x14ac:dyDescent="0.35">
      <c r="A4923" t="s">
        <v>4263</v>
      </c>
      <c r="B4923" t="s">
        <v>9552</v>
      </c>
      <c r="C4923" t="s">
        <v>9552</v>
      </c>
      <c r="G4923" s="1">
        <v>175973.24599603261</v>
      </c>
      <c r="H4923" s="1">
        <v>1.1727913677517699E-2</v>
      </c>
      <c r="K4923" s="4">
        <v>111997360.34</v>
      </c>
      <c r="L4923" s="5">
        <v>4550001</v>
      </c>
      <c r="M4923" s="6">
        <v>24.614799059999999</v>
      </c>
      <c r="AB4923" s="8" t="s">
        <v>7754</v>
      </c>
    </row>
    <row r="4924" spans="1:28" x14ac:dyDescent="0.35">
      <c r="A4924" t="s">
        <v>4263</v>
      </c>
      <c r="B4924" t="s">
        <v>9553</v>
      </c>
      <c r="C4924" t="s">
        <v>9553</v>
      </c>
      <c r="G4924" s="1">
        <v>103861.85543077372</v>
      </c>
      <c r="H4924" s="1">
        <v>-5.81835618480947E-3</v>
      </c>
      <c r="K4924" s="4">
        <v>111997360.34</v>
      </c>
      <c r="L4924" s="5">
        <v>4550001</v>
      </c>
      <c r="M4924" s="6">
        <v>24.614799059999999</v>
      </c>
      <c r="AB4924" s="8" t="s">
        <v>7754</v>
      </c>
    </row>
    <row r="4925" spans="1:28" x14ac:dyDescent="0.35">
      <c r="A4925" t="s">
        <v>4263</v>
      </c>
      <c r="B4925" t="s">
        <v>9554</v>
      </c>
      <c r="C4925" t="s">
        <v>9554</v>
      </c>
      <c r="G4925" s="1">
        <v>124320.23236193166</v>
      </c>
      <c r="H4925" s="1">
        <v>1.91284409230588E-2</v>
      </c>
      <c r="K4925" s="4">
        <v>111997360.34</v>
      </c>
      <c r="L4925" s="5">
        <v>4550001</v>
      </c>
      <c r="M4925" s="6">
        <v>24.614799059999999</v>
      </c>
      <c r="AB4925" s="8" t="s">
        <v>7754</v>
      </c>
    </row>
    <row r="4926" spans="1:28" x14ac:dyDescent="0.35">
      <c r="A4926" t="s">
        <v>4263</v>
      </c>
      <c r="B4926" t="s">
        <v>9555</v>
      </c>
      <c r="C4926" t="s">
        <v>9555</v>
      </c>
      <c r="G4926" s="1">
        <v>372521.88537850045</v>
      </c>
      <c r="H4926" s="1">
        <v>1.15821467433097E-2</v>
      </c>
      <c r="K4926" s="4">
        <v>111997360.34</v>
      </c>
      <c r="L4926" s="5">
        <v>4550001</v>
      </c>
      <c r="M4926" s="6">
        <v>24.614799059999999</v>
      </c>
      <c r="AB4926" s="8" t="s">
        <v>7754</v>
      </c>
    </row>
    <row r="4927" spans="1:28" x14ac:dyDescent="0.35">
      <c r="A4927" t="s">
        <v>4263</v>
      </c>
      <c r="B4927" t="s">
        <v>9556</v>
      </c>
      <c r="C4927" t="s">
        <v>9556</v>
      </c>
      <c r="G4927" s="1">
        <v>80312.293806013666</v>
      </c>
      <c r="H4927" s="1">
        <v>3.0592781329721801E-3</v>
      </c>
      <c r="K4927" s="4">
        <v>111997360.34</v>
      </c>
      <c r="L4927" s="5">
        <v>4550001</v>
      </c>
      <c r="M4927" s="6">
        <v>24.614799059999999</v>
      </c>
      <c r="AB4927" s="8" t="s">
        <v>7754</v>
      </c>
    </row>
    <row r="4928" spans="1:28" x14ac:dyDescent="0.35">
      <c r="A4928" t="s">
        <v>4263</v>
      </c>
      <c r="B4928" t="s">
        <v>9557</v>
      </c>
      <c r="C4928" t="s">
        <v>9557</v>
      </c>
      <c r="G4928" s="1">
        <v>72033.379595073275</v>
      </c>
      <c r="H4928" s="1">
        <v>-6.3627647681316901E-3</v>
      </c>
      <c r="K4928" s="4">
        <v>111997360.34</v>
      </c>
      <c r="L4928" s="5">
        <v>4550001</v>
      </c>
      <c r="M4928" s="6">
        <v>24.614799059999999</v>
      </c>
      <c r="AB4928" s="8" t="s">
        <v>7754</v>
      </c>
    </row>
    <row r="4929" spans="1:28" x14ac:dyDescent="0.35">
      <c r="A4929" t="s">
        <v>4263</v>
      </c>
      <c r="B4929" t="s">
        <v>9558</v>
      </c>
      <c r="C4929" t="s">
        <v>9558</v>
      </c>
      <c r="G4929" s="1">
        <v>119503.0549529745</v>
      </c>
      <c r="H4929" s="1">
        <v>-1.1905609754481099E-4</v>
      </c>
      <c r="K4929" s="4">
        <v>111997360.34</v>
      </c>
      <c r="L4929" s="5">
        <v>4550001</v>
      </c>
      <c r="M4929" s="6">
        <v>24.614799059999999</v>
      </c>
      <c r="AB4929" s="8" t="s">
        <v>7754</v>
      </c>
    </row>
    <row r="4930" spans="1:28" x14ac:dyDescent="0.35">
      <c r="A4930" t="s">
        <v>4263</v>
      </c>
      <c r="B4930" t="s">
        <v>9559</v>
      </c>
      <c r="C4930" t="s">
        <v>9559</v>
      </c>
      <c r="G4930" s="1">
        <v>57640.355595841022</v>
      </c>
      <c r="H4930" s="1">
        <v>-4.4741585205512104E-3</v>
      </c>
      <c r="K4930" s="4">
        <v>111997360.34</v>
      </c>
      <c r="L4930" s="5">
        <v>4550001</v>
      </c>
      <c r="M4930" s="6">
        <v>24.614799059999999</v>
      </c>
      <c r="AB4930" s="8" t="s">
        <v>7754</v>
      </c>
    </row>
    <row r="4931" spans="1:28" x14ac:dyDescent="0.35">
      <c r="A4931" t="s">
        <v>4263</v>
      </c>
      <c r="B4931" t="s">
        <v>9560</v>
      </c>
      <c r="C4931" t="s">
        <v>9560</v>
      </c>
      <c r="G4931" s="1">
        <v>105938.89751196375</v>
      </c>
      <c r="H4931" s="1">
        <v>-2.6823220531874102E-3</v>
      </c>
      <c r="K4931" s="4">
        <v>111997360.34</v>
      </c>
      <c r="L4931" s="5">
        <v>4550001</v>
      </c>
      <c r="M4931" s="6">
        <v>24.614799059999999</v>
      </c>
      <c r="AB4931" s="8" t="s">
        <v>7754</v>
      </c>
    </row>
    <row r="4932" spans="1:28" x14ac:dyDescent="0.35">
      <c r="A4932" t="s">
        <v>4263</v>
      </c>
      <c r="B4932" t="s">
        <v>9561</v>
      </c>
      <c r="C4932" t="s">
        <v>9561</v>
      </c>
      <c r="G4932" s="1">
        <v>103393.78960966054</v>
      </c>
      <c r="H4932" s="1">
        <v>-3.6417122431967501E-3</v>
      </c>
      <c r="K4932" s="4">
        <v>111997360.34</v>
      </c>
      <c r="L4932" s="5">
        <v>4550001</v>
      </c>
      <c r="M4932" s="6">
        <v>24.614799059999999</v>
      </c>
      <c r="AB4932" s="8" t="s">
        <v>7754</v>
      </c>
    </row>
    <row r="4933" spans="1:28" x14ac:dyDescent="0.35">
      <c r="A4933" t="s">
        <v>4263</v>
      </c>
      <c r="B4933" t="s">
        <v>9562</v>
      </c>
      <c r="C4933" t="s">
        <v>9562</v>
      </c>
      <c r="G4933" s="1">
        <v>175027.36298253227</v>
      </c>
      <c r="H4933" s="1">
        <v>5.8225746073442498E-4</v>
      </c>
      <c r="K4933" s="4">
        <v>111997360.34</v>
      </c>
      <c r="L4933" s="5">
        <v>4550001</v>
      </c>
      <c r="M4933" s="6">
        <v>24.614799059999999</v>
      </c>
      <c r="AB4933" s="8" t="s">
        <v>7754</v>
      </c>
    </row>
    <row r="4934" spans="1:28" x14ac:dyDescent="0.35">
      <c r="A4934" t="s">
        <v>4263</v>
      </c>
      <c r="B4934" t="s">
        <v>9563</v>
      </c>
      <c r="C4934" t="s">
        <v>9563</v>
      </c>
      <c r="G4934" s="1">
        <v>65363.441644209575</v>
      </c>
      <c r="H4934" s="1">
        <v>-1.28205935814566E-2</v>
      </c>
      <c r="K4934" s="4">
        <v>111997360.34</v>
      </c>
      <c r="L4934" s="5">
        <v>4550001</v>
      </c>
      <c r="M4934" s="6">
        <v>24.614799059999999</v>
      </c>
      <c r="AB4934" s="8" t="s">
        <v>7754</v>
      </c>
    </row>
    <row r="4935" spans="1:28" x14ac:dyDescent="0.35">
      <c r="A4935" t="s">
        <v>4263</v>
      </c>
      <c r="B4935" t="s">
        <v>9564</v>
      </c>
      <c r="C4935" t="s">
        <v>9564</v>
      </c>
      <c r="G4935" s="1">
        <v>63783.719497952305</v>
      </c>
      <c r="H4935" s="1">
        <v>-1.49387152218423E-2</v>
      </c>
      <c r="K4935" s="4">
        <v>111997360.34</v>
      </c>
      <c r="L4935" s="5">
        <v>4550001</v>
      </c>
      <c r="M4935" s="6">
        <v>24.614799059999999</v>
      </c>
      <c r="AB4935" s="8" t="s">
        <v>7754</v>
      </c>
    </row>
    <row r="4936" spans="1:28" x14ac:dyDescent="0.35">
      <c r="A4936" t="s">
        <v>4263</v>
      </c>
      <c r="B4936" t="s">
        <v>9565</v>
      </c>
      <c r="C4936" t="s">
        <v>9565</v>
      </c>
      <c r="G4936" s="1">
        <v>86874.966672872353</v>
      </c>
      <c r="H4936" s="1">
        <v>2.40605996718412E-3</v>
      </c>
      <c r="K4936" s="4">
        <v>111997360.34</v>
      </c>
      <c r="L4936" s="5">
        <v>4550001</v>
      </c>
      <c r="M4936" s="6">
        <v>24.614799059999999</v>
      </c>
      <c r="AB4936" s="8" t="s">
        <v>7754</v>
      </c>
    </row>
    <row r="4937" spans="1:28" x14ac:dyDescent="0.35">
      <c r="A4937" t="s">
        <v>4263</v>
      </c>
      <c r="B4937" t="s">
        <v>9566</v>
      </c>
      <c r="C4937" t="s">
        <v>9566</v>
      </c>
      <c r="G4937" s="1">
        <v>85509.774694625376</v>
      </c>
      <c r="H4937" s="1">
        <v>2.6825619329152702E-3</v>
      </c>
      <c r="K4937" s="4">
        <v>111997360.34</v>
      </c>
      <c r="L4937" s="5">
        <v>4550001</v>
      </c>
      <c r="M4937" s="6">
        <v>24.614799059999999</v>
      </c>
      <c r="AB4937" s="8" t="s">
        <v>7754</v>
      </c>
    </row>
    <row r="4938" spans="1:28" x14ac:dyDescent="0.35">
      <c r="A4938" t="s">
        <v>4263</v>
      </c>
      <c r="B4938" t="s">
        <v>9567</v>
      </c>
      <c r="C4938" t="s">
        <v>9567</v>
      </c>
      <c r="G4938" s="1">
        <v>444701.53554267203</v>
      </c>
      <c r="H4938" s="1">
        <v>-6.3442524724566197E-3</v>
      </c>
      <c r="K4938" s="4">
        <v>111997360.34</v>
      </c>
      <c r="L4938" s="5">
        <v>4550001</v>
      </c>
      <c r="M4938" s="6">
        <v>24.614799059999999</v>
      </c>
      <c r="AB4938" s="8" t="s">
        <v>7754</v>
      </c>
    </row>
    <row r="4939" spans="1:28" x14ac:dyDescent="0.35">
      <c r="A4939" t="s">
        <v>4263</v>
      </c>
      <c r="B4939" t="s">
        <v>9568</v>
      </c>
      <c r="C4939" t="s">
        <v>9568</v>
      </c>
      <c r="G4939" s="1">
        <v>2086140.1105878961</v>
      </c>
      <c r="H4939" s="1">
        <v>4.2842190290143202E-3</v>
      </c>
      <c r="K4939" s="4">
        <v>111997360.34</v>
      </c>
      <c r="L4939" s="5">
        <v>4550001</v>
      </c>
      <c r="M4939" s="6">
        <v>24.614799059999999</v>
      </c>
      <c r="AB4939" s="8" t="s">
        <v>7754</v>
      </c>
    </row>
    <row r="4940" spans="1:28" x14ac:dyDescent="0.35">
      <c r="A4940" t="s">
        <v>4263</v>
      </c>
      <c r="B4940" t="s">
        <v>9569</v>
      </c>
      <c r="C4940" t="s">
        <v>9569</v>
      </c>
      <c r="G4940" s="1">
        <v>599767.84152898053</v>
      </c>
      <c r="H4940" s="1">
        <v>9.5006325752025004E-3</v>
      </c>
      <c r="K4940" s="4">
        <v>111997360.34</v>
      </c>
      <c r="L4940" s="5">
        <v>4550001</v>
      </c>
      <c r="M4940" s="6">
        <v>24.614799059999999</v>
      </c>
      <c r="AB4940" s="8" t="s">
        <v>7754</v>
      </c>
    </row>
    <row r="4941" spans="1:28" x14ac:dyDescent="0.35">
      <c r="A4941" t="s">
        <v>4263</v>
      </c>
      <c r="B4941" t="s">
        <v>9570</v>
      </c>
      <c r="C4941" t="s">
        <v>9570</v>
      </c>
      <c r="G4941" s="1">
        <v>636354.98654599884</v>
      </c>
      <c r="H4941" s="1">
        <v>1.12892548146415E-2</v>
      </c>
      <c r="K4941" s="4">
        <v>111997360.34</v>
      </c>
      <c r="L4941" s="5">
        <v>4550001</v>
      </c>
      <c r="M4941" s="6">
        <v>24.614799059999999</v>
      </c>
      <c r="AB4941" s="8" t="s">
        <v>7754</v>
      </c>
    </row>
    <row r="4942" spans="1:28" x14ac:dyDescent="0.35">
      <c r="A4942" t="s">
        <v>4263</v>
      </c>
      <c r="B4942" t="s">
        <v>9571</v>
      </c>
      <c r="C4942" t="s">
        <v>9571</v>
      </c>
      <c r="G4942" s="1">
        <v>575009.10986634402</v>
      </c>
      <c r="H4942" s="1">
        <v>3.89689325894838E-2</v>
      </c>
      <c r="K4942" s="4">
        <v>111997360.34</v>
      </c>
      <c r="L4942" s="5">
        <v>4550001</v>
      </c>
      <c r="M4942" s="6">
        <v>24.614799059999999</v>
      </c>
      <c r="AB4942" s="8" t="s">
        <v>7754</v>
      </c>
    </row>
    <row r="4943" spans="1:28" x14ac:dyDescent="0.35">
      <c r="A4943" t="s">
        <v>4263</v>
      </c>
      <c r="B4943" t="s">
        <v>9572</v>
      </c>
      <c r="C4943" t="s">
        <v>9572</v>
      </c>
      <c r="G4943" s="1">
        <v>-3868213.4782514437</v>
      </c>
      <c r="H4943" s="1">
        <v>2.11882592942087E-2</v>
      </c>
      <c r="K4943" s="4">
        <v>111997360.34</v>
      </c>
      <c r="L4943" s="5">
        <v>4550001</v>
      </c>
      <c r="M4943" s="6">
        <v>24.614799059999999</v>
      </c>
      <c r="AB4943" s="8" t="s">
        <v>7754</v>
      </c>
    </row>
    <row r="4944" spans="1:28" x14ac:dyDescent="0.35">
      <c r="A4944" t="s">
        <v>4263</v>
      </c>
      <c r="B4944" t="s">
        <v>9573</v>
      </c>
      <c r="C4944" t="s">
        <v>9573</v>
      </c>
      <c r="G4944" s="1">
        <v>28388869.840509005</v>
      </c>
      <c r="H4944" s="1">
        <v>1.07173563315576E-4</v>
      </c>
      <c r="K4944" s="4">
        <v>111997360.34</v>
      </c>
      <c r="L4944" s="5">
        <v>4550001</v>
      </c>
      <c r="M4944" s="6">
        <v>24.614799059999999</v>
      </c>
      <c r="AB4944" s="8" t="s">
        <v>7754</v>
      </c>
    </row>
    <row r="4945" spans="1:28" x14ac:dyDescent="0.35">
      <c r="A4945" t="s">
        <v>4263</v>
      </c>
      <c r="B4945" t="s">
        <v>9574</v>
      </c>
      <c r="C4945" t="s">
        <v>9574</v>
      </c>
      <c r="G4945" s="1">
        <v>669431.63790466718</v>
      </c>
      <c r="H4945" s="1">
        <v>4.6641880379604303E-2</v>
      </c>
      <c r="K4945" s="4">
        <v>111997360.34</v>
      </c>
      <c r="L4945" s="5">
        <v>4550001</v>
      </c>
      <c r="M4945" s="6">
        <v>24.614799059999999</v>
      </c>
      <c r="AB4945" s="8" t="s">
        <v>7754</v>
      </c>
    </row>
    <row r="4946" spans="1:28" x14ac:dyDescent="0.35">
      <c r="A4946" t="s">
        <v>4263</v>
      </c>
      <c r="B4946" t="s">
        <v>9575</v>
      </c>
      <c r="C4946" t="s">
        <v>9575</v>
      </c>
      <c r="G4946" s="1">
        <v>641571.9701771558</v>
      </c>
      <c r="H4946" s="1">
        <v>5.5636143406102102E-2</v>
      </c>
      <c r="K4946" s="4">
        <v>111997360.34</v>
      </c>
      <c r="L4946" s="5">
        <v>4550001</v>
      </c>
      <c r="M4946" s="6">
        <v>24.614799059999999</v>
      </c>
      <c r="AB4946" s="8" t="s">
        <v>7754</v>
      </c>
    </row>
    <row r="4947" spans="1:28" x14ac:dyDescent="0.35">
      <c r="A4947" t="s">
        <v>4263</v>
      </c>
      <c r="B4947" t="s">
        <v>9576</v>
      </c>
      <c r="C4947" t="s">
        <v>9576</v>
      </c>
      <c r="G4947" s="1">
        <v>614248.62786967098</v>
      </c>
      <c r="H4947" s="1">
        <v>6.0705891922299499E-2</v>
      </c>
      <c r="K4947" s="4">
        <v>111997360.34</v>
      </c>
      <c r="L4947" s="5">
        <v>4550001</v>
      </c>
      <c r="M4947" s="6">
        <v>24.614799059999999</v>
      </c>
      <c r="AB4947" s="8" t="s">
        <v>7754</v>
      </c>
    </row>
    <row r="4948" spans="1:28" x14ac:dyDescent="0.35">
      <c r="A4948" t="s">
        <v>4263</v>
      </c>
      <c r="B4948" t="s">
        <v>9577</v>
      </c>
      <c r="C4948" t="s">
        <v>9577</v>
      </c>
      <c r="G4948" s="1">
        <v>545901.26661586424</v>
      </c>
      <c r="H4948" s="1">
        <v>3.7522128507668298E-2</v>
      </c>
      <c r="K4948" s="4">
        <v>111997360.34</v>
      </c>
      <c r="L4948" s="5">
        <v>4550001</v>
      </c>
      <c r="M4948" s="6">
        <v>24.614799059999999</v>
      </c>
      <c r="AB4948" s="8" t="s">
        <v>7754</v>
      </c>
    </row>
    <row r="4949" spans="1:28" x14ac:dyDescent="0.35">
      <c r="A4949" t="s">
        <v>4263</v>
      </c>
      <c r="B4949" t="s">
        <v>9578</v>
      </c>
      <c r="C4949" t="s">
        <v>9578</v>
      </c>
      <c r="G4949" s="1">
        <v>972972.32289660512</v>
      </c>
      <c r="H4949" s="1">
        <v>2.5858905424187999E-2</v>
      </c>
      <c r="K4949" s="4">
        <v>111997360.34</v>
      </c>
      <c r="L4949" s="5">
        <v>4550001</v>
      </c>
      <c r="M4949" s="6">
        <v>24.614799059999999</v>
      </c>
      <c r="AB4949" s="8" t="s">
        <v>7754</v>
      </c>
    </row>
    <row r="4950" spans="1:28" x14ac:dyDescent="0.35">
      <c r="A4950" t="s">
        <v>4263</v>
      </c>
      <c r="B4950" t="s">
        <v>9579</v>
      </c>
      <c r="C4950" t="s">
        <v>9579</v>
      </c>
      <c r="G4950" s="1">
        <v>489333.56186007435</v>
      </c>
      <c r="H4950" s="1">
        <v>2.2683678532981501E-2</v>
      </c>
      <c r="K4950" s="4">
        <v>111997360.34</v>
      </c>
      <c r="L4950" s="5">
        <v>4550001</v>
      </c>
      <c r="M4950" s="6">
        <v>24.614799059999999</v>
      </c>
      <c r="AB4950" s="8" t="s">
        <v>7754</v>
      </c>
    </row>
    <row r="4951" spans="1:28" x14ac:dyDescent="0.35">
      <c r="A4951" t="s">
        <v>4263</v>
      </c>
      <c r="B4951" t="s">
        <v>9580</v>
      </c>
      <c r="C4951" t="s">
        <v>9580</v>
      </c>
      <c r="G4951" s="1">
        <v>-696453.41793208465</v>
      </c>
      <c r="K4951" s="4">
        <v>111997360.34</v>
      </c>
      <c r="L4951" s="5">
        <v>4550001</v>
      </c>
      <c r="M4951" s="6">
        <v>24.614799059999999</v>
      </c>
      <c r="AB4951" s="8" t="s">
        <v>7754</v>
      </c>
    </row>
    <row r="4952" spans="1:28" x14ac:dyDescent="0.35">
      <c r="A4952" t="s">
        <v>4263</v>
      </c>
      <c r="B4952" t="s">
        <v>9580</v>
      </c>
      <c r="C4952" t="s">
        <v>9580</v>
      </c>
      <c r="G4952" s="1">
        <v>-690551.97803431645</v>
      </c>
      <c r="K4952" s="4">
        <v>111997360.34</v>
      </c>
      <c r="L4952" s="5">
        <v>4550001</v>
      </c>
      <c r="M4952" s="6">
        <v>24.614799059999999</v>
      </c>
      <c r="AB4952" s="8" t="s">
        <v>7754</v>
      </c>
    </row>
    <row r="4953" spans="1:28" x14ac:dyDescent="0.35">
      <c r="A4953" t="s">
        <v>4263</v>
      </c>
      <c r="B4953" t="s">
        <v>9580</v>
      </c>
      <c r="C4953" t="s">
        <v>9580</v>
      </c>
      <c r="G4953" s="1">
        <v>-688147.91151416884</v>
      </c>
      <c r="K4953" s="4">
        <v>111997360.34</v>
      </c>
      <c r="L4953" s="5">
        <v>4550001</v>
      </c>
      <c r="M4953" s="6">
        <v>24.614799059999999</v>
      </c>
      <c r="AB4953" s="8" t="s">
        <v>7754</v>
      </c>
    </row>
    <row r="4954" spans="1:28" x14ac:dyDescent="0.35">
      <c r="A4954" t="s">
        <v>4263</v>
      </c>
      <c r="B4954" t="s">
        <v>9580</v>
      </c>
      <c r="C4954" t="s">
        <v>9580</v>
      </c>
      <c r="G4954" s="1">
        <v>-687437.40891168464</v>
      </c>
      <c r="K4954" s="4">
        <v>111997360.34</v>
      </c>
      <c r="L4954" s="5">
        <v>4550001</v>
      </c>
      <c r="M4954" s="6">
        <v>24.614799059999999</v>
      </c>
      <c r="AB4954" s="8" t="s">
        <v>7754</v>
      </c>
    </row>
    <row r="4955" spans="1:28" x14ac:dyDescent="0.35">
      <c r="A4955" t="s">
        <v>4263</v>
      </c>
      <c r="B4955" t="s">
        <v>9580</v>
      </c>
      <c r="C4955" t="s">
        <v>9580</v>
      </c>
      <c r="G4955" s="1">
        <v>-681306.3049657162</v>
      </c>
      <c r="K4955" s="4">
        <v>111997360.34</v>
      </c>
      <c r="L4955" s="5">
        <v>4550001</v>
      </c>
      <c r="M4955" s="6">
        <v>24.614799059999999</v>
      </c>
      <c r="AB4955" s="8" t="s">
        <v>7754</v>
      </c>
    </row>
    <row r="4956" spans="1:28" x14ac:dyDescent="0.35">
      <c r="A4956" t="s">
        <v>4263</v>
      </c>
      <c r="B4956" t="s">
        <v>9580</v>
      </c>
      <c r="C4956" t="s">
        <v>9580</v>
      </c>
      <c r="G4956" s="1">
        <v>-676883.53920909727</v>
      </c>
      <c r="K4956" s="4">
        <v>111997360.34</v>
      </c>
      <c r="L4956" s="5">
        <v>4550001</v>
      </c>
      <c r="M4956" s="6">
        <v>24.614799059999999</v>
      </c>
      <c r="AB4956" s="8" t="s">
        <v>7754</v>
      </c>
    </row>
    <row r="4957" spans="1:28" x14ac:dyDescent="0.35">
      <c r="A4957" t="s">
        <v>4263</v>
      </c>
      <c r="B4957" t="s">
        <v>9580</v>
      </c>
      <c r="C4957" t="s">
        <v>9580</v>
      </c>
      <c r="G4957" s="1">
        <v>-673827.57171580824</v>
      </c>
      <c r="K4957" s="4">
        <v>111997360.34</v>
      </c>
      <c r="L4957" s="5">
        <v>4550001</v>
      </c>
      <c r="M4957" s="6">
        <v>24.614799059999999</v>
      </c>
      <c r="AB4957" s="8" t="s">
        <v>7754</v>
      </c>
    </row>
    <row r="4958" spans="1:28" x14ac:dyDescent="0.35">
      <c r="A4958" t="s">
        <v>4263</v>
      </c>
      <c r="B4958" t="s">
        <v>9580</v>
      </c>
      <c r="C4958" t="s">
        <v>9580</v>
      </c>
      <c r="G4958" s="1">
        <v>-672873.97036190808</v>
      </c>
      <c r="K4958" s="4">
        <v>111997360.34</v>
      </c>
      <c r="L4958" s="5">
        <v>4550001</v>
      </c>
      <c r="M4958" s="6">
        <v>24.614799059999999</v>
      </c>
      <c r="AB4958" s="8" t="s">
        <v>7754</v>
      </c>
    </row>
    <row r="4959" spans="1:28" x14ac:dyDescent="0.35">
      <c r="A4959" t="s">
        <v>4263</v>
      </c>
      <c r="B4959" t="s">
        <v>9580</v>
      </c>
      <c r="C4959" t="s">
        <v>9580</v>
      </c>
      <c r="G4959" s="1">
        <v>-667857.86011419189</v>
      </c>
      <c r="K4959" s="4">
        <v>111997360.34</v>
      </c>
      <c r="L4959" s="5">
        <v>4550001</v>
      </c>
      <c r="M4959" s="6">
        <v>24.614799059999999</v>
      </c>
      <c r="AB4959" s="8" t="s">
        <v>7754</v>
      </c>
    </row>
    <row r="4960" spans="1:28" x14ac:dyDescent="0.35">
      <c r="A4960" t="s">
        <v>4263</v>
      </c>
      <c r="B4960" t="s">
        <v>9580</v>
      </c>
      <c r="C4960" t="s">
        <v>9580</v>
      </c>
      <c r="G4960" s="1">
        <v>-667780.41291472677</v>
      </c>
      <c r="K4960" s="4">
        <v>111997360.34</v>
      </c>
      <c r="L4960" s="5">
        <v>4550001</v>
      </c>
      <c r="M4960" s="6">
        <v>24.614799059999999</v>
      </c>
      <c r="AB4960" s="8" t="s">
        <v>7754</v>
      </c>
    </row>
    <row r="4961" spans="1:28" x14ac:dyDescent="0.35">
      <c r="A4961" t="s">
        <v>4263</v>
      </c>
      <c r="B4961" t="s">
        <v>9580</v>
      </c>
      <c r="C4961" t="s">
        <v>9580</v>
      </c>
      <c r="G4961" s="1">
        <v>-667609.97568087326</v>
      </c>
      <c r="K4961" s="4">
        <v>111997360.34</v>
      </c>
      <c r="L4961" s="5">
        <v>4550001</v>
      </c>
      <c r="M4961" s="6">
        <v>24.614799059999999</v>
      </c>
      <c r="AB4961" s="8" t="s">
        <v>7754</v>
      </c>
    </row>
    <row r="4962" spans="1:28" x14ac:dyDescent="0.35">
      <c r="A4962" t="s">
        <v>4263</v>
      </c>
      <c r="B4962" t="s">
        <v>9580</v>
      </c>
      <c r="C4962" t="s">
        <v>9580</v>
      </c>
      <c r="G4962" s="1">
        <v>-665729.31372408813</v>
      </c>
      <c r="K4962" s="4">
        <v>111997360.34</v>
      </c>
      <c r="L4962" s="5">
        <v>4550001</v>
      </c>
      <c r="M4962" s="6">
        <v>24.614799059999999</v>
      </c>
      <c r="AB4962" s="8" t="s">
        <v>7754</v>
      </c>
    </row>
    <row r="4963" spans="1:28" x14ac:dyDescent="0.35">
      <c r="A4963" t="s">
        <v>4263</v>
      </c>
      <c r="B4963" t="s">
        <v>9580</v>
      </c>
      <c r="C4963" t="s">
        <v>9580</v>
      </c>
      <c r="G4963" s="1">
        <v>-665397.71277360304</v>
      </c>
      <c r="K4963" s="4">
        <v>111997360.34</v>
      </c>
      <c r="L4963" s="5">
        <v>4550001</v>
      </c>
      <c r="M4963" s="6">
        <v>24.614799059999999</v>
      </c>
      <c r="AB4963" s="8" t="s">
        <v>7754</v>
      </c>
    </row>
    <row r="4964" spans="1:28" x14ac:dyDescent="0.35">
      <c r="A4964" t="s">
        <v>4263</v>
      </c>
      <c r="B4964" t="s">
        <v>9580</v>
      </c>
      <c r="C4964" t="s">
        <v>9580</v>
      </c>
      <c r="G4964" s="1">
        <v>-661152.87722212402</v>
      </c>
      <c r="K4964" s="4">
        <v>111997360.34</v>
      </c>
      <c r="L4964" s="5">
        <v>4550001</v>
      </c>
      <c r="M4964" s="6">
        <v>24.614799059999999</v>
      </c>
      <c r="AB4964" s="8" t="s">
        <v>7754</v>
      </c>
    </row>
    <row r="4965" spans="1:28" x14ac:dyDescent="0.35">
      <c r="A4965" t="s">
        <v>4263</v>
      </c>
      <c r="B4965" t="s">
        <v>9580</v>
      </c>
      <c r="C4965" t="s">
        <v>9580</v>
      </c>
      <c r="G4965" s="1">
        <v>-660735.20473689109</v>
      </c>
      <c r="K4965" s="4">
        <v>111997360.34</v>
      </c>
      <c r="L4965" s="5">
        <v>4550001</v>
      </c>
      <c r="M4965" s="6">
        <v>24.614799059999999</v>
      </c>
      <c r="AB4965" s="8" t="s">
        <v>7754</v>
      </c>
    </row>
    <row r="4966" spans="1:28" x14ac:dyDescent="0.35">
      <c r="A4966" t="s">
        <v>4263</v>
      </c>
      <c r="B4966" t="s">
        <v>9580</v>
      </c>
      <c r="C4966" t="s">
        <v>9580</v>
      </c>
      <c r="G4966" s="1">
        <v>-655385.25028312707</v>
      </c>
      <c r="K4966" s="4">
        <v>111997360.34</v>
      </c>
      <c r="L4966" s="5">
        <v>4550001</v>
      </c>
      <c r="M4966" s="6">
        <v>24.614799059999999</v>
      </c>
      <c r="AB4966" s="8" t="s">
        <v>7754</v>
      </c>
    </row>
    <row r="4967" spans="1:28" x14ac:dyDescent="0.35">
      <c r="A4967" t="s">
        <v>4263</v>
      </c>
      <c r="B4967" t="s">
        <v>9580</v>
      </c>
      <c r="C4967" t="s">
        <v>9580</v>
      </c>
      <c r="G4967" s="1">
        <v>-654843.99566875061</v>
      </c>
      <c r="K4967" s="4">
        <v>111997360.34</v>
      </c>
      <c r="L4967" s="5">
        <v>4550001</v>
      </c>
      <c r="M4967" s="6">
        <v>24.614799059999999</v>
      </c>
      <c r="AB4967" s="8" t="s">
        <v>7754</v>
      </c>
    </row>
    <row r="4968" spans="1:28" x14ac:dyDescent="0.35">
      <c r="A4968" t="s">
        <v>4263</v>
      </c>
      <c r="B4968" t="s">
        <v>9580</v>
      </c>
      <c r="C4968" t="s">
        <v>9580</v>
      </c>
      <c r="G4968" s="1">
        <v>-651562.83537639352</v>
      </c>
      <c r="K4968" s="4">
        <v>111997360.34</v>
      </c>
      <c r="L4968" s="5">
        <v>4550001</v>
      </c>
      <c r="M4968" s="6">
        <v>24.614799059999999</v>
      </c>
      <c r="AB4968" s="8" t="s">
        <v>7754</v>
      </c>
    </row>
    <row r="4969" spans="1:28" x14ac:dyDescent="0.35">
      <c r="A4969" t="s">
        <v>4263</v>
      </c>
      <c r="B4969" t="s">
        <v>9580</v>
      </c>
      <c r="C4969" t="s">
        <v>9580</v>
      </c>
      <c r="G4969" s="1">
        <v>-650986.83590173512</v>
      </c>
      <c r="K4969" s="4">
        <v>111997360.34</v>
      </c>
      <c r="L4969" s="5">
        <v>4550001</v>
      </c>
      <c r="M4969" s="6">
        <v>24.614799059999999</v>
      </c>
      <c r="AB4969" s="8" t="s">
        <v>7754</v>
      </c>
    </row>
    <row r="4970" spans="1:28" x14ac:dyDescent="0.35">
      <c r="A4970" t="s">
        <v>4263</v>
      </c>
      <c r="B4970" t="s">
        <v>9580</v>
      </c>
      <c r="C4970" t="s">
        <v>9580</v>
      </c>
      <c r="G4970" s="1">
        <v>-645635.72169366304</v>
      </c>
      <c r="K4970" s="4">
        <v>111997360.34</v>
      </c>
      <c r="L4970" s="5">
        <v>4550001</v>
      </c>
      <c r="M4970" s="6">
        <v>24.614799059999999</v>
      </c>
      <c r="AB4970" s="8" t="s">
        <v>7754</v>
      </c>
    </row>
    <row r="4971" spans="1:28" x14ac:dyDescent="0.35">
      <c r="A4971" t="s">
        <v>4263</v>
      </c>
      <c r="B4971" t="s">
        <v>9580</v>
      </c>
      <c r="C4971" t="s">
        <v>9580</v>
      </c>
      <c r="G4971" s="1">
        <v>-644428.62841027242</v>
      </c>
      <c r="K4971" s="4">
        <v>111997360.34</v>
      </c>
      <c r="L4971" s="5">
        <v>4550001</v>
      </c>
      <c r="M4971" s="6">
        <v>24.614799059999999</v>
      </c>
      <c r="AB4971" s="8" t="s">
        <v>7754</v>
      </c>
    </row>
    <row r="4972" spans="1:28" x14ac:dyDescent="0.35">
      <c r="A4972" t="s">
        <v>4263</v>
      </c>
      <c r="B4972" t="s">
        <v>9580</v>
      </c>
      <c r="C4972" t="s">
        <v>9580</v>
      </c>
      <c r="G4972" s="1">
        <v>-642681.7106067437</v>
      </c>
      <c r="K4972" s="4">
        <v>111997360.34</v>
      </c>
      <c r="L4972" s="5">
        <v>4550001</v>
      </c>
      <c r="M4972" s="6">
        <v>24.614799059999999</v>
      </c>
      <c r="AB4972" s="8" t="s">
        <v>7754</v>
      </c>
    </row>
    <row r="4973" spans="1:28" x14ac:dyDescent="0.35">
      <c r="A4973" t="s">
        <v>4263</v>
      </c>
      <c r="B4973" t="s">
        <v>9580</v>
      </c>
      <c r="C4973" t="s">
        <v>9580</v>
      </c>
      <c r="G4973" s="1">
        <v>-642183.28288316261</v>
      </c>
      <c r="K4973" s="4">
        <v>111997360.34</v>
      </c>
      <c r="L4973" s="5">
        <v>4550001</v>
      </c>
      <c r="M4973" s="6">
        <v>24.614799059999999</v>
      </c>
      <c r="AB4973" s="8" t="s">
        <v>7754</v>
      </c>
    </row>
    <row r="4974" spans="1:28" x14ac:dyDescent="0.35">
      <c r="A4974" t="s">
        <v>4263</v>
      </c>
      <c r="B4974" t="s">
        <v>9580</v>
      </c>
      <c r="C4974" t="s">
        <v>9580</v>
      </c>
      <c r="G4974" s="1">
        <v>-641325.58595614939</v>
      </c>
      <c r="K4974" s="4">
        <v>111997360.34</v>
      </c>
      <c r="L4974" s="5">
        <v>4550001</v>
      </c>
      <c r="M4974" s="6">
        <v>24.614799059999999</v>
      </c>
      <c r="AB4974" s="8" t="s">
        <v>7754</v>
      </c>
    </row>
    <row r="4975" spans="1:28" x14ac:dyDescent="0.35">
      <c r="A4975" t="s">
        <v>4263</v>
      </c>
      <c r="B4975" t="s">
        <v>9580</v>
      </c>
      <c r="C4975" t="s">
        <v>9580</v>
      </c>
      <c r="G4975" s="1">
        <v>-640903.20826869167</v>
      </c>
      <c r="K4975" s="4">
        <v>111997360.34</v>
      </c>
      <c r="L4975" s="5">
        <v>4550001</v>
      </c>
      <c r="M4975" s="6">
        <v>24.614799059999999</v>
      </c>
      <c r="AB4975" s="8" t="s">
        <v>7754</v>
      </c>
    </row>
    <row r="4976" spans="1:28" x14ac:dyDescent="0.35">
      <c r="A4976" t="s">
        <v>4263</v>
      </c>
      <c r="B4976" t="s">
        <v>9580</v>
      </c>
      <c r="C4976" t="s">
        <v>9580</v>
      </c>
      <c r="G4976" s="1">
        <v>-640303.38229524239</v>
      </c>
      <c r="K4976" s="4">
        <v>111997360.34</v>
      </c>
      <c r="L4976" s="5">
        <v>4550001</v>
      </c>
      <c r="M4976" s="6">
        <v>24.614799059999999</v>
      </c>
      <c r="AB4976" s="8" t="s">
        <v>7754</v>
      </c>
    </row>
    <row r="4977" spans="1:28" x14ac:dyDescent="0.35">
      <c r="A4977" t="s">
        <v>4263</v>
      </c>
      <c r="B4977" t="s">
        <v>9580</v>
      </c>
      <c r="C4977" t="s">
        <v>9580</v>
      </c>
      <c r="G4977" s="1">
        <v>-634714.24241355504</v>
      </c>
      <c r="K4977" s="4">
        <v>111997360.34</v>
      </c>
      <c r="L4977" s="5">
        <v>4550001</v>
      </c>
      <c r="M4977" s="6">
        <v>24.614799059999999</v>
      </c>
      <c r="AB4977" s="8" t="s">
        <v>7754</v>
      </c>
    </row>
    <row r="4978" spans="1:28" x14ac:dyDescent="0.35">
      <c r="A4978" t="s">
        <v>4263</v>
      </c>
      <c r="B4978" t="s">
        <v>9581</v>
      </c>
      <c r="C4978" t="s">
        <v>9581</v>
      </c>
      <c r="G4978" s="1">
        <v>-272026.98487045325</v>
      </c>
      <c r="K4978" s="4">
        <v>111997360.34</v>
      </c>
      <c r="L4978" s="5">
        <v>4550001</v>
      </c>
      <c r="M4978" s="6">
        <v>24.614799059999999</v>
      </c>
      <c r="AB4978" s="8" t="s">
        <v>7754</v>
      </c>
    </row>
    <row r="4979" spans="1:28" x14ac:dyDescent="0.35">
      <c r="A4979" t="s">
        <v>4263</v>
      </c>
      <c r="B4979" t="s">
        <v>9581</v>
      </c>
      <c r="C4979" t="s">
        <v>9581</v>
      </c>
      <c r="G4979" s="1">
        <v>-271159.5487594076</v>
      </c>
      <c r="K4979" s="4">
        <v>111997360.34</v>
      </c>
      <c r="L4979" s="5">
        <v>4550001</v>
      </c>
      <c r="M4979" s="6">
        <v>24.614799059999999</v>
      </c>
      <c r="AB4979" s="8" t="s">
        <v>7754</v>
      </c>
    </row>
    <row r="4980" spans="1:28" x14ac:dyDescent="0.35">
      <c r="A4980" t="s">
        <v>4263</v>
      </c>
      <c r="B4980" t="s">
        <v>9581</v>
      </c>
      <c r="C4980" t="s">
        <v>9581</v>
      </c>
      <c r="G4980" s="1">
        <v>-270490.13578008639</v>
      </c>
      <c r="K4980" s="4">
        <v>111997360.34</v>
      </c>
      <c r="L4980" s="5">
        <v>4550001</v>
      </c>
      <c r="M4980" s="6">
        <v>24.614799059999999</v>
      </c>
      <c r="AB4980" s="8" t="s">
        <v>7754</v>
      </c>
    </row>
    <row r="4981" spans="1:28" x14ac:dyDescent="0.35">
      <c r="A4981" t="s">
        <v>4263</v>
      </c>
      <c r="B4981" t="s">
        <v>9581</v>
      </c>
      <c r="C4981" t="s">
        <v>9581</v>
      </c>
      <c r="G4981" s="1">
        <v>-268962.39818199287</v>
      </c>
      <c r="K4981" s="4">
        <v>111997360.34</v>
      </c>
      <c r="L4981" s="5">
        <v>4550001</v>
      </c>
      <c r="M4981" s="6">
        <v>24.614799059999999</v>
      </c>
      <c r="AB4981" s="8" t="s">
        <v>7754</v>
      </c>
    </row>
    <row r="4982" spans="1:28" x14ac:dyDescent="0.35">
      <c r="A4982" t="s">
        <v>4263</v>
      </c>
      <c r="B4982" t="s">
        <v>9581</v>
      </c>
      <c r="C4982" t="s">
        <v>9581</v>
      </c>
      <c r="G4982" s="1">
        <v>-268394.55698570568</v>
      </c>
      <c r="K4982" s="4">
        <v>111997360.34</v>
      </c>
      <c r="L4982" s="5">
        <v>4550001</v>
      </c>
      <c r="M4982" s="6">
        <v>24.614799059999999</v>
      </c>
      <c r="AB4982" s="8" t="s">
        <v>7754</v>
      </c>
    </row>
    <row r="4983" spans="1:28" x14ac:dyDescent="0.35">
      <c r="A4983" t="s">
        <v>4263</v>
      </c>
      <c r="B4983" t="s">
        <v>9581</v>
      </c>
      <c r="C4983" t="s">
        <v>9581</v>
      </c>
      <c r="G4983" s="1">
        <v>-267236.80067061435</v>
      </c>
      <c r="K4983" s="4">
        <v>111997360.34</v>
      </c>
      <c r="L4983" s="5">
        <v>4550001</v>
      </c>
      <c r="M4983" s="6">
        <v>24.614799059999999</v>
      </c>
      <c r="AB4983" s="8" t="s">
        <v>7754</v>
      </c>
    </row>
    <row r="4984" spans="1:28" x14ac:dyDescent="0.35">
      <c r="A4984" t="s">
        <v>4263</v>
      </c>
      <c r="B4984" t="s">
        <v>9581</v>
      </c>
      <c r="C4984" t="s">
        <v>9581</v>
      </c>
      <c r="G4984" s="1">
        <v>-266764.28230061708</v>
      </c>
      <c r="K4984" s="4">
        <v>111997360.34</v>
      </c>
      <c r="L4984" s="5">
        <v>4550001</v>
      </c>
      <c r="M4984" s="6">
        <v>24.614799059999999</v>
      </c>
      <c r="AB4984" s="8" t="s">
        <v>7754</v>
      </c>
    </row>
    <row r="4985" spans="1:28" x14ac:dyDescent="0.35">
      <c r="A4985" t="s">
        <v>4263</v>
      </c>
      <c r="B4985" t="s">
        <v>9581</v>
      </c>
      <c r="C4985" t="s">
        <v>9581</v>
      </c>
      <c r="G4985" s="1">
        <v>-266470.46364329819</v>
      </c>
      <c r="K4985" s="4">
        <v>111997360.34</v>
      </c>
      <c r="L4985" s="5">
        <v>4550001</v>
      </c>
      <c r="M4985" s="6">
        <v>24.614799059999999</v>
      </c>
      <c r="AB4985" s="8" t="s">
        <v>7754</v>
      </c>
    </row>
    <row r="4986" spans="1:28" x14ac:dyDescent="0.35">
      <c r="A4986" t="s">
        <v>4263</v>
      </c>
      <c r="B4986" t="s">
        <v>9581</v>
      </c>
      <c r="C4986" t="s">
        <v>9581</v>
      </c>
      <c r="G4986" s="1">
        <v>-265265.08180527209</v>
      </c>
      <c r="K4986" s="4">
        <v>111997360.34</v>
      </c>
      <c r="L4986" s="5">
        <v>4550001</v>
      </c>
      <c r="M4986" s="6">
        <v>24.614799059999999</v>
      </c>
      <c r="AB4986" s="8" t="s">
        <v>7754</v>
      </c>
    </row>
    <row r="4987" spans="1:28" x14ac:dyDescent="0.35">
      <c r="A4987" t="s">
        <v>4263</v>
      </c>
      <c r="B4987" t="s">
        <v>9581</v>
      </c>
      <c r="C4987" t="s">
        <v>9581</v>
      </c>
      <c r="G4987" s="1">
        <v>-265038.28988696722</v>
      </c>
      <c r="K4987" s="4">
        <v>111997360.34</v>
      </c>
      <c r="L4987" s="5">
        <v>4550001</v>
      </c>
      <c r="M4987" s="6">
        <v>24.614799059999999</v>
      </c>
      <c r="AB4987" s="8" t="s">
        <v>7754</v>
      </c>
    </row>
    <row r="4988" spans="1:28" x14ac:dyDescent="0.35">
      <c r="A4988" t="s">
        <v>4263</v>
      </c>
      <c r="B4988" t="s">
        <v>9581</v>
      </c>
      <c r="C4988" t="s">
        <v>9581</v>
      </c>
      <c r="G4988" s="1">
        <v>-264700.67620186839</v>
      </c>
      <c r="K4988" s="4">
        <v>111997360.34</v>
      </c>
      <c r="L4988" s="5">
        <v>4550001</v>
      </c>
      <c r="M4988" s="6">
        <v>24.614799059999999</v>
      </c>
      <c r="AB4988" s="8" t="s">
        <v>7754</v>
      </c>
    </row>
    <row r="4989" spans="1:28" x14ac:dyDescent="0.35">
      <c r="A4989" t="s">
        <v>4263</v>
      </c>
      <c r="B4989" t="s">
        <v>9581</v>
      </c>
      <c r="C4989" t="s">
        <v>9581</v>
      </c>
      <c r="G4989" s="1">
        <v>-264246.96502117871</v>
      </c>
      <c r="K4989" s="4">
        <v>111997360.34</v>
      </c>
      <c r="L4989" s="5">
        <v>4550001</v>
      </c>
      <c r="M4989" s="6">
        <v>24.614799059999999</v>
      </c>
      <c r="AB4989" s="8" t="s">
        <v>7754</v>
      </c>
    </row>
    <row r="4990" spans="1:28" x14ac:dyDescent="0.35">
      <c r="A4990" t="s">
        <v>4263</v>
      </c>
      <c r="B4990" t="s">
        <v>9581</v>
      </c>
      <c r="C4990" t="s">
        <v>9581</v>
      </c>
      <c r="G4990" s="1">
        <v>-264196.74818939366</v>
      </c>
      <c r="K4990" s="4">
        <v>111997360.34</v>
      </c>
      <c r="L4990" s="5">
        <v>4550001</v>
      </c>
      <c r="M4990" s="6">
        <v>24.614799059999999</v>
      </c>
      <c r="AB4990" s="8" t="s">
        <v>7754</v>
      </c>
    </row>
    <row r="4991" spans="1:28" x14ac:dyDescent="0.35">
      <c r="A4991" t="s">
        <v>4263</v>
      </c>
      <c r="B4991" t="s">
        <v>9581</v>
      </c>
      <c r="C4991" t="s">
        <v>9581</v>
      </c>
      <c r="G4991" s="1">
        <v>-263975.44558199751</v>
      </c>
      <c r="K4991" s="4">
        <v>111997360.34</v>
      </c>
      <c r="L4991" s="5">
        <v>4550001</v>
      </c>
      <c r="M4991" s="6">
        <v>24.614799059999999</v>
      </c>
      <c r="AB4991" s="8" t="s">
        <v>7754</v>
      </c>
    </row>
    <row r="4992" spans="1:28" x14ac:dyDescent="0.35">
      <c r="A4992" t="s">
        <v>4263</v>
      </c>
      <c r="B4992" t="s">
        <v>9581</v>
      </c>
      <c r="C4992" t="s">
        <v>9581</v>
      </c>
      <c r="G4992" s="1">
        <v>-262876.93388495769</v>
      </c>
      <c r="K4992" s="4">
        <v>111997360.34</v>
      </c>
      <c r="L4992" s="5">
        <v>4550001</v>
      </c>
      <c r="M4992" s="6">
        <v>24.614799059999999</v>
      </c>
      <c r="AB4992" s="8" t="s">
        <v>7754</v>
      </c>
    </row>
    <row r="4993" spans="1:28" x14ac:dyDescent="0.35">
      <c r="A4993" t="s">
        <v>4263</v>
      </c>
      <c r="B4993" t="s">
        <v>9581</v>
      </c>
      <c r="C4993" t="s">
        <v>9581</v>
      </c>
      <c r="G4993" s="1">
        <v>-262102.60934867943</v>
      </c>
      <c r="K4993" s="4">
        <v>111997360.34</v>
      </c>
      <c r="L4993" s="5">
        <v>4550001</v>
      </c>
      <c r="M4993" s="6">
        <v>24.614799059999999</v>
      </c>
      <c r="AB4993" s="8" t="s">
        <v>7754</v>
      </c>
    </row>
    <row r="4994" spans="1:28" x14ac:dyDescent="0.35">
      <c r="A4994" t="s">
        <v>4263</v>
      </c>
      <c r="B4994" t="s">
        <v>9581</v>
      </c>
      <c r="C4994" t="s">
        <v>9581</v>
      </c>
      <c r="G4994" s="1">
        <v>-261648.36172763625</v>
      </c>
      <c r="K4994" s="4">
        <v>111997360.34</v>
      </c>
      <c r="L4994" s="5">
        <v>4550001</v>
      </c>
      <c r="M4994" s="6">
        <v>24.614799059999999</v>
      </c>
      <c r="AB4994" s="8" t="s">
        <v>7754</v>
      </c>
    </row>
    <row r="4995" spans="1:28" x14ac:dyDescent="0.35">
      <c r="A4995" t="s">
        <v>4263</v>
      </c>
      <c r="B4995" t="s">
        <v>9581</v>
      </c>
      <c r="C4995" t="s">
        <v>9581</v>
      </c>
      <c r="G4995" s="1">
        <v>-258773.5531239539</v>
      </c>
      <c r="K4995" s="4">
        <v>111997360.34</v>
      </c>
      <c r="L4995" s="5">
        <v>4550001</v>
      </c>
      <c r="M4995" s="6">
        <v>24.614799059999999</v>
      </c>
      <c r="AB4995" s="8" t="s">
        <v>7754</v>
      </c>
    </row>
    <row r="4996" spans="1:28" x14ac:dyDescent="0.35">
      <c r="A4996" t="s">
        <v>4263</v>
      </c>
      <c r="B4996" t="s">
        <v>9581</v>
      </c>
      <c r="C4996" t="s">
        <v>9581</v>
      </c>
      <c r="G4996" s="1">
        <v>-258669.54713891839</v>
      </c>
      <c r="K4996" s="4">
        <v>111997360.34</v>
      </c>
      <c r="L4996" s="5">
        <v>4550001</v>
      </c>
      <c r="M4996" s="6">
        <v>24.614799059999999</v>
      </c>
      <c r="AB4996" s="8" t="s">
        <v>7754</v>
      </c>
    </row>
    <row r="4997" spans="1:28" x14ac:dyDescent="0.35">
      <c r="A4997" t="s">
        <v>4263</v>
      </c>
      <c r="B4997" t="s">
        <v>9581</v>
      </c>
      <c r="C4997" t="s">
        <v>9581</v>
      </c>
      <c r="G4997" s="1">
        <v>-257435.37902329309</v>
      </c>
      <c r="K4997" s="4">
        <v>111997360.34</v>
      </c>
      <c r="L4997" s="5">
        <v>4550001</v>
      </c>
      <c r="M4997" s="6">
        <v>24.614799059999999</v>
      </c>
      <c r="AB4997" s="8" t="s">
        <v>7754</v>
      </c>
    </row>
    <row r="4998" spans="1:28" x14ac:dyDescent="0.35">
      <c r="A4998" t="s">
        <v>4263</v>
      </c>
      <c r="B4998" t="s">
        <v>9581</v>
      </c>
      <c r="C4998" t="s">
        <v>9581</v>
      </c>
      <c r="G4998" s="1">
        <v>-255504.94250886401</v>
      </c>
      <c r="K4998" s="4">
        <v>111997360.34</v>
      </c>
      <c r="L4998" s="5">
        <v>4550001</v>
      </c>
      <c r="M4998" s="6">
        <v>24.614799059999999</v>
      </c>
      <c r="AB4998" s="8" t="s">
        <v>7754</v>
      </c>
    </row>
    <row r="4999" spans="1:28" x14ac:dyDescent="0.35">
      <c r="A4999" t="s">
        <v>4263</v>
      </c>
      <c r="B4999" t="s">
        <v>9581</v>
      </c>
      <c r="C4999" t="s">
        <v>9581</v>
      </c>
      <c r="G4999" s="1">
        <v>-254793.91832093103</v>
      </c>
      <c r="K4999" s="4">
        <v>111997360.34</v>
      </c>
      <c r="L4999" s="5">
        <v>4550001</v>
      </c>
      <c r="M4999" s="6">
        <v>24.614799059999999</v>
      </c>
      <c r="AB4999" s="8" t="s">
        <v>7754</v>
      </c>
    </row>
    <row r="5000" spans="1:28" x14ac:dyDescent="0.35">
      <c r="A5000" t="s">
        <v>4263</v>
      </c>
      <c r="B5000" t="s">
        <v>9581</v>
      </c>
      <c r="C5000" t="s">
        <v>9581</v>
      </c>
      <c r="G5000" s="1">
        <v>-253880.5134188541</v>
      </c>
      <c r="K5000" s="4">
        <v>111997360.34</v>
      </c>
      <c r="L5000" s="5">
        <v>4550001</v>
      </c>
      <c r="M5000" s="6">
        <v>24.614799059999999</v>
      </c>
      <c r="AB5000" s="8" t="s">
        <v>7754</v>
      </c>
    </row>
    <row r="5001" spans="1:28" x14ac:dyDescent="0.35">
      <c r="A5001" t="s">
        <v>4263</v>
      </c>
      <c r="B5001" t="s">
        <v>9581</v>
      </c>
      <c r="C5001" t="s">
        <v>9581</v>
      </c>
      <c r="G5001" s="1">
        <v>-253631.2626255881</v>
      </c>
      <c r="K5001" s="4">
        <v>111997360.34</v>
      </c>
      <c r="L5001" s="5">
        <v>4550001</v>
      </c>
      <c r="M5001" s="6">
        <v>24.614799059999999</v>
      </c>
      <c r="AB5001" s="8" t="s">
        <v>7754</v>
      </c>
    </row>
    <row r="5002" spans="1:28" x14ac:dyDescent="0.35">
      <c r="A5002" t="s">
        <v>4263</v>
      </c>
      <c r="B5002" t="s">
        <v>9581</v>
      </c>
      <c r="C5002" t="s">
        <v>9581</v>
      </c>
      <c r="G5002" s="1">
        <v>-253342.82364033116</v>
      </c>
      <c r="K5002" s="4">
        <v>111997360.34</v>
      </c>
      <c r="L5002" s="5">
        <v>4550001</v>
      </c>
      <c r="M5002" s="6">
        <v>24.614799059999999</v>
      </c>
      <c r="AB5002" s="8" t="s">
        <v>7754</v>
      </c>
    </row>
    <row r="5003" spans="1:28" x14ac:dyDescent="0.35">
      <c r="A5003" t="s">
        <v>4263</v>
      </c>
      <c r="B5003" t="s">
        <v>9581</v>
      </c>
      <c r="C5003" t="s">
        <v>9581</v>
      </c>
      <c r="G5003" s="1">
        <v>-252552.99250546645</v>
      </c>
      <c r="K5003" s="4">
        <v>111997360.34</v>
      </c>
      <c r="L5003" s="5">
        <v>4550001</v>
      </c>
      <c r="M5003" s="6">
        <v>24.614799059999999</v>
      </c>
      <c r="AB5003" s="8" t="s">
        <v>7754</v>
      </c>
    </row>
    <row r="5004" spans="1:28" x14ac:dyDescent="0.35">
      <c r="A5004" t="s">
        <v>4263</v>
      </c>
      <c r="B5004" t="s">
        <v>9581</v>
      </c>
      <c r="C5004" t="s">
        <v>9581</v>
      </c>
      <c r="G5004" s="1">
        <v>-252395.2344298127</v>
      </c>
      <c r="K5004" s="4">
        <v>111997360.34</v>
      </c>
      <c r="L5004" s="5">
        <v>4550001</v>
      </c>
      <c r="M5004" s="6">
        <v>24.614799059999999</v>
      </c>
      <c r="AB5004" s="8" t="s">
        <v>7754</v>
      </c>
    </row>
    <row r="5005" spans="1:28" x14ac:dyDescent="0.35">
      <c r="A5005" t="s">
        <v>4263</v>
      </c>
      <c r="B5005" t="s">
        <v>9582</v>
      </c>
      <c r="C5005" t="s">
        <v>9582</v>
      </c>
      <c r="G5005" s="1">
        <v>-2383140.9304631436</v>
      </c>
      <c r="K5005" s="4">
        <v>111997360.34</v>
      </c>
      <c r="L5005" s="5">
        <v>4550001</v>
      </c>
      <c r="M5005" s="6">
        <v>24.614799059999999</v>
      </c>
      <c r="AB5005" s="8" t="s">
        <v>7754</v>
      </c>
    </row>
    <row r="5006" spans="1:28" x14ac:dyDescent="0.35">
      <c r="A5006" t="s">
        <v>4263</v>
      </c>
      <c r="B5006" t="s">
        <v>9582</v>
      </c>
      <c r="C5006" t="s">
        <v>9582</v>
      </c>
      <c r="G5006" s="1">
        <v>-2377967.465165196</v>
      </c>
      <c r="K5006" s="4">
        <v>111997360.34</v>
      </c>
      <c r="L5006" s="5">
        <v>4550001</v>
      </c>
      <c r="M5006" s="6">
        <v>24.614799059999999</v>
      </c>
      <c r="AB5006" s="8" t="s">
        <v>7754</v>
      </c>
    </row>
    <row r="5007" spans="1:28" x14ac:dyDescent="0.35">
      <c r="A5007" t="s">
        <v>4263</v>
      </c>
      <c r="B5007" t="s">
        <v>9582</v>
      </c>
      <c r="C5007" t="s">
        <v>9582</v>
      </c>
      <c r="G5007" s="1">
        <v>-2341793.5581119563</v>
      </c>
      <c r="K5007" s="4">
        <v>111997360.34</v>
      </c>
      <c r="L5007" s="5">
        <v>4550001</v>
      </c>
      <c r="M5007" s="6">
        <v>24.614799059999999</v>
      </c>
      <c r="AB5007" s="8" t="s">
        <v>7754</v>
      </c>
    </row>
    <row r="5008" spans="1:28" x14ac:dyDescent="0.35">
      <c r="A5008" t="s">
        <v>4263</v>
      </c>
      <c r="B5008" t="s">
        <v>9582</v>
      </c>
      <c r="C5008" t="s">
        <v>9582</v>
      </c>
      <c r="G5008" s="1">
        <v>-2315451.7256880454</v>
      </c>
      <c r="K5008" s="4">
        <v>111997360.34</v>
      </c>
      <c r="L5008" s="5">
        <v>4550001</v>
      </c>
      <c r="M5008" s="6">
        <v>24.614799059999999</v>
      </c>
      <c r="AB5008" s="8" t="s">
        <v>7754</v>
      </c>
    </row>
    <row r="5009" spans="1:28" x14ac:dyDescent="0.35">
      <c r="A5009" t="s">
        <v>4263</v>
      </c>
      <c r="B5009" t="s">
        <v>9582</v>
      </c>
      <c r="C5009" t="s">
        <v>9582</v>
      </c>
      <c r="G5009" s="1">
        <v>-2093528.3224889026</v>
      </c>
      <c r="K5009" s="4">
        <v>111997360.34</v>
      </c>
      <c r="L5009" s="5">
        <v>4550001</v>
      </c>
      <c r="M5009" s="6">
        <v>24.614799059999999</v>
      </c>
      <c r="AB5009" s="8" t="s">
        <v>7754</v>
      </c>
    </row>
    <row r="5010" spans="1:28" x14ac:dyDescent="0.35">
      <c r="A5010" t="s">
        <v>4263</v>
      </c>
      <c r="B5010" t="s">
        <v>9582</v>
      </c>
      <c r="C5010" t="s">
        <v>9582</v>
      </c>
      <c r="G5010" s="1">
        <v>-1892673.8106592037</v>
      </c>
      <c r="K5010" s="4">
        <v>111997360.34</v>
      </c>
      <c r="L5010" s="5">
        <v>4550001</v>
      </c>
      <c r="M5010" s="6">
        <v>24.614799059999999</v>
      </c>
      <c r="AB5010" s="8" t="s">
        <v>7754</v>
      </c>
    </row>
    <row r="5011" spans="1:28" x14ac:dyDescent="0.35">
      <c r="A5011" t="s">
        <v>4263</v>
      </c>
      <c r="B5011" t="s">
        <v>9582</v>
      </c>
      <c r="C5011" t="s">
        <v>9582</v>
      </c>
      <c r="G5011" s="1">
        <v>-1856578.871286972</v>
      </c>
      <c r="K5011" s="4">
        <v>111997360.34</v>
      </c>
      <c r="L5011" s="5">
        <v>4550001</v>
      </c>
      <c r="M5011" s="6">
        <v>24.614799059999999</v>
      </c>
      <c r="AB5011" s="8" t="s">
        <v>7754</v>
      </c>
    </row>
    <row r="5012" spans="1:28" x14ac:dyDescent="0.35">
      <c r="A5012" t="s">
        <v>4263</v>
      </c>
      <c r="B5012" t="s">
        <v>9582</v>
      </c>
      <c r="C5012" t="s">
        <v>9582</v>
      </c>
      <c r="G5012" s="1">
        <v>-1845707.420876516</v>
      </c>
      <c r="K5012" s="4">
        <v>111997360.34</v>
      </c>
      <c r="L5012" s="5">
        <v>4550001</v>
      </c>
      <c r="M5012" s="6">
        <v>24.614799059999999</v>
      </c>
      <c r="AB5012" s="8" t="s">
        <v>7754</v>
      </c>
    </row>
    <row r="5013" spans="1:28" x14ac:dyDescent="0.35">
      <c r="A5013" t="s">
        <v>4263</v>
      </c>
      <c r="B5013" t="s">
        <v>9582</v>
      </c>
      <c r="C5013" t="s">
        <v>9582</v>
      </c>
      <c r="G5013" s="1">
        <v>-1844291.9698145075</v>
      </c>
      <c r="K5013" s="4">
        <v>111997360.34</v>
      </c>
      <c r="L5013" s="5">
        <v>4550001</v>
      </c>
      <c r="M5013" s="6">
        <v>24.614799059999999</v>
      </c>
      <c r="AB5013" s="8" t="s">
        <v>7754</v>
      </c>
    </row>
    <row r="5014" spans="1:28" x14ac:dyDescent="0.35">
      <c r="A5014" t="s">
        <v>4263</v>
      </c>
      <c r="B5014" t="s">
        <v>9582</v>
      </c>
      <c r="C5014" t="s">
        <v>9582</v>
      </c>
      <c r="G5014" s="1">
        <v>-1834490.6309503657</v>
      </c>
      <c r="K5014" s="4">
        <v>111997360.34</v>
      </c>
      <c r="L5014" s="5">
        <v>4550001</v>
      </c>
      <c r="M5014" s="6">
        <v>24.614799059999999</v>
      </c>
      <c r="AB5014" s="8" t="s">
        <v>7754</v>
      </c>
    </row>
    <row r="5015" spans="1:28" x14ac:dyDescent="0.35">
      <c r="A5015" t="s">
        <v>4263</v>
      </c>
      <c r="B5015" t="s">
        <v>9582</v>
      </c>
      <c r="C5015" t="s">
        <v>9582</v>
      </c>
      <c r="G5015" s="1">
        <v>-1830707.6000008769</v>
      </c>
      <c r="K5015" s="4">
        <v>111997360.34</v>
      </c>
      <c r="L5015" s="5">
        <v>4550001</v>
      </c>
      <c r="M5015" s="6">
        <v>24.614799059999999</v>
      </c>
      <c r="AB5015" s="8" t="s">
        <v>7754</v>
      </c>
    </row>
    <row r="5016" spans="1:28" x14ac:dyDescent="0.35">
      <c r="A5016" t="s">
        <v>4263</v>
      </c>
      <c r="B5016" t="s">
        <v>9582</v>
      </c>
      <c r="C5016" t="s">
        <v>9582</v>
      </c>
      <c r="G5016" s="1">
        <v>-1830178.3654119635</v>
      </c>
      <c r="K5016" s="4">
        <v>111997360.34</v>
      </c>
      <c r="L5016" s="5">
        <v>4550001</v>
      </c>
      <c r="M5016" s="6">
        <v>24.614799059999999</v>
      </c>
      <c r="AB5016" s="8" t="s">
        <v>7754</v>
      </c>
    </row>
    <row r="5017" spans="1:28" x14ac:dyDescent="0.35">
      <c r="A5017" t="s">
        <v>4263</v>
      </c>
      <c r="B5017" t="s">
        <v>9582</v>
      </c>
      <c r="C5017" t="s">
        <v>9582</v>
      </c>
      <c r="G5017" s="1">
        <v>-1807774.8972123959</v>
      </c>
      <c r="K5017" s="4">
        <v>111997360.34</v>
      </c>
      <c r="L5017" s="5">
        <v>4550001</v>
      </c>
      <c r="M5017" s="6">
        <v>24.614799059999999</v>
      </c>
      <c r="AB5017" s="8" t="s">
        <v>7754</v>
      </c>
    </row>
    <row r="5018" spans="1:28" x14ac:dyDescent="0.35">
      <c r="A5018" t="s">
        <v>4263</v>
      </c>
      <c r="B5018" t="s">
        <v>9582</v>
      </c>
      <c r="C5018" t="s">
        <v>9582</v>
      </c>
      <c r="G5018" s="1">
        <v>-1791396.6876107308</v>
      </c>
      <c r="K5018" s="4">
        <v>111997360.34</v>
      </c>
      <c r="L5018" s="5">
        <v>4550001</v>
      </c>
      <c r="M5018" s="6">
        <v>24.614799059999999</v>
      </c>
      <c r="AB5018" s="8" t="s">
        <v>7754</v>
      </c>
    </row>
    <row r="5019" spans="1:28" x14ac:dyDescent="0.35">
      <c r="A5019" t="s">
        <v>4263</v>
      </c>
      <c r="B5019" t="s">
        <v>9582</v>
      </c>
      <c r="C5019" t="s">
        <v>9582</v>
      </c>
      <c r="G5019" s="1">
        <v>-1767695.7218869973</v>
      </c>
      <c r="K5019" s="4">
        <v>111997360.34</v>
      </c>
      <c r="L5019" s="5">
        <v>4550001</v>
      </c>
      <c r="M5019" s="6">
        <v>24.614799059999999</v>
      </c>
      <c r="AB5019" s="8" t="s">
        <v>7754</v>
      </c>
    </row>
    <row r="5020" spans="1:28" x14ac:dyDescent="0.35">
      <c r="A5020" t="s">
        <v>4263</v>
      </c>
      <c r="B5020" t="s">
        <v>9582</v>
      </c>
      <c r="C5020" t="s">
        <v>9582</v>
      </c>
      <c r="G5020" s="1">
        <v>-1732335.4604198737</v>
      </c>
      <c r="K5020" s="4">
        <v>111997360.34</v>
      </c>
      <c r="L5020" s="5">
        <v>4550001</v>
      </c>
      <c r="M5020" s="6">
        <v>24.614799059999999</v>
      </c>
      <c r="AB5020" s="8" t="s">
        <v>7754</v>
      </c>
    </row>
    <row r="5021" spans="1:28" x14ac:dyDescent="0.35">
      <c r="A5021" t="s">
        <v>4263</v>
      </c>
      <c r="B5021" t="s">
        <v>9582</v>
      </c>
      <c r="C5021" t="s">
        <v>9582</v>
      </c>
      <c r="G5021" s="1">
        <v>-1695304.7496554642</v>
      </c>
      <c r="K5021" s="4">
        <v>111997360.34</v>
      </c>
      <c r="L5021" s="5">
        <v>4550001</v>
      </c>
      <c r="M5021" s="6">
        <v>24.614799059999999</v>
      </c>
      <c r="AB5021" s="8" t="s">
        <v>7754</v>
      </c>
    </row>
    <row r="5022" spans="1:28" x14ac:dyDescent="0.35">
      <c r="A5022" t="s">
        <v>4263</v>
      </c>
      <c r="B5022" t="s">
        <v>9583</v>
      </c>
      <c r="C5022" t="s">
        <v>9583</v>
      </c>
      <c r="G5022" s="1">
        <v>-1025344.4488347454</v>
      </c>
      <c r="K5022" s="4">
        <v>111997360.34</v>
      </c>
      <c r="L5022" s="5">
        <v>4550001</v>
      </c>
      <c r="M5022" s="6">
        <v>24.614799059999999</v>
      </c>
      <c r="AB5022" s="8" t="s">
        <v>7754</v>
      </c>
    </row>
    <row r="5023" spans="1:28" x14ac:dyDescent="0.35">
      <c r="A5023" t="s">
        <v>4263</v>
      </c>
      <c r="B5023" t="s">
        <v>9583</v>
      </c>
      <c r="C5023" t="s">
        <v>9583</v>
      </c>
      <c r="G5023" s="1">
        <v>-1021362.8701890464</v>
      </c>
      <c r="K5023" s="4">
        <v>111997360.34</v>
      </c>
      <c r="L5023" s="5">
        <v>4550001</v>
      </c>
      <c r="M5023" s="6">
        <v>24.614799059999999</v>
      </c>
      <c r="AB5023" s="8" t="s">
        <v>7754</v>
      </c>
    </row>
    <row r="5024" spans="1:28" x14ac:dyDescent="0.35">
      <c r="A5024" t="s">
        <v>4263</v>
      </c>
      <c r="B5024" t="s">
        <v>9583</v>
      </c>
      <c r="C5024" t="s">
        <v>9583</v>
      </c>
      <c r="G5024" s="1">
        <v>-994657.5109988458</v>
      </c>
      <c r="K5024" s="4">
        <v>111997360.34</v>
      </c>
      <c r="L5024" s="5">
        <v>4550001</v>
      </c>
      <c r="M5024" s="6">
        <v>24.614799059999999</v>
      </c>
      <c r="AB5024" s="8" t="s">
        <v>7754</v>
      </c>
    </row>
    <row r="5025" spans="1:28" x14ac:dyDescent="0.35">
      <c r="A5025" t="s">
        <v>4263</v>
      </c>
      <c r="B5025" t="s">
        <v>9583</v>
      </c>
      <c r="C5025" t="s">
        <v>9583</v>
      </c>
      <c r="G5025" s="1">
        <v>-993006.61261087772</v>
      </c>
      <c r="K5025" s="4">
        <v>111997360.34</v>
      </c>
      <c r="L5025" s="5">
        <v>4550001</v>
      </c>
      <c r="M5025" s="6">
        <v>24.614799059999999</v>
      </c>
      <c r="AB5025" s="8" t="s">
        <v>7754</v>
      </c>
    </row>
    <row r="5026" spans="1:28" x14ac:dyDescent="0.35">
      <c r="A5026" t="s">
        <v>4263</v>
      </c>
      <c r="B5026" t="s">
        <v>9583</v>
      </c>
      <c r="C5026" t="s">
        <v>9583</v>
      </c>
      <c r="G5026" s="1">
        <v>-912927.39863332035</v>
      </c>
      <c r="K5026" s="4">
        <v>111997360.34</v>
      </c>
      <c r="L5026" s="5">
        <v>4550001</v>
      </c>
      <c r="M5026" s="6">
        <v>24.614799059999999</v>
      </c>
      <c r="AB5026" s="8" t="s">
        <v>7754</v>
      </c>
    </row>
    <row r="5027" spans="1:28" x14ac:dyDescent="0.35">
      <c r="A5027" t="s">
        <v>4263</v>
      </c>
      <c r="B5027" t="s">
        <v>9583</v>
      </c>
      <c r="C5027" t="s">
        <v>9583</v>
      </c>
      <c r="G5027" s="1">
        <v>-819924.59060810402</v>
      </c>
      <c r="K5027" s="4">
        <v>111997360.34</v>
      </c>
      <c r="L5027" s="5">
        <v>4550001</v>
      </c>
      <c r="M5027" s="6">
        <v>24.614799059999999</v>
      </c>
      <c r="AB5027" s="8" t="s">
        <v>7754</v>
      </c>
    </row>
    <row r="5028" spans="1:28" x14ac:dyDescent="0.35">
      <c r="A5028" t="s">
        <v>4263</v>
      </c>
      <c r="B5028" t="s">
        <v>9583</v>
      </c>
      <c r="C5028" t="s">
        <v>9583</v>
      </c>
      <c r="G5028" s="1">
        <v>-804476.85081353399</v>
      </c>
      <c r="K5028" s="4">
        <v>111997360.34</v>
      </c>
      <c r="L5028" s="5">
        <v>4550001</v>
      </c>
      <c r="M5028" s="6">
        <v>24.614799059999999</v>
      </c>
      <c r="AB5028" s="8" t="s">
        <v>7754</v>
      </c>
    </row>
    <row r="5029" spans="1:28" x14ac:dyDescent="0.35">
      <c r="A5029" t="s">
        <v>4263</v>
      </c>
      <c r="B5029" t="s">
        <v>9583</v>
      </c>
      <c r="C5029" t="s">
        <v>9583</v>
      </c>
      <c r="G5029" s="1">
        <v>-801440.38661024394</v>
      </c>
      <c r="K5029" s="4">
        <v>111997360.34</v>
      </c>
      <c r="L5029" s="5">
        <v>4550001</v>
      </c>
      <c r="M5029" s="6">
        <v>24.614799059999999</v>
      </c>
      <c r="AB5029" s="8" t="s">
        <v>7754</v>
      </c>
    </row>
    <row r="5030" spans="1:28" x14ac:dyDescent="0.35">
      <c r="A5030" t="s">
        <v>4263</v>
      </c>
      <c r="B5030" t="s">
        <v>9583</v>
      </c>
      <c r="C5030" t="s">
        <v>9583</v>
      </c>
      <c r="G5030" s="1">
        <v>-801180.31972212647</v>
      </c>
      <c r="K5030" s="4">
        <v>111997360.34</v>
      </c>
      <c r="L5030" s="5">
        <v>4550001</v>
      </c>
      <c r="M5030" s="6">
        <v>24.614799059999999</v>
      </c>
      <c r="AB5030" s="8" t="s">
        <v>7754</v>
      </c>
    </row>
    <row r="5031" spans="1:28" x14ac:dyDescent="0.35">
      <c r="A5031" t="s">
        <v>4263</v>
      </c>
      <c r="B5031" t="s">
        <v>9583</v>
      </c>
      <c r="C5031" t="s">
        <v>9583</v>
      </c>
      <c r="G5031" s="1">
        <v>-796665.29674681008</v>
      </c>
      <c r="K5031" s="4">
        <v>111997360.34</v>
      </c>
      <c r="L5031" s="5">
        <v>4550001</v>
      </c>
      <c r="M5031" s="6">
        <v>24.614799059999999</v>
      </c>
      <c r="AB5031" s="8" t="s">
        <v>7754</v>
      </c>
    </row>
    <row r="5032" spans="1:28" x14ac:dyDescent="0.35">
      <c r="A5032" t="s">
        <v>4263</v>
      </c>
      <c r="B5032" t="s">
        <v>9583</v>
      </c>
      <c r="C5032" t="s">
        <v>9583</v>
      </c>
      <c r="G5032" s="1">
        <v>-791011.20282198302</v>
      </c>
      <c r="K5032" s="4">
        <v>111997360.34</v>
      </c>
      <c r="L5032" s="5">
        <v>4550001</v>
      </c>
      <c r="M5032" s="6">
        <v>24.614799059999999</v>
      </c>
      <c r="AB5032" s="8" t="s">
        <v>7754</v>
      </c>
    </row>
    <row r="5033" spans="1:28" x14ac:dyDescent="0.35">
      <c r="A5033" t="s">
        <v>4263</v>
      </c>
      <c r="B5033" t="s">
        <v>9583</v>
      </c>
      <c r="C5033" t="s">
        <v>9583</v>
      </c>
      <c r="G5033" s="1">
        <v>-786436.66574919783</v>
      </c>
      <c r="K5033" s="4">
        <v>111997360.34</v>
      </c>
      <c r="L5033" s="5">
        <v>4550001</v>
      </c>
      <c r="M5033" s="6">
        <v>24.614799059999999</v>
      </c>
      <c r="AB5033" s="8" t="s">
        <v>7754</v>
      </c>
    </row>
    <row r="5034" spans="1:28" x14ac:dyDescent="0.35">
      <c r="A5034" t="s">
        <v>4263</v>
      </c>
      <c r="B5034" t="s">
        <v>9583</v>
      </c>
      <c r="C5034" t="s">
        <v>9583</v>
      </c>
      <c r="G5034" s="1">
        <v>-785518.10068259796</v>
      </c>
      <c r="K5034" s="4">
        <v>111997360.34</v>
      </c>
      <c r="L5034" s="5">
        <v>4550001</v>
      </c>
      <c r="M5034" s="6">
        <v>24.614799059999999</v>
      </c>
      <c r="AB5034" s="8" t="s">
        <v>7754</v>
      </c>
    </row>
    <row r="5035" spans="1:28" x14ac:dyDescent="0.35">
      <c r="A5035" t="s">
        <v>4263</v>
      </c>
      <c r="B5035" t="s">
        <v>9583</v>
      </c>
      <c r="C5035" t="s">
        <v>9583</v>
      </c>
      <c r="G5035" s="1">
        <v>-771662.72570042603</v>
      </c>
      <c r="K5035" s="4">
        <v>111997360.34</v>
      </c>
      <c r="L5035" s="5">
        <v>4550001</v>
      </c>
      <c r="M5035" s="6">
        <v>24.614799059999999</v>
      </c>
      <c r="AB5035" s="8" t="s">
        <v>7754</v>
      </c>
    </row>
    <row r="5036" spans="1:28" x14ac:dyDescent="0.35">
      <c r="A5036" t="s">
        <v>4263</v>
      </c>
      <c r="B5036" t="s">
        <v>9583</v>
      </c>
      <c r="C5036" t="s">
        <v>9583</v>
      </c>
      <c r="G5036" s="1">
        <v>-768149.07372990123</v>
      </c>
      <c r="K5036" s="4">
        <v>111997360.34</v>
      </c>
      <c r="L5036" s="5">
        <v>4550001</v>
      </c>
      <c r="M5036" s="6">
        <v>24.614799059999999</v>
      </c>
      <c r="AB5036" s="8" t="s">
        <v>7754</v>
      </c>
    </row>
    <row r="5037" spans="1:28" x14ac:dyDescent="0.35">
      <c r="A5037" t="s">
        <v>4263</v>
      </c>
      <c r="B5037" t="s">
        <v>9583</v>
      </c>
      <c r="C5037" t="s">
        <v>9583</v>
      </c>
      <c r="G5037" s="1">
        <v>-755065.60297461087</v>
      </c>
      <c r="K5037" s="4">
        <v>111997360.34</v>
      </c>
      <c r="L5037" s="5">
        <v>4550001</v>
      </c>
      <c r="M5037" s="6">
        <v>24.614799059999999</v>
      </c>
      <c r="AB5037" s="8" t="s">
        <v>7754</v>
      </c>
    </row>
    <row r="5038" spans="1:28" x14ac:dyDescent="0.35">
      <c r="A5038" t="s">
        <v>4263</v>
      </c>
      <c r="B5038" t="s">
        <v>9583</v>
      </c>
      <c r="C5038" t="s">
        <v>9583</v>
      </c>
      <c r="G5038" s="1">
        <v>-723820.09359547845</v>
      </c>
      <c r="K5038" s="4">
        <v>111997360.34</v>
      </c>
      <c r="L5038" s="5">
        <v>4550001</v>
      </c>
      <c r="M5038" s="6">
        <v>24.614799059999999</v>
      </c>
      <c r="AB5038" s="8" t="s">
        <v>7754</v>
      </c>
    </row>
    <row r="5039" spans="1:28" x14ac:dyDescent="0.35">
      <c r="A5039" t="s">
        <v>4263</v>
      </c>
      <c r="B5039" t="s">
        <v>9584</v>
      </c>
      <c r="C5039" t="s">
        <v>9584</v>
      </c>
      <c r="G5039" s="1">
        <v>-1105875.8550370825</v>
      </c>
      <c r="K5039" s="4">
        <v>111997360.34</v>
      </c>
      <c r="L5039" s="5">
        <v>4550001</v>
      </c>
      <c r="M5039" s="6">
        <v>24.614799059999999</v>
      </c>
      <c r="AB5039" s="8" t="s">
        <v>7754</v>
      </c>
    </row>
    <row r="5040" spans="1:28" x14ac:dyDescent="0.35">
      <c r="A5040" t="s">
        <v>4263</v>
      </c>
      <c r="B5040" t="s">
        <v>9584</v>
      </c>
      <c r="C5040" t="s">
        <v>9584</v>
      </c>
      <c r="G5040" s="1">
        <v>-1094968.7753408724</v>
      </c>
      <c r="K5040" s="4">
        <v>111997360.34</v>
      </c>
      <c r="L5040" s="5">
        <v>4550001</v>
      </c>
      <c r="M5040" s="6">
        <v>24.614799059999999</v>
      </c>
      <c r="AB5040" s="8" t="s">
        <v>7754</v>
      </c>
    </row>
    <row r="5041" spans="1:28" x14ac:dyDescent="0.35">
      <c r="A5041" t="s">
        <v>4263</v>
      </c>
      <c r="B5041" t="s">
        <v>9584</v>
      </c>
      <c r="C5041" t="s">
        <v>9584</v>
      </c>
      <c r="G5041" s="1">
        <v>-1088279.3381951693</v>
      </c>
      <c r="K5041" s="4">
        <v>111997360.34</v>
      </c>
      <c r="L5041" s="5">
        <v>4550001</v>
      </c>
      <c r="M5041" s="6">
        <v>24.614799059999999</v>
      </c>
      <c r="AB5041" s="8" t="s">
        <v>7754</v>
      </c>
    </row>
    <row r="5042" spans="1:28" x14ac:dyDescent="0.35">
      <c r="A5042" t="s">
        <v>4263</v>
      </c>
      <c r="B5042" t="s">
        <v>9584</v>
      </c>
      <c r="C5042" t="s">
        <v>9584</v>
      </c>
      <c r="G5042" s="1">
        <v>-1078685.9186956831</v>
      </c>
      <c r="K5042" s="4">
        <v>111997360.34</v>
      </c>
      <c r="L5042" s="5">
        <v>4550001</v>
      </c>
      <c r="M5042" s="6">
        <v>24.614799059999999</v>
      </c>
      <c r="AB5042" s="8" t="s">
        <v>7754</v>
      </c>
    </row>
    <row r="5043" spans="1:28" x14ac:dyDescent="0.35">
      <c r="A5043" t="s">
        <v>4263</v>
      </c>
      <c r="B5043" t="s">
        <v>9584</v>
      </c>
      <c r="C5043" t="s">
        <v>9584</v>
      </c>
      <c r="G5043" s="1">
        <v>-1069182.4045163637</v>
      </c>
      <c r="K5043" s="4">
        <v>111997360.34</v>
      </c>
      <c r="L5043" s="5">
        <v>4550001</v>
      </c>
      <c r="M5043" s="6">
        <v>24.614799059999999</v>
      </c>
      <c r="AB5043" s="8" t="s">
        <v>7754</v>
      </c>
    </row>
    <row r="5044" spans="1:28" x14ac:dyDescent="0.35">
      <c r="A5044" t="s">
        <v>4263</v>
      </c>
      <c r="B5044" t="s">
        <v>9584</v>
      </c>
      <c r="C5044" t="s">
        <v>9584</v>
      </c>
      <c r="G5044" s="1">
        <v>-1033647.8498538011</v>
      </c>
      <c r="K5044" s="4">
        <v>111997360.34</v>
      </c>
      <c r="L5044" s="5">
        <v>4550001</v>
      </c>
      <c r="M5044" s="6">
        <v>24.614799059999999</v>
      </c>
      <c r="AB5044" s="8" t="s">
        <v>7754</v>
      </c>
    </row>
    <row r="5045" spans="1:28" x14ac:dyDescent="0.35">
      <c r="A5045" t="s">
        <v>4263</v>
      </c>
      <c r="B5045" t="s">
        <v>9584</v>
      </c>
      <c r="C5045" t="s">
        <v>9584</v>
      </c>
      <c r="G5045" s="1">
        <v>-1023681.1811973654</v>
      </c>
      <c r="K5045" s="4">
        <v>111997360.34</v>
      </c>
      <c r="L5045" s="5">
        <v>4550001</v>
      </c>
      <c r="M5045" s="6">
        <v>24.614799059999999</v>
      </c>
      <c r="AB5045" s="8" t="s">
        <v>7754</v>
      </c>
    </row>
    <row r="5046" spans="1:28" x14ac:dyDescent="0.35">
      <c r="A5046" t="s">
        <v>4263</v>
      </c>
      <c r="B5046" t="s">
        <v>9584</v>
      </c>
      <c r="C5046" t="s">
        <v>9584</v>
      </c>
      <c r="G5046" s="1">
        <v>-1021943.7594015024</v>
      </c>
      <c r="K5046" s="4">
        <v>111997360.34</v>
      </c>
      <c r="L5046" s="5">
        <v>4550001</v>
      </c>
      <c r="M5046" s="6">
        <v>24.614799059999999</v>
      </c>
      <c r="AB5046" s="8" t="s">
        <v>7754</v>
      </c>
    </row>
    <row r="5047" spans="1:28" x14ac:dyDescent="0.35">
      <c r="A5047" t="s">
        <v>4263</v>
      </c>
      <c r="B5047" t="s">
        <v>9584</v>
      </c>
      <c r="C5047" t="s">
        <v>9584</v>
      </c>
      <c r="G5047" s="1">
        <v>-1010933.0463042235</v>
      </c>
      <c r="K5047" s="4">
        <v>111997360.34</v>
      </c>
      <c r="L5047" s="5">
        <v>4550001</v>
      </c>
      <c r="M5047" s="6">
        <v>24.614799059999999</v>
      </c>
      <c r="AB5047" s="8" t="s">
        <v>7754</v>
      </c>
    </row>
    <row r="5048" spans="1:28" x14ac:dyDescent="0.35">
      <c r="A5048" t="s">
        <v>4263</v>
      </c>
      <c r="B5048" t="s">
        <v>9584</v>
      </c>
      <c r="C5048" t="s">
        <v>9584</v>
      </c>
      <c r="G5048" s="1">
        <v>-1008877.3430358064</v>
      </c>
      <c r="K5048" s="4">
        <v>111997360.34</v>
      </c>
      <c r="L5048" s="5">
        <v>4550001</v>
      </c>
      <c r="M5048" s="6">
        <v>24.614799059999999</v>
      </c>
      <c r="AB5048" s="8" t="s">
        <v>7754</v>
      </c>
    </row>
    <row r="5049" spans="1:28" x14ac:dyDescent="0.35">
      <c r="A5049" t="s">
        <v>4263</v>
      </c>
      <c r="B5049" t="s">
        <v>9584</v>
      </c>
      <c r="C5049" t="s">
        <v>9584</v>
      </c>
      <c r="G5049" s="1">
        <v>-1008221.7118679883</v>
      </c>
      <c r="K5049" s="4">
        <v>111997360.34</v>
      </c>
      <c r="L5049" s="5">
        <v>4550001</v>
      </c>
      <c r="M5049" s="6">
        <v>24.614799059999999</v>
      </c>
      <c r="AB5049" s="8" t="s">
        <v>7754</v>
      </c>
    </row>
    <row r="5050" spans="1:28" x14ac:dyDescent="0.35">
      <c r="A5050" t="s">
        <v>4263</v>
      </c>
      <c r="B5050" t="s">
        <v>9584</v>
      </c>
      <c r="C5050" t="s">
        <v>9584</v>
      </c>
      <c r="G5050" s="1">
        <v>-1006835.4132507839</v>
      </c>
      <c r="K5050" s="4">
        <v>111997360.34</v>
      </c>
      <c r="L5050" s="5">
        <v>4550001</v>
      </c>
      <c r="M5050" s="6">
        <v>24.614799059999999</v>
      </c>
      <c r="AB5050" s="8" t="s">
        <v>7754</v>
      </c>
    </row>
    <row r="5051" spans="1:28" x14ac:dyDescent="0.35">
      <c r="A5051" t="s">
        <v>4263</v>
      </c>
      <c r="B5051" t="s">
        <v>9584</v>
      </c>
      <c r="C5051" t="s">
        <v>9584</v>
      </c>
      <c r="G5051" s="1">
        <v>-1000501.0500897811</v>
      </c>
      <c r="K5051" s="4">
        <v>111997360.34</v>
      </c>
      <c r="L5051" s="5">
        <v>4550001</v>
      </c>
      <c r="M5051" s="6">
        <v>24.614799059999999</v>
      </c>
      <c r="AB5051" s="8" t="s">
        <v>7754</v>
      </c>
    </row>
    <row r="5052" spans="1:28" x14ac:dyDescent="0.35">
      <c r="A5052" t="s">
        <v>4263</v>
      </c>
      <c r="B5052" t="s">
        <v>9584</v>
      </c>
      <c r="C5052" t="s">
        <v>9584</v>
      </c>
      <c r="G5052" s="1">
        <v>-996491.45896041975</v>
      </c>
      <c r="K5052" s="4">
        <v>111997360.34</v>
      </c>
      <c r="L5052" s="5">
        <v>4550001</v>
      </c>
      <c r="M5052" s="6">
        <v>24.614799059999999</v>
      </c>
      <c r="AB5052" s="8" t="s">
        <v>7754</v>
      </c>
    </row>
    <row r="5053" spans="1:28" x14ac:dyDescent="0.35">
      <c r="A5053" t="s">
        <v>4263</v>
      </c>
      <c r="B5053" t="s">
        <v>9584</v>
      </c>
      <c r="C5053" t="s">
        <v>9584</v>
      </c>
      <c r="G5053" s="1">
        <v>-993670.84967355011</v>
      </c>
      <c r="K5053" s="4">
        <v>111997360.34</v>
      </c>
      <c r="L5053" s="5">
        <v>4550001</v>
      </c>
      <c r="M5053" s="6">
        <v>24.614799059999999</v>
      </c>
      <c r="AB5053" s="8" t="s">
        <v>7754</v>
      </c>
    </row>
    <row r="5054" spans="1:28" x14ac:dyDescent="0.35">
      <c r="A5054" t="s">
        <v>4263</v>
      </c>
      <c r="B5054" t="s">
        <v>9584</v>
      </c>
      <c r="C5054" t="s">
        <v>9584</v>
      </c>
      <c r="G5054" s="1">
        <v>-987604.30443194078</v>
      </c>
      <c r="K5054" s="4">
        <v>111997360.34</v>
      </c>
      <c r="L5054" s="5">
        <v>4550001</v>
      </c>
      <c r="M5054" s="6">
        <v>24.614799059999999</v>
      </c>
      <c r="AB5054" s="8" t="s">
        <v>7754</v>
      </c>
    </row>
    <row r="5055" spans="1:28" x14ac:dyDescent="0.35">
      <c r="A5055" t="s">
        <v>4263</v>
      </c>
      <c r="B5055" t="s">
        <v>9584</v>
      </c>
      <c r="C5055" t="s">
        <v>9584</v>
      </c>
      <c r="G5055" s="1">
        <v>-980228.23536625702</v>
      </c>
      <c r="K5055" s="4">
        <v>111997360.34</v>
      </c>
      <c r="L5055" s="5">
        <v>4550001</v>
      </c>
      <c r="M5055" s="6">
        <v>24.614799059999999</v>
      </c>
      <c r="AB5055" s="8" t="s">
        <v>7754</v>
      </c>
    </row>
    <row r="5056" spans="1:28" x14ac:dyDescent="0.35">
      <c r="A5056" t="s">
        <v>4263</v>
      </c>
      <c r="B5056" t="s">
        <v>9584</v>
      </c>
      <c r="C5056" t="s">
        <v>9584</v>
      </c>
      <c r="G5056" s="1">
        <v>-965176.51258906804</v>
      </c>
      <c r="K5056" s="4">
        <v>111997360.34</v>
      </c>
      <c r="L5056" s="5">
        <v>4550001</v>
      </c>
      <c r="M5056" s="6">
        <v>24.614799059999999</v>
      </c>
      <c r="AB5056" s="8" t="s">
        <v>7754</v>
      </c>
    </row>
    <row r="5057" spans="1:28" x14ac:dyDescent="0.35">
      <c r="A5057" t="s">
        <v>4263</v>
      </c>
      <c r="B5057" t="s">
        <v>9584</v>
      </c>
      <c r="C5057" t="s">
        <v>9584</v>
      </c>
      <c r="G5057" s="1">
        <v>-960463.39635135862</v>
      </c>
      <c r="K5057" s="4">
        <v>111997360.34</v>
      </c>
      <c r="L5057" s="5">
        <v>4550001</v>
      </c>
      <c r="M5057" s="6">
        <v>24.614799059999999</v>
      </c>
      <c r="AB5057" s="8" t="s">
        <v>7754</v>
      </c>
    </row>
    <row r="5058" spans="1:28" x14ac:dyDescent="0.35">
      <c r="A5058" t="s">
        <v>4263</v>
      </c>
      <c r="B5058" t="s">
        <v>9585</v>
      </c>
      <c r="C5058" t="s">
        <v>9585</v>
      </c>
      <c r="G5058" s="1">
        <v>-454385.25017510494</v>
      </c>
      <c r="K5058" s="4">
        <v>111997360.34</v>
      </c>
      <c r="L5058" s="5">
        <v>4550001</v>
      </c>
      <c r="M5058" s="6">
        <v>24.614799059999999</v>
      </c>
      <c r="AB5058" s="8" t="s">
        <v>7754</v>
      </c>
    </row>
    <row r="5059" spans="1:28" x14ac:dyDescent="0.35">
      <c r="A5059" t="s">
        <v>4263</v>
      </c>
      <c r="B5059" t="s">
        <v>9585</v>
      </c>
      <c r="C5059" t="s">
        <v>9585</v>
      </c>
      <c r="G5059" s="1">
        <v>-448656.48690820043</v>
      </c>
      <c r="K5059" s="4">
        <v>111997360.34</v>
      </c>
      <c r="L5059" s="5">
        <v>4550001</v>
      </c>
      <c r="M5059" s="6">
        <v>24.614799059999999</v>
      </c>
      <c r="AB5059" s="8" t="s">
        <v>7754</v>
      </c>
    </row>
    <row r="5060" spans="1:28" x14ac:dyDescent="0.35">
      <c r="A5060" t="s">
        <v>4263</v>
      </c>
      <c r="B5060" t="s">
        <v>9585</v>
      </c>
      <c r="C5060" t="s">
        <v>9585</v>
      </c>
      <c r="G5060" s="1">
        <v>-444954.71622223186</v>
      </c>
      <c r="K5060" s="4">
        <v>111997360.34</v>
      </c>
      <c r="L5060" s="5">
        <v>4550001</v>
      </c>
      <c r="M5060" s="6">
        <v>24.614799059999999</v>
      </c>
      <c r="AB5060" s="8" t="s">
        <v>7754</v>
      </c>
    </row>
    <row r="5061" spans="1:28" x14ac:dyDescent="0.35">
      <c r="A5061" t="s">
        <v>4263</v>
      </c>
      <c r="B5061" t="s">
        <v>9585</v>
      </c>
      <c r="C5061" t="s">
        <v>9585</v>
      </c>
      <c r="G5061" s="1">
        <v>-437856.65682422771</v>
      </c>
      <c r="K5061" s="4">
        <v>111997360.34</v>
      </c>
      <c r="L5061" s="5">
        <v>4550001</v>
      </c>
      <c r="M5061" s="6">
        <v>24.614799059999999</v>
      </c>
      <c r="AB5061" s="8" t="s">
        <v>7754</v>
      </c>
    </row>
    <row r="5062" spans="1:28" x14ac:dyDescent="0.35">
      <c r="A5062" t="s">
        <v>4263</v>
      </c>
      <c r="B5062" t="s">
        <v>9585</v>
      </c>
      <c r="C5062" t="s">
        <v>9585</v>
      </c>
      <c r="G5062" s="1">
        <v>-433537.38476149936</v>
      </c>
      <c r="K5062" s="4">
        <v>111997360.34</v>
      </c>
      <c r="L5062" s="5">
        <v>4550001</v>
      </c>
      <c r="M5062" s="6">
        <v>24.614799059999999</v>
      </c>
      <c r="AB5062" s="8" t="s">
        <v>7754</v>
      </c>
    </row>
    <row r="5063" spans="1:28" x14ac:dyDescent="0.35">
      <c r="A5063" t="s">
        <v>4263</v>
      </c>
      <c r="B5063" t="s">
        <v>9585</v>
      </c>
      <c r="C5063" t="s">
        <v>9585</v>
      </c>
      <c r="G5063" s="1">
        <v>-422818.17981905839</v>
      </c>
      <c r="K5063" s="4">
        <v>111997360.34</v>
      </c>
      <c r="L5063" s="5">
        <v>4550001</v>
      </c>
      <c r="M5063" s="6">
        <v>24.614799059999999</v>
      </c>
      <c r="AB5063" s="8" t="s">
        <v>7754</v>
      </c>
    </row>
    <row r="5064" spans="1:28" x14ac:dyDescent="0.35">
      <c r="A5064" t="s">
        <v>4263</v>
      </c>
      <c r="B5064" t="s">
        <v>9585</v>
      </c>
      <c r="C5064" t="s">
        <v>9585</v>
      </c>
      <c r="G5064" s="1">
        <v>-419574.54865212506</v>
      </c>
      <c r="K5064" s="4">
        <v>111997360.34</v>
      </c>
      <c r="L5064" s="5">
        <v>4550001</v>
      </c>
      <c r="M5064" s="6">
        <v>24.614799059999999</v>
      </c>
      <c r="AB5064" s="8" t="s">
        <v>7754</v>
      </c>
    </row>
    <row r="5065" spans="1:28" x14ac:dyDescent="0.35">
      <c r="A5065" t="s">
        <v>4263</v>
      </c>
      <c r="B5065" t="s">
        <v>9585</v>
      </c>
      <c r="C5065" t="s">
        <v>9585</v>
      </c>
      <c r="G5065" s="1">
        <v>-417395.188691238</v>
      </c>
      <c r="K5065" s="4">
        <v>111997360.34</v>
      </c>
      <c r="L5065" s="5">
        <v>4550001</v>
      </c>
      <c r="M5065" s="6">
        <v>24.614799059999999</v>
      </c>
      <c r="AB5065" s="8" t="s">
        <v>7754</v>
      </c>
    </row>
    <row r="5066" spans="1:28" x14ac:dyDescent="0.35">
      <c r="A5066" t="s">
        <v>4263</v>
      </c>
      <c r="B5066" t="s">
        <v>9585</v>
      </c>
      <c r="C5066" t="s">
        <v>9585</v>
      </c>
      <c r="G5066" s="1">
        <v>-414658.19537945086</v>
      </c>
      <c r="K5066" s="4">
        <v>111997360.34</v>
      </c>
      <c r="L5066" s="5">
        <v>4550001</v>
      </c>
      <c r="M5066" s="6">
        <v>24.614799059999999</v>
      </c>
      <c r="AB5066" s="8" t="s">
        <v>7754</v>
      </c>
    </row>
    <row r="5067" spans="1:28" x14ac:dyDescent="0.35">
      <c r="A5067" t="s">
        <v>4263</v>
      </c>
      <c r="B5067" t="s">
        <v>9585</v>
      </c>
      <c r="C5067" t="s">
        <v>9585</v>
      </c>
      <c r="G5067" s="1">
        <v>-411840.47032030957</v>
      </c>
      <c r="K5067" s="4">
        <v>111997360.34</v>
      </c>
      <c r="L5067" s="5">
        <v>4550001</v>
      </c>
      <c r="M5067" s="6">
        <v>24.614799059999999</v>
      </c>
      <c r="AB5067" s="8" t="s">
        <v>7754</v>
      </c>
    </row>
    <row r="5068" spans="1:28" x14ac:dyDescent="0.35">
      <c r="A5068" t="s">
        <v>4263</v>
      </c>
      <c r="B5068" t="s">
        <v>9585</v>
      </c>
      <c r="C5068" t="s">
        <v>9585</v>
      </c>
      <c r="G5068" s="1">
        <v>-411688.91744633397</v>
      </c>
      <c r="K5068" s="4">
        <v>111997360.34</v>
      </c>
      <c r="L5068" s="5">
        <v>4550001</v>
      </c>
      <c r="M5068" s="6">
        <v>24.614799059999999</v>
      </c>
      <c r="AB5068" s="8" t="s">
        <v>7754</v>
      </c>
    </row>
    <row r="5069" spans="1:28" x14ac:dyDescent="0.35">
      <c r="A5069" t="s">
        <v>4263</v>
      </c>
      <c r="B5069" t="s">
        <v>9585</v>
      </c>
      <c r="C5069" t="s">
        <v>9585</v>
      </c>
      <c r="G5069" s="1">
        <v>-409899.74029467924</v>
      </c>
      <c r="K5069" s="4">
        <v>111997360.34</v>
      </c>
      <c r="L5069" s="5">
        <v>4550001</v>
      </c>
      <c r="M5069" s="6">
        <v>24.614799059999999</v>
      </c>
      <c r="AB5069" s="8" t="s">
        <v>7754</v>
      </c>
    </row>
    <row r="5070" spans="1:28" x14ac:dyDescent="0.35">
      <c r="A5070" t="s">
        <v>4263</v>
      </c>
      <c r="B5070" t="s">
        <v>9585</v>
      </c>
      <c r="C5070" t="s">
        <v>9585</v>
      </c>
      <c r="G5070" s="1">
        <v>-409030.09012399561</v>
      </c>
      <c r="K5070" s="4">
        <v>111997360.34</v>
      </c>
      <c r="L5070" s="5">
        <v>4550001</v>
      </c>
      <c r="M5070" s="6">
        <v>24.614799059999999</v>
      </c>
      <c r="AB5070" s="8" t="s">
        <v>7754</v>
      </c>
    </row>
    <row r="5071" spans="1:28" x14ac:dyDescent="0.35">
      <c r="A5071" t="s">
        <v>4263</v>
      </c>
      <c r="B5071" t="s">
        <v>9585</v>
      </c>
      <c r="C5071" t="s">
        <v>9585</v>
      </c>
      <c r="G5071" s="1">
        <v>-406236.72232273669</v>
      </c>
      <c r="K5071" s="4">
        <v>111997360.34</v>
      </c>
      <c r="L5071" s="5">
        <v>4550001</v>
      </c>
      <c r="M5071" s="6">
        <v>24.614799059999999</v>
      </c>
      <c r="AB5071" s="8" t="s">
        <v>7754</v>
      </c>
    </row>
    <row r="5072" spans="1:28" x14ac:dyDescent="0.35">
      <c r="A5072" t="s">
        <v>4263</v>
      </c>
      <c r="B5072" t="s">
        <v>9585</v>
      </c>
      <c r="C5072" t="s">
        <v>9585</v>
      </c>
      <c r="G5072" s="1">
        <v>-405153.50128402381</v>
      </c>
      <c r="K5072" s="4">
        <v>111997360.34</v>
      </c>
      <c r="L5072" s="5">
        <v>4550001</v>
      </c>
      <c r="M5072" s="6">
        <v>24.614799059999999</v>
      </c>
      <c r="AB5072" s="8" t="s">
        <v>7754</v>
      </c>
    </row>
    <row r="5073" spans="1:28" x14ac:dyDescent="0.35">
      <c r="A5073" t="s">
        <v>4263</v>
      </c>
      <c r="B5073" t="s">
        <v>9585</v>
      </c>
      <c r="C5073" t="s">
        <v>9585</v>
      </c>
      <c r="G5073" s="1">
        <v>-401809.20312159508</v>
      </c>
      <c r="K5073" s="4">
        <v>111997360.34</v>
      </c>
      <c r="L5073" s="5">
        <v>4550001</v>
      </c>
      <c r="M5073" s="6">
        <v>24.614799059999999</v>
      </c>
      <c r="AB5073" s="8" t="s">
        <v>7754</v>
      </c>
    </row>
    <row r="5074" spans="1:28" x14ac:dyDescent="0.35">
      <c r="A5074" t="s">
        <v>4263</v>
      </c>
      <c r="B5074" t="s">
        <v>9585</v>
      </c>
      <c r="C5074" t="s">
        <v>9585</v>
      </c>
      <c r="G5074" s="1">
        <v>-400042.36758122157</v>
      </c>
      <c r="K5074" s="4">
        <v>111997360.34</v>
      </c>
      <c r="L5074" s="5">
        <v>4550001</v>
      </c>
      <c r="M5074" s="6">
        <v>24.614799059999999</v>
      </c>
      <c r="AB5074" s="8" t="s">
        <v>7754</v>
      </c>
    </row>
    <row r="5075" spans="1:28" x14ac:dyDescent="0.35">
      <c r="A5075" t="s">
        <v>4263</v>
      </c>
      <c r="B5075" t="s">
        <v>9585</v>
      </c>
      <c r="C5075" t="s">
        <v>9585</v>
      </c>
      <c r="G5075" s="1">
        <v>-398352.38346914045</v>
      </c>
      <c r="K5075" s="4">
        <v>111997360.34</v>
      </c>
      <c r="L5075" s="5">
        <v>4550001</v>
      </c>
      <c r="M5075" s="6">
        <v>24.614799059999999</v>
      </c>
      <c r="AB5075" s="8" t="s">
        <v>7754</v>
      </c>
    </row>
    <row r="5076" spans="1:28" x14ac:dyDescent="0.35">
      <c r="A5076" t="s">
        <v>4263</v>
      </c>
      <c r="B5076" t="s">
        <v>9585</v>
      </c>
      <c r="C5076" t="s">
        <v>9585</v>
      </c>
      <c r="G5076" s="1">
        <v>-398020.69861813111</v>
      </c>
      <c r="K5076" s="4">
        <v>111997360.34</v>
      </c>
      <c r="L5076" s="5">
        <v>4550001</v>
      </c>
      <c r="M5076" s="6">
        <v>24.614799059999999</v>
      </c>
      <c r="AB5076" s="8" t="s">
        <v>7754</v>
      </c>
    </row>
    <row r="5077" spans="1:28" x14ac:dyDescent="0.35">
      <c r="A5077" t="s">
        <v>4263</v>
      </c>
      <c r="B5077" t="s">
        <v>9586</v>
      </c>
      <c r="C5077" t="s">
        <v>9586</v>
      </c>
      <c r="G5077" s="1">
        <v>563551.24862034305</v>
      </c>
      <c r="H5077" s="1">
        <v>1.11322880184329E-2</v>
      </c>
      <c r="K5077" s="4">
        <v>111997360.34</v>
      </c>
      <c r="L5077" s="5">
        <v>4550001</v>
      </c>
      <c r="M5077" s="6">
        <v>24.614799059999999</v>
      </c>
      <c r="AB5077" s="8" t="s">
        <v>7754</v>
      </c>
    </row>
    <row r="5078" spans="1:28" x14ac:dyDescent="0.35">
      <c r="A5078" t="s">
        <v>4263</v>
      </c>
      <c r="B5078" t="s">
        <v>9587</v>
      </c>
      <c r="C5078" t="s">
        <v>9587</v>
      </c>
      <c r="G5078" s="1">
        <v>-631498.80365194858</v>
      </c>
      <c r="H5078" s="1">
        <v>-6.9917291467260306E-2</v>
      </c>
      <c r="K5078" s="4">
        <v>111997360.34</v>
      </c>
      <c r="L5078" s="5">
        <v>4550001</v>
      </c>
      <c r="M5078" s="6">
        <v>24.614799059999999</v>
      </c>
      <c r="AB5078" s="8" t="s">
        <v>7754</v>
      </c>
    </row>
    <row r="5079" spans="1:28" x14ac:dyDescent="0.35">
      <c r="A5079" t="s">
        <v>4263</v>
      </c>
      <c r="B5079" t="s">
        <v>9588</v>
      </c>
      <c r="C5079" t="s">
        <v>9588</v>
      </c>
      <c r="G5079" s="1">
        <v>-566359.64354702225</v>
      </c>
      <c r="H5079" s="1">
        <v>-7.3211922189565903E-2</v>
      </c>
      <c r="K5079" s="4">
        <v>111997360.34</v>
      </c>
      <c r="L5079" s="5">
        <v>4550001</v>
      </c>
      <c r="M5079" s="6">
        <v>24.614799059999999</v>
      </c>
      <c r="AB5079" s="8" t="s">
        <v>7754</v>
      </c>
    </row>
    <row r="5080" spans="1:28" x14ac:dyDescent="0.35">
      <c r="A5080" t="s">
        <v>4263</v>
      </c>
      <c r="B5080" t="s">
        <v>9589</v>
      </c>
      <c r="C5080" t="s">
        <v>9589</v>
      </c>
      <c r="G5080" s="1">
        <v>631498.80365194858</v>
      </c>
      <c r="H5080" s="1">
        <v>-1.9699198687061398E-2</v>
      </c>
      <c r="K5080" s="4">
        <v>111997360.34</v>
      </c>
      <c r="L5080" s="5">
        <v>4550001</v>
      </c>
      <c r="M5080" s="6">
        <v>24.614799059999999</v>
      </c>
      <c r="AB5080" s="8" t="s">
        <v>7754</v>
      </c>
    </row>
    <row r="5081" spans="1:28" x14ac:dyDescent="0.35">
      <c r="A5081" t="s">
        <v>4263</v>
      </c>
      <c r="B5081" t="s">
        <v>9590</v>
      </c>
      <c r="C5081" t="s">
        <v>9590</v>
      </c>
      <c r="G5081" s="1">
        <v>566359.64354702225</v>
      </c>
      <c r="H5081" s="1">
        <v>-2.8791845624494501E-2</v>
      </c>
      <c r="K5081" s="4">
        <v>111997360.34</v>
      </c>
      <c r="L5081" s="5">
        <v>4550001</v>
      </c>
      <c r="M5081" s="6">
        <v>24.614799059999999</v>
      </c>
      <c r="AB5081" s="8" t="s">
        <v>7754</v>
      </c>
    </row>
    <row r="5082" spans="1:28" x14ac:dyDescent="0.35">
      <c r="A5082" t="s">
        <v>4263</v>
      </c>
      <c r="B5082" t="s">
        <v>9591</v>
      </c>
      <c r="C5082" t="s">
        <v>9591</v>
      </c>
      <c r="G5082" s="1">
        <v>627998.06136487261</v>
      </c>
      <c r="H5082" s="1">
        <v>2.7548512924505898E-3</v>
      </c>
      <c r="K5082" s="4">
        <v>111997360.34</v>
      </c>
      <c r="L5082" s="5">
        <v>4550001</v>
      </c>
      <c r="M5082" s="6">
        <v>24.614799059999999</v>
      </c>
      <c r="AB5082" s="8" t="s">
        <v>7754</v>
      </c>
    </row>
    <row r="5083" spans="1:28" x14ac:dyDescent="0.35">
      <c r="A5083" t="s">
        <v>4263</v>
      </c>
      <c r="B5083" t="s">
        <v>9592</v>
      </c>
      <c r="C5083" t="s">
        <v>9592</v>
      </c>
      <c r="G5083" s="1">
        <v>-627998.06136487261</v>
      </c>
      <c r="H5083" s="1">
        <v>-6.8750508355735304E-2</v>
      </c>
      <c r="K5083" s="4">
        <v>111997360.34</v>
      </c>
      <c r="L5083" s="5">
        <v>4550001</v>
      </c>
      <c r="M5083" s="6">
        <v>24.614799059999999</v>
      </c>
      <c r="AB5083" s="8" t="s">
        <v>7754</v>
      </c>
    </row>
    <row r="5084" spans="1:28" x14ac:dyDescent="0.35">
      <c r="A5084" t="s">
        <v>4263</v>
      </c>
      <c r="B5084" t="s">
        <v>9593</v>
      </c>
      <c r="C5084" t="s">
        <v>9593</v>
      </c>
      <c r="G5084" s="1">
        <v>-563551.24862034305</v>
      </c>
      <c r="H5084" s="1">
        <v>-7.1995184154166905E-2</v>
      </c>
      <c r="K5084" s="4">
        <v>111997360.34</v>
      </c>
      <c r="L5084" s="5">
        <v>4550001</v>
      </c>
      <c r="M5084" s="6">
        <v>24.614799059999999</v>
      </c>
      <c r="AB5084" s="8" t="s">
        <v>7754</v>
      </c>
    </row>
    <row r="5085" spans="1:28" x14ac:dyDescent="0.35">
      <c r="A5085" t="s">
        <v>4263</v>
      </c>
      <c r="B5085" t="s">
        <v>9594</v>
      </c>
      <c r="C5085" t="s">
        <v>9594</v>
      </c>
      <c r="G5085" s="1">
        <v>627998.06136487261</v>
      </c>
      <c r="H5085" s="1">
        <v>-1.7155919843167399E-2</v>
      </c>
      <c r="K5085" s="4">
        <v>111997360.34</v>
      </c>
      <c r="L5085" s="5">
        <v>4550001</v>
      </c>
      <c r="M5085" s="6">
        <v>24.614799059999999</v>
      </c>
      <c r="AB5085" s="8" t="s">
        <v>7754</v>
      </c>
    </row>
    <row r="5086" spans="1:28" x14ac:dyDescent="0.35">
      <c r="A5086" t="s">
        <v>4263</v>
      </c>
      <c r="B5086" t="s">
        <v>9595</v>
      </c>
      <c r="C5086" t="s">
        <v>9595</v>
      </c>
      <c r="G5086" s="1">
        <v>563551.24862034305</v>
      </c>
      <c r="H5086" s="1">
        <v>-2.6094571777832101E-2</v>
      </c>
      <c r="K5086" s="4">
        <v>111997360.34</v>
      </c>
      <c r="L5086" s="5">
        <v>4550001</v>
      </c>
      <c r="M5086" s="6">
        <v>24.614799059999999</v>
      </c>
      <c r="AB5086" s="8" t="s">
        <v>7754</v>
      </c>
    </row>
    <row r="5087" spans="1:28" x14ac:dyDescent="0.35">
      <c r="A5087" t="s">
        <v>4263</v>
      </c>
      <c r="B5087" t="s">
        <v>9596</v>
      </c>
      <c r="C5087" t="s">
        <v>9596</v>
      </c>
      <c r="G5087" s="1">
        <v>873089.02694529411</v>
      </c>
      <c r="H5087" s="1">
        <v>-2.15550029572882E-2</v>
      </c>
      <c r="K5087" s="4">
        <v>111997360.34</v>
      </c>
      <c r="L5087" s="5">
        <v>4550001</v>
      </c>
      <c r="M5087" s="6">
        <v>24.614799059999999</v>
      </c>
      <c r="AB5087" s="8" t="s">
        <v>7754</v>
      </c>
    </row>
    <row r="5088" spans="1:28" x14ac:dyDescent="0.35">
      <c r="A5088" t="s">
        <v>4263</v>
      </c>
      <c r="B5088" t="s">
        <v>9597</v>
      </c>
      <c r="C5088" t="s">
        <v>9597</v>
      </c>
      <c r="G5088" s="1">
        <v>1062996.9824907181</v>
      </c>
      <c r="H5088" s="1">
        <v>-3.5362622487320902E-2</v>
      </c>
      <c r="K5088" s="4">
        <v>111997360.34</v>
      </c>
      <c r="L5088" s="5">
        <v>4550001</v>
      </c>
      <c r="M5088" s="6">
        <v>24.614799059999999</v>
      </c>
      <c r="AB5088" s="8" t="s">
        <v>7754</v>
      </c>
    </row>
    <row r="5089" spans="1:28" x14ac:dyDescent="0.35">
      <c r="A5089" t="s">
        <v>4263</v>
      </c>
      <c r="B5089" t="s">
        <v>9598</v>
      </c>
      <c r="C5089" t="s">
        <v>9598</v>
      </c>
      <c r="G5089" s="1">
        <v>586983.79378982459</v>
      </c>
      <c r="H5089" s="1">
        <v>8.6424810698211094E-3</v>
      </c>
      <c r="K5089" s="4">
        <v>111997360.34</v>
      </c>
      <c r="L5089" s="5">
        <v>4550001</v>
      </c>
      <c r="M5089" s="6">
        <v>24.614799059999999</v>
      </c>
      <c r="AB5089" s="8" t="s">
        <v>7754</v>
      </c>
    </row>
    <row r="5090" spans="1:28" x14ac:dyDescent="0.35">
      <c r="A5090" t="s">
        <v>4263</v>
      </c>
      <c r="B5090" t="s">
        <v>9599</v>
      </c>
      <c r="C5090" t="s">
        <v>9599</v>
      </c>
      <c r="G5090" s="1">
        <v>1062996.9824907181</v>
      </c>
      <c r="H5090" s="1">
        <v>-3.3691235224610401E-3</v>
      </c>
      <c r="K5090" s="4">
        <v>111997360.34</v>
      </c>
      <c r="L5090" s="5">
        <v>4550001</v>
      </c>
      <c r="M5090" s="6">
        <v>24.614799059999999</v>
      </c>
      <c r="AB5090" s="8" t="s">
        <v>7754</v>
      </c>
    </row>
    <row r="5091" spans="1:28" x14ac:dyDescent="0.35">
      <c r="A5091" t="s">
        <v>4263</v>
      </c>
      <c r="B5091" t="s">
        <v>9600</v>
      </c>
      <c r="C5091" t="s">
        <v>9600</v>
      </c>
      <c r="G5091" s="1">
        <v>-1062996.9824907181</v>
      </c>
      <c r="H5091" s="1">
        <v>-6.8105769188721396E-2</v>
      </c>
      <c r="K5091" s="4">
        <v>111997360.34</v>
      </c>
      <c r="L5091" s="5">
        <v>4550001</v>
      </c>
      <c r="M5091" s="6">
        <v>24.614799059999999</v>
      </c>
      <c r="AB5091" s="8" t="s">
        <v>7754</v>
      </c>
    </row>
    <row r="5092" spans="1:28" x14ac:dyDescent="0.35">
      <c r="A5092" t="s">
        <v>4263</v>
      </c>
      <c r="B5092" t="s">
        <v>9601</v>
      </c>
      <c r="C5092" t="s">
        <v>9601</v>
      </c>
      <c r="G5092" s="1">
        <v>-873089.02694529411</v>
      </c>
      <c r="H5092" s="1">
        <v>-6.9551144878394394E-2</v>
      </c>
      <c r="K5092" s="4">
        <v>111997360.34</v>
      </c>
      <c r="L5092" s="5">
        <v>4550001</v>
      </c>
      <c r="M5092" s="6">
        <v>24.614799059999999</v>
      </c>
      <c r="AB5092" s="8" t="s">
        <v>7754</v>
      </c>
    </row>
    <row r="5093" spans="1:28" x14ac:dyDescent="0.35">
      <c r="A5093" t="s">
        <v>4263</v>
      </c>
      <c r="B5093" t="s">
        <v>9602</v>
      </c>
      <c r="C5093" t="s">
        <v>9602</v>
      </c>
      <c r="G5093" s="1">
        <v>873089.02694529411</v>
      </c>
      <c r="H5093" s="1">
        <v>-7.1363360256842699E-3</v>
      </c>
      <c r="K5093" s="4">
        <v>111997360.34</v>
      </c>
      <c r="L5093" s="5">
        <v>4550001</v>
      </c>
      <c r="M5093" s="6">
        <v>24.614799059999999</v>
      </c>
      <c r="AB5093" s="8" t="s">
        <v>7754</v>
      </c>
    </row>
    <row r="5094" spans="1:28" x14ac:dyDescent="0.35">
      <c r="A5094" t="s">
        <v>4263</v>
      </c>
      <c r="B5094" t="s">
        <v>9603</v>
      </c>
      <c r="C5094" t="s">
        <v>9603</v>
      </c>
      <c r="G5094" s="1">
        <v>881728.74189334188</v>
      </c>
      <c r="H5094" s="1">
        <v>-2.37638371847534E-2</v>
      </c>
      <c r="K5094" s="4">
        <v>111997360.34</v>
      </c>
      <c r="L5094" s="5">
        <v>4550001</v>
      </c>
      <c r="M5094" s="6">
        <v>24.614799059999999</v>
      </c>
      <c r="AB5094" s="8" t="s">
        <v>7754</v>
      </c>
    </row>
    <row r="5095" spans="1:28" x14ac:dyDescent="0.35">
      <c r="A5095" t="s">
        <v>4263</v>
      </c>
      <c r="B5095" t="s">
        <v>9604</v>
      </c>
      <c r="C5095" t="s">
        <v>9604</v>
      </c>
      <c r="G5095" s="1">
        <v>571849.66557382944</v>
      </c>
      <c r="H5095" s="1">
        <v>6.3693314898440496E-3</v>
      </c>
      <c r="K5095" s="4">
        <v>111997360.34</v>
      </c>
      <c r="L5095" s="5">
        <v>4550001</v>
      </c>
      <c r="M5095" s="6">
        <v>24.614799059999999</v>
      </c>
      <c r="AB5095" s="8" t="s">
        <v>7754</v>
      </c>
    </row>
    <row r="5096" spans="1:28" x14ac:dyDescent="0.35">
      <c r="A5096" t="s">
        <v>4263</v>
      </c>
      <c r="B5096" t="s">
        <v>9605</v>
      </c>
      <c r="C5096" t="s">
        <v>9605</v>
      </c>
      <c r="G5096" s="1">
        <v>-881728.74189334188</v>
      </c>
      <c r="H5096" s="1">
        <v>-6.9594457443937996E-2</v>
      </c>
      <c r="K5096" s="4">
        <v>111997360.34</v>
      </c>
      <c r="L5096" s="5">
        <v>4550001</v>
      </c>
      <c r="M5096" s="6">
        <v>24.614799059999999</v>
      </c>
      <c r="AB5096" s="8" t="s">
        <v>7754</v>
      </c>
    </row>
    <row r="5097" spans="1:28" x14ac:dyDescent="0.35">
      <c r="A5097" t="s">
        <v>4263</v>
      </c>
      <c r="B5097" t="s">
        <v>9606</v>
      </c>
      <c r="C5097" t="s">
        <v>9606</v>
      </c>
      <c r="G5097" s="1">
        <v>-586983.79378982459</v>
      </c>
      <c r="H5097" s="1">
        <v>-7.7466952577823101E-2</v>
      </c>
      <c r="K5097" s="4">
        <v>111997360.34</v>
      </c>
      <c r="L5097" s="5">
        <v>4550001</v>
      </c>
      <c r="M5097" s="6">
        <v>24.614799059999999</v>
      </c>
      <c r="AB5097" s="8" t="s">
        <v>7754</v>
      </c>
    </row>
    <row r="5098" spans="1:28" x14ac:dyDescent="0.35">
      <c r="A5098" t="s">
        <v>4263</v>
      </c>
      <c r="B5098" t="s">
        <v>9607</v>
      </c>
      <c r="C5098" t="s">
        <v>9607</v>
      </c>
      <c r="G5098" s="1">
        <v>881728.74189334188</v>
      </c>
      <c r="H5098" s="1">
        <v>-6.9021087926111101E-3</v>
      </c>
      <c r="K5098" s="4">
        <v>111997360.34</v>
      </c>
      <c r="L5098" s="5">
        <v>4550001</v>
      </c>
      <c r="M5098" s="6">
        <v>24.614799059999999</v>
      </c>
      <c r="AB5098" s="8" t="s">
        <v>7754</v>
      </c>
    </row>
    <row r="5099" spans="1:28" x14ac:dyDescent="0.35">
      <c r="A5099" t="s">
        <v>4263</v>
      </c>
      <c r="B5099" t="s">
        <v>9608</v>
      </c>
      <c r="C5099" t="s">
        <v>9608</v>
      </c>
      <c r="G5099" s="1">
        <v>586983.79378982459</v>
      </c>
      <c r="H5099" s="1">
        <v>-2.9964610051424801E-2</v>
      </c>
      <c r="K5099" s="4">
        <v>111997360.34</v>
      </c>
      <c r="L5099" s="5">
        <v>4550001</v>
      </c>
      <c r="M5099" s="6">
        <v>24.614799059999999</v>
      </c>
      <c r="AB5099" s="8" t="s">
        <v>7754</v>
      </c>
    </row>
    <row r="5100" spans="1:28" x14ac:dyDescent="0.35">
      <c r="A5100" t="s">
        <v>4263</v>
      </c>
      <c r="B5100" t="s">
        <v>9609</v>
      </c>
      <c r="C5100" t="s">
        <v>9609</v>
      </c>
      <c r="G5100" s="1">
        <v>756911.18959647836</v>
      </c>
      <c r="H5100" s="1">
        <v>-1.47662198868321E-2</v>
      </c>
      <c r="K5100" s="4">
        <v>111997360.34</v>
      </c>
      <c r="L5100" s="5">
        <v>4550001</v>
      </c>
      <c r="M5100" s="6">
        <v>24.614799059999999</v>
      </c>
      <c r="AB5100" s="8" t="s">
        <v>7754</v>
      </c>
    </row>
    <row r="5101" spans="1:28" x14ac:dyDescent="0.35">
      <c r="A5101" t="s">
        <v>4263</v>
      </c>
      <c r="B5101" t="s">
        <v>9610</v>
      </c>
      <c r="C5101" t="s">
        <v>9610</v>
      </c>
      <c r="G5101" s="1">
        <v>592649.34049954894</v>
      </c>
      <c r="H5101" s="1">
        <v>3.00600675202665E-3</v>
      </c>
      <c r="K5101" s="4">
        <v>111997360.34</v>
      </c>
      <c r="L5101" s="5">
        <v>4550001</v>
      </c>
      <c r="M5101" s="6">
        <v>24.614799059999999</v>
      </c>
      <c r="AB5101" s="8" t="s">
        <v>7754</v>
      </c>
    </row>
    <row r="5102" spans="1:28" x14ac:dyDescent="0.35">
      <c r="A5102" t="s">
        <v>4263</v>
      </c>
      <c r="B5102" t="s">
        <v>9611</v>
      </c>
      <c r="C5102" t="s">
        <v>9611</v>
      </c>
      <c r="G5102" s="1">
        <v>-756911.18959647836</v>
      </c>
      <c r="H5102" s="1">
        <v>-6.9202739139224298E-2</v>
      </c>
      <c r="K5102" s="4">
        <v>111997360.34</v>
      </c>
      <c r="L5102" s="5">
        <v>4550001</v>
      </c>
      <c r="M5102" s="6">
        <v>24.614799059999999</v>
      </c>
      <c r="AB5102" s="8" t="s">
        <v>7754</v>
      </c>
    </row>
    <row r="5103" spans="1:28" x14ac:dyDescent="0.35">
      <c r="A5103" t="s">
        <v>4263</v>
      </c>
      <c r="B5103" t="s">
        <v>9612</v>
      </c>
      <c r="C5103" t="s">
        <v>9612</v>
      </c>
      <c r="G5103" s="1">
        <v>-571849.66557382944</v>
      </c>
      <c r="H5103" s="1">
        <v>-7.4977130193858793E-2</v>
      </c>
      <c r="K5103" s="4">
        <v>111997360.34</v>
      </c>
      <c r="L5103" s="5">
        <v>4550001</v>
      </c>
      <c r="M5103" s="6">
        <v>24.614799059999999</v>
      </c>
      <c r="AB5103" s="8" t="s">
        <v>7754</v>
      </c>
    </row>
    <row r="5104" spans="1:28" x14ac:dyDescent="0.35">
      <c r="A5104" t="s">
        <v>4263</v>
      </c>
      <c r="B5104" t="s">
        <v>9613</v>
      </c>
      <c r="C5104" t="s">
        <v>9613</v>
      </c>
      <c r="G5104" s="1">
        <v>756911.18959647836</v>
      </c>
      <c r="H5104" s="1">
        <v>-1.34812602489216E-2</v>
      </c>
      <c r="K5104" s="4">
        <v>111997360.34</v>
      </c>
      <c r="L5104" s="5">
        <v>4550001</v>
      </c>
      <c r="M5104" s="6">
        <v>24.614799059999999</v>
      </c>
      <c r="AB5104" s="8" t="s">
        <v>7754</v>
      </c>
    </row>
    <row r="5105" spans="1:28" x14ac:dyDescent="0.35">
      <c r="A5105" t="s">
        <v>4263</v>
      </c>
      <c r="B5105" t="s">
        <v>9614</v>
      </c>
      <c r="C5105" t="s">
        <v>9614</v>
      </c>
      <c r="G5105" s="1">
        <v>571849.66557382944</v>
      </c>
      <c r="H5105" s="1">
        <v>-3.1001366763317401E-2</v>
      </c>
      <c r="K5105" s="4">
        <v>111997360.34</v>
      </c>
      <c r="L5105" s="5">
        <v>4550001</v>
      </c>
      <c r="M5105" s="6">
        <v>24.614799059999999</v>
      </c>
      <c r="AB5105" s="8" t="s">
        <v>7754</v>
      </c>
    </row>
    <row r="5106" spans="1:28" x14ac:dyDescent="0.35">
      <c r="A5106" t="s">
        <v>4263</v>
      </c>
      <c r="B5106" t="s">
        <v>9615</v>
      </c>
      <c r="C5106" t="s">
        <v>9615</v>
      </c>
      <c r="G5106" s="1">
        <v>781952.71102603641</v>
      </c>
      <c r="H5106" s="1">
        <v>-1.8480105690037101E-2</v>
      </c>
      <c r="K5106" s="4">
        <v>111997360.34</v>
      </c>
      <c r="L5106" s="5">
        <v>4550001</v>
      </c>
      <c r="M5106" s="6">
        <v>24.614799059999999</v>
      </c>
      <c r="AB5106" s="8" t="s">
        <v>7754</v>
      </c>
    </row>
    <row r="5107" spans="1:28" x14ac:dyDescent="0.35">
      <c r="A5107" t="s">
        <v>4263</v>
      </c>
      <c r="B5107" t="s">
        <v>9616</v>
      </c>
      <c r="C5107" t="s">
        <v>9616</v>
      </c>
      <c r="G5107" s="1">
        <v>612064.32070447609</v>
      </c>
      <c r="H5107" s="1">
        <v>-2.6378957145294399E-3</v>
      </c>
      <c r="K5107" s="4">
        <v>111997360.34</v>
      </c>
      <c r="L5107" s="5">
        <v>4550001</v>
      </c>
      <c r="M5107" s="6">
        <v>24.614799059999999</v>
      </c>
      <c r="AB5107" s="8" t="s">
        <v>7754</v>
      </c>
    </row>
    <row r="5108" spans="1:28" x14ac:dyDescent="0.35">
      <c r="A5108" t="s">
        <v>4263</v>
      </c>
      <c r="B5108" t="s">
        <v>9617</v>
      </c>
      <c r="C5108" t="s">
        <v>9617</v>
      </c>
      <c r="G5108" s="1">
        <v>-781952.71102603641</v>
      </c>
      <c r="H5108" s="1">
        <v>-6.7757777505824499E-2</v>
      </c>
      <c r="K5108" s="4">
        <v>111997360.34</v>
      </c>
      <c r="L5108" s="5">
        <v>4550001</v>
      </c>
      <c r="M5108" s="6">
        <v>24.614799059999999</v>
      </c>
      <c r="AB5108" s="8" t="s">
        <v>7754</v>
      </c>
    </row>
    <row r="5109" spans="1:28" x14ac:dyDescent="0.35">
      <c r="A5109" t="s">
        <v>4263</v>
      </c>
      <c r="B5109" t="s">
        <v>9618</v>
      </c>
      <c r="C5109" t="s">
        <v>9618</v>
      </c>
      <c r="G5109" s="1">
        <v>-592649.34049954894</v>
      </c>
      <c r="H5109" s="1">
        <v>-7.3686820178624005E-2</v>
      </c>
      <c r="K5109" s="4">
        <v>111997360.34</v>
      </c>
      <c r="L5109" s="5">
        <v>4550001</v>
      </c>
      <c r="M5109" s="6">
        <v>24.614799059999999</v>
      </c>
      <c r="AB5109" s="8" t="s">
        <v>7754</v>
      </c>
    </row>
    <row r="5110" spans="1:28" x14ac:dyDescent="0.35">
      <c r="A5110" t="s">
        <v>4263</v>
      </c>
      <c r="B5110" t="s">
        <v>9619</v>
      </c>
      <c r="C5110" t="s">
        <v>9619</v>
      </c>
      <c r="G5110" s="1">
        <v>781952.71102603641</v>
      </c>
      <c r="H5110" s="1">
        <v>-1.3634171095291499E-2</v>
      </c>
      <c r="K5110" s="4">
        <v>111997360.34</v>
      </c>
      <c r="L5110" s="5">
        <v>4550001</v>
      </c>
      <c r="M5110" s="6">
        <v>24.614799059999999</v>
      </c>
      <c r="AB5110" s="8" t="s">
        <v>7754</v>
      </c>
    </row>
    <row r="5111" spans="1:28" x14ac:dyDescent="0.35">
      <c r="A5111" t="s">
        <v>4263</v>
      </c>
      <c r="B5111" t="s">
        <v>9620</v>
      </c>
      <c r="C5111" t="s">
        <v>9620</v>
      </c>
      <c r="G5111" s="1">
        <v>592649.34049954894</v>
      </c>
      <c r="H5111" s="1">
        <v>-3.0306753436009401E-2</v>
      </c>
      <c r="K5111" s="4">
        <v>111997360.34</v>
      </c>
      <c r="L5111" s="5">
        <v>4550001</v>
      </c>
      <c r="M5111" s="6">
        <v>24.614799059999999</v>
      </c>
      <c r="AB5111" s="8" t="s">
        <v>7754</v>
      </c>
    </row>
    <row r="5112" spans="1:28" x14ac:dyDescent="0.35">
      <c r="A5112" t="s">
        <v>4263</v>
      </c>
      <c r="B5112" t="s">
        <v>9621</v>
      </c>
      <c r="C5112" t="s">
        <v>9621</v>
      </c>
      <c r="G5112" s="1">
        <v>550679.43853972922</v>
      </c>
      <c r="H5112" s="1">
        <v>6.7290599333835101E-3</v>
      </c>
      <c r="K5112" s="4">
        <v>111997360.34</v>
      </c>
      <c r="L5112" s="5">
        <v>4550001</v>
      </c>
      <c r="M5112" s="6">
        <v>24.614799059999999</v>
      </c>
      <c r="AB5112" s="8" t="s">
        <v>7754</v>
      </c>
    </row>
    <row r="5113" spans="1:28" x14ac:dyDescent="0.35">
      <c r="A5113" t="s">
        <v>4263</v>
      </c>
      <c r="B5113" t="s">
        <v>9622</v>
      </c>
      <c r="C5113" t="s">
        <v>9622</v>
      </c>
      <c r="G5113" s="1">
        <v>806506.66389193549</v>
      </c>
      <c r="H5113" s="1">
        <v>-2.21656257870958E-2</v>
      </c>
      <c r="K5113" s="4">
        <v>111997360.34</v>
      </c>
      <c r="L5113" s="5">
        <v>4550001</v>
      </c>
      <c r="M5113" s="6">
        <v>24.614799059999999</v>
      </c>
      <c r="AB5113" s="8" t="s">
        <v>7754</v>
      </c>
    </row>
    <row r="5114" spans="1:28" x14ac:dyDescent="0.35">
      <c r="A5114" t="s">
        <v>4263</v>
      </c>
      <c r="B5114" t="s">
        <v>9623</v>
      </c>
      <c r="C5114" t="s">
        <v>9623</v>
      </c>
      <c r="G5114" s="1">
        <v>609080.40109487856</v>
      </c>
      <c r="H5114" s="1">
        <v>-3.74148156719775E-4</v>
      </c>
      <c r="K5114" s="4">
        <v>111997360.34</v>
      </c>
      <c r="L5114" s="5">
        <v>4550001</v>
      </c>
      <c r="M5114" s="6">
        <v>24.614799059999999</v>
      </c>
      <c r="AB5114" s="8" t="s">
        <v>7754</v>
      </c>
    </row>
    <row r="5115" spans="1:28" x14ac:dyDescent="0.35">
      <c r="A5115" t="s">
        <v>4263</v>
      </c>
      <c r="B5115" t="s">
        <v>9624</v>
      </c>
      <c r="C5115" t="s">
        <v>9624</v>
      </c>
      <c r="G5115" s="1">
        <v>-806506.66389193549</v>
      </c>
      <c r="H5115" s="1">
        <v>-6.8876418662320693E-2</v>
      </c>
      <c r="K5115" s="4">
        <v>111997360.34</v>
      </c>
      <c r="L5115" s="5">
        <v>4550001</v>
      </c>
      <c r="M5115" s="6">
        <v>24.614799059999999</v>
      </c>
      <c r="AB5115" s="8" t="s">
        <v>7754</v>
      </c>
    </row>
    <row r="5116" spans="1:28" x14ac:dyDescent="0.35">
      <c r="A5116" t="s">
        <v>4263</v>
      </c>
      <c r="B5116" t="s">
        <v>9625</v>
      </c>
      <c r="C5116" t="s">
        <v>9625</v>
      </c>
      <c r="G5116" s="1">
        <v>-612064.32070447609</v>
      </c>
      <c r="H5116" s="1">
        <v>-7.4655417327391393E-2</v>
      </c>
      <c r="K5116" s="4">
        <v>111997360.34</v>
      </c>
      <c r="L5116" s="5">
        <v>4550001</v>
      </c>
      <c r="M5116" s="6">
        <v>24.614799059999999</v>
      </c>
      <c r="AB5116" s="8" t="s">
        <v>7754</v>
      </c>
    </row>
    <row r="5117" spans="1:28" x14ac:dyDescent="0.35">
      <c r="A5117" t="s">
        <v>4263</v>
      </c>
      <c r="B5117" t="s">
        <v>9626</v>
      </c>
      <c r="C5117" t="s">
        <v>9626</v>
      </c>
      <c r="G5117" s="1">
        <v>806506.66389193549</v>
      </c>
      <c r="H5117" s="1">
        <v>-1.5372438187164E-2</v>
      </c>
      <c r="K5117" s="4">
        <v>111997360.34</v>
      </c>
      <c r="L5117" s="5">
        <v>4550001</v>
      </c>
      <c r="M5117" s="6">
        <v>24.614799059999999</v>
      </c>
      <c r="AB5117" s="8" t="s">
        <v>7754</v>
      </c>
    </row>
    <row r="5118" spans="1:28" x14ac:dyDescent="0.35">
      <c r="A5118" t="s">
        <v>4263</v>
      </c>
      <c r="B5118" t="s">
        <v>9627</v>
      </c>
      <c r="C5118" t="s">
        <v>9627</v>
      </c>
      <c r="G5118" s="1">
        <v>612064.32070447609</v>
      </c>
      <c r="H5118" s="1">
        <v>-3.1493652489131101E-2</v>
      </c>
      <c r="K5118" s="4">
        <v>111997360.34</v>
      </c>
      <c r="L5118" s="5">
        <v>4550001</v>
      </c>
      <c r="M5118" s="6">
        <v>24.614799059999999</v>
      </c>
      <c r="AB5118" s="8" t="s">
        <v>7754</v>
      </c>
    </row>
    <row r="5119" spans="1:28" x14ac:dyDescent="0.35">
      <c r="A5119" t="s">
        <v>4263</v>
      </c>
      <c r="B5119" t="s">
        <v>9628</v>
      </c>
      <c r="C5119" t="s">
        <v>9628</v>
      </c>
      <c r="G5119" s="1">
        <v>540079.69796576828</v>
      </c>
      <c r="H5119" s="1">
        <v>8.0239647677615693E-3</v>
      </c>
      <c r="K5119" s="4">
        <v>111997360.34</v>
      </c>
      <c r="L5119" s="5">
        <v>4550001</v>
      </c>
      <c r="M5119" s="6">
        <v>24.614799059999999</v>
      </c>
      <c r="AB5119" s="8" t="s">
        <v>7754</v>
      </c>
    </row>
    <row r="5120" spans="1:28" x14ac:dyDescent="0.35">
      <c r="A5120" t="s">
        <v>4263</v>
      </c>
      <c r="B5120" t="s">
        <v>9629</v>
      </c>
      <c r="C5120" t="s">
        <v>9629</v>
      </c>
      <c r="G5120" s="1">
        <v>598266.13035290851</v>
      </c>
      <c r="H5120" s="1">
        <v>6.2829844258062602E-4</v>
      </c>
      <c r="K5120" s="4">
        <v>111997360.34</v>
      </c>
      <c r="L5120" s="5">
        <v>4550001</v>
      </c>
      <c r="M5120" s="6">
        <v>24.614799059999999</v>
      </c>
      <c r="AB5120" s="8" t="s">
        <v>7754</v>
      </c>
    </row>
    <row r="5121" spans="1:28" x14ac:dyDescent="0.35">
      <c r="A5121" t="s">
        <v>4263</v>
      </c>
      <c r="B5121" t="s">
        <v>9630</v>
      </c>
      <c r="C5121" t="s">
        <v>9630</v>
      </c>
      <c r="G5121" s="1">
        <v>550679.43853972922</v>
      </c>
      <c r="H5121" s="1">
        <v>-3.8755032601347501E-2</v>
      </c>
      <c r="K5121" s="4">
        <v>111997360.34</v>
      </c>
      <c r="L5121" s="5">
        <v>4550001</v>
      </c>
      <c r="M5121" s="6">
        <v>24.614799059999999</v>
      </c>
      <c r="AB5121" s="8" t="s">
        <v>7754</v>
      </c>
    </row>
    <row r="5122" spans="1:28" x14ac:dyDescent="0.35">
      <c r="A5122" t="s">
        <v>4263</v>
      </c>
      <c r="B5122" t="s">
        <v>9631</v>
      </c>
      <c r="C5122" t="s">
        <v>9631</v>
      </c>
      <c r="G5122" s="1">
        <v>-609080.40109487856</v>
      </c>
      <c r="H5122" s="1">
        <v>-6.6786368375072097E-2</v>
      </c>
      <c r="K5122" s="4">
        <v>111997360.34</v>
      </c>
      <c r="L5122" s="5">
        <v>4550001</v>
      </c>
      <c r="M5122" s="6">
        <v>24.614799059999999</v>
      </c>
      <c r="AB5122" s="8" t="s">
        <v>7754</v>
      </c>
    </row>
    <row r="5123" spans="1:28" x14ac:dyDescent="0.35">
      <c r="A5123" t="s">
        <v>4263</v>
      </c>
      <c r="B5123" t="s">
        <v>9632</v>
      </c>
      <c r="C5123" t="s">
        <v>9632</v>
      </c>
      <c r="G5123" s="1">
        <v>-550679.43853972922</v>
      </c>
      <c r="H5123" s="1">
        <v>-7.0390919104698399E-2</v>
      </c>
      <c r="K5123" s="4">
        <v>111997360.34</v>
      </c>
      <c r="L5123" s="5">
        <v>4550001</v>
      </c>
      <c r="M5123" s="6">
        <v>24.614799059999999</v>
      </c>
      <c r="AB5123" s="8" t="s">
        <v>7754</v>
      </c>
    </row>
    <row r="5124" spans="1:28" x14ac:dyDescent="0.35">
      <c r="A5124" t="s">
        <v>4263</v>
      </c>
      <c r="B5124" t="s">
        <v>9633</v>
      </c>
      <c r="C5124" t="s">
        <v>9633</v>
      </c>
      <c r="G5124" s="1">
        <v>609080.40109487856</v>
      </c>
      <c r="H5124" s="1">
        <v>-2.9735538873108199E-2</v>
      </c>
      <c r="K5124" s="4">
        <v>111997360.34</v>
      </c>
      <c r="L5124" s="5">
        <v>4550001</v>
      </c>
      <c r="M5124" s="6">
        <v>24.614799059999999</v>
      </c>
      <c r="AB5124" s="8" t="s">
        <v>7754</v>
      </c>
    </row>
    <row r="5125" spans="1:28" x14ac:dyDescent="0.35">
      <c r="A5125" t="s">
        <v>4263</v>
      </c>
      <c r="B5125" t="s">
        <v>9634</v>
      </c>
      <c r="C5125" t="s">
        <v>9634</v>
      </c>
      <c r="G5125" s="1">
        <v>531449.73438899312</v>
      </c>
      <c r="H5125" s="1">
        <v>8.3643233418269295E-3</v>
      </c>
      <c r="K5125" s="4">
        <v>111997360.34</v>
      </c>
      <c r="L5125" s="5">
        <v>4550001</v>
      </c>
      <c r="M5125" s="6">
        <v>24.614799059999999</v>
      </c>
      <c r="AB5125" s="8" t="s">
        <v>7754</v>
      </c>
    </row>
    <row r="5126" spans="1:28" x14ac:dyDescent="0.35">
      <c r="A5126" t="s">
        <v>4263</v>
      </c>
      <c r="B5126" t="s">
        <v>9635</v>
      </c>
      <c r="C5126" t="s">
        <v>9635</v>
      </c>
      <c r="G5126" s="1">
        <v>589499.64757830836</v>
      </c>
      <c r="H5126" s="1">
        <v>1.23511049190544E-3</v>
      </c>
      <c r="K5126" s="4">
        <v>111997360.34</v>
      </c>
      <c r="L5126" s="5">
        <v>4550001</v>
      </c>
      <c r="M5126" s="6">
        <v>24.614799059999999</v>
      </c>
      <c r="AB5126" s="8" t="s">
        <v>7754</v>
      </c>
    </row>
    <row r="5127" spans="1:28" x14ac:dyDescent="0.35">
      <c r="A5127" t="s">
        <v>4263</v>
      </c>
      <c r="B5127" t="s">
        <v>9636</v>
      </c>
      <c r="C5127" t="s">
        <v>9636</v>
      </c>
      <c r="G5127" s="1">
        <v>540079.69796576828</v>
      </c>
      <c r="H5127" s="1">
        <v>-3.75108272926339E-2</v>
      </c>
      <c r="K5127" s="4">
        <v>111997360.34</v>
      </c>
      <c r="L5127" s="5">
        <v>4550001</v>
      </c>
      <c r="M5127" s="6">
        <v>24.614799059999999</v>
      </c>
      <c r="AB5127" s="8" t="s">
        <v>7754</v>
      </c>
    </row>
    <row r="5128" spans="1:28" x14ac:dyDescent="0.35">
      <c r="A5128" t="s">
        <v>4263</v>
      </c>
      <c r="B5128" t="s">
        <v>9637</v>
      </c>
      <c r="C5128" t="s">
        <v>9637</v>
      </c>
      <c r="G5128" s="1">
        <v>-598266.13035290851</v>
      </c>
      <c r="H5128" s="1">
        <v>-6.5316472534452594E-2</v>
      </c>
      <c r="K5128" s="4">
        <v>111997360.34</v>
      </c>
      <c r="L5128" s="5">
        <v>4550001</v>
      </c>
      <c r="M5128" s="6">
        <v>24.614799059999999</v>
      </c>
      <c r="AB5128" s="8" t="s">
        <v>7754</v>
      </c>
    </row>
    <row r="5129" spans="1:28" x14ac:dyDescent="0.35">
      <c r="A5129" t="s">
        <v>4263</v>
      </c>
      <c r="B5129" t="s">
        <v>9638</v>
      </c>
      <c r="C5129" t="s">
        <v>9638</v>
      </c>
      <c r="G5129" s="1">
        <v>-540079.69796576828</v>
      </c>
      <c r="H5129" s="1">
        <v>-6.8858457544063195E-2</v>
      </c>
      <c r="K5129" s="4">
        <v>111997360.34</v>
      </c>
      <c r="L5129" s="5">
        <v>4550001</v>
      </c>
      <c r="M5129" s="6">
        <v>24.614799059999999</v>
      </c>
      <c r="AB5129" s="8" t="s">
        <v>7754</v>
      </c>
    </row>
    <row r="5130" spans="1:28" x14ac:dyDescent="0.35">
      <c r="A5130" t="s">
        <v>4263</v>
      </c>
      <c r="B5130" t="s">
        <v>9639</v>
      </c>
      <c r="C5130" t="s">
        <v>9639</v>
      </c>
      <c r="G5130" s="1">
        <v>598266.13035290851</v>
      </c>
      <c r="H5130" s="1">
        <v>-2.85758099850471E-2</v>
      </c>
      <c r="K5130" s="4">
        <v>111997360.34</v>
      </c>
      <c r="L5130" s="5">
        <v>4550001</v>
      </c>
      <c r="M5130" s="6">
        <v>24.614799059999999</v>
      </c>
      <c r="AB5130" s="8" t="s">
        <v>7754</v>
      </c>
    </row>
    <row r="5131" spans="1:28" x14ac:dyDescent="0.35">
      <c r="A5131" t="s">
        <v>4263</v>
      </c>
      <c r="B5131" t="s">
        <v>9640</v>
      </c>
      <c r="C5131" t="s">
        <v>9640</v>
      </c>
      <c r="G5131" s="1">
        <v>550308.88643134723</v>
      </c>
      <c r="H5131" s="1">
        <v>9.14792720763518E-3</v>
      </c>
      <c r="K5131" s="4">
        <v>111997360.34</v>
      </c>
      <c r="L5131" s="5">
        <v>4550001</v>
      </c>
      <c r="M5131" s="6">
        <v>24.614799059999999</v>
      </c>
      <c r="AB5131" s="8" t="s">
        <v>7754</v>
      </c>
    </row>
    <row r="5132" spans="1:28" x14ac:dyDescent="0.35">
      <c r="A5132" t="s">
        <v>4263</v>
      </c>
      <c r="B5132" t="s">
        <v>9641</v>
      </c>
      <c r="C5132" t="s">
        <v>9641</v>
      </c>
      <c r="G5132" s="1">
        <v>608963.38463960006</v>
      </c>
      <c r="H5132" s="1">
        <v>1.9749813237884598E-3</v>
      </c>
      <c r="K5132" s="4">
        <v>111997360.34</v>
      </c>
      <c r="L5132" s="5">
        <v>4550001</v>
      </c>
      <c r="M5132" s="6">
        <v>24.614799059999999</v>
      </c>
      <c r="AB5132" s="8" t="s">
        <v>7754</v>
      </c>
    </row>
    <row r="5133" spans="1:28" x14ac:dyDescent="0.35">
      <c r="A5133" t="s">
        <v>4263</v>
      </c>
      <c r="B5133" t="s">
        <v>9642</v>
      </c>
      <c r="C5133" t="s">
        <v>9642</v>
      </c>
      <c r="G5133" s="1">
        <v>531449.73438899312</v>
      </c>
      <c r="H5133" s="1">
        <v>-3.07959652353124E-2</v>
      </c>
      <c r="K5133" s="4">
        <v>111997360.34</v>
      </c>
      <c r="L5133" s="5">
        <v>4550001</v>
      </c>
      <c r="M5133" s="6">
        <v>24.614799059999999</v>
      </c>
      <c r="AB5133" s="8" t="s">
        <v>7754</v>
      </c>
    </row>
    <row r="5134" spans="1:28" x14ac:dyDescent="0.35">
      <c r="A5134" t="s">
        <v>4263</v>
      </c>
      <c r="B5134" t="s">
        <v>9643</v>
      </c>
      <c r="C5134" t="s">
        <v>9643</v>
      </c>
      <c r="G5134" s="1">
        <v>-589499.64757830836</v>
      </c>
      <c r="H5134" s="1">
        <v>-5.1854828452764498E-2</v>
      </c>
      <c r="K5134" s="4">
        <v>111997360.34</v>
      </c>
      <c r="L5134" s="5">
        <v>4550001</v>
      </c>
      <c r="M5134" s="6">
        <v>24.614799059999999</v>
      </c>
      <c r="AB5134" s="8" t="s">
        <v>7754</v>
      </c>
    </row>
    <row r="5135" spans="1:28" x14ac:dyDescent="0.35">
      <c r="A5135" t="s">
        <v>4263</v>
      </c>
      <c r="B5135" t="s">
        <v>9644</v>
      </c>
      <c r="C5135" t="s">
        <v>9644</v>
      </c>
      <c r="G5135" s="1">
        <v>-531449.73438899312</v>
      </c>
      <c r="H5135" s="1">
        <v>-5.4744776582212898E-2</v>
      </c>
      <c r="K5135" s="4">
        <v>111997360.34</v>
      </c>
      <c r="L5135" s="5">
        <v>4550001</v>
      </c>
      <c r="M5135" s="6">
        <v>24.614799059999999</v>
      </c>
      <c r="AB5135" s="8" t="s">
        <v>7754</v>
      </c>
    </row>
    <row r="5136" spans="1:28" x14ac:dyDescent="0.35">
      <c r="A5136" t="s">
        <v>4263</v>
      </c>
      <c r="B5136" t="s">
        <v>9645</v>
      </c>
      <c r="C5136" t="s">
        <v>9645</v>
      </c>
      <c r="G5136" s="1">
        <v>589499.64757830836</v>
      </c>
      <c r="H5136" s="1">
        <v>-2.3267602876209902E-2</v>
      </c>
      <c r="K5136" s="4">
        <v>111997360.34</v>
      </c>
      <c r="L5136" s="5">
        <v>4550001</v>
      </c>
      <c r="M5136" s="6">
        <v>24.614799059999999</v>
      </c>
      <c r="AB5136" s="8" t="s">
        <v>7754</v>
      </c>
    </row>
    <row r="5137" spans="1:28" x14ac:dyDescent="0.35">
      <c r="A5137" t="s">
        <v>4263</v>
      </c>
      <c r="B5137" t="s">
        <v>9646</v>
      </c>
      <c r="C5137" t="s">
        <v>9646</v>
      </c>
      <c r="G5137" s="1">
        <v>540811.05081125826</v>
      </c>
      <c r="H5137" s="1">
        <v>9.9401760110254603E-3</v>
      </c>
      <c r="K5137" s="4">
        <v>111997360.34</v>
      </c>
      <c r="L5137" s="5">
        <v>4550001</v>
      </c>
      <c r="M5137" s="6">
        <v>24.614799059999999</v>
      </c>
      <c r="AB5137" s="8" t="s">
        <v>7754</v>
      </c>
    </row>
    <row r="5138" spans="1:28" x14ac:dyDescent="0.35">
      <c r="A5138" t="s">
        <v>4263</v>
      </c>
      <c r="B5138" t="s">
        <v>9647</v>
      </c>
      <c r="C5138" t="s">
        <v>9647</v>
      </c>
      <c r="G5138" s="1">
        <v>598256.37898163463</v>
      </c>
      <c r="H5138" s="1">
        <v>4.1748714409950002E-3</v>
      </c>
      <c r="K5138" s="4">
        <v>111997360.34</v>
      </c>
      <c r="L5138" s="5">
        <v>4550001</v>
      </c>
      <c r="M5138" s="6">
        <v>24.614799059999999</v>
      </c>
      <c r="AB5138" s="8" t="s">
        <v>7754</v>
      </c>
    </row>
    <row r="5139" spans="1:28" x14ac:dyDescent="0.35">
      <c r="A5139" t="s">
        <v>4263</v>
      </c>
      <c r="B5139" t="s">
        <v>9648</v>
      </c>
      <c r="C5139" t="s">
        <v>9648</v>
      </c>
      <c r="G5139" s="1">
        <v>550308.88643134723</v>
      </c>
      <c r="H5139" s="1">
        <v>-3.3288846761951298E-2</v>
      </c>
      <c r="K5139" s="4">
        <v>111997360.34</v>
      </c>
      <c r="L5139" s="5">
        <v>4550001</v>
      </c>
      <c r="M5139" s="6">
        <v>24.614799059999999</v>
      </c>
      <c r="AB5139" s="8" t="s">
        <v>7754</v>
      </c>
    </row>
    <row r="5140" spans="1:28" x14ac:dyDescent="0.35">
      <c r="A5140" t="s">
        <v>4263</v>
      </c>
      <c r="B5140" t="s">
        <v>9649</v>
      </c>
      <c r="C5140" t="s">
        <v>9649</v>
      </c>
      <c r="G5140" s="1">
        <v>-608963.38463960006</v>
      </c>
      <c r="H5140" s="1">
        <v>-5.8538839410927301E-2</v>
      </c>
      <c r="K5140" s="4">
        <v>111997360.34</v>
      </c>
      <c r="L5140" s="5">
        <v>4550001</v>
      </c>
      <c r="M5140" s="6">
        <v>24.614799059999999</v>
      </c>
      <c r="AB5140" s="8" t="s">
        <v>7754</v>
      </c>
    </row>
    <row r="5141" spans="1:28" x14ac:dyDescent="0.35">
      <c r="A5141" t="s">
        <v>4263</v>
      </c>
      <c r="B5141" t="s">
        <v>9650</v>
      </c>
      <c r="C5141" t="s">
        <v>9650</v>
      </c>
      <c r="G5141" s="1">
        <v>-550308.88643134723</v>
      </c>
      <c r="H5141" s="1">
        <v>-6.1584154081114201E-2</v>
      </c>
      <c r="K5141" s="4">
        <v>111997360.34</v>
      </c>
      <c r="L5141" s="5">
        <v>4550001</v>
      </c>
      <c r="M5141" s="6">
        <v>24.614799059999999</v>
      </c>
      <c r="AB5141" s="8" t="s">
        <v>7754</v>
      </c>
    </row>
    <row r="5142" spans="1:28" x14ac:dyDescent="0.35">
      <c r="A5142" t="s">
        <v>4263</v>
      </c>
      <c r="B5142" t="s">
        <v>9651</v>
      </c>
      <c r="C5142" t="s">
        <v>9651</v>
      </c>
      <c r="G5142" s="1">
        <v>608963.38463960006</v>
      </c>
      <c r="H5142" s="1">
        <v>-2.54553300447052E-2</v>
      </c>
      <c r="K5142" s="4">
        <v>111997360.34</v>
      </c>
      <c r="L5142" s="5">
        <v>4550001</v>
      </c>
      <c r="M5142" s="6">
        <v>24.614799059999999</v>
      </c>
      <c r="AB5142" s="8" t="s">
        <v>7754</v>
      </c>
    </row>
    <row r="5143" spans="1:28" x14ac:dyDescent="0.35">
      <c r="A5143" t="s">
        <v>4263</v>
      </c>
      <c r="B5143" t="s">
        <v>9652</v>
      </c>
      <c r="C5143" t="s">
        <v>9652</v>
      </c>
      <c r="G5143" s="1">
        <v>536247.40905540343</v>
      </c>
      <c r="H5143" s="1">
        <v>9.6833129941685196E-3</v>
      </c>
      <c r="K5143" s="4">
        <v>111997360.34</v>
      </c>
      <c r="L5143" s="5">
        <v>4550001</v>
      </c>
      <c r="M5143" s="6">
        <v>24.614799059999999</v>
      </c>
      <c r="AB5143" s="8" t="s">
        <v>7754</v>
      </c>
    </row>
    <row r="5144" spans="1:28" x14ac:dyDescent="0.35">
      <c r="A5144" t="s">
        <v>4263</v>
      </c>
      <c r="B5144" t="s">
        <v>9653</v>
      </c>
      <c r="C5144" t="s">
        <v>9653</v>
      </c>
      <c r="G5144" s="1">
        <v>593975.5269927039</v>
      </c>
      <c r="H5144" s="1">
        <v>4.2818769389249599E-3</v>
      </c>
      <c r="K5144" s="4">
        <v>111997360.34</v>
      </c>
      <c r="L5144" s="5">
        <v>4550001</v>
      </c>
      <c r="M5144" s="6">
        <v>24.614799059999999</v>
      </c>
      <c r="AB5144" s="8" t="s">
        <v>7754</v>
      </c>
    </row>
    <row r="5145" spans="1:28" x14ac:dyDescent="0.35">
      <c r="A5145" t="s">
        <v>4263</v>
      </c>
      <c r="B5145" t="s">
        <v>9654</v>
      </c>
      <c r="C5145" t="s">
        <v>9654</v>
      </c>
      <c r="G5145" s="1">
        <v>540811.05081125826</v>
      </c>
      <c r="H5145" s="1">
        <v>-2.95970376630314E-2</v>
      </c>
      <c r="K5145" s="4">
        <v>111997360.34</v>
      </c>
      <c r="L5145" s="5">
        <v>4550001</v>
      </c>
      <c r="M5145" s="6">
        <v>24.614799059999999</v>
      </c>
      <c r="AB5145" s="8" t="s">
        <v>7754</v>
      </c>
    </row>
    <row r="5146" spans="1:28" x14ac:dyDescent="0.35">
      <c r="A5146" t="s">
        <v>4263</v>
      </c>
      <c r="B5146" t="s">
        <v>9655</v>
      </c>
      <c r="C5146" t="s">
        <v>9655</v>
      </c>
      <c r="G5146" s="1">
        <v>-598256.37898163463</v>
      </c>
      <c r="H5146" s="1">
        <v>-5.2958431453354098E-2</v>
      </c>
      <c r="K5146" s="4">
        <v>111997360.34</v>
      </c>
      <c r="L5146" s="5">
        <v>4550001</v>
      </c>
      <c r="M5146" s="6">
        <v>24.614799059999999</v>
      </c>
      <c r="AB5146" s="8" t="s">
        <v>7754</v>
      </c>
    </row>
    <row r="5147" spans="1:28" x14ac:dyDescent="0.35">
      <c r="A5147" t="s">
        <v>4263</v>
      </c>
      <c r="B5147" t="s">
        <v>9656</v>
      </c>
      <c r="C5147" t="s">
        <v>9656</v>
      </c>
      <c r="G5147" s="1">
        <v>-540811.05081125826</v>
      </c>
      <c r="H5147" s="1">
        <v>-5.5749315507193503E-2</v>
      </c>
      <c r="K5147" s="4">
        <v>111997360.34</v>
      </c>
      <c r="L5147" s="5">
        <v>4550001</v>
      </c>
      <c r="M5147" s="6">
        <v>24.614799059999999</v>
      </c>
      <c r="AB5147" s="8" t="s">
        <v>7754</v>
      </c>
    </row>
    <row r="5148" spans="1:28" x14ac:dyDescent="0.35">
      <c r="A5148" t="s">
        <v>4263</v>
      </c>
      <c r="B5148" t="s">
        <v>9657</v>
      </c>
      <c r="C5148" t="s">
        <v>9657</v>
      </c>
      <c r="G5148" s="1">
        <v>598256.37898163463</v>
      </c>
      <c r="H5148" s="1">
        <v>-2.2517958438149799E-2</v>
      </c>
      <c r="K5148" s="4">
        <v>111997360.34</v>
      </c>
      <c r="L5148" s="5">
        <v>4550001</v>
      </c>
      <c r="M5148" s="6">
        <v>24.614799059999999</v>
      </c>
      <c r="AB5148" s="8" t="s">
        <v>7754</v>
      </c>
    </row>
    <row r="5149" spans="1:28" x14ac:dyDescent="0.35">
      <c r="A5149" t="s">
        <v>4263</v>
      </c>
      <c r="B5149" t="s">
        <v>9658</v>
      </c>
      <c r="C5149" t="s">
        <v>9658</v>
      </c>
      <c r="G5149" s="1">
        <v>554501.97607881995</v>
      </c>
      <c r="H5149" s="1">
        <v>9.77087615127443E-3</v>
      </c>
      <c r="K5149" s="4">
        <v>111997360.34</v>
      </c>
      <c r="L5149" s="5">
        <v>4550001</v>
      </c>
      <c r="M5149" s="6">
        <v>24.614799059999999</v>
      </c>
      <c r="AB5149" s="8" t="s">
        <v>7754</v>
      </c>
    </row>
    <row r="5150" spans="1:28" x14ac:dyDescent="0.35">
      <c r="A5150" t="s">
        <v>4263</v>
      </c>
      <c r="B5150" t="s">
        <v>9659</v>
      </c>
      <c r="C5150" t="s">
        <v>9659</v>
      </c>
      <c r="G5150" s="1">
        <v>612113.07756084192</v>
      </c>
      <c r="H5150" s="1">
        <v>5.1242305015911996E-3</v>
      </c>
      <c r="K5150" s="4">
        <v>111997360.34</v>
      </c>
      <c r="L5150" s="5">
        <v>4550001</v>
      </c>
      <c r="M5150" s="6">
        <v>24.614799059999999</v>
      </c>
      <c r="AB5150" s="8" t="s">
        <v>7754</v>
      </c>
    </row>
    <row r="5151" spans="1:28" x14ac:dyDescent="0.35">
      <c r="A5151" t="s">
        <v>4263</v>
      </c>
      <c r="B5151" t="s">
        <v>9660</v>
      </c>
      <c r="C5151" t="s">
        <v>9660</v>
      </c>
      <c r="G5151" s="1">
        <v>536247.40905540343</v>
      </c>
      <c r="H5151" s="1">
        <v>-2.75664572941729E-2</v>
      </c>
      <c r="K5151" s="4">
        <v>111997360.34</v>
      </c>
      <c r="L5151" s="5">
        <v>4550001</v>
      </c>
      <c r="M5151" s="6">
        <v>24.614799059999999</v>
      </c>
      <c r="AB5151" s="8" t="s">
        <v>7754</v>
      </c>
    </row>
    <row r="5152" spans="1:28" x14ac:dyDescent="0.35">
      <c r="A5152" t="s">
        <v>4263</v>
      </c>
      <c r="B5152" t="s">
        <v>9661</v>
      </c>
      <c r="C5152" t="s">
        <v>9661</v>
      </c>
      <c r="G5152" s="1">
        <v>-593975.5269927039</v>
      </c>
      <c r="H5152" s="1">
        <v>-4.9719399720381897E-2</v>
      </c>
      <c r="K5152" s="4">
        <v>111997360.34</v>
      </c>
      <c r="L5152" s="5">
        <v>4550001</v>
      </c>
      <c r="M5152" s="6">
        <v>24.614799059999999</v>
      </c>
      <c r="AB5152" s="8" t="s">
        <v>7754</v>
      </c>
    </row>
    <row r="5153" spans="1:28" x14ac:dyDescent="0.35">
      <c r="A5153" t="s">
        <v>4263</v>
      </c>
      <c r="B5153" t="s">
        <v>9662</v>
      </c>
      <c r="C5153" t="s">
        <v>9662</v>
      </c>
      <c r="G5153" s="1">
        <v>-536247.40905540343</v>
      </c>
      <c r="H5153" s="1">
        <v>-5.2386732140706403E-2</v>
      </c>
      <c r="K5153" s="4">
        <v>111997360.34</v>
      </c>
      <c r="L5153" s="5">
        <v>4550001</v>
      </c>
      <c r="M5153" s="6">
        <v>24.614799059999999</v>
      </c>
      <c r="AB5153" s="8" t="s">
        <v>7754</v>
      </c>
    </row>
    <row r="5154" spans="1:28" x14ac:dyDescent="0.35">
      <c r="A5154" t="s">
        <v>4263</v>
      </c>
      <c r="B5154" t="s">
        <v>9663</v>
      </c>
      <c r="C5154" t="s">
        <v>9663</v>
      </c>
      <c r="G5154" s="1">
        <v>593975.5269927039</v>
      </c>
      <c r="H5154" s="1">
        <v>-2.1038589762201899E-2</v>
      </c>
      <c r="K5154" s="4">
        <v>111997360.34</v>
      </c>
      <c r="L5154" s="5">
        <v>4550001</v>
      </c>
      <c r="M5154" s="6">
        <v>24.614799059999999</v>
      </c>
      <c r="AB5154" s="8" t="s">
        <v>7754</v>
      </c>
    </row>
    <row r="5155" spans="1:28" x14ac:dyDescent="0.35">
      <c r="A5155" t="s">
        <v>4263</v>
      </c>
      <c r="B5155" t="s">
        <v>9664</v>
      </c>
      <c r="C5155" t="s">
        <v>9664</v>
      </c>
      <c r="G5155" s="1">
        <v>575506.42980127712</v>
      </c>
      <c r="H5155" s="1">
        <v>5.0407635891657398E-3</v>
      </c>
      <c r="K5155" s="4">
        <v>111997360.34</v>
      </c>
      <c r="L5155" s="5">
        <v>4550001</v>
      </c>
      <c r="M5155" s="6">
        <v>24.614799059999999</v>
      </c>
      <c r="AB5155" s="8" t="s">
        <v>7754</v>
      </c>
    </row>
    <row r="5156" spans="1:28" x14ac:dyDescent="0.35">
      <c r="A5156" t="s">
        <v>4263</v>
      </c>
      <c r="B5156" t="s">
        <v>9665</v>
      </c>
      <c r="C5156" t="s">
        <v>9665</v>
      </c>
      <c r="G5156" s="1">
        <v>635038.55142411776</v>
      </c>
      <c r="H5156" s="1">
        <v>-4.56244004502787E-4</v>
      </c>
      <c r="K5156" s="4">
        <v>111997360.34</v>
      </c>
      <c r="L5156" s="5">
        <v>4550001</v>
      </c>
      <c r="M5156" s="6">
        <v>24.614799059999999</v>
      </c>
      <c r="AB5156" s="8" t="s">
        <v>7754</v>
      </c>
    </row>
    <row r="5157" spans="1:28" x14ac:dyDescent="0.35">
      <c r="A5157" t="s">
        <v>4263</v>
      </c>
      <c r="B5157" t="s">
        <v>9666</v>
      </c>
      <c r="C5157" t="s">
        <v>9666</v>
      </c>
      <c r="G5157" s="1">
        <v>554501.97607881995</v>
      </c>
      <c r="H5157" s="1">
        <v>-2.5806980526126899E-2</v>
      </c>
      <c r="K5157" s="4">
        <v>111997360.34</v>
      </c>
      <c r="L5157" s="5">
        <v>4550001</v>
      </c>
      <c r="M5157" s="6">
        <v>24.614799059999999</v>
      </c>
      <c r="AB5157" s="8" t="s">
        <v>7754</v>
      </c>
    </row>
    <row r="5158" spans="1:28" x14ac:dyDescent="0.35">
      <c r="A5158" t="s">
        <v>4263</v>
      </c>
      <c r="B5158" t="s">
        <v>9667</v>
      </c>
      <c r="C5158" t="s">
        <v>9667</v>
      </c>
      <c r="G5158" s="1">
        <v>-612113.07756084192</v>
      </c>
      <c r="H5158" s="1">
        <v>-4.5563595939144899E-2</v>
      </c>
      <c r="K5158" s="4">
        <v>111997360.34</v>
      </c>
      <c r="L5158" s="5">
        <v>4550001</v>
      </c>
      <c r="M5158" s="6">
        <v>24.614799059999999</v>
      </c>
      <c r="AB5158" s="8" t="s">
        <v>7754</v>
      </c>
    </row>
    <row r="5159" spans="1:28" x14ac:dyDescent="0.35">
      <c r="A5159" t="s">
        <v>4263</v>
      </c>
      <c r="B5159" t="s">
        <v>9668</v>
      </c>
      <c r="C5159" t="s">
        <v>9668</v>
      </c>
      <c r="G5159" s="1">
        <v>-554501.97607881995</v>
      </c>
      <c r="H5159" s="1">
        <v>-4.7946298039054501E-2</v>
      </c>
      <c r="K5159" s="4">
        <v>111997360.34</v>
      </c>
      <c r="L5159" s="5">
        <v>4550001</v>
      </c>
      <c r="M5159" s="6">
        <v>24.614799059999999</v>
      </c>
      <c r="AB5159" s="8" t="s">
        <v>7754</v>
      </c>
    </row>
    <row r="5160" spans="1:28" x14ac:dyDescent="0.35">
      <c r="A5160" t="s">
        <v>4263</v>
      </c>
      <c r="B5160" t="s">
        <v>9669</v>
      </c>
      <c r="C5160" t="s">
        <v>9669</v>
      </c>
      <c r="G5160" s="1">
        <v>612113.07756084192</v>
      </c>
      <c r="H5160" s="1">
        <v>-2.0358147692639401E-2</v>
      </c>
      <c r="K5160" s="4">
        <v>111997360.34</v>
      </c>
      <c r="L5160" s="5">
        <v>4550001</v>
      </c>
      <c r="M5160" s="6">
        <v>24.614799059999999</v>
      </c>
      <c r="AB5160" s="8" t="s">
        <v>7754</v>
      </c>
    </row>
    <row r="5161" spans="1:28" x14ac:dyDescent="0.35">
      <c r="A5161" t="s">
        <v>4263</v>
      </c>
      <c r="B5161" t="s">
        <v>9670</v>
      </c>
      <c r="C5161" t="s">
        <v>9670</v>
      </c>
      <c r="G5161" s="1">
        <v>588817.05158918421</v>
      </c>
      <c r="H5161" s="1">
        <v>7.4682422766032203E-3</v>
      </c>
      <c r="K5161" s="4">
        <v>111997360.34</v>
      </c>
      <c r="L5161" s="5">
        <v>4550001</v>
      </c>
      <c r="M5161" s="6">
        <v>24.614799059999999</v>
      </c>
      <c r="AB5161" s="8" t="s">
        <v>7754</v>
      </c>
    </row>
    <row r="5162" spans="1:28" x14ac:dyDescent="0.35">
      <c r="A5162" t="s">
        <v>4263</v>
      </c>
      <c r="B5162" t="s">
        <v>9671</v>
      </c>
      <c r="C5162" t="s">
        <v>9671</v>
      </c>
      <c r="G5162" s="1">
        <v>648524.69789494318</v>
      </c>
      <c r="H5162" s="1">
        <v>3.1382436085208602E-3</v>
      </c>
      <c r="K5162" s="4">
        <v>111997360.34</v>
      </c>
      <c r="L5162" s="5">
        <v>4550001</v>
      </c>
      <c r="M5162" s="6">
        <v>24.614799059999999</v>
      </c>
      <c r="AB5162" s="8" t="s">
        <v>7754</v>
      </c>
    </row>
    <row r="5163" spans="1:28" x14ac:dyDescent="0.35">
      <c r="A5163" t="s">
        <v>4263</v>
      </c>
      <c r="B5163" t="s">
        <v>9672</v>
      </c>
      <c r="C5163" t="s">
        <v>9672</v>
      </c>
      <c r="G5163" s="1">
        <v>575506.42980127712</v>
      </c>
      <c r="H5163" s="1">
        <v>-2.4968485898834901E-2</v>
      </c>
      <c r="K5163" s="4">
        <v>111997360.34</v>
      </c>
      <c r="L5163" s="5">
        <v>4550001</v>
      </c>
      <c r="M5163" s="6">
        <v>24.614799059999999</v>
      </c>
      <c r="AB5163" s="8" t="s">
        <v>7754</v>
      </c>
    </row>
    <row r="5164" spans="1:28" x14ac:dyDescent="0.35">
      <c r="A5164" t="s">
        <v>4263</v>
      </c>
      <c r="B5164" t="s">
        <v>9673</v>
      </c>
      <c r="C5164" t="s">
        <v>9673</v>
      </c>
      <c r="G5164" s="1">
        <v>-635038.55142411776</v>
      </c>
      <c r="H5164" s="1">
        <v>-4.5811417280115597E-2</v>
      </c>
      <c r="K5164" s="4">
        <v>111997360.34</v>
      </c>
      <c r="L5164" s="5">
        <v>4550001</v>
      </c>
      <c r="M5164" s="6">
        <v>24.614799059999999</v>
      </c>
      <c r="AB5164" s="8" t="s">
        <v>7754</v>
      </c>
    </row>
    <row r="5165" spans="1:28" x14ac:dyDescent="0.35">
      <c r="A5165" t="s">
        <v>4263</v>
      </c>
      <c r="B5165" t="s">
        <v>9674</v>
      </c>
      <c r="C5165" t="s">
        <v>9674</v>
      </c>
      <c r="G5165" s="1">
        <v>-575506.42980127712</v>
      </c>
      <c r="H5165" s="1">
        <v>-4.8264652383175198E-2</v>
      </c>
      <c r="K5165" s="4">
        <v>111997360.34</v>
      </c>
      <c r="L5165" s="5">
        <v>4550001</v>
      </c>
      <c r="M5165" s="6">
        <v>24.614799059999999</v>
      </c>
      <c r="AB5165" s="8" t="s">
        <v>7754</v>
      </c>
    </row>
    <row r="5166" spans="1:28" x14ac:dyDescent="0.35">
      <c r="A5166" t="s">
        <v>4263</v>
      </c>
      <c r="B5166" t="s">
        <v>9675</v>
      </c>
      <c r="C5166" t="s">
        <v>9675</v>
      </c>
      <c r="G5166" s="1">
        <v>635038.55142411776</v>
      </c>
      <c r="H5166" s="1">
        <v>-1.9118796867924202E-2</v>
      </c>
      <c r="K5166" s="4">
        <v>111997360.34</v>
      </c>
      <c r="L5166" s="5">
        <v>4550001</v>
      </c>
      <c r="M5166" s="6">
        <v>24.614799059999999</v>
      </c>
      <c r="AB5166" s="8" t="s">
        <v>7754</v>
      </c>
    </row>
    <row r="5167" spans="1:28" x14ac:dyDescent="0.35">
      <c r="A5167" t="s">
        <v>4263</v>
      </c>
      <c r="B5167" t="s">
        <v>9676</v>
      </c>
      <c r="C5167" t="s">
        <v>9676</v>
      </c>
      <c r="G5167" s="1">
        <v>598860.9640005735</v>
      </c>
      <c r="H5167" s="1">
        <v>7.89318010019667E-3</v>
      </c>
      <c r="K5167" s="4">
        <v>111997360.34</v>
      </c>
      <c r="L5167" s="5">
        <v>4550001</v>
      </c>
      <c r="M5167" s="6">
        <v>24.614799059999999</v>
      </c>
      <c r="AB5167" s="8" t="s">
        <v>7754</v>
      </c>
    </row>
    <row r="5168" spans="1:28" x14ac:dyDescent="0.35">
      <c r="A5168" t="s">
        <v>4263</v>
      </c>
      <c r="B5168" t="s">
        <v>9677</v>
      </c>
      <c r="C5168" t="s">
        <v>9677</v>
      </c>
      <c r="G5168" s="1">
        <v>658656.37264779035</v>
      </c>
      <c r="H5168" s="1">
        <v>2.9822197817054E-3</v>
      </c>
      <c r="K5168" s="4">
        <v>111997360.34</v>
      </c>
      <c r="L5168" s="5">
        <v>4550001</v>
      </c>
      <c r="M5168" s="6">
        <v>24.614799059999999</v>
      </c>
      <c r="AB5168" s="8" t="s">
        <v>7754</v>
      </c>
    </row>
    <row r="5169" spans="1:28" x14ac:dyDescent="0.35">
      <c r="A5169" t="s">
        <v>4263</v>
      </c>
      <c r="B5169" t="s">
        <v>9678</v>
      </c>
      <c r="C5169" t="s">
        <v>9678</v>
      </c>
      <c r="G5169" s="1">
        <v>588817.05158918421</v>
      </c>
      <c r="H5169" s="1">
        <v>-2.1508188588559199E-2</v>
      </c>
      <c r="K5169" s="4">
        <v>111997360.34</v>
      </c>
      <c r="L5169" s="5">
        <v>4550001</v>
      </c>
      <c r="M5169" s="6">
        <v>24.614799059999999</v>
      </c>
      <c r="AB5169" s="8" t="s">
        <v>7754</v>
      </c>
    </row>
    <row r="5170" spans="1:28" x14ac:dyDescent="0.35">
      <c r="A5170" t="s">
        <v>4263</v>
      </c>
      <c r="B5170" t="s">
        <v>9679</v>
      </c>
      <c r="C5170" t="s">
        <v>9679</v>
      </c>
      <c r="G5170" s="1">
        <v>-648524.69789494318</v>
      </c>
      <c r="H5170" s="1">
        <v>-3.7975082085283302E-2</v>
      </c>
      <c r="K5170" s="4">
        <v>111997360.34</v>
      </c>
      <c r="L5170" s="5">
        <v>4550001</v>
      </c>
      <c r="M5170" s="6">
        <v>24.614799059999999</v>
      </c>
      <c r="AB5170" s="8" t="s">
        <v>7754</v>
      </c>
    </row>
    <row r="5171" spans="1:28" x14ac:dyDescent="0.35">
      <c r="A5171" t="s">
        <v>4263</v>
      </c>
      <c r="B5171" t="s">
        <v>9680</v>
      </c>
      <c r="C5171" t="s">
        <v>9680</v>
      </c>
      <c r="G5171" s="1">
        <v>-588817.05158918421</v>
      </c>
      <c r="H5171" s="1">
        <v>-4.0192769921860799E-2</v>
      </c>
      <c r="K5171" s="4">
        <v>111997360.34</v>
      </c>
      <c r="L5171" s="5">
        <v>4550001</v>
      </c>
      <c r="M5171" s="6">
        <v>24.614799059999999</v>
      </c>
      <c r="AB5171" s="8" t="s">
        <v>7754</v>
      </c>
    </row>
    <row r="5172" spans="1:28" x14ac:dyDescent="0.35">
      <c r="A5172" t="s">
        <v>4263</v>
      </c>
      <c r="B5172" t="s">
        <v>9681</v>
      </c>
      <c r="C5172" t="s">
        <v>9681</v>
      </c>
      <c r="G5172" s="1">
        <v>648524.69789494318</v>
      </c>
      <c r="H5172" s="1">
        <v>-1.7150361087727301E-2</v>
      </c>
      <c r="K5172" s="4">
        <v>111997360.34</v>
      </c>
      <c r="L5172" s="5">
        <v>4550001</v>
      </c>
      <c r="M5172" s="6">
        <v>24.614799059999999</v>
      </c>
      <c r="AB5172" s="8" t="s">
        <v>7754</v>
      </c>
    </row>
    <row r="5173" spans="1:28" x14ac:dyDescent="0.35">
      <c r="A5173" t="s">
        <v>4263</v>
      </c>
      <c r="B5173" t="s">
        <v>9682</v>
      </c>
      <c r="C5173" t="s">
        <v>9682</v>
      </c>
      <c r="G5173" s="1">
        <v>586515.72796871082</v>
      </c>
      <c r="H5173" s="1">
        <v>8.2026887915460905E-3</v>
      </c>
      <c r="K5173" s="4">
        <v>111997360.34</v>
      </c>
      <c r="L5173" s="5">
        <v>4550001</v>
      </c>
      <c r="M5173" s="6">
        <v>24.614799059999999</v>
      </c>
      <c r="AB5173" s="8" t="s">
        <v>7754</v>
      </c>
    </row>
    <row r="5174" spans="1:28" x14ac:dyDescent="0.35">
      <c r="A5174" t="s">
        <v>4263</v>
      </c>
      <c r="B5174" t="s">
        <v>9683</v>
      </c>
      <c r="C5174" t="s">
        <v>9683</v>
      </c>
      <c r="G5174" s="1">
        <v>645599.28651298431</v>
      </c>
      <c r="H5174" s="1">
        <v>3.7166358591836099E-3</v>
      </c>
      <c r="K5174" s="4">
        <v>111997360.34</v>
      </c>
      <c r="L5174" s="5">
        <v>4550001</v>
      </c>
      <c r="M5174" s="6">
        <v>24.614799059999999</v>
      </c>
      <c r="AB5174" s="8" t="s">
        <v>7754</v>
      </c>
    </row>
    <row r="5175" spans="1:28" x14ac:dyDescent="0.35">
      <c r="A5175" t="s">
        <v>4263</v>
      </c>
      <c r="B5175" t="s">
        <v>9684</v>
      </c>
      <c r="C5175" t="s">
        <v>9684</v>
      </c>
      <c r="G5175" s="1">
        <v>598860.9640005735</v>
      </c>
      <c r="H5175" s="1">
        <v>-2.0801379077973199E-2</v>
      </c>
      <c r="K5175" s="4">
        <v>111997360.34</v>
      </c>
      <c r="L5175" s="5">
        <v>4550001</v>
      </c>
      <c r="M5175" s="6">
        <v>24.614799059999999</v>
      </c>
      <c r="AB5175" s="8" t="s">
        <v>7754</v>
      </c>
    </row>
    <row r="5176" spans="1:28" x14ac:dyDescent="0.35">
      <c r="A5176" t="s">
        <v>4263</v>
      </c>
      <c r="B5176" t="s">
        <v>9685</v>
      </c>
      <c r="C5176" t="s">
        <v>9685</v>
      </c>
      <c r="G5176" s="1">
        <v>-658656.37264779035</v>
      </c>
      <c r="H5176" s="1">
        <v>-3.7466292862169702E-2</v>
      </c>
      <c r="K5176" s="4">
        <v>111997360.34</v>
      </c>
      <c r="L5176" s="5">
        <v>4550001</v>
      </c>
      <c r="M5176" s="6">
        <v>24.614799059999999</v>
      </c>
      <c r="AB5176" s="8" t="s">
        <v>7754</v>
      </c>
    </row>
    <row r="5177" spans="1:28" x14ac:dyDescent="0.35">
      <c r="A5177" t="s">
        <v>4263</v>
      </c>
      <c r="B5177" t="s">
        <v>9686</v>
      </c>
      <c r="C5177" t="s">
        <v>9686</v>
      </c>
      <c r="G5177" s="1">
        <v>-598860.9640005735</v>
      </c>
      <c r="H5177" s="1">
        <v>-3.9451654130910702E-2</v>
      </c>
      <c r="K5177" s="4">
        <v>111997360.34</v>
      </c>
      <c r="L5177" s="5">
        <v>4550001</v>
      </c>
      <c r="M5177" s="6">
        <v>24.614799059999999</v>
      </c>
      <c r="AB5177" s="8" t="s">
        <v>7754</v>
      </c>
    </row>
    <row r="5178" spans="1:28" x14ac:dyDescent="0.35">
      <c r="A5178" t="s">
        <v>4263</v>
      </c>
      <c r="B5178" t="s">
        <v>9687</v>
      </c>
      <c r="C5178" t="s">
        <v>9687</v>
      </c>
      <c r="G5178" s="1">
        <v>658656.37264779035</v>
      </c>
      <c r="H5178" s="1">
        <v>-1.6368872216336299E-2</v>
      </c>
      <c r="K5178" s="4">
        <v>111997360.34</v>
      </c>
      <c r="L5178" s="5">
        <v>4550001</v>
      </c>
      <c r="M5178" s="6">
        <v>24.614799059999999</v>
      </c>
      <c r="AB5178" s="8" t="s">
        <v>7754</v>
      </c>
    </row>
    <row r="5179" spans="1:28" x14ac:dyDescent="0.35">
      <c r="A5179" t="s">
        <v>4263</v>
      </c>
      <c r="B5179" t="s">
        <v>9688</v>
      </c>
      <c r="C5179" t="s">
        <v>9688</v>
      </c>
      <c r="G5179" s="1">
        <v>578256.31650031765</v>
      </c>
      <c r="H5179" s="1">
        <v>9.0291980163257606E-3</v>
      </c>
      <c r="K5179" s="4">
        <v>111997360.34</v>
      </c>
      <c r="L5179" s="5">
        <v>4550001</v>
      </c>
      <c r="M5179" s="6">
        <v>24.614799059999999</v>
      </c>
      <c r="AB5179" s="8" t="s">
        <v>7754</v>
      </c>
    </row>
    <row r="5180" spans="1:28" x14ac:dyDescent="0.35">
      <c r="A5180" t="s">
        <v>4263</v>
      </c>
      <c r="B5180" t="s">
        <v>9689</v>
      </c>
      <c r="C5180" t="s">
        <v>9689</v>
      </c>
      <c r="G5180" s="1">
        <v>755263.20785130851</v>
      </c>
      <c r="H5180" s="1">
        <v>6.0526778077697602E-3</v>
      </c>
      <c r="K5180" s="4">
        <v>111997360.34</v>
      </c>
      <c r="L5180" s="5">
        <v>4550001</v>
      </c>
      <c r="M5180" s="6">
        <v>24.614799059999999</v>
      </c>
      <c r="AB5180" s="8" t="s">
        <v>7754</v>
      </c>
    </row>
    <row r="5181" spans="1:28" x14ac:dyDescent="0.35">
      <c r="A5181" t="s">
        <v>4263</v>
      </c>
      <c r="B5181" t="s">
        <v>9690</v>
      </c>
      <c r="C5181" t="s">
        <v>9690</v>
      </c>
      <c r="G5181" s="1">
        <v>637232.60996058537</v>
      </c>
      <c r="H5181" s="1">
        <v>5.0723062242657296E-3</v>
      </c>
      <c r="K5181" s="4">
        <v>111997360.34</v>
      </c>
      <c r="L5181" s="5">
        <v>4550001</v>
      </c>
      <c r="M5181" s="6">
        <v>24.614799059999999</v>
      </c>
      <c r="AB5181" s="8" t="s">
        <v>7754</v>
      </c>
    </row>
    <row r="5182" spans="1:28" x14ac:dyDescent="0.35">
      <c r="A5182" t="s">
        <v>4263</v>
      </c>
      <c r="B5182" t="s">
        <v>9691</v>
      </c>
      <c r="C5182" t="s">
        <v>9691</v>
      </c>
      <c r="G5182" s="1">
        <v>586515.72796871082</v>
      </c>
      <c r="H5182" s="1">
        <v>-2.1392948170058601E-2</v>
      </c>
      <c r="K5182" s="4">
        <v>111997360.34</v>
      </c>
      <c r="L5182" s="5">
        <v>4550001</v>
      </c>
      <c r="M5182" s="6">
        <v>24.614799059999999</v>
      </c>
      <c r="AB5182" s="8" t="s">
        <v>7754</v>
      </c>
    </row>
    <row r="5183" spans="1:28" x14ac:dyDescent="0.35">
      <c r="A5183" t="s">
        <v>4263</v>
      </c>
      <c r="B5183" t="s">
        <v>9692</v>
      </c>
      <c r="C5183" t="s">
        <v>9692</v>
      </c>
      <c r="G5183" s="1">
        <v>-645599.28651298431</v>
      </c>
      <c r="H5183" s="1">
        <v>-3.7556987551310698E-2</v>
      </c>
      <c r="K5183" s="4">
        <v>111997360.34</v>
      </c>
      <c r="L5183" s="5">
        <v>4550001</v>
      </c>
      <c r="M5183" s="6">
        <v>24.614799059999999</v>
      </c>
      <c r="AB5183" s="8" t="s">
        <v>7754</v>
      </c>
    </row>
    <row r="5184" spans="1:28" x14ac:dyDescent="0.35">
      <c r="A5184" t="s">
        <v>4263</v>
      </c>
      <c r="B5184" t="s">
        <v>9693</v>
      </c>
      <c r="C5184" t="s">
        <v>9693</v>
      </c>
      <c r="G5184" s="1">
        <v>-586515.72796871082</v>
      </c>
      <c r="H5184" s="1">
        <v>-3.9428256243731002E-2</v>
      </c>
      <c r="K5184" s="4">
        <v>111997360.34</v>
      </c>
      <c r="L5184" s="5">
        <v>4550001</v>
      </c>
      <c r="M5184" s="6">
        <v>24.614799059999999</v>
      </c>
      <c r="AB5184" s="8" t="s">
        <v>7754</v>
      </c>
    </row>
    <row r="5185" spans="1:28" x14ac:dyDescent="0.35">
      <c r="A5185" t="s">
        <v>4263</v>
      </c>
      <c r="B5185" t="s">
        <v>9694</v>
      </c>
      <c r="C5185" t="s">
        <v>9694</v>
      </c>
      <c r="G5185" s="1">
        <v>645599.28651298431</v>
      </c>
      <c r="H5185" s="1">
        <v>-1.7185845894958699E-2</v>
      </c>
      <c r="K5185" s="4">
        <v>111997360.34</v>
      </c>
      <c r="L5185" s="5">
        <v>4550001</v>
      </c>
      <c r="M5185" s="6">
        <v>24.614799059999999</v>
      </c>
      <c r="AB5185" s="8" t="s">
        <v>7754</v>
      </c>
    </row>
    <row r="5186" spans="1:28" x14ac:dyDescent="0.35">
      <c r="A5186" t="s">
        <v>4263</v>
      </c>
      <c r="B5186" t="s">
        <v>9695</v>
      </c>
      <c r="C5186" t="s">
        <v>9695</v>
      </c>
      <c r="G5186" s="1">
        <v>566583.92508630524</v>
      </c>
      <c r="H5186" s="1">
        <v>9.4285068428962802E-3</v>
      </c>
      <c r="K5186" s="4">
        <v>111997360.34</v>
      </c>
      <c r="L5186" s="5">
        <v>4550001</v>
      </c>
      <c r="M5186" s="6">
        <v>24.614799059999999</v>
      </c>
      <c r="AB5186" s="8" t="s">
        <v>7754</v>
      </c>
    </row>
    <row r="5187" spans="1:28" x14ac:dyDescent="0.35">
      <c r="A5187" t="s">
        <v>4263</v>
      </c>
      <c r="B5187" t="s">
        <v>9696</v>
      </c>
      <c r="C5187" t="s">
        <v>9696</v>
      </c>
      <c r="G5187" s="1">
        <v>765892.20253908879</v>
      </c>
      <c r="H5187" s="1">
        <v>6.4356393085956498E-3</v>
      </c>
      <c r="K5187" s="4">
        <v>111997360.34</v>
      </c>
      <c r="L5187" s="5">
        <v>4550001</v>
      </c>
      <c r="M5187" s="6">
        <v>24.614799059999999</v>
      </c>
      <c r="AB5187" s="8" t="s">
        <v>7754</v>
      </c>
    </row>
    <row r="5188" spans="1:28" x14ac:dyDescent="0.35">
      <c r="A5188" t="s">
        <v>4263</v>
      </c>
      <c r="B5188" t="s">
        <v>9697</v>
      </c>
      <c r="C5188" t="s">
        <v>9697</v>
      </c>
      <c r="G5188" s="1">
        <v>578256.31650031765</v>
      </c>
      <c r="H5188" s="1">
        <v>-1.9457081887476899E-2</v>
      </c>
      <c r="K5188" s="4">
        <v>111997360.34</v>
      </c>
      <c r="L5188" s="5">
        <v>4550001</v>
      </c>
      <c r="M5188" s="6">
        <v>24.614799059999999</v>
      </c>
      <c r="AB5188" s="8" t="s">
        <v>7754</v>
      </c>
    </row>
    <row r="5189" spans="1:28" x14ac:dyDescent="0.35">
      <c r="A5189" t="s">
        <v>4263</v>
      </c>
      <c r="B5189" t="s">
        <v>9698</v>
      </c>
      <c r="C5189" t="s">
        <v>9698</v>
      </c>
      <c r="G5189" s="1">
        <v>-637232.60996058537</v>
      </c>
      <c r="H5189" s="1">
        <v>-3.3428909055083597E-2</v>
      </c>
      <c r="K5189" s="4">
        <v>111997360.34</v>
      </c>
      <c r="L5189" s="5">
        <v>4550001</v>
      </c>
      <c r="M5189" s="6">
        <v>24.614799059999999</v>
      </c>
      <c r="AB5189" s="8" t="s">
        <v>7754</v>
      </c>
    </row>
    <row r="5190" spans="1:28" x14ac:dyDescent="0.35">
      <c r="A5190" t="s">
        <v>4263</v>
      </c>
      <c r="B5190" t="s">
        <v>9699</v>
      </c>
      <c r="C5190" t="s">
        <v>9699</v>
      </c>
      <c r="G5190" s="1">
        <v>-578256.31650031765</v>
      </c>
      <c r="H5190" s="1">
        <v>-3.4941780918424301E-2</v>
      </c>
      <c r="K5190" s="4">
        <v>111997360.34</v>
      </c>
      <c r="L5190" s="5">
        <v>4550001</v>
      </c>
      <c r="M5190" s="6">
        <v>24.614799059999999</v>
      </c>
      <c r="AB5190" s="8" t="s">
        <v>7754</v>
      </c>
    </row>
    <row r="5191" spans="1:28" x14ac:dyDescent="0.35">
      <c r="A5191" t="s">
        <v>4263</v>
      </c>
      <c r="B5191" t="s">
        <v>9700</v>
      </c>
      <c r="C5191" t="s">
        <v>9700</v>
      </c>
      <c r="G5191" s="1">
        <v>637232.60996058537</v>
      </c>
      <c r="H5191" s="1">
        <v>-1.57638224084703E-2</v>
      </c>
      <c r="K5191" s="4">
        <v>111997360.34</v>
      </c>
      <c r="L5191" s="5">
        <v>4550001</v>
      </c>
      <c r="M5191" s="6">
        <v>24.614799059999999</v>
      </c>
      <c r="AB5191" s="8" t="s">
        <v>7754</v>
      </c>
    </row>
    <row r="5192" spans="1:28" x14ac:dyDescent="0.35">
      <c r="A5192" t="s">
        <v>4263</v>
      </c>
      <c r="B5192" t="s">
        <v>9701</v>
      </c>
      <c r="C5192" t="s">
        <v>9701</v>
      </c>
      <c r="G5192" s="1">
        <v>770348.57921093656</v>
      </c>
      <c r="H5192" s="1">
        <v>5.0205515596528803E-3</v>
      </c>
      <c r="K5192" s="4">
        <v>111997360.34</v>
      </c>
      <c r="L5192" s="5">
        <v>4550001</v>
      </c>
      <c r="M5192" s="6">
        <v>24.614799059999999</v>
      </c>
      <c r="AB5192" s="8" t="s">
        <v>7754</v>
      </c>
    </row>
    <row r="5193" spans="1:28" x14ac:dyDescent="0.35">
      <c r="A5193" t="s">
        <v>4263</v>
      </c>
      <c r="B5193" t="s">
        <v>9702</v>
      </c>
      <c r="C5193" t="s">
        <v>9702</v>
      </c>
      <c r="G5193" s="1">
        <v>634092.66841061739</v>
      </c>
      <c r="H5193" s="1">
        <v>7.4310590515390598E-3</v>
      </c>
      <c r="K5193" s="4">
        <v>111997360.34</v>
      </c>
      <c r="L5193" s="5">
        <v>4550001</v>
      </c>
      <c r="M5193" s="6">
        <v>24.614799059999999</v>
      </c>
      <c r="AB5193" s="8" t="s">
        <v>7754</v>
      </c>
    </row>
    <row r="5194" spans="1:28" x14ac:dyDescent="0.35">
      <c r="A5194" t="s">
        <v>4263</v>
      </c>
      <c r="B5194" t="s">
        <v>9703</v>
      </c>
      <c r="C5194" t="s">
        <v>9703</v>
      </c>
      <c r="G5194" s="1">
        <v>566583.92508630524</v>
      </c>
      <c r="H5194" s="1">
        <v>-1.7533991788847399E-2</v>
      </c>
      <c r="K5194" s="4">
        <v>111997360.34</v>
      </c>
      <c r="L5194" s="5">
        <v>4550001</v>
      </c>
      <c r="M5194" s="6">
        <v>24.614799059999999</v>
      </c>
      <c r="AB5194" s="8" t="s">
        <v>7754</v>
      </c>
    </row>
    <row r="5195" spans="1:28" x14ac:dyDescent="0.35">
      <c r="A5195" t="s">
        <v>4263</v>
      </c>
      <c r="B5195" t="s">
        <v>9704</v>
      </c>
      <c r="C5195" t="s">
        <v>9704</v>
      </c>
      <c r="G5195" s="1">
        <v>755263.20785130851</v>
      </c>
      <c r="H5195" s="1">
        <v>-2.2285180229092E-2</v>
      </c>
      <c r="K5195" s="4">
        <v>111997360.34</v>
      </c>
      <c r="L5195" s="5">
        <v>4550001</v>
      </c>
      <c r="M5195" s="6">
        <v>24.614799059999999</v>
      </c>
      <c r="AB5195" s="8" t="s">
        <v>7754</v>
      </c>
    </row>
    <row r="5196" spans="1:28" x14ac:dyDescent="0.35">
      <c r="A5196" t="s">
        <v>4263</v>
      </c>
      <c r="B5196" t="s">
        <v>9705</v>
      </c>
      <c r="C5196" t="s">
        <v>9705</v>
      </c>
      <c r="G5196" s="1">
        <v>-755263.20785130851</v>
      </c>
      <c r="H5196" s="1">
        <v>-2.9290357519295301E-2</v>
      </c>
      <c r="K5196" s="4">
        <v>111997360.34</v>
      </c>
      <c r="L5196" s="5">
        <v>4550001</v>
      </c>
      <c r="M5196" s="6">
        <v>24.614799059999999</v>
      </c>
      <c r="AB5196" s="8" t="s">
        <v>7754</v>
      </c>
    </row>
    <row r="5197" spans="1:28" x14ac:dyDescent="0.35">
      <c r="A5197" t="s">
        <v>4263</v>
      </c>
      <c r="B5197" t="s">
        <v>9706</v>
      </c>
      <c r="C5197" t="s">
        <v>9706</v>
      </c>
      <c r="G5197" s="1">
        <v>-566583.92508630524</v>
      </c>
      <c r="H5197" s="1">
        <v>-3.1738858297233399E-2</v>
      </c>
      <c r="K5197" s="4">
        <v>111997360.34</v>
      </c>
      <c r="L5197" s="5">
        <v>4550001</v>
      </c>
      <c r="M5197" s="6">
        <v>24.614799059999999</v>
      </c>
      <c r="AB5197" s="8" t="s">
        <v>7754</v>
      </c>
    </row>
    <row r="5198" spans="1:28" x14ac:dyDescent="0.35">
      <c r="A5198" t="s">
        <v>4263</v>
      </c>
      <c r="B5198" t="s">
        <v>9707</v>
      </c>
      <c r="C5198" t="s">
        <v>9707</v>
      </c>
      <c r="G5198" s="1">
        <v>760694.72165047587</v>
      </c>
      <c r="H5198" s="1">
        <v>4.9490824533109804E-3</v>
      </c>
      <c r="K5198" s="4">
        <v>111997360.34</v>
      </c>
      <c r="L5198" s="5">
        <v>4550001</v>
      </c>
      <c r="M5198" s="6">
        <v>24.614799059999999</v>
      </c>
      <c r="AB5198" s="8" t="s">
        <v>7754</v>
      </c>
    </row>
    <row r="5199" spans="1:28" x14ac:dyDescent="0.35">
      <c r="A5199" t="s">
        <v>4263</v>
      </c>
      <c r="B5199" t="s">
        <v>9708</v>
      </c>
      <c r="C5199" t="s">
        <v>9708</v>
      </c>
      <c r="G5199" s="1">
        <v>637398.38327222969</v>
      </c>
      <c r="H5199" s="1">
        <v>4.8668943332461304E-3</v>
      </c>
      <c r="K5199" s="4">
        <v>111997360.34</v>
      </c>
      <c r="L5199" s="5">
        <v>4550001</v>
      </c>
      <c r="M5199" s="6">
        <v>24.614799059999999</v>
      </c>
      <c r="AB5199" s="8" t="s">
        <v>7754</v>
      </c>
    </row>
    <row r="5200" spans="1:28" x14ac:dyDescent="0.35">
      <c r="A5200" t="s">
        <v>4263</v>
      </c>
      <c r="B5200" t="s">
        <v>9709</v>
      </c>
      <c r="C5200" t="s">
        <v>9709</v>
      </c>
      <c r="G5200" s="1">
        <v>765892.20253908879</v>
      </c>
      <c r="H5200" s="1">
        <v>-1.8610974230408299E-2</v>
      </c>
      <c r="K5200" s="4">
        <v>111997360.34</v>
      </c>
      <c r="L5200" s="5">
        <v>4550001</v>
      </c>
      <c r="M5200" s="6">
        <v>24.614799059999999</v>
      </c>
      <c r="AB5200" s="8" t="s">
        <v>7754</v>
      </c>
    </row>
    <row r="5201" spans="1:28" x14ac:dyDescent="0.35">
      <c r="A5201" t="s">
        <v>4263</v>
      </c>
      <c r="B5201" t="s">
        <v>9710</v>
      </c>
      <c r="C5201" t="s">
        <v>9710</v>
      </c>
      <c r="G5201" s="1">
        <v>-765892.20253908879</v>
      </c>
      <c r="H5201" s="1">
        <v>-2.4264670159123199E-2</v>
      </c>
      <c r="K5201" s="4">
        <v>111997360.34</v>
      </c>
      <c r="L5201" s="5">
        <v>4550001</v>
      </c>
      <c r="M5201" s="6">
        <v>24.614799059999999</v>
      </c>
      <c r="AB5201" s="8" t="s">
        <v>7754</v>
      </c>
    </row>
    <row r="5202" spans="1:28" x14ac:dyDescent="0.35">
      <c r="A5202" t="s">
        <v>4263</v>
      </c>
      <c r="B5202" t="s">
        <v>9711</v>
      </c>
      <c r="C5202" t="s">
        <v>9711</v>
      </c>
      <c r="G5202" s="1">
        <v>-634092.66841061739</v>
      </c>
      <c r="H5202" s="1">
        <v>-2.5226488596809898E-2</v>
      </c>
      <c r="K5202" s="4">
        <v>111997360.34</v>
      </c>
      <c r="L5202" s="5">
        <v>4550001</v>
      </c>
      <c r="M5202" s="6">
        <v>24.614799059999999</v>
      </c>
      <c r="AB5202" s="8" t="s">
        <v>7754</v>
      </c>
    </row>
    <row r="5203" spans="1:28" x14ac:dyDescent="0.35">
      <c r="A5203" t="s">
        <v>4263</v>
      </c>
      <c r="B5203" t="s">
        <v>9712</v>
      </c>
      <c r="C5203" t="s">
        <v>9712</v>
      </c>
      <c r="G5203" s="1">
        <v>634092.66841061739</v>
      </c>
      <c r="H5203" s="1">
        <v>-1.1999919955915799E-2</v>
      </c>
      <c r="K5203" s="4">
        <v>111997360.34</v>
      </c>
      <c r="L5203" s="5">
        <v>4550001</v>
      </c>
      <c r="M5203" s="6">
        <v>24.614799059999999</v>
      </c>
      <c r="AB5203" s="8" t="s">
        <v>7754</v>
      </c>
    </row>
    <row r="5204" spans="1:28" x14ac:dyDescent="0.35">
      <c r="A5204" t="s">
        <v>4263</v>
      </c>
      <c r="B5204" t="s">
        <v>9713</v>
      </c>
      <c r="C5204" t="s">
        <v>9713</v>
      </c>
      <c r="G5204" s="1">
        <v>630084.85481733573</v>
      </c>
      <c r="H5204" s="1">
        <v>4.3626461497971603E-3</v>
      </c>
      <c r="K5204" s="4">
        <v>111997360.34</v>
      </c>
      <c r="L5204" s="5">
        <v>4550001</v>
      </c>
      <c r="M5204" s="6">
        <v>24.614799059999999</v>
      </c>
      <c r="AB5204" s="8" t="s">
        <v>7754</v>
      </c>
    </row>
    <row r="5205" spans="1:28" x14ac:dyDescent="0.35">
      <c r="A5205" t="s">
        <v>4263</v>
      </c>
      <c r="B5205" t="s">
        <v>9714</v>
      </c>
      <c r="C5205" t="s">
        <v>9714</v>
      </c>
      <c r="G5205" s="1">
        <v>770348.57921093656</v>
      </c>
      <c r="H5205" s="1">
        <v>-2.15232355418364E-2</v>
      </c>
      <c r="K5205" s="4">
        <v>111997360.34</v>
      </c>
      <c r="L5205" s="5">
        <v>4550001</v>
      </c>
      <c r="M5205" s="6">
        <v>24.614799059999999</v>
      </c>
      <c r="AB5205" s="8" t="s">
        <v>7754</v>
      </c>
    </row>
    <row r="5206" spans="1:28" x14ac:dyDescent="0.35">
      <c r="A5206" t="s">
        <v>4263</v>
      </c>
      <c r="B5206" t="s">
        <v>9715</v>
      </c>
      <c r="C5206" t="s">
        <v>9715</v>
      </c>
      <c r="G5206" s="1">
        <v>-770348.57921093656</v>
      </c>
      <c r="H5206" s="1">
        <v>-2.67412662459133E-2</v>
      </c>
      <c r="K5206" s="4">
        <v>111997360.34</v>
      </c>
      <c r="L5206" s="5">
        <v>4550001</v>
      </c>
      <c r="M5206" s="6">
        <v>24.614799059999999</v>
      </c>
      <c r="AB5206" s="8" t="s">
        <v>7754</v>
      </c>
    </row>
    <row r="5207" spans="1:28" x14ac:dyDescent="0.35">
      <c r="A5207" t="s">
        <v>4263</v>
      </c>
      <c r="B5207" t="s">
        <v>9716</v>
      </c>
      <c r="C5207" t="s">
        <v>9716</v>
      </c>
      <c r="G5207" s="1">
        <v>-637398.38327222969</v>
      </c>
      <c r="H5207" s="1">
        <v>-2.7865562052602499E-2</v>
      </c>
      <c r="K5207" s="4">
        <v>111997360.34</v>
      </c>
      <c r="L5207" s="5">
        <v>4550001</v>
      </c>
      <c r="M5207" s="6">
        <v>24.614799059999999</v>
      </c>
      <c r="AB5207" s="8" t="s">
        <v>7754</v>
      </c>
    </row>
    <row r="5208" spans="1:28" x14ac:dyDescent="0.35">
      <c r="A5208" t="s">
        <v>4263</v>
      </c>
      <c r="B5208" t="s">
        <v>9717</v>
      </c>
      <c r="C5208" t="s">
        <v>9717</v>
      </c>
      <c r="G5208" s="1">
        <v>637398.38327222969</v>
      </c>
      <c r="H5208" s="1">
        <v>-1.3497559858266299E-2</v>
      </c>
      <c r="K5208" s="4">
        <v>111997360.34</v>
      </c>
      <c r="L5208" s="5">
        <v>4550001</v>
      </c>
      <c r="M5208" s="6">
        <v>24.614799059999999</v>
      </c>
      <c r="AB5208" s="8" t="s">
        <v>7754</v>
      </c>
    </row>
    <row r="5209" spans="1:28" x14ac:dyDescent="0.35">
      <c r="A5209" t="s">
        <v>4263</v>
      </c>
      <c r="B5209" t="s">
        <v>9718</v>
      </c>
      <c r="C5209" t="s">
        <v>9718</v>
      </c>
      <c r="G5209" s="1">
        <v>543853.47864849435</v>
      </c>
      <c r="H5209" s="1">
        <v>1.83189765394904E-3</v>
      </c>
      <c r="K5209" s="4">
        <v>111997360.34</v>
      </c>
      <c r="L5209" s="5">
        <v>4550001</v>
      </c>
      <c r="M5209" s="6">
        <v>24.614799059999999</v>
      </c>
      <c r="AB5209" s="8" t="s">
        <v>7754</v>
      </c>
    </row>
    <row r="5210" spans="1:28" x14ac:dyDescent="0.35">
      <c r="A5210" t="s">
        <v>4263</v>
      </c>
      <c r="B5210" t="s">
        <v>9719</v>
      </c>
      <c r="C5210" t="s">
        <v>9719</v>
      </c>
      <c r="G5210" s="1">
        <v>603141.81598950422</v>
      </c>
      <c r="H5210" s="1">
        <v>-1.8105626959294501E-3</v>
      </c>
      <c r="K5210" s="4">
        <v>111997360.34</v>
      </c>
      <c r="L5210" s="5">
        <v>4550001</v>
      </c>
      <c r="M5210" s="6">
        <v>24.614799059999999</v>
      </c>
      <c r="AB5210" s="8" t="s">
        <v>7754</v>
      </c>
    </row>
    <row r="5211" spans="1:28" x14ac:dyDescent="0.35">
      <c r="A5211" t="s">
        <v>4263</v>
      </c>
      <c r="B5211" t="s">
        <v>9720</v>
      </c>
      <c r="C5211" t="s">
        <v>9720</v>
      </c>
      <c r="G5211" s="1">
        <v>760694.72165047587</v>
      </c>
      <c r="H5211" s="1">
        <v>-2.0519163995428299E-2</v>
      </c>
      <c r="K5211" s="4">
        <v>111997360.34</v>
      </c>
      <c r="L5211" s="5">
        <v>4550001</v>
      </c>
      <c r="M5211" s="6">
        <v>24.614799059999999</v>
      </c>
      <c r="AB5211" s="8" t="s">
        <v>7754</v>
      </c>
    </row>
    <row r="5212" spans="1:28" x14ac:dyDescent="0.35">
      <c r="A5212" t="s">
        <v>4263</v>
      </c>
      <c r="B5212" t="s">
        <v>9721</v>
      </c>
      <c r="C5212" t="s">
        <v>9721</v>
      </c>
      <c r="G5212" s="1">
        <v>-760694.72165047587</v>
      </c>
      <c r="H5212" s="1">
        <v>-2.6925268206754598E-2</v>
      </c>
      <c r="K5212" s="4">
        <v>111997360.34</v>
      </c>
      <c r="L5212" s="5">
        <v>4550001</v>
      </c>
      <c r="M5212" s="6">
        <v>24.614799059999999</v>
      </c>
      <c r="AB5212" s="8" t="s">
        <v>7754</v>
      </c>
    </row>
    <row r="5213" spans="1:28" x14ac:dyDescent="0.35">
      <c r="A5213" t="s">
        <v>4263</v>
      </c>
      <c r="B5213" t="s">
        <v>9722</v>
      </c>
      <c r="C5213" t="s">
        <v>9722</v>
      </c>
      <c r="G5213" s="1">
        <v>-630084.85481733573</v>
      </c>
      <c r="H5213" s="1">
        <v>-2.78915366281078E-2</v>
      </c>
      <c r="K5213" s="4">
        <v>111997360.34</v>
      </c>
      <c r="L5213" s="5">
        <v>4550001</v>
      </c>
      <c r="M5213" s="6">
        <v>24.614799059999999</v>
      </c>
      <c r="AB5213" s="8" t="s">
        <v>7754</v>
      </c>
    </row>
    <row r="5214" spans="1:28" x14ac:dyDescent="0.35">
      <c r="A5214" t="s">
        <v>4263</v>
      </c>
      <c r="B5214" t="s">
        <v>9723</v>
      </c>
      <c r="C5214" t="s">
        <v>9723</v>
      </c>
      <c r="G5214" s="1">
        <v>630084.85481733573</v>
      </c>
      <c r="H5214" s="1">
        <v>-1.3018032264187599E-2</v>
      </c>
      <c r="K5214" s="4">
        <v>111997360.34</v>
      </c>
      <c r="L5214" s="5">
        <v>4550001</v>
      </c>
      <c r="M5214" s="6">
        <v>24.614799059999999</v>
      </c>
      <c r="AB5214" s="8" t="s">
        <v>7754</v>
      </c>
    </row>
    <row r="5215" spans="1:28" x14ac:dyDescent="0.35">
      <c r="A5215" t="s">
        <v>4263</v>
      </c>
      <c r="B5215" t="s">
        <v>9724</v>
      </c>
      <c r="C5215" t="s">
        <v>9724</v>
      </c>
      <c r="G5215" s="1">
        <v>558695.06572629279</v>
      </c>
      <c r="H5215" s="1">
        <v>5.3810049221401598E-4</v>
      </c>
      <c r="K5215" s="4">
        <v>111997360.34</v>
      </c>
      <c r="L5215" s="5">
        <v>4550001</v>
      </c>
      <c r="M5215" s="6">
        <v>24.614799059999999</v>
      </c>
      <c r="AB5215" s="8" t="s">
        <v>7754</v>
      </c>
    </row>
    <row r="5216" spans="1:28" x14ac:dyDescent="0.35">
      <c r="A5216" t="s">
        <v>4263</v>
      </c>
      <c r="B5216" t="s">
        <v>9725</v>
      </c>
      <c r="C5216" t="s">
        <v>9725</v>
      </c>
      <c r="G5216" s="1">
        <v>618568.48534369492</v>
      </c>
      <c r="H5216" s="1">
        <v>-2.17841073403017E-3</v>
      </c>
      <c r="K5216" s="4">
        <v>111997360.34</v>
      </c>
      <c r="L5216" s="5">
        <v>4550001</v>
      </c>
      <c r="M5216" s="6">
        <v>24.614799059999999</v>
      </c>
      <c r="AB5216" s="8" t="s">
        <v>7754</v>
      </c>
    </row>
    <row r="5217" spans="1:28" x14ac:dyDescent="0.35">
      <c r="A5217" t="s">
        <v>4263</v>
      </c>
      <c r="B5217" t="s">
        <v>9726</v>
      </c>
      <c r="C5217" t="s">
        <v>9726</v>
      </c>
      <c r="G5217" s="1">
        <v>543853.47864849435</v>
      </c>
      <c r="H5217" s="1">
        <v>-1.7772642724408101E-2</v>
      </c>
      <c r="K5217" s="4">
        <v>111997360.34</v>
      </c>
      <c r="L5217" s="5">
        <v>4550001</v>
      </c>
      <c r="M5217" s="6">
        <v>24.614799059999999</v>
      </c>
      <c r="AB5217" s="8" t="s">
        <v>7754</v>
      </c>
    </row>
    <row r="5218" spans="1:28" x14ac:dyDescent="0.35">
      <c r="A5218" t="s">
        <v>4263</v>
      </c>
      <c r="B5218" t="s">
        <v>9727</v>
      </c>
      <c r="C5218" t="s">
        <v>9727</v>
      </c>
      <c r="G5218" s="1">
        <v>-603141.81598950422</v>
      </c>
      <c r="H5218" s="1">
        <v>-3.1082450769968201E-2</v>
      </c>
      <c r="K5218" s="4">
        <v>111997360.34</v>
      </c>
      <c r="L5218" s="5">
        <v>4550001</v>
      </c>
      <c r="M5218" s="6">
        <v>24.614799059999999</v>
      </c>
      <c r="AB5218" s="8" t="s">
        <v>7754</v>
      </c>
    </row>
    <row r="5219" spans="1:28" x14ac:dyDescent="0.35">
      <c r="A5219" t="s">
        <v>4263</v>
      </c>
      <c r="B5219" t="s">
        <v>9728</v>
      </c>
      <c r="C5219" t="s">
        <v>9728</v>
      </c>
      <c r="G5219" s="1">
        <v>-543853.47864849435</v>
      </c>
      <c r="H5219" s="1">
        <v>-3.2879108145643099E-2</v>
      </c>
      <c r="K5219" s="4">
        <v>111997360.34</v>
      </c>
      <c r="L5219" s="5">
        <v>4550001</v>
      </c>
      <c r="M5219" s="6">
        <v>24.614799059999999</v>
      </c>
      <c r="AB5219" s="8" t="s">
        <v>7754</v>
      </c>
    </row>
    <row r="5220" spans="1:28" x14ac:dyDescent="0.35">
      <c r="A5220" t="s">
        <v>4263</v>
      </c>
      <c r="B5220" t="s">
        <v>9729</v>
      </c>
      <c r="C5220" t="s">
        <v>9729</v>
      </c>
      <c r="G5220" s="1">
        <v>603141.81598950422</v>
      </c>
      <c r="H5220" s="1">
        <v>-1.3686545093211201E-2</v>
      </c>
      <c r="K5220" s="4">
        <v>111997360.34</v>
      </c>
      <c r="L5220" s="5">
        <v>4550001</v>
      </c>
      <c r="M5220" s="6">
        <v>24.614799059999999</v>
      </c>
      <c r="AB5220" s="8" t="s">
        <v>7754</v>
      </c>
    </row>
    <row r="5221" spans="1:28" x14ac:dyDescent="0.35">
      <c r="A5221" t="s">
        <v>4263</v>
      </c>
      <c r="B5221" t="s">
        <v>9730</v>
      </c>
      <c r="C5221" t="s">
        <v>9730</v>
      </c>
      <c r="G5221" s="1">
        <v>568768.23225150141</v>
      </c>
      <c r="H5221" s="1">
        <v>2.6117312725135399E-3</v>
      </c>
      <c r="K5221" s="4">
        <v>111997360.34</v>
      </c>
      <c r="L5221" s="5">
        <v>4550001</v>
      </c>
      <c r="M5221" s="6">
        <v>24.614799059999999</v>
      </c>
      <c r="AB5221" s="8" t="s">
        <v>7754</v>
      </c>
    </row>
    <row r="5222" spans="1:28" x14ac:dyDescent="0.35">
      <c r="A5222" t="s">
        <v>4263</v>
      </c>
      <c r="B5222" t="s">
        <v>9731</v>
      </c>
      <c r="C5222" t="s">
        <v>9731</v>
      </c>
      <c r="G5222" s="1">
        <v>629109.71769001603</v>
      </c>
      <c r="H5222" s="1">
        <v>-9.5472811222859898E-4</v>
      </c>
      <c r="K5222" s="4">
        <v>111997360.34</v>
      </c>
      <c r="L5222" s="5">
        <v>4550001</v>
      </c>
      <c r="M5222" s="6">
        <v>24.614799059999999</v>
      </c>
      <c r="AB5222" s="8" t="s">
        <v>7754</v>
      </c>
    </row>
    <row r="5223" spans="1:28" x14ac:dyDescent="0.35">
      <c r="A5223" t="s">
        <v>4263</v>
      </c>
      <c r="B5223" t="s">
        <v>9732</v>
      </c>
      <c r="C5223" t="s">
        <v>9732</v>
      </c>
      <c r="G5223" s="1">
        <v>558695.06572629279</v>
      </c>
      <c r="H5223" s="1">
        <v>-1.6739731213821801E-2</v>
      </c>
      <c r="K5223" s="4">
        <v>111997360.34</v>
      </c>
      <c r="L5223" s="5">
        <v>4550001</v>
      </c>
      <c r="M5223" s="6">
        <v>24.614799059999999</v>
      </c>
      <c r="AB5223" s="8" t="s">
        <v>7754</v>
      </c>
    </row>
    <row r="5224" spans="1:28" x14ac:dyDescent="0.35">
      <c r="A5224" t="s">
        <v>4263</v>
      </c>
      <c r="B5224" t="s">
        <v>9733</v>
      </c>
      <c r="C5224" t="s">
        <v>9733</v>
      </c>
      <c r="G5224" s="1">
        <v>-618568.48534369492</v>
      </c>
      <c r="H5224" s="1">
        <v>-2.9183361219763299E-2</v>
      </c>
      <c r="K5224" s="4">
        <v>111997360.34</v>
      </c>
      <c r="L5224" s="5">
        <v>4550001</v>
      </c>
      <c r="M5224" s="6">
        <v>24.614799059999999</v>
      </c>
      <c r="AB5224" s="8" t="s">
        <v>7754</v>
      </c>
    </row>
    <row r="5225" spans="1:28" x14ac:dyDescent="0.35">
      <c r="A5225" t="s">
        <v>4263</v>
      </c>
      <c r="B5225" t="s">
        <v>9734</v>
      </c>
      <c r="C5225" t="s">
        <v>9734</v>
      </c>
      <c r="G5225" s="1">
        <v>-558695.06572629279</v>
      </c>
      <c r="H5225" s="1">
        <v>-3.0779063905652399E-2</v>
      </c>
      <c r="K5225" s="4">
        <v>111997360.34</v>
      </c>
      <c r="L5225" s="5">
        <v>4550001</v>
      </c>
      <c r="M5225" s="6">
        <v>24.614799059999999</v>
      </c>
      <c r="AB5225" s="8" t="s">
        <v>7754</v>
      </c>
    </row>
    <row r="5226" spans="1:28" x14ac:dyDescent="0.35">
      <c r="A5226" t="s">
        <v>4263</v>
      </c>
      <c r="B5226" t="s">
        <v>9735</v>
      </c>
      <c r="C5226" t="s">
        <v>9735</v>
      </c>
      <c r="G5226" s="1">
        <v>618568.48534369492</v>
      </c>
      <c r="H5226" s="1">
        <v>-1.28265930181882E-2</v>
      </c>
      <c r="K5226" s="4">
        <v>111997360.34</v>
      </c>
      <c r="L5226" s="5">
        <v>4550001</v>
      </c>
      <c r="M5226" s="6">
        <v>24.614799059999999</v>
      </c>
      <c r="AB5226" s="8" t="s">
        <v>7754</v>
      </c>
    </row>
    <row r="5227" spans="1:28" x14ac:dyDescent="0.35">
      <c r="A5227" t="s">
        <v>4263</v>
      </c>
      <c r="B5227" t="s">
        <v>9736</v>
      </c>
      <c r="C5227" t="s">
        <v>9736</v>
      </c>
      <c r="G5227" s="1">
        <v>573292.86852226162</v>
      </c>
      <c r="H5227" s="1">
        <v>-3.2550897041678799E-3</v>
      </c>
      <c r="K5227" s="4">
        <v>111997360.34</v>
      </c>
      <c r="L5227" s="5">
        <v>4550001</v>
      </c>
      <c r="M5227" s="6">
        <v>24.614799059999999</v>
      </c>
      <c r="AB5227" s="8" t="s">
        <v>7754</v>
      </c>
    </row>
    <row r="5228" spans="1:28" x14ac:dyDescent="0.35">
      <c r="A5228" t="s">
        <v>4263</v>
      </c>
      <c r="B5228" t="s">
        <v>9737</v>
      </c>
      <c r="C5228" t="s">
        <v>9737</v>
      </c>
      <c r="G5228" s="1">
        <v>633995.15469788562</v>
      </c>
      <c r="H5228" s="1">
        <v>-7.5610390858015302E-3</v>
      </c>
      <c r="K5228" s="4">
        <v>111997360.34</v>
      </c>
      <c r="L5228" s="5">
        <v>4550001</v>
      </c>
      <c r="M5228" s="6">
        <v>24.614799059999999</v>
      </c>
      <c r="AB5228" s="8" t="s">
        <v>7754</v>
      </c>
    </row>
    <row r="5229" spans="1:28" x14ac:dyDescent="0.35">
      <c r="A5229" t="s">
        <v>4263</v>
      </c>
      <c r="B5229" t="s">
        <v>9738</v>
      </c>
      <c r="C5229" t="s">
        <v>9738</v>
      </c>
      <c r="G5229" s="1">
        <v>568768.23225150141</v>
      </c>
      <c r="H5229" s="1">
        <v>-1.67361211702623E-2</v>
      </c>
      <c r="K5229" s="4">
        <v>111997360.34</v>
      </c>
      <c r="L5229" s="5">
        <v>4550001</v>
      </c>
      <c r="M5229" s="6">
        <v>24.614799059999999</v>
      </c>
      <c r="AB5229" s="8" t="s">
        <v>7754</v>
      </c>
    </row>
    <row r="5230" spans="1:28" x14ac:dyDescent="0.35">
      <c r="A5230" t="s">
        <v>4263</v>
      </c>
      <c r="B5230" t="s">
        <v>9739</v>
      </c>
      <c r="C5230" t="s">
        <v>9739</v>
      </c>
      <c r="G5230" s="1">
        <v>-629109.71769001603</v>
      </c>
      <c r="H5230" s="1">
        <v>-3.0936539954155799E-2</v>
      </c>
      <c r="K5230" s="4">
        <v>111997360.34</v>
      </c>
      <c r="L5230" s="5">
        <v>4550001</v>
      </c>
      <c r="M5230" s="6">
        <v>24.614799059999999</v>
      </c>
      <c r="AB5230" s="8" t="s">
        <v>7754</v>
      </c>
    </row>
    <row r="5231" spans="1:28" x14ac:dyDescent="0.35">
      <c r="A5231" t="s">
        <v>4263</v>
      </c>
      <c r="B5231" t="s">
        <v>9740</v>
      </c>
      <c r="C5231" t="s">
        <v>9740</v>
      </c>
      <c r="G5231" s="1">
        <v>-568768.23225150141</v>
      </c>
      <c r="H5231" s="1">
        <v>-3.2585302985898498E-2</v>
      </c>
      <c r="K5231" s="4">
        <v>111997360.34</v>
      </c>
      <c r="L5231" s="5">
        <v>4550001</v>
      </c>
      <c r="M5231" s="6">
        <v>24.614799059999999</v>
      </c>
      <c r="AB5231" s="8" t="s">
        <v>7754</v>
      </c>
    </row>
    <row r="5232" spans="1:28" x14ac:dyDescent="0.35">
      <c r="A5232" t="s">
        <v>4263</v>
      </c>
      <c r="B5232" t="s">
        <v>9741</v>
      </c>
      <c r="C5232" t="s">
        <v>9741</v>
      </c>
      <c r="G5232" s="1">
        <v>629109.71769001603</v>
      </c>
      <c r="H5232" s="1">
        <v>-1.29525498053261E-2</v>
      </c>
      <c r="K5232" s="4">
        <v>111997360.34</v>
      </c>
      <c r="L5232" s="5">
        <v>4550001</v>
      </c>
      <c r="M5232" s="6">
        <v>24.614799059999999</v>
      </c>
      <c r="AB5232" s="8" t="s">
        <v>7754</v>
      </c>
    </row>
    <row r="5233" spans="1:28" x14ac:dyDescent="0.35">
      <c r="A5233" t="s">
        <v>4263</v>
      </c>
      <c r="B5233" t="s">
        <v>9742</v>
      </c>
      <c r="C5233" t="s">
        <v>9742</v>
      </c>
      <c r="G5233" s="1">
        <v>564126.57952546142</v>
      </c>
      <c r="H5233" s="1">
        <v>-1.6463050431388999E-4</v>
      </c>
      <c r="K5233" s="4">
        <v>111997360.34</v>
      </c>
      <c r="L5233" s="5">
        <v>4550001</v>
      </c>
      <c r="M5233" s="6">
        <v>24.614799059999999</v>
      </c>
      <c r="AB5233" s="8" t="s">
        <v>7754</v>
      </c>
    </row>
    <row r="5234" spans="1:28" x14ac:dyDescent="0.35">
      <c r="A5234" t="s">
        <v>4263</v>
      </c>
      <c r="B5234" t="s">
        <v>9743</v>
      </c>
      <c r="C5234" t="s">
        <v>9743</v>
      </c>
      <c r="G5234" s="1">
        <v>623960.99365777022</v>
      </c>
      <c r="H5234" s="1">
        <v>-3.5215446169828898E-3</v>
      </c>
      <c r="K5234" s="4">
        <v>111997360.34</v>
      </c>
      <c r="L5234" s="5">
        <v>4550001</v>
      </c>
      <c r="M5234" s="6">
        <v>24.614799059999999</v>
      </c>
      <c r="AB5234" s="8" t="s">
        <v>7754</v>
      </c>
    </row>
    <row r="5235" spans="1:28" x14ac:dyDescent="0.35">
      <c r="A5235" t="s">
        <v>4263</v>
      </c>
      <c r="B5235" t="s">
        <v>9744</v>
      </c>
      <c r="C5235" t="s">
        <v>9744</v>
      </c>
      <c r="G5235" s="1">
        <v>573292.86852226162</v>
      </c>
      <c r="H5235" s="1">
        <v>-1.6159098380982E-2</v>
      </c>
      <c r="K5235" s="4">
        <v>111997360.34</v>
      </c>
      <c r="L5235" s="5">
        <v>4550001</v>
      </c>
      <c r="M5235" s="6">
        <v>24.614799059999999</v>
      </c>
      <c r="AB5235" s="8" t="s">
        <v>7754</v>
      </c>
    </row>
    <row r="5236" spans="1:28" x14ac:dyDescent="0.35">
      <c r="A5236" t="s">
        <v>4263</v>
      </c>
      <c r="B5236" t="s">
        <v>9745</v>
      </c>
      <c r="C5236" t="s">
        <v>9745</v>
      </c>
      <c r="G5236" s="1">
        <v>-633995.15469788562</v>
      </c>
      <c r="H5236" s="1">
        <v>-3.0450737755821501E-2</v>
      </c>
      <c r="K5236" s="4">
        <v>111997360.34</v>
      </c>
      <c r="L5236" s="5">
        <v>4550001</v>
      </c>
      <c r="M5236" s="6">
        <v>24.614799059999999</v>
      </c>
      <c r="AB5236" s="8" t="s">
        <v>7754</v>
      </c>
    </row>
    <row r="5237" spans="1:28" x14ac:dyDescent="0.35">
      <c r="A5237" t="s">
        <v>4263</v>
      </c>
      <c r="B5237" t="s">
        <v>9746</v>
      </c>
      <c r="C5237" t="s">
        <v>9746</v>
      </c>
      <c r="G5237" s="1">
        <v>-573292.86852226162</v>
      </c>
      <c r="H5237" s="1">
        <v>-3.2170397095759098E-2</v>
      </c>
      <c r="K5237" s="4">
        <v>111997360.34</v>
      </c>
      <c r="L5237" s="5">
        <v>4550001</v>
      </c>
      <c r="M5237" s="6">
        <v>24.614799059999999</v>
      </c>
      <c r="AB5237" s="8" t="s">
        <v>7754</v>
      </c>
    </row>
    <row r="5238" spans="1:28" x14ac:dyDescent="0.35">
      <c r="A5238" t="s">
        <v>4263</v>
      </c>
      <c r="B5238" t="s">
        <v>9747</v>
      </c>
      <c r="C5238" t="s">
        <v>9747</v>
      </c>
      <c r="G5238" s="1">
        <v>633995.15469788562</v>
      </c>
      <c r="H5238" s="1">
        <v>-1.20485246615313E-2</v>
      </c>
      <c r="K5238" s="4">
        <v>111997360.34</v>
      </c>
      <c r="L5238" s="5">
        <v>4550001</v>
      </c>
      <c r="M5238" s="6">
        <v>24.614799059999999</v>
      </c>
      <c r="AB5238" s="8" t="s">
        <v>7754</v>
      </c>
    </row>
    <row r="5239" spans="1:28" x14ac:dyDescent="0.35">
      <c r="A5239" t="s">
        <v>4263</v>
      </c>
      <c r="B5239" t="s">
        <v>9748</v>
      </c>
      <c r="C5239" t="s">
        <v>9748</v>
      </c>
      <c r="G5239" s="1">
        <v>569655.60703736183</v>
      </c>
      <c r="H5239" s="1">
        <v>-1.5030249119482701E-3</v>
      </c>
      <c r="K5239" s="4">
        <v>111997360.34</v>
      </c>
      <c r="L5239" s="5">
        <v>4550001</v>
      </c>
      <c r="M5239" s="6">
        <v>24.614799059999999</v>
      </c>
      <c r="AB5239" s="8" t="s">
        <v>7754</v>
      </c>
    </row>
    <row r="5240" spans="1:28" x14ac:dyDescent="0.35">
      <c r="A5240" t="s">
        <v>4263</v>
      </c>
      <c r="B5240" t="s">
        <v>9749</v>
      </c>
      <c r="C5240" t="s">
        <v>9749</v>
      </c>
      <c r="G5240" s="1">
        <v>764907.3140404952</v>
      </c>
      <c r="H5240" s="1">
        <v>-4.4084550214201898E-4</v>
      </c>
      <c r="K5240" s="4">
        <v>111997360.34</v>
      </c>
      <c r="L5240" s="5">
        <v>4550001</v>
      </c>
      <c r="M5240" s="6">
        <v>24.614799059999999</v>
      </c>
      <c r="AB5240" s="8" t="s">
        <v>7754</v>
      </c>
    </row>
    <row r="5241" spans="1:28" x14ac:dyDescent="0.35">
      <c r="A5241" t="s">
        <v>4263</v>
      </c>
      <c r="B5241" t="s">
        <v>9750</v>
      </c>
      <c r="C5241" t="s">
        <v>9750</v>
      </c>
      <c r="G5241" s="1">
        <v>629714.30270895374</v>
      </c>
      <c r="H5241" s="1">
        <v>-4.2524481688381403E-3</v>
      </c>
      <c r="K5241" s="4">
        <v>111997360.34</v>
      </c>
      <c r="L5241" s="5">
        <v>4550001</v>
      </c>
      <c r="M5241" s="6">
        <v>24.614799059999999</v>
      </c>
      <c r="AB5241" s="8" t="s">
        <v>7754</v>
      </c>
    </row>
    <row r="5242" spans="1:28" x14ac:dyDescent="0.35">
      <c r="A5242" t="s">
        <v>4263</v>
      </c>
      <c r="B5242" t="s">
        <v>9751</v>
      </c>
      <c r="C5242" t="s">
        <v>9751</v>
      </c>
      <c r="G5242" s="1">
        <v>564126.57952546142</v>
      </c>
      <c r="H5242" s="1">
        <v>-1.42675801186018E-2</v>
      </c>
      <c r="K5242" s="4">
        <v>111997360.34</v>
      </c>
      <c r="L5242" s="5">
        <v>4550001</v>
      </c>
      <c r="M5242" s="6">
        <v>24.614799059999999</v>
      </c>
      <c r="AB5242" s="8" t="s">
        <v>7754</v>
      </c>
    </row>
    <row r="5243" spans="1:28" x14ac:dyDescent="0.35">
      <c r="A5243" t="s">
        <v>4263</v>
      </c>
      <c r="B5243" t="s">
        <v>9752</v>
      </c>
      <c r="C5243" t="s">
        <v>9752</v>
      </c>
      <c r="G5243" s="1">
        <v>-623960.99365777022</v>
      </c>
      <c r="H5243" s="1">
        <v>-2.6953585651862299E-2</v>
      </c>
      <c r="K5243" s="4">
        <v>111997360.34</v>
      </c>
      <c r="L5243" s="5">
        <v>4550001</v>
      </c>
      <c r="M5243" s="6">
        <v>24.614799059999999</v>
      </c>
      <c r="AB5243" s="8" t="s">
        <v>7754</v>
      </c>
    </row>
    <row r="5244" spans="1:28" x14ac:dyDescent="0.35">
      <c r="A5244" t="s">
        <v>4263</v>
      </c>
      <c r="B5244" t="s">
        <v>9753</v>
      </c>
      <c r="C5244" t="s">
        <v>9753</v>
      </c>
      <c r="G5244" s="1">
        <v>-564126.57952546142</v>
      </c>
      <c r="H5244" s="1">
        <v>-2.8478651341411702E-2</v>
      </c>
      <c r="K5244" s="4">
        <v>111997360.34</v>
      </c>
      <c r="L5244" s="5">
        <v>4550001</v>
      </c>
      <c r="M5244" s="6">
        <v>24.614799059999999</v>
      </c>
      <c r="AB5244" s="8" t="s">
        <v>7754</v>
      </c>
    </row>
    <row r="5245" spans="1:28" x14ac:dyDescent="0.35">
      <c r="A5245" t="s">
        <v>4263</v>
      </c>
      <c r="B5245" t="s">
        <v>9754</v>
      </c>
      <c r="C5245" t="s">
        <v>9754</v>
      </c>
      <c r="G5245" s="1">
        <v>623960.99365777022</v>
      </c>
      <c r="H5245" s="1">
        <v>-1.0560479245612099E-2</v>
      </c>
      <c r="K5245" s="4">
        <v>111997360.34</v>
      </c>
      <c r="L5245" s="5">
        <v>4550001</v>
      </c>
      <c r="M5245" s="6">
        <v>24.614799059999999</v>
      </c>
      <c r="AB5245" s="8" t="s">
        <v>7754</v>
      </c>
    </row>
    <row r="5246" spans="1:28" x14ac:dyDescent="0.35">
      <c r="A5246" t="s">
        <v>4263</v>
      </c>
      <c r="B5246" t="s">
        <v>9755</v>
      </c>
      <c r="C5246" t="s">
        <v>9755</v>
      </c>
      <c r="G5246" s="1">
        <v>573429.38772008673</v>
      </c>
      <c r="H5246" s="1">
        <v>-4.0392959894512302E-3</v>
      </c>
      <c r="K5246" s="4">
        <v>111997360.34</v>
      </c>
      <c r="L5246" s="5">
        <v>4550001</v>
      </c>
      <c r="M5246" s="6">
        <v>24.614799059999999</v>
      </c>
      <c r="AB5246" s="8" t="s">
        <v>7754</v>
      </c>
    </row>
    <row r="5247" spans="1:28" x14ac:dyDescent="0.35">
      <c r="A5247" t="s">
        <v>4263</v>
      </c>
      <c r="B5247" t="s">
        <v>9756</v>
      </c>
      <c r="C5247" t="s">
        <v>9756</v>
      </c>
      <c r="G5247" s="1">
        <v>569655.60703736183</v>
      </c>
      <c r="H5247" s="1">
        <v>-1.3479555385266601E-2</v>
      </c>
      <c r="K5247" s="4">
        <v>111997360.34</v>
      </c>
      <c r="L5247" s="5">
        <v>4550001</v>
      </c>
      <c r="M5247" s="6">
        <v>24.614799059999999</v>
      </c>
      <c r="AB5247" s="8" t="s">
        <v>7754</v>
      </c>
    </row>
    <row r="5248" spans="1:28" x14ac:dyDescent="0.35">
      <c r="A5248" t="s">
        <v>4263</v>
      </c>
      <c r="B5248" t="s">
        <v>9757</v>
      </c>
      <c r="C5248" t="s">
        <v>9757</v>
      </c>
      <c r="G5248" s="1">
        <v>-629714.30270895374</v>
      </c>
      <c r="H5248" s="1">
        <v>-2.5961665287262899E-2</v>
      </c>
      <c r="K5248" s="4">
        <v>111997360.34</v>
      </c>
      <c r="L5248" s="5">
        <v>4550001</v>
      </c>
      <c r="M5248" s="6">
        <v>24.614799059999999</v>
      </c>
      <c r="AB5248" s="8" t="s">
        <v>7754</v>
      </c>
    </row>
    <row r="5249" spans="1:28" x14ac:dyDescent="0.35">
      <c r="A5249" t="s">
        <v>4263</v>
      </c>
      <c r="B5249" t="s">
        <v>9758</v>
      </c>
      <c r="C5249" t="s">
        <v>9758</v>
      </c>
      <c r="G5249" s="1">
        <v>-569655.60703736183</v>
      </c>
      <c r="H5249" s="1">
        <v>-2.7351157641195001E-2</v>
      </c>
      <c r="K5249" s="4">
        <v>111997360.34</v>
      </c>
      <c r="L5249" s="5">
        <v>4550001</v>
      </c>
      <c r="M5249" s="6">
        <v>24.614799059999999</v>
      </c>
      <c r="AB5249" s="8" t="s">
        <v>7754</v>
      </c>
    </row>
    <row r="5250" spans="1:28" x14ac:dyDescent="0.35">
      <c r="A5250" t="s">
        <v>4263</v>
      </c>
      <c r="B5250" t="s">
        <v>9759</v>
      </c>
      <c r="C5250" t="s">
        <v>9759</v>
      </c>
      <c r="G5250" s="1">
        <v>629714.30270895374</v>
      </c>
      <c r="H5250" s="1">
        <v>-1.00988184998606E-2</v>
      </c>
      <c r="K5250" s="4">
        <v>111997360.34</v>
      </c>
      <c r="L5250" s="5">
        <v>4550001</v>
      </c>
      <c r="M5250" s="6">
        <v>24.614799059999999</v>
      </c>
      <c r="AB5250" s="8" t="s">
        <v>7754</v>
      </c>
    </row>
    <row r="5251" spans="1:28" x14ac:dyDescent="0.35">
      <c r="A5251" t="s">
        <v>4263</v>
      </c>
      <c r="B5251" t="s">
        <v>9760</v>
      </c>
      <c r="C5251" t="s">
        <v>9760</v>
      </c>
      <c r="G5251" s="1">
        <v>516929.94256320945</v>
      </c>
      <c r="H5251" s="1">
        <v>-7.0819923760336396E-3</v>
      </c>
      <c r="K5251" s="4">
        <v>111997360.34</v>
      </c>
      <c r="L5251" s="5">
        <v>4550001</v>
      </c>
      <c r="M5251" s="6">
        <v>24.614799059999999</v>
      </c>
      <c r="AB5251" s="8" t="s">
        <v>7754</v>
      </c>
    </row>
    <row r="5252" spans="1:28" x14ac:dyDescent="0.35">
      <c r="A5252" t="s">
        <v>4263</v>
      </c>
      <c r="B5252" t="s">
        <v>9761</v>
      </c>
      <c r="C5252" t="s">
        <v>9761</v>
      </c>
      <c r="G5252" s="1">
        <v>574570.29815905076</v>
      </c>
      <c r="H5252" s="1">
        <v>-8.0670970700488995E-3</v>
      </c>
      <c r="K5252" s="4">
        <v>111997360.34</v>
      </c>
      <c r="L5252" s="5">
        <v>4550001</v>
      </c>
      <c r="M5252" s="6">
        <v>24.614799059999999</v>
      </c>
      <c r="AB5252" s="8" t="s">
        <v>7754</v>
      </c>
    </row>
    <row r="5253" spans="1:28" x14ac:dyDescent="0.35">
      <c r="A5253" t="s">
        <v>4263</v>
      </c>
      <c r="B5253" t="s">
        <v>9762</v>
      </c>
      <c r="C5253" t="s">
        <v>9762</v>
      </c>
      <c r="G5253" s="1">
        <v>573429.38772008673</v>
      </c>
      <c r="H5253" s="1">
        <v>-1.2581685413414499E-2</v>
      </c>
      <c r="K5253" s="4">
        <v>111997360.34</v>
      </c>
      <c r="L5253" s="5">
        <v>4550001</v>
      </c>
      <c r="M5253" s="6">
        <v>24.614799059999999</v>
      </c>
      <c r="AB5253" s="8" t="s">
        <v>7754</v>
      </c>
    </row>
    <row r="5254" spans="1:28" x14ac:dyDescent="0.35">
      <c r="A5254" t="s">
        <v>4263</v>
      </c>
      <c r="B5254" t="s">
        <v>9763</v>
      </c>
      <c r="C5254" t="s">
        <v>9763</v>
      </c>
      <c r="G5254" s="1">
        <v>764907.3140404952</v>
      </c>
      <c r="H5254" s="1">
        <v>-1.75209897875469E-2</v>
      </c>
      <c r="K5254" s="4">
        <v>111997360.34</v>
      </c>
      <c r="L5254" s="5">
        <v>4550001</v>
      </c>
      <c r="M5254" s="6">
        <v>24.614799059999999</v>
      </c>
      <c r="AB5254" s="8" t="s">
        <v>7754</v>
      </c>
    </row>
    <row r="5255" spans="1:28" x14ac:dyDescent="0.35">
      <c r="A5255" t="s">
        <v>4263</v>
      </c>
      <c r="B5255" t="s">
        <v>9764</v>
      </c>
      <c r="C5255" t="s">
        <v>9764</v>
      </c>
      <c r="G5255" s="1">
        <v>-764907.3140404952</v>
      </c>
      <c r="H5255" s="1">
        <v>-2.4480961057171E-2</v>
      </c>
      <c r="K5255" s="4">
        <v>111997360.34</v>
      </c>
      <c r="L5255" s="5">
        <v>4550001</v>
      </c>
      <c r="M5255" s="6">
        <v>24.614799059999999</v>
      </c>
      <c r="AB5255" s="8" t="s">
        <v>7754</v>
      </c>
    </row>
    <row r="5256" spans="1:28" x14ac:dyDescent="0.35">
      <c r="A5256" t="s">
        <v>4263</v>
      </c>
      <c r="B5256" t="s">
        <v>9765</v>
      </c>
      <c r="C5256" t="s">
        <v>9765</v>
      </c>
      <c r="G5256" s="1">
        <v>-573429.38772008673</v>
      </c>
      <c r="H5256" s="1">
        <v>-2.6908102994517399E-2</v>
      </c>
      <c r="K5256" s="4">
        <v>111997360.34</v>
      </c>
      <c r="L5256" s="5">
        <v>4550001</v>
      </c>
      <c r="M5256" s="6">
        <v>24.614799059999999</v>
      </c>
      <c r="AB5256" s="8" t="s">
        <v>7754</v>
      </c>
    </row>
    <row r="5257" spans="1:28" x14ac:dyDescent="0.35">
      <c r="A5257" t="s">
        <v>4263</v>
      </c>
      <c r="B5257" t="s">
        <v>9766</v>
      </c>
      <c r="C5257" t="s">
        <v>9766</v>
      </c>
      <c r="G5257" s="1">
        <v>516929.94256320945</v>
      </c>
      <c r="H5257" s="1">
        <v>-2.4172033984140302E-3</v>
      </c>
      <c r="K5257" s="4">
        <v>111997360.34</v>
      </c>
      <c r="L5257" s="5">
        <v>4550001</v>
      </c>
      <c r="M5257" s="6">
        <v>24.614799059999999</v>
      </c>
      <c r="AB5257" s="8" t="s">
        <v>7754</v>
      </c>
    </row>
    <row r="5258" spans="1:28" x14ac:dyDescent="0.35">
      <c r="A5258" t="s">
        <v>4263</v>
      </c>
      <c r="B5258" t="s">
        <v>9767</v>
      </c>
      <c r="C5258" t="s">
        <v>9767</v>
      </c>
      <c r="G5258" s="1">
        <v>-574570.29815905076</v>
      </c>
      <c r="H5258" s="1">
        <v>-1.01925090157795E-2</v>
      </c>
      <c r="K5258" s="4">
        <v>111997360.34</v>
      </c>
      <c r="L5258" s="5">
        <v>4550001</v>
      </c>
      <c r="M5258" s="6">
        <v>24.614799059999999</v>
      </c>
      <c r="AB5258" s="8" t="s">
        <v>7754</v>
      </c>
    </row>
    <row r="5259" spans="1:28" x14ac:dyDescent="0.35">
      <c r="A5259" t="s">
        <v>4263</v>
      </c>
      <c r="B5259" t="s">
        <v>9768</v>
      </c>
      <c r="C5259" t="s">
        <v>9768</v>
      </c>
      <c r="G5259" s="1">
        <v>-516929.94256320945</v>
      </c>
      <c r="H5259" s="1">
        <v>-1.12726274824889E-2</v>
      </c>
      <c r="K5259" s="4">
        <v>111997360.34</v>
      </c>
      <c r="L5259" s="5">
        <v>4550001</v>
      </c>
      <c r="M5259" s="6">
        <v>24.614799059999999</v>
      </c>
      <c r="AB5259" s="8" t="s">
        <v>7754</v>
      </c>
    </row>
    <row r="5260" spans="1:28" x14ac:dyDescent="0.35">
      <c r="A5260" t="s">
        <v>4263</v>
      </c>
      <c r="B5260" t="s">
        <v>9769</v>
      </c>
      <c r="C5260" t="s">
        <v>9769</v>
      </c>
      <c r="G5260" s="1">
        <v>574570.29815905076</v>
      </c>
      <c r="H5260" s="1">
        <v>-7.5708767422050802E-4</v>
      </c>
      <c r="K5260" s="4">
        <v>111997360.34</v>
      </c>
      <c r="L5260" s="5">
        <v>4550001</v>
      </c>
      <c r="M5260" s="6">
        <v>24.614799059999999</v>
      </c>
      <c r="AB5260" s="8" t="s">
        <v>7754</v>
      </c>
    </row>
    <row r="5261" spans="1:28" x14ac:dyDescent="0.35">
      <c r="A5261" t="s">
        <v>4263</v>
      </c>
      <c r="B5261" t="s">
        <v>9770</v>
      </c>
      <c r="C5261" t="s">
        <v>9770</v>
      </c>
      <c r="G5261" s="1">
        <v>571654.63814836578</v>
      </c>
      <c r="H5261" s="1">
        <v>-4.6790733532867902E-3</v>
      </c>
      <c r="K5261" s="4">
        <v>111997360.34</v>
      </c>
      <c r="L5261" s="5">
        <v>4550001</v>
      </c>
      <c r="M5261" s="6">
        <v>24.614799059999999</v>
      </c>
      <c r="AB5261" s="8" t="s">
        <v>7754</v>
      </c>
    </row>
    <row r="5262" spans="1:28" x14ac:dyDescent="0.35">
      <c r="A5262" t="s">
        <v>4263</v>
      </c>
      <c r="B5262" t="s">
        <v>9771</v>
      </c>
      <c r="C5262" t="s">
        <v>9771</v>
      </c>
      <c r="G5262" s="1">
        <v>1070291.0082030667</v>
      </c>
      <c r="H5262" s="1">
        <v>-1.49893678045783E-2</v>
      </c>
      <c r="K5262" s="4">
        <v>111997360.34</v>
      </c>
      <c r="L5262" s="5">
        <v>4550001</v>
      </c>
      <c r="M5262" s="6">
        <v>24.614799059999999</v>
      </c>
      <c r="AB5262" s="8" t="s">
        <v>7754</v>
      </c>
    </row>
    <row r="5263" spans="1:28" x14ac:dyDescent="0.35">
      <c r="A5263" t="s">
        <v>4263</v>
      </c>
      <c r="B5263" t="s">
        <v>9772</v>
      </c>
      <c r="C5263" t="s">
        <v>9772</v>
      </c>
      <c r="G5263" s="1">
        <v>3039590.1881955643</v>
      </c>
      <c r="H5263" s="1">
        <v>-2.9379439425897499E-3</v>
      </c>
      <c r="K5263" s="4">
        <v>111997360.34</v>
      </c>
      <c r="L5263" s="5">
        <v>4550001</v>
      </c>
      <c r="M5263" s="6">
        <v>24.614799059999999</v>
      </c>
      <c r="AB5263" s="8" t="s">
        <v>7754</v>
      </c>
    </row>
    <row r="5264" spans="1:28" x14ac:dyDescent="0.35">
      <c r="A5264" t="s">
        <v>4263</v>
      </c>
      <c r="B5264" t="s">
        <v>9773</v>
      </c>
      <c r="C5264" t="s">
        <v>9773</v>
      </c>
      <c r="G5264" s="1">
        <v>4109881.1963986349</v>
      </c>
      <c r="H5264" s="1">
        <v>-2.8370484257492E-5</v>
      </c>
      <c r="K5264" s="4">
        <v>111997360.34</v>
      </c>
      <c r="L5264" s="5">
        <v>4550001</v>
      </c>
      <c r="M5264" s="6">
        <v>24.614799059999999</v>
      </c>
      <c r="AB5264" s="8" t="s">
        <v>7754</v>
      </c>
    </row>
    <row r="5265" spans="1:28" x14ac:dyDescent="0.35">
      <c r="A5265" t="s">
        <v>4263</v>
      </c>
      <c r="B5265" t="s">
        <v>9774</v>
      </c>
      <c r="C5265" t="s">
        <v>9774</v>
      </c>
      <c r="G5265" s="1">
        <v>-1070291.0082030667</v>
      </c>
      <c r="H5265" s="1">
        <v>-1.74781303608747E-2</v>
      </c>
      <c r="K5265" s="4">
        <v>111997360.34</v>
      </c>
      <c r="L5265" s="5">
        <v>4550001</v>
      </c>
      <c r="M5265" s="6">
        <v>24.614799059999999</v>
      </c>
      <c r="AB5265" s="8" t="s">
        <v>7754</v>
      </c>
    </row>
    <row r="5266" spans="1:28" x14ac:dyDescent="0.35">
      <c r="A5266" t="s">
        <v>4263</v>
      </c>
      <c r="B5266" t="s">
        <v>9775</v>
      </c>
      <c r="C5266" t="s">
        <v>9775</v>
      </c>
      <c r="G5266" s="1">
        <v>-3039590.1881955643</v>
      </c>
      <c r="H5266" s="1">
        <v>-3.6511792658386901E-3</v>
      </c>
      <c r="K5266" s="4">
        <v>111997360.34</v>
      </c>
      <c r="L5266" s="5">
        <v>4550001</v>
      </c>
      <c r="M5266" s="6">
        <v>24.614799059999999</v>
      </c>
      <c r="AB5266" s="8" t="s">
        <v>7754</v>
      </c>
    </row>
    <row r="5267" spans="1:28" x14ac:dyDescent="0.35">
      <c r="A5267" t="s">
        <v>4263</v>
      </c>
      <c r="B5267" t="s">
        <v>9776</v>
      </c>
      <c r="C5267" t="s">
        <v>9776</v>
      </c>
      <c r="G5267" s="1">
        <v>509645.66822213464</v>
      </c>
      <c r="H5267" s="1">
        <v>-4.1960184970900999E-4</v>
      </c>
      <c r="K5267" s="4">
        <v>111997360.34</v>
      </c>
      <c r="L5267" s="5">
        <v>4550001</v>
      </c>
      <c r="M5267" s="6">
        <v>24.614799059999999</v>
      </c>
      <c r="AB5267" s="8" t="s">
        <v>7754</v>
      </c>
    </row>
    <row r="5268" spans="1:28" x14ac:dyDescent="0.35">
      <c r="A5268" t="s">
        <v>4263</v>
      </c>
      <c r="B5268" t="s">
        <v>9777</v>
      </c>
      <c r="C5268" t="s">
        <v>9777</v>
      </c>
      <c r="G5268" s="1">
        <v>567188.51010524412</v>
      </c>
      <c r="H5268" s="1">
        <v>-1.50230967788293E-3</v>
      </c>
      <c r="K5268" s="4">
        <v>111997360.34</v>
      </c>
      <c r="L5268" s="5">
        <v>4550001</v>
      </c>
      <c r="M5268" s="6">
        <v>24.614799059999999</v>
      </c>
      <c r="AB5268" s="8" t="s">
        <v>7754</v>
      </c>
    </row>
    <row r="5269" spans="1:28" x14ac:dyDescent="0.35">
      <c r="A5269" t="s">
        <v>4263</v>
      </c>
      <c r="B5269" t="s">
        <v>9778</v>
      </c>
      <c r="C5269" t="s">
        <v>9778</v>
      </c>
      <c r="G5269" s="1">
        <v>3026893.9027978755</v>
      </c>
      <c r="H5269" s="1">
        <v>-1.7111399223749099E-3</v>
      </c>
      <c r="K5269" s="4">
        <v>111997360.34</v>
      </c>
      <c r="L5269" s="5">
        <v>4550001</v>
      </c>
      <c r="M5269" s="6">
        <v>24.614799059999999</v>
      </c>
      <c r="AB5269" s="8" t="s">
        <v>7754</v>
      </c>
    </row>
    <row r="5270" spans="1:28" x14ac:dyDescent="0.35">
      <c r="A5270" t="s">
        <v>4263</v>
      </c>
      <c r="B5270" t="s">
        <v>9779</v>
      </c>
      <c r="C5270" t="s">
        <v>9779</v>
      </c>
      <c r="G5270" s="1">
        <v>3026893.9027978755</v>
      </c>
      <c r="H5270" s="1">
        <v>-6.7959606465211605E-5</v>
      </c>
      <c r="K5270" s="4">
        <v>111997360.34</v>
      </c>
      <c r="L5270" s="5">
        <v>4550001</v>
      </c>
      <c r="M5270" s="6">
        <v>24.614799059999999</v>
      </c>
      <c r="AB5270" s="8" t="s">
        <v>7754</v>
      </c>
    </row>
    <row r="5271" spans="1:28" x14ac:dyDescent="0.35">
      <c r="A5271" t="s">
        <v>4263</v>
      </c>
      <c r="B5271" t="s">
        <v>9780</v>
      </c>
      <c r="C5271" t="s">
        <v>9780</v>
      </c>
      <c r="G5271" s="1">
        <v>-571654.63814836578</v>
      </c>
      <c r="H5271" s="1">
        <v>-1.4555410638341801E-2</v>
      </c>
      <c r="K5271" s="4">
        <v>111997360.34</v>
      </c>
      <c r="L5271" s="5">
        <v>4550001</v>
      </c>
      <c r="M5271" s="6">
        <v>24.614799059999999</v>
      </c>
      <c r="AB5271" s="8" t="s">
        <v>7754</v>
      </c>
    </row>
    <row r="5272" spans="1:28" x14ac:dyDescent="0.35">
      <c r="A5272" t="s">
        <v>4263</v>
      </c>
      <c r="B5272" t="s">
        <v>9781</v>
      </c>
      <c r="C5272" t="s">
        <v>9781</v>
      </c>
      <c r="G5272" s="1">
        <v>-3026893.9027978755</v>
      </c>
      <c r="H5272" s="1">
        <v>-1.97252828605289E-3</v>
      </c>
      <c r="K5272" s="4">
        <v>111997360.34</v>
      </c>
      <c r="L5272" s="5">
        <v>4550001</v>
      </c>
      <c r="M5272" s="6">
        <v>24.614799059999999</v>
      </c>
      <c r="AB5272" s="8" t="s">
        <v>7754</v>
      </c>
    </row>
    <row r="5273" spans="1:28" x14ac:dyDescent="0.35">
      <c r="A5273" t="s">
        <v>4263</v>
      </c>
      <c r="B5273" t="s">
        <v>9782</v>
      </c>
      <c r="C5273" t="s">
        <v>9782</v>
      </c>
      <c r="G5273" s="1">
        <v>571654.63814836578</v>
      </c>
      <c r="H5273" s="1">
        <v>-2.61902927044973E-3</v>
      </c>
      <c r="K5273" s="4">
        <v>111997360.34</v>
      </c>
      <c r="L5273" s="5">
        <v>4550001</v>
      </c>
      <c r="M5273" s="6">
        <v>24.614799059999999</v>
      </c>
      <c r="AB5273" s="8" t="s">
        <v>7754</v>
      </c>
    </row>
    <row r="5274" spans="1:28" x14ac:dyDescent="0.35">
      <c r="A5274" t="s">
        <v>4263</v>
      </c>
      <c r="B5274" t="s">
        <v>9783</v>
      </c>
      <c r="C5274" t="s">
        <v>9783</v>
      </c>
      <c r="G5274" s="1">
        <v>515018.67379366339</v>
      </c>
      <c r="H5274" s="1">
        <v>-3.1108877271102901E-3</v>
      </c>
      <c r="K5274" s="4">
        <v>111997360.34</v>
      </c>
      <c r="L5274" s="5">
        <v>4550001</v>
      </c>
      <c r="M5274" s="6">
        <v>24.614799059999999</v>
      </c>
      <c r="AB5274" s="8" t="s">
        <v>7754</v>
      </c>
    </row>
    <row r="5275" spans="1:28" x14ac:dyDescent="0.35">
      <c r="A5275" t="s">
        <v>4263</v>
      </c>
      <c r="B5275" t="s">
        <v>9784</v>
      </c>
      <c r="C5275" t="s">
        <v>9784</v>
      </c>
      <c r="G5275" s="1">
        <v>509645.66822213464</v>
      </c>
      <c r="H5275" s="1">
        <v>-1.3469989088482699E-3</v>
      </c>
      <c r="K5275" s="4">
        <v>111997360.34</v>
      </c>
      <c r="L5275" s="5">
        <v>4550001</v>
      </c>
      <c r="M5275" s="6">
        <v>24.614799059999999</v>
      </c>
      <c r="AB5275" s="8" t="s">
        <v>7754</v>
      </c>
    </row>
    <row r="5276" spans="1:28" x14ac:dyDescent="0.35">
      <c r="A5276" t="s">
        <v>4263</v>
      </c>
      <c r="B5276" t="s">
        <v>9785</v>
      </c>
      <c r="C5276" t="s">
        <v>9785</v>
      </c>
      <c r="G5276" s="1">
        <v>-567188.51010524412</v>
      </c>
      <c r="H5276" s="1">
        <v>-1.0079360965743901E-2</v>
      </c>
      <c r="K5276" s="4">
        <v>111997360.34</v>
      </c>
      <c r="L5276" s="5">
        <v>4550001</v>
      </c>
      <c r="M5276" s="6">
        <v>24.614799059999999</v>
      </c>
      <c r="AB5276" s="8" t="s">
        <v>7754</v>
      </c>
    </row>
    <row r="5277" spans="1:28" x14ac:dyDescent="0.35">
      <c r="A5277" t="s">
        <v>4263</v>
      </c>
      <c r="B5277" t="s">
        <v>9786</v>
      </c>
      <c r="C5277" t="s">
        <v>9786</v>
      </c>
      <c r="G5277" s="1">
        <v>-509645.66822213464</v>
      </c>
      <c r="H5277" s="1">
        <v>-1.10534916460477E-2</v>
      </c>
      <c r="K5277" s="4">
        <v>111997360.34</v>
      </c>
      <c r="L5277" s="5">
        <v>4550001</v>
      </c>
      <c r="M5277" s="6">
        <v>24.614799059999999</v>
      </c>
      <c r="AB5277" s="8" t="s">
        <v>7754</v>
      </c>
    </row>
    <row r="5278" spans="1:28" x14ac:dyDescent="0.35">
      <c r="A5278" t="s">
        <v>4263</v>
      </c>
      <c r="B5278" t="s">
        <v>9787</v>
      </c>
      <c r="C5278" t="s">
        <v>9787</v>
      </c>
      <c r="G5278" s="1">
        <v>567188.51010524412</v>
      </c>
      <c r="H5278" s="1">
        <v>4.8791880940876798E-4</v>
      </c>
      <c r="K5278" s="4">
        <v>111997360.34</v>
      </c>
      <c r="L5278" s="5">
        <v>4550001</v>
      </c>
      <c r="M5278" s="6">
        <v>24.614799059999999</v>
      </c>
      <c r="AB5278" s="8" t="s">
        <v>7754</v>
      </c>
    </row>
    <row r="5279" spans="1:28" x14ac:dyDescent="0.35">
      <c r="A5279" t="s">
        <v>4263</v>
      </c>
      <c r="B5279" t="s">
        <v>9788</v>
      </c>
      <c r="C5279" t="s">
        <v>9788</v>
      </c>
      <c r="G5279" s="1">
        <v>498636.37005469966</v>
      </c>
      <c r="H5279" s="1">
        <v>-3.6203963455994602E-3</v>
      </c>
      <c r="K5279" s="4">
        <v>111997360.34</v>
      </c>
      <c r="L5279" s="5">
        <v>4550001</v>
      </c>
      <c r="M5279" s="6">
        <v>24.614799059999999</v>
      </c>
      <c r="AB5279" s="8" t="s">
        <v>7754</v>
      </c>
    </row>
    <row r="5280" spans="1:28" x14ac:dyDescent="0.35">
      <c r="A5280" t="s">
        <v>4263</v>
      </c>
      <c r="B5280" t="s">
        <v>9789</v>
      </c>
      <c r="C5280" t="s">
        <v>9789</v>
      </c>
      <c r="G5280" s="1">
        <v>556208.46605162835</v>
      </c>
      <c r="H5280" s="1">
        <v>-3.9489233575367199E-3</v>
      </c>
      <c r="K5280" s="4">
        <v>111997360.34</v>
      </c>
      <c r="L5280" s="5">
        <v>4550001</v>
      </c>
      <c r="M5280" s="6">
        <v>24.614799059999999</v>
      </c>
      <c r="AB5280" s="8" t="s">
        <v>7754</v>
      </c>
    </row>
    <row r="5281" spans="1:28" x14ac:dyDescent="0.35">
      <c r="A5281" t="s">
        <v>4263</v>
      </c>
      <c r="B5281" t="s">
        <v>9790</v>
      </c>
      <c r="C5281" t="s">
        <v>9790</v>
      </c>
      <c r="G5281" s="1">
        <v>3023588.1879362566</v>
      </c>
      <c r="H5281" s="1">
        <v>-2.0721259827607199E-4</v>
      </c>
      <c r="K5281" s="4">
        <v>111997360.34</v>
      </c>
      <c r="L5281" s="5">
        <v>4550001</v>
      </c>
      <c r="M5281" s="6">
        <v>24.614799059999999</v>
      </c>
      <c r="AB5281" s="8" t="s">
        <v>7754</v>
      </c>
    </row>
    <row r="5282" spans="1:28" x14ac:dyDescent="0.35">
      <c r="A5282" t="s">
        <v>4263</v>
      </c>
      <c r="B5282" t="s">
        <v>9791</v>
      </c>
      <c r="C5282" t="s">
        <v>9791</v>
      </c>
      <c r="G5282" s="1">
        <v>515018.67379366339</v>
      </c>
      <c r="H5282" s="1">
        <v>-8.9488645115085301E-4</v>
      </c>
      <c r="K5282" s="4">
        <v>111997360.34</v>
      </c>
      <c r="L5282" s="5">
        <v>4550001</v>
      </c>
      <c r="M5282" s="6">
        <v>24.614799059999999</v>
      </c>
      <c r="AB5282" s="8" t="s">
        <v>7754</v>
      </c>
    </row>
    <row r="5283" spans="1:28" x14ac:dyDescent="0.35">
      <c r="A5283" t="s">
        <v>4263</v>
      </c>
      <c r="B5283" t="s">
        <v>9792</v>
      </c>
      <c r="C5283" t="s">
        <v>9792</v>
      </c>
      <c r="G5283" s="1">
        <v>3023588.1879362566</v>
      </c>
      <c r="H5283" s="1">
        <v>1.0872399915835E-3</v>
      </c>
      <c r="K5283" s="4">
        <v>111997360.34</v>
      </c>
      <c r="L5283" s="5">
        <v>4550001</v>
      </c>
      <c r="M5283" s="6">
        <v>24.614799059999999</v>
      </c>
      <c r="AB5283" s="8" t="s">
        <v>7754</v>
      </c>
    </row>
    <row r="5284" spans="1:28" x14ac:dyDescent="0.35">
      <c r="A5284" t="s">
        <v>4263</v>
      </c>
      <c r="B5284" t="s">
        <v>9793</v>
      </c>
      <c r="C5284" t="s">
        <v>9793</v>
      </c>
      <c r="G5284" s="1">
        <v>-515018.67379366339</v>
      </c>
      <c r="H5284" s="1">
        <v>-1.11159581948572E-2</v>
      </c>
      <c r="K5284" s="4">
        <v>111997360.34</v>
      </c>
      <c r="L5284" s="5">
        <v>4550001</v>
      </c>
      <c r="M5284" s="6">
        <v>24.614799059999999</v>
      </c>
      <c r="AB5284" s="8" t="s">
        <v>7754</v>
      </c>
    </row>
    <row r="5285" spans="1:28" x14ac:dyDescent="0.35">
      <c r="A5285" t="s">
        <v>4263</v>
      </c>
      <c r="B5285" t="s">
        <v>9794</v>
      </c>
      <c r="C5285" t="s">
        <v>9794</v>
      </c>
      <c r="G5285" s="1">
        <v>-3023588.1879362566</v>
      </c>
      <c r="H5285" s="1">
        <v>1.1534555663244299E-3</v>
      </c>
      <c r="K5285" s="4">
        <v>111997360.34</v>
      </c>
      <c r="L5285" s="5">
        <v>4550001</v>
      </c>
      <c r="M5285" s="6">
        <v>24.614799059999999</v>
      </c>
      <c r="AB5285" s="8" t="s">
        <v>7754</v>
      </c>
    </row>
    <row r="5286" spans="1:28" x14ac:dyDescent="0.35">
      <c r="A5286" t="s">
        <v>4263</v>
      </c>
      <c r="B5286" t="s">
        <v>9795</v>
      </c>
      <c r="C5286" t="s">
        <v>9795</v>
      </c>
      <c r="G5286" s="1">
        <v>497261.42670518003</v>
      </c>
      <c r="H5286" s="1">
        <v>-1.5343513075860701E-3</v>
      </c>
      <c r="K5286" s="4">
        <v>111997360.34</v>
      </c>
      <c r="L5286" s="5">
        <v>4550001</v>
      </c>
      <c r="M5286" s="6">
        <v>24.614799059999999</v>
      </c>
      <c r="AB5286" s="8" t="s">
        <v>7754</v>
      </c>
    </row>
    <row r="5287" spans="1:28" x14ac:dyDescent="0.35">
      <c r="A5287" t="s">
        <v>4263</v>
      </c>
      <c r="B5287" t="s">
        <v>9796</v>
      </c>
      <c r="C5287" t="s">
        <v>9796</v>
      </c>
      <c r="G5287" s="1">
        <v>498636.37005469966</v>
      </c>
      <c r="H5287" s="1">
        <v>5.1231834109169202E-3</v>
      </c>
      <c r="K5287" s="4">
        <v>111997360.34</v>
      </c>
      <c r="L5287" s="5">
        <v>4550001</v>
      </c>
      <c r="M5287" s="6">
        <v>24.614799059999999</v>
      </c>
      <c r="AB5287" s="8" t="s">
        <v>7754</v>
      </c>
    </row>
    <row r="5288" spans="1:28" x14ac:dyDescent="0.35">
      <c r="A5288" t="s">
        <v>4263</v>
      </c>
      <c r="B5288" t="s">
        <v>9797</v>
      </c>
      <c r="C5288" t="s">
        <v>9797</v>
      </c>
      <c r="G5288" s="1">
        <v>-556208.46605162835</v>
      </c>
      <c r="H5288" s="1">
        <v>3.2598825336994401E-3</v>
      </c>
      <c r="K5288" s="4">
        <v>111997360.34</v>
      </c>
      <c r="L5288" s="5">
        <v>4550001</v>
      </c>
      <c r="M5288" s="6">
        <v>24.614799059999999</v>
      </c>
      <c r="AB5288" s="8" t="s">
        <v>7754</v>
      </c>
    </row>
    <row r="5289" spans="1:28" x14ac:dyDescent="0.35">
      <c r="A5289" t="s">
        <v>4263</v>
      </c>
      <c r="B5289" t="s">
        <v>9798</v>
      </c>
      <c r="C5289" t="s">
        <v>9798</v>
      </c>
      <c r="G5289" s="1">
        <v>-498636.37005469966</v>
      </c>
      <c r="H5289" s="1">
        <v>2.70501770519747E-3</v>
      </c>
      <c r="K5289" s="4">
        <v>111997360.34</v>
      </c>
      <c r="L5289" s="5">
        <v>4550001</v>
      </c>
      <c r="M5289" s="6">
        <v>24.614799059999999</v>
      </c>
      <c r="AB5289" s="8" t="s">
        <v>7754</v>
      </c>
    </row>
    <row r="5290" spans="1:28" x14ac:dyDescent="0.35">
      <c r="A5290" t="s">
        <v>4263</v>
      </c>
      <c r="B5290" t="s">
        <v>9799</v>
      </c>
      <c r="C5290" t="s">
        <v>9799</v>
      </c>
      <c r="G5290" s="1">
        <v>556208.46605162835</v>
      </c>
      <c r="H5290" s="1">
        <v>5.7063304988029398E-3</v>
      </c>
      <c r="K5290" s="4">
        <v>111997360.34</v>
      </c>
      <c r="L5290" s="5">
        <v>4550001</v>
      </c>
      <c r="M5290" s="6">
        <v>24.614799059999999</v>
      </c>
      <c r="AB5290" s="8" t="s">
        <v>7754</v>
      </c>
    </row>
    <row r="5291" spans="1:28" x14ac:dyDescent="0.35">
      <c r="A5291" t="s">
        <v>4263</v>
      </c>
      <c r="B5291" t="s">
        <v>9800</v>
      </c>
      <c r="C5291" t="s">
        <v>9800</v>
      </c>
      <c r="G5291" s="1">
        <v>504808.98807063099</v>
      </c>
      <c r="H5291" s="1">
        <v>1.21721693001543E-3</v>
      </c>
      <c r="K5291" s="4">
        <v>111997360.34</v>
      </c>
      <c r="L5291" s="5">
        <v>4550001</v>
      </c>
      <c r="M5291" s="6">
        <v>24.614799059999999</v>
      </c>
      <c r="AB5291" s="8" t="s">
        <v>7754</v>
      </c>
    </row>
    <row r="5292" spans="1:28" x14ac:dyDescent="0.35">
      <c r="A5292" t="s">
        <v>4263</v>
      </c>
      <c r="B5292" t="s">
        <v>9801</v>
      </c>
      <c r="C5292" t="s">
        <v>9801</v>
      </c>
      <c r="G5292" s="1">
        <v>690582.36219622206</v>
      </c>
      <c r="H5292" s="1">
        <v>6.1158658133308499E-6</v>
      </c>
      <c r="K5292" s="4">
        <v>111997360.34</v>
      </c>
      <c r="L5292" s="5">
        <v>4550001</v>
      </c>
      <c r="M5292" s="6">
        <v>24.614799059999999</v>
      </c>
      <c r="AB5292" s="8" t="s">
        <v>7754</v>
      </c>
    </row>
    <row r="5293" spans="1:28" x14ac:dyDescent="0.35">
      <c r="A5293" t="s">
        <v>4263</v>
      </c>
      <c r="B5293" t="s">
        <v>9802</v>
      </c>
      <c r="C5293" t="s">
        <v>9802</v>
      </c>
      <c r="G5293" s="1">
        <v>561415.69831151399</v>
      </c>
      <c r="H5293" s="1">
        <v>1.1266243742841099E-3</v>
      </c>
      <c r="K5293" s="4">
        <v>111997360.34</v>
      </c>
      <c r="L5293" s="5">
        <v>4550001</v>
      </c>
      <c r="M5293" s="6">
        <v>24.614799059999999</v>
      </c>
      <c r="AB5293" s="8" t="s">
        <v>7754</v>
      </c>
    </row>
    <row r="5294" spans="1:28" x14ac:dyDescent="0.35">
      <c r="A5294" t="s">
        <v>4263</v>
      </c>
      <c r="B5294" t="s">
        <v>9803</v>
      </c>
      <c r="C5294" t="s">
        <v>9803</v>
      </c>
      <c r="G5294" s="1">
        <v>2972188.7099552564</v>
      </c>
      <c r="H5294" s="1">
        <v>3.8106014978680799E-3</v>
      </c>
      <c r="K5294" s="4">
        <v>111997360.34</v>
      </c>
      <c r="L5294" s="5">
        <v>4550001</v>
      </c>
      <c r="M5294" s="6">
        <v>24.614799059999999</v>
      </c>
      <c r="AB5294" s="8" t="s">
        <v>7754</v>
      </c>
    </row>
    <row r="5295" spans="1:28" x14ac:dyDescent="0.35">
      <c r="A5295" t="s">
        <v>4263</v>
      </c>
      <c r="B5295" t="s">
        <v>9804</v>
      </c>
      <c r="C5295" t="s">
        <v>9804</v>
      </c>
      <c r="G5295" s="1">
        <v>497261.42670518003</v>
      </c>
      <c r="H5295" s="1">
        <v>8.3922116960344108E-3</v>
      </c>
      <c r="K5295" s="4">
        <v>111997360.34</v>
      </c>
      <c r="L5295" s="5">
        <v>4550001</v>
      </c>
      <c r="M5295" s="6">
        <v>24.614799059999999</v>
      </c>
      <c r="AB5295" s="8" t="s">
        <v>7754</v>
      </c>
    </row>
    <row r="5296" spans="1:28" x14ac:dyDescent="0.35">
      <c r="A5296" t="s">
        <v>4263</v>
      </c>
      <c r="B5296" t="s">
        <v>9805</v>
      </c>
      <c r="C5296" t="s">
        <v>9805</v>
      </c>
      <c r="G5296" s="1">
        <v>2972188.7099552564</v>
      </c>
      <c r="H5296" s="1">
        <v>3.1508413761692899E-3</v>
      </c>
      <c r="K5296" s="4">
        <v>111997360.34</v>
      </c>
      <c r="L5296" s="5">
        <v>4550001</v>
      </c>
      <c r="M5296" s="6">
        <v>24.614799059999999</v>
      </c>
      <c r="AB5296" s="8" t="s">
        <v>7754</v>
      </c>
    </row>
    <row r="5297" spans="1:28" x14ac:dyDescent="0.35">
      <c r="A5297" t="s">
        <v>4263</v>
      </c>
      <c r="B5297" t="s">
        <v>9806</v>
      </c>
      <c r="C5297" t="s">
        <v>9806</v>
      </c>
      <c r="G5297" s="1">
        <v>-497261.42670518003</v>
      </c>
      <c r="H5297" s="1">
        <v>6.4565467421582902E-3</v>
      </c>
      <c r="K5297" s="4">
        <v>111997360.34</v>
      </c>
      <c r="L5297" s="5">
        <v>4550001</v>
      </c>
      <c r="M5297" s="6">
        <v>24.614799059999999</v>
      </c>
      <c r="AB5297" s="8" t="s">
        <v>7754</v>
      </c>
    </row>
    <row r="5298" spans="1:28" x14ac:dyDescent="0.35">
      <c r="A5298" t="s">
        <v>4263</v>
      </c>
      <c r="B5298" t="s">
        <v>9807</v>
      </c>
      <c r="C5298" t="s">
        <v>9807</v>
      </c>
      <c r="G5298" s="1">
        <v>-2972188.7099552564</v>
      </c>
      <c r="H5298" s="1">
        <v>7.9767420927889399E-3</v>
      </c>
      <c r="K5298" s="4">
        <v>111997360.34</v>
      </c>
      <c r="L5298" s="5">
        <v>4550001</v>
      </c>
      <c r="M5298" s="6">
        <v>24.614799059999999</v>
      </c>
      <c r="AB5298" s="8" t="s">
        <v>7754</v>
      </c>
    </row>
    <row r="5299" spans="1:28" x14ac:dyDescent="0.35">
      <c r="A5299" t="s">
        <v>4263</v>
      </c>
      <c r="B5299" t="s">
        <v>9808</v>
      </c>
      <c r="C5299" t="s">
        <v>9808</v>
      </c>
      <c r="G5299" s="1">
        <v>516383.86577191041</v>
      </c>
      <c r="H5299" s="1">
        <v>-1.9349329371998001E-3</v>
      </c>
      <c r="K5299" s="4">
        <v>111997360.34</v>
      </c>
      <c r="L5299" s="5">
        <v>4550001</v>
      </c>
      <c r="M5299" s="6">
        <v>24.614799059999999</v>
      </c>
      <c r="AB5299" s="8" t="s">
        <v>7754</v>
      </c>
    </row>
    <row r="5300" spans="1:28" x14ac:dyDescent="0.35">
      <c r="A5300" t="s">
        <v>4263</v>
      </c>
      <c r="B5300" t="s">
        <v>9809</v>
      </c>
      <c r="C5300" t="s">
        <v>9809</v>
      </c>
      <c r="G5300" s="1">
        <v>707881.29483486561</v>
      </c>
      <c r="H5300" s="1">
        <v>-1.5181093903365E-3</v>
      </c>
      <c r="K5300" s="4">
        <v>111997360.34</v>
      </c>
      <c r="L5300" s="5">
        <v>4550001</v>
      </c>
      <c r="M5300" s="6">
        <v>24.614799059999999</v>
      </c>
      <c r="AB5300" s="8" t="s">
        <v>7754</v>
      </c>
    </row>
    <row r="5301" spans="1:28" x14ac:dyDescent="0.35">
      <c r="A5301" t="s">
        <v>4263</v>
      </c>
      <c r="B5301" t="s">
        <v>9810</v>
      </c>
      <c r="C5301" t="s">
        <v>9810</v>
      </c>
      <c r="G5301" s="1">
        <v>504808.98807063099</v>
      </c>
      <c r="H5301" s="1">
        <v>3.8804036305532001E-3</v>
      </c>
      <c r="K5301" s="4">
        <v>111997360.34</v>
      </c>
      <c r="L5301" s="5">
        <v>4550001</v>
      </c>
      <c r="M5301" s="6">
        <v>24.614799059999999</v>
      </c>
      <c r="AB5301" s="8" t="s">
        <v>7754</v>
      </c>
    </row>
    <row r="5302" spans="1:28" x14ac:dyDescent="0.35">
      <c r="A5302" t="s">
        <v>4263</v>
      </c>
      <c r="B5302" t="s">
        <v>9811</v>
      </c>
      <c r="C5302" t="s">
        <v>9811</v>
      </c>
      <c r="G5302" s="1">
        <v>-561415.69831151399</v>
      </c>
      <c r="H5302" s="1">
        <v>-1.2062781188970301E-3</v>
      </c>
      <c r="K5302" s="4">
        <v>111997360.34</v>
      </c>
      <c r="L5302" s="5">
        <v>4550001</v>
      </c>
      <c r="M5302" s="6">
        <v>24.614799059999999</v>
      </c>
      <c r="AB5302" s="8" t="s">
        <v>7754</v>
      </c>
    </row>
    <row r="5303" spans="1:28" x14ac:dyDescent="0.35">
      <c r="A5303" t="s">
        <v>4263</v>
      </c>
      <c r="B5303" t="s">
        <v>9812</v>
      </c>
      <c r="C5303" t="s">
        <v>9812</v>
      </c>
      <c r="G5303" s="1">
        <v>-504808.98807063099</v>
      </c>
      <c r="H5303" s="1">
        <v>-1.96873441863401E-3</v>
      </c>
      <c r="K5303" s="4">
        <v>111997360.34</v>
      </c>
      <c r="L5303" s="5">
        <v>4550001</v>
      </c>
      <c r="M5303" s="6">
        <v>24.614799059999999</v>
      </c>
      <c r="AB5303" s="8" t="s">
        <v>7754</v>
      </c>
    </row>
    <row r="5304" spans="1:28" x14ac:dyDescent="0.35">
      <c r="A5304" t="s">
        <v>4263</v>
      </c>
      <c r="B5304" t="s">
        <v>9813</v>
      </c>
      <c r="C5304" t="s">
        <v>9813</v>
      </c>
      <c r="G5304" s="1">
        <v>561415.69831151399</v>
      </c>
      <c r="H5304" s="1">
        <v>5.2999518533000901E-3</v>
      </c>
      <c r="K5304" s="4">
        <v>111997360.34</v>
      </c>
      <c r="L5304" s="5">
        <v>4550001</v>
      </c>
      <c r="M5304" s="6">
        <v>24.614799059999999</v>
      </c>
      <c r="AB5304" s="8" t="s">
        <v>7754</v>
      </c>
    </row>
    <row r="5305" spans="1:28" x14ac:dyDescent="0.35">
      <c r="A5305" t="s">
        <v>4263</v>
      </c>
      <c r="B5305" t="s">
        <v>9814</v>
      </c>
      <c r="C5305" t="s">
        <v>9814</v>
      </c>
      <c r="G5305" s="1">
        <v>529752.99578745733</v>
      </c>
      <c r="H5305" s="1">
        <v>-3.66088011986717E-3</v>
      </c>
      <c r="K5305" s="4">
        <v>111997360.34</v>
      </c>
      <c r="L5305" s="5">
        <v>4550001</v>
      </c>
      <c r="M5305" s="6">
        <v>24.614799059999999</v>
      </c>
      <c r="AB5305" s="8" t="s">
        <v>7754</v>
      </c>
    </row>
    <row r="5306" spans="1:28" x14ac:dyDescent="0.35">
      <c r="A5306" t="s">
        <v>4263</v>
      </c>
      <c r="B5306" t="s">
        <v>9815</v>
      </c>
      <c r="C5306" t="s">
        <v>9815</v>
      </c>
      <c r="G5306" s="1">
        <v>516383.86577191041</v>
      </c>
      <c r="H5306" s="1">
        <v>4.4729215515399798E-3</v>
      </c>
      <c r="K5306" s="4">
        <v>111997360.34</v>
      </c>
      <c r="L5306" s="5">
        <v>4550001</v>
      </c>
      <c r="M5306" s="6">
        <v>24.614799059999999</v>
      </c>
      <c r="AB5306" s="8" t="s">
        <v>7754</v>
      </c>
    </row>
    <row r="5307" spans="1:28" x14ac:dyDescent="0.35">
      <c r="A5307" t="s">
        <v>4263</v>
      </c>
      <c r="B5307" t="s">
        <v>9816</v>
      </c>
      <c r="C5307" t="s">
        <v>9816</v>
      </c>
      <c r="G5307" s="1">
        <v>690582.36219622206</v>
      </c>
      <c r="H5307" s="1">
        <v>2.9455849184348601E-3</v>
      </c>
      <c r="K5307" s="4">
        <v>111997360.34</v>
      </c>
      <c r="L5307" s="5">
        <v>4550001</v>
      </c>
      <c r="M5307" s="6">
        <v>24.614799059999999</v>
      </c>
      <c r="AB5307" s="8" t="s">
        <v>7754</v>
      </c>
    </row>
    <row r="5308" spans="1:28" x14ac:dyDescent="0.35">
      <c r="A5308" t="s">
        <v>4263</v>
      </c>
      <c r="B5308" t="s">
        <v>9817</v>
      </c>
      <c r="C5308" t="s">
        <v>9817</v>
      </c>
      <c r="G5308" s="1">
        <v>-690582.36219622206</v>
      </c>
      <c r="H5308" s="1">
        <v>3.1702597480966601E-4</v>
      </c>
      <c r="K5308" s="4">
        <v>111997360.34</v>
      </c>
      <c r="L5308" s="5">
        <v>4550001</v>
      </c>
      <c r="M5308" s="6">
        <v>24.614799059999999</v>
      </c>
      <c r="AB5308" s="8" t="s">
        <v>7754</v>
      </c>
    </row>
    <row r="5309" spans="1:28" x14ac:dyDescent="0.35">
      <c r="A5309" t="s">
        <v>4263</v>
      </c>
      <c r="B5309" t="s">
        <v>9818</v>
      </c>
      <c r="C5309" t="s">
        <v>9818</v>
      </c>
      <c r="G5309" s="1">
        <v>-516383.86577191041</v>
      </c>
      <c r="H5309" s="1">
        <v>-1.02547789344739E-3</v>
      </c>
      <c r="K5309" s="4">
        <v>111997360.34</v>
      </c>
      <c r="L5309" s="5">
        <v>4550001</v>
      </c>
      <c r="M5309" s="6">
        <v>24.614799059999999</v>
      </c>
      <c r="AB5309" s="8" t="s">
        <v>7754</v>
      </c>
    </row>
    <row r="5310" spans="1:28" x14ac:dyDescent="0.35">
      <c r="A5310" t="s">
        <v>4263</v>
      </c>
      <c r="B5310" t="s">
        <v>9819</v>
      </c>
      <c r="C5310" t="s">
        <v>9819</v>
      </c>
      <c r="G5310" s="1">
        <v>529752.99578745733</v>
      </c>
      <c r="H5310" s="1">
        <v>-2.70768476474795E-3</v>
      </c>
      <c r="K5310" s="4">
        <v>111997360.34</v>
      </c>
      <c r="L5310" s="5">
        <v>4550001</v>
      </c>
      <c r="M5310" s="6">
        <v>24.614799059999999</v>
      </c>
      <c r="AB5310" s="8" t="s">
        <v>7754</v>
      </c>
    </row>
    <row r="5311" spans="1:28" x14ac:dyDescent="0.35">
      <c r="A5311" t="s">
        <v>4263</v>
      </c>
      <c r="B5311" t="s">
        <v>9820</v>
      </c>
      <c r="C5311" t="s">
        <v>9820</v>
      </c>
      <c r="G5311" s="1">
        <v>707881.29483486561</v>
      </c>
      <c r="H5311" s="1">
        <v>-5.3836476224377698E-3</v>
      </c>
      <c r="K5311" s="4">
        <v>111997360.34</v>
      </c>
      <c r="L5311" s="5">
        <v>4550001</v>
      </c>
      <c r="M5311" s="6">
        <v>24.614799059999999</v>
      </c>
      <c r="AB5311" s="8" t="s">
        <v>7754</v>
      </c>
    </row>
    <row r="5312" spans="1:28" x14ac:dyDescent="0.35">
      <c r="A5312" t="s">
        <v>4263</v>
      </c>
      <c r="B5312" t="s">
        <v>9821</v>
      </c>
      <c r="C5312" t="s">
        <v>9821</v>
      </c>
      <c r="G5312" s="1">
        <v>-707881.29483486561</v>
      </c>
      <c r="H5312" s="1">
        <v>-8.2054912692987002E-3</v>
      </c>
      <c r="K5312" s="4">
        <v>111997360.34</v>
      </c>
      <c r="L5312" s="5">
        <v>4550001</v>
      </c>
      <c r="M5312" s="6">
        <v>24.614799059999999</v>
      </c>
      <c r="AB5312" s="8" t="s">
        <v>7754</v>
      </c>
    </row>
    <row r="5313" spans="1:28" x14ac:dyDescent="0.35">
      <c r="A5313" t="s">
        <v>4263</v>
      </c>
      <c r="B5313" t="s">
        <v>9822</v>
      </c>
      <c r="C5313" t="s">
        <v>9822</v>
      </c>
      <c r="G5313" s="1">
        <v>-529752.99578745733</v>
      </c>
      <c r="H5313" s="1">
        <v>-9.9424302103156594E-3</v>
      </c>
      <c r="K5313" s="4">
        <v>111997360.34</v>
      </c>
      <c r="L5313" s="5">
        <v>4550001</v>
      </c>
      <c r="M5313" s="6">
        <v>24.614799059999999</v>
      </c>
      <c r="AB5313" s="8" t="s">
        <v>7754</v>
      </c>
    </row>
    <row r="5314" spans="1:28" x14ac:dyDescent="0.35">
      <c r="A5314" t="s">
        <v>4263</v>
      </c>
      <c r="B5314" t="s">
        <v>9823</v>
      </c>
      <c r="C5314" t="s">
        <v>9823</v>
      </c>
      <c r="G5314" s="1">
        <v>542039.72359168017</v>
      </c>
      <c r="H5314" s="1">
        <v>2.6764947820334299E-3</v>
      </c>
      <c r="K5314" s="4">
        <v>111997360.34</v>
      </c>
      <c r="L5314" s="5">
        <v>4550001</v>
      </c>
      <c r="M5314" s="6">
        <v>24.614799059999999</v>
      </c>
      <c r="AB5314" s="8" t="s">
        <v>7754</v>
      </c>
    </row>
    <row r="5315" spans="1:28" x14ac:dyDescent="0.35">
      <c r="A5315" t="s">
        <v>4263</v>
      </c>
      <c r="B5315" t="s">
        <v>9824</v>
      </c>
      <c r="C5315" t="s">
        <v>9824</v>
      </c>
      <c r="G5315" s="1">
        <v>1093089.7142397901</v>
      </c>
      <c r="H5315" s="1">
        <v>-5.3417699712523898E-3</v>
      </c>
      <c r="K5315" s="4">
        <v>111997360.34</v>
      </c>
      <c r="L5315" s="5">
        <v>4550001</v>
      </c>
      <c r="M5315" s="6">
        <v>24.614799059999999</v>
      </c>
      <c r="AB5315" s="8" t="s">
        <v>7754</v>
      </c>
    </row>
    <row r="5316" spans="1:28" x14ac:dyDescent="0.35">
      <c r="A5316" t="s">
        <v>4263</v>
      </c>
      <c r="B5316" t="s">
        <v>9825</v>
      </c>
      <c r="C5316" t="s">
        <v>9825</v>
      </c>
      <c r="G5316" s="1">
        <v>3067742.3970612767</v>
      </c>
      <c r="H5316" s="1">
        <v>-5.7967109287318898E-4</v>
      </c>
      <c r="K5316" s="4">
        <v>111997360.34</v>
      </c>
      <c r="L5316" s="5">
        <v>4550001</v>
      </c>
      <c r="M5316" s="6">
        <v>24.614799059999999</v>
      </c>
      <c r="AB5316" s="8" t="s">
        <v>7754</v>
      </c>
    </row>
    <row r="5317" spans="1:28" x14ac:dyDescent="0.35">
      <c r="A5317" t="s">
        <v>4263</v>
      </c>
      <c r="B5317" t="s">
        <v>9826</v>
      </c>
      <c r="C5317" t="s">
        <v>9826</v>
      </c>
      <c r="G5317" s="1">
        <v>4160832.111301064</v>
      </c>
      <c r="H5317" s="1">
        <v>4.8575719244786002E-4</v>
      </c>
      <c r="K5317" s="4">
        <v>111997360.34</v>
      </c>
      <c r="L5317" s="5">
        <v>4550001</v>
      </c>
      <c r="M5317" s="6">
        <v>24.614799059999999</v>
      </c>
      <c r="AB5317" s="8" t="s">
        <v>7754</v>
      </c>
    </row>
    <row r="5318" spans="1:28" x14ac:dyDescent="0.35">
      <c r="A5318" t="s">
        <v>4263</v>
      </c>
      <c r="B5318" t="s">
        <v>9827</v>
      </c>
      <c r="C5318" t="s">
        <v>9827</v>
      </c>
      <c r="G5318" s="1">
        <v>-1093089.7142397901</v>
      </c>
      <c r="H5318" s="1">
        <v>-7.4552297158967202E-3</v>
      </c>
      <c r="K5318" s="4">
        <v>111997360.34</v>
      </c>
      <c r="L5318" s="5">
        <v>4550001</v>
      </c>
      <c r="M5318" s="6">
        <v>24.614799059999999</v>
      </c>
      <c r="AB5318" s="8" t="s">
        <v>7754</v>
      </c>
    </row>
    <row r="5319" spans="1:28" x14ac:dyDescent="0.35">
      <c r="A5319" t="s">
        <v>4263</v>
      </c>
      <c r="B5319" t="s">
        <v>9828</v>
      </c>
      <c r="C5319" t="s">
        <v>9828</v>
      </c>
      <c r="G5319" s="1">
        <v>-3067742.3970612767</v>
      </c>
      <c r="H5319" s="1">
        <v>-6.9681578466858698E-4</v>
      </c>
      <c r="K5319" s="4">
        <v>111997360.34</v>
      </c>
      <c r="L5319" s="5">
        <v>4550001</v>
      </c>
      <c r="M5319" s="6">
        <v>24.614799059999999</v>
      </c>
      <c r="AB5319" s="8" t="s">
        <v>7754</v>
      </c>
    </row>
    <row r="5320" spans="1:28" x14ac:dyDescent="0.35">
      <c r="A5320" t="s">
        <v>4263</v>
      </c>
      <c r="B5320" t="s">
        <v>9829</v>
      </c>
      <c r="C5320" t="s">
        <v>9829</v>
      </c>
      <c r="G5320" s="1">
        <v>1099798.6576757478</v>
      </c>
      <c r="H5320" s="1">
        <v>-5.2335417511725803E-3</v>
      </c>
      <c r="K5320" s="4">
        <v>111997360.34</v>
      </c>
      <c r="L5320" s="5">
        <v>4550001</v>
      </c>
      <c r="M5320" s="6">
        <v>24.614799059999999</v>
      </c>
      <c r="AB5320" s="8" t="s">
        <v>7754</v>
      </c>
    </row>
    <row r="5321" spans="1:28" x14ac:dyDescent="0.35">
      <c r="A5321" t="s">
        <v>4263</v>
      </c>
      <c r="B5321" t="s">
        <v>9830</v>
      </c>
      <c r="C5321" t="s">
        <v>9830</v>
      </c>
      <c r="G5321" s="1">
        <v>542039.72359168017</v>
      </c>
      <c r="H5321" s="1">
        <v>-4.2609558577560097E-3</v>
      </c>
      <c r="K5321" s="4">
        <v>111997360.34</v>
      </c>
      <c r="L5321" s="5">
        <v>4550001</v>
      </c>
      <c r="M5321" s="6">
        <v>24.614799059999999</v>
      </c>
      <c r="AB5321" s="8" t="s">
        <v>7754</v>
      </c>
    </row>
    <row r="5322" spans="1:28" x14ac:dyDescent="0.35">
      <c r="A5322" t="s">
        <v>4263</v>
      </c>
      <c r="B5322" t="s">
        <v>9831</v>
      </c>
      <c r="C5322" t="s">
        <v>9831</v>
      </c>
      <c r="G5322" s="1">
        <v>1099798.6576757478</v>
      </c>
      <c r="H5322" s="1">
        <v>1.3291823224230301E-5</v>
      </c>
      <c r="K5322" s="4">
        <v>111997360.34</v>
      </c>
      <c r="L5322" s="5">
        <v>4550001</v>
      </c>
      <c r="M5322" s="6">
        <v>24.614799059999999</v>
      </c>
      <c r="AB5322" s="8" t="s">
        <v>7754</v>
      </c>
    </row>
    <row r="5323" spans="1:28" x14ac:dyDescent="0.35">
      <c r="A5323" t="s">
        <v>4263</v>
      </c>
      <c r="B5323" t="s">
        <v>9832</v>
      </c>
      <c r="C5323" t="s">
        <v>9832</v>
      </c>
      <c r="G5323" s="1">
        <v>-1099798.6576757478</v>
      </c>
      <c r="H5323" s="1">
        <v>-7.9243885377343407E-3</v>
      </c>
      <c r="K5323" s="4">
        <v>111997360.34</v>
      </c>
      <c r="L5323" s="5">
        <v>4550001</v>
      </c>
      <c r="M5323" s="6">
        <v>24.614799059999999</v>
      </c>
      <c r="AB5323" s="8" t="s">
        <v>7754</v>
      </c>
    </row>
    <row r="5324" spans="1:28" x14ac:dyDescent="0.35">
      <c r="A5324" t="s">
        <v>4263</v>
      </c>
      <c r="B5324" t="s">
        <v>9833</v>
      </c>
      <c r="C5324" t="s">
        <v>9833</v>
      </c>
      <c r="G5324" s="1">
        <v>-542039.72359168017</v>
      </c>
      <c r="H5324" s="1">
        <v>-9.9112135780907405E-3</v>
      </c>
      <c r="K5324" s="4">
        <v>111997360.34</v>
      </c>
      <c r="L5324" s="5">
        <v>4550001</v>
      </c>
      <c r="M5324" s="6">
        <v>24.614799059999999</v>
      </c>
      <c r="AB5324" s="8" t="s">
        <v>7754</v>
      </c>
    </row>
    <row r="5325" spans="1:28" x14ac:dyDescent="0.35">
      <c r="A5325" t="s">
        <v>4263</v>
      </c>
      <c r="B5325" t="s">
        <v>9834</v>
      </c>
      <c r="C5325" t="s">
        <v>9834</v>
      </c>
      <c r="G5325" s="1">
        <v>917526.02583723271</v>
      </c>
      <c r="H5325" s="1">
        <v>-2.1599747400988202E-3</v>
      </c>
      <c r="K5325" s="4">
        <v>111997360.34</v>
      </c>
      <c r="L5325" s="5">
        <v>4550001</v>
      </c>
      <c r="M5325" s="6">
        <v>24.614799059999999</v>
      </c>
      <c r="AB5325" s="8" t="s">
        <v>7754</v>
      </c>
    </row>
    <row r="5326" spans="1:28" x14ac:dyDescent="0.35">
      <c r="A5326" t="s">
        <v>4263</v>
      </c>
      <c r="B5326" t="s">
        <v>9835</v>
      </c>
      <c r="C5326" t="s">
        <v>9835</v>
      </c>
      <c r="G5326" s="1">
        <v>621240.36107255029</v>
      </c>
      <c r="H5326" s="1">
        <v>-1.557043028978E-3</v>
      </c>
      <c r="K5326" s="4">
        <v>111997360.34</v>
      </c>
      <c r="L5326" s="5">
        <v>4550001</v>
      </c>
      <c r="M5326" s="6">
        <v>24.614799059999999</v>
      </c>
      <c r="AB5326" s="8" t="s">
        <v>7754</v>
      </c>
    </row>
    <row r="5327" spans="1:28" x14ac:dyDescent="0.35">
      <c r="A5327" t="s">
        <v>4263</v>
      </c>
      <c r="B5327" t="s">
        <v>9836</v>
      </c>
      <c r="C5327" t="s">
        <v>9836</v>
      </c>
      <c r="G5327" s="1">
        <v>1116873.3087751071</v>
      </c>
      <c r="H5327" s="1">
        <v>-4.9566256460676804E-3</v>
      </c>
      <c r="K5327" s="4">
        <v>111997360.34</v>
      </c>
      <c r="L5327" s="5">
        <v>4550001</v>
      </c>
      <c r="M5327" s="6">
        <v>24.614799059999999</v>
      </c>
      <c r="AB5327" s="8" t="s">
        <v>7754</v>
      </c>
    </row>
    <row r="5328" spans="1:28" x14ac:dyDescent="0.35">
      <c r="A5328" t="s">
        <v>4263</v>
      </c>
      <c r="B5328" t="s">
        <v>9837</v>
      </c>
      <c r="C5328" t="s">
        <v>9837</v>
      </c>
      <c r="G5328" s="1">
        <v>1116873.3087751071</v>
      </c>
      <c r="H5328" s="1">
        <v>-3.2253297294782403E-4</v>
      </c>
      <c r="K5328" s="4">
        <v>111997360.34</v>
      </c>
      <c r="L5328" s="5">
        <v>4550001</v>
      </c>
      <c r="M5328" s="6">
        <v>24.614799059999999</v>
      </c>
      <c r="AB5328" s="8" t="s">
        <v>7754</v>
      </c>
    </row>
    <row r="5329" spans="1:28" x14ac:dyDescent="0.35">
      <c r="A5329" t="s">
        <v>4263</v>
      </c>
      <c r="B5329" t="s">
        <v>9838</v>
      </c>
      <c r="C5329" t="s">
        <v>9838</v>
      </c>
      <c r="G5329" s="1">
        <v>-1116873.3087751071</v>
      </c>
      <c r="H5329" s="1">
        <v>-7.4396745089176097E-3</v>
      </c>
      <c r="K5329" s="4">
        <v>111997360.34</v>
      </c>
      <c r="L5329" s="5">
        <v>4550001</v>
      </c>
      <c r="M5329" s="6">
        <v>24.614799059999999</v>
      </c>
      <c r="AB5329" s="8" t="s">
        <v>7754</v>
      </c>
    </row>
    <row r="5330" spans="1:28" x14ac:dyDescent="0.35">
      <c r="A5330" t="s">
        <v>4263</v>
      </c>
      <c r="B5330" t="s">
        <v>9839</v>
      </c>
      <c r="C5330" t="s">
        <v>9839</v>
      </c>
      <c r="G5330" s="1">
        <v>-917526.02583723271</v>
      </c>
      <c r="H5330" s="1">
        <v>-7.7069404126585798E-3</v>
      </c>
      <c r="K5330" s="4">
        <v>111997360.34</v>
      </c>
      <c r="L5330" s="5">
        <v>4550001</v>
      </c>
      <c r="M5330" s="6">
        <v>24.614799059999999</v>
      </c>
      <c r="AB5330" s="8" t="s">
        <v>7754</v>
      </c>
    </row>
    <row r="5331" spans="1:28" x14ac:dyDescent="0.35">
      <c r="A5331" t="s">
        <v>4263</v>
      </c>
      <c r="B5331" t="s">
        <v>9840</v>
      </c>
      <c r="C5331" t="s">
        <v>9840</v>
      </c>
      <c r="G5331" s="1">
        <v>917526.02583723271</v>
      </c>
      <c r="H5331" s="1">
        <v>-8.24959914745426E-4</v>
      </c>
      <c r="K5331" s="4">
        <v>111997360.34</v>
      </c>
      <c r="L5331" s="5">
        <v>4550001</v>
      </c>
      <c r="M5331" s="6">
        <v>24.614799059999999</v>
      </c>
      <c r="AB5331" s="8" t="s">
        <v>7754</v>
      </c>
    </row>
    <row r="5332" spans="1:28" x14ac:dyDescent="0.35">
      <c r="A5332" t="s">
        <v>4263</v>
      </c>
      <c r="B5332" t="s">
        <v>9841</v>
      </c>
      <c r="C5332" t="s">
        <v>9841</v>
      </c>
      <c r="G5332" s="1">
        <v>561971.52647408587</v>
      </c>
      <c r="H5332" s="1">
        <v>2.5254141608718299E-3</v>
      </c>
      <c r="K5332" s="4">
        <v>111997360.34</v>
      </c>
      <c r="L5332" s="5">
        <v>4550001</v>
      </c>
      <c r="M5332" s="6">
        <v>24.614799059999999</v>
      </c>
      <c r="AB5332" s="8" t="s">
        <v>7754</v>
      </c>
    </row>
    <row r="5333" spans="1:28" x14ac:dyDescent="0.35">
      <c r="A5333" t="s">
        <v>4263</v>
      </c>
      <c r="B5333" t="s">
        <v>9842</v>
      </c>
      <c r="C5333" t="s">
        <v>9842</v>
      </c>
      <c r="G5333" s="1">
        <v>620801.54936525575</v>
      </c>
      <c r="H5333" s="1">
        <v>2.8398947083723399E-3</v>
      </c>
      <c r="K5333" s="4">
        <v>111997360.34</v>
      </c>
      <c r="L5333" s="5">
        <v>4550001</v>
      </c>
      <c r="M5333" s="6">
        <v>24.614799059999999</v>
      </c>
      <c r="AB5333" s="8" t="s">
        <v>7754</v>
      </c>
    </row>
    <row r="5334" spans="1:28" x14ac:dyDescent="0.35">
      <c r="A5334" t="s">
        <v>4263</v>
      </c>
      <c r="B5334" t="s">
        <v>9843</v>
      </c>
      <c r="C5334" t="s">
        <v>9843</v>
      </c>
      <c r="G5334" s="1">
        <v>3159922.1097067702</v>
      </c>
      <c r="H5334" s="1">
        <v>-2.37910270959364E-3</v>
      </c>
      <c r="K5334" s="4">
        <v>111997360.34</v>
      </c>
      <c r="L5334" s="5">
        <v>4550001</v>
      </c>
      <c r="M5334" s="6">
        <v>24.614799059999999</v>
      </c>
      <c r="AB5334" s="8" t="s">
        <v>7754</v>
      </c>
    </row>
    <row r="5335" spans="1:28" x14ac:dyDescent="0.35">
      <c r="A5335" t="s">
        <v>4263</v>
      </c>
      <c r="B5335" t="s">
        <v>9844</v>
      </c>
      <c r="C5335" t="s">
        <v>9844</v>
      </c>
      <c r="G5335" s="1">
        <v>3159922.1097067702</v>
      </c>
      <c r="H5335" s="1">
        <v>-4.84451383204103E-4</v>
      </c>
      <c r="K5335" s="4">
        <v>111997360.34</v>
      </c>
      <c r="L5335" s="5">
        <v>4550001</v>
      </c>
      <c r="M5335" s="6">
        <v>24.614799059999999</v>
      </c>
      <c r="AB5335" s="8" t="s">
        <v>7754</v>
      </c>
    </row>
    <row r="5336" spans="1:28" x14ac:dyDescent="0.35">
      <c r="A5336" t="s">
        <v>4263</v>
      </c>
      <c r="B5336" t="s">
        <v>9845</v>
      </c>
      <c r="C5336" t="s">
        <v>9845</v>
      </c>
      <c r="G5336" s="1">
        <v>-621240.36107255029</v>
      </c>
      <c r="H5336" s="1">
        <v>-1.06179947320767E-2</v>
      </c>
      <c r="K5336" s="4">
        <v>111997360.34</v>
      </c>
      <c r="L5336" s="5">
        <v>4550001</v>
      </c>
      <c r="M5336" s="6">
        <v>24.614799059999999</v>
      </c>
      <c r="AB5336" s="8" t="s">
        <v>7754</v>
      </c>
    </row>
    <row r="5337" spans="1:28" x14ac:dyDescent="0.35">
      <c r="A5337" t="s">
        <v>4263</v>
      </c>
      <c r="B5337" t="s">
        <v>9846</v>
      </c>
      <c r="C5337" t="s">
        <v>9846</v>
      </c>
      <c r="G5337" s="1">
        <v>-3159922.1097067702</v>
      </c>
      <c r="H5337" s="1">
        <v>-3.2758653956978601E-3</v>
      </c>
      <c r="K5337" s="4">
        <v>111997360.34</v>
      </c>
      <c r="L5337" s="5">
        <v>4550001</v>
      </c>
      <c r="M5337" s="6">
        <v>24.614799059999999</v>
      </c>
      <c r="AB5337" s="8" t="s">
        <v>7754</v>
      </c>
    </row>
    <row r="5338" spans="1:28" x14ac:dyDescent="0.35">
      <c r="A5338" t="s">
        <v>4263</v>
      </c>
      <c r="B5338" t="s">
        <v>9847</v>
      </c>
      <c r="C5338" t="s">
        <v>9847</v>
      </c>
      <c r="G5338" s="1">
        <v>621240.36107255029</v>
      </c>
      <c r="H5338" s="1">
        <v>-3.6228308214321901E-3</v>
      </c>
      <c r="K5338" s="4">
        <v>111997360.34</v>
      </c>
      <c r="L5338" s="5">
        <v>4550001</v>
      </c>
      <c r="M5338" s="6">
        <v>24.614799059999999</v>
      </c>
      <c r="AB5338" s="8" t="s">
        <v>7754</v>
      </c>
    </row>
    <row r="5339" spans="1:28" x14ac:dyDescent="0.35">
      <c r="A5339" t="s">
        <v>4263</v>
      </c>
      <c r="B5339" t="s">
        <v>9848</v>
      </c>
      <c r="C5339" t="s">
        <v>9848</v>
      </c>
      <c r="G5339" s="1">
        <v>581571.78273320268</v>
      </c>
      <c r="H5339" s="1">
        <v>1.9879011520150202E-3</v>
      </c>
      <c r="K5339" s="4">
        <v>111997360.34</v>
      </c>
      <c r="L5339" s="5">
        <v>4550001</v>
      </c>
      <c r="M5339" s="6">
        <v>24.614799059999999</v>
      </c>
      <c r="AB5339" s="8" t="s">
        <v>7754</v>
      </c>
    </row>
    <row r="5340" spans="1:28" x14ac:dyDescent="0.35">
      <c r="A5340" t="s">
        <v>4263</v>
      </c>
      <c r="B5340" t="s">
        <v>9849</v>
      </c>
      <c r="C5340" t="s">
        <v>9849</v>
      </c>
      <c r="G5340" s="1">
        <v>640967.38515821821</v>
      </c>
      <c r="H5340" s="1">
        <v>2.49139023894365E-3</v>
      </c>
      <c r="K5340" s="4">
        <v>111997360.34</v>
      </c>
      <c r="L5340" s="5">
        <v>4550001</v>
      </c>
      <c r="M5340" s="6">
        <v>24.614799059999999</v>
      </c>
      <c r="AB5340" s="8" t="s">
        <v>7754</v>
      </c>
    </row>
    <row r="5341" spans="1:28" x14ac:dyDescent="0.35">
      <c r="A5341" t="s">
        <v>4263</v>
      </c>
      <c r="B5341" t="s">
        <v>9850</v>
      </c>
      <c r="C5341" t="s">
        <v>9850</v>
      </c>
      <c r="G5341" s="1">
        <v>561971.52647408587</v>
      </c>
      <c r="H5341" s="1">
        <v>-9.4437863152909297E-4</v>
      </c>
      <c r="K5341" s="4">
        <v>111997360.34</v>
      </c>
      <c r="L5341" s="5">
        <v>4550001</v>
      </c>
      <c r="M5341" s="6">
        <v>24.614799059999999</v>
      </c>
      <c r="AB5341" s="8" t="s">
        <v>7754</v>
      </c>
    </row>
    <row r="5342" spans="1:28" x14ac:dyDescent="0.35">
      <c r="A5342" t="s">
        <v>4263</v>
      </c>
      <c r="B5342" t="s">
        <v>9851</v>
      </c>
      <c r="C5342" t="s">
        <v>9851</v>
      </c>
      <c r="G5342" s="1">
        <v>-620801.54936525575</v>
      </c>
      <c r="H5342" s="1">
        <v>-3.0186171092449901E-3</v>
      </c>
      <c r="K5342" s="4">
        <v>111997360.34</v>
      </c>
      <c r="L5342" s="5">
        <v>4550001</v>
      </c>
      <c r="M5342" s="6">
        <v>24.614799059999999</v>
      </c>
      <c r="AB5342" s="8" t="s">
        <v>7754</v>
      </c>
    </row>
    <row r="5343" spans="1:28" x14ac:dyDescent="0.35">
      <c r="A5343" t="s">
        <v>4263</v>
      </c>
      <c r="B5343" t="s">
        <v>9852</v>
      </c>
      <c r="C5343" t="s">
        <v>9852</v>
      </c>
      <c r="G5343" s="1">
        <v>-561971.52647408587</v>
      </c>
      <c r="H5343" s="1">
        <v>-3.2652025561207198E-3</v>
      </c>
      <c r="K5343" s="4">
        <v>111997360.34</v>
      </c>
      <c r="L5343" s="5">
        <v>4550001</v>
      </c>
      <c r="M5343" s="6">
        <v>24.614799059999999</v>
      </c>
      <c r="AB5343" s="8" t="s">
        <v>7754</v>
      </c>
    </row>
    <row r="5344" spans="1:28" x14ac:dyDescent="0.35">
      <c r="A5344" t="s">
        <v>4263</v>
      </c>
      <c r="B5344" t="s">
        <v>9853</v>
      </c>
      <c r="C5344" t="s">
        <v>9853</v>
      </c>
      <c r="G5344" s="1">
        <v>620801.54936525575</v>
      </c>
      <c r="H5344" s="1">
        <v>-7.12539226424411E-4</v>
      </c>
      <c r="K5344" s="4">
        <v>111997360.34</v>
      </c>
      <c r="L5344" s="5">
        <v>4550001</v>
      </c>
      <c r="M5344" s="6">
        <v>24.614799059999999</v>
      </c>
      <c r="AB5344" s="8" t="s">
        <v>7754</v>
      </c>
    </row>
    <row r="5345" spans="1:28" x14ac:dyDescent="0.35">
      <c r="A5345" t="s">
        <v>4263</v>
      </c>
      <c r="B5345" t="s">
        <v>9854</v>
      </c>
      <c r="C5345" t="s">
        <v>9854</v>
      </c>
      <c r="G5345" s="1">
        <v>581230.4847386413</v>
      </c>
      <c r="H5345" s="1">
        <v>-6.5635941006726099E-4</v>
      </c>
      <c r="K5345" s="4">
        <v>111997360.34</v>
      </c>
      <c r="L5345" s="5">
        <v>4550001</v>
      </c>
      <c r="M5345" s="6">
        <v>24.614799059999999</v>
      </c>
      <c r="AB5345" s="8" t="s">
        <v>7754</v>
      </c>
    </row>
    <row r="5346" spans="1:28" x14ac:dyDescent="0.35">
      <c r="A5346" t="s">
        <v>4263</v>
      </c>
      <c r="B5346" t="s">
        <v>9855</v>
      </c>
      <c r="C5346" t="s">
        <v>9855</v>
      </c>
      <c r="G5346" s="1">
        <v>641220.92081132182</v>
      </c>
      <c r="H5346" s="1">
        <v>-6.14534107048575E-4</v>
      </c>
      <c r="K5346" s="4">
        <v>111997360.34</v>
      </c>
      <c r="L5346" s="5">
        <v>4550001</v>
      </c>
      <c r="M5346" s="6">
        <v>24.614799059999999</v>
      </c>
      <c r="AB5346" s="8" t="s">
        <v>7754</v>
      </c>
    </row>
    <row r="5347" spans="1:28" x14ac:dyDescent="0.35">
      <c r="A5347" t="s">
        <v>4263</v>
      </c>
      <c r="B5347" t="s">
        <v>9856</v>
      </c>
      <c r="C5347" t="s">
        <v>9856</v>
      </c>
      <c r="G5347" s="1">
        <v>581571.78273320268</v>
      </c>
      <c r="H5347" s="1">
        <v>-1.06203816205099E-3</v>
      </c>
      <c r="K5347" s="4">
        <v>111997360.34</v>
      </c>
      <c r="L5347" s="5">
        <v>4550001</v>
      </c>
      <c r="M5347" s="6">
        <v>24.614799059999999</v>
      </c>
      <c r="AB5347" s="8" t="s">
        <v>7754</v>
      </c>
    </row>
    <row r="5348" spans="1:28" x14ac:dyDescent="0.35">
      <c r="A5348" t="s">
        <v>4263</v>
      </c>
      <c r="B5348" t="s">
        <v>9857</v>
      </c>
      <c r="C5348" t="s">
        <v>9857</v>
      </c>
      <c r="G5348" s="1">
        <v>-640967.38515821821</v>
      </c>
      <c r="H5348" s="1">
        <v>-1.52213150989957E-3</v>
      </c>
      <c r="K5348" s="4">
        <v>111997360.34</v>
      </c>
      <c r="L5348" s="5">
        <v>4550001</v>
      </c>
      <c r="M5348" s="6">
        <v>24.614799059999999</v>
      </c>
      <c r="AB5348" s="8" t="s">
        <v>7754</v>
      </c>
    </row>
    <row r="5349" spans="1:28" x14ac:dyDescent="0.35">
      <c r="A5349" t="s">
        <v>4263</v>
      </c>
      <c r="B5349" t="s">
        <v>9858</v>
      </c>
      <c r="C5349" t="s">
        <v>9858</v>
      </c>
      <c r="G5349" s="1">
        <v>-581571.78273320268</v>
      </c>
      <c r="H5349" s="1">
        <v>-1.5167031507055499E-3</v>
      </c>
      <c r="K5349" s="4">
        <v>111997360.34</v>
      </c>
      <c r="L5349" s="5">
        <v>4550001</v>
      </c>
      <c r="M5349" s="6">
        <v>24.614799059999999</v>
      </c>
      <c r="AB5349" s="8" t="s">
        <v>7754</v>
      </c>
    </row>
    <row r="5350" spans="1:28" x14ac:dyDescent="0.35">
      <c r="A5350" t="s">
        <v>4263</v>
      </c>
      <c r="B5350" t="s">
        <v>9859</v>
      </c>
      <c r="C5350" t="s">
        <v>9859</v>
      </c>
      <c r="G5350" s="1">
        <v>640967.38515821821</v>
      </c>
      <c r="H5350" s="1">
        <v>-1.0597615342063801E-3</v>
      </c>
      <c r="K5350" s="4">
        <v>111997360.34</v>
      </c>
      <c r="L5350" s="5">
        <v>4550001</v>
      </c>
      <c r="M5350" s="6">
        <v>24.614799059999999</v>
      </c>
      <c r="AB5350" s="8" t="s">
        <v>7754</v>
      </c>
    </row>
    <row r="5351" spans="1:28" x14ac:dyDescent="0.35">
      <c r="A5351" t="s">
        <v>4263</v>
      </c>
      <c r="B5351" t="s">
        <v>9860</v>
      </c>
      <c r="C5351" t="s">
        <v>9860</v>
      </c>
      <c r="G5351" s="1">
        <v>581230.4847386413</v>
      </c>
      <c r="H5351" s="1">
        <v>-5.7202496978394496E-4</v>
      </c>
      <c r="K5351" s="4">
        <v>111997360.34</v>
      </c>
      <c r="L5351" s="5">
        <v>4550001</v>
      </c>
      <c r="M5351" s="6">
        <v>24.614799059999999</v>
      </c>
      <c r="AB5351" s="8" t="s">
        <v>7754</v>
      </c>
    </row>
    <row r="5352" spans="1:28" x14ac:dyDescent="0.35">
      <c r="A5352" t="s">
        <v>4263</v>
      </c>
      <c r="B5352" t="s">
        <v>9861</v>
      </c>
      <c r="C5352" t="s">
        <v>9861</v>
      </c>
      <c r="G5352" s="1">
        <v>-641220.92081132182</v>
      </c>
      <c r="H5352" s="1">
        <v>-7.5241820160992995E-4</v>
      </c>
      <c r="K5352" s="4">
        <v>111997360.34</v>
      </c>
      <c r="L5352" s="5">
        <v>4550001</v>
      </c>
      <c r="M5352" s="6">
        <v>24.614799059999999</v>
      </c>
      <c r="AB5352" s="8" t="s">
        <v>7754</v>
      </c>
    </row>
    <row r="5353" spans="1:28" x14ac:dyDescent="0.35">
      <c r="A5353" t="s">
        <v>4263</v>
      </c>
      <c r="B5353" t="s">
        <v>9862</v>
      </c>
      <c r="C5353" t="s">
        <v>9862</v>
      </c>
      <c r="G5353" s="1">
        <v>-581230.4847386413</v>
      </c>
      <c r="H5353" s="1">
        <v>-8.3303831612995503E-4</v>
      </c>
      <c r="K5353" s="4">
        <v>111997360.34</v>
      </c>
      <c r="L5353" s="5">
        <v>4550001</v>
      </c>
      <c r="M5353" s="6">
        <v>24.614799059999999</v>
      </c>
      <c r="AB5353" s="8" t="s">
        <v>7754</v>
      </c>
    </row>
    <row r="5354" spans="1:28" x14ac:dyDescent="0.35">
      <c r="A5354" t="s">
        <v>4263</v>
      </c>
      <c r="B5354" t="s">
        <v>9863</v>
      </c>
      <c r="C5354" t="s">
        <v>9863</v>
      </c>
      <c r="G5354" s="1">
        <v>641220.92081132182</v>
      </c>
      <c r="H5354" s="1">
        <v>-3.05762442577054E-4</v>
      </c>
      <c r="K5354" s="4">
        <v>111997360.34</v>
      </c>
      <c r="L5354" s="5">
        <v>4550001</v>
      </c>
      <c r="M5354" s="6">
        <v>24.614799059999999</v>
      </c>
      <c r="AB5354" s="8" t="s">
        <v>7754</v>
      </c>
    </row>
    <row r="5355" spans="1:28" x14ac:dyDescent="0.35">
      <c r="A5355" t="s">
        <v>4263</v>
      </c>
      <c r="B5355" t="s">
        <v>9864</v>
      </c>
      <c r="C5355" t="s">
        <v>9864</v>
      </c>
      <c r="G5355" s="1">
        <v>1073196.9168424776</v>
      </c>
      <c r="H5355" s="1">
        <v>-4.1550537421247501E-2</v>
      </c>
      <c r="K5355" s="4">
        <v>111997360.34</v>
      </c>
      <c r="L5355" s="5">
        <v>4550001</v>
      </c>
      <c r="M5355" s="6">
        <v>24.614799059999999</v>
      </c>
      <c r="AB5355" s="8" t="s">
        <v>7754</v>
      </c>
    </row>
    <row r="5356" spans="1:28" x14ac:dyDescent="0.35">
      <c r="A5356" t="s">
        <v>4263</v>
      </c>
      <c r="B5356" t="s">
        <v>9865</v>
      </c>
      <c r="C5356" t="s">
        <v>9865</v>
      </c>
      <c r="G5356" s="1">
        <v>2973310.1176516842</v>
      </c>
      <c r="H5356" s="1">
        <v>-1.9866967284042799E-2</v>
      </c>
      <c r="K5356" s="4">
        <v>111997360.34</v>
      </c>
      <c r="L5356" s="5">
        <v>4550001</v>
      </c>
      <c r="M5356" s="6">
        <v>24.614799059999999</v>
      </c>
      <c r="AB5356" s="8" t="s">
        <v>7754</v>
      </c>
    </row>
    <row r="5357" spans="1:28" x14ac:dyDescent="0.35">
      <c r="A5357" t="s">
        <v>4263</v>
      </c>
      <c r="B5357" t="s">
        <v>9866</v>
      </c>
      <c r="C5357" t="s">
        <v>9866</v>
      </c>
      <c r="G5357" s="1">
        <v>4046507.0344941593</v>
      </c>
      <c r="H5357" s="1">
        <v>-6.4494215622773301E-3</v>
      </c>
      <c r="K5357" s="4">
        <v>111997360.34</v>
      </c>
      <c r="L5357" s="5">
        <v>4550001</v>
      </c>
      <c r="M5357" s="6">
        <v>24.614799059999999</v>
      </c>
      <c r="AB5357" s="8" t="s">
        <v>7754</v>
      </c>
    </row>
    <row r="5358" spans="1:28" x14ac:dyDescent="0.35">
      <c r="A5358" t="s">
        <v>4263</v>
      </c>
      <c r="B5358" t="s">
        <v>9867</v>
      </c>
      <c r="C5358" t="s">
        <v>9867</v>
      </c>
      <c r="G5358" s="1">
        <v>-1073196.9168424776</v>
      </c>
      <c r="H5358" s="1">
        <v>-0.10046200773819999</v>
      </c>
      <c r="K5358" s="4">
        <v>111997360.34</v>
      </c>
      <c r="L5358" s="5">
        <v>4550001</v>
      </c>
      <c r="M5358" s="6">
        <v>24.614799059999999</v>
      </c>
      <c r="AB5358" s="8" t="s">
        <v>7754</v>
      </c>
    </row>
    <row r="5359" spans="1:28" x14ac:dyDescent="0.35">
      <c r="A5359" t="s">
        <v>4263</v>
      </c>
      <c r="B5359" t="s">
        <v>9868</v>
      </c>
      <c r="C5359" t="s">
        <v>9868</v>
      </c>
      <c r="G5359" s="1">
        <v>-2973310.1176516842</v>
      </c>
      <c r="H5359" s="1">
        <v>-4.1920306732133997E-2</v>
      </c>
      <c r="K5359" s="4">
        <v>111997360.34</v>
      </c>
      <c r="L5359" s="5">
        <v>4550001</v>
      </c>
      <c r="M5359" s="6">
        <v>24.614799059999999</v>
      </c>
      <c r="AB5359" s="8" t="s">
        <v>7754</v>
      </c>
    </row>
    <row r="5360" spans="1:28" x14ac:dyDescent="0.35">
      <c r="A5360" t="s">
        <v>4263</v>
      </c>
      <c r="B5360" t="s">
        <v>9869</v>
      </c>
      <c r="C5360" t="s">
        <v>9869</v>
      </c>
      <c r="G5360" s="1">
        <v>868349.86050652224</v>
      </c>
      <c r="H5360" s="1">
        <v>-2.6466658191738501E-2</v>
      </c>
      <c r="K5360" s="4">
        <v>111997360.34</v>
      </c>
      <c r="L5360" s="5">
        <v>4550001</v>
      </c>
      <c r="M5360" s="6">
        <v>24.614799059999999</v>
      </c>
      <c r="AB5360" s="8" t="s">
        <v>7754</v>
      </c>
    </row>
    <row r="5361" spans="1:28" x14ac:dyDescent="0.35">
      <c r="A5361" t="s">
        <v>4263</v>
      </c>
      <c r="B5361" t="s">
        <v>9870</v>
      </c>
      <c r="C5361" t="s">
        <v>9870</v>
      </c>
      <c r="G5361" s="1">
        <v>1057477.7063500914</v>
      </c>
      <c r="H5361" s="1">
        <v>-4.1975718588418497E-2</v>
      </c>
      <c r="K5361" s="4">
        <v>111997360.34</v>
      </c>
      <c r="L5361" s="5">
        <v>4550001</v>
      </c>
      <c r="M5361" s="6">
        <v>24.614799059999999</v>
      </c>
      <c r="AB5361" s="8" t="s">
        <v>7754</v>
      </c>
    </row>
    <row r="5362" spans="1:28" x14ac:dyDescent="0.35">
      <c r="A5362" t="s">
        <v>4263</v>
      </c>
      <c r="B5362" t="s">
        <v>9871</v>
      </c>
      <c r="C5362" t="s">
        <v>9871</v>
      </c>
      <c r="G5362" s="1">
        <v>536315.66865431599</v>
      </c>
      <c r="H5362" s="1">
        <v>1.43510389228908E-2</v>
      </c>
      <c r="K5362" s="4">
        <v>111997360.34</v>
      </c>
      <c r="L5362" s="5">
        <v>4550001</v>
      </c>
      <c r="M5362" s="6">
        <v>24.614799059999999</v>
      </c>
      <c r="AB5362" s="8" t="s">
        <v>7754</v>
      </c>
    </row>
    <row r="5363" spans="1:28" x14ac:dyDescent="0.35">
      <c r="A5363" t="s">
        <v>4263</v>
      </c>
      <c r="B5363" t="s">
        <v>9872</v>
      </c>
      <c r="C5363" t="s">
        <v>9872</v>
      </c>
      <c r="G5363" s="1">
        <v>1057477.7063500914</v>
      </c>
      <c r="H5363" s="1">
        <v>-7.3492287123374201E-3</v>
      </c>
      <c r="K5363" s="4">
        <v>111997360.34</v>
      </c>
      <c r="L5363" s="5">
        <v>4550001</v>
      </c>
      <c r="M5363" s="6">
        <v>24.614799059999999</v>
      </c>
      <c r="AB5363" s="8" t="s">
        <v>7754</v>
      </c>
    </row>
    <row r="5364" spans="1:28" x14ac:dyDescent="0.35">
      <c r="A5364" t="s">
        <v>4263</v>
      </c>
      <c r="B5364" t="s">
        <v>9873</v>
      </c>
      <c r="C5364" t="s">
        <v>9873</v>
      </c>
      <c r="G5364" s="1">
        <v>-1057477.7063500914</v>
      </c>
      <c r="H5364" s="1">
        <v>-9.1614359911914703E-2</v>
      </c>
      <c r="K5364" s="4">
        <v>111997360.34</v>
      </c>
      <c r="L5364" s="5">
        <v>4550001</v>
      </c>
      <c r="M5364" s="6">
        <v>24.614799059999999</v>
      </c>
      <c r="AB5364" s="8" t="s">
        <v>7754</v>
      </c>
    </row>
    <row r="5365" spans="1:28" x14ac:dyDescent="0.35">
      <c r="A5365" t="s">
        <v>4263</v>
      </c>
      <c r="B5365" t="s">
        <v>9874</v>
      </c>
      <c r="C5365" t="s">
        <v>9874</v>
      </c>
      <c r="G5365" s="1">
        <v>-868349.86050652224</v>
      </c>
      <c r="H5365" s="1">
        <v>-9.3411116308747794E-2</v>
      </c>
      <c r="K5365" s="4">
        <v>111997360.34</v>
      </c>
      <c r="L5365" s="5">
        <v>4550001</v>
      </c>
      <c r="M5365" s="6">
        <v>24.614799059999999</v>
      </c>
      <c r="AB5365" s="8" t="s">
        <v>7754</v>
      </c>
    </row>
    <row r="5366" spans="1:28" x14ac:dyDescent="0.35">
      <c r="A5366" t="s">
        <v>4263</v>
      </c>
      <c r="B5366" t="s">
        <v>9875</v>
      </c>
      <c r="C5366" t="s">
        <v>9875</v>
      </c>
      <c r="G5366" s="1">
        <v>868349.86050652224</v>
      </c>
      <c r="H5366" s="1">
        <v>-1.3740120650506E-2</v>
      </c>
      <c r="K5366" s="4">
        <v>111997360.34</v>
      </c>
      <c r="L5366" s="5">
        <v>4550001</v>
      </c>
      <c r="M5366" s="6">
        <v>24.614799059999999</v>
      </c>
      <c r="AB5366" s="8" t="s">
        <v>7754</v>
      </c>
    </row>
    <row r="5367" spans="1:28" x14ac:dyDescent="0.35">
      <c r="A5367" t="s">
        <v>4263</v>
      </c>
      <c r="B5367" t="s">
        <v>9876</v>
      </c>
      <c r="C5367" t="s">
        <v>9876</v>
      </c>
      <c r="G5367" s="1">
        <v>817340.43737645214</v>
      </c>
      <c r="H5367" s="1">
        <v>-1.7057769552067201E-2</v>
      </c>
      <c r="K5367" s="4">
        <v>111997360.34</v>
      </c>
      <c r="L5367" s="5">
        <v>4550001</v>
      </c>
      <c r="M5367" s="6">
        <v>24.614799059999999</v>
      </c>
      <c r="AB5367" s="8" t="s">
        <v>7754</v>
      </c>
    </row>
    <row r="5368" spans="1:28" x14ac:dyDescent="0.35">
      <c r="A5368" t="s">
        <v>4263</v>
      </c>
      <c r="B5368" t="s">
        <v>9877</v>
      </c>
      <c r="C5368" t="s">
        <v>9877</v>
      </c>
      <c r="G5368" s="1">
        <v>-817340.43737645214</v>
      </c>
      <c r="H5368" s="1">
        <v>-4.9717451385889802E-2</v>
      </c>
      <c r="K5368" s="4">
        <v>111997360.34</v>
      </c>
      <c r="L5368" s="5">
        <v>4550001</v>
      </c>
      <c r="M5368" s="6">
        <v>24.614799059999999</v>
      </c>
      <c r="AB5368" s="8" t="s">
        <v>7754</v>
      </c>
    </row>
    <row r="5369" spans="1:28" x14ac:dyDescent="0.35">
      <c r="A5369" t="s">
        <v>4263</v>
      </c>
      <c r="B5369" t="s">
        <v>9878</v>
      </c>
      <c r="C5369" t="s">
        <v>9878</v>
      </c>
      <c r="G5369" s="1">
        <v>-536315.66865431599</v>
      </c>
      <c r="H5369" s="1">
        <v>-5.4198104142482502E-2</v>
      </c>
      <c r="K5369" s="4">
        <v>111997360.34</v>
      </c>
      <c r="L5369" s="5">
        <v>4550001</v>
      </c>
      <c r="M5369" s="6">
        <v>24.614799059999999</v>
      </c>
      <c r="AB5369" s="8" t="s">
        <v>7754</v>
      </c>
    </row>
    <row r="5370" spans="1:28" x14ac:dyDescent="0.35">
      <c r="A5370" t="s">
        <v>4263</v>
      </c>
      <c r="B5370" t="s">
        <v>9879</v>
      </c>
      <c r="C5370" t="s">
        <v>9879</v>
      </c>
      <c r="G5370" s="1">
        <v>817340.43737645214</v>
      </c>
      <c r="H5370" s="1">
        <v>-6.2925592452355199E-3</v>
      </c>
      <c r="K5370" s="4">
        <v>111997360.34</v>
      </c>
      <c r="L5370" s="5">
        <v>4550001</v>
      </c>
      <c r="M5370" s="6">
        <v>24.614799059999999</v>
      </c>
      <c r="AB5370" s="8" t="s">
        <v>7754</v>
      </c>
    </row>
    <row r="5371" spans="1:28" x14ac:dyDescent="0.35">
      <c r="A5371" t="s">
        <v>4263</v>
      </c>
      <c r="B5371" t="s">
        <v>9880</v>
      </c>
      <c r="C5371" t="s">
        <v>9880</v>
      </c>
      <c r="G5371" s="1">
        <v>536315.66865431599</v>
      </c>
      <c r="H5371" s="1">
        <v>-2.4205821621556801E-2</v>
      </c>
      <c r="K5371" s="4">
        <v>111997360.34</v>
      </c>
      <c r="L5371" s="5">
        <v>4550001</v>
      </c>
      <c r="M5371" s="6">
        <v>24.614799059999999</v>
      </c>
      <c r="AB5371" s="8" t="s">
        <v>7754</v>
      </c>
    </row>
    <row r="5372" spans="1:28" x14ac:dyDescent="0.35">
      <c r="A5372" t="s">
        <v>4263</v>
      </c>
      <c r="B5372" t="s">
        <v>9881</v>
      </c>
      <c r="C5372" t="s">
        <v>9881</v>
      </c>
      <c r="G5372" s="1">
        <v>825941.14683940797</v>
      </c>
      <c r="H5372" s="1">
        <v>-2.1657480034044298E-2</v>
      </c>
      <c r="K5372" s="4">
        <v>111997360.34</v>
      </c>
      <c r="L5372" s="5">
        <v>4550001</v>
      </c>
      <c r="M5372" s="6">
        <v>24.614799059999999</v>
      </c>
      <c r="AB5372" s="8" t="s">
        <v>7754</v>
      </c>
    </row>
    <row r="5373" spans="1:28" x14ac:dyDescent="0.35">
      <c r="A5373" t="s">
        <v>4263</v>
      </c>
      <c r="B5373" t="s">
        <v>9882</v>
      </c>
      <c r="C5373" t="s">
        <v>9882</v>
      </c>
      <c r="G5373" s="1">
        <v>1007940.7402822729</v>
      </c>
      <c r="H5373" s="1">
        <v>-3.1102701606161E-2</v>
      </c>
      <c r="K5373" s="4">
        <v>111997360.34</v>
      </c>
      <c r="L5373" s="5">
        <v>4550001</v>
      </c>
      <c r="M5373" s="6">
        <v>24.614799059999999</v>
      </c>
      <c r="AB5373" s="8" t="s">
        <v>7754</v>
      </c>
    </row>
    <row r="5374" spans="1:28" x14ac:dyDescent="0.35">
      <c r="A5374" t="s">
        <v>4263</v>
      </c>
      <c r="B5374" t="s">
        <v>9883</v>
      </c>
      <c r="C5374" t="s">
        <v>9883</v>
      </c>
      <c r="G5374" s="1">
        <v>545969.52621477668</v>
      </c>
      <c r="H5374" s="1">
        <v>5.8376981433791103E-3</v>
      </c>
      <c r="K5374" s="4">
        <v>111997360.34</v>
      </c>
      <c r="L5374" s="5">
        <v>4550001</v>
      </c>
      <c r="M5374" s="6">
        <v>24.614799059999999</v>
      </c>
      <c r="AB5374" s="8" t="s">
        <v>7754</v>
      </c>
    </row>
    <row r="5375" spans="1:28" x14ac:dyDescent="0.35">
      <c r="A5375" t="s">
        <v>4263</v>
      </c>
      <c r="B5375" t="s">
        <v>9884</v>
      </c>
      <c r="C5375" t="s">
        <v>9884</v>
      </c>
      <c r="G5375" s="1">
        <v>1007940.7402822729</v>
      </c>
      <c r="H5375" s="1">
        <v>-1.9387381644979699E-3</v>
      </c>
      <c r="K5375" s="4">
        <v>111997360.34</v>
      </c>
      <c r="L5375" s="5">
        <v>4550001</v>
      </c>
      <c r="M5375" s="6">
        <v>24.614799059999999</v>
      </c>
      <c r="AB5375" s="8" t="s">
        <v>7754</v>
      </c>
    </row>
    <row r="5376" spans="1:28" x14ac:dyDescent="0.35">
      <c r="A5376" t="s">
        <v>4263</v>
      </c>
      <c r="B5376" t="s">
        <v>9885</v>
      </c>
      <c r="C5376" t="s">
        <v>9885</v>
      </c>
      <c r="G5376" s="1">
        <v>-1007940.7402822729</v>
      </c>
      <c r="H5376" s="1">
        <v>-4.3670691163782097E-2</v>
      </c>
      <c r="K5376" s="4">
        <v>111997360.34</v>
      </c>
      <c r="L5376" s="5">
        <v>4550001</v>
      </c>
      <c r="M5376" s="6">
        <v>24.614799059999999</v>
      </c>
      <c r="AB5376" s="8" t="s">
        <v>7754</v>
      </c>
    </row>
    <row r="5377" spans="1:28" x14ac:dyDescent="0.35">
      <c r="A5377" t="s">
        <v>4263</v>
      </c>
      <c r="B5377" t="s">
        <v>9886</v>
      </c>
      <c r="C5377" t="s">
        <v>9886</v>
      </c>
      <c r="G5377" s="1">
        <v>-825941.14683940797</v>
      </c>
      <c r="H5377" s="1">
        <v>-4.4549253810667599E-2</v>
      </c>
      <c r="K5377" s="4">
        <v>111997360.34</v>
      </c>
      <c r="L5377" s="5">
        <v>4550001</v>
      </c>
      <c r="M5377" s="6">
        <v>24.614799059999999</v>
      </c>
      <c r="AB5377" s="8" t="s">
        <v>7754</v>
      </c>
    </row>
    <row r="5378" spans="1:28" x14ac:dyDescent="0.35">
      <c r="A5378" t="s">
        <v>4263</v>
      </c>
      <c r="B5378" t="s">
        <v>9887</v>
      </c>
      <c r="C5378" t="s">
        <v>9887</v>
      </c>
      <c r="G5378" s="1">
        <v>825941.14683940797</v>
      </c>
      <c r="H5378" s="1">
        <v>-4.0993212470293201E-3</v>
      </c>
      <c r="K5378" s="4">
        <v>111997360.34</v>
      </c>
      <c r="L5378" s="5">
        <v>4550001</v>
      </c>
      <c r="M5378" s="6">
        <v>24.614799059999999</v>
      </c>
      <c r="AB5378" s="8" t="s">
        <v>7754</v>
      </c>
    </row>
    <row r="5379" spans="1:28" x14ac:dyDescent="0.35">
      <c r="A5379" t="s">
        <v>4263</v>
      </c>
      <c r="B5379" t="s">
        <v>9888</v>
      </c>
      <c r="C5379" t="s">
        <v>9888</v>
      </c>
      <c r="G5379" s="1">
        <v>1351052.4899008241</v>
      </c>
      <c r="H5379" s="1">
        <v>-1.7383277645592499E-2</v>
      </c>
      <c r="K5379" s="4">
        <v>111997360.34</v>
      </c>
      <c r="L5379" s="5">
        <v>4550001</v>
      </c>
      <c r="M5379" s="6">
        <v>24.614799059999999</v>
      </c>
      <c r="AB5379" s="8" t="s">
        <v>7754</v>
      </c>
    </row>
    <row r="5380" spans="1:28" x14ac:dyDescent="0.35">
      <c r="A5380" t="s">
        <v>4263</v>
      </c>
      <c r="B5380" t="s">
        <v>9889</v>
      </c>
      <c r="C5380" t="s">
        <v>9889</v>
      </c>
      <c r="G5380" s="1">
        <v>566359.64354702225</v>
      </c>
      <c r="H5380" s="1">
        <v>2.6636257365121301E-3</v>
      </c>
      <c r="K5380" s="4">
        <v>111997360.34</v>
      </c>
      <c r="L5380" s="5">
        <v>4550001</v>
      </c>
      <c r="M5380" s="6">
        <v>24.614799059999999</v>
      </c>
      <c r="AB5380" s="8" t="s">
        <v>7754</v>
      </c>
    </row>
    <row r="5381" spans="1:28" x14ac:dyDescent="0.35">
      <c r="A5381" t="s">
        <v>4263</v>
      </c>
      <c r="B5381" t="s">
        <v>9890</v>
      </c>
      <c r="C5381" t="s">
        <v>9890</v>
      </c>
      <c r="G5381" s="1">
        <v>-1351052.4899008241</v>
      </c>
      <c r="H5381" s="1">
        <v>-3.94121994202511E-2</v>
      </c>
      <c r="K5381" s="4">
        <v>111997360.34</v>
      </c>
      <c r="L5381" s="5">
        <v>4550001</v>
      </c>
      <c r="M5381" s="6">
        <v>24.614799059999999</v>
      </c>
      <c r="AB5381" s="8" t="s">
        <v>7754</v>
      </c>
    </row>
    <row r="5382" spans="1:28" x14ac:dyDescent="0.35">
      <c r="A5382" t="s">
        <v>4263</v>
      </c>
      <c r="B5382" t="s">
        <v>9891</v>
      </c>
      <c r="C5382" t="s">
        <v>9891</v>
      </c>
      <c r="G5382" s="1">
        <v>-545969.52621477668</v>
      </c>
      <c r="H5382" s="1">
        <v>-5.5830876207921799E-2</v>
      </c>
      <c r="K5382" s="4">
        <v>111997360.34</v>
      </c>
      <c r="L5382" s="5">
        <v>4550001</v>
      </c>
      <c r="M5382" s="6">
        <v>24.614799059999999</v>
      </c>
      <c r="AB5382" s="8" t="s">
        <v>7754</v>
      </c>
    </row>
    <row r="5383" spans="1:28" x14ac:dyDescent="0.35">
      <c r="A5383" t="s">
        <v>4263</v>
      </c>
      <c r="B5383" t="s">
        <v>9892</v>
      </c>
      <c r="C5383" t="s">
        <v>9892</v>
      </c>
      <c r="G5383" s="1">
        <v>1351052.4899008241</v>
      </c>
      <c r="H5383" s="1">
        <v>-5.6908353882504301E-3</v>
      </c>
      <c r="K5383" s="4">
        <v>111997360.34</v>
      </c>
      <c r="L5383" s="5">
        <v>4550001</v>
      </c>
      <c r="M5383" s="6">
        <v>24.614799059999999</v>
      </c>
      <c r="AB5383" s="8" t="s">
        <v>7754</v>
      </c>
    </row>
    <row r="5384" spans="1:28" x14ac:dyDescent="0.35">
      <c r="A5384" t="s">
        <v>4263</v>
      </c>
      <c r="B5384" t="s">
        <v>9893</v>
      </c>
      <c r="C5384" t="s">
        <v>9893</v>
      </c>
      <c r="G5384" s="1">
        <v>545969.52621477668</v>
      </c>
      <c r="H5384" s="1">
        <v>-2.3827507673894101E-2</v>
      </c>
      <c r="K5384" s="4">
        <v>111997360.34</v>
      </c>
      <c r="L5384" s="5">
        <v>4550001</v>
      </c>
      <c r="M5384" s="6">
        <v>24.614799059999999</v>
      </c>
      <c r="AB5384" s="8" t="s">
        <v>7754</v>
      </c>
    </row>
    <row r="5385" spans="1:28" x14ac:dyDescent="0.35">
      <c r="A5385" t="s">
        <v>4263</v>
      </c>
      <c r="B5385" t="s">
        <v>9894</v>
      </c>
      <c r="C5385" t="s">
        <v>9894</v>
      </c>
      <c r="G5385" s="1">
        <v>631498.80365194858</v>
      </c>
      <c r="H5385" s="1">
        <v>-6.7938913425329003E-3</v>
      </c>
      <c r="K5385" s="4">
        <v>111997360.34</v>
      </c>
      <c r="L5385" s="5">
        <v>4550001</v>
      </c>
      <c r="M5385" s="6">
        <v>24.614799059999999</v>
      </c>
      <c r="AB5385" s="8" t="s">
        <v>7754</v>
      </c>
    </row>
    <row r="5386" spans="1:28" x14ac:dyDescent="0.35">
      <c r="A5386" t="s">
        <v>4263</v>
      </c>
      <c r="B5386" t="s">
        <v>9895</v>
      </c>
      <c r="C5386" t="s">
        <v>9895</v>
      </c>
      <c r="G5386" s="1">
        <v>-53250930.92576813</v>
      </c>
      <c r="H5386" s="1">
        <v>7.4394513046525598E-3</v>
      </c>
      <c r="K5386" s="4">
        <v>111997360.34</v>
      </c>
      <c r="L5386" s="5">
        <v>4550001</v>
      </c>
      <c r="M5386" s="6">
        <v>24.614799059999999</v>
      </c>
      <c r="AB5386" s="8" t="s">
        <v>7754</v>
      </c>
    </row>
    <row r="5387" spans="1:28" x14ac:dyDescent="0.35">
      <c r="A5387" t="s">
        <v>4263</v>
      </c>
      <c r="B5387" t="s">
        <v>9896</v>
      </c>
      <c r="C5387" t="s">
        <v>9896</v>
      </c>
      <c r="G5387" s="1">
        <v>-3223161.4369458426</v>
      </c>
      <c r="H5387" s="1">
        <v>4.9091155008541198E-3</v>
      </c>
      <c r="K5387" s="4">
        <v>111997360.34</v>
      </c>
      <c r="L5387" s="5">
        <v>4550001</v>
      </c>
      <c r="M5387" s="6">
        <v>24.614799059999999</v>
      </c>
      <c r="AB5387" s="8" t="s">
        <v>7754</v>
      </c>
    </row>
    <row r="5388" spans="1:28" x14ac:dyDescent="0.35">
      <c r="A5388" t="s">
        <v>4263</v>
      </c>
      <c r="B5388" t="s">
        <v>9897</v>
      </c>
      <c r="C5388" t="s">
        <v>9897</v>
      </c>
      <c r="G5388" s="1">
        <v>-77881282.881663308</v>
      </c>
      <c r="H5388" s="1">
        <v>6.3645664146107801E-3</v>
      </c>
      <c r="K5388" s="4">
        <v>111997360.34</v>
      </c>
      <c r="L5388" s="5">
        <v>4550001</v>
      </c>
      <c r="M5388" s="6">
        <v>24.614799059999999</v>
      </c>
      <c r="AB5388" s="8" t="s">
        <v>7754</v>
      </c>
    </row>
    <row r="5389" spans="1:28" x14ac:dyDescent="0.35">
      <c r="A5389" t="s">
        <v>4263</v>
      </c>
      <c r="B5389" t="s">
        <v>9898</v>
      </c>
      <c r="C5389" t="s">
        <v>9898</v>
      </c>
      <c r="G5389" s="1">
        <v>40393971.939085841</v>
      </c>
      <c r="H5389" s="1">
        <v>8.0486155717380391E-3</v>
      </c>
      <c r="K5389" s="4">
        <v>111997360.34</v>
      </c>
      <c r="L5389" s="5">
        <v>4550001</v>
      </c>
      <c r="M5389" s="6">
        <v>24.614799059999999</v>
      </c>
      <c r="AB5389" s="8" t="s">
        <v>7754</v>
      </c>
    </row>
    <row r="5390" spans="1:28" x14ac:dyDescent="0.35">
      <c r="A5390" t="s">
        <v>4263</v>
      </c>
      <c r="B5390" t="s">
        <v>9899</v>
      </c>
      <c r="C5390" t="s">
        <v>9899</v>
      </c>
      <c r="G5390" s="1">
        <v>-122315862.5001633</v>
      </c>
      <c r="H5390" s="1">
        <v>4.5862701725164802E-3</v>
      </c>
      <c r="K5390" s="4">
        <v>111997360.34</v>
      </c>
      <c r="L5390" s="5">
        <v>4550001</v>
      </c>
      <c r="M5390" s="6">
        <v>24.614799059999999</v>
      </c>
      <c r="AB5390" s="8" t="s">
        <v>7754</v>
      </c>
    </row>
    <row r="5391" spans="1:28" x14ac:dyDescent="0.35">
      <c r="A5391" t="s">
        <v>4263</v>
      </c>
      <c r="B5391" t="s">
        <v>9900</v>
      </c>
      <c r="C5391" t="s">
        <v>9900</v>
      </c>
      <c r="G5391" s="1">
        <v>45165512.654123336</v>
      </c>
      <c r="H5391" s="1">
        <v>6.4068474573560101E-3</v>
      </c>
      <c r="K5391" s="4">
        <v>111997360.34</v>
      </c>
      <c r="L5391" s="5">
        <v>4550001</v>
      </c>
      <c r="M5391" s="6">
        <v>24.614799059999999</v>
      </c>
      <c r="AB5391" s="8" t="s">
        <v>7754</v>
      </c>
    </row>
    <row r="5392" spans="1:28" x14ac:dyDescent="0.35">
      <c r="A5392" t="s">
        <v>4263</v>
      </c>
      <c r="B5392" t="s">
        <v>9901</v>
      </c>
      <c r="C5392" t="s">
        <v>9901</v>
      </c>
      <c r="G5392" s="1">
        <v>-6034730.2620154861</v>
      </c>
      <c r="H5392" s="1">
        <v>1.1695528066456899E-2</v>
      </c>
      <c r="K5392" s="4">
        <v>111997360.34</v>
      </c>
      <c r="L5392" s="5">
        <v>4550001</v>
      </c>
      <c r="M5392" s="6">
        <v>24.614799059999999</v>
      </c>
      <c r="AB5392" s="8" t="s">
        <v>7754</v>
      </c>
    </row>
    <row r="5393" spans="1:28" x14ac:dyDescent="0.35">
      <c r="A5393" t="s">
        <v>4263</v>
      </c>
      <c r="B5393" t="s">
        <v>9902</v>
      </c>
      <c r="C5393" t="s">
        <v>9902</v>
      </c>
      <c r="G5393" s="1">
        <v>59471963.433312997</v>
      </c>
      <c r="H5393" s="1">
        <v>6.1489225737824801E-3</v>
      </c>
      <c r="K5393" s="4">
        <v>111997360.34</v>
      </c>
      <c r="L5393" s="5">
        <v>4550001</v>
      </c>
      <c r="M5393" s="6">
        <v>24.614799059999999</v>
      </c>
      <c r="AB5393" s="8" t="s">
        <v>7754</v>
      </c>
    </row>
    <row r="5394" spans="1:28" x14ac:dyDescent="0.35">
      <c r="A5394" t="s">
        <v>4263</v>
      </c>
      <c r="B5394" t="s">
        <v>9903</v>
      </c>
      <c r="C5394" t="s">
        <v>9903</v>
      </c>
      <c r="G5394" s="1">
        <v>-320301.20606691507</v>
      </c>
      <c r="H5394" s="1">
        <v>9.3066438570085508E-3</v>
      </c>
      <c r="K5394" s="4">
        <v>111997360.34</v>
      </c>
      <c r="L5394" s="5">
        <v>4550001</v>
      </c>
      <c r="M5394" s="6">
        <v>24.614799059999999</v>
      </c>
      <c r="AB5394" s="8" t="s">
        <v>7754</v>
      </c>
    </row>
    <row r="5395" spans="1:28" x14ac:dyDescent="0.35">
      <c r="A5395" t="s">
        <v>4263</v>
      </c>
      <c r="B5395" t="s">
        <v>9904</v>
      </c>
      <c r="C5395" t="s">
        <v>9904</v>
      </c>
      <c r="G5395" s="1">
        <v>23149045.364070211</v>
      </c>
      <c r="H5395" s="1">
        <v>-9.0747832701565893E-3</v>
      </c>
      <c r="K5395" s="4">
        <v>111997360.34</v>
      </c>
      <c r="L5395" s="5">
        <v>4550001</v>
      </c>
      <c r="M5395" s="6">
        <v>24.614799059999999</v>
      </c>
      <c r="AB5395" s="8" t="s">
        <v>7754</v>
      </c>
    </row>
    <row r="5396" spans="1:28" x14ac:dyDescent="0.35">
      <c r="A5396" t="s">
        <v>4263</v>
      </c>
      <c r="B5396" t="s">
        <v>9905</v>
      </c>
      <c r="C5396" t="s">
        <v>9905</v>
      </c>
      <c r="G5396" s="1">
        <v>13327017.813302187</v>
      </c>
      <c r="H5396" s="1">
        <v>-1.5993099507233401E-2</v>
      </c>
      <c r="K5396" s="4">
        <v>111997360.34</v>
      </c>
      <c r="L5396" s="5">
        <v>4550001</v>
      </c>
      <c r="M5396" s="6">
        <v>24.614799059999999</v>
      </c>
      <c r="AB5396" s="8" t="s">
        <v>7754</v>
      </c>
    </row>
    <row r="5397" spans="1:28" x14ac:dyDescent="0.35">
      <c r="A5397" t="s">
        <v>4263</v>
      </c>
      <c r="B5397" t="s">
        <v>9906</v>
      </c>
      <c r="C5397" t="s">
        <v>9906</v>
      </c>
      <c r="G5397" s="1">
        <v>6010195.8103692308</v>
      </c>
      <c r="H5397" s="1">
        <v>-2.0533850276422801E-2</v>
      </c>
      <c r="K5397" s="4">
        <v>111997360.34</v>
      </c>
      <c r="L5397" s="5">
        <v>4550001</v>
      </c>
      <c r="M5397" s="6">
        <v>24.614799059999999</v>
      </c>
      <c r="AB5397" s="8" t="s">
        <v>7754</v>
      </c>
    </row>
    <row r="5398" spans="1:28" x14ac:dyDescent="0.35">
      <c r="A5398" t="s">
        <v>4263</v>
      </c>
      <c r="B5398" t="s">
        <v>9907</v>
      </c>
      <c r="C5398" t="s">
        <v>9907</v>
      </c>
      <c r="G5398" s="1">
        <v>3286.7595480615601</v>
      </c>
      <c r="H5398" s="1">
        <v>0</v>
      </c>
      <c r="K5398" s="4">
        <v>111997360.34</v>
      </c>
      <c r="L5398" s="5">
        <v>4550001</v>
      </c>
      <c r="M5398" s="6">
        <v>24.614799059999999</v>
      </c>
      <c r="AB5398" s="8" t="s">
        <v>7754</v>
      </c>
    </row>
    <row r="5399" spans="1:28" x14ac:dyDescent="0.35">
      <c r="A5399" t="s">
        <v>4263</v>
      </c>
      <c r="B5399" t="s">
        <v>9908</v>
      </c>
      <c r="C5399" t="s">
        <v>9908</v>
      </c>
      <c r="G5399" s="1">
        <v>-68.852341806453495</v>
      </c>
      <c r="H5399" s="1">
        <v>0</v>
      </c>
      <c r="K5399" s="4">
        <v>111997360.34</v>
      </c>
      <c r="L5399" s="5">
        <v>4550001</v>
      </c>
      <c r="M5399" s="6">
        <v>24.614799059999999</v>
      </c>
      <c r="AB5399" s="8" t="s">
        <v>7754</v>
      </c>
    </row>
    <row r="5400" spans="1:28" x14ac:dyDescent="0.35">
      <c r="A5400" t="s">
        <v>4263</v>
      </c>
      <c r="B5400" t="s">
        <v>9909</v>
      </c>
      <c r="C5400" t="s">
        <v>9909</v>
      </c>
      <c r="G5400" s="1">
        <v>425.943270138</v>
      </c>
      <c r="K5400" s="4">
        <v>111997360.34</v>
      </c>
      <c r="L5400" s="5">
        <v>4550001</v>
      </c>
      <c r="M5400" s="6">
        <v>24.614799059999999</v>
      </c>
      <c r="AB5400" s="8" t="s">
        <v>7754</v>
      </c>
    </row>
    <row r="5401" spans="1:28" x14ac:dyDescent="0.35">
      <c r="A5401" t="s">
        <v>4263</v>
      </c>
      <c r="B5401" t="s">
        <v>9910</v>
      </c>
      <c r="C5401" t="s">
        <v>9910</v>
      </c>
      <c r="G5401" s="1">
        <v>7.9638635893899989</v>
      </c>
      <c r="K5401" s="4">
        <v>111997360.34</v>
      </c>
      <c r="L5401" s="5">
        <v>4550001</v>
      </c>
      <c r="M5401" s="6">
        <v>24.614799059999999</v>
      </c>
      <c r="AB5401" s="8" t="s">
        <v>7754</v>
      </c>
    </row>
    <row r="5402" spans="1:28" x14ac:dyDescent="0.35">
      <c r="A5402" t="s">
        <v>4263</v>
      </c>
      <c r="B5402" t="s">
        <v>9911</v>
      </c>
      <c r="C5402" t="s">
        <v>9911</v>
      </c>
      <c r="G5402" s="1">
        <v>0.35579102735893897</v>
      </c>
      <c r="H5402" s="1">
        <v>2711</v>
      </c>
      <c r="K5402" s="4">
        <v>111997360.34</v>
      </c>
      <c r="L5402" s="5">
        <v>4550001</v>
      </c>
      <c r="M5402" s="6">
        <v>24.614799059999999</v>
      </c>
      <c r="AB5402" s="8" t="s">
        <v>7754</v>
      </c>
    </row>
    <row r="5403" spans="1:28" x14ac:dyDescent="0.35">
      <c r="A5403" t="s">
        <v>4263</v>
      </c>
      <c r="B5403" t="s">
        <v>9912</v>
      </c>
      <c r="C5403" t="s">
        <v>9912</v>
      </c>
      <c r="G5403" s="1">
        <v>50.270496663259998</v>
      </c>
      <c r="K5403" s="4">
        <v>111997360.34</v>
      </c>
      <c r="L5403" s="5">
        <v>4550001</v>
      </c>
      <c r="M5403" s="6">
        <v>24.614799059999999</v>
      </c>
      <c r="AB5403" s="8" t="s">
        <v>7754</v>
      </c>
    </row>
    <row r="5404" spans="1:28" x14ac:dyDescent="0.35">
      <c r="A5404" t="s">
        <v>4263</v>
      </c>
      <c r="B5404" t="s">
        <v>9913</v>
      </c>
      <c r="C5404" t="s">
        <v>9913</v>
      </c>
      <c r="G5404" s="1">
        <v>-2622.4933739520002</v>
      </c>
      <c r="K5404" s="4">
        <v>111997360.34</v>
      </c>
      <c r="L5404" s="5">
        <v>4550001</v>
      </c>
      <c r="M5404" s="6">
        <v>24.614799059999999</v>
      </c>
      <c r="AB5404" s="8" t="s">
        <v>7754</v>
      </c>
    </row>
    <row r="5405" spans="1:28" x14ac:dyDescent="0.35">
      <c r="A5405" t="s">
        <v>4263</v>
      </c>
      <c r="B5405" t="s">
        <v>1280</v>
      </c>
      <c r="C5405" t="s">
        <v>1280</v>
      </c>
      <c r="G5405" s="1">
        <v>-2.3313794077355698</v>
      </c>
      <c r="H5405" s="1">
        <v>102.9140625</v>
      </c>
      <c r="K5405" s="4">
        <v>111997360.34</v>
      </c>
      <c r="L5405" s="5">
        <v>4550001</v>
      </c>
      <c r="M5405" s="6">
        <v>24.614799059999999</v>
      </c>
      <c r="AB5405" s="8" t="s">
        <v>7754</v>
      </c>
    </row>
    <row r="5406" spans="1:28" x14ac:dyDescent="0.35">
      <c r="A5406" t="s">
        <v>4263</v>
      </c>
      <c r="B5406" t="s">
        <v>1280</v>
      </c>
      <c r="C5406" t="s">
        <v>1280</v>
      </c>
      <c r="G5406" s="1">
        <v>-1.1606214026978392E-2</v>
      </c>
      <c r="H5406" s="1">
        <v>102.9140625</v>
      </c>
      <c r="K5406" s="4">
        <v>111997360.34</v>
      </c>
      <c r="L5406" s="5">
        <v>4550001</v>
      </c>
      <c r="M5406" s="6">
        <v>24.614799059999999</v>
      </c>
      <c r="AB5406" s="8" t="s">
        <v>7754</v>
      </c>
    </row>
    <row r="5407" spans="1:28" x14ac:dyDescent="0.35">
      <c r="A5407" t="s">
        <v>4263</v>
      </c>
      <c r="B5407" t="s">
        <v>9914</v>
      </c>
      <c r="C5407" t="s">
        <v>9914</v>
      </c>
      <c r="G5407" s="1">
        <v>-5.8031070134892705E-3</v>
      </c>
      <c r="H5407" s="1">
        <v>102.69140625</v>
      </c>
      <c r="K5407" s="4">
        <v>111997360.34</v>
      </c>
      <c r="L5407" s="5">
        <v>4550001</v>
      </c>
      <c r="M5407" s="6">
        <v>24.614799059999999</v>
      </c>
      <c r="AB5407" s="8" t="s">
        <v>7754</v>
      </c>
    </row>
    <row r="5408" spans="1:28" x14ac:dyDescent="0.35">
      <c r="A5408" t="s">
        <v>4263</v>
      </c>
      <c r="B5408" t="s">
        <v>9915</v>
      </c>
      <c r="C5408" t="s">
        <v>9915</v>
      </c>
      <c r="G5408" s="1">
        <v>-24619922.3392963</v>
      </c>
      <c r="H5408" s="1">
        <v>3.0827090847436699E-2</v>
      </c>
      <c r="K5408" s="4">
        <v>111997360.34</v>
      </c>
      <c r="L5408" s="5">
        <v>4550001</v>
      </c>
      <c r="M5408" s="6">
        <v>24.614799059999999</v>
      </c>
      <c r="AB5408" s="8" t="s">
        <v>7754</v>
      </c>
    </row>
    <row r="5409" spans="1:28" x14ac:dyDescent="0.35">
      <c r="A5409" t="s">
        <v>4263</v>
      </c>
      <c r="B5409" t="s">
        <v>9916</v>
      </c>
      <c r="C5409" t="s">
        <v>9916</v>
      </c>
      <c r="G5409" s="1">
        <v>20.267346344540002</v>
      </c>
      <c r="K5409" s="4">
        <v>111997360.34</v>
      </c>
      <c r="L5409" s="5">
        <v>4550001</v>
      </c>
      <c r="M5409" s="6">
        <v>24.614799059999999</v>
      </c>
      <c r="AB5409" s="8" t="s">
        <v>7754</v>
      </c>
    </row>
    <row r="5410" spans="1:28" x14ac:dyDescent="0.35">
      <c r="A5410" t="s">
        <v>4263</v>
      </c>
      <c r="B5410" t="s">
        <v>9917</v>
      </c>
      <c r="C5410" t="s">
        <v>9917</v>
      </c>
      <c r="G5410" s="1">
        <v>-1165.891396619</v>
      </c>
      <c r="K5410" s="4">
        <v>111997360.34</v>
      </c>
      <c r="L5410" s="5">
        <v>4550001</v>
      </c>
      <c r="M5410" s="6">
        <v>24.614799059999999</v>
      </c>
      <c r="AB5410" s="8" t="s">
        <v>7754</v>
      </c>
    </row>
    <row r="5411" spans="1:28" x14ac:dyDescent="0.35">
      <c r="A5411" t="s">
        <v>4263</v>
      </c>
      <c r="B5411" t="s">
        <v>9918</v>
      </c>
      <c r="C5411" t="s">
        <v>9918</v>
      </c>
      <c r="G5411" s="1">
        <v>-5.1547846385351868</v>
      </c>
      <c r="K5411" s="4">
        <v>111997360.34</v>
      </c>
      <c r="L5411" s="5">
        <v>4550001</v>
      </c>
      <c r="M5411" s="6">
        <v>24.614799059999999</v>
      </c>
      <c r="AB5411" s="8" t="s">
        <v>7754</v>
      </c>
    </row>
    <row r="5412" spans="1:28" x14ac:dyDescent="0.35">
      <c r="A5412" t="s">
        <v>4263</v>
      </c>
      <c r="B5412" t="s">
        <v>9918</v>
      </c>
      <c r="C5412" t="s">
        <v>9918</v>
      </c>
      <c r="G5412" s="1">
        <v>-5.1547369631882045</v>
      </c>
      <c r="K5412" s="4">
        <v>111997360.34</v>
      </c>
      <c r="L5412" s="5">
        <v>4550001</v>
      </c>
      <c r="M5412" s="6">
        <v>24.614799059999999</v>
      </c>
      <c r="AB5412" s="8" t="s">
        <v>7754</v>
      </c>
    </row>
    <row r="5413" spans="1:28" x14ac:dyDescent="0.35">
      <c r="A5413" t="s">
        <v>4263</v>
      </c>
      <c r="B5413" t="s">
        <v>9918</v>
      </c>
      <c r="C5413" t="s">
        <v>9918</v>
      </c>
      <c r="G5413" s="1">
        <v>-5.1546564395640315</v>
      </c>
      <c r="K5413" s="4">
        <v>111997360.34</v>
      </c>
      <c r="L5413" s="5">
        <v>4550001</v>
      </c>
      <c r="M5413" s="6">
        <v>24.614799059999999</v>
      </c>
      <c r="AB5413" s="8" t="s">
        <v>7754</v>
      </c>
    </row>
    <row r="5414" spans="1:28" x14ac:dyDescent="0.35">
      <c r="A5414" t="s">
        <v>4263</v>
      </c>
      <c r="B5414" t="s">
        <v>9918</v>
      </c>
      <c r="C5414" t="s">
        <v>9918</v>
      </c>
      <c r="G5414" s="1">
        <v>-5.1546292694876588</v>
      </c>
      <c r="K5414" s="4">
        <v>111997360.34</v>
      </c>
      <c r="L5414" s="5">
        <v>4550001</v>
      </c>
      <c r="M5414" s="6">
        <v>24.614799059999999</v>
      </c>
      <c r="AB5414" s="8" t="s">
        <v>7754</v>
      </c>
    </row>
    <row r="5415" spans="1:28" x14ac:dyDescent="0.35">
      <c r="A5415" t="s">
        <v>4263</v>
      </c>
      <c r="B5415" t="s">
        <v>9918</v>
      </c>
      <c r="C5415" t="s">
        <v>9918</v>
      </c>
      <c r="G5415" s="1">
        <v>-5.154495364584764</v>
      </c>
      <c r="K5415" s="4">
        <v>111997360.34</v>
      </c>
      <c r="L5415" s="5">
        <v>4550001</v>
      </c>
      <c r="M5415" s="6">
        <v>24.614799059999999</v>
      </c>
      <c r="AB5415" s="8" t="s">
        <v>7754</v>
      </c>
    </row>
    <row r="5416" spans="1:28" x14ac:dyDescent="0.35">
      <c r="A5416" t="s">
        <v>4263</v>
      </c>
      <c r="B5416" t="s">
        <v>9919</v>
      </c>
      <c r="C5416" t="s">
        <v>9919</v>
      </c>
      <c r="G5416" s="1">
        <v>-10.216481091914947</v>
      </c>
      <c r="K5416" s="4">
        <v>111997360.34</v>
      </c>
      <c r="L5416" s="5">
        <v>4550001</v>
      </c>
      <c r="M5416" s="6">
        <v>24.614799059999999</v>
      </c>
      <c r="AB5416" s="8" t="s">
        <v>7754</v>
      </c>
    </row>
    <row r="5417" spans="1:28" x14ac:dyDescent="0.35">
      <c r="A5417" t="s">
        <v>4263</v>
      </c>
      <c r="B5417" t="s">
        <v>9919</v>
      </c>
      <c r="C5417" t="s">
        <v>9919</v>
      </c>
      <c r="G5417" s="1">
        <v>-10.216386602170932</v>
      </c>
      <c r="K5417" s="4">
        <v>111997360.34</v>
      </c>
      <c r="L5417" s="5">
        <v>4550001</v>
      </c>
      <c r="M5417" s="6">
        <v>24.614799059999999</v>
      </c>
      <c r="AB5417" s="8" t="s">
        <v>7754</v>
      </c>
    </row>
    <row r="5418" spans="1:28" x14ac:dyDescent="0.35">
      <c r="A5418" t="s">
        <v>4263</v>
      </c>
      <c r="B5418" t="s">
        <v>9919</v>
      </c>
      <c r="C5418" t="s">
        <v>9919</v>
      </c>
      <c r="G5418" s="1">
        <v>-10.216227009066406</v>
      </c>
      <c r="K5418" s="4">
        <v>111997360.34</v>
      </c>
      <c r="L5418" s="5">
        <v>4550001</v>
      </c>
      <c r="M5418" s="6">
        <v>24.614799059999999</v>
      </c>
      <c r="AB5418" s="8" t="s">
        <v>7754</v>
      </c>
    </row>
    <row r="5419" spans="1:28" x14ac:dyDescent="0.35">
      <c r="A5419" t="s">
        <v>4263</v>
      </c>
      <c r="B5419" t="s">
        <v>9919</v>
      </c>
      <c r="C5419" t="s">
        <v>9919</v>
      </c>
      <c r="G5419" s="1">
        <v>-10.216173159567141</v>
      </c>
      <c r="K5419" s="4">
        <v>111997360.34</v>
      </c>
      <c r="L5419" s="5">
        <v>4550001</v>
      </c>
      <c r="M5419" s="6">
        <v>24.614799059999999</v>
      </c>
      <c r="AB5419" s="8" t="s">
        <v>7754</v>
      </c>
    </row>
    <row r="5420" spans="1:28" x14ac:dyDescent="0.35">
      <c r="A5420" t="s">
        <v>4263</v>
      </c>
      <c r="B5420" t="s">
        <v>9919</v>
      </c>
      <c r="C5420" t="s">
        <v>9919</v>
      </c>
      <c r="G5420" s="1">
        <v>-10.215907767896217</v>
      </c>
      <c r="K5420" s="4">
        <v>111997360.34</v>
      </c>
      <c r="L5420" s="5">
        <v>4550001</v>
      </c>
      <c r="M5420" s="6">
        <v>24.614799059999999</v>
      </c>
      <c r="AB5420" s="8" t="s">
        <v>7754</v>
      </c>
    </row>
    <row r="5421" spans="1:28" x14ac:dyDescent="0.35">
      <c r="A5421" t="s">
        <v>4263</v>
      </c>
      <c r="B5421" t="s">
        <v>9920</v>
      </c>
      <c r="C5421" t="s">
        <v>9920</v>
      </c>
      <c r="G5421" s="1">
        <v>-10.124648019848879</v>
      </c>
      <c r="K5421" s="4">
        <v>111997360.34</v>
      </c>
      <c r="L5421" s="5">
        <v>4550001</v>
      </c>
      <c r="M5421" s="6">
        <v>24.614799059999999</v>
      </c>
      <c r="AB5421" s="8" t="s">
        <v>7754</v>
      </c>
    </row>
    <row r="5422" spans="1:28" x14ac:dyDescent="0.35">
      <c r="A5422" t="s">
        <v>4263</v>
      </c>
      <c r="B5422" t="s">
        <v>9920</v>
      </c>
      <c r="C5422" t="s">
        <v>9920</v>
      </c>
      <c r="G5422" s="1">
        <v>-10.124554379446611</v>
      </c>
      <c r="K5422" s="4">
        <v>111997360.34</v>
      </c>
      <c r="L5422" s="5">
        <v>4550001</v>
      </c>
      <c r="M5422" s="6">
        <v>24.614799059999999</v>
      </c>
      <c r="AB5422" s="8" t="s">
        <v>7754</v>
      </c>
    </row>
    <row r="5423" spans="1:28" x14ac:dyDescent="0.35">
      <c r="A5423" t="s">
        <v>4263</v>
      </c>
      <c r="B5423" t="s">
        <v>9920</v>
      </c>
      <c r="C5423" t="s">
        <v>9920</v>
      </c>
      <c r="G5423" s="1">
        <v>-10.124396220879524</v>
      </c>
      <c r="K5423" s="4">
        <v>111997360.34</v>
      </c>
      <c r="L5423" s="5">
        <v>4550001</v>
      </c>
      <c r="M5423" s="6">
        <v>24.614799059999999</v>
      </c>
      <c r="AB5423" s="8" t="s">
        <v>7754</v>
      </c>
    </row>
    <row r="5424" spans="1:28" x14ac:dyDescent="0.35">
      <c r="A5424" t="s">
        <v>4263</v>
      </c>
      <c r="B5424" t="s">
        <v>9920</v>
      </c>
      <c r="C5424" t="s">
        <v>9920</v>
      </c>
      <c r="G5424" s="1">
        <v>-10.124342855418261</v>
      </c>
      <c r="K5424" s="4">
        <v>111997360.34</v>
      </c>
      <c r="L5424" s="5">
        <v>4550001</v>
      </c>
      <c r="M5424" s="6">
        <v>24.614799059999999</v>
      </c>
      <c r="AB5424" s="8" t="s">
        <v>7754</v>
      </c>
    </row>
    <row r="5425" spans="1:28" x14ac:dyDescent="0.35">
      <c r="A5425" t="s">
        <v>4263</v>
      </c>
      <c r="B5425" t="s">
        <v>9920</v>
      </c>
      <c r="C5425" t="s">
        <v>9920</v>
      </c>
      <c r="G5425" s="1">
        <v>-10.124079849278335</v>
      </c>
      <c r="K5425" s="4">
        <v>111997360.34</v>
      </c>
      <c r="L5425" s="5">
        <v>4550001</v>
      </c>
      <c r="M5425" s="6">
        <v>24.614799059999999</v>
      </c>
      <c r="AB5425" s="8" t="s">
        <v>7754</v>
      </c>
    </row>
    <row r="5426" spans="1:28" x14ac:dyDescent="0.35">
      <c r="A5426" t="s">
        <v>4263</v>
      </c>
      <c r="B5426" t="s">
        <v>9921</v>
      </c>
      <c r="C5426" t="s">
        <v>9921</v>
      </c>
      <c r="G5426" s="1">
        <v>26.968406797337241</v>
      </c>
      <c r="K5426" s="4">
        <v>111997360.34</v>
      </c>
      <c r="L5426" s="5">
        <v>4550001</v>
      </c>
      <c r="M5426" s="6">
        <v>24.614799059999999</v>
      </c>
      <c r="AB5426" s="8" t="s">
        <v>7754</v>
      </c>
    </row>
    <row r="5427" spans="1:28" x14ac:dyDescent="0.35">
      <c r="A5427" t="s">
        <v>4263</v>
      </c>
      <c r="B5427" t="s">
        <v>9921</v>
      </c>
      <c r="C5427" t="s">
        <v>9921</v>
      </c>
      <c r="G5427" s="1">
        <v>26.969107390050599</v>
      </c>
      <c r="K5427" s="4">
        <v>111997360.34</v>
      </c>
      <c r="L5427" s="5">
        <v>4550001</v>
      </c>
      <c r="M5427" s="6">
        <v>24.614799059999999</v>
      </c>
      <c r="AB5427" s="8" t="s">
        <v>7754</v>
      </c>
    </row>
    <row r="5428" spans="1:28" x14ac:dyDescent="0.35">
      <c r="A5428" t="s">
        <v>4263</v>
      </c>
      <c r="B5428" t="s">
        <v>9921</v>
      </c>
      <c r="C5428" t="s">
        <v>9921</v>
      </c>
      <c r="G5428" s="1">
        <v>26.969249544349037</v>
      </c>
      <c r="K5428" s="4">
        <v>111997360.34</v>
      </c>
      <c r="L5428" s="5">
        <v>4550001</v>
      </c>
      <c r="M5428" s="6">
        <v>24.614799059999999</v>
      </c>
      <c r="AB5428" s="8" t="s">
        <v>7754</v>
      </c>
    </row>
    <row r="5429" spans="1:28" x14ac:dyDescent="0.35">
      <c r="A5429" t="s">
        <v>4263</v>
      </c>
      <c r="B5429" t="s">
        <v>9921</v>
      </c>
      <c r="C5429" t="s">
        <v>9921</v>
      </c>
      <c r="G5429" s="1">
        <v>26.969670845310617</v>
      </c>
      <c r="K5429" s="4">
        <v>111997360.34</v>
      </c>
      <c r="L5429" s="5">
        <v>4550001</v>
      </c>
      <c r="M5429" s="6">
        <v>24.614799059999999</v>
      </c>
      <c r="AB5429" s="8" t="s">
        <v>7754</v>
      </c>
    </row>
    <row r="5430" spans="1:28" x14ac:dyDescent="0.35">
      <c r="A5430" t="s">
        <v>4263</v>
      </c>
      <c r="B5430" t="s">
        <v>9921</v>
      </c>
      <c r="C5430" t="s">
        <v>9921</v>
      </c>
      <c r="G5430" s="1">
        <v>26.969920283531149</v>
      </c>
      <c r="K5430" s="4">
        <v>111997360.34</v>
      </c>
      <c r="L5430" s="5">
        <v>4550001</v>
      </c>
      <c r="M5430" s="6">
        <v>24.614799059999999</v>
      </c>
      <c r="AB5430" s="8" t="s">
        <v>7754</v>
      </c>
    </row>
    <row r="5431" spans="1:28" x14ac:dyDescent="0.35">
      <c r="A5431" t="s">
        <v>4263</v>
      </c>
      <c r="B5431" t="s">
        <v>9922</v>
      </c>
      <c r="C5431" t="s">
        <v>9922</v>
      </c>
      <c r="G5431" s="1">
        <v>26.73338912211323</v>
      </c>
      <c r="K5431" s="4">
        <v>111997360.34</v>
      </c>
      <c r="L5431" s="5">
        <v>4550001</v>
      </c>
      <c r="M5431" s="6">
        <v>24.614799059999999</v>
      </c>
      <c r="AB5431" s="8" t="s">
        <v>7754</v>
      </c>
    </row>
    <row r="5432" spans="1:28" x14ac:dyDescent="0.35">
      <c r="A5432" t="s">
        <v>4263</v>
      </c>
      <c r="B5432" t="s">
        <v>9922</v>
      </c>
      <c r="C5432" t="s">
        <v>9922</v>
      </c>
      <c r="G5432" s="1">
        <v>26.734083609472545</v>
      </c>
      <c r="K5432" s="4">
        <v>111997360.34</v>
      </c>
      <c r="L5432" s="5">
        <v>4550001</v>
      </c>
      <c r="M5432" s="6">
        <v>24.614799059999999</v>
      </c>
      <c r="AB5432" s="8" t="s">
        <v>7754</v>
      </c>
    </row>
    <row r="5433" spans="1:28" x14ac:dyDescent="0.35">
      <c r="A5433" t="s">
        <v>4263</v>
      </c>
      <c r="B5433" t="s">
        <v>9922</v>
      </c>
      <c r="C5433" t="s">
        <v>9922</v>
      </c>
      <c r="G5433" s="1">
        <v>26.73422452495948</v>
      </c>
      <c r="K5433" s="4">
        <v>111997360.34</v>
      </c>
      <c r="L5433" s="5">
        <v>4550001</v>
      </c>
      <c r="M5433" s="6">
        <v>24.614799059999999</v>
      </c>
      <c r="AB5433" s="8" t="s">
        <v>7754</v>
      </c>
    </row>
    <row r="5434" spans="1:28" x14ac:dyDescent="0.35">
      <c r="A5434" t="s">
        <v>4263</v>
      </c>
      <c r="B5434" t="s">
        <v>9922</v>
      </c>
      <c r="C5434" t="s">
        <v>9922</v>
      </c>
      <c r="G5434" s="1">
        <v>26.734642154470453</v>
      </c>
      <c r="K5434" s="4">
        <v>111997360.34</v>
      </c>
      <c r="L5434" s="5">
        <v>4550001</v>
      </c>
      <c r="M5434" s="6">
        <v>24.614799059999999</v>
      </c>
      <c r="AB5434" s="8" t="s">
        <v>7754</v>
      </c>
    </row>
    <row r="5435" spans="1:28" x14ac:dyDescent="0.35">
      <c r="A5435" t="s">
        <v>4263</v>
      </c>
      <c r="B5435" t="s">
        <v>9922</v>
      </c>
      <c r="C5435" t="s">
        <v>9922</v>
      </c>
      <c r="G5435" s="1">
        <v>26.734889418947855</v>
      </c>
      <c r="K5435" s="4">
        <v>111997360.34</v>
      </c>
      <c r="L5435" s="5">
        <v>4550001</v>
      </c>
      <c r="M5435" s="6">
        <v>24.614799059999999</v>
      </c>
      <c r="AB5435" s="8" t="s">
        <v>7754</v>
      </c>
    </row>
    <row r="5436" spans="1:28" x14ac:dyDescent="0.35">
      <c r="A5436" t="s">
        <v>4263</v>
      </c>
      <c r="B5436" t="s">
        <v>9923</v>
      </c>
      <c r="C5436" t="s">
        <v>9923</v>
      </c>
      <c r="G5436" s="1">
        <v>26.501430225948965</v>
      </c>
      <c r="K5436" s="4">
        <v>111997360.34</v>
      </c>
      <c r="L5436" s="5">
        <v>4550001</v>
      </c>
      <c r="M5436" s="6">
        <v>24.614799059999999</v>
      </c>
      <c r="AB5436" s="8" t="s">
        <v>7754</v>
      </c>
    </row>
    <row r="5437" spans="1:28" x14ac:dyDescent="0.35">
      <c r="A5437" t="s">
        <v>4263</v>
      </c>
      <c r="B5437" t="s">
        <v>9923</v>
      </c>
      <c r="C5437" t="s">
        <v>9923</v>
      </c>
      <c r="G5437" s="1">
        <v>26.5021186874161</v>
      </c>
      <c r="K5437" s="4">
        <v>111997360.34</v>
      </c>
      <c r="L5437" s="5">
        <v>4550001</v>
      </c>
      <c r="M5437" s="6">
        <v>24.614799059999999</v>
      </c>
      <c r="AB5437" s="8" t="s">
        <v>7754</v>
      </c>
    </row>
    <row r="5438" spans="1:28" x14ac:dyDescent="0.35">
      <c r="A5438" t="s">
        <v>4263</v>
      </c>
      <c r="B5438" t="s">
        <v>9923</v>
      </c>
      <c r="C5438" t="s">
        <v>9923</v>
      </c>
      <c r="G5438" s="1">
        <v>26.502258380214787</v>
      </c>
      <c r="K5438" s="4">
        <v>111997360.34</v>
      </c>
      <c r="L5438" s="5">
        <v>4550001</v>
      </c>
      <c r="M5438" s="6">
        <v>24.614799059999999</v>
      </c>
      <c r="AB5438" s="8" t="s">
        <v>7754</v>
      </c>
    </row>
    <row r="5439" spans="1:28" x14ac:dyDescent="0.35">
      <c r="A5439" t="s">
        <v>4263</v>
      </c>
      <c r="B5439" t="s">
        <v>9923</v>
      </c>
      <c r="C5439" t="s">
        <v>9923</v>
      </c>
      <c r="G5439" s="1">
        <v>26.502672386059512</v>
      </c>
      <c r="K5439" s="4">
        <v>111997360.34</v>
      </c>
      <c r="L5439" s="5">
        <v>4550001</v>
      </c>
      <c r="M5439" s="6">
        <v>24.614799059999999</v>
      </c>
      <c r="AB5439" s="8" t="s">
        <v>7754</v>
      </c>
    </row>
    <row r="5440" spans="1:28" x14ac:dyDescent="0.35">
      <c r="A5440" t="s">
        <v>4263</v>
      </c>
      <c r="B5440" t="s">
        <v>9923</v>
      </c>
      <c r="C5440" t="s">
        <v>9923</v>
      </c>
      <c r="G5440" s="1">
        <v>26.502917505085165</v>
      </c>
      <c r="K5440" s="4">
        <v>111997360.34</v>
      </c>
      <c r="L5440" s="5">
        <v>4550001</v>
      </c>
      <c r="M5440" s="6">
        <v>24.614799059999999</v>
      </c>
      <c r="AB5440" s="8" t="s">
        <v>7754</v>
      </c>
    </row>
    <row r="5441" spans="1:28" x14ac:dyDescent="0.35">
      <c r="A5441" t="s">
        <v>4263</v>
      </c>
      <c r="B5441" t="s">
        <v>9924</v>
      </c>
      <c r="C5441" t="s">
        <v>9924</v>
      </c>
      <c r="G5441" s="1">
        <v>-10.596596933683758</v>
      </c>
      <c r="K5441" s="4">
        <v>111997360.34</v>
      </c>
      <c r="L5441" s="5">
        <v>4550001</v>
      </c>
      <c r="M5441" s="6">
        <v>24.614799059999999</v>
      </c>
      <c r="AB5441" s="8" t="s">
        <v>7754</v>
      </c>
    </row>
    <row r="5442" spans="1:28" x14ac:dyDescent="0.35">
      <c r="A5442" t="s">
        <v>4263</v>
      </c>
      <c r="B5442" t="s">
        <v>9924</v>
      </c>
      <c r="C5442" t="s">
        <v>9924</v>
      </c>
      <c r="G5442" s="1">
        <v>-10.596498928340942</v>
      </c>
      <c r="K5442" s="4">
        <v>111997360.34</v>
      </c>
      <c r="L5442" s="5">
        <v>4550001</v>
      </c>
      <c r="M5442" s="6">
        <v>24.614799059999999</v>
      </c>
      <c r="AB5442" s="8" t="s">
        <v>7754</v>
      </c>
    </row>
    <row r="5443" spans="1:28" x14ac:dyDescent="0.35">
      <c r="A5443" t="s">
        <v>4263</v>
      </c>
      <c r="B5443" t="s">
        <v>9924</v>
      </c>
      <c r="C5443" t="s">
        <v>9924</v>
      </c>
      <c r="G5443" s="1">
        <v>-10.596333397392691</v>
      </c>
      <c r="K5443" s="4">
        <v>111997360.34</v>
      </c>
      <c r="L5443" s="5">
        <v>4550001</v>
      </c>
      <c r="M5443" s="6">
        <v>24.614799059999999</v>
      </c>
      <c r="AB5443" s="8" t="s">
        <v>7754</v>
      </c>
    </row>
    <row r="5444" spans="1:28" x14ac:dyDescent="0.35">
      <c r="A5444" t="s">
        <v>4263</v>
      </c>
      <c r="B5444" t="s">
        <v>9924</v>
      </c>
      <c r="C5444" t="s">
        <v>9924</v>
      </c>
      <c r="G5444" s="1">
        <v>-10.596277544361358</v>
      </c>
      <c r="K5444" s="4">
        <v>111997360.34</v>
      </c>
      <c r="L5444" s="5">
        <v>4550001</v>
      </c>
      <c r="M5444" s="6">
        <v>24.614799059999999</v>
      </c>
      <c r="AB5444" s="8" t="s">
        <v>7754</v>
      </c>
    </row>
    <row r="5445" spans="1:28" x14ac:dyDescent="0.35">
      <c r="A5445" t="s">
        <v>4263</v>
      </c>
      <c r="B5445" t="s">
        <v>9924</v>
      </c>
      <c r="C5445" t="s">
        <v>9924</v>
      </c>
      <c r="G5445" s="1">
        <v>-10.596002278490381</v>
      </c>
      <c r="K5445" s="4">
        <v>111997360.34</v>
      </c>
      <c r="L5445" s="5">
        <v>4550001</v>
      </c>
      <c r="M5445" s="6">
        <v>24.614799059999999</v>
      </c>
      <c r="AB5445" s="8" t="s">
        <v>7754</v>
      </c>
    </row>
    <row r="5446" spans="1:28" x14ac:dyDescent="0.35">
      <c r="A5446" t="s">
        <v>4263</v>
      </c>
      <c r="B5446" t="s">
        <v>9925</v>
      </c>
      <c r="C5446" t="s">
        <v>9925</v>
      </c>
      <c r="G5446" s="1">
        <v>-10.499603421644213</v>
      </c>
      <c r="K5446" s="4">
        <v>111997360.34</v>
      </c>
      <c r="L5446" s="5">
        <v>4550001</v>
      </c>
      <c r="M5446" s="6">
        <v>24.614799059999999</v>
      </c>
      <c r="AB5446" s="8" t="s">
        <v>7754</v>
      </c>
    </row>
    <row r="5447" spans="1:28" x14ac:dyDescent="0.35">
      <c r="A5447" t="s">
        <v>4263</v>
      </c>
      <c r="B5447" t="s">
        <v>9925</v>
      </c>
      <c r="C5447" t="s">
        <v>9925</v>
      </c>
      <c r="G5447" s="1">
        <v>-10.499506313370741</v>
      </c>
      <c r="K5447" s="4">
        <v>111997360.34</v>
      </c>
      <c r="L5447" s="5">
        <v>4550001</v>
      </c>
      <c r="M5447" s="6">
        <v>24.614799059999999</v>
      </c>
      <c r="AB5447" s="8" t="s">
        <v>7754</v>
      </c>
    </row>
    <row r="5448" spans="1:28" x14ac:dyDescent="0.35">
      <c r="A5448" t="s">
        <v>4263</v>
      </c>
      <c r="B5448" t="s">
        <v>9925</v>
      </c>
      <c r="C5448" t="s">
        <v>9925</v>
      </c>
      <c r="G5448" s="1">
        <v>-10.499342297571982</v>
      </c>
      <c r="K5448" s="4">
        <v>111997360.34</v>
      </c>
      <c r="L5448" s="5">
        <v>4550001</v>
      </c>
      <c r="M5448" s="6">
        <v>24.614799059999999</v>
      </c>
      <c r="AB5448" s="8" t="s">
        <v>7754</v>
      </c>
    </row>
    <row r="5449" spans="1:28" x14ac:dyDescent="0.35">
      <c r="A5449" t="s">
        <v>4263</v>
      </c>
      <c r="B5449" t="s">
        <v>9925</v>
      </c>
      <c r="C5449" t="s">
        <v>9925</v>
      </c>
      <c r="G5449" s="1">
        <v>-10.499286955778507</v>
      </c>
      <c r="K5449" s="4">
        <v>111997360.34</v>
      </c>
      <c r="L5449" s="5">
        <v>4550001</v>
      </c>
      <c r="M5449" s="6">
        <v>24.614799059999999</v>
      </c>
      <c r="AB5449" s="8" t="s">
        <v>7754</v>
      </c>
    </row>
    <row r="5450" spans="1:28" x14ac:dyDescent="0.35">
      <c r="A5450" t="s">
        <v>4263</v>
      </c>
      <c r="B5450" t="s">
        <v>9925</v>
      </c>
      <c r="C5450" t="s">
        <v>9925</v>
      </c>
      <c r="G5450" s="1">
        <v>-10.499014209490298</v>
      </c>
      <c r="K5450" s="4">
        <v>111997360.34</v>
      </c>
      <c r="L5450" s="5">
        <v>4550001</v>
      </c>
      <c r="M5450" s="6">
        <v>24.614799059999999</v>
      </c>
      <c r="AB5450" s="8" t="s">
        <v>7754</v>
      </c>
    </row>
    <row r="5451" spans="1:28" x14ac:dyDescent="0.35">
      <c r="A5451" t="s">
        <v>4263</v>
      </c>
      <c r="B5451" t="s">
        <v>9926</v>
      </c>
      <c r="C5451" t="s">
        <v>9926</v>
      </c>
      <c r="G5451" s="1">
        <v>-10.403935552015573</v>
      </c>
      <c r="K5451" s="4">
        <v>111997360.34</v>
      </c>
      <c r="L5451" s="5">
        <v>4550001</v>
      </c>
      <c r="M5451" s="6">
        <v>24.614799059999999</v>
      </c>
      <c r="AB5451" s="8" t="s">
        <v>7754</v>
      </c>
    </row>
    <row r="5452" spans="1:28" x14ac:dyDescent="0.35">
      <c r="A5452" t="s">
        <v>4263</v>
      </c>
      <c r="B5452" t="s">
        <v>9926</v>
      </c>
      <c r="C5452" t="s">
        <v>9926</v>
      </c>
      <c r="G5452" s="1">
        <v>-10.403839328550903</v>
      </c>
      <c r="K5452" s="4">
        <v>111997360.34</v>
      </c>
      <c r="L5452" s="5">
        <v>4550001</v>
      </c>
      <c r="M5452" s="6">
        <v>24.614799059999999</v>
      </c>
      <c r="AB5452" s="8" t="s">
        <v>7754</v>
      </c>
    </row>
    <row r="5453" spans="1:28" x14ac:dyDescent="0.35">
      <c r="A5453" t="s">
        <v>4263</v>
      </c>
      <c r="B5453" t="s">
        <v>9926</v>
      </c>
      <c r="C5453" t="s">
        <v>9926</v>
      </c>
      <c r="G5453" s="1">
        <v>-10.403676807193563</v>
      </c>
      <c r="K5453" s="4">
        <v>111997360.34</v>
      </c>
      <c r="L5453" s="5">
        <v>4550001</v>
      </c>
      <c r="M5453" s="6">
        <v>24.614799059999999</v>
      </c>
      <c r="AB5453" s="8" t="s">
        <v>7754</v>
      </c>
    </row>
    <row r="5454" spans="1:28" x14ac:dyDescent="0.35">
      <c r="A5454" t="s">
        <v>4263</v>
      </c>
      <c r="B5454" t="s">
        <v>9926</v>
      </c>
      <c r="C5454" t="s">
        <v>9926</v>
      </c>
      <c r="G5454" s="1">
        <v>-10.403621969650748</v>
      </c>
      <c r="K5454" s="4">
        <v>111997360.34</v>
      </c>
      <c r="L5454" s="5">
        <v>4550001</v>
      </c>
      <c r="M5454" s="6">
        <v>24.614799059999999</v>
      </c>
      <c r="AB5454" s="8" t="s">
        <v>7754</v>
      </c>
    </row>
    <row r="5455" spans="1:28" x14ac:dyDescent="0.35">
      <c r="A5455" t="s">
        <v>4263</v>
      </c>
      <c r="B5455" t="s">
        <v>9926</v>
      </c>
      <c r="C5455" t="s">
        <v>9926</v>
      </c>
      <c r="G5455" s="1">
        <v>-10.403351708509382</v>
      </c>
      <c r="K5455" s="4">
        <v>111997360.34</v>
      </c>
      <c r="L5455" s="5">
        <v>4550001</v>
      </c>
      <c r="M5455" s="6">
        <v>24.614799059999999</v>
      </c>
      <c r="AB5455" s="8" t="s">
        <v>7754</v>
      </c>
    </row>
    <row r="5456" spans="1:28" x14ac:dyDescent="0.35">
      <c r="A5456" t="s">
        <v>4263</v>
      </c>
      <c r="B5456" t="s">
        <v>9927</v>
      </c>
      <c r="C5456" t="s">
        <v>9927</v>
      </c>
      <c r="G5456" s="1">
        <v>-5.1547846385354772</v>
      </c>
      <c r="K5456" s="4">
        <v>111997360.34</v>
      </c>
      <c r="L5456" s="5">
        <v>4550001</v>
      </c>
      <c r="M5456" s="6">
        <v>24.614799059999999</v>
      </c>
      <c r="AB5456" s="8" t="s">
        <v>7754</v>
      </c>
    </row>
    <row r="5457" spans="1:28" x14ac:dyDescent="0.35">
      <c r="A5457" t="s">
        <v>4263</v>
      </c>
      <c r="B5457" t="s">
        <v>9927</v>
      </c>
      <c r="C5457" t="s">
        <v>9927</v>
      </c>
      <c r="G5457" s="1">
        <v>-5.1547369631884949</v>
      </c>
      <c r="K5457" s="4">
        <v>111997360.34</v>
      </c>
      <c r="L5457" s="5">
        <v>4550001</v>
      </c>
      <c r="M5457" s="6">
        <v>24.614799059999999</v>
      </c>
      <c r="AB5457" s="8" t="s">
        <v>7754</v>
      </c>
    </row>
    <row r="5458" spans="1:28" x14ac:dyDescent="0.35">
      <c r="A5458" t="s">
        <v>4263</v>
      </c>
      <c r="B5458" t="s">
        <v>9927</v>
      </c>
      <c r="C5458" t="s">
        <v>9927</v>
      </c>
      <c r="G5458" s="1">
        <v>-5.1546564395643273</v>
      </c>
      <c r="K5458" s="4">
        <v>111997360.34</v>
      </c>
      <c r="L5458" s="5">
        <v>4550001</v>
      </c>
      <c r="M5458" s="6">
        <v>24.614799059999999</v>
      </c>
      <c r="AB5458" s="8" t="s">
        <v>7754</v>
      </c>
    </row>
    <row r="5459" spans="1:28" x14ac:dyDescent="0.35">
      <c r="A5459" t="s">
        <v>4263</v>
      </c>
      <c r="B5459" t="s">
        <v>9927</v>
      </c>
      <c r="C5459" t="s">
        <v>9927</v>
      </c>
      <c r="G5459" s="1">
        <v>-5.1546292694879545</v>
      </c>
      <c r="K5459" s="4">
        <v>111997360.34</v>
      </c>
      <c r="L5459" s="5">
        <v>4550001</v>
      </c>
      <c r="M5459" s="6">
        <v>24.614799059999999</v>
      </c>
      <c r="AB5459" s="8" t="s">
        <v>7754</v>
      </c>
    </row>
    <row r="5460" spans="1:28" x14ac:dyDescent="0.35">
      <c r="A5460" t="s">
        <v>4263</v>
      </c>
      <c r="B5460" t="s">
        <v>9927</v>
      </c>
      <c r="C5460" t="s">
        <v>9927</v>
      </c>
      <c r="G5460" s="1">
        <v>-5.1544953645850597</v>
      </c>
      <c r="K5460" s="4">
        <v>111997360.34</v>
      </c>
      <c r="L5460" s="5">
        <v>4550001</v>
      </c>
      <c r="M5460" s="6">
        <v>24.614799059999999</v>
      </c>
      <c r="AB5460" s="8" t="s">
        <v>7754</v>
      </c>
    </row>
    <row r="5461" spans="1:28" x14ac:dyDescent="0.35">
      <c r="A5461" t="s">
        <v>4263</v>
      </c>
      <c r="B5461" t="s">
        <v>53</v>
      </c>
      <c r="C5461" t="s">
        <v>53</v>
      </c>
      <c r="G5461" s="1">
        <v>-4.1165960678987696</v>
      </c>
      <c r="H5461" s="1">
        <v>110.71875</v>
      </c>
      <c r="K5461" s="4">
        <v>111997360.34</v>
      </c>
      <c r="L5461" s="5">
        <v>4550001</v>
      </c>
      <c r="M5461" s="6">
        <v>24.614799059999999</v>
      </c>
      <c r="AB5461" s="8" t="s">
        <v>7754</v>
      </c>
    </row>
    <row r="5462" spans="1:28" x14ac:dyDescent="0.35">
      <c r="A5462" t="s">
        <v>4263</v>
      </c>
      <c r="B5462" t="s">
        <v>53</v>
      </c>
      <c r="C5462" t="s">
        <v>53</v>
      </c>
      <c r="G5462" s="1">
        <v>-1.4867125846120927E-2</v>
      </c>
      <c r="H5462" s="1">
        <v>110.71875</v>
      </c>
      <c r="K5462" s="4">
        <v>111997360.34</v>
      </c>
      <c r="L5462" s="5">
        <v>4550001</v>
      </c>
      <c r="M5462" s="6">
        <v>24.614799059999999</v>
      </c>
      <c r="AB5462" s="8" t="s">
        <v>7754</v>
      </c>
    </row>
    <row r="5463" spans="1:28" x14ac:dyDescent="0.35">
      <c r="A5463" t="s">
        <v>4263</v>
      </c>
      <c r="B5463" t="s">
        <v>53</v>
      </c>
      <c r="C5463" t="s">
        <v>53</v>
      </c>
      <c r="G5463" s="1">
        <v>1.9386092731624689</v>
      </c>
      <c r="K5463" s="4">
        <v>111997360.34</v>
      </c>
      <c r="L5463" s="5">
        <v>4550001</v>
      </c>
      <c r="M5463" s="6">
        <v>24.614799059999999</v>
      </c>
      <c r="AB5463" s="8" t="s">
        <v>7754</v>
      </c>
    </row>
    <row r="5464" spans="1:28" x14ac:dyDescent="0.35">
      <c r="A5464" t="s">
        <v>4263</v>
      </c>
      <c r="B5464" t="s">
        <v>53</v>
      </c>
      <c r="C5464" t="s">
        <v>53</v>
      </c>
      <c r="G5464" s="1">
        <v>2.1092661574924207</v>
      </c>
      <c r="K5464" s="4">
        <v>111997360.34</v>
      </c>
      <c r="L5464" s="5">
        <v>4550001</v>
      </c>
      <c r="M5464" s="6">
        <v>24.614799059999999</v>
      </c>
      <c r="AB5464" s="8" t="s">
        <v>7754</v>
      </c>
    </row>
    <row r="5465" spans="1:28" x14ac:dyDescent="0.35">
      <c r="A5465" t="s">
        <v>4263</v>
      </c>
      <c r="B5465" t="s">
        <v>53</v>
      </c>
      <c r="C5465" t="s">
        <v>53</v>
      </c>
      <c r="G5465" s="1">
        <v>3.1126438110217212</v>
      </c>
      <c r="K5465" s="4">
        <v>111997360.34</v>
      </c>
      <c r="L5465" s="5">
        <v>4550001</v>
      </c>
      <c r="M5465" s="6">
        <v>24.614799059999999</v>
      </c>
      <c r="AB5465" s="8" t="s">
        <v>7754</v>
      </c>
    </row>
    <row r="5466" spans="1:28" x14ac:dyDescent="0.35">
      <c r="A5466" t="s">
        <v>4263</v>
      </c>
      <c r="B5466" t="s">
        <v>53</v>
      </c>
      <c r="C5466" t="s">
        <v>53</v>
      </c>
      <c r="G5466" s="1">
        <v>4.696686086262873</v>
      </c>
      <c r="K5466" s="4">
        <v>111997360.34</v>
      </c>
      <c r="L5466" s="5">
        <v>4550001</v>
      </c>
      <c r="M5466" s="6">
        <v>24.614799059999999</v>
      </c>
      <c r="AB5466" s="8" t="s">
        <v>7754</v>
      </c>
    </row>
    <row r="5467" spans="1:28" x14ac:dyDescent="0.35">
      <c r="A5467" t="s">
        <v>4263</v>
      </c>
      <c r="B5467" t="s">
        <v>53</v>
      </c>
      <c r="C5467" t="s">
        <v>53</v>
      </c>
      <c r="G5467" s="1">
        <v>4.8483492489021067</v>
      </c>
      <c r="K5467" s="4">
        <v>111997360.34</v>
      </c>
      <c r="L5467" s="5">
        <v>4550001</v>
      </c>
      <c r="M5467" s="6">
        <v>24.614799059999999</v>
      </c>
      <c r="AB5467" s="8" t="s">
        <v>7754</v>
      </c>
    </row>
    <row r="5468" spans="1:28" x14ac:dyDescent="0.35">
      <c r="A5468" t="s">
        <v>4263</v>
      </c>
      <c r="B5468" t="s">
        <v>9928</v>
      </c>
      <c r="C5468" t="s">
        <v>9928</v>
      </c>
      <c r="G5468" s="1">
        <v>-7.4335629230605901E-3</v>
      </c>
      <c r="H5468" s="1">
        <v>110.53125</v>
      </c>
      <c r="K5468" s="4">
        <v>111997360.34</v>
      </c>
      <c r="L5468" s="5">
        <v>4550001</v>
      </c>
      <c r="M5468" s="6">
        <v>24.614799059999999</v>
      </c>
      <c r="AB5468" s="8" t="s">
        <v>7754</v>
      </c>
    </row>
    <row r="5469" spans="1:28" x14ac:dyDescent="0.35">
      <c r="A5469" t="s">
        <v>4263</v>
      </c>
      <c r="B5469" t="s">
        <v>9929</v>
      </c>
      <c r="C5469" t="s">
        <v>9929</v>
      </c>
      <c r="G5469" s="1">
        <v>4.5985116062060643</v>
      </c>
      <c r="H5469" s="1">
        <v>48.228000000000002</v>
      </c>
      <c r="K5469" s="4">
        <v>111997360.34</v>
      </c>
      <c r="L5469" s="5">
        <v>4550001</v>
      </c>
      <c r="M5469" s="6">
        <v>24.614799059999999</v>
      </c>
      <c r="AB5469" s="8" t="s">
        <v>7754</v>
      </c>
    </row>
    <row r="5470" spans="1:28" x14ac:dyDescent="0.35">
      <c r="A5470" t="s">
        <v>4263</v>
      </c>
      <c r="B5470" t="s">
        <v>9930</v>
      </c>
      <c r="C5470" t="s">
        <v>9930</v>
      </c>
      <c r="G5470" s="1">
        <v>154.54017146699999</v>
      </c>
      <c r="K5470" s="4">
        <v>111997360.34</v>
      </c>
      <c r="L5470" s="5">
        <v>4550001</v>
      </c>
      <c r="M5470" s="6">
        <v>24.614799059999999</v>
      </c>
      <c r="AB5470" s="8" t="s">
        <v>7754</v>
      </c>
    </row>
    <row r="5471" spans="1:28" x14ac:dyDescent="0.35">
      <c r="A5471" t="s">
        <v>4263</v>
      </c>
      <c r="B5471" t="s">
        <v>9931</v>
      </c>
      <c r="C5471" t="s">
        <v>9931</v>
      </c>
      <c r="G5471" s="1">
        <v>3.0428682092099995</v>
      </c>
      <c r="K5471" s="4">
        <v>111997360.34</v>
      </c>
      <c r="L5471" s="5">
        <v>4550001</v>
      </c>
      <c r="M5471" s="6">
        <v>24.614799059999999</v>
      </c>
      <c r="AB5471" s="8" t="s">
        <v>7754</v>
      </c>
    </row>
    <row r="5472" spans="1:28" x14ac:dyDescent="0.35">
      <c r="A5472" t="s">
        <v>4263</v>
      </c>
      <c r="B5472" t="s">
        <v>9932</v>
      </c>
      <c r="C5472" t="s">
        <v>9932</v>
      </c>
      <c r="G5472" s="1">
        <v>1116.8511812940001</v>
      </c>
      <c r="K5472" s="4">
        <v>111997360.34</v>
      </c>
      <c r="L5472" s="5">
        <v>4550001</v>
      </c>
      <c r="M5472" s="6">
        <v>24.614799059999999</v>
      </c>
      <c r="AB5472" s="8" t="s">
        <v>7754</v>
      </c>
    </row>
    <row r="5473" spans="1:28" x14ac:dyDescent="0.35">
      <c r="A5473" t="s">
        <v>4263</v>
      </c>
      <c r="B5473" t="s">
        <v>9933</v>
      </c>
      <c r="C5473" t="s">
        <v>9933</v>
      </c>
      <c r="G5473" s="1">
        <v>23.57230154034</v>
      </c>
      <c r="K5473" s="4">
        <v>111997360.34</v>
      </c>
      <c r="L5473" s="5">
        <v>4550001</v>
      </c>
      <c r="M5473" s="6">
        <v>24.614799059999999</v>
      </c>
      <c r="AB5473" s="8" t="s">
        <v>7754</v>
      </c>
    </row>
    <row r="5474" spans="1:28" x14ac:dyDescent="0.35">
      <c r="A5474" t="s">
        <v>4263</v>
      </c>
      <c r="B5474" t="s">
        <v>9934</v>
      </c>
      <c r="C5474" t="s">
        <v>9934</v>
      </c>
      <c r="G5474" s="1">
        <v>-22485983.608284064</v>
      </c>
      <c r="H5474" s="1">
        <v>-2332.3289708831098</v>
      </c>
      <c r="K5474" s="4">
        <v>111997360.34</v>
      </c>
      <c r="L5474" s="5">
        <v>4550001</v>
      </c>
      <c r="M5474" s="6">
        <v>24.614799059999999</v>
      </c>
      <c r="AB5474" s="8" t="s">
        <v>7754</v>
      </c>
    </row>
    <row r="5475" spans="1:28" x14ac:dyDescent="0.35">
      <c r="A5475" t="s">
        <v>4263</v>
      </c>
      <c r="B5475" t="s">
        <v>9934</v>
      </c>
      <c r="C5475" t="s">
        <v>9934</v>
      </c>
      <c r="G5475" s="1">
        <v>9354711.1587406714</v>
      </c>
      <c r="H5475" s="1">
        <v>111.981507322903</v>
      </c>
      <c r="K5475" s="4">
        <v>111997360.34</v>
      </c>
      <c r="L5475" s="5">
        <v>4550001</v>
      </c>
      <c r="M5475" s="6">
        <v>24.614799059999999</v>
      </c>
      <c r="AB5475" s="8" t="s">
        <v>7754</v>
      </c>
    </row>
    <row r="5476" spans="1:28" x14ac:dyDescent="0.35">
      <c r="A5476" t="s">
        <v>4263</v>
      </c>
      <c r="B5476" t="s">
        <v>9934</v>
      </c>
      <c r="C5476" t="s">
        <v>9934</v>
      </c>
      <c r="G5476" s="1">
        <v>26967183.239718821</v>
      </c>
      <c r="H5476" s="1">
        <v>2797.1354879907499</v>
      </c>
      <c r="K5476" s="4">
        <v>111997360.34</v>
      </c>
      <c r="L5476" s="5">
        <v>4550001</v>
      </c>
      <c r="M5476" s="6">
        <v>24.614799059999999</v>
      </c>
      <c r="AB5476" s="8" t="s">
        <v>7754</v>
      </c>
    </row>
    <row r="5477" spans="1:28" x14ac:dyDescent="0.35">
      <c r="A5477" t="s">
        <v>4263</v>
      </c>
      <c r="B5477" t="s">
        <v>9935</v>
      </c>
      <c r="C5477" t="s">
        <v>9935</v>
      </c>
      <c r="G5477" s="1">
        <v>11344718.231287152</v>
      </c>
      <c r="H5477" s="1">
        <v>1</v>
      </c>
      <c r="K5477" s="4">
        <v>111997360.34</v>
      </c>
      <c r="L5477" s="5">
        <v>4550001</v>
      </c>
      <c r="M5477" s="6">
        <v>24.614799059999999</v>
      </c>
      <c r="AB5477" s="8" t="s">
        <v>7754</v>
      </c>
    </row>
    <row r="5478" spans="1:28" x14ac:dyDescent="0.35">
      <c r="A5478" t="s">
        <v>4263</v>
      </c>
      <c r="B5478" t="s">
        <v>9935</v>
      </c>
      <c r="C5478" t="s">
        <v>9935</v>
      </c>
      <c r="G5478" s="1">
        <v>16965023.472875509</v>
      </c>
      <c r="H5478" s="1">
        <v>1</v>
      </c>
      <c r="K5478" s="4">
        <v>111997360.34</v>
      </c>
      <c r="L5478" s="5">
        <v>4550001</v>
      </c>
      <c r="M5478" s="6">
        <v>24.614799059999999</v>
      </c>
      <c r="AB5478" s="8" t="s">
        <v>7754</v>
      </c>
    </row>
    <row r="5479" spans="1:28" x14ac:dyDescent="0.35">
      <c r="A5479" t="s">
        <v>4263</v>
      </c>
      <c r="B5479" t="s">
        <v>9936</v>
      </c>
      <c r="C5479" t="s">
        <v>9936</v>
      </c>
      <c r="G5479" s="1">
        <v>-15321.257377291815</v>
      </c>
      <c r="H5479" s="1">
        <v>0.65520599999999996</v>
      </c>
      <c r="K5479" s="4">
        <v>111997360.34</v>
      </c>
      <c r="L5479" s="5">
        <v>4550001</v>
      </c>
      <c r="M5479" s="6">
        <v>24.614799059999999</v>
      </c>
      <c r="AB5479" s="8" t="s">
        <v>7754</v>
      </c>
    </row>
    <row r="5480" spans="1:28" x14ac:dyDescent="0.35">
      <c r="A5480" t="s">
        <v>4263</v>
      </c>
      <c r="B5480" t="s">
        <v>9937</v>
      </c>
      <c r="C5480" t="s">
        <v>9937</v>
      </c>
      <c r="G5480" s="1">
        <v>-15170.051738205071</v>
      </c>
      <c r="H5480" s="1">
        <v>0.65853700000000004</v>
      </c>
      <c r="K5480" s="4">
        <v>111997360.34</v>
      </c>
      <c r="L5480" s="5">
        <v>4550001</v>
      </c>
      <c r="M5480" s="6">
        <v>24.614799059999999</v>
      </c>
      <c r="AB5480" s="8" t="s">
        <v>7754</v>
      </c>
    </row>
    <row r="5481" spans="1:28" x14ac:dyDescent="0.35">
      <c r="A5481" t="s">
        <v>4263</v>
      </c>
      <c r="B5481" t="s">
        <v>9938</v>
      </c>
      <c r="C5481" t="s">
        <v>9938</v>
      </c>
      <c r="G5481" s="1">
        <v>-15209.454973175256</v>
      </c>
      <c r="H5481" s="1">
        <v>0.66017999999999999</v>
      </c>
      <c r="K5481" s="4">
        <v>111997360.34</v>
      </c>
      <c r="L5481" s="5">
        <v>4550001</v>
      </c>
      <c r="M5481" s="6">
        <v>24.614799059999999</v>
      </c>
      <c r="AB5481" s="8" t="s">
        <v>7754</v>
      </c>
    </row>
    <row r="5482" spans="1:28" x14ac:dyDescent="0.35">
      <c r="A5482" t="s">
        <v>4263</v>
      </c>
      <c r="B5482" t="s">
        <v>9939</v>
      </c>
      <c r="C5482" t="s">
        <v>9939</v>
      </c>
      <c r="G5482" s="1">
        <v>-15168.240341304034</v>
      </c>
      <c r="H5482" s="1">
        <v>0.66362599999999905</v>
      </c>
      <c r="K5482" s="4">
        <v>111997360.34</v>
      </c>
      <c r="L5482" s="5">
        <v>4550001</v>
      </c>
      <c r="M5482" s="6">
        <v>24.614799059999999</v>
      </c>
      <c r="AB5482" s="8" t="s">
        <v>7754</v>
      </c>
    </row>
    <row r="5483" spans="1:28" x14ac:dyDescent="0.35">
      <c r="A5483" t="s">
        <v>4263</v>
      </c>
      <c r="B5483" t="s">
        <v>9940</v>
      </c>
      <c r="C5483" t="s">
        <v>9940</v>
      </c>
      <c r="G5483" s="1">
        <v>-15386.774568136878</v>
      </c>
      <c r="H5483" s="1">
        <v>0.65760893333333303</v>
      </c>
      <c r="K5483" s="4">
        <v>111997360.34</v>
      </c>
      <c r="L5483" s="5">
        <v>4550001</v>
      </c>
      <c r="M5483" s="6">
        <v>24.614799059999999</v>
      </c>
      <c r="AB5483" s="8" t="s">
        <v>7754</v>
      </c>
    </row>
    <row r="5484" spans="1:28" x14ac:dyDescent="0.35">
      <c r="A5484" t="s">
        <v>4263</v>
      </c>
      <c r="B5484" t="s">
        <v>9941</v>
      </c>
      <c r="C5484" t="s">
        <v>9941</v>
      </c>
      <c r="G5484" s="1">
        <v>-14993.09009600808</v>
      </c>
      <c r="H5484" s="1">
        <v>0.66875060869565195</v>
      </c>
      <c r="K5484" s="4">
        <v>111997360.34</v>
      </c>
      <c r="L5484" s="5">
        <v>4550001</v>
      </c>
      <c r="M5484" s="6">
        <v>24.614799059999999</v>
      </c>
      <c r="AB5484" s="8" t="s">
        <v>7754</v>
      </c>
    </row>
    <row r="5485" spans="1:28" x14ac:dyDescent="0.35">
      <c r="A5485" t="s">
        <v>4263</v>
      </c>
      <c r="B5485" t="s">
        <v>9942</v>
      </c>
      <c r="C5485" t="s">
        <v>9942</v>
      </c>
      <c r="G5485" s="1">
        <v>-15444.566120347585</v>
      </c>
      <c r="H5485" s="1">
        <v>0.66020900000000005</v>
      </c>
      <c r="K5485" s="4">
        <v>111997360.34</v>
      </c>
      <c r="L5485" s="5">
        <v>4550001</v>
      </c>
      <c r="M5485" s="6">
        <v>24.614799059999999</v>
      </c>
      <c r="AB5485" s="8" t="s">
        <v>7754</v>
      </c>
    </row>
    <row r="5486" spans="1:28" x14ac:dyDescent="0.35">
      <c r="A5486" t="s">
        <v>4263</v>
      </c>
      <c r="B5486" t="s">
        <v>9943</v>
      </c>
      <c r="C5486" t="s">
        <v>9943</v>
      </c>
      <c r="G5486" s="1">
        <v>-15377.600912716433</v>
      </c>
      <c r="H5486" s="1">
        <v>0.65460467999999905</v>
      </c>
      <c r="K5486" s="4">
        <v>111997360.34</v>
      </c>
      <c r="L5486" s="5">
        <v>4550001</v>
      </c>
      <c r="M5486" s="6">
        <v>24.614799059999999</v>
      </c>
      <c r="AB5486" s="8" t="s">
        <v>7754</v>
      </c>
    </row>
    <row r="5487" spans="1:28" x14ac:dyDescent="0.35">
      <c r="A5487" t="s">
        <v>4263</v>
      </c>
      <c r="B5487" t="s">
        <v>9944</v>
      </c>
      <c r="C5487" t="s">
        <v>9944</v>
      </c>
      <c r="G5487" s="1">
        <v>-15350.797932638985</v>
      </c>
      <c r="H5487" s="1">
        <v>0.65017100000000005</v>
      </c>
      <c r="K5487" s="4">
        <v>111997360.34</v>
      </c>
      <c r="L5487" s="5">
        <v>4550001</v>
      </c>
      <c r="M5487" s="6">
        <v>24.614799059999999</v>
      </c>
      <c r="AB5487" s="8" t="s">
        <v>7754</v>
      </c>
    </row>
    <row r="5488" spans="1:28" x14ac:dyDescent="0.35">
      <c r="A5488" t="s">
        <v>4263</v>
      </c>
      <c r="B5488" t="s">
        <v>9945</v>
      </c>
      <c r="C5488" t="s">
        <v>9945</v>
      </c>
      <c r="G5488" s="1">
        <v>-15289.970501591084</v>
      </c>
      <c r="H5488" s="1">
        <v>0.64831039130434698</v>
      </c>
      <c r="K5488" s="4">
        <v>111997360.34</v>
      </c>
      <c r="L5488" s="5">
        <v>4550001</v>
      </c>
      <c r="M5488" s="6">
        <v>24.614799059999999</v>
      </c>
      <c r="AB5488" s="8" t="s">
        <v>7754</v>
      </c>
    </row>
    <row r="5489" spans="1:28" x14ac:dyDescent="0.35">
      <c r="A5489" t="s">
        <v>4263</v>
      </c>
      <c r="B5489" t="s">
        <v>9946</v>
      </c>
      <c r="C5489" t="s">
        <v>9946</v>
      </c>
      <c r="G5489" s="1">
        <v>-15295.579247607748</v>
      </c>
      <c r="H5489" s="1">
        <v>0.64620895652173904</v>
      </c>
      <c r="K5489" s="4">
        <v>111997360.34</v>
      </c>
      <c r="L5489" s="5">
        <v>4550001</v>
      </c>
      <c r="M5489" s="6">
        <v>24.614799059999999</v>
      </c>
      <c r="AB5489" s="8" t="s">
        <v>7754</v>
      </c>
    </row>
    <row r="5490" spans="1:28" x14ac:dyDescent="0.35">
      <c r="A5490" t="s">
        <v>4263</v>
      </c>
      <c r="B5490" t="s">
        <v>9947</v>
      </c>
      <c r="C5490" t="s">
        <v>9947</v>
      </c>
      <c r="G5490" s="1">
        <v>-15189.318272112037</v>
      </c>
      <c r="H5490" s="1">
        <v>0.64861243478260799</v>
      </c>
      <c r="K5490" s="4">
        <v>111997360.34</v>
      </c>
      <c r="L5490" s="5">
        <v>4550001</v>
      </c>
      <c r="M5490" s="6">
        <v>24.614799059999999</v>
      </c>
      <c r="AB5490" s="8" t="s">
        <v>7754</v>
      </c>
    </row>
    <row r="5491" spans="1:28" x14ac:dyDescent="0.35">
      <c r="A5491" t="s">
        <v>4263</v>
      </c>
      <c r="B5491" t="s">
        <v>9948</v>
      </c>
      <c r="C5491" t="s">
        <v>9948</v>
      </c>
      <c r="G5491" s="1">
        <v>-15161.448002507517</v>
      </c>
      <c r="H5491" s="1">
        <v>0.65222012500000004</v>
      </c>
      <c r="K5491" s="4">
        <v>111997360.34</v>
      </c>
      <c r="L5491" s="5">
        <v>4550001</v>
      </c>
      <c r="M5491" s="6">
        <v>24.614799059999999</v>
      </c>
      <c r="AB5491" s="8" t="s">
        <v>7754</v>
      </c>
    </row>
    <row r="5492" spans="1:28" x14ac:dyDescent="0.35">
      <c r="A5492" t="s">
        <v>4263</v>
      </c>
      <c r="B5492" t="s">
        <v>9949</v>
      </c>
      <c r="C5492" t="s">
        <v>9949</v>
      </c>
      <c r="G5492" s="1">
        <v>-15316.933099109021</v>
      </c>
      <c r="H5492" s="1">
        <v>0.64918949999999997</v>
      </c>
      <c r="K5492" s="4">
        <v>111997360.34</v>
      </c>
      <c r="L5492" s="5">
        <v>4550001</v>
      </c>
      <c r="M5492" s="6">
        <v>24.614799059999999</v>
      </c>
      <c r="AB5492" s="8" t="s">
        <v>7754</v>
      </c>
    </row>
    <row r="5493" spans="1:28" x14ac:dyDescent="0.35">
      <c r="A5493" t="s">
        <v>4263</v>
      </c>
      <c r="B5493" t="s">
        <v>9950</v>
      </c>
      <c r="C5493" t="s">
        <v>9950</v>
      </c>
      <c r="G5493" s="1">
        <v>-15183.696149333678</v>
      </c>
      <c r="H5493" s="1">
        <v>0.65181831999999995</v>
      </c>
      <c r="K5493" s="4">
        <v>111997360.34</v>
      </c>
      <c r="L5493" s="5">
        <v>4550001</v>
      </c>
      <c r="M5493" s="6">
        <v>24.614799059999999</v>
      </c>
      <c r="AB5493" s="8" t="s">
        <v>7754</v>
      </c>
    </row>
    <row r="5494" spans="1:28" x14ac:dyDescent="0.35">
      <c r="A5494" t="s">
        <v>4263</v>
      </c>
      <c r="B5494" t="s">
        <v>9951</v>
      </c>
      <c r="C5494" t="s">
        <v>9951</v>
      </c>
      <c r="G5494" s="1">
        <v>-15298.919683189579</v>
      </c>
      <c r="H5494" s="1">
        <v>0.64953099999999997</v>
      </c>
      <c r="K5494" s="4">
        <v>111997360.34</v>
      </c>
      <c r="L5494" s="5">
        <v>4550001</v>
      </c>
      <c r="M5494" s="6">
        <v>24.614799059999999</v>
      </c>
      <c r="AB5494" s="8" t="s">
        <v>7754</v>
      </c>
    </row>
    <row r="5495" spans="1:28" x14ac:dyDescent="0.35">
      <c r="A5495" t="s">
        <v>4263</v>
      </c>
      <c r="B5495" t="s">
        <v>9952</v>
      </c>
      <c r="C5495" t="s">
        <v>9952</v>
      </c>
      <c r="G5495" s="1">
        <v>-15225.973649054706</v>
      </c>
      <c r="H5495" s="1">
        <v>0.65032000000000001</v>
      </c>
      <c r="K5495" s="4">
        <v>111997360.34</v>
      </c>
      <c r="L5495" s="5">
        <v>4550001</v>
      </c>
      <c r="M5495" s="6">
        <v>24.614799059999999</v>
      </c>
      <c r="AB5495" s="8" t="s">
        <v>7754</v>
      </c>
    </row>
    <row r="5496" spans="1:28" x14ac:dyDescent="0.35">
      <c r="A5496" t="s">
        <v>4263</v>
      </c>
      <c r="B5496" t="s">
        <v>9953</v>
      </c>
      <c r="C5496" t="s">
        <v>9953</v>
      </c>
      <c r="G5496" s="1">
        <v>-15373.342611489728</v>
      </c>
      <c r="H5496" s="1">
        <v>0.65887899999999999</v>
      </c>
      <c r="K5496" s="4">
        <v>111997360.34</v>
      </c>
      <c r="L5496" s="5">
        <v>4550001</v>
      </c>
      <c r="M5496" s="6">
        <v>24.614799059999999</v>
      </c>
      <c r="AB5496" s="8" t="s">
        <v>7754</v>
      </c>
    </row>
    <row r="5497" spans="1:28" x14ac:dyDescent="0.35">
      <c r="A5497" t="s">
        <v>4263</v>
      </c>
      <c r="B5497" t="s">
        <v>9954</v>
      </c>
      <c r="C5497" t="s">
        <v>9954</v>
      </c>
      <c r="G5497" s="1">
        <v>-15315.823332645332</v>
      </c>
      <c r="H5497" s="1">
        <v>0.65596399999999999</v>
      </c>
      <c r="K5497" s="4">
        <v>111997360.34</v>
      </c>
      <c r="L5497" s="5">
        <v>4550001</v>
      </c>
      <c r="M5497" s="6">
        <v>24.614799059999999</v>
      </c>
      <c r="AB5497" s="8" t="s">
        <v>7754</v>
      </c>
    </row>
    <row r="5498" spans="1:28" x14ac:dyDescent="0.35">
      <c r="A5498" t="s">
        <v>4263</v>
      </c>
      <c r="B5498" t="s">
        <v>9955</v>
      </c>
      <c r="C5498" t="s">
        <v>9955</v>
      </c>
      <c r="G5498" s="1">
        <v>-15192.371296110934</v>
      </c>
      <c r="H5498" s="1">
        <v>0.65836572580645103</v>
      </c>
      <c r="K5498" s="4">
        <v>111997360.34</v>
      </c>
      <c r="L5498" s="5">
        <v>4550001</v>
      </c>
      <c r="M5498" s="6">
        <v>24.614799059999999</v>
      </c>
      <c r="AB5498" s="8" t="s">
        <v>7754</v>
      </c>
    </row>
    <row r="5499" spans="1:28" x14ac:dyDescent="0.35">
      <c r="A5499" t="s">
        <v>4263</v>
      </c>
      <c r="B5499" t="s">
        <v>9956</v>
      </c>
      <c r="C5499" t="s">
        <v>9956</v>
      </c>
      <c r="G5499" s="1">
        <v>-22743.482376627038</v>
      </c>
      <c r="H5499" s="1">
        <v>2.3281366535297499E-2</v>
      </c>
      <c r="K5499" s="4">
        <v>111997360.34</v>
      </c>
      <c r="L5499" s="5">
        <v>4550001</v>
      </c>
      <c r="M5499" s="6">
        <v>24.614799059999999</v>
      </c>
      <c r="AB5499" s="8" t="s">
        <v>7754</v>
      </c>
    </row>
    <row r="5500" spans="1:28" x14ac:dyDescent="0.35">
      <c r="A5500" t="s">
        <v>4263</v>
      </c>
      <c r="B5500" t="s">
        <v>9957</v>
      </c>
      <c r="C5500" t="s">
        <v>9957</v>
      </c>
      <c r="G5500" s="1">
        <v>-22834.260828508537</v>
      </c>
      <c r="H5500" s="1">
        <v>2.0876424354447701E-2</v>
      </c>
      <c r="K5500" s="4">
        <v>111997360.34</v>
      </c>
      <c r="L5500" s="5">
        <v>4550001</v>
      </c>
      <c r="M5500" s="6">
        <v>24.614799059999999</v>
      </c>
      <c r="AB5500" s="8" t="s">
        <v>7754</v>
      </c>
    </row>
    <row r="5501" spans="1:28" x14ac:dyDescent="0.35">
      <c r="A5501" t="s">
        <v>4263</v>
      </c>
      <c r="B5501" t="s">
        <v>9958</v>
      </c>
      <c r="C5501" t="s">
        <v>9958</v>
      </c>
      <c r="G5501" s="1">
        <v>-22575.405385764752</v>
      </c>
      <c r="H5501" s="1">
        <v>1.96908353236478E-2</v>
      </c>
      <c r="K5501" s="4">
        <v>111997360.34</v>
      </c>
      <c r="L5501" s="5">
        <v>4550001</v>
      </c>
      <c r="M5501" s="6">
        <v>24.614799059999999</v>
      </c>
      <c r="AB5501" s="8" t="s">
        <v>7754</v>
      </c>
    </row>
    <row r="5502" spans="1:28" x14ac:dyDescent="0.35">
      <c r="A5502" t="s">
        <v>4263</v>
      </c>
      <c r="B5502" t="s">
        <v>9959</v>
      </c>
      <c r="C5502" t="s">
        <v>9959</v>
      </c>
      <c r="G5502" s="1">
        <v>-23476.667798610313</v>
      </c>
      <c r="H5502" s="1">
        <v>1.7753223436254201E-2</v>
      </c>
      <c r="K5502" s="4">
        <v>111997360.34</v>
      </c>
      <c r="L5502" s="5">
        <v>4550001</v>
      </c>
      <c r="M5502" s="6">
        <v>24.614799059999999</v>
      </c>
      <c r="AB5502" s="8" t="s">
        <v>7754</v>
      </c>
    </row>
    <row r="5503" spans="1:28" x14ac:dyDescent="0.35">
      <c r="A5503" t="s">
        <v>4263</v>
      </c>
      <c r="B5503" t="s">
        <v>9960</v>
      </c>
      <c r="C5503" t="s">
        <v>9960</v>
      </c>
      <c r="G5503" s="1">
        <v>-20836.265023904481</v>
      </c>
      <c r="H5503" s="1">
        <v>0</v>
      </c>
      <c r="K5503" s="4">
        <v>111997360.34</v>
      </c>
      <c r="L5503" s="5">
        <v>4550001</v>
      </c>
      <c r="M5503" s="6">
        <v>24.614799059999999</v>
      </c>
      <c r="AB5503" s="8" t="s">
        <v>7754</v>
      </c>
    </row>
    <row r="5504" spans="1:28" x14ac:dyDescent="0.35">
      <c r="A5504" t="s">
        <v>4263</v>
      </c>
      <c r="B5504" t="s">
        <v>9961</v>
      </c>
      <c r="C5504" t="s">
        <v>9961</v>
      </c>
      <c r="G5504" s="1">
        <v>-22663.28962077797</v>
      </c>
      <c r="H5504" s="1">
        <v>1.7284627049155302E-2</v>
      </c>
      <c r="K5504" s="4">
        <v>111997360.34</v>
      </c>
      <c r="L5504" s="5">
        <v>4550001</v>
      </c>
      <c r="M5504" s="6">
        <v>24.614799059999999</v>
      </c>
      <c r="AB5504" s="8" t="s">
        <v>7754</v>
      </c>
    </row>
    <row r="5505" spans="1:28" x14ac:dyDescent="0.35">
      <c r="A5505" t="s">
        <v>4263</v>
      </c>
      <c r="B5505" t="s">
        <v>9962</v>
      </c>
      <c r="C5505" t="s">
        <v>9962</v>
      </c>
      <c r="G5505" s="1">
        <v>-23176.574223664909</v>
      </c>
      <c r="H5505" s="1">
        <v>1.7217458295631601E-2</v>
      </c>
      <c r="K5505" s="4">
        <v>111997360.34</v>
      </c>
      <c r="L5505" s="5">
        <v>4550001</v>
      </c>
      <c r="M5505" s="6">
        <v>24.614799059999999</v>
      </c>
      <c r="AB5505" s="8" t="s">
        <v>7754</v>
      </c>
    </row>
    <row r="5506" spans="1:28" x14ac:dyDescent="0.35">
      <c r="A5506" t="s">
        <v>4263</v>
      </c>
      <c r="B5506" t="s">
        <v>9963</v>
      </c>
      <c r="C5506" t="s">
        <v>9963</v>
      </c>
      <c r="G5506" s="1">
        <v>-22409.184696542223</v>
      </c>
      <c r="H5506" s="1">
        <v>1.6142984019579799E-2</v>
      </c>
      <c r="K5506" s="4">
        <v>111997360.34</v>
      </c>
      <c r="L5506" s="5">
        <v>4550001</v>
      </c>
      <c r="M5506" s="6">
        <v>24.614799059999999</v>
      </c>
      <c r="AB5506" s="8" t="s">
        <v>7754</v>
      </c>
    </row>
    <row r="5507" spans="1:28" x14ac:dyDescent="0.35">
      <c r="A5507" t="s">
        <v>4263</v>
      </c>
      <c r="B5507" t="s">
        <v>9964</v>
      </c>
      <c r="C5507" t="s">
        <v>9964</v>
      </c>
      <c r="G5507" s="1">
        <v>-21021.884659197614</v>
      </c>
      <c r="H5507" s="1">
        <v>1.6120501583646901E-2</v>
      </c>
      <c r="K5507" s="4">
        <v>111997360.34</v>
      </c>
      <c r="L5507" s="5">
        <v>4550001</v>
      </c>
      <c r="M5507" s="6">
        <v>24.614799059999999</v>
      </c>
      <c r="AB5507" s="8" t="s">
        <v>7754</v>
      </c>
    </row>
    <row r="5508" spans="1:28" x14ac:dyDescent="0.35">
      <c r="A5508" t="s">
        <v>4263</v>
      </c>
      <c r="B5508" t="s">
        <v>9965</v>
      </c>
      <c r="C5508" t="s">
        <v>9965</v>
      </c>
      <c r="G5508" s="1">
        <v>-23390.587404136684</v>
      </c>
      <c r="H5508" s="1">
        <v>1.5706891392011799E-2</v>
      </c>
      <c r="K5508" s="4">
        <v>111997360.34</v>
      </c>
      <c r="L5508" s="5">
        <v>4550001</v>
      </c>
      <c r="M5508" s="6">
        <v>24.614799059999999</v>
      </c>
      <c r="AB5508" s="8" t="s">
        <v>7754</v>
      </c>
    </row>
    <row r="5509" spans="1:28" x14ac:dyDescent="0.35">
      <c r="A5509" t="s">
        <v>4263</v>
      </c>
      <c r="B5509" t="s">
        <v>9966</v>
      </c>
      <c r="C5509" t="s">
        <v>9966</v>
      </c>
      <c r="G5509" s="1">
        <v>-17741.245026502726</v>
      </c>
      <c r="H5509" s="1">
        <v>1.4479148628470001E-2</v>
      </c>
      <c r="K5509" s="4">
        <v>111997360.34</v>
      </c>
      <c r="L5509" s="5">
        <v>4550001</v>
      </c>
      <c r="M5509" s="6">
        <v>24.614799059999999</v>
      </c>
      <c r="AB5509" s="8" t="s">
        <v>7754</v>
      </c>
    </row>
    <row r="5510" spans="1:28" x14ac:dyDescent="0.35">
      <c r="A5510" t="s">
        <v>4263</v>
      </c>
      <c r="B5510" t="s">
        <v>9967</v>
      </c>
      <c r="C5510" t="s">
        <v>9967</v>
      </c>
      <c r="G5510" s="1">
        <v>-23296.914618999428</v>
      </c>
      <c r="H5510" s="1">
        <v>1.4036858225356601E-2</v>
      </c>
      <c r="K5510" s="4">
        <v>111997360.34</v>
      </c>
      <c r="L5510" s="5">
        <v>4550001</v>
      </c>
      <c r="M5510" s="6">
        <v>24.614799059999999</v>
      </c>
      <c r="AB5510" s="8" t="s">
        <v>7754</v>
      </c>
    </row>
    <row r="5511" spans="1:28" x14ac:dyDescent="0.35">
      <c r="A5511" t="s">
        <v>4263</v>
      </c>
      <c r="B5511" t="s">
        <v>9968</v>
      </c>
      <c r="C5511" t="s">
        <v>9968</v>
      </c>
      <c r="G5511" s="1">
        <v>-20694.32783506894</v>
      </c>
      <c r="H5511" s="1">
        <v>0</v>
      </c>
      <c r="K5511" s="4">
        <v>111997360.34</v>
      </c>
      <c r="L5511" s="5">
        <v>4550001</v>
      </c>
      <c r="M5511" s="6">
        <v>24.614799059999999</v>
      </c>
      <c r="AB5511" s="8" t="s">
        <v>7754</v>
      </c>
    </row>
    <row r="5512" spans="1:28" x14ac:dyDescent="0.35">
      <c r="A5512" t="s">
        <v>4263</v>
      </c>
      <c r="B5512" t="s">
        <v>9969</v>
      </c>
      <c r="C5512" t="s">
        <v>9969</v>
      </c>
      <c r="G5512" s="1">
        <v>-22321.743454592368</v>
      </c>
      <c r="H5512" s="1">
        <v>1.3912021071407999E-2</v>
      </c>
      <c r="K5512" s="4">
        <v>111997360.34</v>
      </c>
      <c r="L5512" s="5">
        <v>4550001</v>
      </c>
      <c r="M5512" s="6">
        <v>24.614799059999999</v>
      </c>
      <c r="AB5512" s="8" t="s">
        <v>7754</v>
      </c>
    </row>
    <row r="5513" spans="1:28" x14ac:dyDescent="0.35">
      <c r="A5513" t="s">
        <v>4263</v>
      </c>
      <c r="B5513" t="s">
        <v>9970</v>
      </c>
      <c r="C5513" t="s">
        <v>9970</v>
      </c>
      <c r="G5513" s="1">
        <v>-22494.231465624602</v>
      </c>
      <c r="H5513" s="1">
        <v>1.37638437948613E-2</v>
      </c>
      <c r="K5513" s="4">
        <v>111997360.34</v>
      </c>
      <c r="L5513" s="5">
        <v>4550001</v>
      </c>
      <c r="M5513" s="6">
        <v>24.614799059999999</v>
      </c>
      <c r="AB5513" s="8" t="s">
        <v>7754</v>
      </c>
    </row>
    <row r="5514" spans="1:28" x14ac:dyDescent="0.35">
      <c r="A5514" t="s">
        <v>4263</v>
      </c>
      <c r="B5514" t="s">
        <v>9971</v>
      </c>
      <c r="C5514" t="s">
        <v>9971</v>
      </c>
      <c r="G5514" s="1">
        <v>-23000.739250687111</v>
      </c>
      <c r="H5514" s="1">
        <v>1.3578769139761601E-2</v>
      </c>
      <c r="K5514" s="4">
        <v>111997360.34</v>
      </c>
      <c r="L5514" s="5">
        <v>4550001</v>
      </c>
      <c r="M5514" s="6">
        <v>24.614799059999999</v>
      </c>
      <c r="AB5514" s="8" t="s">
        <v>7754</v>
      </c>
    </row>
    <row r="5515" spans="1:28" x14ac:dyDescent="0.35">
      <c r="A5515" t="s">
        <v>4263</v>
      </c>
      <c r="B5515" t="s">
        <v>9972</v>
      </c>
      <c r="C5515" t="s">
        <v>9972</v>
      </c>
      <c r="G5515" s="1">
        <v>-20877.581988420832</v>
      </c>
      <c r="H5515" s="1">
        <v>1.27263584440065E-2</v>
      </c>
      <c r="K5515" s="4">
        <v>111997360.34</v>
      </c>
      <c r="L5515" s="5">
        <v>4550001</v>
      </c>
      <c r="M5515" s="6">
        <v>24.614799059999999</v>
      </c>
      <c r="AB5515" s="8" t="s">
        <v>7754</v>
      </c>
    </row>
    <row r="5516" spans="1:28" x14ac:dyDescent="0.35">
      <c r="A5516" t="s">
        <v>4263</v>
      </c>
      <c r="B5516" t="s">
        <v>9973</v>
      </c>
      <c r="C5516" t="s">
        <v>9973</v>
      </c>
      <c r="G5516" s="1">
        <v>-22244.79307372099</v>
      </c>
      <c r="H5516" s="1">
        <v>1.2684766288310801E-2</v>
      </c>
      <c r="K5516" s="4">
        <v>111997360.34</v>
      </c>
      <c r="L5516" s="5">
        <v>4550001</v>
      </c>
      <c r="M5516" s="6">
        <v>24.614799059999999</v>
      </c>
      <c r="AB5516" s="8" t="s">
        <v>7754</v>
      </c>
    </row>
    <row r="5517" spans="1:28" x14ac:dyDescent="0.35">
      <c r="A5517" t="s">
        <v>4263</v>
      </c>
      <c r="B5517" t="s">
        <v>9974</v>
      </c>
      <c r="C5517" t="s">
        <v>9974</v>
      </c>
      <c r="G5517" s="1">
        <v>-23212.515560870812</v>
      </c>
      <c r="H5517" s="1">
        <v>1.20113605155536E-2</v>
      </c>
      <c r="K5517" s="4">
        <v>111997360.34</v>
      </c>
      <c r="L5517" s="5">
        <v>4550001</v>
      </c>
      <c r="M5517" s="6">
        <v>24.614799059999999</v>
      </c>
      <c r="AB5517" s="8" t="s">
        <v>7754</v>
      </c>
    </row>
    <row r="5518" spans="1:28" x14ac:dyDescent="0.35">
      <c r="A5518" t="s">
        <v>4263</v>
      </c>
      <c r="B5518" t="s">
        <v>9975</v>
      </c>
      <c r="C5518" t="s">
        <v>9975</v>
      </c>
      <c r="G5518" s="1">
        <v>-17640.28672563592</v>
      </c>
      <c r="H5518" s="1">
        <v>1.1918107596102999E-2</v>
      </c>
      <c r="K5518" s="4">
        <v>111997360.34</v>
      </c>
      <c r="L5518" s="5">
        <v>4550001</v>
      </c>
      <c r="M5518" s="6">
        <v>24.614799059999999</v>
      </c>
      <c r="AB5518" s="8" t="s">
        <v>7754</v>
      </c>
    </row>
    <row r="5519" spans="1:28" x14ac:dyDescent="0.35">
      <c r="A5519" t="s">
        <v>4263</v>
      </c>
      <c r="B5519" t="s">
        <v>9976</v>
      </c>
      <c r="C5519" t="s">
        <v>9976</v>
      </c>
      <c r="G5519" s="1">
        <v>-20553.836041635557</v>
      </c>
      <c r="H5519" s="1">
        <v>0</v>
      </c>
      <c r="K5519" s="4">
        <v>111997360.34</v>
      </c>
      <c r="L5519" s="5">
        <v>4550001</v>
      </c>
      <c r="M5519" s="6">
        <v>24.614799059999999</v>
      </c>
      <c r="AB5519" s="8" t="s">
        <v>7754</v>
      </c>
    </row>
    <row r="5520" spans="1:28" x14ac:dyDescent="0.35">
      <c r="A5520" t="s">
        <v>4263</v>
      </c>
      <c r="B5520" t="s">
        <v>9977</v>
      </c>
      <c r="C5520" t="s">
        <v>9977</v>
      </c>
      <c r="G5520" s="1">
        <v>-22159.112876862106</v>
      </c>
      <c r="H5520" s="1">
        <v>1.0317134898134401E-2</v>
      </c>
      <c r="K5520" s="4">
        <v>111997360.34</v>
      </c>
      <c r="L5520" s="5">
        <v>4550001</v>
      </c>
      <c r="M5520" s="6">
        <v>24.614799059999999</v>
      </c>
      <c r="AB5520" s="8" t="s">
        <v>7754</v>
      </c>
    </row>
    <row r="5521" spans="1:28" x14ac:dyDescent="0.35">
      <c r="A5521" t="s">
        <v>4263</v>
      </c>
      <c r="B5521" t="s">
        <v>9978</v>
      </c>
      <c r="C5521" t="s">
        <v>9978</v>
      </c>
      <c r="G5521" s="1">
        <v>-23119.218030666005</v>
      </c>
      <c r="H5521" s="1">
        <v>1.04071278767555E-2</v>
      </c>
      <c r="K5521" s="4">
        <v>111997360.34</v>
      </c>
      <c r="L5521" s="5">
        <v>4550001</v>
      </c>
      <c r="M5521" s="6">
        <v>24.614799059999999</v>
      </c>
      <c r="AB5521" s="8" t="s">
        <v>7754</v>
      </c>
    </row>
    <row r="5522" spans="1:28" x14ac:dyDescent="0.35">
      <c r="A5522" t="s">
        <v>4263</v>
      </c>
      <c r="B5522" t="s">
        <v>9979</v>
      </c>
      <c r="C5522" t="s">
        <v>9979</v>
      </c>
      <c r="G5522" s="1">
        <v>-17142.020583327077</v>
      </c>
      <c r="H5522" s="1">
        <v>1.0499607346727601E-2</v>
      </c>
      <c r="K5522" s="4">
        <v>111997360.34</v>
      </c>
      <c r="L5522" s="5">
        <v>4550001</v>
      </c>
      <c r="M5522" s="6">
        <v>24.614799059999999</v>
      </c>
      <c r="AB5522" s="8" t="s">
        <v>7754</v>
      </c>
    </row>
    <row r="5523" spans="1:28" x14ac:dyDescent="0.35">
      <c r="A5523" t="s">
        <v>4263</v>
      </c>
      <c r="B5523" t="s">
        <v>9980</v>
      </c>
      <c r="C5523" t="s">
        <v>9980</v>
      </c>
      <c r="G5523" s="1">
        <v>-22327.057928111833</v>
      </c>
      <c r="H5523" s="1">
        <v>1.03596198005362E-2</v>
      </c>
      <c r="K5523" s="4">
        <v>111997360.34</v>
      </c>
      <c r="L5523" s="5">
        <v>4550001</v>
      </c>
      <c r="M5523" s="6">
        <v>24.614799059999999</v>
      </c>
      <c r="AB5523" s="8" t="s">
        <v>7754</v>
      </c>
    </row>
    <row r="5524" spans="1:28" x14ac:dyDescent="0.35">
      <c r="A5524" t="s">
        <v>4263</v>
      </c>
      <c r="B5524" t="s">
        <v>9981</v>
      </c>
      <c r="C5524" t="s">
        <v>9981</v>
      </c>
      <c r="G5524" s="1">
        <v>-22826.897738472231</v>
      </c>
      <c r="H5524" s="1">
        <v>1.00377234772269E-2</v>
      </c>
      <c r="K5524" s="4">
        <v>111997360.34</v>
      </c>
      <c r="L5524" s="5">
        <v>4550001</v>
      </c>
      <c r="M5524" s="6">
        <v>24.614799059999999</v>
      </c>
      <c r="AB5524" s="8" t="s">
        <v>7754</v>
      </c>
    </row>
    <row r="5525" spans="1:28" x14ac:dyDescent="0.35">
      <c r="A5525" t="s">
        <v>4263</v>
      </c>
      <c r="B5525" t="s">
        <v>9982</v>
      </c>
      <c r="C5525" t="s">
        <v>9982</v>
      </c>
      <c r="G5525" s="1">
        <v>-17114.2997023354</v>
      </c>
      <c r="H5525" s="1">
        <v>1.0027923564535199E-2</v>
      </c>
      <c r="K5525" s="4">
        <v>111997360.34</v>
      </c>
      <c r="L5525" s="5">
        <v>4550001</v>
      </c>
      <c r="M5525" s="6">
        <v>24.614799059999999</v>
      </c>
      <c r="AB5525" s="8" t="s">
        <v>7754</v>
      </c>
    </row>
    <row r="5526" spans="1:28" x14ac:dyDescent="0.35">
      <c r="A5526" t="s">
        <v>4263</v>
      </c>
      <c r="B5526" t="s">
        <v>9983</v>
      </c>
      <c r="C5526" t="s">
        <v>9983</v>
      </c>
      <c r="G5526" s="1">
        <v>-20734.76006133591</v>
      </c>
      <c r="H5526" s="1">
        <v>9.3346670557573896E-3</v>
      </c>
      <c r="K5526" s="4">
        <v>111997360.34</v>
      </c>
      <c r="L5526" s="5">
        <v>4550001</v>
      </c>
      <c r="M5526" s="6">
        <v>24.614799059999999</v>
      </c>
      <c r="AB5526" s="8" t="s">
        <v>7754</v>
      </c>
    </row>
    <row r="5527" spans="1:28" x14ac:dyDescent="0.35">
      <c r="A5527" t="s">
        <v>4263</v>
      </c>
      <c r="B5527" t="s">
        <v>9984</v>
      </c>
      <c r="C5527" t="s">
        <v>9984</v>
      </c>
      <c r="G5527" s="1">
        <v>-22082.203779723161</v>
      </c>
      <c r="H5527" s="1">
        <v>9.3273220109083201E-3</v>
      </c>
      <c r="K5527" s="4">
        <v>111997360.34</v>
      </c>
      <c r="L5527" s="5">
        <v>4550001</v>
      </c>
      <c r="M5527" s="6">
        <v>24.614799059999999</v>
      </c>
      <c r="AB5527" s="8" t="s">
        <v>7754</v>
      </c>
    </row>
    <row r="5528" spans="1:28" x14ac:dyDescent="0.35">
      <c r="A5528" t="s">
        <v>4263</v>
      </c>
      <c r="B5528" t="s">
        <v>9985</v>
      </c>
      <c r="C5528" t="s">
        <v>9985</v>
      </c>
      <c r="G5528" s="1">
        <v>-17540.187748877364</v>
      </c>
      <c r="H5528" s="1">
        <v>9.4588487174626298E-3</v>
      </c>
      <c r="K5528" s="4">
        <v>111997360.34</v>
      </c>
      <c r="L5528" s="5">
        <v>4550001</v>
      </c>
      <c r="M5528" s="6">
        <v>24.614799059999999</v>
      </c>
      <c r="AB5528" s="8" t="s">
        <v>7754</v>
      </c>
    </row>
    <row r="5529" spans="1:28" x14ac:dyDescent="0.35">
      <c r="A5529" t="s">
        <v>4263</v>
      </c>
      <c r="B5529" t="s">
        <v>9986</v>
      </c>
      <c r="C5529" t="s">
        <v>9986</v>
      </c>
      <c r="G5529" s="1">
        <v>-23036.46948754137</v>
      </c>
      <c r="H5529" s="1">
        <v>8.3988889869157802E-3</v>
      </c>
      <c r="K5529" s="4">
        <v>111997360.34</v>
      </c>
      <c r="L5529" s="5">
        <v>4550001</v>
      </c>
      <c r="M5529" s="6">
        <v>24.614799059999999</v>
      </c>
      <c r="AB5529" s="8" t="s">
        <v>7754</v>
      </c>
    </row>
    <row r="5530" spans="1:28" x14ac:dyDescent="0.35">
      <c r="A5530" t="s">
        <v>4263</v>
      </c>
      <c r="B5530" t="s">
        <v>9987</v>
      </c>
      <c r="C5530" t="s">
        <v>9987</v>
      </c>
      <c r="G5530" s="1">
        <v>-20414.770084734169</v>
      </c>
      <c r="H5530" s="1">
        <v>0</v>
      </c>
      <c r="K5530" s="4">
        <v>111997360.34</v>
      </c>
      <c r="L5530" s="5">
        <v>4550001</v>
      </c>
      <c r="M5530" s="6">
        <v>24.614799059999999</v>
      </c>
      <c r="AB5530" s="8" t="s">
        <v>7754</v>
      </c>
    </row>
    <row r="5531" spans="1:28" x14ac:dyDescent="0.35">
      <c r="A5531" t="s">
        <v>4263</v>
      </c>
      <c r="B5531" t="s">
        <v>9988</v>
      </c>
      <c r="C5531" t="s">
        <v>9988</v>
      </c>
      <c r="G5531" s="1">
        <v>-17044.492188839264</v>
      </c>
      <c r="H5531" s="1">
        <v>8.0377992373983093E-3</v>
      </c>
      <c r="K5531" s="4">
        <v>111997360.34</v>
      </c>
      <c r="L5531" s="5">
        <v>4550001</v>
      </c>
      <c r="M5531" s="6">
        <v>24.614799059999999</v>
      </c>
      <c r="AB5531" s="8" t="s">
        <v>7754</v>
      </c>
    </row>
    <row r="5532" spans="1:28" x14ac:dyDescent="0.35">
      <c r="A5532" t="s">
        <v>4263</v>
      </c>
      <c r="B5532" t="s">
        <v>9989</v>
      </c>
      <c r="C5532" t="s">
        <v>9989</v>
      </c>
      <c r="G5532" s="1">
        <v>-21998.25317399851</v>
      </c>
      <c r="H5532" s="1">
        <v>6.7994783533228999E-3</v>
      </c>
      <c r="K5532" s="4">
        <v>111997360.34</v>
      </c>
      <c r="L5532" s="5">
        <v>4550001</v>
      </c>
      <c r="M5532" s="6">
        <v>24.614799059999999</v>
      </c>
      <c r="AB5532" s="8" t="s">
        <v>7754</v>
      </c>
    </row>
    <row r="5533" spans="1:28" x14ac:dyDescent="0.35">
      <c r="A5533" t="s">
        <v>4263</v>
      </c>
      <c r="B5533" t="s">
        <v>9990</v>
      </c>
      <c r="C5533" t="s">
        <v>9990</v>
      </c>
      <c r="G5533" s="1">
        <v>-17019.259453831175</v>
      </c>
      <c r="H5533" s="1">
        <v>7.6872423175667996E-3</v>
      </c>
      <c r="K5533" s="4">
        <v>111997360.34</v>
      </c>
      <c r="L5533" s="5">
        <v>4550001</v>
      </c>
      <c r="M5533" s="6">
        <v>24.614799059999999</v>
      </c>
      <c r="AB5533" s="8" t="s">
        <v>7754</v>
      </c>
    </row>
    <row r="5534" spans="1:28" x14ac:dyDescent="0.35">
      <c r="A5534" t="s">
        <v>4263</v>
      </c>
      <c r="B5534" t="s">
        <v>9991</v>
      </c>
      <c r="C5534" t="s">
        <v>9991</v>
      </c>
      <c r="G5534" s="1">
        <v>-22943.546779690987</v>
      </c>
      <c r="H5534" s="1">
        <v>6.9158156946738901E-3</v>
      </c>
      <c r="K5534" s="4">
        <v>111997360.34</v>
      </c>
      <c r="L5534" s="5">
        <v>4550001</v>
      </c>
      <c r="M5534" s="6">
        <v>24.614799059999999</v>
      </c>
      <c r="AB5534" s="8" t="s">
        <v>7754</v>
      </c>
    </row>
    <row r="5535" spans="1:28" x14ac:dyDescent="0.35">
      <c r="A5535" t="s">
        <v>4263</v>
      </c>
      <c r="B5535" t="s">
        <v>9992</v>
      </c>
      <c r="C5535" t="s">
        <v>9992</v>
      </c>
      <c r="G5535" s="1">
        <v>-22161.741099655337</v>
      </c>
      <c r="H5535" s="1">
        <v>7.1462801016504898E-3</v>
      </c>
      <c r="K5535" s="4">
        <v>111997360.34</v>
      </c>
      <c r="L5535" s="5">
        <v>4550001</v>
      </c>
      <c r="M5535" s="6">
        <v>24.614799059999999</v>
      </c>
      <c r="AB5535" s="8" t="s">
        <v>7754</v>
      </c>
    </row>
    <row r="5536" spans="1:28" x14ac:dyDescent="0.35">
      <c r="A5536" t="s">
        <v>4263</v>
      </c>
      <c r="B5536" t="s">
        <v>9993</v>
      </c>
      <c r="C5536" t="s">
        <v>9993</v>
      </c>
      <c r="G5536" s="1">
        <v>-22655.019667051922</v>
      </c>
      <c r="H5536" s="1">
        <v>6.6710820193782603E-3</v>
      </c>
      <c r="K5536" s="4">
        <v>111997360.34</v>
      </c>
      <c r="L5536" s="5">
        <v>4550001</v>
      </c>
      <c r="M5536" s="6">
        <v>24.614799059999999</v>
      </c>
      <c r="AB5536" s="8" t="s">
        <v>7754</v>
      </c>
    </row>
    <row r="5537" spans="1:28" x14ac:dyDescent="0.35">
      <c r="A5537" t="s">
        <v>4263</v>
      </c>
      <c r="B5537" t="s">
        <v>9994</v>
      </c>
      <c r="C5537" t="s">
        <v>9994</v>
      </c>
      <c r="G5537" s="1">
        <v>-20593.398687735778</v>
      </c>
      <c r="H5537" s="1">
        <v>5.9883954405194001E-3</v>
      </c>
      <c r="K5537" s="4">
        <v>111997360.34</v>
      </c>
      <c r="L5537" s="5">
        <v>4550001</v>
      </c>
      <c r="M5537" s="6">
        <v>24.614799059999999</v>
      </c>
      <c r="AB5537" s="8" t="s">
        <v>7754</v>
      </c>
    </row>
    <row r="5538" spans="1:28" x14ac:dyDescent="0.35">
      <c r="A5538" t="s">
        <v>4263</v>
      </c>
      <c r="B5538" t="s">
        <v>9995</v>
      </c>
      <c r="C5538" t="s">
        <v>9995</v>
      </c>
      <c r="G5538" s="1">
        <v>-17440.938371443372</v>
      </c>
      <c r="H5538" s="1">
        <v>7.1577466536332903E-3</v>
      </c>
      <c r="K5538" s="4">
        <v>111997360.34</v>
      </c>
      <c r="L5538" s="5">
        <v>4550001</v>
      </c>
      <c r="M5538" s="6">
        <v>24.614799059999999</v>
      </c>
      <c r="AB5538" s="8" t="s">
        <v>7754</v>
      </c>
    </row>
    <row r="5539" spans="1:28" x14ac:dyDescent="0.35">
      <c r="A5539" t="s">
        <v>4263</v>
      </c>
      <c r="B5539" t="s">
        <v>9996</v>
      </c>
      <c r="C5539" t="s">
        <v>9996</v>
      </c>
      <c r="G5539" s="1">
        <v>-21921.390563758629</v>
      </c>
      <c r="H5539" s="1">
        <v>6.1857609512613798E-3</v>
      </c>
      <c r="K5539" s="4">
        <v>111997360.34</v>
      </c>
      <c r="L5539" s="5">
        <v>4550001</v>
      </c>
      <c r="M5539" s="6">
        <v>24.614799059999999</v>
      </c>
      <c r="AB5539" s="8" t="s">
        <v>7754</v>
      </c>
    </row>
    <row r="5540" spans="1:28" x14ac:dyDescent="0.35">
      <c r="A5540" t="s">
        <v>4263</v>
      </c>
      <c r="B5540" t="s">
        <v>9997</v>
      </c>
      <c r="C5540" t="s">
        <v>9997</v>
      </c>
      <c r="G5540" s="1">
        <v>-22862.418573011342</v>
      </c>
      <c r="H5540" s="1">
        <v>5.0106213494941002E-3</v>
      </c>
      <c r="K5540" s="4">
        <v>111997360.34</v>
      </c>
      <c r="L5540" s="5">
        <v>4550001</v>
      </c>
      <c r="M5540" s="6">
        <v>24.614799059999999</v>
      </c>
      <c r="AB5540" s="8" t="s">
        <v>7754</v>
      </c>
    </row>
    <row r="5541" spans="1:28" x14ac:dyDescent="0.35">
      <c r="A5541" t="s">
        <v>4263</v>
      </c>
      <c r="B5541" t="s">
        <v>9998</v>
      </c>
      <c r="C5541" t="s">
        <v>9998</v>
      </c>
      <c r="G5541" s="1">
        <v>-16947.793754833874</v>
      </c>
      <c r="H5541" s="1">
        <v>5.7623654331844503E-3</v>
      </c>
      <c r="K5541" s="4">
        <v>111997360.34</v>
      </c>
      <c r="L5541" s="5">
        <v>4550001</v>
      </c>
      <c r="M5541" s="6">
        <v>24.614799059999999</v>
      </c>
      <c r="AB5541" s="8" t="s">
        <v>7754</v>
      </c>
    </row>
    <row r="5542" spans="1:28" x14ac:dyDescent="0.35">
      <c r="A5542" t="s">
        <v>4263</v>
      </c>
      <c r="B5542" t="s">
        <v>9999</v>
      </c>
      <c r="C5542" t="s">
        <v>9999</v>
      </c>
      <c r="G5542" s="1">
        <v>-20277.110735213279</v>
      </c>
      <c r="H5542" s="1">
        <v>0</v>
      </c>
      <c r="K5542" s="4">
        <v>111997360.34</v>
      </c>
      <c r="L5542" s="5">
        <v>4550001</v>
      </c>
      <c r="M5542" s="6">
        <v>24.614799059999999</v>
      </c>
      <c r="AB5542" s="8" t="s">
        <v>7754</v>
      </c>
    </row>
    <row r="5543" spans="1:28" x14ac:dyDescent="0.35">
      <c r="A5543" t="s">
        <v>4263</v>
      </c>
      <c r="B5543" t="s">
        <v>10000</v>
      </c>
      <c r="C5543" t="s">
        <v>10000</v>
      </c>
      <c r="G5543" s="1">
        <v>-16925.008688303613</v>
      </c>
      <c r="H5543" s="1">
        <v>5.5413172123623599E-3</v>
      </c>
      <c r="K5543" s="4">
        <v>111997360.34</v>
      </c>
      <c r="L5543" s="5">
        <v>4550001</v>
      </c>
      <c r="M5543" s="6">
        <v>24.614799059999999</v>
      </c>
      <c r="AB5543" s="8" t="s">
        <v>7754</v>
      </c>
    </row>
    <row r="5544" spans="1:28" x14ac:dyDescent="0.35">
      <c r="A5544" t="s">
        <v>4263</v>
      </c>
      <c r="B5544" t="s">
        <v>10001</v>
      </c>
      <c r="C5544" t="s">
        <v>10001</v>
      </c>
      <c r="G5544" s="1">
        <v>-21839.138728408485</v>
      </c>
      <c r="H5544" s="1">
        <v>3.5217921985698799E-3</v>
      </c>
      <c r="K5544" s="4">
        <v>111997360.34</v>
      </c>
      <c r="L5544" s="5">
        <v>4550001</v>
      </c>
      <c r="M5544" s="6">
        <v>24.614799059999999</v>
      </c>
      <c r="AB5544" s="8" t="s">
        <v>7754</v>
      </c>
    </row>
    <row r="5545" spans="1:28" x14ac:dyDescent="0.35">
      <c r="A5545" t="s">
        <v>4263</v>
      </c>
      <c r="B5545" t="s">
        <v>10002</v>
      </c>
      <c r="C5545" t="s">
        <v>10002</v>
      </c>
      <c r="G5545" s="1">
        <v>-14685.208793345315</v>
      </c>
      <c r="H5545" s="1">
        <v>5.47033741495622E-3</v>
      </c>
      <c r="K5545" s="4">
        <v>111997360.34</v>
      </c>
      <c r="L5545" s="5">
        <v>4550001</v>
      </c>
      <c r="M5545" s="6">
        <v>24.614799059999999</v>
      </c>
      <c r="AB5545" s="8" t="s">
        <v>7754</v>
      </c>
    </row>
    <row r="5546" spans="1:28" x14ac:dyDescent="0.35">
      <c r="A5546" t="s">
        <v>4263</v>
      </c>
      <c r="B5546" t="s">
        <v>10003</v>
      </c>
      <c r="C5546" t="s">
        <v>10003</v>
      </c>
      <c r="G5546" s="1">
        <v>-17342.529005728229</v>
      </c>
      <c r="H5546" s="1">
        <v>5.0990521567576396E-3</v>
      </c>
      <c r="K5546" s="4">
        <v>111997360.34</v>
      </c>
      <c r="L5546" s="5">
        <v>4550001</v>
      </c>
      <c r="M5546" s="6">
        <v>24.614799059999999</v>
      </c>
      <c r="AB5546" s="8" t="s">
        <v>7754</v>
      </c>
    </row>
    <row r="5547" spans="1:28" x14ac:dyDescent="0.35">
      <c r="A5547" t="s">
        <v>4263</v>
      </c>
      <c r="B5547" t="s">
        <v>10004</v>
      </c>
      <c r="C5547" t="s">
        <v>10004</v>
      </c>
      <c r="G5547" s="1">
        <v>-22769.870203613478</v>
      </c>
      <c r="H5547" s="1">
        <v>3.7480830595309801E-3</v>
      </c>
      <c r="K5547" s="4">
        <v>111997360.34</v>
      </c>
      <c r="L5547" s="5">
        <v>4550001</v>
      </c>
      <c r="M5547" s="6">
        <v>24.614799059999999</v>
      </c>
      <c r="AB5547" s="8" t="s">
        <v>7754</v>
      </c>
    </row>
    <row r="5548" spans="1:28" x14ac:dyDescent="0.35">
      <c r="A5548" t="s">
        <v>4263</v>
      </c>
      <c r="B5548" t="s">
        <v>10005</v>
      </c>
      <c r="C5548" t="s">
        <v>10005</v>
      </c>
      <c r="G5548" s="1">
        <v>-21998.253586374271</v>
      </c>
      <c r="H5548" s="1">
        <v>4.3050863430768799E-3</v>
      </c>
      <c r="K5548" s="4">
        <v>111997360.34</v>
      </c>
      <c r="L5548" s="5">
        <v>4550001</v>
      </c>
      <c r="M5548" s="6">
        <v>24.614799059999999</v>
      </c>
      <c r="AB5548" s="8" t="s">
        <v>7754</v>
      </c>
    </row>
    <row r="5549" spans="1:28" x14ac:dyDescent="0.35">
      <c r="A5549" t="s">
        <v>4263</v>
      </c>
      <c r="B5549" t="s">
        <v>10006</v>
      </c>
      <c r="C5549" t="s">
        <v>10006</v>
      </c>
      <c r="G5549" s="1">
        <v>-20453.478020364844</v>
      </c>
      <c r="H5549" s="1">
        <v>2.8347780888971202E-3</v>
      </c>
      <c r="K5549" s="4">
        <v>111997360.34</v>
      </c>
      <c r="L5549" s="5">
        <v>4550001</v>
      </c>
      <c r="M5549" s="6">
        <v>24.614799059999999</v>
      </c>
      <c r="AB5549" s="8" t="s">
        <v>7754</v>
      </c>
    </row>
    <row r="5550" spans="1:28" x14ac:dyDescent="0.35">
      <c r="A5550" t="s">
        <v>4263</v>
      </c>
      <c r="B5550" t="s">
        <v>10007</v>
      </c>
      <c r="C5550" t="s">
        <v>10007</v>
      </c>
      <c r="G5550" s="1">
        <v>-22485.075579434877</v>
      </c>
      <c r="H5550" s="1">
        <v>3.6863572855003099E-3</v>
      </c>
      <c r="K5550" s="4">
        <v>111997360.34</v>
      </c>
      <c r="L5550" s="5">
        <v>4550001</v>
      </c>
      <c r="M5550" s="6">
        <v>24.614799059999999</v>
      </c>
      <c r="AB5550" s="8" t="s">
        <v>7754</v>
      </c>
    </row>
    <row r="5551" spans="1:28" x14ac:dyDescent="0.35">
      <c r="A5551" t="s">
        <v>4263</v>
      </c>
      <c r="B5551" t="s">
        <v>10008</v>
      </c>
      <c r="C5551" t="s">
        <v>10008</v>
      </c>
      <c r="G5551" s="1">
        <v>-12809.881042046643</v>
      </c>
      <c r="H5551" s="1">
        <v>5.4710650986146596E-3</v>
      </c>
      <c r="K5551" s="4">
        <v>111997360.34</v>
      </c>
      <c r="L5551" s="5">
        <v>4550001</v>
      </c>
      <c r="M5551" s="6">
        <v>24.614799059999999</v>
      </c>
      <c r="AB5551" s="8" t="s">
        <v>7754</v>
      </c>
    </row>
    <row r="5552" spans="1:28" x14ac:dyDescent="0.35">
      <c r="A5552" t="s">
        <v>4263</v>
      </c>
      <c r="B5552" t="s">
        <v>10009</v>
      </c>
      <c r="C5552" t="s">
        <v>10009</v>
      </c>
      <c r="G5552" s="1">
        <v>-21762.327651229287</v>
      </c>
      <c r="H5552" s="1">
        <v>3.4822244848300601E-3</v>
      </c>
      <c r="K5552" s="4">
        <v>111997360.34</v>
      </c>
      <c r="L5552" s="5">
        <v>4550001</v>
      </c>
      <c r="M5552" s="6">
        <v>24.614799059999999</v>
      </c>
      <c r="AB5552" s="8" t="s">
        <v>7754</v>
      </c>
    </row>
    <row r="5553" spans="1:28" x14ac:dyDescent="0.35">
      <c r="A5553" t="s">
        <v>4263</v>
      </c>
      <c r="B5553" t="s">
        <v>10010</v>
      </c>
      <c r="C5553" t="s">
        <v>10010</v>
      </c>
      <c r="G5553" s="1">
        <v>-16851.915890739849</v>
      </c>
      <c r="H5553" s="1">
        <v>3.8020204581025599E-3</v>
      </c>
      <c r="K5553" s="4">
        <v>111997360.34</v>
      </c>
      <c r="L5553" s="5">
        <v>4550001</v>
      </c>
      <c r="M5553" s="6">
        <v>24.614799059999999</v>
      </c>
      <c r="AB5553" s="8" t="s">
        <v>7754</v>
      </c>
    </row>
    <row r="5554" spans="1:28" x14ac:dyDescent="0.35">
      <c r="A5554" t="s">
        <v>4263</v>
      </c>
      <c r="B5554" t="s">
        <v>10011</v>
      </c>
      <c r="C5554" t="s">
        <v>10011</v>
      </c>
      <c r="G5554" s="1">
        <v>-14190.876288648107</v>
      </c>
      <c r="H5554" s="1">
        <v>4.8104779315595696E-3</v>
      </c>
      <c r="K5554" s="4">
        <v>111997360.34</v>
      </c>
      <c r="L5554" s="5">
        <v>4550001</v>
      </c>
      <c r="M5554" s="6">
        <v>24.614799059999999</v>
      </c>
      <c r="AB5554" s="8" t="s">
        <v>7754</v>
      </c>
    </row>
    <row r="5555" spans="1:28" x14ac:dyDescent="0.35">
      <c r="A5555" t="s">
        <v>4263</v>
      </c>
      <c r="B5555" t="s">
        <v>10012</v>
      </c>
      <c r="C5555" t="s">
        <v>10012</v>
      </c>
      <c r="G5555" s="1">
        <v>-16831.538685770756</v>
      </c>
      <c r="H5555" s="1">
        <v>3.7202913951254299E-3</v>
      </c>
      <c r="K5555" s="4">
        <v>111997360.34</v>
      </c>
      <c r="L5555" s="5">
        <v>4550001</v>
      </c>
      <c r="M5555" s="6">
        <v>24.614799059999999</v>
      </c>
      <c r="AB5555" s="8" t="s">
        <v>7754</v>
      </c>
    </row>
    <row r="5556" spans="1:28" x14ac:dyDescent="0.35">
      <c r="A5556" t="s">
        <v>4263</v>
      </c>
      <c r="B5556" t="s">
        <v>10013</v>
      </c>
      <c r="C5556" t="s">
        <v>10013</v>
      </c>
      <c r="G5556" s="1">
        <v>-11934.768569800048</v>
      </c>
      <c r="H5556" s="1">
        <v>5.0368893584540903E-3</v>
      </c>
      <c r="K5556" s="4">
        <v>111997360.34</v>
      </c>
      <c r="L5556" s="5">
        <v>4550001</v>
      </c>
      <c r="M5556" s="6">
        <v>24.614799059999999</v>
      </c>
      <c r="AB5556" s="8" t="s">
        <v>7754</v>
      </c>
    </row>
    <row r="5557" spans="1:28" x14ac:dyDescent="0.35">
      <c r="A5557" t="s">
        <v>4263</v>
      </c>
      <c r="B5557" t="s">
        <v>10014</v>
      </c>
      <c r="C5557" t="s">
        <v>10014</v>
      </c>
      <c r="G5557" s="1">
        <v>-22690.332782168178</v>
      </c>
      <c r="H5557" s="1">
        <v>2.1787615753442102E-3</v>
      </c>
      <c r="K5557" s="4">
        <v>111997360.34</v>
      </c>
      <c r="L5557" s="5">
        <v>4550001</v>
      </c>
      <c r="M5557" s="6">
        <v>24.614799059999999</v>
      </c>
      <c r="AB5557" s="8" t="s">
        <v>7754</v>
      </c>
    </row>
    <row r="5558" spans="1:28" x14ac:dyDescent="0.35">
      <c r="A5558" t="s">
        <v>4263</v>
      </c>
      <c r="B5558" t="s">
        <v>10015</v>
      </c>
      <c r="C5558" t="s">
        <v>10015</v>
      </c>
      <c r="G5558" s="1">
        <v>-16637.968219577004</v>
      </c>
      <c r="H5558" s="1">
        <v>3.8990713574309798E-3</v>
      </c>
      <c r="K5558" s="4">
        <v>111997360.34</v>
      </c>
      <c r="L5558" s="5">
        <v>4550001</v>
      </c>
      <c r="M5558" s="6">
        <v>24.614799059999999</v>
      </c>
      <c r="AB5558" s="8" t="s">
        <v>7754</v>
      </c>
    </row>
    <row r="5559" spans="1:28" x14ac:dyDescent="0.35">
      <c r="A5559" t="s">
        <v>4263</v>
      </c>
      <c r="B5559" t="s">
        <v>10016</v>
      </c>
      <c r="C5559" t="s">
        <v>10016</v>
      </c>
      <c r="G5559" s="1">
        <v>-12195.196606522277</v>
      </c>
      <c r="H5559" s="1">
        <v>5.2650181900894596E-3</v>
      </c>
      <c r="K5559" s="4">
        <v>111997360.34</v>
      </c>
      <c r="L5559" s="5">
        <v>4550001</v>
      </c>
      <c r="M5559" s="6">
        <v>24.614799059999999</v>
      </c>
      <c r="AB5559" s="8" t="s">
        <v>7754</v>
      </c>
    </row>
    <row r="5560" spans="1:28" x14ac:dyDescent="0.35">
      <c r="A5560" t="s">
        <v>4263</v>
      </c>
      <c r="B5560" t="s">
        <v>10017</v>
      </c>
      <c r="C5560" t="s">
        <v>10017</v>
      </c>
      <c r="G5560" s="1">
        <v>-20140.839086992662</v>
      </c>
      <c r="H5560" s="1">
        <v>0</v>
      </c>
      <c r="K5560" s="4">
        <v>111997360.34</v>
      </c>
      <c r="L5560" s="5">
        <v>4550001</v>
      </c>
      <c r="M5560" s="6">
        <v>24.614799059999999</v>
      </c>
      <c r="AB5560" s="8" t="s">
        <v>7754</v>
      </c>
    </row>
    <row r="5561" spans="1:28" x14ac:dyDescent="0.35">
      <c r="A5561" t="s">
        <v>4263</v>
      </c>
      <c r="B5561" t="s">
        <v>10018</v>
      </c>
      <c r="C5561" t="s">
        <v>10018</v>
      </c>
      <c r="G5561" s="1">
        <v>-14614.924663995946</v>
      </c>
      <c r="H5561" s="1">
        <v>4.0345040407991301E-3</v>
      </c>
      <c r="K5561" s="4">
        <v>111997360.34</v>
      </c>
      <c r="L5561" s="5">
        <v>4550001</v>
      </c>
      <c r="M5561" s="6">
        <v>24.614799059999999</v>
      </c>
      <c r="AB5561" s="8" t="s">
        <v>7754</v>
      </c>
    </row>
    <row r="5562" spans="1:28" x14ac:dyDescent="0.35">
      <c r="A5562" t="s">
        <v>4263</v>
      </c>
      <c r="B5562" t="s">
        <v>10019</v>
      </c>
      <c r="C5562" t="s">
        <v>10019</v>
      </c>
      <c r="G5562" s="1">
        <v>-12356.730909942837</v>
      </c>
      <c r="H5562" s="1">
        <v>4.9059620238877796E-3</v>
      </c>
      <c r="K5562" s="4">
        <v>111997360.34</v>
      </c>
      <c r="L5562" s="5">
        <v>4550001</v>
      </c>
      <c r="M5562" s="6">
        <v>24.614799059999999</v>
      </c>
      <c r="AB5562" s="8" t="s">
        <v>7754</v>
      </c>
    </row>
    <row r="5563" spans="1:28" x14ac:dyDescent="0.35">
      <c r="A5563" t="s">
        <v>4263</v>
      </c>
      <c r="B5563" t="s">
        <v>10020</v>
      </c>
      <c r="C5563" t="s">
        <v>10020</v>
      </c>
      <c r="G5563" s="1">
        <v>-12710.604840669561</v>
      </c>
      <c r="H5563" s="1">
        <v>4.4148605886506903E-3</v>
      </c>
      <c r="K5563" s="4">
        <v>111997360.34</v>
      </c>
      <c r="L5563" s="5">
        <v>4550001</v>
      </c>
      <c r="M5563" s="6">
        <v>24.614799059999999</v>
      </c>
      <c r="AB5563" s="8" t="s">
        <v>7754</v>
      </c>
    </row>
    <row r="5564" spans="1:28" x14ac:dyDescent="0.35">
      <c r="A5564" t="s">
        <v>4263</v>
      </c>
      <c r="B5564" t="s">
        <v>10021</v>
      </c>
      <c r="C5564" t="s">
        <v>10021</v>
      </c>
      <c r="G5564" s="1">
        <v>-17244.950198989365</v>
      </c>
      <c r="H5564" s="1">
        <v>3.4069317546708399E-3</v>
      </c>
      <c r="K5564" s="4">
        <v>111997360.34</v>
      </c>
      <c r="L5564" s="5">
        <v>4550001</v>
      </c>
      <c r="M5564" s="6">
        <v>24.614799059999999</v>
      </c>
      <c r="AB5564" s="8" t="s">
        <v>7754</v>
      </c>
    </row>
    <row r="5565" spans="1:28" x14ac:dyDescent="0.35">
      <c r="A5565" t="s">
        <v>4263</v>
      </c>
      <c r="B5565" t="s">
        <v>10022</v>
      </c>
      <c r="C5565" t="s">
        <v>10022</v>
      </c>
      <c r="G5565" s="1">
        <v>-12756.827659154449</v>
      </c>
      <c r="H5565" s="1">
        <v>4.3481312131113201E-3</v>
      </c>
      <c r="K5565" s="4">
        <v>111997360.34</v>
      </c>
      <c r="L5565" s="5">
        <v>4550001</v>
      </c>
      <c r="M5565" s="6">
        <v>24.614799059999999</v>
      </c>
      <c r="AB5565" s="8" t="s">
        <v>7754</v>
      </c>
    </row>
    <row r="5566" spans="1:28" x14ac:dyDescent="0.35">
      <c r="A5566" t="s">
        <v>4263</v>
      </c>
      <c r="B5566" t="s">
        <v>10023</v>
      </c>
      <c r="C5566" t="s">
        <v>10023</v>
      </c>
      <c r="G5566" s="1">
        <v>-14125.066509750432</v>
      </c>
      <c r="H5566" s="1">
        <v>3.7934704948689099E-3</v>
      </c>
      <c r="K5566" s="4">
        <v>111997360.34</v>
      </c>
      <c r="L5566" s="5">
        <v>4550001</v>
      </c>
      <c r="M5566" s="6">
        <v>24.614799059999999</v>
      </c>
      <c r="AB5566" s="8" t="s">
        <v>7754</v>
      </c>
    </row>
    <row r="5567" spans="1:28" x14ac:dyDescent="0.35">
      <c r="A5567" t="s">
        <v>4263</v>
      </c>
      <c r="B5567" t="s">
        <v>10024</v>
      </c>
      <c r="C5567" t="s">
        <v>10024</v>
      </c>
      <c r="G5567" s="1">
        <v>-21681.744384061076</v>
      </c>
      <c r="H5567" s="1">
        <v>1.05793297033327E-3</v>
      </c>
      <c r="K5567" s="4">
        <v>111997360.34</v>
      </c>
      <c r="L5567" s="5">
        <v>4550001</v>
      </c>
      <c r="M5567" s="6">
        <v>24.614799059999999</v>
      </c>
      <c r="AB5567" s="8" t="s">
        <v>7754</v>
      </c>
    </row>
    <row r="5568" spans="1:28" x14ac:dyDescent="0.35">
      <c r="A5568" t="s">
        <v>4263</v>
      </c>
      <c r="B5568" t="s">
        <v>10025</v>
      </c>
      <c r="C5568" t="s">
        <v>10025</v>
      </c>
      <c r="G5568" s="1">
        <v>-12576.373062912291</v>
      </c>
      <c r="H5568" s="1">
        <v>4.46967357986661E-3</v>
      </c>
      <c r="K5568" s="4">
        <v>111997360.34</v>
      </c>
      <c r="L5568" s="5">
        <v>4550001</v>
      </c>
      <c r="M5568" s="6">
        <v>24.614799059999999</v>
      </c>
      <c r="AB5568" s="8" t="s">
        <v>7754</v>
      </c>
    </row>
    <row r="5569" spans="1:28" x14ac:dyDescent="0.35">
      <c r="A5569" t="s">
        <v>4263</v>
      </c>
      <c r="B5569" t="s">
        <v>10026</v>
      </c>
      <c r="C5569" t="s">
        <v>10026</v>
      </c>
      <c r="G5569" s="1">
        <v>-20314.978547953397</v>
      </c>
      <c r="H5569" s="1">
        <v>5.9692871349658401E-4</v>
      </c>
      <c r="K5569" s="4">
        <v>111997360.34</v>
      </c>
      <c r="L5569" s="5">
        <v>4550001</v>
      </c>
      <c r="M5569" s="6">
        <v>24.614799059999999</v>
      </c>
      <c r="AB5569" s="8" t="s">
        <v>7754</v>
      </c>
    </row>
    <row r="5570" spans="1:28" x14ac:dyDescent="0.35">
      <c r="A5570" t="s">
        <v>4263</v>
      </c>
      <c r="B5570" t="s">
        <v>10027</v>
      </c>
      <c r="C5570" t="s">
        <v>10027</v>
      </c>
      <c r="G5570" s="1">
        <v>-14125.528932594836</v>
      </c>
      <c r="H5570" s="1">
        <v>3.62547855882854E-3</v>
      </c>
      <c r="K5570" s="4">
        <v>111997360.34</v>
      </c>
      <c r="L5570" s="5">
        <v>4550001</v>
      </c>
      <c r="M5570" s="6">
        <v>24.614799059999999</v>
      </c>
      <c r="AB5570" s="8" t="s">
        <v>7754</v>
      </c>
    </row>
    <row r="5571" spans="1:28" x14ac:dyDescent="0.35">
      <c r="A5571" t="s">
        <v>4263</v>
      </c>
      <c r="B5571" t="s">
        <v>10028</v>
      </c>
      <c r="C5571" t="s">
        <v>10028</v>
      </c>
      <c r="G5571" s="1">
        <v>-11888.642611773072</v>
      </c>
      <c r="H5571" s="1">
        <v>4.0734213086813702E-3</v>
      </c>
      <c r="K5571" s="4">
        <v>111997360.34</v>
      </c>
      <c r="L5571" s="5">
        <v>4550001</v>
      </c>
      <c r="M5571" s="6">
        <v>24.614799059999999</v>
      </c>
      <c r="AB5571" s="8" t="s">
        <v>7754</v>
      </c>
    </row>
    <row r="5572" spans="1:28" x14ac:dyDescent="0.35">
      <c r="A5572" t="s">
        <v>4263</v>
      </c>
      <c r="B5572" t="s">
        <v>10029</v>
      </c>
      <c r="C5572" t="s">
        <v>10029</v>
      </c>
      <c r="G5572" s="1">
        <v>-22598.158218048822</v>
      </c>
      <c r="H5572" s="1">
        <v>1.4766166466215699E-3</v>
      </c>
      <c r="K5572" s="4">
        <v>111997360.34</v>
      </c>
      <c r="L5572" s="5">
        <v>4550001</v>
      </c>
      <c r="M5572" s="6">
        <v>24.614799059999999</v>
      </c>
      <c r="AB5572" s="8" t="s">
        <v>7754</v>
      </c>
    </row>
    <row r="5573" spans="1:28" x14ac:dyDescent="0.35">
      <c r="A5573" t="s">
        <v>4263</v>
      </c>
      <c r="B5573" t="s">
        <v>10030</v>
      </c>
      <c r="C5573" t="s">
        <v>10030</v>
      </c>
      <c r="G5573" s="1">
        <v>-21836.568497741759</v>
      </c>
      <c r="H5573" s="1">
        <v>2.2064459224535099E-3</v>
      </c>
      <c r="K5573" s="4">
        <v>111997360.34</v>
      </c>
      <c r="L5573" s="5">
        <v>4550001</v>
      </c>
      <c r="M5573" s="6">
        <v>24.614799059999999</v>
      </c>
      <c r="AB5573" s="8" t="s">
        <v>7754</v>
      </c>
    </row>
    <row r="5574" spans="1:28" x14ac:dyDescent="0.35">
      <c r="A5574" t="s">
        <v>4263</v>
      </c>
      <c r="B5574" t="s">
        <v>10031</v>
      </c>
      <c r="C5574" t="s">
        <v>10031</v>
      </c>
      <c r="G5574" s="1">
        <v>-16756.849338423242</v>
      </c>
      <c r="H5574" s="1">
        <v>2.32052803799655E-3</v>
      </c>
      <c r="K5574" s="4">
        <v>111997360.34</v>
      </c>
      <c r="L5574" s="5">
        <v>4550001</v>
      </c>
      <c r="M5574" s="6">
        <v>24.614799059999999</v>
      </c>
      <c r="AB5574" s="8" t="s">
        <v>7754</v>
      </c>
    </row>
    <row r="5575" spans="1:28" x14ac:dyDescent="0.35">
      <c r="A5575" t="s">
        <v>4263</v>
      </c>
      <c r="B5575" t="s">
        <v>10032</v>
      </c>
      <c r="C5575" t="s">
        <v>10032</v>
      </c>
      <c r="G5575" s="1">
        <v>-12147.201800045736</v>
      </c>
      <c r="H5575" s="1">
        <v>4.3244694697804498E-3</v>
      </c>
      <c r="K5575" s="4">
        <v>111997360.34</v>
      </c>
      <c r="L5575" s="5">
        <v>4550001</v>
      </c>
      <c r="M5575" s="6">
        <v>24.614799059999999</v>
      </c>
      <c r="AB5575" s="8" t="s">
        <v>7754</v>
      </c>
    </row>
    <row r="5576" spans="1:28" x14ac:dyDescent="0.35">
      <c r="A5576" t="s">
        <v>4263</v>
      </c>
      <c r="B5576" t="s">
        <v>10033</v>
      </c>
      <c r="C5576" t="s">
        <v>10033</v>
      </c>
      <c r="G5576" s="1">
        <v>-22317.036568983862</v>
      </c>
      <c r="H5576" s="1">
        <v>1.5994089793467E-3</v>
      </c>
      <c r="K5576" s="4">
        <v>111997360.34</v>
      </c>
      <c r="L5576" s="5">
        <v>4550001</v>
      </c>
      <c r="M5576" s="6">
        <v>24.614799059999999</v>
      </c>
      <c r="AB5576" s="8" t="s">
        <v>7754</v>
      </c>
    </row>
    <row r="5577" spans="1:28" x14ac:dyDescent="0.35">
      <c r="A5577" t="s">
        <v>4263</v>
      </c>
      <c r="B5577" t="s">
        <v>10034</v>
      </c>
      <c r="C5577" t="s">
        <v>10034</v>
      </c>
      <c r="G5577" s="1">
        <v>-12307.369884359074</v>
      </c>
      <c r="H5577" s="1">
        <v>3.9589143932469897E-3</v>
      </c>
      <c r="K5577" s="4">
        <v>111997360.34</v>
      </c>
      <c r="L5577" s="5">
        <v>4550001</v>
      </c>
      <c r="M5577" s="6">
        <v>24.614799059999999</v>
      </c>
      <c r="AB5577" s="8" t="s">
        <v>7754</v>
      </c>
    </row>
    <row r="5578" spans="1:28" x14ac:dyDescent="0.35">
      <c r="A5578" t="s">
        <v>4263</v>
      </c>
      <c r="B5578" t="s">
        <v>10035</v>
      </c>
      <c r="C5578" t="s">
        <v>10035</v>
      </c>
      <c r="G5578" s="1">
        <v>-16738.840846312043</v>
      </c>
      <c r="H5578" s="1">
        <v>2.3473865851254098E-3</v>
      </c>
      <c r="K5578" s="4">
        <v>111997360.34</v>
      </c>
      <c r="L5578" s="5">
        <v>4550001</v>
      </c>
      <c r="M5578" s="6">
        <v>24.614799059999999</v>
      </c>
      <c r="AB5578" s="8" t="s">
        <v>7754</v>
      </c>
    </row>
    <row r="5579" spans="1:28" x14ac:dyDescent="0.35">
      <c r="A5579" t="s">
        <v>4263</v>
      </c>
      <c r="B5579" t="s">
        <v>10036</v>
      </c>
      <c r="C5579" t="s">
        <v>10036</v>
      </c>
      <c r="G5579" s="1">
        <v>-12658.090516506658</v>
      </c>
      <c r="H5579" s="1">
        <v>3.4433415698338502E-3</v>
      </c>
      <c r="K5579" s="4">
        <v>111997360.34</v>
      </c>
      <c r="L5579" s="5">
        <v>4550001</v>
      </c>
      <c r="M5579" s="6">
        <v>24.614799059999999</v>
      </c>
      <c r="AB5579" s="8" t="s">
        <v>7754</v>
      </c>
    </row>
    <row r="5580" spans="1:28" x14ac:dyDescent="0.35">
      <c r="A5580" t="s">
        <v>4263</v>
      </c>
      <c r="B5580" t="s">
        <v>10037</v>
      </c>
      <c r="C5580" t="s">
        <v>10037</v>
      </c>
      <c r="G5580" s="1">
        <v>-14545.143904763907</v>
      </c>
      <c r="H5580" s="1">
        <v>2.8976608163206099E-3</v>
      </c>
      <c r="K5580" s="4">
        <v>111997360.34</v>
      </c>
      <c r="L5580" s="5">
        <v>4550001</v>
      </c>
      <c r="M5580" s="6">
        <v>24.614799059999999</v>
      </c>
      <c r="AB5580" s="8" t="s">
        <v>7754</v>
      </c>
    </row>
    <row r="5581" spans="1:28" x14ac:dyDescent="0.35">
      <c r="A5581" t="s">
        <v>4263</v>
      </c>
      <c r="B5581" t="s">
        <v>10038</v>
      </c>
      <c r="C5581" t="s">
        <v>10038</v>
      </c>
      <c r="G5581" s="1">
        <v>-21604.989733400209</v>
      </c>
      <c r="H5581" s="1">
        <v>1.6407690337345399E-3</v>
      </c>
      <c r="K5581" s="4">
        <v>111997360.34</v>
      </c>
      <c r="L5581" s="5">
        <v>4550001</v>
      </c>
      <c r="M5581" s="6">
        <v>24.614799059999999</v>
      </c>
      <c r="AB5581" s="8" t="s">
        <v>7754</v>
      </c>
    </row>
    <row r="5582" spans="1:28" x14ac:dyDescent="0.35">
      <c r="A5582" t="s">
        <v>4263</v>
      </c>
      <c r="B5582" t="s">
        <v>10039</v>
      </c>
      <c r="C5582" t="s">
        <v>10039</v>
      </c>
      <c r="G5582" s="1">
        <v>-16547.344535972796</v>
      </c>
      <c r="H5582" s="1">
        <v>2.6103525746187699E-3</v>
      </c>
      <c r="K5582" s="4">
        <v>111997360.34</v>
      </c>
      <c r="L5582" s="5">
        <v>4550001</v>
      </c>
      <c r="M5582" s="6">
        <v>24.614799059999999</v>
      </c>
      <c r="AB5582" s="8" t="s">
        <v>7754</v>
      </c>
    </row>
    <row r="5583" spans="1:28" x14ac:dyDescent="0.35">
      <c r="A5583" t="s">
        <v>4263</v>
      </c>
      <c r="B5583" t="s">
        <v>10040</v>
      </c>
      <c r="C5583" t="s">
        <v>10040</v>
      </c>
      <c r="G5583" s="1">
        <v>-12704.103183752526</v>
      </c>
      <c r="H5583" s="1">
        <v>3.4123272181509402E-3</v>
      </c>
      <c r="K5583" s="4">
        <v>111997360.34</v>
      </c>
      <c r="L5583" s="5">
        <v>4550001</v>
      </c>
      <c r="M5583" s="6">
        <v>24.614799059999999</v>
      </c>
      <c r="AB5583" s="8" t="s">
        <v>7754</v>
      </c>
    </row>
    <row r="5584" spans="1:28" x14ac:dyDescent="0.35">
      <c r="A5584" t="s">
        <v>4263</v>
      </c>
      <c r="B5584" t="s">
        <v>10041</v>
      </c>
      <c r="C5584" t="s">
        <v>10041</v>
      </c>
      <c r="G5584" s="1">
        <v>-14059.96511716651</v>
      </c>
      <c r="H5584" s="1">
        <v>2.7808237323112598E-3</v>
      </c>
      <c r="K5584" s="4">
        <v>111997360.34</v>
      </c>
      <c r="L5584" s="5">
        <v>4550001</v>
      </c>
      <c r="M5584" s="6">
        <v>24.614799059999999</v>
      </c>
      <c r="AB5584" s="8" t="s">
        <v>7754</v>
      </c>
    </row>
    <row r="5585" spans="1:28" x14ac:dyDescent="0.35">
      <c r="A5585" t="s">
        <v>4263</v>
      </c>
      <c r="B5585" t="s">
        <v>10042</v>
      </c>
      <c r="C5585" t="s">
        <v>10042</v>
      </c>
      <c r="G5585" s="1">
        <v>-17148.192631076919</v>
      </c>
      <c r="H5585" s="1">
        <v>2.1713708438521298E-3</v>
      </c>
      <c r="K5585" s="4">
        <v>111997360.34</v>
      </c>
      <c r="L5585" s="5">
        <v>4550001</v>
      </c>
      <c r="M5585" s="6">
        <v>24.614799059999999</v>
      </c>
      <c r="AB5585" s="8" t="s">
        <v>7754</v>
      </c>
    </row>
    <row r="5586" spans="1:28" x14ac:dyDescent="0.35">
      <c r="A5586" t="s">
        <v>4263</v>
      </c>
      <c r="B5586" t="s">
        <v>10043</v>
      </c>
      <c r="C5586" t="s">
        <v>10043</v>
      </c>
      <c r="G5586" s="1">
        <v>-20005.93655057154</v>
      </c>
      <c r="H5586" s="1">
        <v>0</v>
      </c>
      <c r="K5586" s="4">
        <v>111997360.34</v>
      </c>
      <c r="L5586" s="5">
        <v>4550001</v>
      </c>
      <c r="M5586" s="6">
        <v>24.614799059999999</v>
      </c>
      <c r="AB5586" s="8" t="s">
        <v>7754</v>
      </c>
    </row>
    <row r="5587" spans="1:28" x14ac:dyDescent="0.35">
      <c r="A5587" t="s">
        <v>4263</v>
      </c>
      <c r="B5587" t="s">
        <v>10044</v>
      </c>
      <c r="C5587" t="s">
        <v>10044</v>
      </c>
      <c r="G5587" s="1">
        <v>-12525.228516227389</v>
      </c>
      <c r="H5587" s="1">
        <v>3.59541598238551E-3</v>
      </c>
      <c r="K5587" s="4">
        <v>111997360.34</v>
      </c>
      <c r="L5587" s="5">
        <v>4550001</v>
      </c>
      <c r="M5587" s="6">
        <v>24.614799059999999</v>
      </c>
      <c r="AB5587" s="8" t="s">
        <v>7754</v>
      </c>
    </row>
    <row r="5588" spans="1:28" x14ac:dyDescent="0.35">
      <c r="A5588" t="s">
        <v>4263</v>
      </c>
      <c r="B5588" t="s">
        <v>10045</v>
      </c>
      <c r="C5588" t="s">
        <v>10045</v>
      </c>
      <c r="G5588" s="1">
        <v>-11842.783542019553</v>
      </c>
      <c r="H5588" s="1">
        <v>3.26318188197755E-3</v>
      </c>
      <c r="K5588" s="4">
        <v>111997360.34</v>
      </c>
      <c r="L5588" s="5">
        <v>4550001</v>
      </c>
      <c r="M5588" s="6">
        <v>24.614799059999999</v>
      </c>
      <c r="AB5588" s="8" t="s">
        <v>7754</v>
      </c>
    </row>
    <row r="5589" spans="1:28" x14ac:dyDescent="0.35">
      <c r="A5589" t="s">
        <v>4263</v>
      </c>
      <c r="B5589" t="s">
        <v>10046</v>
      </c>
      <c r="C5589" t="s">
        <v>10046</v>
      </c>
      <c r="G5589" s="1">
        <v>-22520.182642964995</v>
      </c>
      <c r="H5589" s="1">
        <v>6.7656197859616699E-4</v>
      </c>
      <c r="K5589" s="4">
        <v>111997360.34</v>
      </c>
      <c r="L5589" s="5">
        <v>4550001</v>
      </c>
      <c r="M5589" s="6">
        <v>24.614799059999999</v>
      </c>
      <c r="AB5589" s="8" t="s">
        <v>7754</v>
      </c>
    </row>
    <row r="5590" spans="1:28" x14ac:dyDescent="0.35">
      <c r="A5590" t="s">
        <v>4263</v>
      </c>
      <c r="B5590" t="s">
        <v>10047</v>
      </c>
      <c r="C5590" t="s">
        <v>10047</v>
      </c>
      <c r="G5590" s="1">
        <v>-14060.631915072589</v>
      </c>
      <c r="H5590" s="1">
        <v>2.6855900968378202E-3</v>
      </c>
      <c r="K5590" s="4">
        <v>111997360.34</v>
      </c>
      <c r="L5590" s="5">
        <v>4550001</v>
      </c>
      <c r="M5590" s="6">
        <v>24.614799059999999</v>
      </c>
      <c r="AB5590" s="8" t="s">
        <v>7754</v>
      </c>
    </row>
    <row r="5591" spans="1:28" x14ac:dyDescent="0.35">
      <c r="A5591" t="s">
        <v>4263</v>
      </c>
      <c r="B5591" t="s">
        <v>10048</v>
      </c>
      <c r="C5591" t="s">
        <v>10048</v>
      </c>
      <c r="G5591" s="1">
        <v>-12099.489765989361</v>
      </c>
      <c r="H5591" s="1">
        <v>3.5222007296783001E-3</v>
      </c>
      <c r="K5591" s="4">
        <v>111997360.34</v>
      </c>
      <c r="L5591" s="5">
        <v>4550001</v>
      </c>
      <c r="M5591" s="6">
        <v>24.614799059999999</v>
      </c>
      <c r="AB5591" s="8" t="s">
        <v>7754</v>
      </c>
    </row>
    <row r="5592" spans="1:28" x14ac:dyDescent="0.35">
      <c r="A5592" t="s">
        <v>4263</v>
      </c>
      <c r="B5592" t="s">
        <v>10049</v>
      </c>
      <c r="C5592" t="s">
        <v>10049</v>
      </c>
      <c r="G5592" s="1">
        <v>-12258.304040393547</v>
      </c>
      <c r="H5592" s="1">
        <v>3.1632741797679199E-3</v>
      </c>
      <c r="K5592" s="4">
        <v>111997360.34</v>
      </c>
      <c r="L5592" s="5">
        <v>4550001</v>
      </c>
      <c r="M5592" s="6">
        <v>24.614799059999999</v>
      </c>
      <c r="AB5592" s="8" t="s">
        <v>7754</v>
      </c>
    </row>
    <row r="5593" spans="1:28" x14ac:dyDescent="0.35">
      <c r="A5593" t="s">
        <v>4263</v>
      </c>
      <c r="B5593" t="s">
        <v>10050</v>
      </c>
      <c r="C5593" t="s">
        <v>10050</v>
      </c>
      <c r="G5593" s="1">
        <v>-12605.900968563958</v>
      </c>
      <c r="H5593" s="1">
        <v>2.6506234475491201E-3</v>
      </c>
      <c r="K5593" s="4">
        <v>111997360.34</v>
      </c>
      <c r="L5593" s="5">
        <v>4550001</v>
      </c>
      <c r="M5593" s="6">
        <v>24.614799059999999</v>
      </c>
      <c r="AB5593" s="8" t="s">
        <v>7754</v>
      </c>
    </row>
    <row r="5594" spans="1:28" x14ac:dyDescent="0.35">
      <c r="A5594" t="s">
        <v>4263</v>
      </c>
      <c r="B5594" t="s">
        <v>10051</v>
      </c>
      <c r="C5594" t="s">
        <v>10051</v>
      </c>
      <c r="G5594" s="1">
        <v>-16662.58496995188</v>
      </c>
      <c r="H5594" s="1">
        <v>1.34971233169281E-3</v>
      </c>
      <c r="K5594" s="4">
        <v>111997360.34</v>
      </c>
      <c r="L5594" s="5">
        <v>4550001</v>
      </c>
      <c r="M5594" s="6">
        <v>24.614799059999999</v>
      </c>
      <c r="AB5594" s="8" t="s">
        <v>7754</v>
      </c>
    </row>
    <row r="5595" spans="1:28" x14ac:dyDescent="0.35">
      <c r="A5595" t="s">
        <v>4263</v>
      </c>
      <c r="B5595" t="s">
        <v>10052</v>
      </c>
      <c r="C5595" t="s">
        <v>10052</v>
      </c>
      <c r="G5595" s="1">
        <v>-21526.045436544653</v>
      </c>
      <c r="H5595" s="1">
        <v>2.0631393644445501E-4</v>
      </c>
      <c r="K5595" s="4">
        <v>111997360.34</v>
      </c>
      <c r="L5595" s="5">
        <v>4550001</v>
      </c>
      <c r="M5595" s="6">
        <v>24.614799059999999</v>
      </c>
      <c r="AB5595" s="8" t="s">
        <v>7754</v>
      </c>
    </row>
    <row r="5596" spans="1:28" x14ac:dyDescent="0.35">
      <c r="A5596" t="s">
        <v>4263</v>
      </c>
      <c r="B5596" t="s">
        <v>10053</v>
      </c>
      <c r="C5596" t="s">
        <v>10053</v>
      </c>
      <c r="G5596" s="1">
        <v>-14475.861720296401</v>
      </c>
      <c r="H5596" s="1">
        <v>2.0395440003826101E-3</v>
      </c>
      <c r="K5596" s="4">
        <v>111997360.34</v>
      </c>
      <c r="L5596" s="5">
        <v>4550001</v>
      </c>
      <c r="M5596" s="6">
        <v>24.614799059999999</v>
      </c>
      <c r="AB5596" s="8" t="s">
        <v>7754</v>
      </c>
    </row>
    <row r="5597" spans="1:28" x14ac:dyDescent="0.35">
      <c r="A5597" t="s">
        <v>4263</v>
      </c>
      <c r="B5597" t="s">
        <v>10054</v>
      </c>
      <c r="C5597" t="s">
        <v>10054</v>
      </c>
      <c r="G5597" s="1">
        <v>-20177.881088414255</v>
      </c>
      <c r="H5597" s="1">
        <v>7.2894646583986301E-5</v>
      </c>
      <c r="K5597" s="4">
        <v>111997360.34</v>
      </c>
      <c r="L5597" s="5">
        <v>4550001</v>
      </c>
      <c r="M5597" s="6">
        <v>24.614799059999999</v>
      </c>
      <c r="AB5597" s="8" t="s">
        <v>7754</v>
      </c>
    </row>
    <row r="5598" spans="1:28" x14ac:dyDescent="0.35">
      <c r="A5598" t="s">
        <v>4263</v>
      </c>
      <c r="B5598" t="s">
        <v>10055</v>
      </c>
      <c r="C5598" t="s">
        <v>10055</v>
      </c>
      <c r="G5598" s="1">
        <v>-12651.704902674201</v>
      </c>
      <c r="H5598" s="1">
        <v>2.6512076908059702E-3</v>
      </c>
      <c r="K5598" s="4">
        <v>111997360.34</v>
      </c>
      <c r="L5598" s="5">
        <v>4550001</v>
      </c>
      <c r="M5598" s="6">
        <v>24.614799059999999</v>
      </c>
      <c r="AB5598" s="8" t="s">
        <v>7754</v>
      </c>
    </row>
    <row r="5599" spans="1:28" x14ac:dyDescent="0.35">
      <c r="A5599" t="s">
        <v>4263</v>
      </c>
      <c r="B5599" t="s">
        <v>10056</v>
      </c>
      <c r="C5599" t="s">
        <v>10056</v>
      </c>
      <c r="G5599" s="1">
        <v>-16646.906688088955</v>
      </c>
      <c r="H5599" s="1">
        <v>1.42775527528433E-3</v>
      </c>
      <c r="K5599" s="4">
        <v>111997360.34</v>
      </c>
      <c r="L5599" s="5">
        <v>4550001</v>
      </c>
      <c r="M5599" s="6">
        <v>24.614799059999999</v>
      </c>
      <c r="AB5599" s="8" t="s">
        <v>7754</v>
      </c>
    </row>
    <row r="5600" spans="1:28" x14ac:dyDescent="0.35">
      <c r="A5600" t="s">
        <v>4263</v>
      </c>
      <c r="B5600" t="s">
        <v>10057</v>
      </c>
      <c r="C5600" t="s">
        <v>10057</v>
      </c>
      <c r="G5600" s="1">
        <v>-21676.659435527719</v>
      </c>
      <c r="H5600" s="1">
        <v>1.0289374040833099E-3</v>
      </c>
      <c r="K5600" s="4">
        <v>111997360.34</v>
      </c>
      <c r="L5600" s="5">
        <v>4550001</v>
      </c>
      <c r="M5600" s="6">
        <v>24.614799059999999</v>
      </c>
      <c r="AB5600" s="8" t="s">
        <v>7754</v>
      </c>
    </row>
    <row r="5601" spans="1:28" x14ac:dyDescent="0.35">
      <c r="A5601" t="s">
        <v>4263</v>
      </c>
      <c r="B5601" t="s">
        <v>10058</v>
      </c>
      <c r="C5601" t="s">
        <v>10058</v>
      </c>
      <c r="G5601" s="1">
        <v>-16457.459254554884</v>
      </c>
      <c r="H5601" s="1">
        <v>1.70274649771273E-3</v>
      </c>
      <c r="K5601" s="4">
        <v>111997360.34</v>
      </c>
      <c r="L5601" s="5">
        <v>4550001</v>
      </c>
      <c r="M5601" s="6">
        <v>24.614799059999999</v>
      </c>
      <c r="AB5601" s="8" t="s">
        <v>7754</v>
      </c>
    </row>
    <row r="5602" spans="1:28" x14ac:dyDescent="0.35">
      <c r="A5602" t="s">
        <v>4263</v>
      </c>
      <c r="B5602" t="s">
        <v>10059</v>
      </c>
      <c r="C5602" t="s">
        <v>10059</v>
      </c>
      <c r="G5602" s="1">
        <v>-12474.395321919626</v>
      </c>
      <c r="H5602" s="1">
        <v>2.8710358379895802E-3</v>
      </c>
      <c r="K5602" s="4">
        <v>111997360.34</v>
      </c>
      <c r="L5602" s="5">
        <v>4550001</v>
      </c>
      <c r="M5602" s="6">
        <v>24.614799059999999</v>
      </c>
      <c r="AB5602" s="8" t="s">
        <v>7754</v>
      </c>
    </row>
    <row r="5603" spans="1:28" x14ac:dyDescent="0.35">
      <c r="A5603" t="s">
        <v>4263</v>
      </c>
      <c r="B5603" t="s">
        <v>10060</v>
      </c>
      <c r="C5603" t="s">
        <v>10060</v>
      </c>
      <c r="G5603" s="1">
        <v>-22428.381303660364</v>
      </c>
      <c r="H5603" s="1">
        <v>4.9526931076350803E-4</v>
      </c>
      <c r="K5603" s="4">
        <v>111997360.34</v>
      </c>
      <c r="L5603" s="5">
        <v>4550001</v>
      </c>
      <c r="M5603" s="6">
        <v>24.614799059999999</v>
      </c>
      <c r="AB5603" s="8" t="s">
        <v>7754</v>
      </c>
    </row>
    <row r="5604" spans="1:28" x14ac:dyDescent="0.35">
      <c r="A5604" t="s">
        <v>4263</v>
      </c>
      <c r="B5604" t="s">
        <v>10061</v>
      </c>
      <c r="C5604" t="s">
        <v>10061</v>
      </c>
      <c r="G5604" s="1">
        <v>-13995.312760891553</v>
      </c>
      <c r="H5604" s="1">
        <v>2.0111317647254E-3</v>
      </c>
      <c r="K5604" s="4">
        <v>111997360.34</v>
      </c>
      <c r="L5604" s="5">
        <v>4550001</v>
      </c>
      <c r="M5604" s="6">
        <v>24.614799059999999</v>
      </c>
      <c r="AB5604" s="8" t="s">
        <v>7754</v>
      </c>
    </row>
    <row r="5605" spans="1:28" x14ac:dyDescent="0.35">
      <c r="A5605" t="s">
        <v>4263</v>
      </c>
      <c r="B5605" t="s">
        <v>10062</v>
      </c>
      <c r="C5605" t="s">
        <v>10062</v>
      </c>
      <c r="G5605" s="1">
        <v>-11797.189305522739</v>
      </c>
      <c r="H5605" s="1">
        <v>2.5956940927997002E-3</v>
      </c>
      <c r="K5605" s="4">
        <v>111997360.34</v>
      </c>
      <c r="L5605" s="5">
        <v>4550001</v>
      </c>
      <c r="M5605" s="6">
        <v>24.614799059999999</v>
      </c>
      <c r="AB5605" s="8" t="s">
        <v>7754</v>
      </c>
    </row>
    <row r="5606" spans="1:28" x14ac:dyDescent="0.35">
      <c r="A5606" t="s">
        <v>4263</v>
      </c>
      <c r="B5606" t="s">
        <v>10063</v>
      </c>
      <c r="C5606" t="s">
        <v>10063</v>
      </c>
      <c r="G5606" s="1">
        <v>-22150.87426712392</v>
      </c>
      <c r="H5606" s="1">
        <v>6.1940133641196404E-4</v>
      </c>
      <c r="K5606" s="4">
        <v>111997360.34</v>
      </c>
      <c r="L5606" s="5">
        <v>4550001</v>
      </c>
      <c r="M5606" s="6">
        <v>24.614799059999999</v>
      </c>
      <c r="AB5606" s="8" t="s">
        <v>7754</v>
      </c>
    </row>
    <row r="5607" spans="1:28" x14ac:dyDescent="0.35">
      <c r="A5607" t="s">
        <v>4263</v>
      </c>
      <c r="B5607" t="s">
        <v>10064</v>
      </c>
      <c r="C5607" t="s">
        <v>10064</v>
      </c>
      <c r="G5607" s="1">
        <v>-12052.058287349679</v>
      </c>
      <c r="H5607" s="1">
        <v>2.8527730473937802E-3</v>
      </c>
      <c r="K5607" s="4">
        <v>111997360.34</v>
      </c>
      <c r="L5607" s="5">
        <v>4550001</v>
      </c>
      <c r="M5607" s="6">
        <v>24.614799059999999</v>
      </c>
      <c r="AB5607" s="8" t="s">
        <v>7754</v>
      </c>
    </row>
    <row r="5608" spans="1:28" x14ac:dyDescent="0.35">
      <c r="A5608" t="s">
        <v>4263</v>
      </c>
      <c r="B5608" t="s">
        <v>10065</v>
      </c>
      <c r="C5608" t="s">
        <v>10065</v>
      </c>
      <c r="G5608" s="1">
        <v>-17052.247112208155</v>
      </c>
      <c r="H5608" s="1">
        <v>1.3505418122264599E-3</v>
      </c>
      <c r="K5608" s="4">
        <v>111997360.34</v>
      </c>
      <c r="L5608" s="5">
        <v>4550001</v>
      </c>
      <c r="M5608" s="6">
        <v>24.614799059999999</v>
      </c>
      <c r="AB5608" s="8" t="s">
        <v>7754</v>
      </c>
    </row>
    <row r="5609" spans="1:28" x14ac:dyDescent="0.35">
      <c r="A5609" t="s">
        <v>4263</v>
      </c>
      <c r="B5609" t="s">
        <v>10066</v>
      </c>
      <c r="C5609" t="s">
        <v>10066</v>
      </c>
      <c r="G5609" s="1">
        <v>-13996.18110758182</v>
      </c>
      <c r="H5609" s="1">
        <v>1.9708468616671201E-3</v>
      </c>
      <c r="K5609" s="4">
        <v>111997360.34</v>
      </c>
      <c r="L5609" s="5">
        <v>4550001</v>
      </c>
      <c r="M5609" s="6">
        <v>24.614799059999999</v>
      </c>
      <c r="AB5609" s="8" t="s">
        <v>7754</v>
      </c>
    </row>
    <row r="5610" spans="1:28" x14ac:dyDescent="0.35">
      <c r="A5610" t="s">
        <v>4263</v>
      </c>
      <c r="B5610" t="s">
        <v>10067</v>
      </c>
      <c r="C5610" t="s">
        <v>10067</v>
      </c>
      <c r="G5610" s="1">
        <v>-12209.531029126412</v>
      </c>
      <c r="H5610" s="1">
        <v>2.5136239772412098E-3</v>
      </c>
      <c r="K5610" s="4">
        <v>111997360.34</v>
      </c>
      <c r="L5610" s="5">
        <v>4550001</v>
      </c>
      <c r="M5610" s="6">
        <v>24.614799059999999</v>
      </c>
      <c r="AB5610" s="8" t="s">
        <v>7754</v>
      </c>
    </row>
    <row r="5611" spans="1:28" x14ac:dyDescent="0.35">
      <c r="A5611" t="s">
        <v>4263</v>
      </c>
      <c r="B5611" t="s">
        <v>10068</v>
      </c>
      <c r="C5611" t="s">
        <v>10068</v>
      </c>
      <c r="G5611" s="1">
        <v>-12554.03352423588</v>
      </c>
      <c r="H5611" s="1">
        <v>2.0311802193925099E-3</v>
      </c>
      <c r="K5611" s="4">
        <v>111997360.34</v>
      </c>
      <c r="L5611" s="5">
        <v>4550001</v>
      </c>
      <c r="M5611" s="6">
        <v>24.614799059999999</v>
      </c>
      <c r="AB5611" s="8" t="s">
        <v>7754</v>
      </c>
    </row>
    <row r="5612" spans="1:28" x14ac:dyDescent="0.35">
      <c r="A5612" t="s">
        <v>4263</v>
      </c>
      <c r="B5612" t="s">
        <v>10069</v>
      </c>
      <c r="C5612" t="s">
        <v>10069</v>
      </c>
      <c r="G5612" s="1">
        <v>-19872.384846688776</v>
      </c>
      <c r="H5612" s="1">
        <v>0</v>
      </c>
      <c r="K5612" s="4">
        <v>111997360.34</v>
      </c>
      <c r="L5612" s="5">
        <v>4550001</v>
      </c>
      <c r="M5612" s="6">
        <v>24.614799059999999</v>
      </c>
      <c r="AB5612" s="8" t="s">
        <v>7754</v>
      </c>
    </row>
    <row r="5613" spans="1:28" x14ac:dyDescent="0.35">
      <c r="A5613" t="s">
        <v>4263</v>
      </c>
      <c r="B5613" t="s">
        <v>10070</v>
      </c>
      <c r="C5613" t="s">
        <v>10070</v>
      </c>
      <c r="G5613" s="1">
        <v>-12599.630130671439</v>
      </c>
      <c r="H5613" s="1">
        <v>2.05053336670873E-3</v>
      </c>
      <c r="K5613" s="4">
        <v>111997360.34</v>
      </c>
      <c r="L5613" s="5">
        <v>4550001</v>
      </c>
      <c r="M5613" s="6">
        <v>24.614799059999999</v>
      </c>
      <c r="AB5613" s="8" t="s">
        <v>7754</v>
      </c>
    </row>
    <row r="5614" spans="1:28" x14ac:dyDescent="0.35">
      <c r="A5614" t="s">
        <v>4263</v>
      </c>
      <c r="B5614" t="s">
        <v>10071</v>
      </c>
      <c r="C5614" t="s">
        <v>10071</v>
      </c>
      <c r="G5614" s="1">
        <v>-14407.073372208602</v>
      </c>
      <c r="H5614" s="1">
        <v>1.42401405847787E-3</v>
      </c>
      <c r="K5614" s="4">
        <v>111997360.34</v>
      </c>
      <c r="L5614" s="5">
        <v>4550001</v>
      </c>
      <c r="M5614" s="6">
        <v>24.614799059999999</v>
      </c>
      <c r="AB5614" s="8" t="s">
        <v>7754</v>
      </c>
    </row>
    <row r="5615" spans="1:28" x14ac:dyDescent="0.35">
      <c r="A5615" t="s">
        <v>4263</v>
      </c>
      <c r="B5615" t="s">
        <v>10072</v>
      </c>
      <c r="C5615" t="s">
        <v>10072</v>
      </c>
      <c r="G5615" s="1">
        <v>-11751.857867007129</v>
      </c>
      <c r="H5615" s="1">
        <v>2.0573919283771898E-3</v>
      </c>
      <c r="K5615" s="4">
        <v>111997360.34</v>
      </c>
      <c r="L5615" s="5">
        <v>4550001</v>
      </c>
      <c r="M5615" s="6">
        <v>24.614799059999999</v>
      </c>
      <c r="AB5615" s="8" t="s">
        <v>7754</v>
      </c>
    </row>
    <row r="5616" spans="1:28" x14ac:dyDescent="0.35">
      <c r="A5616" t="s">
        <v>4263</v>
      </c>
      <c r="B5616" t="s">
        <v>10073</v>
      </c>
      <c r="C5616" t="s">
        <v>10073</v>
      </c>
      <c r="G5616" s="1">
        <v>-22351.939233801444</v>
      </c>
      <c r="H5616" s="1">
        <v>1.9009009003874899E-4</v>
      </c>
      <c r="K5616" s="4">
        <v>111997360.34</v>
      </c>
      <c r="L5616" s="5">
        <v>4550001</v>
      </c>
      <c r="M5616" s="6">
        <v>24.614799059999999</v>
      </c>
      <c r="AB5616" s="8" t="s">
        <v>7754</v>
      </c>
    </row>
    <row r="5617" spans="1:28" x14ac:dyDescent="0.35">
      <c r="A5617" t="s">
        <v>4263</v>
      </c>
      <c r="B5617" t="s">
        <v>10074</v>
      </c>
      <c r="C5617" t="s">
        <v>10074</v>
      </c>
      <c r="G5617" s="1">
        <v>-12423.870957883581</v>
      </c>
      <c r="H5617" s="1">
        <v>2.28369254388939E-3</v>
      </c>
      <c r="K5617" s="4">
        <v>111997360.34</v>
      </c>
      <c r="L5617" s="5">
        <v>4550001</v>
      </c>
      <c r="M5617" s="6">
        <v>24.614799059999999</v>
      </c>
      <c r="AB5617" s="8" t="s">
        <v>7754</v>
      </c>
    </row>
    <row r="5618" spans="1:28" x14ac:dyDescent="0.35">
      <c r="A5618" t="s">
        <v>4263</v>
      </c>
      <c r="B5618" t="s">
        <v>10075</v>
      </c>
      <c r="C5618" t="s">
        <v>10075</v>
      </c>
      <c r="G5618" s="1">
        <v>-16569.113785404705</v>
      </c>
      <c r="H5618" s="1">
        <v>7.7327734676972096E-4</v>
      </c>
      <c r="K5618" s="4">
        <v>111997360.34</v>
      </c>
      <c r="L5618" s="5">
        <v>4550001</v>
      </c>
      <c r="M5618" s="6">
        <v>24.614799059999999</v>
      </c>
      <c r="AB5618" s="8" t="s">
        <v>7754</v>
      </c>
    </row>
    <row r="5619" spans="1:28" x14ac:dyDescent="0.35">
      <c r="A5619" t="s">
        <v>4263</v>
      </c>
      <c r="B5619" t="s">
        <v>10076</v>
      </c>
      <c r="C5619" t="s">
        <v>10076</v>
      </c>
      <c r="G5619" s="1">
        <v>-13931.105320768069</v>
      </c>
      <c r="H5619" s="1">
        <v>1.44512348176144E-3</v>
      </c>
      <c r="K5619" s="4">
        <v>111997360.34</v>
      </c>
      <c r="L5619" s="5">
        <v>4550001</v>
      </c>
      <c r="M5619" s="6">
        <v>24.614799059999999</v>
      </c>
      <c r="AB5619" s="8" t="s">
        <v>7754</v>
      </c>
    </row>
    <row r="5620" spans="1:28" x14ac:dyDescent="0.35">
      <c r="A5620" t="s">
        <v>4263</v>
      </c>
      <c r="B5620" t="s">
        <v>10077</v>
      </c>
      <c r="C5620" t="s">
        <v>10077</v>
      </c>
      <c r="G5620" s="1">
        <v>-16555.727845405003</v>
      </c>
      <c r="H5620" s="1">
        <v>8.5773844611275398E-4</v>
      </c>
      <c r="K5620" s="4">
        <v>111997360.34</v>
      </c>
      <c r="L5620" s="5">
        <v>4550001</v>
      </c>
      <c r="M5620" s="6">
        <v>24.614799059999999</v>
      </c>
      <c r="AB5620" s="8" t="s">
        <v>7754</v>
      </c>
    </row>
    <row r="5621" spans="1:28" x14ac:dyDescent="0.35">
      <c r="A5621" t="s">
        <v>4263</v>
      </c>
      <c r="B5621" t="s">
        <v>10078</v>
      </c>
      <c r="C5621" t="s">
        <v>10078</v>
      </c>
      <c r="G5621" s="1">
        <v>-12004.905168808013</v>
      </c>
      <c r="H5621" s="1">
        <v>2.3038288899024399E-3</v>
      </c>
      <c r="K5621" s="4">
        <v>111997360.34</v>
      </c>
      <c r="L5621" s="5">
        <v>4550001</v>
      </c>
      <c r="M5621" s="6">
        <v>24.614799059999999</v>
      </c>
      <c r="AB5621" s="8" t="s">
        <v>7754</v>
      </c>
    </row>
    <row r="5622" spans="1:28" x14ac:dyDescent="0.35">
      <c r="A5622" t="s">
        <v>4263</v>
      </c>
      <c r="B5622" t="s">
        <v>10079</v>
      </c>
      <c r="C5622" t="s">
        <v>10079</v>
      </c>
      <c r="G5622" s="1">
        <v>-16368.304375051144</v>
      </c>
      <c r="H5622" s="1">
        <v>1.0992725886530301E-3</v>
      </c>
      <c r="K5622" s="4">
        <v>111997360.34</v>
      </c>
      <c r="L5622" s="5">
        <v>4550001</v>
      </c>
      <c r="M5622" s="6">
        <v>24.614799059999999</v>
      </c>
      <c r="AB5622" s="8" t="s">
        <v>7754</v>
      </c>
    </row>
    <row r="5623" spans="1:28" x14ac:dyDescent="0.35">
      <c r="A5623" t="s">
        <v>4263</v>
      </c>
      <c r="B5623" t="s">
        <v>10080</v>
      </c>
      <c r="C5623" t="s">
        <v>10080</v>
      </c>
      <c r="G5623" s="1">
        <v>-12161.048524955966</v>
      </c>
      <c r="H5623" s="1">
        <v>1.9908148293406799E-3</v>
      </c>
      <c r="K5623" s="4">
        <v>111997360.34</v>
      </c>
      <c r="L5623" s="5">
        <v>4550001</v>
      </c>
      <c r="M5623" s="6">
        <v>24.614799059999999</v>
      </c>
      <c r="AB5623" s="8" t="s">
        <v>7754</v>
      </c>
    </row>
    <row r="5624" spans="1:28" x14ac:dyDescent="0.35">
      <c r="A5624" t="s">
        <v>4263</v>
      </c>
      <c r="B5624" t="s">
        <v>10081</v>
      </c>
      <c r="C5624" t="s">
        <v>10081</v>
      </c>
      <c r="G5624" s="1">
        <v>-20042.166782200868</v>
      </c>
      <c r="H5624" s="1">
        <v>2.7710792800118299E-6</v>
      </c>
      <c r="K5624" s="4">
        <v>111997360.34</v>
      </c>
      <c r="L5624" s="5">
        <v>4550001</v>
      </c>
      <c r="M5624" s="6">
        <v>24.614799059999999</v>
      </c>
      <c r="AB5624" s="8" t="s">
        <v>7754</v>
      </c>
    </row>
    <row r="5625" spans="1:28" x14ac:dyDescent="0.35">
      <c r="A5625" t="s">
        <v>4263</v>
      </c>
      <c r="B5625" t="s">
        <v>10082</v>
      </c>
      <c r="C5625" t="s">
        <v>10082</v>
      </c>
      <c r="G5625" s="1">
        <v>-21372.017623371936</v>
      </c>
      <c r="H5625" s="1">
        <v>2.57056220337782E-5</v>
      </c>
      <c r="K5625" s="4">
        <v>111997360.34</v>
      </c>
      <c r="L5625" s="5">
        <v>4550001</v>
      </c>
      <c r="M5625" s="6">
        <v>24.614799059999999</v>
      </c>
      <c r="AB5625" s="8" t="s">
        <v>7754</v>
      </c>
    </row>
    <row r="5626" spans="1:28" x14ac:dyDescent="0.35">
      <c r="A5626" t="s">
        <v>4263</v>
      </c>
      <c r="B5626" t="s">
        <v>10083</v>
      </c>
      <c r="C5626" t="s">
        <v>10083</v>
      </c>
      <c r="G5626" s="1">
        <v>-13932.172428825019</v>
      </c>
      <c r="H5626" s="1">
        <v>1.4356523558545901E-3</v>
      </c>
      <c r="K5626" s="4">
        <v>111997360.34</v>
      </c>
      <c r="L5626" s="5">
        <v>4550001</v>
      </c>
      <c r="M5626" s="6">
        <v>24.614799059999999</v>
      </c>
      <c r="AB5626" s="8" t="s">
        <v>7754</v>
      </c>
    </row>
    <row r="5627" spans="1:28" x14ac:dyDescent="0.35">
      <c r="A5627" t="s">
        <v>4263</v>
      </c>
      <c r="B5627" t="s">
        <v>10084</v>
      </c>
      <c r="C5627" t="s">
        <v>10084</v>
      </c>
      <c r="G5627" s="1">
        <v>-12502.485538351742</v>
      </c>
      <c r="H5627" s="1">
        <v>1.54654186714462E-3</v>
      </c>
      <c r="K5627" s="4">
        <v>111997360.34</v>
      </c>
      <c r="L5627" s="5">
        <v>4550001</v>
      </c>
      <c r="M5627" s="6">
        <v>24.614799059999999</v>
      </c>
      <c r="AB5627" s="8" t="s">
        <v>7754</v>
      </c>
    </row>
    <row r="5628" spans="1:28" x14ac:dyDescent="0.35">
      <c r="A5628" t="s">
        <v>4263</v>
      </c>
      <c r="B5628" t="s">
        <v>10085</v>
      </c>
      <c r="C5628" t="s">
        <v>10085</v>
      </c>
      <c r="G5628" s="1">
        <v>-12547.876210070766</v>
      </c>
      <c r="H5628" s="1">
        <v>1.5760335972775301E-3</v>
      </c>
      <c r="K5628" s="4">
        <v>111997360.34</v>
      </c>
      <c r="L5628" s="5">
        <v>4550001</v>
      </c>
      <c r="M5628" s="6">
        <v>24.614799059999999</v>
      </c>
      <c r="AB5628" s="8" t="s">
        <v>7754</v>
      </c>
    </row>
    <row r="5629" spans="1:28" x14ac:dyDescent="0.35">
      <c r="A5629" t="s">
        <v>4263</v>
      </c>
      <c r="B5629" t="s">
        <v>10086</v>
      </c>
      <c r="C5629" t="s">
        <v>10086</v>
      </c>
      <c r="G5629" s="1">
        <v>-22260.510493471589</v>
      </c>
      <c r="H5629" s="1">
        <v>1.66619703782843E-4</v>
      </c>
      <c r="K5629" s="4">
        <v>111997360.34</v>
      </c>
      <c r="L5629" s="5">
        <v>4550001</v>
      </c>
      <c r="M5629" s="6">
        <v>24.614799059999999</v>
      </c>
      <c r="AB5629" s="8" t="s">
        <v>7754</v>
      </c>
    </row>
    <row r="5630" spans="1:28" x14ac:dyDescent="0.35">
      <c r="A5630" t="s">
        <v>4263</v>
      </c>
      <c r="B5630" t="s">
        <v>10087</v>
      </c>
      <c r="C5630" t="s">
        <v>10087</v>
      </c>
      <c r="G5630" s="1">
        <v>-11706.787210711418</v>
      </c>
      <c r="H5630" s="1">
        <v>1.62185092703781E-3</v>
      </c>
      <c r="K5630" s="4">
        <v>111997360.34</v>
      </c>
      <c r="L5630" s="5">
        <v>4550001</v>
      </c>
      <c r="M5630" s="6">
        <v>24.614799059999999</v>
      </c>
      <c r="AB5630" s="8" t="s">
        <v>7754</v>
      </c>
    </row>
    <row r="5631" spans="1:28" x14ac:dyDescent="0.35">
      <c r="A5631" t="s">
        <v>4263</v>
      </c>
      <c r="B5631" t="s">
        <v>10088</v>
      </c>
      <c r="C5631" t="s">
        <v>10088</v>
      </c>
      <c r="G5631" s="1">
        <v>-12373.652927500054</v>
      </c>
      <c r="H5631" s="1">
        <v>1.8080222815189599E-3</v>
      </c>
      <c r="K5631" s="4">
        <v>111997360.34</v>
      </c>
      <c r="L5631" s="5">
        <v>4550001</v>
      </c>
      <c r="M5631" s="6">
        <v>24.614799059999999</v>
      </c>
      <c r="AB5631" s="8" t="s">
        <v>7754</v>
      </c>
    </row>
    <row r="5632" spans="1:28" x14ac:dyDescent="0.35">
      <c r="A5632" t="s">
        <v>4263</v>
      </c>
      <c r="B5632" t="s">
        <v>10089</v>
      </c>
      <c r="C5632" t="s">
        <v>10089</v>
      </c>
      <c r="G5632" s="1">
        <v>-21986.560831367191</v>
      </c>
      <c r="H5632" s="1">
        <v>2.3711946813841401E-4</v>
      </c>
      <c r="K5632" s="4">
        <v>111997360.34</v>
      </c>
      <c r="L5632" s="5">
        <v>4550001</v>
      </c>
      <c r="M5632" s="6">
        <v>24.614799059999999</v>
      </c>
      <c r="AB5632" s="8" t="s">
        <v>7754</v>
      </c>
    </row>
    <row r="5633" spans="1:28" x14ac:dyDescent="0.35">
      <c r="A5633" t="s">
        <v>4263</v>
      </c>
      <c r="B5633" t="s">
        <v>10090</v>
      </c>
      <c r="C5633" t="s">
        <v>10090</v>
      </c>
      <c r="G5633" s="1">
        <v>-14338.77417827339</v>
      </c>
      <c r="H5633" s="1">
        <v>9.8463968241953607E-4</v>
      </c>
      <c r="K5633" s="4">
        <v>111997360.34</v>
      </c>
      <c r="L5633" s="5">
        <v>4550001</v>
      </c>
      <c r="M5633" s="6">
        <v>24.614799059999999</v>
      </c>
      <c r="AB5633" s="8" t="s">
        <v>7754</v>
      </c>
    </row>
    <row r="5634" spans="1:28" x14ac:dyDescent="0.35">
      <c r="A5634" t="s">
        <v>4263</v>
      </c>
      <c r="B5634" t="s">
        <v>10091</v>
      </c>
      <c r="C5634" t="s">
        <v>10091</v>
      </c>
      <c r="G5634" s="1">
        <v>-11958.028236476464</v>
      </c>
      <c r="H5634" s="1">
        <v>1.85123160970203E-3</v>
      </c>
      <c r="K5634" s="4">
        <v>111997360.34</v>
      </c>
      <c r="L5634" s="5">
        <v>4550001</v>
      </c>
      <c r="M5634" s="6">
        <v>24.614799059999999</v>
      </c>
      <c r="AB5634" s="8" t="s">
        <v>7754</v>
      </c>
    </row>
    <row r="5635" spans="1:28" x14ac:dyDescent="0.35">
      <c r="A5635" t="s">
        <v>4263</v>
      </c>
      <c r="B5635" t="s">
        <v>10092</v>
      </c>
      <c r="C5635" t="s">
        <v>10092</v>
      </c>
      <c r="G5635" s="1">
        <v>-13867.338723786303</v>
      </c>
      <c r="H5635" s="1">
        <v>1.02881423566122E-3</v>
      </c>
      <c r="K5635" s="4">
        <v>111997360.34</v>
      </c>
      <c r="L5635" s="5">
        <v>4550001</v>
      </c>
      <c r="M5635" s="6">
        <v>24.614799059999999</v>
      </c>
      <c r="AB5635" s="8" t="s">
        <v>7754</v>
      </c>
    </row>
    <row r="5636" spans="1:28" x14ac:dyDescent="0.35">
      <c r="A5636" t="s">
        <v>4263</v>
      </c>
      <c r="B5636" t="s">
        <v>10093</v>
      </c>
      <c r="C5636" t="s">
        <v>10093</v>
      </c>
      <c r="G5636" s="1">
        <v>-12112.854225321385</v>
      </c>
      <c r="H5636" s="1">
        <v>1.56636673466186E-3</v>
      </c>
      <c r="K5636" s="4">
        <v>111997360.34</v>
      </c>
      <c r="L5636" s="5">
        <v>4550001</v>
      </c>
      <c r="M5636" s="6">
        <v>24.614799059999999</v>
      </c>
      <c r="AB5636" s="8" t="s">
        <v>7754</v>
      </c>
    </row>
    <row r="5637" spans="1:28" x14ac:dyDescent="0.35">
      <c r="A5637" t="s">
        <v>4263</v>
      </c>
      <c r="B5637" t="s">
        <v>10094</v>
      </c>
      <c r="C5637" t="s">
        <v>10094</v>
      </c>
      <c r="G5637" s="1">
        <v>-16476.426910723432</v>
      </c>
      <c r="H5637" s="1">
        <v>4.4092947865142498E-4</v>
      </c>
      <c r="K5637" s="4">
        <v>111997360.34</v>
      </c>
      <c r="L5637" s="5">
        <v>4550001</v>
      </c>
      <c r="M5637" s="6">
        <v>24.614799059999999</v>
      </c>
      <c r="AB5637" s="8" t="s">
        <v>7754</v>
      </c>
    </row>
    <row r="5638" spans="1:28" x14ac:dyDescent="0.35">
      <c r="A5638" t="s">
        <v>4263</v>
      </c>
      <c r="B5638" t="s">
        <v>10095</v>
      </c>
      <c r="C5638" t="s">
        <v>10095</v>
      </c>
      <c r="G5638" s="1">
        <v>-16465.29606680281</v>
      </c>
      <c r="H5638" s="1">
        <v>5.1360841075638304E-4</v>
      </c>
      <c r="K5638" s="4">
        <v>111997360.34</v>
      </c>
      <c r="L5638" s="5">
        <v>4550001</v>
      </c>
      <c r="M5638" s="6">
        <v>24.614799059999999</v>
      </c>
      <c r="AB5638" s="8" t="s">
        <v>7754</v>
      </c>
    </row>
    <row r="5639" spans="1:28" x14ac:dyDescent="0.35">
      <c r="A5639" t="s">
        <v>4263</v>
      </c>
      <c r="B5639" t="s">
        <v>10096</v>
      </c>
      <c r="C5639" t="s">
        <v>10096</v>
      </c>
      <c r="G5639" s="1">
        <v>-12451.254392838444</v>
      </c>
      <c r="H5639" s="1">
        <v>1.1702539517295101E-3</v>
      </c>
      <c r="K5639" s="4">
        <v>111997360.34</v>
      </c>
      <c r="L5639" s="5">
        <v>4550001</v>
      </c>
      <c r="M5639" s="6">
        <v>24.614799059999999</v>
      </c>
      <c r="AB5639" s="8" t="s">
        <v>7754</v>
      </c>
    </row>
    <row r="5640" spans="1:28" x14ac:dyDescent="0.35">
      <c r="A5640" t="s">
        <v>4263</v>
      </c>
      <c r="B5640" t="s">
        <v>10097</v>
      </c>
      <c r="C5640" t="s">
        <v>10097</v>
      </c>
      <c r="G5640" s="1">
        <v>-13868.601844060635</v>
      </c>
      <c r="H5640" s="1">
        <v>1.03819775859082E-3</v>
      </c>
      <c r="K5640" s="4">
        <v>111997360.34</v>
      </c>
      <c r="L5640" s="5">
        <v>4550001</v>
      </c>
      <c r="M5640" s="6">
        <v>24.614799059999999</v>
      </c>
      <c r="AB5640" s="8" t="s">
        <v>7754</v>
      </c>
    </row>
    <row r="5641" spans="1:28" x14ac:dyDescent="0.35">
      <c r="A5641" t="s">
        <v>4263</v>
      </c>
      <c r="B5641" t="s">
        <v>10098</v>
      </c>
      <c r="C5641" t="s">
        <v>10098</v>
      </c>
      <c r="G5641" s="1">
        <v>-16279.872005246021</v>
      </c>
      <c r="H5641" s="1">
        <v>7.03068049271868E-4</v>
      </c>
      <c r="K5641" s="4">
        <v>111997360.34</v>
      </c>
      <c r="L5641" s="5">
        <v>4550001</v>
      </c>
      <c r="M5641" s="6">
        <v>24.614799059999999</v>
      </c>
      <c r="AB5641" s="8" t="s">
        <v>7754</v>
      </c>
    </row>
    <row r="5642" spans="1:28" x14ac:dyDescent="0.35">
      <c r="A5642" t="s">
        <v>4263</v>
      </c>
      <c r="B5642" t="s">
        <v>10099</v>
      </c>
      <c r="C5642" t="s">
        <v>10099</v>
      </c>
      <c r="G5642" s="1">
        <v>-12496.440510434299</v>
      </c>
      <c r="H5642" s="1">
        <v>1.2042777001090401E-3</v>
      </c>
      <c r="K5642" s="4">
        <v>111997360.34</v>
      </c>
      <c r="L5642" s="5">
        <v>4550001</v>
      </c>
      <c r="M5642" s="6">
        <v>24.614799059999999</v>
      </c>
      <c r="AB5642" s="8" t="s">
        <v>7754</v>
      </c>
    </row>
    <row r="5643" spans="1:28" x14ac:dyDescent="0.35">
      <c r="A5643" t="s">
        <v>4263</v>
      </c>
      <c r="B5643" t="s">
        <v>10100</v>
      </c>
      <c r="C5643" t="s">
        <v>10100</v>
      </c>
      <c r="G5643" s="1">
        <v>-22185.574171232201</v>
      </c>
      <c r="H5643" s="1">
        <v>4.47159361846896E-5</v>
      </c>
      <c r="K5643" s="4">
        <v>111997360.34</v>
      </c>
      <c r="L5643" s="5">
        <v>4550001</v>
      </c>
      <c r="M5643" s="6">
        <v>24.614799059999999</v>
      </c>
      <c r="AB5643" s="8" t="s">
        <v>7754</v>
      </c>
    </row>
    <row r="5644" spans="1:28" x14ac:dyDescent="0.35">
      <c r="A5644" t="s">
        <v>4263</v>
      </c>
      <c r="B5644" t="s">
        <v>10101</v>
      </c>
      <c r="C5644" t="s">
        <v>10101</v>
      </c>
      <c r="G5644" s="1">
        <v>-11661.975340164394</v>
      </c>
      <c r="H5644" s="1">
        <v>1.27214561312344E-3</v>
      </c>
      <c r="K5644" s="4">
        <v>111997360.34</v>
      </c>
      <c r="L5644" s="5">
        <v>4550001</v>
      </c>
      <c r="M5644" s="6">
        <v>24.614799059999999</v>
      </c>
      <c r="AB5644" s="8" t="s">
        <v>7754</v>
      </c>
    </row>
    <row r="5645" spans="1:28" x14ac:dyDescent="0.35">
      <c r="A5645" t="s">
        <v>4263</v>
      </c>
      <c r="B5645" t="s">
        <v>10102</v>
      </c>
      <c r="C5645" t="s">
        <v>10102</v>
      </c>
      <c r="G5645" s="1">
        <v>-12323.738759327671</v>
      </c>
      <c r="H5645" s="1">
        <v>1.4219927622433699E-3</v>
      </c>
      <c r="K5645" s="4">
        <v>111997360.34</v>
      </c>
      <c r="L5645" s="5">
        <v>4550001</v>
      </c>
      <c r="M5645" s="6">
        <v>24.614799059999999</v>
      </c>
      <c r="AB5645" s="8" t="s">
        <v>7754</v>
      </c>
    </row>
    <row r="5646" spans="1:28" x14ac:dyDescent="0.35">
      <c r="A5646" t="s">
        <v>4263</v>
      </c>
      <c r="B5646" t="s">
        <v>10103</v>
      </c>
      <c r="C5646" t="s">
        <v>10103</v>
      </c>
      <c r="G5646" s="1">
        <v>-11911.425337647301</v>
      </c>
      <c r="H5646" s="1">
        <v>1.48099499962395E-3</v>
      </c>
      <c r="K5646" s="4">
        <v>111997360.34</v>
      </c>
      <c r="L5646" s="5">
        <v>4550001</v>
      </c>
      <c r="M5646" s="6">
        <v>24.614799059999999</v>
      </c>
      <c r="AB5646" s="8" t="s">
        <v>7754</v>
      </c>
    </row>
    <row r="5647" spans="1:28" x14ac:dyDescent="0.35">
      <c r="A5647" t="s">
        <v>4263</v>
      </c>
      <c r="B5647" t="s">
        <v>10104</v>
      </c>
      <c r="C5647" t="s">
        <v>10104</v>
      </c>
      <c r="G5647" s="1">
        <v>-21219.637114527293</v>
      </c>
      <c r="H5647" s="1">
        <v>1.6850594609199399E-6</v>
      </c>
      <c r="K5647" s="4">
        <v>111997360.34</v>
      </c>
      <c r="L5647" s="5">
        <v>4550001</v>
      </c>
      <c r="M5647" s="6">
        <v>24.614799059999999</v>
      </c>
      <c r="AB5647" s="8" t="s">
        <v>7754</v>
      </c>
    </row>
    <row r="5648" spans="1:28" x14ac:dyDescent="0.35">
      <c r="A5648" t="s">
        <v>4263</v>
      </c>
      <c r="B5648" t="s">
        <v>10105</v>
      </c>
      <c r="C5648" t="s">
        <v>10105</v>
      </c>
      <c r="G5648" s="1">
        <v>-14270.959511624589</v>
      </c>
      <c r="H5648" s="1">
        <v>6.7860650299275498E-4</v>
      </c>
      <c r="K5648" s="4">
        <v>111997360.34</v>
      </c>
      <c r="L5648" s="5">
        <v>4550001</v>
      </c>
      <c r="M5648" s="6">
        <v>24.614799059999999</v>
      </c>
      <c r="AB5648" s="8" t="s">
        <v>7754</v>
      </c>
    </row>
    <row r="5649" spans="1:28" x14ac:dyDescent="0.35">
      <c r="A5649" t="s">
        <v>4263</v>
      </c>
      <c r="B5649" t="s">
        <v>10106</v>
      </c>
      <c r="C5649" t="s">
        <v>10106</v>
      </c>
      <c r="G5649" s="1">
        <v>-12064.945850429403</v>
      </c>
      <c r="H5649" s="1">
        <v>1.2282670769009599E-3</v>
      </c>
      <c r="K5649" s="4">
        <v>111997360.34</v>
      </c>
      <c r="L5649" s="5">
        <v>4550001</v>
      </c>
      <c r="M5649" s="6">
        <v>24.614799059999999</v>
      </c>
      <c r="AB5649" s="8" t="s">
        <v>7754</v>
      </c>
    </row>
    <row r="5650" spans="1:28" x14ac:dyDescent="0.35">
      <c r="A5650" t="s">
        <v>4263</v>
      </c>
      <c r="B5650" t="s">
        <v>10107</v>
      </c>
      <c r="C5650" t="s">
        <v>10107</v>
      </c>
      <c r="G5650" s="1">
        <v>-13804.008943438284</v>
      </c>
      <c r="H5650" s="1">
        <v>7.29984707414843E-4</v>
      </c>
      <c r="K5650" s="4">
        <v>111997360.34</v>
      </c>
      <c r="L5650" s="5">
        <v>4550001</v>
      </c>
      <c r="M5650" s="6">
        <v>24.614799059999999</v>
      </c>
      <c r="AB5650" s="8" t="s">
        <v>7754</v>
      </c>
    </row>
    <row r="5651" spans="1:28" x14ac:dyDescent="0.35">
      <c r="A5651" t="s">
        <v>4263</v>
      </c>
      <c r="B5651" t="s">
        <v>10108</v>
      </c>
      <c r="C5651" t="s">
        <v>10108</v>
      </c>
      <c r="G5651" s="1">
        <v>-12400.337496388052</v>
      </c>
      <c r="H5651" s="1">
        <v>8.8263065669638805E-4</v>
      </c>
      <c r="K5651" s="4">
        <v>111997360.34</v>
      </c>
      <c r="L5651" s="5">
        <v>4550001</v>
      </c>
      <c r="M5651" s="6">
        <v>24.614799059999999</v>
      </c>
      <c r="AB5651" s="8" t="s">
        <v>7754</v>
      </c>
    </row>
    <row r="5652" spans="1:28" x14ac:dyDescent="0.35">
      <c r="A5652" t="s">
        <v>4263</v>
      </c>
      <c r="B5652" t="s">
        <v>10109</v>
      </c>
      <c r="C5652" t="s">
        <v>10109</v>
      </c>
      <c r="G5652" s="1">
        <v>-13805.465364467182</v>
      </c>
      <c r="H5652" s="1">
        <v>7.4689721542256103E-4</v>
      </c>
      <c r="K5652" s="4">
        <v>111997360.34</v>
      </c>
      <c r="L5652" s="5">
        <v>4550001</v>
      </c>
      <c r="M5652" s="6">
        <v>24.614799059999999</v>
      </c>
      <c r="AB5652" s="8" t="s">
        <v>7754</v>
      </c>
    </row>
    <row r="5653" spans="1:28" x14ac:dyDescent="0.35">
      <c r="A5653" t="s">
        <v>4263</v>
      </c>
      <c r="B5653" t="s">
        <v>10110</v>
      </c>
      <c r="C5653" t="s">
        <v>10110</v>
      </c>
      <c r="G5653" s="1">
        <v>-12445.320428225359</v>
      </c>
      <c r="H5653" s="1">
        <v>9.1780488369614895E-4</v>
      </c>
      <c r="K5653" s="4">
        <v>111997360.34</v>
      </c>
      <c r="L5653" s="5">
        <v>4550001</v>
      </c>
      <c r="M5653" s="6">
        <v>24.614799059999999</v>
      </c>
      <c r="AB5653" s="8" t="s">
        <v>7754</v>
      </c>
    </row>
    <row r="5654" spans="1:28" x14ac:dyDescent="0.35">
      <c r="A5654" t="s">
        <v>4263</v>
      </c>
      <c r="B5654" t="s">
        <v>10111</v>
      </c>
      <c r="C5654" t="s">
        <v>10111</v>
      </c>
      <c r="G5654" s="1">
        <v>-11617.420277963805</v>
      </c>
      <c r="H5654" s="1">
        <v>9.9638898730660102E-4</v>
      </c>
      <c r="K5654" s="4">
        <v>111997360.34</v>
      </c>
      <c r="L5654" s="5">
        <v>4550001</v>
      </c>
      <c r="M5654" s="6">
        <v>24.614799059999999</v>
      </c>
      <c r="AB5654" s="8" t="s">
        <v>7754</v>
      </c>
    </row>
    <row r="5655" spans="1:28" x14ac:dyDescent="0.35">
      <c r="A5655" t="s">
        <v>4263</v>
      </c>
      <c r="B5655" t="s">
        <v>10112</v>
      </c>
      <c r="C5655" t="s">
        <v>10112</v>
      </c>
      <c r="G5655" s="1">
        <v>-12274.126006798751</v>
      </c>
      <c r="H5655" s="1">
        <v>1.11786602944055E-3</v>
      </c>
      <c r="K5655" s="4">
        <v>111997360.34</v>
      </c>
      <c r="L5655" s="5">
        <v>4550001</v>
      </c>
      <c r="M5655" s="6">
        <v>24.614799059999999</v>
      </c>
      <c r="AB5655" s="8" t="s">
        <v>7754</v>
      </c>
    </row>
    <row r="5656" spans="1:28" x14ac:dyDescent="0.35">
      <c r="A5656" t="s">
        <v>4263</v>
      </c>
      <c r="B5656" t="s">
        <v>10113</v>
      </c>
      <c r="C5656" t="s">
        <v>10113</v>
      </c>
      <c r="G5656" s="1">
        <v>-16192.154359233995</v>
      </c>
      <c r="H5656" s="1">
        <v>4.4674675821850901E-4</v>
      </c>
      <c r="K5656" s="4">
        <v>111997360.34</v>
      </c>
      <c r="L5656" s="5">
        <v>4550001</v>
      </c>
      <c r="M5656" s="6">
        <v>24.614799059999999</v>
      </c>
      <c r="AB5656" s="8" t="s">
        <v>7754</v>
      </c>
    </row>
    <row r="5657" spans="1:28" x14ac:dyDescent="0.35">
      <c r="A5657" t="s">
        <v>4263</v>
      </c>
      <c r="B5657" t="s">
        <v>10114</v>
      </c>
      <c r="C5657" t="s">
        <v>10114</v>
      </c>
      <c r="G5657" s="1">
        <v>-11865.094340545855</v>
      </c>
      <c r="H5657" s="1">
        <v>1.18323651130949E-3</v>
      </c>
      <c r="K5657" s="4">
        <v>111997360.34</v>
      </c>
      <c r="L5657" s="5">
        <v>4550001</v>
      </c>
      <c r="M5657" s="6">
        <v>24.614799059999999</v>
      </c>
      <c r="AB5657" s="8" t="s">
        <v>7754</v>
      </c>
    </row>
    <row r="5658" spans="1:28" x14ac:dyDescent="0.35">
      <c r="A5658" t="s">
        <v>4263</v>
      </c>
      <c r="B5658" t="s">
        <v>10115</v>
      </c>
      <c r="C5658" t="s">
        <v>10115</v>
      </c>
      <c r="G5658" s="1">
        <v>-12017.321142984605</v>
      </c>
      <c r="H5658" s="1">
        <v>9.6023769079313804E-4</v>
      </c>
      <c r="K5658" s="4">
        <v>111997360.34</v>
      </c>
      <c r="L5658" s="5">
        <v>4550001</v>
      </c>
      <c r="M5658" s="6">
        <v>24.614799059999999</v>
      </c>
      <c r="AB5658" s="8" t="s">
        <v>7754</v>
      </c>
    </row>
    <row r="5659" spans="1:28" x14ac:dyDescent="0.35">
      <c r="A5659" t="s">
        <v>4263</v>
      </c>
      <c r="B5659" t="s">
        <v>10116</v>
      </c>
      <c r="C5659" t="s">
        <v>10116</v>
      </c>
      <c r="G5659" s="1">
        <v>-14203.624799973339</v>
      </c>
      <c r="H5659" s="1">
        <v>4.64110101247794E-4</v>
      </c>
      <c r="K5659" s="4">
        <v>111997360.34</v>
      </c>
      <c r="L5659" s="5">
        <v>4550001</v>
      </c>
      <c r="M5659" s="6">
        <v>24.614799059999999</v>
      </c>
      <c r="AB5659" s="8" t="s">
        <v>7754</v>
      </c>
    </row>
    <row r="5660" spans="1:28" x14ac:dyDescent="0.35">
      <c r="A5660" t="s">
        <v>4263</v>
      </c>
      <c r="B5660" t="s">
        <v>10117</v>
      </c>
      <c r="C5660" t="s">
        <v>10117</v>
      </c>
      <c r="G5660" s="1">
        <v>-13741.111999082232</v>
      </c>
      <c r="H5660" s="1">
        <v>5.1370522234490002E-4</v>
      </c>
      <c r="K5660" s="4">
        <v>111997360.34</v>
      </c>
      <c r="L5660" s="5">
        <v>4550001</v>
      </c>
      <c r="M5660" s="6">
        <v>24.614799059999999</v>
      </c>
      <c r="AB5660" s="8" t="s">
        <v>7754</v>
      </c>
    </row>
    <row r="5661" spans="1:28" x14ac:dyDescent="0.35">
      <c r="A5661" t="s">
        <v>4263</v>
      </c>
      <c r="B5661" t="s">
        <v>10118</v>
      </c>
      <c r="C5661" t="s">
        <v>10118</v>
      </c>
      <c r="G5661" s="1">
        <v>-12349.732284130168</v>
      </c>
      <c r="H5661" s="1">
        <v>6.6148335476120504E-4</v>
      </c>
      <c r="K5661" s="4">
        <v>111997360.34</v>
      </c>
      <c r="L5661" s="5">
        <v>4550001</v>
      </c>
      <c r="M5661" s="6">
        <v>24.614799059999999</v>
      </c>
      <c r="AB5661" s="8" t="s">
        <v>7754</v>
      </c>
    </row>
    <row r="5662" spans="1:28" x14ac:dyDescent="0.35">
      <c r="A5662" t="s">
        <v>4263</v>
      </c>
      <c r="B5662" t="s">
        <v>10119</v>
      </c>
      <c r="C5662" t="s">
        <v>10119</v>
      </c>
      <c r="G5662" s="1">
        <v>-13742.759046517589</v>
      </c>
      <c r="H5662" s="1">
        <v>5.3352650103895597E-4</v>
      </c>
      <c r="K5662" s="4">
        <v>111997360.34</v>
      </c>
      <c r="L5662" s="5">
        <v>4550001</v>
      </c>
      <c r="M5662" s="6">
        <v>24.614799059999999</v>
      </c>
      <c r="AB5662" s="8" t="s">
        <v>7754</v>
      </c>
    </row>
    <row r="5663" spans="1:28" x14ac:dyDescent="0.35">
      <c r="A5663" t="s">
        <v>4263</v>
      </c>
      <c r="B5663" t="s">
        <v>10120</v>
      </c>
      <c r="C5663" t="s">
        <v>10120</v>
      </c>
      <c r="G5663" s="1">
        <v>-12224.812247919537</v>
      </c>
      <c r="H5663" s="1">
        <v>8.7409101056620505E-4</v>
      </c>
      <c r="K5663" s="4">
        <v>111997360.34</v>
      </c>
      <c r="L5663" s="5">
        <v>4550001</v>
      </c>
      <c r="M5663" s="6">
        <v>24.614799059999999</v>
      </c>
      <c r="AB5663" s="8" t="s">
        <v>7754</v>
      </c>
    </row>
    <row r="5664" spans="1:28" x14ac:dyDescent="0.35">
      <c r="A5664" t="s">
        <v>4263</v>
      </c>
      <c r="B5664" t="s">
        <v>10121</v>
      </c>
      <c r="C5664" t="s">
        <v>10121</v>
      </c>
      <c r="G5664" s="1">
        <v>-16105.143755705793</v>
      </c>
      <c r="H5664" s="1">
        <v>2.7788039048504598E-4</v>
      </c>
      <c r="K5664" s="4">
        <v>111997360.34</v>
      </c>
      <c r="L5664" s="5">
        <v>4550001</v>
      </c>
      <c r="M5664" s="6">
        <v>24.614799059999999</v>
      </c>
      <c r="AB5664" s="8" t="s">
        <v>7754</v>
      </c>
    </row>
    <row r="5665" spans="1:28" x14ac:dyDescent="0.35">
      <c r="A5665" t="s">
        <v>4263</v>
      </c>
      <c r="B5665" t="s">
        <v>10122</v>
      </c>
      <c r="C5665" t="s">
        <v>10122</v>
      </c>
      <c r="G5665" s="1">
        <v>-13678.643955316928</v>
      </c>
      <c r="H5665" s="1">
        <v>3.5961921455528802E-4</v>
      </c>
      <c r="K5665" s="4">
        <v>111997360.34</v>
      </c>
      <c r="L5665" s="5">
        <v>4550001</v>
      </c>
      <c r="M5665" s="6">
        <v>24.614799059999999</v>
      </c>
      <c r="AB5665" s="8" t="s">
        <v>7754</v>
      </c>
    </row>
    <row r="5666" spans="1:28" x14ac:dyDescent="0.35">
      <c r="A5666" t="s">
        <v>4263</v>
      </c>
      <c r="B5666" t="s">
        <v>10123</v>
      </c>
      <c r="C5666" t="s">
        <v>10123</v>
      </c>
      <c r="G5666" s="1">
        <v>-16018.832616266716</v>
      </c>
      <c r="H5666" s="1">
        <v>1.6063262488794799E-4</v>
      </c>
      <c r="K5666" s="4">
        <v>111997360.34</v>
      </c>
      <c r="L5666" s="5">
        <v>4550001</v>
      </c>
      <c r="M5666" s="6">
        <v>24.614799059999999</v>
      </c>
      <c r="AB5666" s="8" t="s">
        <v>7754</v>
      </c>
    </row>
    <row r="5667" spans="1:28" x14ac:dyDescent="0.35">
      <c r="A5667" t="s">
        <v>4263</v>
      </c>
      <c r="B5667" t="s">
        <v>10124</v>
      </c>
      <c r="C5667" t="s">
        <v>10124</v>
      </c>
      <c r="G5667" s="1">
        <v>-23974.395320142594</v>
      </c>
      <c r="H5667" s="1">
        <v>6.6428466252112001E-11</v>
      </c>
      <c r="K5667" s="4">
        <v>111997360.34</v>
      </c>
      <c r="L5667" s="5">
        <v>4550001</v>
      </c>
      <c r="M5667" s="6">
        <v>24.614799059999999</v>
      </c>
      <c r="AB5667" s="8" t="s">
        <v>7754</v>
      </c>
    </row>
    <row r="5668" spans="1:28" x14ac:dyDescent="0.35">
      <c r="A5668" t="s">
        <v>4263</v>
      </c>
      <c r="B5668" t="s">
        <v>10125</v>
      </c>
      <c r="C5668" t="s">
        <v>10125</v>
      </c>
      <c r="G5668" s="1">
        <v>-24087.129497927963</v>
      </c>
      <c r="H5668" s="1">
        <v>2.2538891035473501E-9</v>
      </c>
      <c r="K5668" s="4">
        <v>111997360.34</v>
      </c>
      <c r="L5668" s="5">
        <v>4550001</v>
      </c>
      <c r="M5668" s="6">
        <v>24.614799059999999</v>
      </c>
      <c r="AB5668" s="8" t="s">
        <v>7754</v>
      </c>
    </row>
    <row r="5669" spans="1:28" x14ac:dyDescent="0.35">
      <c r="A5669" t="s">
        <v>4263</v>
      </c>
      <c r="B5669" t="s">
        <v>10126</v>
      </c>
      <c r="C5669" t="s">
        <v>10126</v>
      </c>
      <c r="G5669" s="1">
        <v>-23792.517408969052</v>
      </c>
      <c r="H5669" s="1">
        <v>6.3310630761809103E-10</v>
      </c>
      <c r="K5669" s="4">
        <v>111997360.34</v>
      </c>
      <c r="L5669" s="5">
        <v>4550001</v>
      </c>
      <c r="M5669" s="6">
        <v>24.614799059999999</v>
      </c>
      <c r="AB5669" s="8" t="s">
        <v>7754</v>
      </c>
    </row>
    <row r="5670" spans="1:28" x14ac:dyDescent="0.35">
      <c r="A5670" t="s">
        <v>4263</v>
      </c>
      <c r="B5670" t="s">
        <v>10127</v>
      </c>
      <c r="C5670" t="s">
        <v>10127</v>
      </c>
      <c r="G5670" s="1">
        <v>-24795.280673179721</v>
      </c>
      <c r="H5670" s="1">
        <v>7.6746365577907496E-13</v>
      </c>
      <c r="K5670" s="4">
        <v>111997360.34</v>
      </c>
      <c r="L5670" s="5">
        <v>4550001</v>
      </c>
      <c r="M5670" s="6">
        <v>24.614799059999999</v>
      </c>
      <c r="AB5670" s="8" t="s">
        <v>7754</v>
      </c>
    </row>
    <row r="5671" spans="1:28" x14ac:dyDescent="0.35">
      <c r="A5671" t="s">
        <v>4263</v>
      </c>
      <c r="B5671" t="s">
        <v>10128</v>
      </c>
      <c r="C5671" t="s">
        <v>10128</v>
      </c>
      <c r="G5671" s="1">
        <v>-24465.881991295308</v>
      </c>
      <c r="H5671" s="1">
        <v>1.05248067590603E-10</v>
      </c>
      <c r="K5671" s="4">
        <v>111997360.34</v>
      </c>
      <c r="L5671" s="5">
        <v>4550001</v>
      </c>
      <c r="M5671" s="6">
        <v>24.614799059999999</v>
      </c>
      <c r="AB5671" s="8" t="s">
        <v>7754</v>
      </c>
    </row>
    <row r="5672" spans="1:28" x14ac:dyDescent="0.35">
      <c r="A5672" t="s">
        <v>4263</v>
      </c>
      <c r="B5672" t="s">
        <v>10129</v>
      </c>
      <c r="C5672" t="s">
        <v>10129</v>
      </c>
      <c r="G5672" s="1">
        <v>-23901.923937063657</v>
      </c>
      <c r="H5672" s="1">
        <v>1.4794656506742899E-8</v>
      </c>
      <c r="K5672" s="4">
        <v>111997360.34</v>
      </c>
      <c r="L5672" s="5">
        <v>4550001</v>
      </c>
      <c r="M5672" s="6">
        <v>24.614799059999999</v>
      </c>
      <c r="AB5672" s="8" t="s">
        <v>7754</v>
      </c>
    </row>
    <row r="5673" spans="1:28" x14ac:dyDescent="0.35">
      <c r="A5673" t="s">
        <v>4263</v>
      </c>
      <c r="B5673" t="s">
        <v>10130</v>
      </c>
      <c r="C5673" t="s">
        <v>10130</v>
      </c>
      <c r="G5673" s="1">
        <v>-24696.510484048398</v>
      </c>
      <c r="H5673" s="1">
        <v>5.7834504731707795E-14</v>
      </c>
      <c r="K5673" s="4">
        <v>111997360.34</v>
      </c>
      <c r="L5673" s="5">
        <v>4550001</v>
      </c>
      <c r="M5673" s="6">
        <v>24.614799059999999</v>
      </c>
      <c r="AB5673" s="8" t="s">
        <v>7754</v>
      </c>
    </row>
    <row r="5674" spans="1:28" x14ac:dyDescent="0.35">
      <c r="A5674" t="s">
        <v>4263</v>
      </c>
      <c r="B5674" t="s">
        <v>10131</v>
      </c>
      <c r="C5674" t="s">
        <v>10131</v>
      </c>
      <c r="G5674" s="1">
        <v>-23612.70135582946</v>
      </c>
      <c r="H5674" s="1">
        <v>5.1175805268260804E-9</v>
      </c>
      <c r="K5674" s="4">
        <v>111997360.34</v>
      </c>
      <c r="L5674" s="5">
        <v>4550001</v>
      </c>
      <c r="M5674" s="6">
        <v>24.614799059999999</v>
      </c>
      <c r="AB5674" s="8" t="s">
        <v>7754</v>
      </c>
    </row>
    <row r="5675" spans="1:28" x14ac:dyDescent="0.35">
      <c r="A5675" t="s">
        <v>4263</v>
      </c>
      <c r="B5675" t="s">
        <v>10132</v>
      </c>
      <c r="C5675" t="s">
        <v>10132</v>
      </c>
      <c r="G5675" s="1">
        <v>-21872.011825782931</v>
      </c>
      <c r="H5675" s="1">
        <v>0</v>
      </c>
      <c r="K5675" s="4">
        <v>111997360.34</v>
      </c>
      <c r="L5675" s="5">
        <v>4550001</v>
      </c>
      <c r="M5675" s="6">
        <v>24.614799059999999</v>
      </c>
      <c r="AB5675" s="8" t="s">
        <v>7754</v>
      </c>
    </row>
    <row r="5676" spans="1:28" x14ac:dyDescent="0.35">
      <c r="A5676" t="s">
        <v>4263</v>
      </c>
      <c r="B5676" t="s">
        <v>10133</v>
      </c>
      <c r="C5676" t="s">
        <v>10133</v>
      </c>
      <c r="G5676" s="1">
        <v>-24600.203579555498</v>
      </c>
      <c r="H5676" s="1">
        <v>1.96125600142458E-11</v>
      </c>
      <c r="K5676" s="4">
        <v>111997360.34</v>
      </c>
      <c r="L5676" s="5">
        <v>4550001</v>
      </c>
      <c r="M5676" s="6">
        <v>24.614799059999999</v>
      </c>
      <c r="AB5676" s="8" t="s">
        <v>7754</v>
      </c>
    </row>
    <row r="5677" spans="1:28" x14ac:dyDescent="0.35">
      <c r="A5677" t="s">
        <v>4263</v>
      </c>
      <c r="B5677" t="s">
        <v>10134</v>
      </c>
      <c r="C5677" t="s">
        <v>10134</v>
      </c>
      <c r="G5677" s="1">
        <v>-22075.235554084462</v>
      </c>
      <c r="H5677" s="1">
        <v>8.0927654369168102E-38</v>
      </c>
      <c r="K5677" s="4">
        <v>111997360.34</v>
      </c>
      <c r="L5677" s="5">
        <v>4550001</v>
      </c>
      <c r="M5677" s="6">
        <v>24.614799059999999</v>
      </c>
      <c r="AB5677" s="8" t="s">
        <v>7754</v>
      </c>
    </row>
    <row r="5678" spans="1:28" x14ac:dyDescent="0.35">
      <c r="A5678" t="s">
        <v>4263</v>
      </c>
      <c r="B5678" t="s">
        <v>10135</v>
      </c>
      <c r="C5678" t="s">
        <v>10135</v>
      </c>
      <c r="G5678" s="1">
        <v>-24275.202131665501</v>
      </c>
      <c r="H5678" s="1">
        <v>1.28408951858817E-9</v>
      </c>
      <c r="K5678" s="4">
        <v>111997360.34</v>
      </c>
      <c r="L5678" s="5">
        <v>4550001</v>
      </c>
      <c r="M5678" s="6">
        <v>24.614799059999999</v>
      </c>
      <c r="AB5678" s="8" t="s">
        <v>7754</v>
      </c>
    </row>
    <row r="5679" spans="1:28" x14ac:dyDescent="0.35">
      <c r="A5679" t="s">
        <v>4263</v>
      </c>
      <c r="B5679" t="s">
        <v>10136</v>
      </c>
      <c r="C5679" t="s">
        <v>10136</v>
      </c>
      <c r="G5679" s="1">
        <v>-23718.846256945933</v>
      </c>
      <c r="H5679" s="1">
        <v>8.4308615127641099E-8</v>
      </c>
      <c r="K5679" s="4">
        <v>111997360.34</v>
      </c>
      <c r="L5679" s="5">
        <v>4550001</v>
      </c>
      <c r="M5679" s="6">
        <v>24.614799059999999</v>
      </c>
      <c r="AB5679" s="8" t="s">
        <v>7754</v>
      </c>
    </row>
    <row r="5680" spans="1:28" x14ac:dyDescent="0.35">
      <c r="A5680" t="s">
        <v>4263</v>
      </c>
      <c r="B5680" t="s">
        <v>10137</v>
      </c>
      <c r="C5680" t="s">
        <v>10137</v>
      </c>
      <c r="G5680" s="1">
        <v>-23511.995637853346</v>
      </c>
      <c r="H5680" s="1">
        <v>7.0555987611929303E-21</v>
      </c>
      <c r="K5680" s="4">
        <v>111997360.34</v>
      </c>
      <c r="L5680" s="5">
        <v>4550001</v>
      </c>
      <c r="M5680" s="6">
        <v>24.614799059999999</v>
      </c>
      <c r="AB5680" s="8" t="s">
        <v>7754</v>
      </c>
    </row>
    <row r="5681" spans="1:28" x14ac:dyDescent="0.35">
      <c r="A5681" t="s">
        <v>4263</v>
      </c>
      <c r="B5681" t="s">
        <v>10138</v>
      </c>
      <c r="C5681" t="s">
        <v>10138</v>
      </c>
      <c r="G5681" s="1">
        <v>-24503.349865618489</v>
      </c>
      <c r="H5681" s="1">
        <v>2.57623866251642E-12</v>
      </c>
      <c r="K5681" s="4">
        <v>111997360.34</v>
      </c>
      <c r="L5681" s="5">
        <v>4550001</v>
      </c>
      <c r="M5681" s="6">
        <v>24.614799059999999</v>
      </c>
      <c r="AB5681" s="8" t="s">
        <v>7754</v>
      </c>
    </row>
    <row r="5682" spans="1:28" x14ac:dyDescent="0.35">
      <c r="A5682" t="s">
        <v>4263</v>
      </c>
      <c r="B5682" t="s">
        <v>10139</v>
      </c>
      <c r="C5682" t="s">
        <v>10139</v>
      </c>
      <c r="G5682" s="1">
        <v>-23434.916112429095</v>
      </c>
      <c r="H5682" s="1">
        <v>3.5197741952342299E-8</v>
      </c>
      <c r="K5682" s="4">
        <v>111997360.34</v>
      </c>
      <c r="L5682" s="5">
        <v>4550001</v>
      </c>
      <c r="M5682" s="6">
        <v>24.614799059999999</v>
      </c>
      <c r="AB5682" s="8" t="s">
        <v>7754</v>
      </c>
    </row>
    <row r="5683" spans="1:28" x14ac:dyDescent="0.35">
      <c r="A5683" t="s">
        <v>4263</v>
      </c>
      <c r="B5683" t="s">
        <v>10140</v>
      </c>
      <c r="C5683" t="s">
        <v>10140</v>
      </c>
      <c r="G5683" s="1">
        <v>-21719.380052323548</v>
      </c>
      <c r="H5683" s="1">
        <v>0</v>
      </c>
      <c r="K5683" s="4">
        <v>111997360.34</v>
      </c>
      <c r="L5683" s="5">
        <v>4550001</v>
      </c>
      <c r="M5683" s="6">
        <v>24.614799059999999</v>
      </c>
      <c r="AB5683" s="8" t="s">
        <v>7754</v>
      </c>
    </row>
    <row r="5684" spans="1:28" x14ac:dyDescent="0.35">
      <c r="A5684" t="s">
        <v>4263</v>
      </c>
      <c r="B5684" t="s">
        <v>10141</v>
      </c>
      <c r="C5684" t="s">
        <v>10141</v>
      </c>
      <c r="G5684" s="1">
        <v>-24407.419618547057</v>
      </c>
      <c r="H5684" s="1">
        <v>3.7988561667807998E-10</v>
      </c>
      <c r="K5684" s="4">
        <v>111997360.34</v>
      </c>
      <c r="L5684" s="5">
        <v>4550001</v>
      </c>
      <c r="M5684" s="6">
        <v>24.614799059999999</v>
      </c>
      <c r="AB5684" s="8" t="s">
        <v>7754</v>
      </c>
    </row>
    <row r="5685" spans="1:28" x14ac:dyDescent="0.35">
      <c r="A5685" t="s">
        <v>4263</v>
      </c>
      <c r="B5685" t="s">
        <v>10142</v>
      </c>
      <c r="C5685" t="s">
        <v>10142</v>
      </c>
      <c r="G5685" s="1">
        <v>-21919.97200030143</v>
      </c>
      <c r="H5685" s="1">
        <v>1.99640763779895E-32</v>
      </c>
      <c r="K5685" s="4">
        <v>111997360.34</v>
      </c>
      <c r="L5685" s="5">
        <v>4550001</v>
      </c>
      <c r="M5685" s="6">
        <v>24.614799059999999</v>
      </c>
      <c r="AB5685" s="8" t="s">
        <v>7754</v>
      </c>
    </row>
    <row r="5686" spans="1:28" x14ac:dyDescent="0.35">
      <c r="A5686" t="s">
        <v>4263</v>
      </c>
      <c r="B5686" t="s">
        <v>10143</v>
      </c>
      <c r="C5686" t="s">
        <v>10143</v>
      </c>
      <c r="G5686" s="1">
        <v>-24086.742770062978</v>
      </c>
      <c r="H5686" s="1">
        <v>1.2700602630031799E-8</v>
      </c>
      <c r="K5686" s="4">
        <v>111997360.34</v>
      </c>
      <c r="L5686" s="5">
        <v>4550001</v>
      </c>
      <c r="M5686" s="6">
        <v>24.614799059999999</v>
      </c>
      <c r="AB5686" s="8" t="s">
        <v>7754</v>
      </c>
    </row>
    <row r="5687" spans="1:28" x14ac:dyDescent="0.35">
      <c r="A5687" t="s">
        <v>4263</v>
      </c>
      <c r="B5687" t="s">
        <v>10144</v>
      </c>
      <c r="C5687" t="s">
        <v>10144</v>
      </c>
      <c r="G5687" s="1">
        <v>-23537.863984853335</v>
      </c>
      <c r="H5687" s="1">
        <v>4.18372170253091E-7</v>
      </c>
      <c r="K5687" s="4">
        <v>111997360.34</v>
      </c>
      <c r="L5687" s="5">
        <v>4550001</v>
      </c>
      <c r="M5687" s="6">
        <v>24.614799059999999</v>
      </c>
      <c r="AB5687" s="8" t="s">
        <v>7754</v>
      </c>
    </row>
    <row r="5688" spans="1:28" x14ac:dyDescent="0.35">
      <c r="A5688" t="s">
        <v>4263</v>
      </c>
      <c r="B5688" t="s">
        <v>10145</v>
      </c>
      <c r="C5688" t="s">
        <v>10145</v>
      </c>
      <c r="G5688" s="1">
        <v>-23336.21066202486</v>
      </c>
      <c r="H5688" s="1">
        <v>5.1555051304041702E-18</v>
      </c>
      <c r="K5688" s="4">
        <v>111997360.34</v>
      </c>
      <c r="L5688" s="5">
        <v>4550001</v>
      </c>
      <c r="M5688" s="6">
        <v>24.614799059999999</v>
      </c>
      <c r="AB5688" s="8" t="s">
        <v>7754</v>
      </c>
    </row>
    <row r="5689" spans="1:28" x14ac:dyDescent="0.35">
      <c r="A5689" t="s">
        <v>4263</v>
      </c>
      <c r="B5689" t="s">
        <v>10146</v>
      </c>
      <c r="C5689" t="s">
        <v>10146</v>
      </c>
      <c r="G5689" s="1">
        <v>-24312.446588415674</v>
      </c>
      <c r="H5689" s="1">
        <v>8.1454239591479399E-11</v>
      </c>
      <c r="K5689" s="4">
        <v>111997360.34</v>
      </c>
      <c r="L5689" s="5">
        <v>4550001</v>
      </c>
      <c r="M5689" s="6">
        <v>24.614799059999999</v>
      </c>
      <c r="AB5689" s="8" t="s">
        <v>7754</v>
      </c>
    </row>
    <row r="5690" spans="1:28" x14ac:dyDescent="0.35">
      <c r="A5690" t="s">
        <v>4263</v>
      </c>
      <c r="B5690" t="s">
        <v>10147</v>
      </c>
      <c r="C5690" t="s">
        <v>10147</v>
      </c>
      <c r="G5690" s="1">
        <v>-23259.131212703043</v>
      </c>
      <c r="H5690" s="1">
        <v>2.0668822703940199E-7</v>
      </c>
      <c r="K5690" s="4">
        <v>111997360.34</v>
      </c>
      <c r="L5690" s="5">
        <v>4550001</v>
      </c>
      <c r="M5690" s="6">
        <v>24.614799059999999</v>
      </c>
      <c r="AB5690" s="8" t="s">
        <v>7754</v>
      </c>
    </row>
    <row r="5691" spans="1:28" x14ac:dyDescent="0.35">
      <c r="A5691" t="s">
        <v>4263</v>
      </c>
      <c r="B5691" t="s">
        <v>10148</v>
      </c>
      <c r="C5691" t="s">
        <v>10148</v>
      </c>
      <c r="G5691" s="1">
        <v>-21568.340411652262</v>
      </c>
      <c r="H5691" s="1">
        <v>0</v>
      </c>
      <c r="K5691" s="4">
        <v>111997360.34</v>
      </c>
      <c r="L5691" s="5">
        <v>4550001</v>
      </c>
      <c r="M5691" s="6">
        <v>24.614799059999999</v>
      </c>
      <c r="AB5691" s="8" t="s">
        <v>7754</v>
      </c>
    </row>
    <row r="5692" spans="1:28" x14ac:dyDescent="0.35">
      <c r="A5692" t="s">
        <v>4263</v>
      </c>
      <c r="B5692" t="s">
        <v>10149</v>
      </c>
      <c r="C5692" t="s">
        <v>10149</v>
      </c>
      <c r="G5692" s="1">
        <v>-18472.861010528482</v>
      </c>
      <c r="H5692" s="1">
        <v>9.6041408137278298E-6</v>
      </c>
      <c r="K5692" s="4">
        <v>111997360.34</v>
      </c>
      <c r="L5692" s="5">
        <v>4550001</v>
      </c>
      <c r="M5692" s="6">
        <v>24.614799059999999</v>
      </c>
      <c r="AB5692" s="8" t="s">
        <v>7754</v>
      </c>
    </row>
    <row r="5693" spans="1:28" x14ac:dyDescent="0.35">
      <c r="A5693" t="s">
        <v>4263</v>
      </c>
      <c r="B5693" t="s">
        <v>10150</v>
      </c>
      <c r="C5693" t="s">
        <v>10150</v>
      </c>
      <c r="G5693" s="1">
        <v>-21766.340746263526</v>
      </c>
      <c r="H5693" s="1">
        <v>1.59063272090923E-27</v>
      </c>
      <c r="K5693" s="4">
        <v>111997360.34</v>
      </c>
      <c r="L5693" s="5">
        <v>4550001</v>
      </c>
      <c r="M5693" s="6">
        <v>24.614799059999999</v>
      </c>
      <c r="AB5693" s="8" t="s">
        <v>7754</v>
      </c>
    </row>
    <row r="5694" spans="1:28" x14ac:dyDescent="0.35">
      <c r="A5694" t="s">
        <v>4263</v>
      </c>
      <c r="B5694" t="s">
        <v>10151</v>
      </c>
      <c r="C5694" t="s">
        <v>10151</v>
      </c>
      <c r="G5694" s="1">
        <v>-24216.8929894258</v>
      </c>
      <c r="H5694" s="1">
        <v>5.6085644937543398E-9</v>
      </c>
      <c r="K5694" s="4">
        <v>111997360.34</v>
      </c>
      <c r="L5694" s="5">
        <v>4550001</v>
      </c>
      <c r="M5694" s="6">
        <v>24.614799059999999</v>
      </c>
      <c r="AB5694" s="8" t="s">
        <v>7754</v>
      </c>
    </row>
    <row r="5695" spans="1:28" x14ac:dyDescent="0.35">
      <c r="A5695" t="s">
        <v>4263</v>
      </c>
      <c r="B5695" t="s">
        <v>10152</v>
      </c>
      <c r="C5695" t="s">
        <v>10152</v>
      </c>
      <c r="G5695" s="1">
        <v>-23900.469562429666</v>
      </c>
      <c r="H5695" s="1">
        <v>1.0230413982546101E-7</v>
      </c>
      <c r="K5695" s="4">
        <v>111997360.34</v>
      </c>
      <c r="L5695" s="5">
        <v>4550001</v>
      </c>
      <c r="M5695" s="6">
        <v>24.614799059999999</v>
      </c>
      <c r="AB5695" s="8" t="s">
        <v>7754</v>
      </c>
    </row>
    <row r="5696" spans="1:28" x14ac:dyDescent="0.35">
      <c r="A5696" t="s">
        <v>4263</v>
      </c>
      <c r="B5696" t="s">
        <v>10153</v>
      </c>
      <c r="C5696" t="s">
        <v>10153</v>
      </c>
      <c r="G5696" s="1">
        <v>-23358.945265150556</v>
      </c>
      <c r="H5696" s="1">
        <v>1.81385857504299E-6</v>
      </c>
      <c r="K5696" s="4">
        <v>111997360.34</v>
      </c>
      <c r="L5696" s="5">
        <v>4550001</v>
      </c>
      <c r="M5696" s="6">
        <v>24.614799059999999</v>
      </c>
      <c r="AB5696" s="8" t="s">
        <v>7754</v>
      </c>
    </row>
    <row r="5697" spans="1:28" x14ac:dyDescent="0.35">
      <c r="A5697" t="s">
        <v>4263</v>
      </c>
      <c r="B5697" t="s">
        <v>10154</v>
      </c>
      <c r="C5697" t="s">
        <v>10154</v>
      </c>
      <c r="G5697" s="1">
        <v>-23162.389699024294</v>
      </c>
      <c r="H5697" s="1">
        <v>2.0003938870296699E-15</v>
      </c>
      <c r="K5697" s="4">
        <v>111997360.34</v>
      </c>
      <c r="L5697" s="5">
        <v>4550001</v>
      </c>
      <c r="M5697" s="6">
        <v>24.614799059999999</v>
      </c>
      <c r="AB5697" s="8" t="s">
        <v>7754</v>
      </c>
    </row>
    <row r="5698" spans="1:28" x14ac:dyDescent="0.35">
      <c r="A5698" t="s">
        <v>4263</v>
      </c>
      <c r="B5698" t="s">
        <v>10155</v>
      </c>
      <c r="C5698" t="s">
        <v>10155</v>
      </c>
      <c r="G5698" s="1">
        <v>-18365.603115715348</v>
      </c>
      <c r="H5698" s="1">
        <v>2.0751423199957999E-5</v>
      </c>
      <c r="K5698" s="4">
        <v>111997360.34</v>
      </c>
      <c r="L5698" s="5">
        <v>4550001</v>
      </c>
      <c r="M5698" s="6">
        <v>24.614799059999999</v>
      </c>
      <c r="AB5698" s="8" t="s">
        <v>7754</v>
      </c>
    </row>
    <row r="5699" spans="1:28" x14ac:dyDescent="0.35">
      <c r="A5699" t="s">
        <v>4263</v>
      </c>
      <c r="B5699" t="s">
        <v>10156</v>
      </c>
      <c r="C5699" t="s">
        <v>10156</v>
      </c>
      <c r="G5699" s="1">
        <v>-21418.870836709521</v>
      </c>
      <c r="H5699" s="1">
        <v>0</v>
      </c>
      <c r="K5699" s="4">
        <v>111997360.34</v>
      </c>
      <c r="L5699" s="5">
        <v>4550001</v>
      </c>
      <c r="M5699" s="6">
        <v>24.614799059999999</v>
      </c>
      <c r="AB5699" s="8" t="s">
        <v>7754</v>
      </c>
    </row>
    <row r="5700" spans="1:28" x14ac:dyDescent="0.35">
      <c r="A5700" t="s">
        <v>4263</v>
      </c>
      <c r="B5700" t="s">
        <v>10157</v>
      </c>
      <c r="C5700" t="s">
        <v>10157</v>
      </c>
      <c r="G5700" s="1">
        <v>-24123.76561555043</v>
      </c>
      <c r="H5700" s="1">
        <v>1.84060452099104E-9</v>
      </c>
      <c r="K5700" s="4">
        <v>111997360.34</v>
      </c>
      <c r="L5700" s="5">
        <v>4550001</v>
      </c>
      <c r="M5700" s="6">
        <v>24.614799059999999</v>
      </c>
      <c r="AB5700" s="8" t="s">
        <v>7754</v>
      </c>
    </row>
    <row r="5701" spans="1:28" x14ac:dyDescent="0.35">
      <c r="A5701" t="s">
        <v>4263</v>
      </c>
      <c r="B5701" t="s">
        <v>10158</v>
      </c>
      <c r="C5701" t="s">
        <v>10158</v>
      </c>
      <c r="G5701" s="1">
        <v>-23085.316759763034</v>
      </c>
      <c r="H5701" s="1">
        <v>1.04009416927384E-6</v>
      </c>
      <c r="K5701" s="4">
        <v>111997360.34</v>
      </c>
      <c r="L5701" s="5">
        <v>4550001</v>
      </c>
      <c r="M5701" s="6">
        <v>24.614799059999999</v>
      </c>
      <c r="AB5701" s="8" t="s">
        <v>7754</v>
      </c>
    </row>
    <row r="5702" spans="1:28" x14ac:dyDescent="0.35">
      <c r="A5702" t="s">
        <v>4263</v>
      </c>
      <c r="B5702" t="s">
        <v>10159</v>
      </c>
      <c r="C5702" t="s">
        <v>10159</v>
      </c>
      <c r="G5702" s="1">
        <v>-17848.775932906832</v>
      </c>
      <c r="H5702" s="1">
        <v>9.0769445682889104E-6</v>
      </c>
      <c r="K5702" s="4">
        <v>111997360.34</v>
      </c>
      <c r="L5702" s="5">
        <v>4550001</v>
      </c>
      <c r="M5702" s="6">
        <v>24.614799059999999</v>
      </c>
      <c r="AB5702" s="8" t="s">
        <v>7754</v>
      </c>
    </row>
    <row r="5703" spans="1:28" x14ac:dyDescent="0.35">
      <c r="A5703" t="s">
        <v>4263</v>
      </c>
      <c r="B5703" t="s">
        <v>10160</v>
      </c>
      <c r="C5703" t="s">
        <v>10160</v>
      </c>
      <c r="G5703" s="1">
        <v>-21614.318991209864</v>
      </c>
      <c r="H5703" s="1">
        <v>4.1554985002385901E-23</v>
      </c>
      <c r="K5703" s="4">
        <v>111997360.34</v>
      </c>
      <c r="L5703" s="5">
        <v>4550001</v>
      </c>
      <c r="M5703" s="6">
        <v>24.614799059999999</v>
      </c>
      <c r="AB5703" s="8" t="s">
        <v>7754</v>
      </c>
    </row>
    <row r="5704" spans="1:28" x14ac:dyDescent="0.35">
      <c r="A5704" t="s">
        <v>4263</v>
      </c>
      <c r="B5704" t="s">
        <v>10161</v>
      </c>
      <c r="C5704" t="s">
        <v>10161</v>
      </c>
      <c r="G5704" s="1">
        <v>-24028.588587403821</v>
      </c>
      <c r="H5704" s="1">
        <v>6.3501388279121403E-8</v>
      </c>
      <c r="K5704" s="4">
        <v>111997360.34</v>
      </c>
      <c r="L5704" s="5">
        <v>4550001</v>
      </c>
      <c r="M5704" s="6">
        <v>24.614799059999999</v>
      </c>
      <c r="AB5704" s="8" t="s">
        <v>7754</v>
      </c>
    </row>
    <row r="5705" spans="1:28" x14ac:dyDescent="0.35">
      <c r="A5705" t="s">
        <v>4263</v>
      </c>
      <c r="B5705" t="s">
        <v>10162</v>
      </c>
      <c r="C5705" t="s">
        <v>10162</v>
      </c>
      <c r="G5705" s="1">
        <v>-17802.44560683284</v>
      </c>
      <c r="H5705" s="1">
        <v>2.2825029432475899E-5</v>
      </c>
      <c r="K5705" s="4">
        <v>111997360.34</v>
      </c>
      <c r="L5705" s="5">
        <v>4550001</v>
      </c>
      <c r="M5705" s="6">
        <v>24.614799059999999</v>
      </c>
      <c r="AB5705" s="8" t="s">
        <v>7754</v>
      </c>
    </row>
    <row r="5706" spans="1:28" x14ac:dyDescent="0.35">
      <c r="A5706" t="s">
        <v>4263</v>
      </c>
      <c r="B5706" t="s">
        <v>10163</v>
      </c>
      <c r="C5706" t="s">
        <v>10163</v>
      </c>
      <c r="G5706" s="1">
        <v>-23716.348826141162</v>
      </c>
      <c r="H5706" s="1">
        <v>6.7448656899720304E-7</v>
      </c>
      <c r="K5706" s="4">
        <v>111997360.34</v>
      </c>
      <c r="L5706" s="5">
        <v>4550001</v>
      </c>
      <c r="M5706" s="6">
        <v>24.614799059999999</v>
      </c>
      <c r="AB5706" s="8" t="s">
        <v>7754</v>
      </c>
    </row>
    <row r="5707" spans="1:28" x14ac:dyDescent="0.35">
      <c r="A5707" t="s">
        <v>4263</v>
      </c>
      <c r="B5707" t="s">
        <v>10164</v>
      </c>
      <c r="C5707" t="s">
        <v>10164</v>
      </c>
      <c r="G5707" s="1">
        <v>-23182.058845269883</v>
      </c>
      <c r="H5707" s="1">
        <v>6.89509551010159E-6</v>
      </c>
      <c r="K5707" s="4">
        <v>111997360.34</v>
      </c>
      <c r="L5707" s="5">
        <v>4550001</v>
      </c>
      <c r="M5707" s="6">
        <v>24.614799059999999</v>
      </c>
      <c r="AB5707" s="8" t="s">
        <v>7754</v>
      </c>
    </row>
    <row r="5708" spans="1:28" x14ac:dyDescent="0.35">
      <c r="A5708" t="s">
        <v>4263</v>
      </c>
      <c r="B5708" t="s">
        <v>10165</v>
      </c>
      <c r="C5708" t="s">
        <v>10165</v>
      </c>
      <c r="G5708" s="1">
        <v>-22990.50359937931</v>
      </c>
      <c r="H5708" s="1">
        <v>4.16647429172005E-13</v>
      </c>
      <c r="K5708" s="4">
        <v>111997360.34</v>
      </c>
      <c r="L5708" s="5">
        <v>4550001</v>
      </c>
      <c r="M5708" s="6">
        <v>24.614799059999999</v>
      </c>
      <c r="AB5708" s="8" t="s">
        <v>7754</v>
      </c>
    </row>
    <row r="5709" spans="1:28" x14ac:dyDescent="0.35">
      <c r="A5709" t="s">
        <v>4263</v>
      </c>
      <c r="B5709" t="s">
        <v>10166</v>
      </c>
      <c r="C5709" t="s">
        <v>10166</v>
      </c>
      <c r="G5709" s="1">
        <v>-18259.276664040663</v>
      </c>
      <c r="H5709" s="1">
        <v>4.2641407984375302E-5</v>
      </c>
      <c r="K5709" s="4">
        <v>111997360.34</v>
      </c>
      <c r="L5709" s="5">
        <v>4550001</v>
      </c>
      <c r="M5709" s="6">
        <v>24.614799059999999</v>
      </c>
      <c r="AB5709" s="8" t="s">
        <v>7754</v>
      </c>
    </row>
    <row r="5710" spans="1:28" x14ac:dyDescent="0.35">
      <c r="A5710" t="s">
        <v>4263</v>
      </c>
      <c r="B5710" t="s">
        <v>10167</v>
      </c>
      <c r="C5710" t="s">
        <v>10167</v>
      </c>
      <c r="G5710" s="1">
        <v>-21270.949641428288</v>
      </c>
      <c r="H5710" s="1">
        <v>0</v>
      </c>
      <c r="K5710" s="4">
        <v>111997360.34</v>
      </c>
      <c r="L5710" s="5">
        <v>4550001</v>
      </c>
      <c r="M5710" s="6">
        <v>24.614799059999999</v>
      </c>
      <c r="AB5710" s="8" t="s">
        <v>7754</v>
      </c>
    </row>
    <row r="5711" spans="1:28" x14ac:dyDescent="0.35">
      <c r="A5711" t="s">
        <v>4263</v>
      </c>
      <c r="B5711" t="s">
        <v>10168</v>
      </c>
      <c r="C5711" t="s">
        <v>10168</v>
      </c>
      <c r="G5711" s="1">
        <v>-23937.272587277504</v>
      </c>
      <c r="H5711" s="1">
        <v>2.99508319991235E-8</v>
      </c>
      <c r="K5711" s="4">
        <v>111997360.34</v>
      </c>
      <c r="L5711" s="5">
        <v>4550001</v>
      </c>
      <c r="M5711" s="6">
        <v>24.614799059999999</v>
      </c>
      <c r="AB5711" s="8" t="s">
        <v>7754</v>
      </c>
    </row>
    <row r="5712" spans="1:28" x14ac:dyDescent="0.35">
      <c r="A5712" t="s">
        <v>4263</v>
      </c>
      <c r="B5712" t="s">
        <v>10169</v>
      </c>
      <c r="C5712" t="s">
        <v>10169</v>
      </c>
      <c r="G5712" s="1">
        <v>-22913.443413185185</v>
      </c>
      <c r="H5712" s="1">
        <v>4.50336442990953E-6</v>
      </c>
      <c r="K5712" s="4">
        <v>111997360.34</v>
      </c>
      <c r="L5712" s="5">
        <v>4550001</v>
      </c>
      <c r="M5712" s="6">
        <v>24.614799059999999</v>
      </c>
      <c r="AB5712" s="8" t="s">
        <v>7754</v>
      </c>
    </row>
    <row r="5713" spans="1:28" x14ac:dyDescent="0.35">
      <c r="A5713" t="s">
        <v>4263</v>
      </c>
      <c r="B5713" t="s">
        <v>10170</v>
      </c>
      <c r="C5713" t="s">
        <v>10170</v>
      </c>
      <c r="G5713" s="1">
        <v>-17745.163263752976</v>
      </c>
      <c r="H5713" s="1">
        <v>2.1523148712641499E-5</v>
      </c>
      <c r="K5713" s="4">
        <v>111997360.34</v>
      </c>
      <c r="L5713" s="5">
        <v>4550001</v>
      </c>
      <c r="M5713" s="6">
        <v>24.614799059999999</v>
      </c>
      <c r="AB5713" s="8" t="s">
        <v>7754</v>
      </c>
    </row>
    <row r="5714" spans="1:28" x14ac:dyDescent="0.35">
      <c r="A5714" t="s">
        <v>4263</v>
      </c>
      <c r="B5714" t="s">
        <v>10171</v>
      </c>
      <c r="C5714" t="s">
        <v>10171</v>
      </c>
      <c r="G5714" s="1">
        <v>-21463.88433110977</v>
      </c>
      <c r="H5714" s="1">
        <v>3.6170482782694399E-19</v>
      </c>
      <c r="K5714" s="4">
        <v>111997360.34</v>
      </c>
      <c r="L5714" s="5">
        <v>4550001</v>
      </c>
      <c r="M5714" s="6">
        <v>24.614799059999999</v>
      </c>
      <c r="AB5714" s="8" t="s">
        <v>7754</v>
      </c>
    </row>
    <row r="5715" spans="1:28" x14ac:dyDescent="0.35">
      <c r="A5715" t="s">
        <v>4263</v>
      </c>
      <c r="B5715" t="s">
        <v>10172</v>
      </c>
      <c r="C5715" t="s">
        <v>10172</v>
      </c>
      <c r="G5715" s="1">
        <v>-17701.624299175477</v>
      </c>
      <c r="H5715" s="1">
        <v>4.7738097042805103E-5</v>
      </c>
      <c r="K5715" s="4">
        <v>111997360.34</v>
      </c>
      <c r="L5715" s="5">
        <v>4550001</v>
      </c>
      <c r="M5715" s="6">
        <v>24.614799059999999</v>
      </c>
      <c r="AB5715" s="8" t="s">
        <v>7754</v>
      </c>
    </row>
    <row r="5716" spans="1:28" x14ac:dyDescent="0.35">
      <c r="A5716" t="s">
        <v>4263</v>
      </c>
      <c r="B5716" t="s">
        <v>10173</v>
      </c>
      <c r="C5716" t="s">
        <v>10173</v>
      </c>
      <c r="G5716" s="1">
        <v>-18153.870901591297</v>
      </c>
      <c r="H5716" s="1">
        <v>8.3434831779488102E-5</v>
      </c>
      <c r="K5716" s="4">
        <v>111997360.34</v>
      </c>
      <c r="L5716" s="5">
        <v>4550001</v>
      </c>
      <c r="M5716" s="6">
        <v>24.614799059999999</v>
      </c>
      <c r="AB5716" s="8" t="s">
        <v>7754</v>
      </c>
    </row>
    <row r="5717" spans="1:28" x14ac:dyDescent="0.35">
      <c r="A5717" t="s">
        <v>4263</v>
      </c>
      <c r="B5717" t="s">
        <v>10174</v>
      </c>
      <c r="C5717" t="s">
        <v>10174</v>
      </c>
      <c r="G5717" s="1">
        <v>-23842.471987462821</v>
      </c>
      <c r="H5717" s="1">
        <v>5.5511842017509505E-7</v>
      </c>
      <c r="K5717" s="4">
        <v>111997360.34</v>
      </c>
      <c r="L5717" s="5">
        <v>4550001</v>
      </c>
      <c r="M5717" s="6">
        <v>24.614799059999999</v>
      </c>
      <c r="AB5717" s="8" t="s">
        <v>7754</v>
      </c>
    </row>
    <row r="5718" spans="1:28" x14ac:dyDescent="0.35">
      <c r="A5718" t="s">
        <v>4263</v>
      </c>
      <c r="B5718" t="s">
        <v>10175</v>
      </c>
      <c r="C5718" t="s">
        <v>10175</v>
      </c>
      <c r="G5718" s="1">
        <v>-23534.347524779208</v>
      </c>
      <c r="H5718" s="1">
        <v>3.6598903095500401E-6</v>
      </c>
      <c r="K5718" s="4">
        <v>111997360.34</v>
      </c>
      <c r="L5718" s="5">
        <v>4550001</v>
      </c>
      <c r="M5718" s="6">
        <v>24.614799059999999</v>
      </c>
      <c r="AB5718" s="8" t="s">
        <v>7754</v>
      </c>
    </row>
    <row r="5719" spans="1:28" x14ac:dyDescent="0.35">
      <c r="A5719" t="s">
        <v>4263</v>
      </c>
      <c r="B5719" t="s">
        <v>10176</v>
      </c>
      <c r="C5719" t="s">
        <v>10176</v>
      </c>
      <c r="G5719" s="1">
        <v>-22820.523752405872</v>
      </c>
      <c r="H5719" s="1">
        <v>4.7140153515427299E-11</v>
      </c>
      <c r="K5719" s="4">
        <v>111997360.34</v>
      </c>
      <c r="L5719" s="5">
        <v>4550001</v>
      </c>
      <c r="M5719" s="6">
        <v>24.614799059999999</v>
      </c>
      <c r="AB5719" s="8" t="s">
        <v>7754</v>
      </c>
    </row>
    <row r="5720" spans="1:28" x14ac:dyDescent="0.35">
      <c r="A5720" t="s">
        <v>4263</v>
      </c>
      <c r="B5720" t="s">
        <v>10177</v>
      </c>
      <c r="C5720" t="s">
        <v>10177</v>
      </c>
      <c r="G5720" s="1">
        <v>-23007.174062062259</v>
      </c>
      <c r="H5720" s="1">
        <v>2.3071106710587401E-5</v>
      </c>
      <c r="K5720" s="4">
        <v>111997360.34</v>
      </c>
      <c r="L5720" s="5">
        <v>4550001</v>
      </c>
      <c r="M5720" s="6">
        <v>24.614799059999999</v>
      </c>
      <c r="AB5720" s="8" t="s">
        <v>7754</v>
      </c>
    </row>
    <row r="5721" spans="1:28" x14ac:dyDescent="0.35">
      <c r="A5721" t="s">
        <v>4263</v>
      </c>
      <c r="B5721" t="s">
        <v>10178</v>
      </c>
      <c r="C5721" t="s">
        <v>10178</v>
      </c>
      <c r="G5721" s="1">
        <v>-17642.450194753608</v>
      </c>
      <c r="H5721" s="1">
        <v>4.78856337336408E-5</v>
      </c>
      <c r="K5721" s="4">
        <v>111997360.34</v>
      </c>
      <c r="L5721" s="5">
        <v>4550001</v>
      </c>
      <c r="M5721" s="6">
        <v>24.614799059999999</v>
      </c>
      <c r="AB5721" s="8" t="s">
        <v>7754</v>
      </c>
    </row>
    <row r="5722" spans="1:28" x14ac:dyDescent="0.35">
      <c r="A5722" t="s">
        <v>4263</v>
      </c>
      <c r="B5722" t="s">
        <v>10179</v>
      </c>
      <c r="C5722" t="s">
        <v>10179</v>
      </c>
      <c r="G5722" s="1">
        <v>-21124.555512868468</v>
      </c>
      <c r="H5722" s="1">
        <v>0</v>
      </c>
      <c r="K5722" s="4">
        <v>111997360.34</v>
      </c>
      <c r="L5722" s="5">
        <v>4550001</v>
      </c>
      <c r="M5722" s="6">
        <v>24.614799059999999</v>
      </c>
      <c r="AB5722" s="8" t="s">
        <v>7754</v>
      </c>
    </row>
    <row r="5723" spans="1:28" x14ac:dyDescent="0.35">
      <c r="A5723" t="s">
        <v>4263</v>
      </c>
      <c r="B5723" t="s">
        <v>10180</v>
      </c>
      <c r="C5723" t="s">
        <v>10180</v>
      </c>
      <c r="G5723" s="1">
        <v>-23752.933805352422</v>
      </c>
      <c r="H5723" s="1">
        <v>3.5394945587209501E-7</v>
      </c>
      <c r="K5723" s="4">
        <v>111997360.34</v>
      </c>
      <c r="L5723" s="5">
        <v>4550001</v>
      </c>
      <c r="M5723" s="6">
        <v>24.614799059999999</v>
      </c>
      <c r="AB5723" s="8" t="s">
        <v>7754</v>
      </c>
    </row>
    <row r="5724" spans="1:28" x14ac:dyDescent="0.35">
      <c r="A5724" t="s">
        <v>4263</v>
      </c>
      <c r="B5724" t="s">
        <v>10181</v>
      </c>
      <c r="C5724" t="s">
        <v>10181</v>
      </c>
      <c r="G5724" s="1">
        <v>-17601.657050597634</v>
      </c>
      <c r="H5724" s="1">
        <v>9.4725674699307395E-5</v>
      </c>
      <c r="K5724" s="4">
        <v>111997360.34</v>
      </c>
      <c r="L5724" s="5">
        <v>4550001</v>
      </c>
      <c r="M5724" s="6">
        <v>24.614799059999999</v>
      </c>
      <c r="AB5724" s="8" t="s">
        <v>7754</v>
      </c>
    </row>
    <row r="5725" spans="1:28" x14ac:dyDescent="0.35">
      <c r="A5725" t="s">
        <v>4263</v>
      </c>
      <c r="B5725" t="s">
        <v>10182</v>
      </c>
      <c r="C5725" t="s">
        <v>10182</v>
      </c>
      <c r="G5725" s="1">
        <v>-21315.014750406179</v>
      </c>
      <c r="H5725" s="1">
        <v>1.0673207867818601E-15</v>
      </c>
      <c r="K5725" s="4">
        <v>111997360.34</v>
      </c>
      <c r="L5725" s="5">
        <v>4550001</v>
      </c>
      <c r="M5725" s="6">
        <v>24.614799059999999</v>
      </c>
      <c r="AB5725" s="8" t="s">
        <v>7754</v>
      </c>
    </row>
    <row r="5726" spans="1:28" x14ac:dyDescent="0.35">
      <c r="A5726" t="s">
        <v>4263</v>
      </c>
      <c r="B5726" t="s">
        <v>10183</v>
      </c>
      <c r="C5726" t="s">
        <v>10183</v>
      </c>
      <c r="G5726" s="1">
        <v>-18049.375229205678</v>
      </c>
      <c r="H5726" s="1">
        <v>1.5051211456169699E-4</v>
      </c>
      <c r="K5726" s="4">
        <v>111997360.34</v>
      </c>
      <c r="L5726" s="5">
        <v>4550001</v>
      </c>
      <c r="M5726" s="6">
        <v>24.614799059999999</v>
      </c>
      <c r="AB5726" s="8" t="s">
        <v>7754</v>
      </c>
    </row>
    <row r="5727" spans="1:28" x14ac:dyDescent="0.35">
      <c r="A5727" t="s">
        <v>4263</v>
      </c>
      <c r="B5727" t="s">
        <v>10184</v>
      </c>
      <c r="C5727" t="s">
        <v>10184</v>
      </c>
      <c r="G5727" s="1">
        <v>-23658.509428618479</v>
      </c>
      <c r="H5727" s="1">
        <v>3.7755393352422901E-6</v>
      </c>
      <c r="K5727" s="4">
        <v>111997360.34</v>
      </c>
      <c r="L5727" s="5">
        <v>4550001</v>
      </c>
      <c r="M5727" s="6">
        <v>24.614799059999999</v>
      </c>
      <c r="AB5727" s="8" t="s">
        <v>7754</v>
      </c>
    </row>
    <row r="5728" spans="1:28" x14ac:dyDescent="0.35">
      <c r="A5728" t="s">
        <v>4263</v>
      </c>
      <c r="B5728" t="s">
        <v>10185</v>
      </c>
      <c r="C5728" t="s">
        <v>10185</v>
      </c>
      <c r="G5728" s="1">
        <v>-17540.626341792809</v>
      </c>
      <c r="H5728" s="1">
        <v>1.00138610191731E-4</v>
      </c>
      <c r="K5728" s="4">
        <v>111997360.34</v>
      </c>
      <c r="L5728" s="5">
        <v>4550001</v>
      </c>
      <c r="M5728" s="6">
        <v>24.614799059999999</v>
      </c>
      <c r="AB5728" s="8" t="s">
        <v>7754</v>
      </c>
    </row>
    <row r="5729" spans="1:28" x14ac:dyDescent="0.35">
      <c r="A5729" t="s">
        <v>4263</v>
      </c>
      <c r="B5729" t="s">
        <v>10186</v>
      </c>
      <c r="C5729" t="s">
        <v>10186</v>
      </c>
      <c r="G5729" s="1">
        <v>-22652.42207430127</v>
      </c>
      <c r="H5729" s="1">
        <v>2.9364126595357702E-9</v>
      </c>
      <c r="K5729" s="4">
        <v>111997360.34</v>
      </c>
      <c r="L5729" s="5">
        <v>4550001</v>
      </c>
      <c r="M5729" s="6">
        <v>24.614799059999999</v>
      </c>
      <c r="AB5729" s="8" t="s">
        <v>7754</v>
      </c>
    </row>
    <row r="5730" spans="1:28" x14ac:dyDescent="0.35">
      <c r="A5730" t="s">
        <v>4263</v>
      </c>
      <c r="B5730" t="s">
        <v>10187</v>
      </c>
      <c r="C5730" t="s">
        <v>10187</v>
      </c>
      <c r="G5730" s="1">
        <v>-23354.433253311156</v>
      </c>
      <c r="H5730" s="1">
        <v>1.6446752026674499E-5</v>
      </c>
      <c r="K5730" s="4">
        <v>111997360.34</v>
      </c>
      <c r="L5730" s="5">
        <v>4550001</v>
      </c>
      <c r="M5730" s="6">
        <v>24.614799059999999</v>
      </c>
      <c r="AB5730" s="8" t="s">
        <v>7754</v>
      </c>
    </row>
    <row r="5731" spans="1:28" x14ac:dyDescent="0.35">
      <c r="A5731" t="s">
        <v>4263</v>
      </c>
      <c r="B5731" t="s">
        <v>10188</v>
      </c>
      <c r="C5731" t="s">
        <v>10188</v>
      </c>
      <c r="G5731" s="1">
        <v>-20979.66750353916</v>
      </c>
      <c r="H5731" s="1">
        <v>0</v>
      </c>
      <c r="K5731" s="4">
        <v>111997360.34</v>
      </c>
      <c r="L5731" s="5">
        <v>4550001</v>
      </c>
      <c r="M5731" s="6">
        <v>24.614799059999999</v>
      </c>
      <c r="AB5731" s="8" t="s">
        <v>7754</v>
      </c>
    </row>
    <row r="5732" spans="1:28" x14ac:dyDescent="0.35">
      <c r="A5732" t="s">
        <v>4263</v>
      </c>
      <c r="B5732" t="s">
        <v>10189</v>
      </c>
      <c r="C5732" t="s">
        <v>10189</v>
      </c>
      <c r="G5732" s="1">
        <v>-17502.534241934278</v>
      </c>
      <c r="H5732" s="1">
        <v>1.78594031649138E-4</v>
      </c>
      <c r="K5732" s="4">
        <v>111997360.34</v>
      </c>
      <c r="L5732" s="5">
        <v>4550001</v>
      </c>
      <c r="M5732" s="6">
        <v>24.614799059999999</v>
      </c>
      <c r="AB5732" s="8" t="s">
        <v>7754</v>
      </c>
    </row>
    <row r="5733" spans="1:28" x14ac:dyDescent="0.35">
      <c r="A5733" t="s">
        <v>4263</v>
      </c>
      <c r="B5733" t="s">
        <v>10190</v>
      </c>
      <c r="C5733" t="s">
        <v>10190</v>
      </c>
      <c r="G5733" s="1">
        <v>-17945.77919980916</v>
      </c>
      <c r="H5733" s="1">
        <v>2.5800849945968E-4</v>
      </c>
      <c r="K5733" s="4">
        <v>111997360.34</v>
      </c>
      <c r="L5733" s="5">
        <v>4550001</v>
      </c>
      <c r="M5733" s="6">
        <v>24.614799059999999</v>
      </c>
      <c r="AB5733" s="8" t="s">
        <v>7754</v>
      </c>
    </row>
    <row r="5734" spans="1:28" x14ac:dyDescent="0.35">
      <c r="A5734" t="s">
        <v>4263</v>
      </c>
      <c r="B5734" t="s">
        <v>10191</v>
      </c>
      <c r="C5734" t="s">
        <v>10191</v>
      </c>
      <c r="G5734" s="1">
        <v>-17293.704819356</v>
      </c>
      <c r="H5734" s="1">
        <v>3.2058262260110801E-4</v>
      </c>
      <c r="K5734" s="4">
        <v>111997360.34</v>
      </c>
      <c r="L5734" s="5">
        <v>4550001</v>
      </c>
      <c r="M5734" s="6">
        <v>24.614799059999999</v>
      </c>
      <c r="AB5734" s="8" t="s">
        <v>7754</v>
      </c>
    </row>
    <row r="5735" spans="1:28" x14ac:dyDescent="0.35">
      <c r="A5735" t="s">
        <v>4263</v>
      </c>
      <c r="B5735" t="s">
        <v>10192</v>
      </c>
      <c r="C5735" t="s">
        <v>10192</v>
      </c>
      <c r="G5735" s="1">
        <v>-15191.707222127417</v>
      </c>
      <c r="H5735" s="1">
        <v>3.89427498091461E-4</v>
      </c>
      <c r="K5735" s="4">
        <v>111997360.34</v>
      </c>
      <c r="L5735" s="5">
        <v>4550001</v>
      </c>
      <c r="M5735" s="6">
        <v>24.614799059999999</v>
      </c>
      <c r="AB5735" s="8" t="s">
        <v>7754</v>
      </c>
    </row>
    <row r="5736" spans="1:28" x14ac:dyDescent="0.35">
      <c r="A5736" t="s">
        <v>4263</v>
      </c>
      <c r="B5736" t="s">
        <v>10193</v>
      </c>
      <c r="C5736" t="s">
        <v>10193</v>
      </c>
      <c r="G5736" s="1">
        <v>-23570.716217807836</v>
      </c>
      <c r="H5736" s="1">
        <v>3.0675323003403498E-6</v>
      </c>
      <c r="K5736" s="4">
        <v>111997360.34</v>
      </c>
      <c r="L5736" s="5">
        <v>4550001</v>
      </c>
      <c r="M5736" s="6">
        <v>24.614799059999999</v>
      </c>
      <c r="AB5736" s="8" t="s">
        <v>7754</v>
      </c>
    </row>
    <row r="5737" spans="1:28" x14ac:dyDescent="0.35">
      <c r="A5737" t="s">
        <v>4263</v>
      </c>
      <c r="B5737" t="s">
        <v>10194</v>
      </c>
      <c r="C5737" t="s">
        <v>10194</v>
      </c>
      <c r="G5737" s="1">
        <v>-21167.688613961771</v>
      </c>
      <c r="H5737" s="1">
        <v>1.0886565344383399E-12</v>
      </c>
      <c r="K5737" s="4">
        <v>111997360.34</v>
      </c>
      <c r="L5737" s="5">
        <v>4550001</v>
      </c>
      <c r="M5737" s="6">
        <v>24.614799059999999</v>
      </c>
      <c r="AB5737" s="8" t="s">
        <v>7754</v>
      </c>
    </row>
    <row r="5738" spans="1:28" x14ac:dyDescent="0.35">
      <c r="A5738" t="s">
        <v>4263</v>
      </c>
      <c r="B5738" t="s">
        <v>10195</v>
      </c>
      <c r="C5738" t="s">
        <v>10195</v>
      </c>
      <c r="G5738" s="1">
        <v>-17439.681470153257</v>
      </c>
      <c r="H5738" s="1">
        <v>1.9018176959329701E-4</v>
      </c>
      <c r="K5738" s="4">
        <v>111997360.34</v>
      </c>
      <c r="L5738" s="5">
        <v>4550001</v>
      </c>
      <c r="M5738" s="6">
        <v>24.614799059999999</v>
      </c>
      <c r="AB5738" s="8" t="s">
        <v>7754</v>
      </c>
    </row>
    <row r="5739" spans="1:28" x14ac:dyDescent="0.35">
      <c r="A5739" t="s">
        <v>4263</v>
      </c>
      <c r="B5739" t="s">
        <v>10196</v>
      </c>
      <c r="C5739" t="s">
        <v>10196</v>
      </c>
      <c r="G5739" s="1">
        <v>-17404.246389064778</v>
      </c>
      <c r="H5739" s="1">
        <v>2.9209620570016799E-4</v>
      </c>
      <c r="K5739" s="4">
        <v>111997360.34</v>
      </c>
      <c r="L5739" s="5">
        <v>4550001</v>
      </c>
      <c r="M5739" s="6">
        <v>24.614799059999999</v>
      </c>
      <c r="AB5739" s="8" t="s">
        <v>7754</v>
      </c>
    </row>
    <row r="5740" spans="1:28" x14ac:dyDescent="0.35">
      <c r="A5740" t="s">
        <v>4263</v>
      </c>
      <c r="B5740" t="s">
        <v>10197</v>
      </c>
      <c r="C5740" t="s">
        <v>10197</v>
      </c>
      <c r="G5740" s="1">
        <v>-22486.170996544712</v>
      </c>
      <c r="H5740" s="1">
        <v>1.02302657977647E-7</v>
      </c>
      <c r="K5740" s="4">
        <v>111997360.34</v>
      </c>
      <c r="L5740" s="5">
        <v>4550001</v>
      </c>
      <c r="M5740" s="6">
        <v>24.614799059999999</v>
      </c>
      <c r="AB5740" s="8" t="s">
        <v>7754</v>
      </c>
    </row>
    <row r="5741" spans="1:28" x14ac:dyDescent="0.35">
      <c r="A5741" t="s">
        <v>4263</v>
      </c>
      <c r="B5741" t="s">
        <v>10198</v>
      </c>
      <c r="C5741" t="s">
        <v>10198</v>
      </c>
      <c r="G5741" s="1">
        <v>-14661.27427464338</v>
      </c>
      <c r="H5741" s="1">
        <v>6.7817394607604803E-4</v>
      </c>
      <c r="K5741" s="4">
        <v>111997360.34</v>
      </c>
      <c r="L5741" s="5">
        <v>4550001</v>
      </c>
      <c r="M5741" s="6">
        <v>24.614799059999999</v>
      </c>
      <c r="AB5741" s="8" t="s">
        <v>7754</v>
      </c>
    </row>
    <row r="5742" spans="1:28" x14ac:dyDescent="0.35">
      <c r="A5742" t="s">
        <v>4263</v>
      </c>
      <c r="B5742" t="s">
        <v>10199</v>
      </c>
      <c r="C5742" t="s">
        <v>10199</v>
      </c>
      <c r="G5742" s="1">
        <v>-15117.76027019253</v>
      </c>
      <c r="H5742" s="1">
        <v>5.2784835738722803E-4</v>
      </c>
      <c r="K5742" s="4">
        <v>111997360.34</v>
      </c>
      <c r="L5742" s="5">
        <v>4550001</v>
      </c>
      <c r="M5742" s="6">
        <v>24.614799059999999</v>
      </c>
      <c r="AB5742" s="8" t="s">
        <v>7754</v>
      </c>
    </row>
    <row r="5743" spans="1:28" x14ac:dyDescent="0.35">
      <c r="A5743" t="s">
        <v>4263</v>
      </c>
      <c r="B5743" t="s">
        <v>10200</v>
      </c>
      <c r="C5743" t="s">
        <v>10200</v>
      </c>
      <c r="G5743" s="1">
        <v>-17197.678853410936</v>
      </c>
      <c r="H5743" s="1">
        <v>4.64792876043478E-4</v>
      </c>
      <c r="K5743" s="4">
        <v>111997360.34</v>
      </c>
      <c r="L5743" s="5">
        <v>4550001</v>
      </c>
      <c r="M5743" s="6">
        <v>24.614799059999999</v>
      </c>
      <c r="AB5743" s="8" t="s">
        <v>7754</v>
      </c>
    </row>
    <row r="5744" spans="1:28" x14ac:dyDescent="0.35">
      <c r="A5744" t="s">
        <v>4263</v>
      </c>
      <c r="B5744" t="s">
        <v>10201</v>
      </c>
      <c r="C5744" t="s">
        <v>10201</v>
      </c>
      <c r="G5744" s="1">
        <v>-17843.07251580232</v>
      </c>
      <c r="H5744" s="1">
        <v>3.91109638833891E-4</v>
      </c>
      <c r="K5744" s="4">
        <v>111997360.34</v>
      </c>
      <c r="L5744" s="5">
        <v>4550001</v>
      </c>
      <c r="M5744" s="6">
        <v>24.614799059999999</v>
      </c>
      <c r="AB5744" s="8" t="s">
        <v>7754</v>
      </c>
    </row>
    <row r="5745" spans="1:28" x14ac:dyDescent="0.35">
      <c r="A5745" t="s">
        <v>4263</v>
      </c>
      <c r="B5745" t="s">
        <v>10202</v>
      </c>
      <c r="C5745" t="s">
        <v>10202</v>
      </c>
      <c r="G5745" s="1">
        <v>-13190.698064585429</v>
      </c>
      <c r="H5745" s="1">
        <v>9.2542138716063098E-4</v>
      </c>
      <c r="K5745" s="4">
        <v>111997360.34</v>
      </c>
      <c r="L5745" s="5">
        <v>4550001</v>
      </c>
      <c r="M5745" s="6">
        <v>24.614799059999999</v>
      </c>
      <c r="AB5745" s="8" t="s">
        <v>7754</v>
      </c>
    </row>
    <row r="5746" spans="1:28" x14ac:dyDescent="0.35">
      <c r="A5746" t="s">
        <v>4263</v>
      </c>
      <c r="B5746" t="s">
        <v>10203</v>
      </c>
      <c r="C5746" t="s">
        <v>10203</v>
      </c>
      <c r="G5746" s="1">
        <v>-14593.705577024541</v>
      </c>
      <c r="H5746" s="1">
        <v>7.1242774782284495E-4</v>
      </c>
      <c r="K5746" s="4">
        <v>111997360.34</v>
      </c>
      <c r="L5746" s="5">
        <v>4550001</v>
      </c>
      <c r="M5746" s="6">
        <v>24.614799059999999</v>
      </c>
      <c r="AB5746" s="8" t="s">
        <v>7754</v>
      </c>
    </row>
    <row r="5747" spans="1:28" x14ac:dyDescent="0.35">
      <c r="A5747" t="s">
        <v>4263</v>
      </c>
      <c r="B5747" t="s">
        <v>10204</v>
      </c>
      <c r="C5747" t="s">
        <v>10204</v>
      </c>
      <c r="G5747" s="1">
        <v>-17339.605491945233</v>
      </c>
      <c r="H5747" s="1">
        <v>3.0144976643001198E-4</v>
      </c>
      <c r="K5747" s="4">
        <v>111997360.34</v>
      </c>
      <c r="L5747" s="5">
        <v>4550001</v>
      </c>
      <c r="M5747" s="6">
        <v>24.614799059999999</v>
      </c>
      <c r="AB5747" s="8" t="s">
        <v>7754</v>
      </c>
    </row>
    <row r="5748" spans="1:28" x14ac:dyDescent="0.35">
      <c r="A5748" t="s">
        <v>4263</v>
      </c>
      <c r="B5748" t="s">
        <v>10205</v>
      </c>
      <c r="C5748" t="s">
        <v>10205</v>
      </c>
      <c r="G5748" s="1">
        <v>-14592.654845288807</v>
      </c>
      <c r="H5748" s="1">
        <v>8.7228078807652398E-4</v>
      </c>
      <c r="K5748" s="4">
        <v>111997360.34</v>
      </c>
      <c r="L5748" s="5">
        <v>4550001</v>
      </c>
      <c r="M5748" s="6">
        <v>24.614799059999999</v>
      </c>
      <c r="AB5748" s="8" t="s">
        <v>7754</v>
      </c>
    </row>
    <row r="5749" spans="1:28" x14ac:dyDescent="0.35">
      <c r="A5749" t="s">
        <v>4263</v>
      </c>
      <c r="B5749" t="s">
        <v>10206</v>
      </c>
      <c r="C5749" t="s">
        <v>10206</v>
      </c>
      <c r="G5749" s="1">
        <v>-15044.35192194135</v>
      </c>
      <c r="H5749" s="1">
        <v>7.03194169719842E-4</v>
      </c>
      <c r="K5749" s="4">
        <v>111997360.34</v>
      </c>
      <c r="L5749" s="5">
        <v>4550001</v>
      </c>
      <c r="M5749" s="6">
        <v>24.614799059999999</v>
      </c>
      <c r="AB5749" s="8" t="s">
        <v>7754</v>
      </c>
    </row>
    <row r="5750" spans="1:28" x14ac:dyDescent="0.35">
      <c r="A5750" t="s">
        <v>4263</v>
      </c>
      <c r="B5750" t="s">
        <v>10207</v>
      </c>
      <c r="C5750" t="s">
        <v>10207</v>
      </c>
      <c r="G5750" s="1">
        <v>-17306.784140643173</v>
      </c>
      <c r="H5750" s="1">
        <v>4.3174901452547402E-4</v>
      </c>
      <c r="K5750" s="4">
        <v>111997360.34</v>
      </c>
      <c r="L5750" s="5">
        <v>4550001</v>
      </c>
      <c r="M5750" s="6">
        <v>24.614799059999999</v>
      </c>
      <c r="AB5750" s="8" t="s">
        <v>7754</v>
      </c>
    </row>
    <row r="5751" spans="1:28" x14ac:dyDescent="0.35">
      <c r="A5751" t="s">
        <v>4263</v>
      </c>
      <c r="B5751" t="s">
        <v>10208</v>
      </c>
      <c r="C5751" t="s">
        <v>10208</v>
      </c>
      <c r="G5751" s="1">
        <v>-13087.52926457743</v>
      </c>
      <c r="H5751" s="1">
        <v>9.9900630673609896E-4</v>
      </c>
      <c r="K5751" s="4">
        <v>111997360.34</v>
      </c>
      <c r="L5751" s="5">
        <v>4550001</v>
      </c>
      <c r="M5751" s="6">
        <v>24.614799059999999</v>
      </c>
      <c r="AB5751" s="8" t="s">
        <v>7754</v>
      </c>
    </row>
    <row r="5752" spans="1:28" x14ac:dyDescent="0.35">
      <c r="A5752" t="s">
        <v>4263</v>
      </c>
      <c r="B5752" t="s">
        <v>10209</v>
      </c>
      <c r="C5752" t="s">
        <v>10209</v>
      </c>
      <c r="G5752" s="1">
        <v>-12265.300022561474</v>
      </c>
      <c r="H5752" s="1">
        <v>1.2257935300376999E-3</v>
      </c>
      <c r="K5752" s="4">
        <v>111997360.34</v>
      </c>
      <c r="L5752" s="5">
        <v>4550001</v>
      </c>
      <c r="M5752" s="6">
        <v>24.614799059999999</v>
      </c>
      <c r="AB5752" s="8" t="s">
        <v>7754</v>
      </c>
    </row>
    <row r="5753" spans="1:28" x14ac:dyDescent="0.35">
      <c r="A5753" t="s">
        <v>4263</v>
      </c>
      <c r="B5753" t="s">
        <v>10210</v>
      </c>
      <c r="C5753" t="s">
        <v>10210</v>
      </c>
      <c r="G5753" s="1">
        <v>-12539.268782375195</v>
      </c>
      <c r="H5753" s="1">
        <v>1.5486092658892399E-3</v>
      </c>
      <c r="K5753" s="4">
        <v>111997360.34</v>
      </c>
      <c r="L5753" s="5">
        <v>4550001</v>
      </c>
      <c r="M5753" s="6">
        <v>24.614799059999999</v>
      </c>
      <c r="AB5753" s="8" t="s">
        <v>7754</v>
      </c>
    </row>
    <row r="5754" spans="1:28" x14ac:dyDescent="0.35">
      <c r="A5754" t="s">
        <v>4263</v>
      </c>
      <c r="B5754" t="s">
        <v>10211</v>
      </c>
      <c r="C5754" t="s">
        <v>10211</v>
      </c>
      <c r="G5754" s="1">
        <v>-12710.725512149036</v>
      </c>
      <c r="H5754" s="1">
        <v>1.32710003662989E-3</v>
      </c>
      <c r="K5754" s="4">
        <v>111997360.34</v>
      </c>
      <c r="L5754" s="5">
        <v>4550001</v>
      </c>
      <c r="M5754" s="6">
        <v>24.614799059999999</v>
      </c>
      <c r="AB5754" s="8" t="s">
        <v>7754</v>
      </c>
    </row>
    <row r="5755" spans="1:28" x14ac:dyDescent="0.35">
      <c r="A5755" t="s">
        <v>4263</v>
      </c>
      <c r="B5755" t="s">
        <v>10212</v>
      </c>
      <c r="C5755" t="s">
        <v>10212</v>
      </c>
      <c r="G5755" s="1">
        <v>-13135.263940822906</v>
      </c>
      <c r="H5755" s="1">
        <v>1.1394137526481701E-3</v>
      </c>
      <c r="K5755" s="4">
        <v>111997360.34</v>
      </c>
      <c r="L5755" s="5">
        <v>4550001</v>
      </c>
      <c r="M5755" s="6">
        <v>24.614799059999999</v>
      </c>
      <c r="AB5755" s="8" t="s">
        <v>7754</v>
      </c>
    </row>
    <row r="5756" spans="1:28" x14ac:dyDescent="0.35">
      <c r="A5756" t="s">
        <v>4263</v>
      </c>
      <c r="B5756" t="s">
        <v>10213</v>
      </c>
      <c r="C5756" t="s">
        <v>10213</v>
      </c>
      <c r="G5756" s="1">
        <v>-17102.450471103595</v>
      </c>
      <c r="H5756" s="1">
        <v>6.5643757365477803E-4</v>
      </c>
      <c r="K5756" s="4">
        <v>111997360.34</v>
      </c>
      <c r="L5756" s="5">
        <v>4550001</v>
      </c>
      <c r="M5756" s="6">
        <v>24.614799059999999</v>
      </c>
      <c r="AB5756" s="8" t="s">
        <v>7754</v>
      </c>
    </row>
    <row r="5757" spans="1:28" x14ac:dyDescent="0.35">
      <c r="A5757" t="s">
        <v>4263</v>
      </c>
      <c r="B5757" t="s">
        <v>10214</v>
      </c>
      <c r="C5757" t="s">
        <v>10214</v>
      </c>
      <c r="G5757" s="1">
        <v>-14525.341464869454</v>
      </c>
      <c r="H5757" s="1">
        <v>9.2762053268132796E-4</v>
      </c>
      <c r="K5757" s="4">
        <v>111997360.34</v>
      </c>
      <c r="L5757" s="5">
        <v>4550001</v>
      </c>
      <c r="M5757" s="6">
        <v>24.614799059999999</v>
      </c>
      <c r="AB5757" s="8" t="s">
        <v>7754</v>
      </c>
    </row>
    <row r="5758" spans="1:28" x14ac:dyDescent="0.35">
      <c r="A5758" t="s">
        <v>4263</v>
      </c>
      <c r="B5758" t="s">
        <v>10215</v>
      </c>
      <c r="C5758" t="s">
        <v>10215</v>
      </c>
      <c r="G5758" s="1">
        <v>-12943.320111861767</v>
      </c>
      <c r="H5758" s="1">
        <v>1.5448937645157199E-3</v>
      </c>
      <c r="K5758" s="4">
        <v>111997360.34</v>
      </c>
      <c r="L5758" s="5">
        <v>4550001</v>
      </c>
      <c r="M5758" s="6">
        <v>24.614799059999999</v>
      </c>
      <c r="AB5758" s="8" t="s">
        <v>7754</v>
      </c>
    </row>
    <row r="5759" spans="1:28" x14ac:dyDescent="0.35">
      <c r="A5759" t="s">
        <v>4263</v>
      </c>
      <c r="B5759" t="s">
        <v>10216</v>
      </c>
      <c r="C5759" t="s">
        <v>10216</v>
      </c>
      <c r="G5759" s="1">
        <v>-14524.516032146867</v>
      </c>
      <c r="H5759" s="1">
        <v>1.1178724273967499E-3</v>
      </c>
      <c r="K5759" s="4">
        <v>111997360.34</v>
      </c>
      <c r="L5759" s="5">
        <v>4550001</v>
      </c>
      <c r="M5759" s="6">
        <v>24.614799059999999</v>
      </c>
      <c r="AB5759" s="8" t="s">
        <v>7754</v>
      </c>
    </row>
    <row r="5760" spans="1:28" x14ac:dyDescent="0.35">
      <c r="A5760" t="s">
        <v>4263</v>
      </c>
      <c r="B5760" t="s">
        <v>10217</v>
      </c>
      <c r="C5760" t="s">
        <v>10217</v>
      </c>
      <c r="G5760" s="1">
        <v>-17240.388463585408</v>
      </c>
      <c r="H5760" s="1">
        <v>4.7627613878333902E-4</v>
      </c>
      <c r="K5760" s="4">
        <v>111997360.34</v>
      </c>
      <c r="L5760" s="5">
        <v>4550001</v>
      </c>
      <c r="M5760" s="6">
        <v>24.614799059999999</v>
      </c>
      <c r="AB5760" s="8" t="s">
        <v>7754</v>
      </c>
    </row>
    <row r="5761" spans="1:28" x14ac:dyDescent="0.35">
      <c r="A5761" t="s">
        <v>4263</v>
      </c>
      <c r="B5761" t="s">
        <v>10218</v>
      </c>
      <c r="C5761" t="s">
        <v>10218</v>
      </c>
      <c r="G5761" s="1">
        <v>-13032.664296259123</v>
      </c>
      <c r="H5761" s="1">
        <v>1.2367080626412999E-3</v>
      </c>
      <c r="K5761" s="4">
        <v>111997360.34</v>
      </c>
      <c r="L5761" s="5">
        <v>4550001</v>
      </c>
      <c r="M5761" s="6">
        <v>24.614799059999999</v>
      </c>
      <c r="AB5761" s="8" t="s">
        <v>7754</v>
      </c>
    </row>
    <row r="5762" spans="1:28" x14ac:dyDescent="0.35">
      <c r="A5762" t="s">
        <v>4263</v>
      </c>
      <c r="B5762" t="s">
        <v>10219</v>
      </c>
      <c r="C5762" t="s">
        <v>10219</v>
      </c>
      <c r="G5762" s="1">
        <v>-14971.476959377764</v>
      </c>
      <c r="H5762" s="1">
        <v>9.3297757659363599E-4</v>
      </c>
      <c r="K5762" s="4">
        <v>111997360.34</v>
      </c>
      <c r="L5762" s="5">
        <v>4550001</v>
      </c>
      <c r="M5762" s="6">
        <v>24.614799059999999</v>
      </c>
      <c r="AB5762" s="8" t="s">
        <v>7754</v>
      </c>
    </row>
    <row r="5763" spans="1:28" x14ac:dyDescent="0.35">
      <c r="A5763" t="s">
        <v>4263</v>
      </c>
      <c r="B5763" t="s">
        <v>10220</v>
      </c>
      <c r="C5763" t="s">
        <v>10220</v>
      </c>
      <c r="G5763" s="1">
        <v>-12217.246598731628</v>
      </c>
      <c r="H5763" s="1">
        <v>1.4762240288364299E-3</v>
      </c>
      <c r="K5763" s="4">
        <v>111997360.34</v>
      </c>
      <c r="L5763" s="5">
        <v>4550001</v>
      </c>
      <c r="M5763" s="6">
        <v>24.614799059999999</v>
      </c>
      <c r="AB5763" s="8" t="s">
        <v>7754</v>
      </c>
    </row>
    <row r="5764" spans="1:28" x14ac:dyDescent="0.35">
      <c r="A5764" t="s">
        <v>4263</v>
      </c>
      <c r="B5764" t="s">
        <v>10221</v>
      </c>
      <c r="C5764" t="s">
        <v>10221</v>
      </c>
      <c r="G5764" s="1">
        <v>-12489.230616340943</v>
      </c>
      <c r="H5764" s="1">
        <v>1.8432710200378701E-3</v>
      </c>
      <c r="K5764" s="4">
        <v>111997360.34</v>
      </c>
      <c r="L5764" s="5">
        <v>4550001</v>
      </c>
      <c r="M5764" s="6">
        <v>24.614799059999999</v>
      </c>
      <c r="AB5764" s="8" t="s">
        <v>7754</v>
      </c>
    </row>
    <row r="5765" spans="1:28" x14ac:dyDescent="0.35">
      <c r="A5765" t="s">
        <v>4263</v>
      </c>
      <c r="B5765" t="s">
        <v>10222</v>
      </c>
      <c r="C5765" t="s">
        <v>10222</v>
      </c>
      <c r="G5765" s="1">
        <v>-12659.230426709322</v>
      </c>
      <c r="H5765" s="1">
        <v>1.5993110136848E-3</v>
      </c>
      <c r="K5765" s="4">
        <v>111997360.34</v>
      </c>
      <c r="L5765" s="5">
        <v>4550001</v>
      </c>
      <c r="M5765" s="6">
        <v>24.614799059999999</v>
      </c>
      <c r="AB5765" s="8" t="s">
        <v>7754</v>
      </c>
    </row>
    <row r="5766" spans="1:28" x14ac:dyDescent="0.35">
      <c r="A5766" t="s">
        <v>4263</v>
      </c>
      <c r="B5766" t="s">
        <v>10223</v>
      </c>
      <c r="C5766" t="s">
        <v>10223</v>
      </c>
      <c r="G5766" s="1">
        <v>-13080.178528413657</v>
      </c>
      <c r="H5766" s="1">
        <v>1.39956367636542E-3</v>
      </c>
      <c r="K5766" s="4">
        <v>111997360.34</v>
      </c>
      <c r="L5766" s="5">
        <v>4550001</v>
      </c>
      <c r="M5766" s="6">
        <v>24.614799059999999</v>
      </c>
      <c r="AB5766" s="8" t="s">
        <v>7754</v>
      </c>
    </row>
    <row r="5767" spans="1:28" x14ac:dyDescent="0.35">
      <c r="A5767" t="s">
        <v>4263</v>
      </c>
      <c r="B5767" t="s">
        <v>10224</v>
      </c>
      <c r="C5767" t="s">
        <v>10224</v>
      </c>
      <c r="G5767" s="1">
        <v>-17210.138275874779</v>
      </c>
      <c r="H5767" s="1">
        <v>6.3760617424154695E-4</v>
      </c>
      <c r="K5767" s="4">
        <v>111997360.34</v>
      </c>
      <c r="L5767" s="5">
        <v>4550001</v>
      </c>
      <c r="M5767" s="6">
        <v>24.614799059999999</v>
      </c>
      <c r="AB5767" s="8" t="s">
        <v>7754</v>
      </c>
    </row>
    <row r="5768" spans="1:28" x14ac:dyDescent="0.35">
      <c r="A5768" t="s">
        <v>4263</v>
      </c>
      <c r="B5768" t="s">
        <v>10225</v>
      </c>
      <c r="C5768" t="s">
        <v>10225</v>
      </c>
      <c r="G5768" s="1">
        <v>-17008.01086394324</v>
      </c>
      <c r="H5768" s="1">
        <v>9.21000264548653E-4</v>
      </c>
      <c r="K5768" s="4">
        <v>111997360.34</v>
      </c>
      <c r="L5768" s="5">
        <v>4550001</v>
      </c>
      <c r="M5768" s="6">
        <v>24.614799059999999</v>
      </c>
      <c r="AB5768" s="8" t="s">
        <v>7754</v>
      </c>
    </row>
    <row r="5769" spans="1:28" x14ac:dyDescent="0.35">
      <c r="A5769" t="s">
        <v>4263</v>
      </c>
      <c r="B5769" t="s">
        <v>10226</v>
      </c>
      <c r="C5769" t="s">
        <v>10226</v>
      </c>
      <c r="G5769" s="1">
        <v>-12889.923271897958</v>
      </c>
      <c r="H5769" s="1">
        <v>1.86199070371933E-3</v>
      </c>
      <c r="K5769" s="4">
        <v>111997360.34</v>
      </c>
      <c r="L5769" s="5">
        <v>4550001</v>
      </c>
      <c r="M5769" s="6">
        <v>24.614799059999999</v>
      </c>
      <c r="AB5769" s="8" t="s">
        <v>7754</v>
      </c>
    </row>
    <row r="5770" spans="1:28" x14ac:dyDescent="0.35">
      <c r="A5770" t="s">
        <v>4263</v>
      </c>
      <c r="B5770" t="s">
        <v>10227</v>
      </c>
      <c r="C5770" t="s">
        <v>10227</v>
      </c>
      <c r="G5770" s="1">
        <v>-14457.456606775664</v>
      </c>
      <c r="H5770" s="1">
        <v>1.1973256260550799E-3</v>
      </c>
      <c r="K5770" s="4">
        <v>111997360.34</v>
      </c>
      <c r="L5770" s="5">
        <v>4550001</v>
      </c>
      <c r="M5770" s="6">
        <v>24.614799059999999</v>
      </c>
      <c r="AB5770" s="8" t="s">
        <v>7754</v>
      </c>
    </row>
    <row r="5771" spans="1:28" x14ac:dyDescent="0.35">
      <c r="A5771" t="s">
        <v>4263</v>
      </c>
      <c r="B5771" t="s">
        <v>10228</v>
      </c>
      <c r="C5771" t="s">
        <v>10228</v>
      </c>
      <c r="G5771" s="1">
        <v>-12978.143609957278</v>
      </c>
      <c r="H5771" s="1">
        <v>1.52904551602329E-3</v>
      </c>
      <c r="K5771" s="4">
        <v>111997360.34</v>
      </c>
      <c r="L5771" s="5">
        <v>4550001</v>
      </c>
      <c r="M5771" s="6">
        <v>24.614799059999999</v>
      </c>
      <c r="AB5771" s="8" t="s">
        <v>7754</v>
      </c>
    </row>
    <row r="5772" spans="1:28" x14ac:dyDescent="0.35">
      <c r="A5772" t="s">
        <v>4263</v>
      </c>
      <c r="B5772" t="s">
        <v>10229</v>
      </c>
      <c r="C5772" t="s">
        <v>10229</v>
      </c>
      <c r="G5772" s="1">
        <v>-12169.475020790011</v>
      </c>
      <c r="H5772" s="1">
        <v>1.78114881315812E-3</v>
      </c>
      <c r="K5772" s="4">
        <v>111997360.34</v>
      </c>
      <c r="L5772" s="5">
        <v>4550001</v>
      </c>
      <c r="M5772" s="6">
        <v>24.614799059999999</v>
      </c>
      <c r="AB5772" s="8" t="s">
        <v>7754</v>
      </c>
    </row>
    <row r="5773" spans="1:28" x14ac:dyDescent="0.35">
      <c r="A5773" t="s">
        <v>4263</v>
      </c>
      <c r="B5773" t="s">
        <v>10230</v>
      </c>
      <c r="C5773" t="s">
        <v>10230</v>
      </c>
      <c r="G5773" s="1">
        <v>-14456.853357306018</v>
      </c>
      <c r="H5773" s="1">
        <v>1.42593278409519E-3</v>
      </c>
      <c r="K5773" s="4">
        <v>111997360.34</v>
      </c>
      <c r="L5773" s="5">
        <v>4550001</v>
      </c>
      <c r="M5773" s="6">
        <v>24.614799059999999</v>
      </c>
      <c r="AB5773" s="8" t="s">
        <v>7754</v>
      </c>
    </row>
    <row r="5774" spans="1:28" x14ac:dyDescent="0.35">
      <c r="A5774" t="s">
        <v>4263</v>
      </c>
      <c r="B5774" t="s">
        <v>10231</v>
      </c>
      <c r="C5774" t="s">
        <v>10231</v>
      </c>
      <c r="G5774" s="1">
        <v>-12439.491371016673</v>
      </c>
      <c r="H5774" s="1">
        <v>2.2003864206240802E-3</v>
      </c>
      <c r="K5774" s="4">
        <v>111997360.34</v>
      </c>
      <c r="L5774" s="5">
        <v>4550001</v>
      </c>
      <c r="M5774" s="6">
        <v>24.614799059999999</v>
      </c>
      <c r="AB5774" s="8" t="s">
        <v>7754</v>
      </c>
    </row>
    <row r="5775" spans="1:28" x14ac:dyDescent="0.35">
      <c r="A5775" t="s">
        <v>4263</v>
      </c>
      <c r="B5775" t="s">
        <v>10232</v>
      </c>
      <c r="C5775" t="s">
        <v>10232</v>
      </c>
      <c r="G5775" s="1">
        <v>-12608.047642356825</v>
      </c>
      <c r="H5775" s="1">
        <v>1.9325607396632599E-3</v>
      </c>
      <c r="K5775" s="4">
        <v>111997360.34</v>
      </c>
      <c r="L5775" s="5">
        <v>4550001</v>
      </c>
      <c r="M5775" s="6">
        <v>24.614799059999999</v>
      </c>
      <c r="AB5775" s="8" t="s">
        <v>7754</v>
      </c>
    </row>
    <row r="5776" spans="1:28" x14ac:dyDescent="0.35">
      <c r="A5776" t="s">
        <v>4263</v>
      </c>
      <c r="B5776" t="s">
        <v>10233</v>
      </c>
      <c r="C5776" t="s">
        <v>10233</v>
      </c>
      <c r="G5776" s="1">
        <v>-13025.438908695283</v>
      </c>
      <c r="H5776" s="1">
        <v>1.72165935038825E-3</v>
      </c>
      <c r="K5776" s="4">
        <v>111997360.34</v>
      </c>
      <c r="L5776" s="5">
        <v>4550001</v>
      </c>
      <c r="M5776" s="6">
        <v>24.614799059999999</v>
      </c>
      <c r="AB5776" s="8" t="s">
        <v>7754</v>
      </c>
    </row>
    <row r="5777" spans="1:28" x14ac:dyDescent="0.35">
      <c r="A5777" t="s">
        <v>4263</v>
      </c>
      <c r="B5777" t="s">
        <v>10234</v>
      </c>
      <c r="C5777" t="s">
        <v>10234</v>
      </c>
      <c r="G5777" s="1">
        <v>-14899.13022754301</v>
      </c>
      <c r="H5777" s="1">
        <v>1.2335014289873601E-3</v>
      </c>
      <c r="K5777" s="4">
        <v>111997360.34</v>
      </c>
      <c r="L5777" s="5">
        <v>4550001</v>
      </c>
      <c r="M5777" s="6">
        <v>24.614799059999999</v>
      </c>
      <c r="AB5777" s="8" t="s">
        <v>7754</v>
      </c>
    </row>
    <row r="5778" spans="1:28" x14ac:dyDescent="0.35">
      <c r="A5778" t="s">
        <v>4263</v>
      </c>
      <c r="B5778" t="s">
        <v>10235</v>
      </c>
      <c r="C5778" t="s">
        <v>10235</v>
      </c>
      <c r="G5778" s="1">
        <v>-12836.85617951753</v>
      </c>
      <c r="H5778" s="1">
        <v>2.24522184334297E-3</v>
      </c>
      <c r="K5778" s="4">
        <v>111997360.34</v>
      </c>
      <c r="L5778" s="5">
        <v>4550001</v>
      </c>
      <c r="M5778" s="6">
        <v>24.614799059999999</v>
      </c>
      <c r="AB5778" s="8" t="s">
        <v>7754</v>
      </c>
    </row>
    <row r="5779" spans="1:28" x14ac:dyDescent="0.35">
      <c r="A5779" t="s">
        <v>4263</v>
      </c>
      <c r="B5779" t="s">
        <v>10236</v>
      </c>
      <c r="C5779" t="s">
        <v>10236</v>
      </c>
      <c r="G5779" s="1">
        <v>-14390.046533558445</v>
      </c>
      <c r="H5779" s="1">
        <v>1.5499451204713001E-3</v>
      </c>
      <c r="K5779" s="4">
        <v>111997360.34</v>
      </c>
      <c r="L5779" s="5">
        <v>4550001</v>
      </c>
      <c r="M5779" s="6">
        <v>24.614799059999999</v>
      </c>
      <c r="AB5779" s="8" t="s">
        <v>7754</v>
      </c>
    </row>
    <row r="5780" spans="1:28" x14ac:dyDescent="0.35">
      <c r="A5780" t="s">
        <v>4263</v>
      </c>
      <c r="B5780" t="s">
        <v>10237</v>
      </c>
      <c r="C5780" t="s">
        <v>10237</v>
      </c>
      <c r="G5780" s="1">
        <v>-16914.351344704952</v>
      </c>
      <c r="H5780" s="1">
        <v>1.2853333789778301E-3</v>
      </c>
      <c r="K5780" s="4">
        <v>111997360.34</v>
      </c>
      <c r="L5780" s="5">
        <v>4550001</v>
      </c>
      <c r="M5780" s="6">
        <v>24.614799059999999</v>
      </c>
      <c r="AB5780" s="8" t="s">
        <v>7754</v>
      </c>
    </row>
    <row r="5781" spans="1:28" x14ac:dyDescent="0.35">
      <c r="A5781" t="s">
        <v>4263</v>
      </c>
      <c r="B5781" t="s">
        <v>10238</v>
      </c>
      <c r="C5781" t="s">
        <v>10238</v>
      </c>
      <c r="G5781" s="1">
        <v>-12121.983088905154</v>
      </c>
      <c r="H5781" s="1">
        <v>2.1492726312325001E-3</v>
      </c>
      <c r="K5781" s="4">
        <v>111997360.34</v>
      </c>
      <c r="L5781" s="5">
        <v>4550001</v>
      </c>
      <c r="M5781" s="6">
        <v>24.614799059999999</v>
      </c>
      <c r="AB5781" s="8" t="s">
        <v>7754</v>
      </c>
    </row>
    <row r="5782" spans="1:28" x14ac:dyDescent="0.35">
      <c r="A5782" t="s">
        <v>4263</v>
      </c>
      <c r="B5782" t="s">
        <v>10239</v>
      </c>
      <c r="C5782" t="s">
        <v>10239</v>
      </c>
      <c r="G5782" s="1">
        <v>-12923.964331156347</v>
      </c>
      <c r="H5782" s="1">
        <v>1.89622497810268E-3</v>
      </c>
      <c r="K5782" s="4">
        <v>111997360.34</v>
      </c>
      <c r="L5782" s="5">
        <v>4550001</v>
      </c>
      <c r="M5782" s="6">
        <v>24.614799059999999</v>
      </c>
      <c r="AB5782" s="8" t="s">
        <v>7754</v>
      </c>
    </row>
    <row r="5783" spans="1:28" x14ac:dyDescent="0.35">
      <c r="A5783" t="s">
        <v>4263</v>
      </c>
      <c r="B5783" t="s">
        <v>10240</v>
      </c>
      <c r="C5783" t="s">
        <v>10240</v>
      </c>
      <c r="G5783" s="1">
        <v>-12390.048670189888</v>
      </c>
      <c r="H5783" s="1">
        <v>2.6221219478215802E-3</v>
      </c>
      <c r="K5783" s="4">
        <v>111997360.34</v>
      </c>
      <c r="L5783" s="5">
        <v>4550001</v>
      </c>
      <c r="M5783" s="6">
        <v>24.614799059999999</v>
      </c>
      <c r="AB5783" s="8" t="s">
        <v>7754</v>
      </c>
    </row>
    <row r="5784" spans="1:28" x14ac:dyDescent="0.35">
      <c r="A5784" t="s">
        <v>4263</v>
      </c>
      <c r="B5784" t="s">
        <v>10241</v>
      </c>
      <c r="C5784" t="s">
        <v>10241</v>
      </c>
      <c r="G5784" s="1">
        <v>-12557.17463884668</v>
      </c>
      <c r="H5784" s="1">
        <v>2.3324534594582999E-3</v>
      </c>
      <c r="K5784" s="4">
        <v>111997360.34</v>
      </c>
      <c r="L5784" s="5">
        <v>4550001</v>
      </c>
      <c r="M5784" s="6">
        <v>24.614799059999999</v>
      </c>
      <c r="AB5784" s="8" t="s">
        <v>7754</v>
      </c>
    </row>
    <row r="5785" spans="1:28" x14ac:dyDescent="0.35">
      <c r="A5785" t="s">
        <v>4263</v>
      </c>
      <c r="B5785" t="s">
        <v>10242</v>
      </c>
      <c r="C5785" t="s">
        <v>10242</v>
      </c>
      <c r="G5785" s="1">
        <v>-14389.66239488453</v>
      </c>
      <c r="H5785" s="1">
        <v>1.8279875192342299E-3</v>
      </c>
      <c r="K5785" s="4">
        <v>111997360.34</v>
      </c>
      <c r="L5785" s="5">
        <v>4550001</v>
      </c>
      <c r="M5785" s="6">
        <v>24.614799059999999</v>
      </c>
      <c r="AB5785" s="8" t="s">
        <v>7754</v>
      </c>
    </row>
    <row r="5786" spans="1:28" x14ac:dyDescent="0.35">
      <c r="A5786" t="s">
        <v>4263</v>
      </c>
      <c r="B5786" t="s">
        <v>10243</v>
      </c>
      <c r="C5786" t="s">
        <v>10243</v>
      </c>
      <c r="G5786" s="1">
        <v>-12971.042193477517</v>
      </c>
      <c r="H5786" s="1">
        <v>2.1187608403130001E-3</v>
      </c>
      <c r="K5786" s="4">
        <v>111997360.34</v>
      </c>
      <c r="L5786" s="5">
        <v>4550001</v>
      </c>
      <c r="M5786" s="6">
        <v>24.614799059999999</v>
      </c>
      <c r="AB5786" s="8" t="s">
        <v>7754</v>
      </c>
    </row>
    <row r="5787" spans="1:28" x14ac:dyDescent="0.35">
      <c r="A5787" t="s">
        <v>4263</v>
      </c>
      <c r="B5787" t="s">
        <v>10244</v>
      </c>
      <c r="C5787" t="s">
        <v>10244</v>
      </c>
      <c r="G5787" s="1">
        <v>-14827.306633603903</v>
      </c>
      <c r="H5787" s="1">
        <v>1.6289786717050799E-3</v>
      </c>
      <c r="K5787" s="4">
        <v>111997360.34</v>
      </c>
      <c r="L5787" s="5">
        <v>4550001</v>
      </c>
      <c r="M5787" s="6">
        <v>24.614799059999999</v>
      </c>
      <c r="AB5787" s="8" t="s">
        <v>7754</v>
      </c>
    </row>
    <row r="5788" spans="1:28" x14ac:dyDescent="0.35">
      <c r="A5788" t="s">
        <v>4263</v>
      </c>
      <c r="B5788" t="s">
        <v>10245</v>
      </c>
      <c r="C5788" t="s">
        <v>10245</v>
      </c>
      <c r="G5788" s="1">
        <v>-12784.116125195162</v>
      </c>
      <c r="H5788" s="1">
        <v>2.7052420233978701E-3</v>
      </c>
      <c r="K5788" s="4">
        <v>111997360.34</v>
      </c>
      <c r="L5788" s="5">
        <v>4550001</v>
      </c>
      <c r="M5788" s="6">
        <v>24.614799059999999</v>
      </c>
      <c r="AB5788" s="8" t="s">
        <v>7754</v>
      </c>
    </row>
    <row r="5789" spans="1:28" x14ac:dyDescent="0.35">
      <c r="A5789" t="s">
        <v>4263</v>
      </c>
      <c r="B5789" t="s">
        <v>10246</v>
      </c>
      <c r="C5789" t="s">
        <v>10246</v>
      </c>
      <c r="G5789" s="1">
        <v>-12074.768624666094</v>
      </c>
      <c r="H5789" s="1">
        <v>2.5948022739877498E-3</v>
      </c>
      <c r="K5789" s="4">
        <v>111997360.34</v>
      </c>
      <c r="L5789" s="5">
        <v>4550001</v>
      </c>
      <c r="M5789" s="6">
        <v>24.614799059999999</v>
      </c>
      <c r="AB5789" s="8" t="s">
        <v>7754</v>
      </c>
    </row>
    <row r="5790" spans="1:28" x14ac:dyDescent="0.35">
      <c r="A5790" t="s">
        <v>4263</v>
      </c>
      <c r="B5790" t="s">
        <v>10247</v>
      </c>
      <c r="C5790" t="s">
        <v>10247</v>
      </c>
      <c r="G5790" s="1">
        <v>-14323.106828007518</v>
      </c>
      <c r="H5790" s="1">
        <v>2.0041303843784499E-3</v>
      </c>
      <c r="K5790" s="4">
        <v>111997360.34</v>
      </c>
      <c r="L5790" s="5">
        <v>4550001</v>
      </c>
      <c r="M5790" s="6">
        <v>24.614799059999999</v>
      </c>
      <c r="AB5790" s="8" t="s">
        <v>7754</v>
      </c>
    </row>
    <row r="5791" spans="1:28" x14ac:dyDescent="0.35">
      <c r="A5791" t="s">
        <v>4263</v>
      </c>
      <c r="B5791" t="s">
        <v>10248</v>
      </c>
      <c r="C5791" t="s">
        <v>10248</v>
      </c>
      <c r="G5791" s="1">
        <v>-12340.90016121279</v>
      </c>
      <c r="H5791" s="1">
        <v>3.1307979811845202E-3</v>
      </c>
      <c r="K5791" s="4">
        <v>111997360.34</v>
      </c>
      <c r="L5791" s="5">
        <v>4550001</v>
      </c>
      <c r="M5791" s="6">
        <v>24.614799059999999</v>
      </c>
      <c r="AB5791" s="8" t="s">
        <v>7754</v>
      </c>
    </row>
    <row r="5792" spans="1:28" x14ac:dyDescent="0.35">
      <c r="A5792" t="s">
        <v>4263</v>
      </c>
      <c r="B5792" t="s">
        <v>10249</v>
      </c>
      <c r="C5792" t="s">
        <v>10249</v>
      </c>
      <c r="G5792" s="1">
        <v>-12870.123615278562</v>
      </c>
      <c r="H5792" s="1">
        <v>2.34791570623827E-3</v>
      </c>
      <c r="K5792" s="4">
        <v>111997360.34</v>
      </c>
      <c r="L5792" s="5">
        <v>4550001</v>
      </c>
      <c r="M5792" s="6">
        <v>24.614799059999999</v>
      </c>
      <c r="AB5792" s="8" t="s">
        <v>7754</v>
      </c>
    </row>
    <row r="5793" spans="1:28" x14ac:dyDescent="0.35">
      <c r="A5793" t="s">
        <v>4263</v>
      </c>
      <c r="B5793" t="s">
        <v>10250</v>
      </c>
      <c r="C5793" t="s">
        <v>10250</v>
      </c>
      <c r="G5793" s="1">
        <v>-12506.608921305593</v>
      </c>
      <c r="H5793" s="1">
        <v>2.8209251832151099E-3</v>
      </c>
      <c r="K5793" s="4">
        <v>111997360.34</v>
      </c>
      <c r="L5793" s="5">
        <v>4550001</v>
      </c>
      <c r="M5793" s="6">
        <v>24.614799059999999</v>
      </c>
      <c r="AB5793" s="8" t="s">
        <v>7754</v>
      </c>
    </row>
    <row r="5794" spans="1:28" x14ac:dyDescent="0.35">
      <c r="A5794" t="s">
        <v>4263</v>
      </c>
      <c r="B5794" t="s">
        <v>10251</v>
      </c>
      <c r="C5794" t="s">
        <v>10251</v>
      </c>
      <c r="G5794" s="1">
        <v>-16821.463345432043</v>
      </c>
      <c r="H5794" s="1">
        <v>1.7940139398425E-3</v>
      </c>
      <c r="K5794" s="4">
        <v>111997360.34</v>
      </c>
      <c r="L5794" s="5">
        <v>4550001</v>
      </c>
      <c r="M5794" s="6">
        <v>24.614799059999999</v>
      </c>
      <c r="AB5794" s="8" t="s">
        <v>7754</v>
      </c>
    </row>
    <row r="5795" spans="1:28" x14ac:dyDescent="0.35">
      <c r="A5795" t="s">
        <v>4263</v>
      </c>
      <c r="B5795" t="s">
        <v>10252</v>
      </c>
      <c r="C5795" t="s">
        <v>10252</v>
      </c>
      <c r="G5795" s="1">
        <v>-12916.985524661342</v>
      </c>
      <c r="H5795" s="1">
        <v>2.6103362450896599E-3</v>
      </c>
      <c r="K5795" s="4">
        <v>111997360.34</v>
      </c>
      <c r="L5795" s="5">
        <v>4550001</v>
      </c>
      <c r="M5795" s="6">
        <v>24.614799059999999</v>
      </c>
      <c r="AB5795" s="8" t="s">
        <v>7754</v>
      </c>
    </row>
    <row r="5796" spans="1:28" x14ac:dyDescent="0.35">
      <c r="A5796" t="s">
        <v>4263</v>
      </c>
      <c r="B5796" t="s">
        <v>10253</v>
      </c>
      <c r="C5796" t="s">
        <v>10253</v>
      </c>
      <c r="G5796" s="1">
        <v>-14322.938770306664</v>
      </c>
      <c r="H5796" s="1">
        <v>2.33943936573297E-3</v>
      </c>
      <c r="K5796" s="4">
        <v>111997360.34</v>
      </c>
      <c r="L5796" s="5">
        <v>4550001</v>
      </c>
      <c r="M5796" s="6">
        <v>24.614799059999999</v>
      </c>
      <c r="AB5796" s="8" t="s">
        <v>7754</v>
      </c>
    </row>
    <row r="5797" spans="1:28" x14ac:dyDescent="0.35">
      <c r="A5797" t="s">
        <v>4263</v>
      </c>
      <c r="B5797" t="s">
        <v>10254</v>
      </c>
      <c r="C5797" t="s">
        <v>10254</v>
      </c>
      <c r="G5797" s="1">
        <v>-12731.700427178652</v>
      </c>
      <c r="H5797" s="1">
        <v>3.27356490332207E-3</v>
      </c>
      <c r="K5797" s="4">
        <v>111997360.34</v>
      </c>
      <c r="L5797" s="5">
        <v>4550001</v>
      </c>
      <c r="M5797" s="6">
        <v>24.614799059999999</v>
      </c>
      <c r="AB5797" s="8" t="s">
        <v>7754</v>
      </c>
    </row>
    <row r="5798" spans="1:28" x14ac:dyDescent="0.35">
      <c r="A5798" t="s">
        <v>4263</v>
      </c>
      <c r="B5798" t="s">
        <v>10255</v>
      </c>
      <c r="C5798" t="s">
        <v>10255</v>
      </c>
      <c r="G5798" s="1">
        <v>-14756.001145956581</v>
      </c>
      <c r="H5798" s="1">
        <v>2.1543083057179598E-3</v>
      </c>
      <c r="K5798" s="4">
        <v>111997360.34</v>
      </c>
      <c r="L5798" s="5">
        <v>4550001</v>
      </c>
      <c r="M5798" s="6">
        <v>24.614799059999999</v>
      </c>
      <c r="AB5798" s="8" t="s">
        <v>7754</v>
      </c>
    </row>
    <row r="5799" spans="1:28" x14ac:dyDescent="0.35">
      <c r="A5799" t="s">
        <v>4263</v>
      </c>
      <c r="B5799" t="s">
        <v>10256</v>
      </c>
      <c r="C5799" t="s">
        <v>10256</v>
      </c>
      <c r="G5799" s="1">
        <v>-12027.829470832623</v>
      </c>
      <c r="H5799" s="1">
        <v>3.1433241518060199E-3</v>
      </c>
      <c r="K5799" s="4">
        <v>111997360.34</v>
      </c>
      <c r="L5799" s="5">
        <v>4550001</v>
      </c>
      <c r="M5799" s="6">
        <v>24.614799059999999</v>
      </c>
      <c r="AB5799" s="8" t="s">
        <v>7754</v>
      </c>
    </row>
    <row r="5800" spans="1:28" x14ac:dyDescent="0.35">
      <c r="A5800" t="s">
        <v>4263</v>
      </c>
      <c r="B5800" t="s">
        <v>10257</v>
      </c>
      <c r="C5800" t="s">
        <v>10257</v>
      </c>
      <c r="G5800" s="1">
        <v>-12292.043514722445</v>
      </c>
      <c r="H5800" s="1">
        <v>3.7467679709701999E-3</v>
      </c>
      <c r="K5800" s="4">
        <v>111997360.34</v>
      </c>
      <c r="L5800" s="5">
        <v>4550001</v>
      </c>
      <c r="M5800" s="6">
        <v>24.614799059999999</v>
      </c>
      <c r="AB5800" s="8" t="s">
        <v>7754</v>
      </c>
    </row>
    <row r="5801" spans="1:28" x14ac:dyDescent="0.35">
      <c r="A5801" t="s">
        <v>4263</v>
      </c>
      <c r="B5801" t="s">
        <v>10258</v>
      </c>
      <c r="C5801" t="s">
        <v>10258</v>
      </c>
      <c r="G5801" s="1">
        <v>-12816.618647310532</v>
      </c>
      <c r="H5801" s="1">
        <v>2.9228988656921999E-3</v>
      </c>
      <c r="K5801" s="4">
        <v>111997360.34</v>
      </c>
      <c r="L5801" s="5">
        <v>4550001</v>
      </c>
      <c r="M5801" s="6">
        <v>24.614799059999999</v>
      </c>
      <c r="AB5801" s="8" t="s">
        <v>7754</v>
      </c>
    </row>
    <row r="5802" spans="1:28" x14ac:dyDescent="0.35">
      <c r="A5802" t="s">
        <v>4263</v>
      </c>
      <c r="B5802" t="s">
        <v>10259</v>
      </c>
      <c r="C5802" t="s">
        <v>10259</v>
      </c>
      <c r="G5802" s="1">
        <v>-12456.348019925894</v>
      </c>
      <c r="H5802" s="1">
        <v>3.4234383717432798E-3</v>
      </c>
      <c r="K5802" s="4">
        <v>111997360.34</v>
      </c>
      <c r="L5802" s="5">
        <v>4550001</v>
      </c>
      <c r="M5802" s="6">
        <v>24.614799059999999</v>
      </c>
      <c r="AB5802" s="8" t="s">
        <v>7754</v>
      </c>
    </row>
    <row r="5803" spans="1:28" x14ac:dyDescent="0.35">
      <c r="A5803" t="s">
        <v>4263</v>
      </c>
      <c r="B5803" t="s">
        <v>10260</v>
      </c>
      <c r="C5803" t="s">
        <v>10260</v>
      </c>
      <c r="G5803" s="1">
        <v>-14256.633124163291</v>
      </c>
      <c r="H5803" s="1">
        <v>2.6045047934631698E-3</v>
      </c>
      <c r="K5803" s="4">
        <v>111997360.34</v>
      </c>
      <c r="L5803" s="5">
        <v>4550001</v>
      </c>
      <c r="M5803" s="6">
        <v>24.614799059999999</v>
      </c>
      <c r="AB5803" s="8" t="s">
        <v>7754</v>
      </c>
    </row>
    <row r="5804" spans="1:28" x14ac:dyDescent="0.35">
      <c r="A5804" t="s">
        <v>4263</v>
      </c>
      <c r="B5804" t="s">
        <v>10261</v>
      </c>
      <c r="C5804" t="s">
        <v>10261</v>
      </c>
      <c r="G5804" s="1">
        <v>-12863.266073863542</v>
      </c>
      <c r="H5804" s="1">
        <v>3.23050532020379E-3</v>
      </c>
      <c r="K5804" s="4">
        <v>111997360.34</v>
      </c>
      <c r="L5804" s="5">
        <v>4550001</v>
      </c>
      <c r="M5804" s="6">
        <v>24.614799059999999</v>
      </c>
      <c r="AB5804" s="8" t="s">
        <v>7754</v>
      </c>
    </row>
    <row r="5805" spans="1:28" x14ac:dyDescent="0.35">
      <c r="A5805" t="s">
        <v>4263</v>
      </c>
      <c r="B5805" t="s">
        <v>10262</v>
      </c>
      <c r="C5805" t="s">
        <v>10262</v>
      </c>
      <c r="G5805" s="1">
        <v>-14256.678159590634</v>
      </c>
      <c r="H5805" s="1">
        <v>3.0155907378626901E-3</v>
      </c>
      <c r="K5805" s="4">
        <v>111997360.34</v>
      </c>
      <c r="L5805" s="5">
        <v>4550001</v>
      </c>
      <c r="M5805" s="6">
        <v>24.614799059999999</v>
      </c>
      <c r="AB5805" s="8" t="s">
        <v>7754</v>
      </c>
    </row>
    <row r="5806" spans="1:28" x14ac:dyDescent="0.35">
      <c r="A5806" t="s">
        <v>4263</v>
      </c>
      <c r="B5806" t="s">
        <v>10263</v>
      </c>
      <c r="C5806" t="s">
        <v>10263</v>
      </c>
      <c r="G5806" s="1">
        <v>-16729.338415476461</v>
      </c>
      <c r="H5806" s="1">
        <v>2.5192844685918299E-3</v>
      </c>
      <c r="K5806" s="4">
        <v>111997360.34</v>
      </c>
      <c r="L5806" s="5">
        <v>4550001</v>
      </c>
      <c r="M5806" s="6">
        <v>24.614799059999999</v>
      </c>
      <c r="AB5806" s="8" t="s">
        <v>7754</v>
      </c>
    </row>
    <row r="5807" spans="1:28" x14ac:dyDescent="0.35">
      <c r="A5807" t="s">
        <v>4263</v>
      </c>
      <c r="B5807" t="s">
        <v>10264</v>
      </c>
      <c r="C5807" t="s">
        <v>10264</v>
      </c>
      <c r="G5807" s="1">
        <v>-12679.606431147891</v>
      </c>
      <c r="H5807" s="1">
        <v>3.9702255222292E-3</v>
      </c>
      <c r="K5807" s="4">
        <v>111997360.34</v>
      </c>
      <c r="L5807" s="5">
        <v>4550001</v>
      </c>
      <c r="M5807" s="6">
        <v>24.614799059999999</v>
      </c>
      <c r="AB5807" s="8" t="s">
        <v>7754</v>
      </c>
    </row>
    <row r="5808" spans="1:28" x14ac:dyDescent="0.35">
      <c r="A5808" t="s">
        <v>4263</v>
      </c>
      <c r="B5808" t="s">
        <v>10265</v>
      </c>
      <c r="C5808" t="s">
        <v>10265</v>
      </c>
      <c r="G5808" s="1">
        <v>-11981.163491088822</v>
      </c>
      <c r="H5808" s="1">
        <v>3.8167731789800802E-3</v>
      </c>
      <c r="K5808" s="4">
        <v>111997360.34</v>
      </c>
      <c r="L5808" s="5">
        <v>4550001</v>
      </c>
      <c r="M5808" s="6">
        <v>24.614799059999999</v>
      </c>
      <c r="AB5808" s="8" t="s">
        <v>7754</v>
      </c>
    </row>
    <row r="5809" spans="1:28" x14ac:dyDescent="0.35">
      <c r="A5809" t="s">
        <v>4263</v>
      </c>
      <c r="B5809" t="s">
        <v>10266</v>
      </c>
      <c r="C5809" t="s">
        <v>10266</v>
      </c>
      <c r="G5809" s="1">
        <v>-12243.476424364757</v>
      </c>
      <c r="H5809" s="1">
        <v>4.4860286395888398E-3</v>
      </c>
      <c r="K5809" s="4">
        <v>111997360.34</v>
      </c>
      <c r="L5809" s="5">
        <v>4550001</v>
      </c>
      <c r="M5809" s="6">
        <v>24.614799059999999</v>
      </c>
      <c r="AB5809" s="8" t="s">
        <v>7754</v>
      </c>
    </row>
    <row r="5810" spans="1:28" x14ac:dyDescent="0.35">
      <c r="A5810" t="s">
        <v>4263</v>
      </c>
      <c r="B5810" t="s">
        <v>10267</v>
      </c>
      <c r="C5810" t="s">
        <v>10267</v>
      </c>
      <c r="G5810" s="1">
        <v>-12406.389489663952</v>
      </c>
      <c r="H5810" s="1">
        <v>4.1588916699189897E-3</v>
      </c>
      <c r="K5810" s="4">
        <v>111997360.34</v>
      </c>
      <c r="L5810" s="5">
        <v>4550001</v>
      </c>
      <c r="M5810" s="6">
        <v>24.614799059999999</v>
      </c>
      <c r="AB5810" s="8" t="s">
        <v>7754</v>
      </c>
    </row>
    <row r="5811" spans="1:28" x14ac:dyDescent="0.35">
      <c r="A5811" t="s">
        <v>4263</v>
      </c>
      <c r="B5811" t="s">
        <v>10268</v>
      </c>
      <c r="C5811" t="s">
        <v>10268</v>
      </c>
      <c r="G5811" s="1">
        <v>-12763.446641435263</v>
      </c>
      <c r="H5811" s="1">
        <v>3.6489826392420701E-3</v>
      </c>
      <c r="K5811" s="4">
        <v>111997360.34</v>
      </c>
      <c r="L5811" s="5">
        <v>4550001</v>
      </c>
      <c r="M5811" s="6">
        <v>24.614799059999999</v>
      </c>
      <c r="AB5811" s="8" t="s">
        <v>7754</v>
      </c>
    </row>
    <row r="5812" spans="1:28" x14ac:dyDescent="0.35">
      <c r="A5812" t="s">
        <v>4263</v>
      </c>
      <c r="B5812" t="s">
        <v>10269</v>
      </c>
      <c r="C5812" t="s">
        <v>10269</v>
      </c>
      <c r="G5812" s="1">
        <v>-14190.621106605033</v>
      </c>
      <c r="H5812" s="1">
        <v>3.4012617962913098E-3</v>
      </c>
      <c r="K5812" s="4">
        <v>111997360.34</v>
      </c>
      <c r="L5812" s="5">
        <v>4550001</v>
      </c>
      <c r="M5812" s="6">
        <v>24.614799059999999</v>
      </c>
      <c r="AB5812" s="8" t="s">
        <v>7754</v>
      </c>
    </row>
    <row r="5813" spans="1:28" x14ac:dyDescent="0.35">
      <c r="A5813" t="s">
        <v>4263</v>
      </c>
      <c r="B5813" t="s">
        <v>10270</v>
      </c>
      <c r="C5813" t="s">
        <v>10270</v>
      </c>
      <c r="G5813" s="1">
        <v>-12627.831509878839</v>
      </c>
      <c r="H5813" s="1">
        <v>4.8097612333788302E-3</v>
      </c>
      <c r="K5813" s="4">
        <v>111997360.34</v>
      </c>
      <c r="L5813" s="5">
        <v>4550001</v>
      </c>
      <c r="M5813" s="6">
        <v>24.614799059999999</v>
      </c>
      <c r="AB5813" s="8" t="s">
        <v>7754</v>
      </c>
    </row>
    <row r="5814" spans="1:28" x14ac:dyDescent="0.35">
      <c r="A5814" t="s">
        <v>4263</v>
      </c>
      <c r="B5814" t="s">
        <v>10271</v>
      </c>
      <c r="C5814" t="s">
        <v>10271</v>
      </c>
      <c r="G5814" s="1">
        <v>-78805.154188153159</v>
      </c>
      <c r="H5814" s="1">
        <v>1.086973</v>
      </c>
      <c r="K5814" s="4">
        <v>111997360.34</v>
      </c>
      <c r="L5814" s="5">
        <v>4550001</v>
      </c>
      <c r="M5814" s="6">
        <v>24.614799059999999</v>
      </c>
      <c r="AB5814" s="8" t="s">
        <v>7754</v>
      </c>
    </row>
    <row r="5815" spans="1:28" x14ac:dyDescent="0.35">
      <c r="A5815" t="s">
        <v>4263</v>
      </c>
      <c r="B5815" t="s">
        <v>10272</v>
      </c>
      <c r="C5815" t="s">
        <v>10272</v>
      </c>
      <c r="G5815" s="1">
        <v>-78798.069213425988</v>
      </c>
      <c r="H5815" s="1">
        <v>1.0862125</v>
      </c>
      <c r="K5815" s="4">
        <v>111997360.34</v>
      </c>
      <c r="L5815" s="5">
        <v>4550001</v>
      </c>
      <c r="M5815" s="6">
        <v>24.614799059999999</v>
      </c>
      <c r="AB5815" s="8" t="s">
        <v>7754</v>
      </c>
    </row>
    <row r="5816" spans="1:28" x14ac:dyDescent="0.35">
      <c r="A5816" t="s">
        <v>4263</v>
      </c>
      <c r="B5816" t="s">
        <v>10273</v>
      </c>
      <c r="C5816" t="s">
        <v>10273</v>
      </c>
      <c r="G5816" s="1">
        <v>-78379.211957586333</v>
      </c>
      <c r="H5816" s="1">
        <v>1.0912124999999999</v>
      </c>
      <c r="K5816" s="4">
        <v>111997360.34</v>
      </c>
      <c r="L5816" s="5">
        <v>4550001</v>
      </c>
      <c r="M5816" s="6">
        <v>24.614799059999999</v>
      </c>
      <c r="AB5816" s="8" t="s">
        <v>7754</v>
      </c>
    </row>
    <row r="5817" spans="1:28" x14ac:dyDescent="0.35">
      <c r="A5817" t="s">
        <v>4263</v>
      </c>
      <c r="B5817" t="s">
        <v>10274</v>
      </c>
      <c r="C5817" t="s">
        <v>10274</v>
      </c>
      <c r="G5817" s="1">
        <v>-78709.008337418345</v>
      </c>
      <c r="H5817" s="1">
        <v>1.091602</v>
      </c>
      <c r="K5817" s="4">
        <v>111997360.34</v>
      </c>
      <c r="L5817" s="5">
        <v>4550001</v>
      </c>
      <c r="M5817" s="6">
        <v>24.614799059999999</v>
      </c>
      <c r="AB5817" s="8" t="s">
        <v>7754</v>
      </c>
    </row>
    <row r="5818" spans="1:28" x14ac:dyDescent="0.35">
      <c r="A5818" t="s">
        <v>4263</v>
      </c>
      <c r="B5818" t="s">
        <v>10275</v>
      </c>
      <c r="C5818" t="s">
        <v>10275</v>
      </c>
      <c r="G5818" s="1">
        <v>-79927.030039498728</v>
      </c>
      <c r="H5818" s="1">
        <v>1.07521853333333</v>
      </c>
      <c r="K5818" s="4">
        <v>111997360.34</v>
      </c>
      <c r="L5818" s="5">
        <v>4550001</v>
      </c>
      <c r="M5818" s="6">
        <v>24.614799059999999</v>
      </c>
      <c r="AB5818" s="8" t="s">
        <v>7754</v>
      </c>
    </row>
    <row r="5819" spans="1:28" x14ac:dyDescent="0.35">
      <c r="A5819" t="s">
        <v>4263</v>
      </c>
      <c r="B5819" t="s">
        <v>10276</v>
      </c>
      <c r="C5819" t="s">
        <v>10276</v>
      </c>
      <c r="G5819" s="1">
        <v>-78198.589331828407</v>
      </c>
      <c r="H5819" s="1">
        <v>1.0824396304347801</v>
      </c>
      <c r="K5819" s="4">
        <v>111997360.34</v>
      </c>
      <c r="L5819" s="5">
        <v>4550001</v>
      </c>
      <c r="M5819" s="6">
        <v>24.614799059999999</v>
      </c>
      <c r="AB5819" s="8" t="s">
        <v>7754</v>
      </c>
    </row>
    <row r="5820" spans="1:28" x14ac:dyDescent="0.35">
      <c r="A5820" t="s">
        <v>4263</v>
      </c>
      <c r="B5820" t="s">
        <v>10277</v>
      </c>
      <c r="C5820" t="s">
        <v>10277</v>
      </c>
      <c r="G5820" s="1">
        <v>-79180.071771485731</v>
      </c>
      <c r="H5820" s="1">
        <v>1.0761749999999899</v>
      </c>
      <c r="K5820" s="4">
        <v>111997360.34</v>
      </c>
      <c r="L5820" s="5">
        <v>4550001</v>
      </c>
      <c r="M5820" s="6">
        <v>24.614799059999999</v>
      </c>
      <c r="AB5820" s="8" t="s">
        <v>7754</v>
      </c>
    </row>
    <row r="5821" spans="1:28" x14ac:dyDescent="0.35">
      <c r="A5821" t="s">
        <v>4263</v>
      </c>
      <c r="B5821" t="s">
        <v>10278</v>
      </c>
      <c r="C5821" t="s">
        <v>10278</v>
      </c>
      <c r="G5821" s="1">
        <v>-79756.541923137032</v>
      </c>
      <c r="H5821" s="1">
        <v>1.0621674400000001</v>
      </c>
      <c r="K5821" s="4">
        <v>111997360.34</v>
      </c>
      <c r="L5821" s="5">
        <v>4550001</v>
      </c>
      <c r="M5821" s="6">
        <v>24.614799059999999</v>
      </c>
      <c r="AB5821" s="8" t="s">
        <v>7754</v>
      </c>
    </row>
    <row r="5822" spans="1:28" x14ac:dyDescent="0.35">
      <c r="A5822" t="s">
        <v>4263</v>
      </c>
      <c r="B5822" t="s">
        <v>10279</v>
      </c>
      <c r="C5822" t="s">
        <v>10279</v>
      </c>
      <c r="G5822" s="1">
        <v>-78856.567978525956</v>
      </c>
      <c r="H5822" s="1">
        <v>1.0602524999999901</v>
      </c>
      <c r="K5822" s="4">
        <v>111997360.34</v>
      </c>
      <c r="L5822" s="5">
        <v>4550001</v>
      </c>
      <c r="M5822" s="6">
        <v>24.614799059999999</v>
      </c>
      <c r="AB5822" s="8" t="s">
        <v>7754</v>
      </c>
    </row>
    <row r="5823" spans="1:28" x14ac:dyDescent="0.35">
      <c r="A5823" t="s">
        <v>4263</v>
      </c>
      <c r="B5823" t="s">
        <v>10280</v>
      </c>
      <c r="C5823" t="s">
        <v>10280</v>
      </c>
      <c r="G5823" s="1">
        <v>-78812.170647781677</v>
      </c>
      <c r="H5823" s="1">
        <v>1.05880680434782</v>
      </c>
      <c r="K5823" s="4">
        <v>111997360.34</v>
      </c>
      <c r="L5823" s="5">
        <v>4550001</v>
      </c>
      <c r="M5823" s="6">
        <v>24.614799059999999</v>
      </c>
      <c r="AB5823" s="8" t="s">
        <v>7754</v>
      </c>
    </row>
    <row r="5824" spans="1:28" x14ac:dyDescent="0.35">
      <c r="A5824" t="s">
        <v>4263</v>
      </c>
      <c r="B5824" t="s">
        <v>10281</v>
      </c>
      <c r="C5824" t="s">
        <v>10281</v>
      </c>
      <c r="G5824" s="1">
        <v>-79007.596547787849</v>
      </c>
      <c r="H5824" s="1">
        <v>1.05470819565217</v>
      </c>
      <c r="K5824" s="4">
        <v>111997360.34</v>
      </c>
      <c r="L5824" s="5">
        <v>4550001</v>
      </c>
      <c r="M5824" s="6">
        <v>24.614799059999999</v>
      </c>
      <c r="AB5824" s="8" t="s">
        <v>7754</v>
      </c>
    </row>
    <row r="5825" spans="1:28" x14ac:dyDescent="0.35">
      <c r="A5825" t="s">
        <v>4263</v>
      </c>
      <c r="B5825" t="s">
        <v>10282</v>
      </c>
      <c r="C5825" t="s">
        <v>10282</v>
      </c>
      <c r="G5825" s="1">
        <v>-78411.264848146762</v>
      </c>
      <c r="H5825" s="1">
        <v>1.0585639130434701</v>
      </c>
      <c r="K5825" s="4">
        <v>111997360.34</v>
      </c>
      <c r="L5825" s="5">
        <v>4550001</v>
      </c>
      <c r="M5825" s="6">
        <v>24.614799059999999</v>
      </c>
      <c r="AB5825" s="8" t="s">
        <v>7754</v>
      </c>
    </row>
    <row r="5826" spans="1:28" x14ac:dyDescent="0.35">
      <c r="A5826" t="s">
        <v>4263</v>
      </c>
      <c r="B5826" t="s">
        <v>10283</v>
      </c>
      <c r="C5826" t="s">
        <v>10283</v>
      </c>
      <c r="G5826" s="1">
        <v>-78596.666208569717</v>
      </c>
      <c r="H5826" s="1">
        <v>1.0598896874999999</v>
      </c>
      <c r="K5826" s="4">
        <v>111997360.34</v>
      </c>
      <c r="L5826" s="5">
        <v>4550001</v>
      </c>
      <c r="M5826" s="6">
        <v>24.614799059999999</v>
      </c>
      <c r="AB5826" s="8" t="s">
        <v>7754</v>
      </c>
    </row>
    <row r="5827" spans="1:28" x14ac:dyDescent="0.35">
      <c r="A5827" t="s">
        <v>4263</v>
      </c>
      <c r="B5827" t="s">
        <v>10284</v>
      </c>
      <c r="C5827" t="s">
        <v>10284</v>
      </c>
      <c r="G5827" s="1">
        <v>-79178.513413286826</v>
      </c>
      <c r="H5827" s="1">
        <v>1.053364</v>
      </c>
      <c r="K5827" s="4">
        <v>111997360.34</v>
      </c>
      <c r="L5827" s="5">
        <v>4550001</v>
      </c>
      <c r="M5827" s="6">
        <v>24.614799059999999</v>
      </c>
      <c r="AB5827" s="8" t="s">
        <v>7754</v>
      </c>
    </row>
    <row r="5828" spans="1:28" x14ac:dyDescent="0.35">
      <c r="A5828" t="s">
        <v>4263</v>
      </c>
      <c r="B5828" t="s">
        <v>10285</v>
      </c>
      <c r="C5828" t="s">
        <v>10285</v>
      </c>
      <c r="G5828" s="1">
        <v>-78756.715006926257</v>
      </c>
      <c r="H5828" s="1">
        <v>1.05235188</v>
      </c>
      <c r="K5828" s="4">
        <v>111997360.34</v>
      </c>
      <c r="L5828" s="5">
        <v>4550001</v>
      </c>
      <c r="M5828" s="6">
        <v>24.614799059999999</v>
      </c>
      <c r="AB5828" s="8" t="s">
        <v>7754</v>
      </c>
    </row>
    <row r="5829" spans="1:28" x14ac:dyDescent="0.35">
      <c r="A5829" t="s">
        <v>4263</v>
      </c>
      <c r="B5829" t="s">
        <v>10286</v>
      </c>
      <c r="C5829" t="s">
        <v>10286</v>
      </c>
      <c r="G5829" s="1">
        <v>-79432.260421814979</v>
      </c>
      <c r="H5829" s="1">
        <v>1.0423439999999999</v>
      </c>
      <c r="K5829" s="4">
        <v>111997360.34</v>
      </c>
      <c r="L5829" s="5">
        <v>4550001</v>
      </c>
      <c r="M5829" s="6">
        <v>24.614799059999999</v>
      </c>
      <c r="AB5829" s="8" t="s">
        <v>7754</v>
      </c>
    </row>
    <row r="5830" spans="1:28" x14ac:dyDescent="0.35">
      <c r="A5830" t="s">
        <v>4263</v>
      </c>
      <c r="B5830" t="s">
        <v>10287</v>
      </c>
      <c r="C5830" t="s">
        <v>10287</v>
      </c>
      <c r="G5830" s="1">
        <v>-78068.39195278495</v>
      </c>
      <c r="H5830" s="1">
        <v>1.05016</v>
      </c>
      <c r="K5830" s="4">
        <v>111997360.34</v>
      </c>
      <c r="L5830" s="5">
        <v>4550001</v>
      </c>
      <c r="M5830" s="6">
        <v>24.614799059999999</v>
      </c>
      <c r="AB5830" s="8" t="s">
        <v>7754</v>
      </c>
    </row>
    <row r="5831" spans="1:28" x14ac:dyDescent="0.35">
      <c r="A5831" t="s">
        <v>4263</v>
      </c>
      <c r="B5831" t="s">
        <v>10288</v>
      </c>
      <c r="C5831" t="s">
        <v>10288</v>
      </c>
      <c r="G5831" s="1">
        <v>-78855.9717856934</v>
      </c>
      <c r="H5831" s="1">
        <v>1.0832195</v>
      </c>
      <c r="K5831" s="4">
        <v>111997360.34</v>
      </c>
      <c r="L5831" s="5">
        <v>4550001</v>
      </c>
      <c r="M5831" s="6">
        <v>24.614799059999999</v>
      </c>
      <c r="AB5831" s="8" t="s">
        <v>7754</v>
      </c>
    </row>
    <row r="5832" spans="1:28" x14ac:dyDescent="0.35">
      <c r="A5832" t="s">
        <v>4263</v>
      </c>
      <c r="B5832" t="s">
        <v>10289</v>
      </c>
      <c r="C5832" t="s">
        <v>10289</v>
      </c>
      <c r="G5832" s="1">
        <v>-78907.233081512517</v>
      </c>
      <c r="H5832" s="1">
        <v>1.0811679999999999</v>
      </c>
      <c r="K5832" s="4">
        <v>111997360.34</v>
      </c>
      <c r="L5832" s="5">
        <v>4550001</v>
      </c>
      <c r="M5832" s="6">
        <v>24.614799059999999</v>
      </c>
      <c r="AB5832" s="8" t="s">
        <v>7754</v>
      </c>
    </row>
    <row r="5833" spans="1:28" x14ac:dyDescent="0.35">
      <c r="A5833" t="s">
        <v>4263</v>
      </c>
      <c r="B5833" t="s">
        <v>10290</v>
      </c>
      <c r="C5833" t="s">
        <v>10290</v>
      </c>
      <c r="G5833" s="1">
        <v>-78277.91475891108</v>
      </c>
      <c r="H5833" s="1">
        <v>1.0877957580645099</v>
      </c>
      <c r="K5833" s="4">
        <v>111997360.34</v>
      </c>
      <c r="L5833" s="5">
        <v>4550001</v>
      </c>
      <c r="M5833" s="6">
        <v>24.614799059999999</v>
      </c>
      <c r="AB5833" s="8" t="s">
        <v>7754</v>
      </c>
    </row>
    <row r="5834" spans="1:28" x14ac:dyDescent="0.35">
      <c r="A5834" t="s">
        <v>4263</v>
      </c>
      <c r="B5834" t="s">
        <v>10291</v>
      </c>
      <c r="C5834" t="s">
        <v>10291</v>
      </c>
      <c r="G5834" s="1">
        <v>-10202.976901173957</v>
      </c>
      <c r="H5834" s="1">
        <v>1.285587</v>
      </c>
      <c r="K5834" s="4">
        <v>111997360.34</v>
      </c>
      <c r="L5834" s="5">
        <v>4550001</v>
      </c>
      <c r="M5834" s="6">
        <v>24.614799059999999</v>
      </c>
      <c r="AB5834" s="8" t="s">
        <v>7754</v>
      </c>
    </row>
    <row r="5835" spans="1:28" x14ac:dyDescent="0.35">
      <c r="A5835" t="s">
        <v>4263</v>
      </c>
      <c r="B5835" t="s">
        <v>10292</v>
      </c>
      <c r="C5835" t="s">
        <v>10292</v>
      </c>
      <c r="G5835" s="1">
        <v>-10003.578158966615</v>
      </c>
      <c r="H5835" s="1">
        <v>1.2957855</v>
      </c>
      <c r="K5835" s="4">
        <v>111997360.34</v>
      </c>
      <c r="L5835" s="5">
        <v>4550001</v>
      </c>
      <c r="M5835" s="6">
        <v>24.614799059999999</v>
      </c>
      <c r="AB5835" s="8" t="s">
        <v>7754</v>
      </c>
    </row>
    <row r="5836" spans="1:28" x14ac:dyDescent="0.35">
      <c r="A5836" t="s">
        <v>4263</v>
      </c>
      <c r="B5836" t="s">
        <v>10293</v>
      </c>
      <c r="C5836" t="s">
        <v>10293</v>
      </c>
      <c r="G5836" s="1">
        <v>-10066.327337040233</v>
      </c>
      <c r="H5836" s="1">
        <v>1.297941</v>
      </c>
      <c r="K5836" s="4">
        <v>111997360.34</v>
      </c>
      <c r="L5836" s="5">
        <v>4550001</v>
      </c>
      <c r="M5836" s="6">
        <v>24.614799059999999</v>
      </c>
      <c r="AB5836" s="8" t="s">
        <v>7754</v>
      </c>
    </row>
    <row r="5837" spans="1:28" x14ac:dyDescent="0.35">
      <c r="A5837" t="s">
        <v>4263</v>
      </c>
      <c r="B5837" t="s">
        <v>10294</v>
      </c>
      <c r="C5837" t="s">
        <v>10294</v>
      </c>
      <c r="G5837" s="1">
        <v>-10065.631845232772</v>
      </c>
      <c r="H5837" s="1">
        <v>1.3001914999999999</v>
      </c>
      <c r="K5837" s="4">
        <v>111997360.34</v>
      </c>
      <c r="L5837" s="5">
        <v>4550001</v>
      </c>
      <c r="M5837" s="6">
        <v>24.614799059999999</v>
      </c>
      <c r="AB5837" s="8" t="s">
        <v>7754</v>
      </c>
    </row>
    <row r="5838" spans="1:28" x14ac:dyDescent="0.35">
      <c r="A5838" t="s">
        <v>4263</v>
      </c>
      <c r="B5838" t="s">
        <v>10295</v>
      </c>
      <c r="C5838" t="s">
        <v>10295</v>
      </c>
      <c r="G5838" s="1">
        <v>-10171.690863585089</v>
      </c>
      <c r="H5838" s="1">
        <v>1.2888709999999901</v>
      </c>
      <c r="K5838" s="4">
        <v>111997360.34</v>
      </c>
      <c r="L5838" s="5">
        <v>4550001</v>
      </c>
      <c r="M5838" s="6">
        <v>24.614799059999999</v>
      </c>
      <c r="AB5838" s="8" t="s">
        <v>7754</v>
      </c>
    </row>
    <row r="5839" spans="1:28" x14ac:dyDescent="0.35">
      <c r="A5839" t="s">
        <v>4263</v>
      </c>
      <c r="B5839" t="s">
        <v>10296</v>
      </c>
      <c r="C5839" t="s">
        <v>10296</v>
      </c>
      <c r="G5839" s="1">
        <v>-9998.535439473093</v>
      </c>
      <c r="H5839" s="1">
        <v>1.2997817173913</v>
      </c>
      <c r="K5839" s="4">
        <v>111997360.34</v>
      </c>
      <c r="L5839" s="5">
        <v>4550001</v>
      </c>
      <c r="M5839" s="6">
        <v>24.614799059999999</v>
      </c>
      <c r="AB5839" s="8" t="s">
        <v>7754</v>
      </c>
    </row>
    <row r="5840" spans="1:28" x14ac:dyDescent="0.35">
      <c r="A5840" t="s">
        <v>4263</v>
      </c>
      <c r="B5840" t="s">
        <v>10297</v>
      </c>
      <c r="C5840" t="s">
        <v>10297</v>
      </c>
      <c r="G5840" s="1">
        <v>-10128.869050736135</v>
      </c>
      <c r="H5840" s="1">
        <v>1.2939259999999999</v>
      </c>
      <c r="K5840" s="4">
        <v>111997360.34</v>
      </c>
      <c r="L5840" s="5">
        <v>4550001</v>
      </c>
      <c r="M5840" s="6">
        <v>24.614799059999999</v>
      </c>
      <c r="AB5840" s="8" t="s">
        <v>7754</v>
      </c>
    </row>
    <row r="5841" spans="1:28" x14ac:dyDescent="0.35">
      <c r="A5841" t="s">
        <v>4263</v>
      </c>
      <c r="B5841" t="s">
        <v>10298</v>
      </c>
      <c r="C5841" t="s">
        <v>10298</v>
      </c>
      <c r="G5841" s="1">
        <v>-10222.629047904846</v>
      </c>
      <c r="H5841" s="1">
        <v>1.2762858399999999</v>
      </c>
      <c r="K5841" s="4">
        <v>111997360.34</v>
      </c>
      <c r="L5841" s="5">
        <v>4550001</v>
      </c>
      <c r="M5841" s="6">
        <v>24.614799059999999</v>
      </c>
      <c r="AB5841" s="8" t="s">
        <v>7754</v>
      </c>
    </row>
    <row r="5842" spans="1:28" x14ac:dyDescent="0.35">
      <c r="A5842" t="s">
        <v>4263</v>
      </c>
      <c r="B5842" t="s">
        <v>10299</v>
      </c>
      <c r="C5842" t="s">
        <v>10299</v>
      </c>
      <c r="G5842" s="1">
        <v>-10114.482798672672</v>
      </c>
      <c r="H5842" s="1">
        <v>1.2723395</v>
      </c>
      <c r="K5842" s="4">
        <v>111997360.34</v>
      </c>
      <c r="L5842" s="5">
        <v>4550001</v>
      </c>
      <c r="M5842" s="6">
        <v>24.614799059999999</v>
      </c>
      <c r="AB5842" s="8" t="s">
        <v>7754</v>
      </c>
    </row>
    <row r="5843" spans="1:28" x14ac:dyDescent="0.35">
      <c r="A5843" t="s">
        <v>4263</v>
      </c>
      <c r="B5843" t="s">
        <v>10300</v>
      </c>
      <c r="C5843" t="s">
        <v>10300</v>
      </c>
      <c r="G5843" s="1">
        <v>-10095.055218759748</v>
      </c>
      <c r="H5843" s="1">
        <v>1.2708444565217301</v>
      </c>
      <c r="K5843" s="4">
        <v>111997360.34</v>
      </c>
      <c r="L5843" s="5">
        <v>4550001</v>
      </c>
      <c r="M5843" s="6">
        <v>24.614799059999999</v>
      </c>
      <c r="AB5843" s="8" t="s">
        <v>7754</v>
      </c>
    </row>
    <row r="5844" spans="1:28" x14ac:dyDescent="0.35">
      <c r="A5844" t="s">
        <v>4263</v>
      </c>
      <c r="B5844" t="s">
        <v>10301</v>
      </c>
      <c r="C5844" t="s">
        <v>10301</v>
      </c>
      <c r="G5844" s="1">
        <v>-10147.037911834261</v>
      </c>
      <c r="H5844" s="1">
        <v>1.2628469130434701</v>
      </c>
      <c r="K5844" s="4">
        <v>111997360.34</v>
      </c>
      <c r="L5844" s="5">
        <v>4550001</v>
      </c>
      <c r="M5844" s="6">
        <v>24.614799059999999</v>
      </c>
      <c r="AB5844" s="8" t="s">
        <v>7754</v>
      </c>
    </row>
    <row r="5845" spans="1:28" x14ac:dyDescent="0.35">
      <c r="A5845" t="s">
        <v>4263</v>
      </c>
      <c r="B5845" t="s">
        <v>10302</v>
      </c>
      <c r="C5845" t="s">
        <v>10302</v>
      </c>
      <c r="G5845" s="1">
        <v>-10074.058612855217</v>
      </c>
      <c r="H5845" s="1">
        <v>1.26398232608695</v>
      </c>
      <c r="K5845" s="4">
        <v>111997360.34</v>
      </c>
      <c r="L5845" s="5">
        <v>4550001</v>
      </c>
      <c r="M5845" s="6">
        <v>24.614799059999999</v>
      </c>
      <c r="AB5845" s="8" t="s">
        <v>7754</v>
      </c>
    </row>
    <row r="5846" spans="1:28" x14ac:dyDescent="0.35">
      <c r="A5846" t="s">
        <v>4263</v>
      </c>
      <c r="B5846" t="s">
        <v>10303</v>
      </c>
      <c r="C5846" t="s">
        <v>10303</v>
      </c>
      <c r="G5846" s="1">
        <v>-10063.324285031578</v>
      </c>
      <c r="H5846" s="1">
        <v>1.26647825</v>
      </c>
      <c r="K5846" s="4">
        <v>111997360.34</v>
      </c>
      <c r="L5846" s="5">
        <v>4550001</v>
      </c>
      <c r="M5846" s="6">
        <v>24.614799059999999</v>
      </c>
      <c r="AB5846" s="8" t="s">
        <v>7754</v>
      </c>
    </row>
    <row r="5847" spans="1:28" x14ac:dyDescent="0.35">
      <c r="A5847" t="s">
        <v>4263</v>
      </c>
      <c r="B5847" t="s">
        <v>10304</v>
      </c>
      <c r="C5847" t="s">
        <v>10304</v>
      </c>
      <c r="G5847" s="1">
        <v>-10093.709142349613</v>
      </c>
      <c r="H5847" s="1">
        <v>1.2651684999999999</v>
      </c>
      <c r="K5847" s="4">
        <v>111997360.34</v>
      </c>
      <c r="L5847" s="5">
        <v>4550001</v>
      </c>
      <c r="M5847" s="6">
        <v>24.614799059999999</v>
      </c>
      <c r="AB5847" s="8" t="s">
        <v>7754</v>
      </c>
    </row>
    <row r="5848" spans="1:28" x14ac:dyDescent="0.35">
      <c r="A5848" t="s">
        <v>4263</v>
      </c>
      <c r="B5848" t="s">
        <v>10305</v>
      </c>
      <c r="C5848" t="s">
        <v>10305</v>
      </c>
      <c r="G5848" s="1">
        <v>-10110.533608188069</v>
      </c>
      <c r="H5848" s="1">
        <v>1.26176504</v>
      </c>
      <c r="K5848" s="4">
        <v>111997360.34</v>
      </c>
      <c r="L5848" s="5">
        <v>4550001</v>
      </c>
      <c r="M5848" s="6">
        <v>24.614799059999999</v>
      </c>
      <c r="AB5848" s="8" t="s">
        <v>7754</v>
      </c>
    </row>
    <row r="5849" spans="1:28" x14ac:dyDescent="0.35">
      <c r="A5849" t="s">
        <v>4263</v>
      </c>
      <c r="B5849" t="s">
        <v>10306</v>
      </c>
      <c r="C5849" t="s">
        <v>10306</v>
      </c>
      <c r="G5849" s="1">
        <v>-10158.269184415301</v>
      </c>
      <c r="H5849" s="1">
        <v>1.25246199999999</v>
      </c>
      <c r="K5849" s="4">
        <v>111997360.34</v>
      </c>
      <c r="L5849" s="5">
        <v>4550001</v>
      </c>
      <c r="M5849" s="6">
        <v>24.614799059999999</v>
      </c>
      <c r="AB5849" s="8" t="s">
        <v>7754</v>
      </c>
    </row>
    <row r="5850" spans="1:28" x14ac:dyDescent="0.35">
      <c r="A5850" t="s">
        <v>4263</v>
      </c>
      <c r="B5850" t="s">
        <v>10307</v>
      </c>
      <c r="C5850" t="s">
        <v>10307</v>
      </c>
      <c r="G5850" s="1">
        <v>-10062.898789264702</v>
      </c>
      <c r="H5850" s="1">
        <v>1.25501</v>
      </c>
      <c r="K5850" s="4">
        <v>111997360.34</v>
      </c>
      <c r="L5850" s="5">
        <v>4550001</v>
      </c>
      <c r="M5850" s="6">
        <v>24.614799059999999</v>
      </c>
      <c r="AB5850" s="8" t="s">
        <v>7754</v>
      </c>
    </row>
    <row r="5851" spans="1:28" x14ac:dyDescent="0.35">
      <c r="A5851" t="s">
        <v>4263</v>
      </c>
      <c r="B5851" t="s">
        <v>10308</v>
      </c>
      <c r="C5851" t="s">
        <v>10308</v>
      </c>
      <c r="G5851" s="1">
        <v>-10091.523295830841</v>
      </c>
      <c r="H5851" s="1">
        <v>1.2979779999999901</v>
      </c>
      <c r="K5851" s="4">
        <v>111997360.34</v>
      </c>
      <c r="L5851" s="5">
        <v>4550001</v>
      </c>
      <c r="M5851" s="6">
        <v>24.614799059999999</v>
      </c>
      <c r="AB5851" s="8" t="s">
        <v>7754</v>
      </c>
    </row>
    <row r="5852" spans="1:28" x14ac:dyDescent="0.35">
      <c r="A5852" t="s">
        <v>4263</v>
      </c>
      <c r="B5852" t="s">
        <v>10309</v>
      </c>
      <c r="C5852" t="s">
        <v>10309</v>
      </c>
      <c r="G5852" s="1">
        <v>-10064.269192391057</v>
      </c>
      <c r="H5852" s="1">
        <v>1.300384</v>
      </c>
      <c r="K5852" s="4">
        <v>111997360.34</v>
      </c>
      <c r="L5852" s="5">
        <v>4550001</v>
      </c>
      <c r="M5852" s="6">
        <v>24.614799059999999</v>
      </c>
      <c r="AB5852" s="8" t="s">
        <v>7754</v>
      </c>
    </row>
    <row r="5853" spans="1:28" x14ac:dyDescent="0.35">
      <c r="A5853" t="s">
        <v>4263</v>
      </c>
      <c r="B5853" t="s">
        <v>10310</v>
      </c>
      <c r="C5853" t="s">
        <v>10310</v>
      </c>
      <c r="G5853" s="1">
        <v>-10079.141946011987</v>
      </c>
      <c r="H5853" s="1">
        <v>1.3008757903225801</v>
      </c>
      <c r="K5853" s="4">
        <v>111997360.34</v>
      </c>
      <c r="L5853" s="5">
        <v>4550001</v>
      </c>
      <c r="M5853" s="6">
        <v>24.614799059999999</v>
      </c>
      <c r="AB5853" s="8" t="s">
        <v>7754</v>
      </c>
    </row>
    <row r="5854" spans="1:28" x14ac:dyDescent="0.35">
      <c r="A5854" t="s">
        <v>4263</v>
      </c>
      <c r="B5854" t="s">
        <v>10311</v>
      </c>
      <c r="C5854" t="s">
        <v>10311</v>
      </c>
      <c r="G5854" s="1">
        <v>-1340.2039539594396</v>
      </c>
      <c r="H5854" s="1">
        <v>2.21498277490171E-3</v>
      </c>
      <c r="K5854" s="4">
        <v>111997360.34</v>
      </c>
      <c r="L5854" s="5">
        <v>4550001</v>
      </c>
      <c r="M5854" s="6">
        <v>24.614799059999999</v>
      </c>
      <c r="AB5854" s="8" t="s">
        <v>7754</v>
      </c>
    </row>
    <row r="5855" spans="1:28" x14ac:dyDescent="0.35">
      <c r="A5855" t="s">
        <v>4263</v>
      </c>
      <c r="B5855" t="s">
        <v>10312</v>
      </c>
      <c r="C5855" t="s">
        <v>10312</v>
      </c>
      <c r="G5855" s="1">
        <v>-1286.6876445111843</v>
      </c>
      <c r="H5855" s="1">
        <v>1.5771229366199999E-3</v>
      </c>
      <c r="K5855" s="4">
        <v>111997360.34</v>
      </c>
      <c r="L5855" s="5">
        <v>4550001</v>
      </c>
      <c r="M5855" s="6">
        <v>24.614799059999999</v>
      </c>
      <c r="AB5855" s="8" t="s">
        <v>7754</v>
      </c>
    </row>
    <row r="5856" spans="1:28" x14ac:dyDescent="0.35">
      <c r="A5856" t="s">
        <v>4263</v>
      </c>
      <c r="B5856" t="s">
        <v>10313</v>
      </c>
      <c r="C5856" t="s">
        <v>10313</v>
      </c>
      <c r="G5856" s="1">
        <v>-1332.2182600278227</v>
      </c>
      <c r="H5856" s="1">
        <v>2.53118418771343E-3</v>
      </c>
      <c r="K5856" s="4">
        <v>111997360.34</v>
      </c>
      <c r="L5856" s="5">
        <v>4550001</v>
      </c>
      <c r="M5856" s="6">
        <v>24.614799059999999</v>
      </c>
      <c r="AB5856" s="8" t="s">
        <v>7754</v>
      </c>
    </row>
    <row r="5857" spans="1:28" x14ac:dyDescent="0.35">
      <c r="A5857" t="s">
        <v>4263</v>
      </c>
      <c r="B5857" t="s">
        <v>10314</v>
      </c>
      <c r="C5857" t="s">
        <v>10314</v>
      </c>
      <c r="G5857" s="1">
        <v>-1354.568633917567</v>
      </c>
      <c r="H5857" s="1">
        <v>2.16867577187593E-3</v>
      </c>
      <c r="K5857" s="4">
        <v>111997360.34</v>
      </c>
      <c r="L5857" s="5">
        <v>4550001</v>
      </c>
      <c r="M5857" s="6">
        <v>24.614799059999999</v>
      </c>
      <c r="AB5857" s="8" t="s">
        <v>7754</v>
      </c>
    </row>
    <row r="5858" spans="1:28" x14ac:dyDescent="0.35">
      <c r="A5858" t="s">
        <v>4263</v>
      </c>
      <c r="B5858" t="s">
        <v>10315</v>
      </c>
      <c r="C5858" t="s">
        <v>10315</v>
      </c>
      <c r="G5858" s="1">
        <v>-1287.1622701207659</v>
      </c>
      <c r="H5858" s="1">
        <v>1.25254192548905E-3</v>
      </c>
      <c r="K5858" s="4">
        <v>111997360.34</v>
      </c>
      <c r="L5858" s="5">
        <v>4550001</v>
      </c>
      <c r="M5858" s="6">
        <v>24.614799059999999</v>
      </c>
      <c r="AB5858" s="8" t="s">
        <v>7754</v>
      </c>
    </row>
    <row r="5859" spans="1:28" x14ac:dyDescent="0.35">
      <c r="A5859" t="s">
        <v>4263</v>
      </c>
      <c r="B5859" t="s">
        <v>10316</v>
      </c>
      <c r="C5859" t="s">
        <v>10316</v>
      </c>
      <c r="G5859" s="1">
        <v>-1333.1628381822427</v>
      </c>
      <c r="H5859" s="1">
        <v>1.6657872058117201E-3</v>
      </c>
      <c r="K5859" s="4">
        <v>111997360.34</v>
      </c>
      <c r="L5859" s="5">
        <v>4550001</v>
      </c>
      <c r="M5859" s="6">
        <v>24.614799059999999</v>
      </c>
      <c r="AB5859" s="8" t="s">
        <v>7754</v>
      </c>
    </row>
    <row r="5860" spans="1:28" x14ac:dyDescent="0.35">
      <c r="A5860" t="s">
        <v>4263</v>
      </c>
      <c r="B5860" t="s">
        <v>10317</v>
      </c>
      <c r="C5860" t="s">
        <v>10317</v>
      </c>
      <c r="G5860" s="1">
        <v>-1367.5805323816596</v>
      </c>
      <c r="H5860" s="1">
        <v>2.3041329438982299E-3</v>
      </c>
      <c r="K5860" s="4">
        <v>111997360.34</v>
      </c>
      <c r="L5860" s="5">
        <v>4550001</v>
      </c>
      <c r="M5860" s="6">
        <v>24.614799059999999</v>
      </c>
      <c r="AB5860" s="8" t="s">
        <v>7754</v>
      </c>
    </row>
    <row r="5861" spans="1:28" x14ac:dyDescent="0.35">
      <c r="A5861" t="s">
        <v>4263</v>
      </c>
      <c r="B5861" t="s">
        <v>10318</v>
      </c>
      <c r="C5861" t="s">
        <v>10318</v>
      </c>
      <c r="G5861" s="1">
        <v>-1326.881468444969</v>
      </c>
      <c r="H5861" s="1">
        <v>1.7265022055280299E-3</v>
      </c>
      <c r="K5861" s="4">
        <v>111997360.34</v>
      </c>
      <c r="L5861" s="5">
        <v>4550001</v>
      </c>
      <c r="M5861" s="6">
        <v>24.614799059999999</v>
      </c>
      <c r="AB5861" s="8" t="s">
        <v>7754</v>
      </c>
    </row>
    <row r="5862" spans="1:28" x14ac:dyDescent="0.35">
      <c r="A5862" t="s">
        <v>4263</v>
      </c>
      <c r="B5862" t="s">
        <v>10319</v>
      </c>
      <c r="C5862" t="s">
        <v>10319</v>
      </c>
      <c r="G5862" s="1">
        <v>-1328.9884131895831</v>
      </c>
      <c r="H5862" s="1">
        <v>2.2639264857806699E-3</v>
      </c>
      <c r="K5862" s="4">
        <v>111997360.34</v>
      </c>
      <c r="L5862" s="5">
        <v>4550001</v>
      </c>
      <c r="M5862" s="6">
        <v>24.614799059999999</v>
      </c>
      <c r="AB5862" s="8" t="s">
        <v>7754</v>
      </c>
    </row>
    <row r="5863" spans="1:28" x14ac:dyDescent="0.35">
      <c r="A5863" t="s">
        <v>4263</v>
      </c>
      <c r="B5863" t="s">
        <v>10320</v>
      </c>
      <c r="C5863" t="s">
        <v>10320</v>
      </c>
      <c r="G5863" s="1">
        <v>-1337.0343598159816</v>
      </c>
      <c r="H5863" s="1">
        <v>1.43864512847846E-3</v>
      </c>
      <c r="K5863" s="4">
        <v>111997360.34</v>
      </c>
      <c r="L5863" s="5">
        <v>4550001</v>
      </c>
      <c r="M5863" s="6">
        <v>24.614799059999999</v>
      </c>
      <c r="AB5863" s="8" t="s">
        <v>7754</v>
      </c>
    </row>
    <row r="5864" spans="1:28" x14ac:dyDescent="0.35">
      <c r="A5864" t="s">
        <v>4263</v>
      </c>
      <c r="B5864" t="s">
        <v>10321</v>
      </c>
      <c r="C5864" t="s">
        <v>10321</v>
      </c>
      <c r="G5864" s="1">
        <v>-1283.7651895034521</v>
      </c>
      <c r="H5864" s="1">
        <v>7.6731583015702805E-4</v>
      </c>
      <c r="K5864" s="4">
        <v>111997360.34</v>
      </c>
      <c r="L5864" s="5">
        <v>4550001</v>
      </c>
      <c r="M5864" s="6">
        <v>24.614799059999999</v>
      </c>
      <c r="AB5864" s="8" t="s">
        <v>7754</v>
      </c>
    </row>
    <row r="5865" spans="1:28" x14ac:dyDescent="0.35">
      <c r="A5865" t="s">
        <v>4263</v>
      </c>
      <c r="B5865" t="s">
        <v>10322</v>
      </c>
      <c r="C5865" t="s">
        <v>10322</v>
      </c>
      <c r="G5865" s="1">
        <v>-1329.0855930879904</v>
      </c>
      <c r="H5865" s="1">
        <v>1.8177651919104199E-3</v>
      </c>
      <c r="K5865" s="4">
        <v>111997360.34</v>
      </c>
      <c r="L5865" s="5">
        <v>4550001</v>
      </c>
      <c r="M5865" s="6">
        <v>24.614799059999999</v>
      </c>
      <c r="AB5865" s="8" t="s">
        <v>7754</v>
      </c>
    </row>
    <row r="5866" spans="1:28" x14ac:dyDescent="0.35">
      <c r="A5866" t="s">
        <v>4263</v>
      </c>
      <c r="B5866" t="s">
        <v>10323</v>
      </c>
      <c r="C5866" t="s">
        <v>10323</v>
      </c>
      <c r="G5866" s="1">
        <v>-1284.236853400241</v>
      </c>
      <c r="H5866" s="1">
        <v>4.53479339971897E-4</v>
      </c>
      <c r="K5866" s="4">
        <v>111997360.34</v>
      </c>
      <c r="L5866" s="5">
        <v>4550001</v>
      </c>
      <c r="M5866" s="6">
        <v>24.614799059999999</v>
      </c>
      <c r="AB5866" s="8" t="s">
        <v>7754</v>
      </c>
    </row>
    <row r="5867" spans="1:28" x14ac:dyDescent="0.35">
      <c r="A5867" t="s">
        <v>4263</v>
      </c>
      <c r="B5867" t="s">
        <v>10324</v>
      </c>
      <c r="C5867" t="s">
        <v>10324</v>
      </c>
      <c r="G5867" s="1">
        <v>-1351.3304174380751</v>
      </c>
      <c r="H5867" s="1">
        <v>1.4490986174650301E-3</v>
      </c>
      <c r="K5867" s="4">
        <v>111997360.34</v>
      </c>
      <c r="L5867" s="5">
        <v>4550001</v>
      </c>
      <c r="M5867" s="6">
        <v>24.614799059999999</v>
      </c>
      <c r="AB5867" s="8" t="s">
        <v>7754</v>
      </c>
    </row>
    <row r="5868" spans="1:28" x14ac:dyDescent="0.35">
      <c r="A5868" t="s">
        <v>4263</v>
      </c>
      <c r="B5868" t="s">
        <v>10325</v>
      </c>
      <c r="C5868" t="s">
        <v>10325</v>
      </c>
      <c r="G5868" s="1">
        <v>-1330.0243408548736</v>
      </c>
      <c r="H5868" s="1">
        <v>9.4163482255631603E-4</v>
      </c>
      <c r="K5868" s="4">
        <v>111997360.34</v>
      </c>
      <c r="L5868" s="5">
        <v>4550001</v>
      </c>
      <c r="M5868" s="6">
        <v>24.614799059999999</v>
      </c>
      <c r="AB5868" s="8" t="s">
        <v>7754</v>
      </c>
    </row>
    <row r="5869" spans="1:28" x14ac:dyDescent="0.35">
      <c r="A5869" t="s">
        <v>4263</v>
      </c>
      <c r="B5869" t="s">
        <v>10326</v>
      </c>
      <c r="C5869" t="s">
        <v>10326</v>
      </c>
      <c r="G5869" s="1">
        <v>-1364.2793308109258</v>
      </c>
      <c r="H5869" s="1">
        <v>1.59062187331182E-3</v>
      </c>
      <c r="K5869" s="4">
        <v>111997360.34</v>
      </c>
      <c r="L5869" s="5">
        <v>4550001</v>
      </c>
      <c r="M5869" s="6">
        <v>24.614799059999999</v>
      </c>
      <c r="AB5869" s="8" t="s">
        <v>7754</v>
      </c>
    </row>
    <row r="5870" spans="1:28" x14ac:dyDescent="0.35">
      <c r="A5870" t="s">
        <v>4263</v>
      </c>
      <c r="B5870" t="s">
        <v>10327</v>
      </c>
      <c r="C5870" t="s">
        <v>10327</v>
      </c>
      <c r="G5870" s="1">
        <v>-1323.7727857321374</v>
      </c>
      <c r="H5870" s="1">
        <v>1.0331358700198801E-3</v>
      </c>
      <c r="K5870" s="4">
        <v>111997360.34</v>
      </c>
      <c r="L5870" s="5">
        <v>4550001</v>
      </c>
      <c r="M5870" s="6">
        <v>24.614799059999999</v>
      </c>
      <c r="AB5870" s="8" t="s">
        <v>7754</v>
      </c>
    </row>
    <row r="5871" spans="1:28" x14ac:dyDescent="0.35">
      <c r="A5871" t="s">
        <v>4263</v>
      </c>
      <c r="B5871" t="s">
        <v>10328</v>
      </c>
      <c r="C5871" t="s">
        <v>10328</v>
      </c>
      <c r="G5871" s="1">
        <v>-1277.0560846458845</v>
      </c>
      <c r="H5871" s="1">
        <v>1.9246955375656E-3</v>
      </c>
      <c r="K5871" s="4">
        <v>111997360.34</v>
      </c>
      <c r="L5871" s="5">
        <v>4550001</v>
      </c>
      <c r="M5871" s="6">
        <v>24.614799059999999</v>
      </c>
      <c r="AB5871" s="8" t="s">
        <v>7754</v>
      </c>
    </row>
    <row r="5872" spans="1:28" x14ac:dyDescent="0.35">
      <c r="A5872" t="s">
        <v>4263</v>
      </c>
      <c r="B5872" t="s">
        <v>10329</v>
      </c>
      <c r="C5872" t="s">
        <v>10329</v>
      </c>
      <c r="G5872" s="1">
        <v>-1325.8702243831272</v>
      </c>
      <c r="H5872" s="1">
        <v>1.64526518102458E-3</v>
      </c>
      <c r="K5872" s="4">
        <v>111997360.34</v>
      </c>
      <c r="L5872" s="5">
        <v>4550001</v>
      </c>
      <c r="M5872" s="6">
        <v>24.614799059999999</v>
      </c>
      <c r="AB5872" s="8" t="s">
        <v>7754</v>
      </c>
    </row>
    <row r="5873" spans="1:28" x14ac:dyDescent="0.35">
      <c r="A5873" t="s">
        <v>4263</v>
      </c>
      <c r="B5873" t="s">
        <v>10330</v>
      </c>
      <c r="C5873" t="s">
        <v>10330</v>
      </c>
      <c r="G5873" s="1">
        <v>-1333.8759965676973</v>
      </c>
      <c r="H5873" s="1">
        <v>9.0814468546625499E-4</v>
      </c>
      <c r="K5873" s="4">
        <v>111997360.34</v>
      </c>
      <c r="L5873" s="5">
        <v>4550001</v>
      </c>
      <c r="M5873" s="6">
        <v>24.614799059999999</v>
      </c>
      <c r="AB5873" s="8" t="s">
        <v>7754</v>
      </c>
    </row>
    <row r="5874" spans="1:28" x14ac:dyDescent="0.35">
      <c r="A5874" t="s">
        <v>4263</v>
      </c>
      <c r="B5874" t="s">
        <v>10331</v>
      </c>
      <c r="C5874" t="s">
        <v>10331</v>
      </c>
      <c r="G5874" s="1">
        <v>-1280.8526798629175</v>
      </c>
      <c r="H5874" s="1">
        <v>3.5401589449164401E-4</v>
      </c>
      <c r="K5874" s="4">
        <v>111997360.34</v>
      </c>
      <c r="L5874" s="5">
        <v>4550001</v>
      </c>
      <c r="M5874" s="6">
        <v>24.614799059999999</v>
      </c>
      <c r="AB5874" s="8" t="s">
        <v>7754</v>
      </c>
    </row>
    <row r="5875" spans="1:28" x14ac:dyDescent="0.35">
      <c r="A5875" t="s">
        <v>4263</v>
      </c>
      <c r="B5875" t="s">
        <v>10332</v>
      </c>
      <c r="C5875" t="s">
        <v>10332</v>
      </c>
      <c r="G5875" s="1">
        <v>-1281.3213985331081</v>
      </c>
      <c r="H5875" s="1">
        <v>1.80522096303697E-4</v>
      </c>
      <c r="K5875" s="4">
        <v>111997360.34</v>
      </c>
      <c r="L5875" s="5">
        <v>4550001</v>
      </c>
      <c r="M5875" s="6">
        <v>24.614799059999999</v>
      </c>
      <c r="AB5875" s="8" t="s">
        <v>7754</v>
      </c>
    </row>
    <row r="5876" spans="1:28" x14ac:dyDescent="0.35">
      <c r="A5876" t="s">
        <v>4263</v>
      </c>
      <c r="B5876" t="s">
        <v>10333</v>
      </c>
      <c r="C5876" t="s">
        <v>10333</v>
      </c>
      <c r="G5876" s="1">
        <v>-1325.9639627140448</v>
      </c>
      <c r="H5876" s="1">
        <v>1.29071974005892E-3</v>
      </c>
      <c r="K5876" s="4">
        <v>111997360.34</v>
      </c>
      <c r="L5876" s="5">
        <v>4550001</v>
      </c>
      <c r="M5876" s="6">
        <v>24.614799059999999</v>
      </c>
      <c r="AB5876" s="8" t="s">
        <v>7754</v>
      </c>
    </row>
    <row r="5877" spans="1:28" x14ac:dyDescent="0.35">
      <c r="A5877" t="s">
        <v>4263</v>
      </c>
      <c r="B5877" t="s">
        <v>10334</v>
      </c>
      <c r="C5877" t="s">
        <v>10334</v>
      </c>
      <c r="G5877" s="1">
        <v>-1348.1037989598053</v>
      </c>
      <c r="H5877" s="1">
        <v>9.58364180403972E-4</v>
      </c>
      <c r="K5877" s="4">
        <v>111997360.34</v>
      </c>
      <c r="L5877" s="5">
        <v>4550001</v>
      </c>
      <c r="M5877" s="6">
        <v>24.614799059999999</v>
      </c>
      <c r="AB5877" s="8" t="s">
        <v>7754</v>
      </c>
    </row>
    <row r="5878" spans="1:28" x14ac:dyDescent="0.35">
      <c r="A5878" t="s">
        <v>4263</v>
      </c>
      <c r="B5878" t="s">
        <v>10335</v>
      </c>
      <c r="C5878" t="s">
        <v>10335</v>
      </c>
      <c r="G5878" s="1">
        <v>-1136.2074160931704</v>
      </c>
      <c r="H5878" s="1">
        <v>2.6830533125174502E-3</v>
      </c>
      <c r="K5878" s="4">
        <v>111997360.34</v>
      </c>
      <c r="L5878" s="5">
        <v>4550001</v>
      </c>
      <c r="M5878" s="6">
        <v>24.614799059999999</v>
      </c>
      <c r="AB5878" s="8" t="s">
        <v>7754</v>
      </c>
    </row>
    <row r="5879" spans="1:28" x14ac:dyDescent="0.35">
      <c r="A5879" t="s">
        <v>4263</v>
      </c>
      <c r="B5879" t="s">
        <v>10336</v>
      </c>
      <c r="C5879" t="s">
        <v>10336</v>
      </c>
      <c r="G5879" s="1">
        <v>-1326.8969133494261</v>
      </c>
      <c r="H5879" s="1">
        <v>5.3370670550553995E-4</v>
      </c>
      <c r="K5879" s="4">
        <v>111997360.34</v>
      </c>
      <c r="L5879" s="5">
        <v>4550001</v>
      </c>
      <c r="M5879" s="6">
        <v>24.614799059999999</v>
      </c>
      <c r="AB5879" s="8" t="s">
        <v>7754</v>
      </c>
    </row>
    <row r="5880" spans="1:28" x14ac:dyDescent="0.35">
      <c r="A5880" t="s">
        <v>4263</v>
      </c>
      <c r="B5880" t="s">
        <v>10337</v>
      </c>
      <c r="C5880" t="s">
        <v>10337</v>
      </c>
      <c r="G5880" s="1">
        <v>-1320.675014996054</v>
      </c>
      <c r="H5880" s="1">
        <v>6.2100696245357702E-4</v>
      </c>
      <c r="K5880" s="4">
        <v>111997360.34</v>
      </c>
      <c r="L5880" s="5">
        <v>4550001</v>
      </c>
      <c r="M5880" s="6">
        <v>24.614799059999999</v>
      </c>
      <c r="AB5880" s="8" t="s">
        <v>7754</v>
      </c>
    </row>
    <row r="5881" spans="1:28" x14ac:dyDescent="0.35">
      <c r="A5881" t="s">
        <v>4263</v>
      </c>
      <c r="B5881" t="s">
        <v>10338</v>
      </c>
      <c r="C5881" t="s">
        <v>10338</v>
      </c>
      <c r="G5881" s="1">
        <v>-1360.9900679811012</v>
      </c>
      <c r="H5881" s="1">
        <v>1.0916679397420801E-3</v>
      </c>
      <c r="K5881" s="4">
        <v>111997360.34</v>
      </c>
      <c r="L5881" s="5">
        <v>4550001</v>
      </c>
      <c r="M5881" s="6">
        <v>24.614799059999999</v>
      </c>
      <c r="AB5881" s="8" t="s">
        <v>7754</v>
      </c>
    </row>
    <row r="5882" spans="1:28" x14ac:dyDescent="0.35">
      <c r="A5882" t="s">
        <v>4263</v>
      </c>
      <c r="B5882" t="s">
        <v>10339</v>
      </c>
      <c r="C5882" t="s">
        <v>10339</v>
      </c>
      <c r="G5882" s="1">
        <v>-1274.1755649131917</v>
      </c>
      <c r="H5882" s="1">
        <v>1.4441794376777999E-3</v>
      </c>
      <c r="K5882" s="4">
        <v>111997360.34</v>
      </c>
      <c r="L5882" s="5">
        <v>4550001</v>
      </c>
      <c r="M5882" s="6">
        <v>24.614799059999999</v>
      </c>
      <c r="AB5882" s="8" t="s">
        <v>7754</v>
      </c>
    </row>
    <row r="5883" spans="1:28" x14ac:dyDescent="0.35">
      <c r="A5883" t="s">
        <v>4263</v>
      </c>
      <c r="B5883" t="s">
        <v>10340</v>
      </c>
      <c r="C5883" t="s">
        <v>10340</v>
      </c>
      <c r="G5883" s="1">
        <v>-1322.7629969669235</v>
      </c>
      <c r="H5883" s="1">
        <v>1.20504526636972E-3</v>
      </c>
      <c r="K5883" s="4">
        <v>111997360.34</v>
      </c>
      <c r="L5883" s="5">
        <v>4550001</v>
      </c>
      <c r="M5883" s="6">
        <v>24.614799059999999</v>
      </c>
      <c r="AB5883" s="8" t="s">
        <v>7754</v>
      </c>
    </row>
    <row r="5884" spans="1:28" x14ac:dyDescent="0.35">
      <c r="A5884" t="s">
        <v>4263</v>
      </c>
      <c r="B5884" t="s">
        <v>10341</v>
      </c>
      <c r="C5884" t="s">
        <v>10341</v>
      </c>
      <c r="G5884" s="1">
        <v>-1247.7458235580086</v>
      </c>
      <c r="H5884" s="1">
        <v>1.4126462034427E-3</v>
      </c>
      <c r="K5884" s="4">
        <v>111997360.34</v>
      </c>
      <c r="L5884" s="5">
        <v>4550001</v>
      </c>
      <c r="M5884" s="6">
        <v>24.614799059999999</v>
      </c>
      <c r="AB5884" s="8" t="s">
        <v>7754</v>
      </c>
    </row>
    <row r="5885" spans="1:28" x14ac:dyDescent="0.35">
      <c r="A5885" t="s">
        <v>4263</v>
      </c>
      <c r="B5885" t="s">
        <v>10342</v>
      </c>
      <c r="C5885" t="s">
        <v>10342</v>
      </c>
      <c r="G5885" s="1">
        <v>-1277.950070514122</v>
      </c>
      <c r="H5885" s="1">
        <v>1.91049166758786E-4</v>
      </c>
      <c r="K5885" s="4">
        <v>111997360.34</v>
      </c>
      <c r="L5885" s="5">
        <v>4550001</v>
      </c>
      <c r="M5885" s="6">
        <v>24.614799059999999</v>
      </c>
      <c r="AB5885" s="8" t="s">
        <v>7754</v>
      </c>
    </row>
    <row r="5886" spans="1:28" x14ac:dyDescent="0.35">
      <c r="A5886" t="s">
        <v>4263</v>
      </c>
      <c r="B5886" t="s">
        <v>10343</v>
      </c>
      <c r="C5886" t="s">
        <v>10343</v>
      </c>
      <c r="G5886" s="1">
        <v>-1330.7288112175954</v>
      </c>
      <c r="H5886" s="1">
        <v>6.0008682306868396E-4</v>
      </c>
      <c r="K5886" s="4">
        <v>111997360.34</v>
      </c>
      <c r="L5886" s="5">
        <v>4550001</v>
      </c>
      <c r="M5886" s="6">
        <v>24.614799059999999</v>
      </c>
      <c r="AB5886" s="8" t="s">
        <v>7754</v>
      </c>
    </row>
    <row r="5887" spans="1:28" x14ac:dyDescent="0.35">
      <c r="A5887" t="s">
        <v>4263</v>
      </c>
      <c r="B5887" t="s">
        <v>10344</v>
      </c>
      <c r="C5887" t="s">
        <v>10344</v>
      </c>
      <c r="G5887" s="1">
        <v>-1133.941211061232</v>
      </c>
      <c r="H5887" s="1">
        <v>2.2651842454441198E-3</v>
      </c>
      <c r="K5887" s="4">
        <v>111997360.34</v>
      </c>
      <c r="L5887" s="5">
        <v>4550001</v>
      </c>
      <c r="M5887" s="6">
        <v>24.614799059999999</v>
      </c>
      <c r="AB5887" s="8" t="s">
        <v>7754</v>
      </c>
    </row>
    <row r="5888" spans="1:28" x14ac:dyDescent="0.35">
      <c r="A5888" t="s">
        <v>4263</v>
      </c>
      <c r="B5888" t="s">
        <v>10345</v>
      </c>
      <c r="C5888" t="s">
        <v>10345</v>
      </c>
      <c r="G5888" s="1">
        <v>-1107.8312357297252</v>
      </c>
      <c r="H5888" s="1">
        <v>1.8199984584635199E-3</v>
      </c>
      <c r="K5888" s="4">
        <v>111997360.34</v>
      </c>
      <c r="L5888" s="5">
        <v>4550001</v>
      </c>
      <c r="M5888" s="6">
        <v>24.614799059999999</v>
      </c>
      <c r="AB5888" s="8" t="s">
        <v>7754</v>
      </c>
    </row>
    <row r="5889" spans="1:28" x14ac:dyDescent="0.35">
      <c r="A5889" t="s">
        <v>4263</v>
      </c>
      <c r="B5889" t="s">
        <v>10346</v>
      </c>
      <c r="C5889" t="s">
        <v>10346</v>
      </c>
      <c r="G5889" s="1">
        <v>-1278.4158603401513</v>
      </c>
      <c r="H5889" s="1">
        <v>9.0669784521652105E-5</v>
      </c>
      <c r="K5889" s="4">
        <v>111997360.34</v>
      </c>
      <c r="L5889" s="5">
        <v>4550001</v>
      </c>
      <c r="M5889" s="6">
        <v>24.614799059999999</v>
      </c>
      <c r="AB5889" s="8" t="s">
        <v>7754</v>
      </c>
    </row>
    <row r="5890" spans="1:28" x14ac:dyDescent="0.35">
      <c r="A5890" t="s">
        <v>4263</v>
      </c>
      <c r="B5890" t="s">
        <v>10347</v>
      </c>
      <c r="C5890" t="s">
        <v>10347</v>
      </c>
      <c r="G5890" s="1">
        <v>-1322.853317123524</v>
      </c>
      <c r="H5890" s="1">
        <v>9.3854408000991799E-4</v>
      </c>
      <c r="K5890" s="4">
        <v>111997360.34</v>
      </c>
      <c r="L5890" s="5">
        <v>4550001</v>
      </c>
      <c r="M5890" s="6">
        <v>24.614799059999999</v>
      </c>
      <c r="AB5890" s="8" t="s">
        <v>7754</v>
      </c>
    </row>
    <row r="5891" spans="1:28" x14ac:dyDescent="0.35">
      <c r="A5891" t="s">
        <v>4263</v>
      </c>
      <c r="B5891" t="s">
        <v>10348</v>
      </c>
      <c r="C5891" t="s">
        <v>10348</v>
      </c>
      <c r="G5891" s="1">
        <v>-1215.1896320809726</v>
      </c>
      <c r="H5891" s="1">
        <v>1.4089483018492699E-3</v>
      </c>
      <c r="K5891" s="4">
        <v>111997360.34</v>
      </c>
      <c r="L5891" s="5">
        <v>4550001</v>
      </c>
      <c r="M5891" s="6">
        <v>24.614799059999999</v>
      </c>
      <c r="AB5891" s="8" t="s">
        <v>7754</v>
      </c>
    </row>
    <row r="5892" spans="1:28" x14ac:dyDescent="0.35">
      <c r="A5892" t="s">
        <v>4263</v>
      </c>
      <c r="B5892" t="s">
        <v>10349</v>
      </c>
      <c r="C5892" t="s">
        <v>10349</v>
      </c>
      <c r="G5892" s="1">
        <v>-1344.8887231629094</v>
      </c>
      <c r="H5892" s="1">
        <v>6.6252397498774498E-4</v>
      </c>
      <c r="K5892" s="4">
        <v>111997360.34</v>
      </c>
      <c r="L5892" s="5">
        <v>4550001</v>
      </c>
      <c r="M5892" s="6">
        <v>24.614799059999999</v>
      </c>
      <c r="AB5892" s="8" t="s">
        <v>7754</v>
      </c>
    </row>
    <row r="5893" spans="1:28" x14ac:dyDescent="0.35">
      <c r="A5893" t="s">
        <v>4263</v>
      </c>
      <c r="B5893" t="s">
        <v>10350</v>
      </c>
      <c r="C5893" t="s">
        <v>10350</v>
      </c>
      <c r="G5893" s="1">
        <v>-1323.7805036677407</v>
      </c>
      <c r="H5893" s="1">
        <v>3.3379352328356701E-4</v>
      </c>
      <c r="K5893" s="4">
        <v>111997360.34</v>
      </c>
      <c r="L5893" s="5">
        <v>4550001</v>
      </c>
      <c r="M5893" s="6">
        <v>24.614799059999999</v>
      </c>
      <c r="AB5893" s="8" t="s">
        <v>7754</v>
      </c>
    </row>
    <row r="5894" spans="1:28" x14ac:dyDescent="0.35">
      <c r="A5894" t="s">
        <v>4263</v>
      </c>
      <c r="B5894" t="s">
        <v>10351</v>
      </c>
      <c r="C5894" t="s">
        <v>10351</v>
      </c>
      <c r="G5894" s="1">
        <v>-1317.588105226007</v>
      </c>
      <c r="H5894" s="1">
        <v>4.0966932992246498E-4</v>
      </c>
      <c r="K5894" s="4">
        <v>111997360.34</v>
      </c>
      <c r="L5894" s="5">
        <v>4550001</v>
      </c>
      <c r="M5894" s="6">
        <v>24.614799059999999</v>
      </c>
      <c r="AB5894" s="8" t="s">
        <v>7754</v>
      </c>
    </row>
    <row r="5895" spans="1:28" x14ac:dyDescent="0.35">
      <c r="A5895" t="s">
        <v>4263</v>
      </c>
      <c r="B5895" t="s">
        <v>10352</v>
      </c>
      <c r="C5895" t="s">
        <v>10352</v>
      </c>
      <c r="G5895" s="1">
        <v>-1104.3317954173531</v>
      </c>
      <c r="H5895" s="1">
        <v>1.64909369505475E-3</v>
      </c>
      <c r="K5895" s="4">
        <v>111997360.34</v>
      </c>
      <c r="L5895" s="5">
        <v>4550001</v>
      </c>
      <c r="M5895" s="6">
        <v>24.614799059999999</v>
      </c>
      <c r="AB5895" s="8" t="s">
        <v>7754</v>
      </c>
    </row>
    <row r="5896" spans="1:28" x14ac:dyDescent="0.35">
      <c r="A5896" t="s">
        <v>4263</v>
      </c>
      <c r="B5896" t="s">
        <v>10353</v>
      </c>
      <c r="C5896" t="s">
        <v>10353</v>
      </c>
      <c r="G5896" s="1">
        <v>-1113.0114773612784</v>
      </c>
      <c r="H5896" s="1">
        <v>1.55471518555177E-3</v>
      </c>
      <c r="K5896" s="4">
        <v>111997360.34</v>
      </c>
      <c r="L5896" s="5">
        <v>4550001</v>
      </c>
      <c r="M5896" s="6">
        <v>24.614799059999999</v>
      </c>
      <c r="AB5896" s="8" t="s">
        <v>7754</v>
      </c>
    </row>
    <row r="5897" spans="1:28" x14ac:dyDescent="0.35">
      <c r="A5897" t="s">
        <v>4263</v>
      </c>
      <c r="B5897" t="s">
        <v>10354</v>
      </c>
      <c r="C5897" t="s">
        <v>10354</v>
      </c>
      <c r="G5897" s="1">
        <v>-1271.3047801239215</v>
      </c>
      <c r="H5897" s="1">
        <v>1.10211370585369E-3</v>
      </c>
      <c r="K5897" s="4">
        <v>111997360.34</v>
      </c>
      <c r="L5897" s="5">
        <v>4550001</v>
      </c>
      <c r="M5897" s="6">
        <v>24.614799059999999</v>
      </c>
      <c r="AB5897" s="8" t="s">
        <v>7754</v>
      </c>
    </row>
    <row r="5898" spans="1:28" x14ac:dyDescent="0.35">
      <c r="A5898" t="s">
        <v>4263</v>
      </c>
      <c r="B5898" t="s">
        <v>10355</v>
      </c>
      <c r="C5898" t="s">
        <v>10355</v>
      </c>
      <c r="G5898" s="1">
        <v>-1357.7126863931574</v>
      </c>
      <c r="H5898" s="1">
        <v>7.7553440977109805E-4</v>
      </c>
      <c r="K5898" s="4">
        <v>111997360.34</v>
      </c>
      <c r="L5898" s="5">
        <v>4550001</v>
      </c>
      <c r="M5898" s="6">
        <v>24.614799059999999</v>
      </c>
      <c r="AB5898" s="8" t="s">
        <v>7754</v>
      </c>
    </row>
    <row r="5899" spans="1:28" x14ac:dyDescent="0.35">
      <c r="A5899" t="s">
        <v>4263</v>
      </c>
      <c r="B5899" t="s">
        <v>10356</v>
      </c>
      <c r="C5899" t="s">
        <v>10356</v>
      </c>
      <c r="G5899" s="1">
        <v>-1150.1041977105579</v>
      </c>
      <c r="H5899" s="1">
        <v>1.4262646682213899E-3</v>
      </c>
      <c r="K5899" s="4">
        <v>111997360.34</v>
      </c>
      <c r="L5899" s="5">
        <v>4550001</v>
      </c>
      <c r="M5899" s="6">
        <v>24.614799059999999</v>
      </c>
      <c r="AB5899" s="8" t="s">
        <v>7754</v>
      </c>
    </row>
    <row r="5900" spans="1:28" x14ac:dyDescent="0.35">
      <c r="A5900" t="s">
        <v>4263</v>
      </c>
      <c r="B5900" t="s">
        <v>10357</v>
      </c>
      <c r="C5900" t="s">
        <v>10357</v>
      </c>
      <c r="G5900" s="1">
        <v>-1092.4609257271138</v>
      </c>
      <c r="H5900" s="1">
        <v>1.8281303777766399E-3</v>
      </c>
      <c r="K5900" s="4">
        <v>111997360.34</v>
      </c>
      <c r="L5900" s="5">
        <v>4550001</v>
      </c>
      <c r="M5900" s="6">
        <v>24.614799059999999</v>
      </c>
      <c r="AB5900" s="8" t="s">
        <v>7754</v>
      </c>
    </row>
    <row r="5901" spans="1:28" x14ac:dyDescent="0.35">
      <c r="A5901" t="s">
        <v>4263</v>
      </c>
      <c r="B5901" t="s">
        <v>10358</v>
      </c>
      <c r="C5901" t="s">
        <v>10358</v>
      </c>
      <c r="G5901" s="1">
        <v>-1319.6666796242396</v>
      </c>
      <c r="H5901" s="1">
        <v>9.0607546632149802E-4</v>
      </c>
      <c r="K5901" s="4">
        <v>111997360.34</v>
      </c>
      <c r="L5901" s="5">
        <v>4550001</v>
      </c>
      <c r="M5901" s="6">
        <v>24.614799059999999</v>
      </c>
      <c r="AB5901" s="8" t="s">
        <v>7754</v>
      </c>
    </row>
    <row r="5902" spans="1:28" x14ac:dyDescent="0.35">
      <c r="A5902" t="s">
        <v>4263</v>
      </c>
      <c r="B5902" t="s">
        <v>10359</v>
      </c>
      <c r="C5902" t="s">
        <v>10359</v>
      </c>
      <c r="G5902" s="1">
        <v>-1244.9955813798808</v>
      </c>
      <c r="H5902" s="1">
        <v>1.10729196727087E-3</v>
      </c>
      <c r="K5902" s="4">
        <v>111997360.34</v>
      </c>
      <c r="L5902" s="5">
        <v>4550001</v>
      </c>
      <c r="M5902" s="6">
        <v>24.614799059999999</v>
      </c>
      <c r="AB5902" s="8" t="s">
        <v>7754</v>
      </c>
    </row>
    <row r="5903" spans="1:28" x14ac:dyDescent="0.35">
      <c r="A5903" t="s">
        <v>4263</v>
      </c>
      <c r="B5903" t="s">
        <v>10360</v>
      </c>
      <c r="C5903" t="s">
        <v>10360</v>
      </c>
      <c r="G5903" s="1">
        <v>-1118.7901778082792</v>
      </c>
      <c r="H5903" s="1">
        <v>1.79863168563635E-3</v>
      </c>
      <c r="K5903" s="4">
        <v>111997360.34</v>
      </c>
      <c r="L5903" s="5">
        <v>4550001</v>
      </c>
      <c r="M5903" s="6">
        <v>24.614799059999999</v>
      </c>
      <c r="AB5903" s="8" t="s">
        <v>7754</v>
      </c>
    </row>
    <row r="5904" spans="1:28" x14ac:dyDescent="0.35">
      <c r="A5904" t="s">
        <v>4263</v>
      </c>
      <c r="B5904" t="s">
        <v>10361</v>
      </c>
      <c r="C5904" t="s">
        <v>10361</v>
      </c>
      <c r="G5904" s="1">
        <v>-1275.0573166366885</v>
      </c>
      <c r="H5904" s="1">
        <v>1.04979205906769E-4</v>
      </c>
      <c r="K5904" s="4">
        <v>111997360.34</v>
      </c>
      <c r="L5904" s="5">
        <v>4550001</v>
      </c>
      <c r="M5904" s="6">
        <v>24.614799059999999</v>
      </c>
      <c r="AB5904" s="8" t="s">
        <v>7754</v>
      </c>
    </row>
    <row r="5905" spans="1:28" x14ac:dyDescent="0.35">
      <c r="A5905" t="s">
        <v>4263</v>
      </c>
      <c r="B5905" t="s">
        <v>10362</v>
      </c>
      <c r="C5905" t="s">
        <v>10362</v>
      </c>
      <c r="G5905" s="1">
        <v>-1131.6817793105624</v>
      </c>
      <c r="H5905" s="1">
        <v>1.9247995279257999E-3</v>
      </c>
      <c r="K5905" s="4">
        <v>111997360.34</v>
      </c>
      <c r="L5905" s="5">
        <v>4550001</v>
      </c>
      <c r="M5905" s="6">
        <v>24.614799059999999</v>
      </c>
      <c r="AB5905" s="8" t="s">
        <v>7754</v>
      </c>
    </row>
    <row r="5906" spans="1:28" x14ac:dyDescent="0.35">
      <c r="A5906" t="s">
        <v>4263</v>
      </c>
      <c r="B5906" t="s">
        <v>10363</v>
      </c>
      <c r="C5906" t="s">
        <v>10363</v>
      </c>
      <c r="G5906" s="1">
        <v>-1105.671469077947</v>
      </c>
      <c r="H5906" s="1">
        <v>1.5247367552743299E-3</v>
      </c>
      <c r="K5906" s="4">
        <v>111997360.34</v>
      </c>
      <c r="L5906" s="5">
        <v>4550001</v>
      </c>
      <c r="M5906" s="6">
        <v>24.614799059999999</v>
      </c>
      <c r="AB5906" s="8" t="s">
        <v>7754</v>
      </c>
    </row>
    <row r="5907" spans="1:28" x14ac:dyDescent="0.35">
      <c r="A5907" t="s">
        <v>4263</v>
      </c>
      <c r="B5907" t="s">
        <v>10364</v>
      </c>
      <c r="C5907" t="s">
        <v>10364</v>
      </c>
      <c r="G5907" s="1">
        <v>-1327.5927510809368</v>
      </c>
      <c r="H5907" s="1">
        <v>4.2101040118929498E-4</v>
      </c>
      <c r="K5907" s="4">
        <v>111997360.34</v>
      </c>
      <c r="L5907" s="5">
        <v>4550001</v>
      </c>
      <c r="M5907" s="6">
        <v>24.614799059999999</v>
      </c>
      <c r="AB5907" s="8" t="s">
        <v>7754</v>
      </c>
    </row>
    <row r="5908" spans="1:28" x14ac:dyDescent="0.35">
      <c r="A5908" t="s">
        <v>4263</v>
      </c>
      <c r="B5908" t="s">
        <v>10365</v>
      </c>
      <c r="C5908" t="s">
        <v>10365</v>
      </c>
      <c r="G5908" s="1">
        <v>-1212.5854284657987</v>
      </c>
      <c r="H5908" s="1">
        <v>1.1308714354445E-3</v>
      </c>
      <c r="K5908" s="4">
        <v>111997360.34</v>
      </c>
      <c r="L5908" s="5">
        <v>4550001</v>
      </c>
      <c r="M5908" s="6">
        <v>24.614799059999999</v>
      </c>
      <c r="AB5908" s="8" t="s">
        <v>7754</v>
      </c>
    </row>
    <row r="5909" spans="1:28" x14ac:dyDescent="0.35">
      <c r="A5909" t="s">
        <v>4263</v>
      </c>
      <c r="B5909" t="s">
        <v>10366</v>
      </c>
      <c r="C5909" t="s">
        <v>10366</v>
      </c>
      <c r="G5909" s="1">
        <v>-1275.520193898014</v>
      </c>
      <c r="H5909" s="1">
        <v>4.0561030121793501E-5</v>
      </c>
      <c r="K5909" s="4">
        <v>111997360.34</v>
      </c>
      <c r="L5909" s="5">
        <v>4550001</v>
      </c>
      <c r="M5909" s="6">
        <v>24.614799059999999</v>
      </c>
      <c r="AB5909" s="8" t="s">
        <v>7754</v>
      </c>
    </row>
    <row r="5910" spans="1:28" x14ac:dyDescent="0.35">
      <c r="A5910" t="s">
        <v>4263</v>
      </c>
      <c r="B5910" t="s">
        <v>10367</v>
      </c>
      <c r="C5910" t="s">
        <v>10367</v>
      </c>
      <c r="G5910" s="1">
        <v>-1102.1846705136563</v>
      </c>
      <c r="H5910" s="1">
        <v>1.37995621709946E-3</v>
      </c>
      <c r="K5910" s="4">
        <v>111997360.34</v>
      </c>
      <c r="L5910" s="5">
        <v>4550001</v>
      </c>
      <c r="M5910" s="6">
        <v>24.614799059999999</v>
      </c>
      <c r="AB5910" s="8" t="s">
        <v>7754</v>
      </c>
    </row>
    <row r="5911" spans="1:28" x14ac:dyDescent="0.35">
      <c r="A5911" t="s">
        <v>4263</v>
      </c>
      <c r="B5911" t="s">
        <v>10368</v>
      </c>
      <c r="C5911" t="s">
        <v>10368</v>
      </c>
      <c r="G5911" s="1">
        <v>-1110.8297116427257</v>
      </c>
      <c r="H5911" s="1">
        <v>1.29263252007796E-3</v>
      </c>
      <c r="K5911" s="4">
        <v>111997360.34</v>
      </c>
      <c r="L5911" s="5">
        <v>4550001</v>
      </c>
      <c r="M5911" s="6">
        <v>24.614799059999999</v>
      </c>
      <c r="AB5911" s="8" t="s">
        <v>7754</v>
      </c>
    </row>
    <row r="5912" spans="1:28" x14ac:dyDescent="0.35">
      <c r="A5912" t="s">
        <v>4263</v>
      </c>
      <c r="B5912" t="s">
        <v>10369</v>
      </c>
      <c r="C5912" t="s">
        <v>10369</v>
      </c>
      <c r="G5912" s="1">
        <v>-1319.7536048373115</v>
      </c>
      <c r="H5912" s="1">
        <v>7.0574756857126196E-4</v>
      </c>
      <c r="K5912" s="4">
        <v>111997360.34</v>
      </c>
      <c r="L5912" s="5">
        <v>4550001</v>
      </c>
      <c r="M5912" s="6">
        <v>24.614799059999999</v>
      </c>
      <c r="AB5912" s="8" t="s">
        <v>7754</v>
      </c>
    </row>
    <row r="5913" spans="1:28" x14ac:dyDescent="0.35">
      <c r="A5913" t="s">
        <v>4263</v>
      </c>
      <c r="B5913" t="s">
        <v>10370</v>
      </c>
      <c r="C5913" t="s">
        <v>10370</v>
      </c>
      <c r="G5913" s="1">
        <v>-1341.6851350569866</v>
      </c>
      <c r="H5913" s="1">
        <v>4.7906137978161699E-4</v>
      </c>
      <c r="K5913" s="4">
        <v>111997360.34</v>
      </c>
      <c r="L5913" s="5">
        <v>4550001</v>
      </c>
      <c r="M5913" s="6">
        <v>24.614799059999999</v>
      </c>
      <c r="AB5913" s="8" t="s">
        <v>7754</v>
      </c>
    </row>
    <row r="5914" spans="1:28" x14ac:dyDescent="0.35">
      <c r="A5914" t="s">
        <v>4263</v>
      </c>
      <c r="B5914" t="s">
        <v>10371</v>
      </c>
      <c r="C5914" t="s">
        <v>10371</v>
      </c>
      <c r="G5914" s="1">
        <v>-1320.6750601166341</v>
      </c>
      <c r="H5914" s="1">
        <v>2.18001838354697E-4</v>
      </c>
      <c r="K5914" s="4">
        <v>111997360.34</v>
      </c>
      <c r="L5914" s="5">
        <v>4550001</v>
      </c>
      <c r="M5914" s="6">
        <v>24.614799059999999</v>
      </c>
      <c r="AB5914" s="8" t="s">
        <v>7754</v>
      </c>
    </row>
    <row r="5915" spans="1:28" x14ac:dyDescent="0.35">
      <c r="A5915" t="s">
        <v>4263</v>
      </c>
      <c r="B5915" t="s">
        <v>10372</v>
      </c>
      <c r="C5915" t="s">
        <v>10372</v>
      </c>
      <c r="G5915" s="1">
        <v>-1090.3596586361539</v>
      </c>
      <c r="H5915" s="1">
        <v>1.54923731523386E-3</v>
      </c>
      <c r="K5915" s="4">
        <v>111997360.34</v>
      </c>
      <c r="L5915" s="5">
        <v>4550001</v>
      </c>
      <c r="M5915" s="6">
        <v>24.614799059999999</v>
      </c>
      <c r="AB5915" s="8" t="s">
        <v>7754</v>
      </c>
    </row>
    <row r="5916" spans="1:28" x14ac:dyDescent="0.35">
      <c r="A5916" t="s">
        <v>4263</v>
      </c>
      <c r="B5916" t="s">
        <v>10373</v>
      </c>
      <c r="C5916" t="s">
        <v>10373</v>
      </c>
      <c r="G5916" s="1">
        <v>-1147.7724458411028</v>
      </c>
      <c r="H5916" s="1">
        <v>1.17283368073035E-3</v>
      </c>
      <c r="K5916" s="4">
        <v>111997360.34</v>
      </c>
      <c r="L5916" s="5">
        <v>4550001</v>
      </c>
      <c r="M5916" s="6">
        <v>24.614799059999999</v>
      </c>
      <c r="AB5916" s="8" t="s">
        <v>7754</v>
      </c>
    </row>
    <row r="5917" spans="1:28" x14ac:dyDescent="0.35">
      <c r="A5917" t="s">
        <v>4263</v>
      </c>
      <c r="B5917" t="s">
        <v>10374</v>
      </c>
      <c r="C5917" t="s">
        <v>10374</v>
      </c>
      <c r="G5917" s="1">
        <v>-1314.5120057090282</v>
      </c>
      <c r="H5917" s="1">
        <v>2.8555317252710601E-4</v>
      </c>
      <c r="K5917" s="4">
        <v>111997360.34</v>
      </c>
      <c r="L5917" s="5">
        <v>4550001</v>
      </c>
      <c r="M5917" s="6">
        <v>24.614799059999999</v>
      </c>
      <c r="AB5917" s="8" t="s">
        <v>7754</v>
      </c>
    </row>
    <row r="5918" spans="1:28" x14ac:dyDescent="0.35">
      <c r="A5918" t="s">
        <v>4263</v>
      </c>
      <c r="B5918" t="s">
        <v>10375</v>
      </c>
      <c r="C5918" t="s">
        <v>10375</v>
      </c>
      <c r="G5918" s="1">
        <v>-1268.443686460763</v>
      </c>
      <c r="H5918" s="1">
        <v>8.64746374796999E-4</v>
      </c>
      <c r="K5918" s="4">
        <v>111997360.34</v>
      </c>
      <c r="L5918" s="5">
        <v>4550001</v>
      </c>
      <c r="M5918" s="6">
        <v>24.614799059999999</v>
      </c>
      <c r="AB5918" s="8" t="s">
        <v>7754</v>
      </c>
    </row>
    <row r="5919" spans="1:28" x14ac:dyDescent="0.35">
      <c r="A5919" t="s">
        <v>4263</v>
      </c>
      <c r="B5919" t="s">
        <v>10376</v>
      </c>
      <c r="C5919" t="s">
        <v>10376</v>
      </c>
      <c r="G5919" s="1">
        <v>-1255.3262010265635</v>
      </c>
      <c r="H5919" s="1">
        <v>1.6923370244605301E-3</v>
      </c>
      <c r="K5919" s="4">
        <v>111997360.34</v>
      </c>
      <c r="L5919" s="5">
        <v>4550001</v>
      </c>
      <c r="M5919" s="6">
        <v>24.614799059999999</v>
      </c>
      <c r="AB5919" s="8" t="s">
        <v>7754</v>
      </c>
    </row>
    <row r="5920" spans="1:28" x14ac:dyDescent="0.35">
      <c r="A5920" t="s">
        <v>4263</v>
      </c>
      <c r="B5920" t="s">
        <v>10377</v>
      </c>
      <c r="C5920" t="s">
        <v>10377</v>
      </c>
      <c r="G5920" s="1">
        <v>-1354.4471288938046</v>
      </c>
      <c r="H5920" s="1">
        <v>5.7375390811201504E-4</v>
      </c>
      <c r="K5920" s="4">
        <v>111997360.34</v>
      </c>
      <c r="L5920" s="5">
        <v>4550001</v>
      </c>
      <c r="M5920" s="6">
        <v>24.614799059999999</v>
      </c>
      <c r="AB5920" s="8" t="s">
        <v>7754</v>
      </c>
    </row>
    <row r="5921" spans="1:28" x14ac:dyDescent="0.35">
      <c r="A5921" t="s">
        <v>4263</v>
      </c>
      <c r="B5921" t="s">
        <v>10378</v>
      </c>
      <c r="C5921" t="s">
        <v>10378</v>
      </c>
      <c r="G5921" s="1">
        <v>-1116.5869252624</v>
      </c>
      <c r="H5921" s="1">
        <v>1.53017113190321E-3</v>
      </c>
      <c r="K5921" s="4">
        <v>111997360.34</v>
      </c>
      <c r="L5921" s="5">
        <v>4550001</v>
      </c>
      <c r="M5921" s="6">
        <v>24.614799059999999</v>
      </c>
      <c r="AB5921" s="8" t="s">
        <v>7754</v>
      </c>
    </row>
    <row r="5922" spans="1:28" x14ac:dyDescent="0.35">
      <c r="A5922" t="s">
        <v>4263</v>
      </c>
      <c r="B5922" t="s">
        <v>10379</v>
      </c>
      <c r="C5922" t="s">
        <v>10379</v>
      </c>
      <c r="G5922" s="1">
        <v>-1242.2544221868359</v>
      </c>
      <c r="H5922" s="1">
        <v>8.8763317131214804E-4</v>
      </c>
      <c r="K5922" s="4">
        <v>111997360.34</v>
      </c>
      <c r="L5922" s="5">
        <v>4550001</v>
      </c>
      <c r="M5922" s="6">
        <v>24.614799059999999</v>
      </c>
      <c r="AB5922" s="8" t="s">
        <v>7754</v>
      </c>
    </row>
    <row r="5923" spans="1:28" x14ac:dyDescent="0.35">
      <c r="A5923" t="s">
        <v>4263</v>
      </c>
      <c r="B5923" t="s">
        <v>10380</v>
      </c>
      <c r="C5923" t="s">
        <v>10380</v>
      </c>
      <c r="G5923" s="1">
        <v>-1316.5812213383108</v>
      </c>
      <c r="H5923" s="1">
        <v>7.0480355798636202E-4</v>
      </c>
      <c r="K5923" s="4">
        <v>111997360.34</v>
      </c>
      <c r="L5923" s="5">
        <v>4550001</v>
      </c>
      <c r="M5923" s="6">
        <v>24.614799059999999</v>
      </c>
      <c r="AB5923" s="8" t="s">
        <v>7754</v>
      </c>
    </row>
    <row r="5924" spans="1:28" x14ac:dyDescent="0.35">
      <c r="A5924" t="s">
        <v>4263</v>
      </c>
      <c r="B5924" t="s">
        <v>10381</v>
      </c>
      <c r="C5924" t="s">
        <v>10381</v>
      </c>
      <c r="G5924" s="1">
        <v>-1129.4290938758634</v>
      </c>
      <c r="H5924" s="1">
        <v>1.6497485375728399E-3</v>
      </c>
      <c r="K5924" s="4">
        <v>111997360.34</v>
      </c>
      <c r="L5924" s="5">
        <v>4550001</v>
      </c>
      <c r="M5924" s="6">
        <v>24.614799059999999</v>
      </c>
      <c r="AB5924" s="8" t="s">
        <v>7754</v>
      </c>
    </row>
    <row r="5925" spans="1:28" x14ac:dyDescent="0.35">
      <c r="A5925" t="s">
        <v>4263</v>
      </c>
      <c r="B5925" t="s">
        <v>10382</v>
      </c>
      <c r="C5925" t="s">
        <v>10382</v>
      </c>
      <c r="G5925" s="1">
        <v>-1103.5180121179953</v>
      </c>
      <c r="H5925" s="1">
        <v>1.2923333011296001E-3</v>
      </c>
      <c r="K5925" s="4">
        <v>111997360.34</v>
      </c>
      <c r="L5925" s="5">
        <v>4550001</v>
      </c>
      <c r="M5925" s="6">
        <v>24.614799059999999</v>
      </c>
      <c r="AB5925" s="8" t="s">
        <v>7754</v>
      </c>
    </row>
    <row r="5926" spans="1:28" x14ac:dyDescent="0.35">
      <c r="A5926" t="s">
        <v>4263</v>
      </c>
      <c r="B5926" t="s">
        <v>10383</v>
      </c>
      <c r="C5926" t="s">
        <v>10383</v>
      </c>
      <c r="G5926" s="1">
        <v>-1272.1743736635915</v>
      </c>
      <c r="H5926" s="1">
        <v>4.9245458541374298E-5</v>
      </c>
      <c r="K5926" s="4">
        <v>111997360.34</v>
      </c>
      <c r="L5926" s="5">
        <v>4550001</v>
      </c>
      <c r="M5926" s="6">
        <v>24.614799059999999</v>
      </c>
      <c r="AB5926" s="8" t="s">
        <v>7754</v>
      </c>
    </row>
    <row r="5927" spans="1:28" x14ac:dyDescent="0.35">
      <c r="A5927" t="s">
        <v>4263</v>
      </c>
      <c r="B5927" t="s">
        <v>10384</v>
      </c>
      <c r="C5927" t="s">
        <v>10384</v>
      </c>
      <c r="G5927" s="1">
        <v>-1324.4677637830105</v>
      </c>
      <c r="H5927" s="1">
        <v>3.07239755108497E-4</v>
      </c>
      <c r="K5927" s="4">
        <v>111997360.34</v>
      </c>
      <c r="L5927" s="5">
        <v>4550001</v>
      </c>
      <c r="M5927" s="6">
        <v>24.614799059999999</v>
      </c>
      <c r="AB5927" s="8" t="s">
        <v>7754</v>
      </c>
    </row>
    <row r="5928" spans="1:28" x14ac:dyDescent="0.35">
      <c r="A5928" t="s">
        <v>4263</v>
      </c>
      <c r="B5928" t="s">
        <v>10385</v>
      </c>
      <c r="C5928" t="s">
        <v>10385</v>
      </c>
      <c r="G5928" s="1">
        <v>-1100.0438014304459</v>
      </c>
      <c r="H5928" s="1">
        <v>1.16915681002977E-3</v>
      </c>
      <c r="K5928" s="4">
        <v>111997360.34</v>
      </c>
      <c r="L5928" s="5">
        <v>4550001</v>
      </c>
      <c r="M5928" s="6">
        <v>24.614799059999999</v>
      </c>
      <c r="AB5928" s="8" t="s">
        <v>7754</v>
      </c>
    </row>
    <row r="5929" spans="1:28" x14ac:dyDescent="0.35">
      <c r="A5929" t="s">
        <v>4263</v>
      </c>
      <c r="B5929" t="s">
        <v>10386</v>
      </c>
      <c r="C5929" t="s">
        <v>10386</v>
      </c>
      <c r="G5929" s="1">
        <v>-1209.9895872697421</v>
      </c>
      <c r="H5929" s="1">
        <v>9.2627152876853102E-4</v>
      </c>
      <c r="K5929" s="4">
        <v>111997360.34</v>
      </c>
      <c r="L5929" s="5">
        <v>4550001</v>
      </c>
      <c r="M5929" s="6">
        <v>24.614799059999999</v>
      </c>
      <c r="AB5929" s="8" t="s">
        <v>7754</v>
      </c>
    </row>
    <row r="5930" spans="1:28" x14ac:dyDescent="0.35">
      <c r="A5930" t="s">
        <v>4263</v>
      </c>
      <c r="B5930" t="s">
        <v>10387</v>
      </c>
      <c r="C5930" t="s">
        <v>10387</v>
      </c>
      <c r="G5930" s="1">
        <v>-1108.6543548073741</v>
      </c>
      <c r="H5930" s="1">
        <v>1.08975336742528E-3</v>
      </c>
      <c r="K5930" s="4">
        <v>111997360.34</v>
      </c>
      <c r="L5930" s="5">
        <v>4550001</v>
      </c>
      <c r="M5930" s="6">
        <v>24.614799059999999</v>
      </c>
      <c r="AB5930" s="8" t="s">
        <v>7754</v>
      </c>
    </row>
    <row r="5931" spans="1:28" x14ac:dyDescent="0.35">
      <c r="A5931" t="s">
        <v>4263</v>
      </c>
      <c r="B5931" t="s">
        <v>10388</v>
      </c>
      <c r="C5931" t="s">
        <v>10388</v>
      </c>
      <c r="G5931" s="1">
        <v>-1272.6343545374134</v>
      </c>
      <c r="H5931" s="1">
        <v>9.8363248533895195E-6</v>
      </c>
      <c r="K5931" s="4">
        <v>111997360.34</v>
      </c>
      <c r="L5931" s="5">
        <v>4550001</v>
      </c>
      <c r="M5931" s="6">
        <v>24.614799059999999</v>
      </c>
      <c r="AB5931" s="8" t="s">
        <v>7754</v>
      </c>
    </row>
    <row r="5932" spans="1:28" x14ac:dyDescent="0.35">
      <c r="A5932" t="s">
        <v>4263</v>
      </c>
      <c r="B5932" t="s">
        <v>10389</v>
      </c>
      <c r="C5932" t="s">
        <v>10389</v>
      </c>
      <c r="G5932" s="1">
        <v>-1088.2644481657355</v>
      </c>
      <c r="H5932" s="1">
        <v>1.3266926211209301E-3</v>
      </c>
      <c r="K5932" s="4">
        <v>111997360.34</v>
      </c>
      <c r="L5932" s="5">
        <v>4550001</v>
      </c>
      <c r="M5932" s="6">
        <v>24.614799059999999</v>
      </c>
      <c r="AB5932" s="8" t="s">
        <v>7754</v>
      </c>
    </row>
    <row r="5933" spans="1:28" x14ac:dyDescent="0.35">
      <c r="A5933" t="s">
        <v>4263</v>
      </c>
      <c r="B5933" t="s">
        <v>10390</v>
      </c>
      <c r="C5933" t="s">
        <v>10390</v>
      </c>
      <c r="G5933" s="1">
        <v>-1145.4477779736135</v>
      </c>
      <c r="H5933" s="1">
        <v>9.8000185961865695E-4</v>
      </c>
      <c r="K5933" s="4">
        <v>111997360.34</v>
      </c>
      <c r="L5933" s="5">
        <v>4550001</v>
      </c>
      <c r="M5933" s="6">
        <v>24.614799059999999</v>
      </c>
      <c r="AB5933" s="8" t="s">
        <v>7754</v>
      </c>
    </row>
    <row r="5934" spans="1:28" x14ac:dyDescent="0.35">
      <c r="A5934" t="s">
        <v>4263</v>
      </c>
      <c r="B5934" t="s">
        <v>10391</v>
      </c>
      <c r="C5934" t="s">
        <v>10391</v>
      </c>
      <c r="G5934" s="1">
        <v>-1316.6647746775056</v>
      </c>
      <c r="H5934" s="1">
        <v>5.4636748873561802E-4</v>
      </c>
      <c r="K5934" s="4">
        <v>111997360.34</v>
      </c>
      <c r="L5934" s="5">
        <v>4550001</v>
      </c>
      <c r="M5934" s="6">
        <v>24.614799059999999</v>
      </c>
      <c r="AB5934" s="8" t="s">
        <v>7754</v>
      </c>
    </row>
    <row r="5935" spans="1:28" x14ac:dyDescent="0.35">
      <c r="A5935" t="s">
        <v>4263</v>
      </c>
      <c r="B5935" t="s">
        <v>10392</v>
      </c>
      <c r="C5935" t="s">
        <v>10392</v>
      </c>
      <c r="G5935" s="1">
        <v>-1317.5805313057122</v>
      </c>
      <c r="H5935" s="1">
        <v>1.4155624881345501E-4</v>
      </c>
      <c r="K5935" s="4">
        <v>111997360.34</v>
      </c>
      <c r="L5935" s="5">
        <v>4550001</v>
      </c>
      <c r="M5935" s="6">
        <v>24.614799059999999</v>
      </c>
      <c r="AB5935" s="8" t="s">
        <v>7754</v>
      </c>
    </row>
    <row r="5936" spans="1:28" x14ac:dyDescent="0.35">
      <c r="A5936" t="s">
        <v>4263</v>
      </c>
      <c r="B5936" t="s">
        <v>10393</v>
      </c>
      <c r="C5936" t="s">
        <v>10393</v>
      </c>
      <c r="G5936" s="1">
        <v>-1338.4929799787071</v>
      </c>
      <c r="H5936" s="1">
        <v>3.5629418803256299E-4</v>
      </c>
      <c r="K5936" s="4">
        <v>111997360.34</v>
      </c>
      <c r="L5936" s="5">
        <v>4550001</v>
      </c>
      <c r="M5936" s="6">
        <v>24.614799059999999</v>
      </c>
      <c r="AB5936" s="8" t="s">
        <v>7754</v>
      </c>
    </row>
    <row r="5937" spans="1:28" x14ac:dyDescent="0.35">
      <c r="A5937" t="s">
        <v>4263</v>
      </c>
      <c r="B5937" t="s">
        <v>10394</v>
      </c>
      <c r="C5937" t="s">
        <v>10394</v>
      </c>
      <c r="G5937" s="1">
        <v>-1265.5922403526515</v>
      </c>
      <c r="H5937" s="1">
        <v>6.9303206561297003E-4</v>
      </c>
      <c r="K5937" s="4">
        <v>111997360.34</v>
      </c>
      <c r="L5937" s="5">
        <v>4550001</v>
      </c>
      <c r="M5937" s="6">
        <v>24.614799059999999</v>
      </c>
      <c r="AB5937" s="8" t="s">
        <v>7754</v>
      </c>
    </row>
    <row r="5938" spans="1:28" x14ac:dyDescent="0.35">
      <c r="A5938" t="s">
        <v>4263</v>
      </c>
      <c r="B5938" t="s">
        <v>10395</v>
      </c>
      <c r="C5938" t="s">
        <v>10395</v>
      </c>
      <c r="G5938" s="1">
        <v>-1311.4466660277885</v>
      </c>
      <c r="H5938" s="1">
        <v>2.0377245486817599E-4</v>
      </c>
      <c r="K5938" s="4">
        <v>111997360.34</v>
      </c>
      <c r="L5938" s="5">
        <v>4550001</v>
      </c>
      <c r="M5938" s="6">
        <v>24.614799059999999</v>
      </c>
      <c r="AB5938" s="8" t="s">
        <v>7754</v>
      </c>
    </row>
    <row r="5939" spans="1:28" x14ac:dyDescent="0.35">
      <c r="A5939" t="s">
        <v>4263</v>
      </c>
      <c r="B5939" t="s">
        <v>10396</v>
      </c>
      <c r="C5939" t="s">
        <v>10396</v>
      </c>
      <c r="G5939" s="1">
        <v>-1252.5526995475841</v>
      </c>
      <c r="H5939" s="1">
        <v>1.43051621310799E-3</v>
      </c>
      <c r="K5939" s="4">
        <v>111997360.34</v>
      </c>
      <c r="L5939" s="5">
        <v>4550001</v>
      </c>
      <c r="M5939" s="6">
        <v>24.614799059999999</v>
      </c>
      <c r="AB5939" s="8" t="s">
        <v>7754</v>
      </c>
    </row>
    <row r="5940" spans="1:28" x14ac:dyDescent="0.35">
      <c r="A5940" t="s">
        <v>4263</v>
      </c>
      <c r="B5940" t="s">
        <v>10397</v>
      </c>
      <c r="C5940" t="s">
        <v>10397</v>
      </c>
      <c r="G5940" s="1">
        <v>-1351.1933386730202</v>
      </c>
      <c r="H5940" s="1">
        <v>4.34428415318248E-4</v>
      </c>
      <c r="K5940" s="4">
        <v>111997360.34</v>
      </c>
      <c r="L5940" s="5">
        <v>4550001</v>
      </c>
      <c r="M5940" s="6">
        <v>24.614799059999999</v>
      </c>
      <c r="AB5940" s="8" t="s">
        <v>7754</v>
      </c>
    </row>
    <row r="5941" spans="1:28" x14ac:dyDescent="0.35">
      <c r="A5941" t="s">
        <v>4263</v>
      </c>
      <c r="B5941" t="s">
        <v>10398</v>
      </c>
      <c r="C5941" t="s">
        <v>10398</v>
      </c>
      <c r="G5941" s="1">
        <v>-1114.390174667921</v>
      </c>
      <c r="H5941" s="1">
        <v>1.31674973881951E-3</v>
      </c>
      <c r="K5941" s="4">
        <v>111997360.34</v>
      </c>
      <c r="L5941" s="5">
        <v>4550001</v>
      </c>
      <c r="M5941" s="6">
        <v>24.614799059999999</v>
      </c>
      <c r="AB5941" s="8" t="s">
        <v>7754</v>
      </c>
    </row>
    <row r="5942" spans="1:28" x14ac:dyDescent="0.35">
      <c r="A5942" t="s">
        <v>4263</v>
      </c>
      <c r="B5942" t="s">
        <v>10399</v>
      </c>
      <c r="C5942" t="s">
        <v>10399</v>
      </c>
      <c r="G5942" s="1">
        <v>-1239.5223060260896</v>
      </c>
      <c r="H5942" s="1">
        <v>7.2464861162709797E-4</v>
      </c>
      <c r="K5942" s="4">
        <v>111997360.34</v>
      </c>
      <c r="L5942" s="5">
        <v>4550001</v>
      </c>
      <c r="M5942" s="6">
        <v>24.614799059999999</v>
      </c>
      <c r="AB5942" s="8" t="s">
        <v>7754</v>
      </c>
    </row>
    <row r="5943" spans="1:28" x14ac:dyDescent="0.35">
      <c r="A5943" t="s">
        <v>4263</v>
      </c>
      <c r="B5943" t="s">
        <v>10400</v>
      </c>
      <c r="C5943" t="s">
        <v>10400</v>
      </c>
      <c r="G5943" s="1">
        <v>-1127.1831279258936</v>
      </c>
      <c r="H5943" s="1">
        <v>1.42876043538443E-3</v>
      </c>
      <c r="K5943" s="4">
        <v>111997360.34</v>
      </c>
      <c r="L5943" s="5">
        <v>4550001</v>
      </c>
      <c r="M5943" s="6">
        <v>24.614799059999999</v>
      </c>
      <c r="AB5943" s="8" t="s">
        <v>7754</v>
      </c>
    </row>
    <row r="5944" spans="1:28" x14ac:dyDescent="0.35">
      <c r="A5944" t="s">
        <v>4263</v>
      </c>
      <c r="B5944" t="s">
        <v>10401</v>
      </c>
      <c r="C5944" t="s">
        <v>10401</v>
      </c>
      <c r="G5944" s="1">
        <v>-1101.3708402957045</v>
      </c>
      <c r="H5944" s="1">
        <v>1.1112162219344499E-3</v>
      </c>
      <c r="K5944" s="4">
        <v>111997360.34</v>
      </c>
      <c r="L5944" s="5">
        <v>4550001</v>
      </c>
      <c r="M5944" s="6">
        <v>24.614799059999999</v>
      </c>
      <c r="AB5944" s="8" t="s">
        <v>7754</v>
      </c>
    </row>
    <row r="5945" spans="1:28" x14ac:dyDescent="0.35">
      <c r="A5945" t="s">
        <v>4263</v>
      </c>
      <c r="B5945" t="s">
        <v>10402</v>
      </c>
      <c r="C5945" t="s">
        <v>10402</v>
      </c>
      <c r="G5945" s="1">
        <v>-1313.5065713902013</v>
      </c>
      <c r="H5945" s="1">
        <v>5.5693533431057699E-4</v>
      </c>
      <c r="K5945" s="4">
        <v>111997360.34</v>
      </c>
      <c r="L5945" s="5">
        <v>4550001</v>
      </c>
      <c r="M5945" s="6">
        <v>24.614799059999999</v>
      </c>
      <c r="AB5945" s="8" t="s">
        <v>7754</v>
      </c>
    </row>
    <row r="5946" spans="1:28" x14ac:dyDescent="0.35">
      <c r="A5946" t="s">
        <v>4263</v>
      </c>
      <c r="B5946" t="s">
        <v>10403</v>
      </c>
      <c r="C5946" t="s">
        <v>10403</v>
      </c>
      <c r="G5946" s="1">
        <v>-1097.9091638888558</v>
      </c>
      <c r="H5946" s="1">
        <v>1.0057353238838299E-3</v>
      </c>
      <c r="K5946" s="4">
        <v>111997360.34</v>
      </c>
      <c r="L5946" s="5">
        <v>4550001</v>
      </c>
      <c r="M5946" s="6">
        <v>24.614799059999999</v>
      </c>
      <c r="AB5946" s="8" t="s">
        <v>7754</v>
      </c>
    </row>
    <row r="5947" spans="1:28" x14ac:dyDescent="0.35">
      <c r="A5947" t="s">
        <v>4263</v>
      </c>
      <c r="B5947" t="s">
        <v>10404</v>
      </c>
      <c r="C5947" t="s">
        <v>10404</v>
      </c>
      <c r="G5947" s="1">
        <v>-1269.3011972794429</v>
      </c>
      <c r="H5947" s="1">
        <v>2.07885970399124E-5</v>
      </c>
      <c r="K5947" s="4">
        <v>111997360.34</v>
      </c>
      <c r="L5947" s="5">
        <v>4550001</v>
      </c>
      <c r="M5947" s="6">
        <v>24.614799059999999</v>
      </c>
      <c r="AB5947" s="8" t="s">
        <v>7754</v>
      </c>
    </row>
    <row r="5948" spans="1:28" x14ac:dyDescent="0.35">
      <c r="A5948" t="s">
        <v>4263</v>
      </c>
      <c r="B5948" t="s">
        <v>10405</v>
      </c>
      <c r="C5948" t="s">
        <v>10405</v>
      </c>
      <c r="G5948" s="1">
        <v>-1106.4853817785329</v>
      </c>
      <c r="H5948" s="1">
        <v>9.3417822235290402E-4</v>
      </c>
      <c r="K5948" s="4">
        <v>111997360.34</v>
      </c>
      <c r="L5948" s="5">
        <v>4550001</v>
      </c>
      <c r="M5948" s="6">
        <v>24.614799059999999</v>
      </c>
      <c r="AB5948" s="8" t="s">
        <v>7754</v>
      </c>
    </row>
    <row r="5949" spans="1:28" x14ac:dyDescent="0.35">
      <c r="A5949" t="s">
        <v>4263</v>
      </c>
      <c r="B5949" t="s">
        <v>10406</v>
      </c>
      <c r="C5949" t="s">
        <v>10406</v>
      </c>
      <c r="G5949" s="1">
        <v>-1086.175271061677</v>
      </c>
      <c r="H5949" s="1">
        <v>1.14925909797962E-3</v>
      </c>
      <c r="K5949" s="4">
        <v>111997360.34</v>
      </c>
      <c r="L5949" s="5">
        <v>4550001</v>
      </c>
      <c r="M5949" s="6">
        <v>24.614799059999999</v>
      </c>
      <c r="AB5949" s="8" t="s">
        <v>7754</v>
      </c>
    </row>
    <row r="5950" spans="1:28" x14ac:dyDescent="0.35">
      <c r="A5950" t="s">
        <v>4263</v>
      </c>
      <c r="B5950" t="s">
        <v>10407</v>
      </c>
      <c r="C5950" t="s">
        <v>10407</v>
      </c>
      <c r="G5950" s="1">
        <v>-1207.4020727274089</v>
      </c>
      <c r="H5950" s="1">
        <v>7.7160595248155096E-4</v>
      </c>
      <c r="K5950" s="4">
        <v>111997360.34</v>
      </c>
      <c r="L5950" s="5">
        <v>4550001</v>
      </c>
      <c r="M5950" s="6">
        <v>24.614799059999999</v>
      </c>
      <c r="AB5950" s="8" t="s">
        <v>7754</v>
      </c>
    </row>
    <row r="5951" spans="1:28" x14ac:dyDescent="0.35">
      <c r="A5951" t="s">
        <v>4263</v>
      </c>
      <c r="B5951" t="s">
        <v>10408</v>
      </c>
      <c r="C5951" t="s">
        <v>10408</v>
      </c>
      <c r="G5951" s="1">
        <v>-1321.3537972569568</v>
      </c>
      <c r="H5951" s="1">
        <v>2.2478794992605199E-4</v>
      </c>
      <c r="K5951" s="4">
        <v>111997360.34</v>
      </c>
      <c r="L5951" s="5">
        <v>4550001</v>
      </c>
      <c r="M5951" s="6">
        <v>24.614799059999999</v>
      </c>
      <c r="AB5951" s="8" t="s">
        <v>7754</v>
      </c>
    </row>
    <row r="5952" spans="1:28" x14ac:dyDescent="0.35">
      <c r="A5952" t="s">
        <v>4263</v>
      </c>
      <c r="B5952" t="s">
        <v>10409</v>
      </c>
      <c r="C5952" t="s">
        <v>10409</v>
      </c>
      <c r="G5952" s="1">
        <v>-1143.1301654416359</v>
      </c>
      <c r="H5952" s="1">
        <v>8.3106718252484604E-4</v>
      </c>
      <c r="K5952" s="4">
        <v>111997360.34</v>
      </c>
      <c r="L5952" s="5">
        <v>4550001</v>
      </c>
      <c r="M5952" s="6">
        <v>24.614799059999999</v>
      </c>
      <c r="AB5952" s="8" t="s">
        <v>7754</v>
      </c>
    </row>
    <row r="5953" spans="1:28" x14ac:dyDescent="0.35">
      <c r="A5953" t="s">
        <v>4263</v>
      </c>
      <c r="B5953" t="s">
        <v>10410</v>
      </c>
      <c r="C5953" t="s">
        <v>10410</v>
      </c>
      <c r="G5953" s="1">
        <v>-1269.7582978414503</v>
      </c>
      <c r="H5953" s="1">
        <v>1.81406331371052E-6</v>
      </c>
      <c r="K5953" s="4">
        <v>111997360.34</v>
      </c>
      <c r="L5953" s="5">
        <v>4550001</v>
      </c>
      <c r="M5953" s="6">
        <v>24.614799059999999</v>
      </c>
      <c r="AB5953" s="8" t="s">
        <v>7754</v>
      </c>
    </row>
    <row r="5954" spans="1:28" x14ac:dyDescent="0.35">
      <c r="A5954" t="s">
        <v>4263</v>
      </c>
      <c r="B5954" t="s">
        <v>10411</v>
      </c>
      <c r="C5954" t="s">
        <v>10411</v>
      </c>
      <c r="G5954" s="1">
        <v>-1313.5867757652934</v>
      </c>
      <c r="H5954" s="1">
        <v>4.2871813424097399E-4</v>
      </c>
      <c r="K5954" s="4">
        <v>111997360.34</v>
      </c>
      <c r="L5954" s="5">
        <v>4550001</v>
      </c>
      <c r="M5954" s="6">
        <v>24.614799059999999</v>
      </c>
      <c r="AB5954" s="8" t="s">
        <v>7754</v>
      </c>
    </row>
    <row r="5955" spans="1:28" x14ac:dyDescent="0.35">
      <c r="A5955" t="s">
        <v>4263</v>
      </c>
      <c r="B5955" t="s">
        <v>10412</v>
      </c>
      <c r="C5955" t="s">
        <v>10412</v>
      </c>
      <c r="G5955" s="1">
        <v>-1262.7503984731254</v>
      </c>
      <c r="H5955" s="1">
        <v>5.6431888968708297E-4</v>
      </c>
      <c r="K5955" s="4">
        <v>111997360.34</v>
      </c>
      <c r="L5955" s="5">
        <v>4550001</v>
      </c>
      <c r="M5955" s="6">
        <v>24.614799059999999</v>
      </c>
      <c r="AB5955" s="8" t="s">
        <v>7754</v>
      </c>
    </row>
    <row r="5956" spans="1:28" x14ac:dyDescent="0.35">
      <c r="A5956" t="s">
        <v>4263</v>
      </c>
      <c r="B5956" t="s">
        <v>10413</v>
      </c>
      <c r="C5956" t="s">
        <v>10413</v>
      </c>
      <c r="G5956" s="1">
        <v>-1314.496866145282</v>
      </c>
      <c r="H5956" s="1">
        <v>8.9999623938359695E-5</v>
      </c>
      <c r="K5956" s="4">
        <v>111997360.34</v>
      </c>
      <c r="L5956" s="5">
        <v>4550001</v>
      </c>
      <c r="M5956" s="6">
        <v>24.614799059999999</v>
      </c>
      <c r="AB5956" s="8" t="s">
        <v>7754</v>
      </c>
    </row>
    <row r="5957" spans="1:28" x14ac:dyDescent="0.35">
      <c r="A5957" t="s">
        <v>4263</v>
      </c>
      <c r="B5957" t="s">
        <v>10414</v>
      </c>
      <c r="C5957" t="s">
        <v>10414</v>
      </c>
      <c r="G5957" s="1">
        <v>-1249.7883795324306</v>
      </c>
      <c r="H5957" s="1">
        <v>1.2248642988357101E-3</v>
      </c>
      <c r="K5957" s="4">
        <v>111997360.34</v>
      </c>
      <c r="L5957" s="5">
        <v>4550001</v>
      </c>
      <c r="M5957" s="6">
        <v>24.614799059999999</v>
      </c>
      <c r="AB5957" s="8" t="s">
        <v>7754</v>
      </c>
    </row>
    <row r="5958" spans="1:28" x14ac:dyDescent="0.35">
      <c r="A5958" t="s">
        <v>4263</v>
      </c>
      <c r="B5958" t="s">
        <v>10415</v>
      </c>
      <c r="C5958" t="s">
        <v>10415</v>
      </c>
      <c r="G5958" s="1">
        <v>-1112.1999004663746</v>
      </c>
      <c r="H5958" s="1">
        <v>1.14433531522259E-3</v>
      </c>
      <c r="K5958" s="4">
        <v>111997360.34</v>
      </c>
      <c r="L5958" s="5">
        <v>4550001</v>
      </c>
      <c r="M5958" s="6">
        <v>24.614799059999999</v>
      </c>
      <c r="AB5958" s="8" t="s">
        <v>7754</v>
      </c>
    </row>
    <row r="5959" spans="1:28" x14ac:dyDescent="0.35">
      <c r="A5959" t="s">
        <v>4263</v>
      </c>
      <c r="B5959" t="s">
        <v>10416</v>
      </c>
      <c r="C5959" t="s">
        <v>10416</v>
      </c>
      <c r="G5959" s="1">
        <v>-1335.3122035895133</v>
      </c>
      <c r="H5959" s="1">
        <v>2.6612500609959601E-4</v>
      </c>
      <c r="K5959" s="4">
        <v>111997360.34</v>
      </c>
      <c r="L5959" s="5">
        <v>4550001</v>
      </c>
      <c r="M5959" s="6">
        <v>24.614799059999999</v>
      </c>
      <c r="AB5959" s="8" t="s">
        <v>7754</v>
      </c>
    </row>
    <row r="5960" spans="1:28" x14ac:dyDescent="0.35">
      <c r="A5960" t="s">
        <v>4263</v>
      </c>
      <c r="B5960" t="s">
        <v>10417</v>
      </c>
      <c r="C5960" t="s">
        <v>10417</v>
      </c>
      <c r="G5960" s="1">
        <v>-1308.3920360585473</v>
      </c>
      <c r="H5960" s="1">
        <v>1.4241439304696899E-4</v>
      </c>
      <c r="K5960" s="4">
        <v>111997360.34</v>
      </c>
      <c r="L5960" s="5">
        <v>4550001</v>
      </c>
      <c r="M5960" s="6">
        <v>24.614799059999999</v>
      </c>
      <c r="AB5960" s="8" t="s">
        <v>7754</v>
      </c>
    </row>
    <row r="5961" spans="1:28" x14ac:dyDescent="0.35">
      <c r="A5961" t="s">
        <v>4263</v>
      </c>
      <c r="B5961" t="s">
        <v>10418</v>
      </c>
      <c r="C5961" t="s">
        <v>10418</v>
      </c>
      <c r="G5961" s="1">
        <v>-1347.9512592615331</v>
      </c>
      <c r="H5961" s="1">
        <v>3.3242943727901597E-4</v>
      </c>
      <c r="K5961" s="4">
        <v>111997360.34</v>
      </c>
      <c r="L5961" s="5">
        <v>4550001</v>
      </c>
      <c r="M5961" s="6">
        <v>24.614799059999999</v>
      </c>
      <c r="AB5961" s="8" t="s">
        <v>7754</v>
      </c>
    </row>
    <row r="5962" spans="1:28" x14ac:dyDescent="0.35">
      <c r="A5962" t="s">
        <v>4263</v>
      </c>
      <c r="B5962" t="s">
        <v>10419</v>
      </c>
      <c r="C5962" t="s">
        <v>10419</v>
      </c>
      <c r="G5962" s="1">
        <v>-1099.2299291762063</v>
      </c>
      <c r="H5962" s="1">
        <v>9.6276648788424395E-4</v>
      </c>
      <c r="K5962" s="4">
        <v>111997360.34</v>
      </c>
      <c r="L5962" s="5">
        <v>4550001</v>
      </c>
      <c r="M5962" s="6">
        <v>24.614799059999999</v>
      </c>
      <c r="AB5962" s="8" t="s">
        <v>7754</v>
      </c>
    </row>
    <row r="5963" spans="1:28" x14ac:dyDescent="0.35">
      <c r="A5963" t="s">
        <v>4263</v>
      </c>
      <c r="B5963" t="s">
        <v>10420</v>
      </c>
      <c r="C5963" t="s">
        <v>10420</v>
      </c>
      <c r="G5963" s="1">
        <v>-1124.9438547626614</v>
      </c>
      <c r="H5963" s="1">
        <v>1.2504468983944199E-3</v>
      </c>
      <c r="K5963" s="4">
        <v>111997360.34</v>
      </c>
      <c r="L5963" s="5">
        <v>4550001</v>
      </c>
      <c r="M5963" s="6">
        <v>24.614799059999999</v>
      </c>
      <c r="AB5963" s="8" t="s">
        <v>7754</v>
      </c>
    </row>
    <row r="5964" spans="1:28" x14ac:dyDescent="0.35">
      <c r="A5964" t="s">
        <v>4263</v>
      </c>
      <c r="B5964" t="s">
        <v>10421</v>
      </c>
      <c r="C5964" t="s">
        <v>10421</v>
      </c>
      <c r="G5964" s="1">
        <v>-1236.7991931642825</v>
      </c>
      <c r="H5964" s="1">
        <v>5.9988057856701202E-4</v>
      </c>
      <c r="K5964" s="4">
        <v>111997360.34</v>
      </c>
      <c r="L5964" s="5">
        <v>4550001</v>
      </c>
      <c r="M5964" s="6">
        <v>24.614799059999999</v>
      </c>
      <c r="AB5964" s="8" t="s">
        <v>7754</v>
      </c>
    </row>
    <row r="5965" spans="1:28" x14ac:dyDescent="0.35">
      <c r="A5965" t="s">
        <v>4263</v>
      </c>
      <c r="B5965" t="s">
        <v>10422</v>
      </c>
      <c r="C5965" t="s">
        <v>10422</v>
      </c>
      <c r="G5965" s="1">
        <v>-1095.7807337277</v>
      </c>
      <c r="H5965" s="1">
        <v>8.6958470778535698E-4</v>
      </c>
      <c r="K5965" s="4">
        <v>111997360.34</v>
      </c>
      <c r="L5965" s="5">
        <v>4550001</v>
      </c>
      <c r="M5965" s="6">
        <v>24.614799059999999</v>
      </c>
      <c r="AB5965" s="8" t="s">
        <v>7754</v>
      </c>
    </row>
    <row r="5966" spans="1:28" x14ac:dyDescent="0.35">
      <c r="A5966" t="s">
        <v>4263</v>
      </c>
      <c r="B5966" t="s">
        <v>10423</v>
      </c>
      <c r="C5966" t="s">
        <v>10423</v>
      </c>
      <c r="G5966" s="1">
        <v>-1104.3227676020406</v>
      </c>
      <c r="H5966" s="1">
        <v>8.0327996307731999E-4</v>
      </c>
      <c r="K5966" s="4">
        <v>111997360.34</v>
      </c>
      <c r="L5966" s="5">
        <v>4550001</v>
      </c>
      <c r="M5966" s="6">
        <v>24.614799059999999</v>
      </c>
      <c r="AB5966" s="8" t="s">
        <v>7754</v>
      </c>
    </row>
    <row r="5967" spans="1:28" x14ac:dyDescent="0.35">
      <c r="A5967" t="s">
        <v>4263</v>
      </c>
      <c r="B5967" t="s">
        <v>10424</v>
      </c>
      <c r="C5967" t="s">
        <v>10424</v>
      </c>
      <c r="G5967" s="1">
        <v>-1310.4426793567684</v>
      </c>
      <c r="H5967" s="1">
        <v>4.4998076910655199E-4</v>
      </c>
      <c r="K5967" s="4">
        <v>111997360.34</v>
      </c>
      <c r="L5967" s="5">
        <v>4550001</v>
      </c>
      <c r="M5967" s="6">
        <v>24.614799059999999</v>
      </c>
      <c r="AB5967" s="8" t="s">
        <v>7754</v>
      </c>
    </row>
    <row r="5968" spans="1:28" x14ac:dyDescent="0.35">
      <c r="A5968" t="s">
        <v>4263</v>
      </c>
      <c r="B5968" t="s">
        <v>10425</v>
      </c>
      <c r="C5968" t="s">
        <v>10425</v>
      </c>
      <c r="G5968" s="1">
        <v>-1084.0921041812867</v>
      </c>
      <c r="H5968" s="1">
        <v>1.0039909508947E-3</v>
      </c>
      <c r="K5968" s="4">
        <v>111997360.34</v>
      </c>
      <c r="L5968" s="5">
        <v>4550001</v>
      </c>
      <c r="M5968" s="6">
        <v>24.614799059999999</v>
      </c>
      <c r="AB5968" s="8" t="s">
        <v>7754</v>
      </c>
    </row>
    <row r="5969" spans="1:28" x14ac:dyDescent="0.35">
      <c r="A5969" t="s">
        <v>4263</v>
      </c>
      <c r="B5969" t="s">
        <v>10426</v>
      </c>
      <c r="C5969" t="s">
        <v>10426</v>
      </c>
      <c r="G5969" s="1">
        <v>-1266.4377434187777</v>
      </c>
      <c r="H5969" s="1">
        <v>8.0208407157525802E-6</v>
      </c>
      <c r="K5969" s="4">
        <v>111997360.34</v>
      </c>
      <c r="L5969" s="5">
        <v>4550001</v>
      </c>
      <c r="M5969" s="6">
        <v>24.614799059999999</v>
      </c>
      <c r="AB5969" s="8" t="s">
        <v>7754</v>
      </c>
    </row>
    <row r="5970" spans="1:28" x14ac:dyDescent="0.35">
      <c r="A5970" t="s">
        <v>4263</v>
      </c>
      <c r="B5970" t="s">
        <v>10427</v>
      </c>
      <c r="C5970" t="s">
        <v>10427</v>
      </c>
      <c r="G5970" s="1">
        <v>-1204.8228492644087</v>
      </c>
      <c r="H5970" s="1">
        <v>6.4781413938971204E-4</v>
      </c>
      <c r="K5970" s="4">
        <v>111997360.34</v>
      </c>
      <c r="L5970" s="5">
        <v>4550001</v>
      </c>
      <c r="M5970" s="6">
        <v>24.614799059999999</v>
      </c>
      <c r="AB5970" s="8" t="s">
        <v>7754</v>
      </c>
    </row>
    <row r="5971" spans="1:28" x14ac:dyDescent="0.35">
      <c r="A5971" t="s">
        <v>4263</v>
      </c>
      <c r="B5971" t="s">
        <v>10428</v>
      </c>
      <c r="C5971" t="s">
        <v>10428</v>
      </c>
      <c r="G5971" s="1">
        <v>-1140.8195797235626</v>
      </c>
      <c r="H5971" s="1">
        <v>7.0837883236108301E-4</v>
      </c>
      <c r="K5971" s="4">
        <v>111997360.34</v>
      </c>
      <c r="L5971" s="5">
        <v>4550001</v>
      </c>
      <c r="M5971" s="6">
        <v>24.614799059999999</v>
      </c>
      <c r="AB5971" s="8" t="s">
        <v>7754</v>
      </c>
    </row>
    <row r="5972" spans="1:28" x14ac:dyDescent="0.35">
      <c r="A5972" t="s">
        <v>4263</v>
      </c>
      <c r="B5972" t="s">
        <v>10429</v>
      </c>
      <c r="C5972" t="s">
        <v>10429</v>
      </c>
      <c r="G5972" s="1">
        <v>-1318.2507997415814</v>
      </c>
      <c r="H5972" s="1">
        <v>1.5986254094329001E-4</v>
      </c>
      <c r="K5972" s="4">
        <v>111997360.34</v>
      </c>
      <c r="L5972" s="5">
        <v>4550001</v>
      </c>
      <c r="M5972" s="6">
        <v>24.614799059999999</v>
      </c>
      <c r="AB5972" s="8" t="s">
        <v>7754</v>
      </c>
    </row>
    <row r="5973" spans="1:28" x14ac:dyDescent="0.35">
      <c r="A5973" t="s">
        <v>4263</v>
      </c>
      <c r="B5973" t="s">
        <v>10430</v>
      </c>
      <c r="C5973" t="s">
        <v>10430</v>
      </c>
      <c r="G5973" s="1">
        <v>-1266.8919796438802</v>
      </c>
      <c r="H5973" s="1">
        <v>2.58380811961659E-7</v>
      </c>
      <c r="K5973" s="4">
        <v>111997360.34</v>
      </c>
      <c r="L5973" s="5">
        <v>4550001</v>
      </c>
      <c r="M5973" s="6">
        <v>24.614799059999999</v>
      </c>
      <c r="AB5973" s="8" t="s">
        <v>7754</v>
      </c>
    </row>
    <row r="5974" spans="1:28" x14ac:dyDescent="0.35">
      <c r="A5974" t="s">
        <v>4263</v>
      </c>
      <c r="B5974" t="s">
        <v>10431</v>
      </c>
      <c r="C5974" t="s">
        <v>10431</v>
      </c>
      <c r="G5974" s="1">
        <v>-1110.0160772247543</v>
      </c>
      <c r="H5974" s="1">
        <v>1.00282479913243E-3</v>
      </c>
      <c r="K5974" s="4">
        <v>111997360.34</v>
      </c>
      <c r="L5974" s="5">
        <v>4550001</v>
      </c>
      <c r="M5974" s="6">
        <v>24.614799059999999</v>
      </c>
      <c r="AB5974" s="8" t="s">
        <v>7754</v>
      </c>
    </row>
    <row r="5975" spans="1:28" x14ac:dyDescent="0.35">
      <c r="A5975" t="s">
        <v>4263</v>
      </c>
      <c r="B5975" t="s">
        <v>10432</v>
      </c>
      <c r="C5975" t="s">
        <v>10432</v>
      </c>
      <c r="G5975" s="1">
        <v>-1310.5195575188802</v>
      </c>
      <c r="H5975" s="1">
        <v>3.4013639921816102E-4</v>
      </c>
      <c r="K5975" s="4">
        <v>111997360.34</v>
      </c>
      <c r="L5975" s="5">
        <v>4550001</v>
      </c>
      <c r="M5975" s="6">
        <v>24.614799059999999</v>
      </c>
      <c r="AB5975" s="8" t="s">
        <v>7754</v>
      </c>
    </row>
    <row r="5976" spans="1:28" x14ac:dyDescent="0.35">
      <c r="A5976" t="s">
        <v>4263</v>
      </c>
      <c r="B5976" t="s">
        <v>10433</v>
      </c>
      <c r="C5976" t="s">
        <v>10433</v>
      </c>
      <c r="G5976" s="1">
        <v>-1259.918117738662</v>
      </c>
      <c r="H5976" s="1">
        <v>4.6458081044938802E-4</v>
      </c>
      <c r="K5976" s="4">
        <v>111997360.34</v>
      </c>
      <c r="L5976" s="5">
        <v>4550001</v>
      </c>
      <c r="M5976" s="6">
        <v>24.614799059999999</v>
      </c>
      <c r="AB5976" s="8" t="s">
        <v>7754</v>
      </c>
    </row>
    <row r="5977" spans="1:28" x14ac:dyDescent="0.35">
      <c r="A5977" t="s">
        <v>4263</v>
      </c>
      <c r="B5977" t="s">
        <v>10434</v>
      </c>
      <c r="C5977" t="s">
        <v>10434</v>
      </c>
      <c r="G5977" s="1">
        <v>-1247.033200499741</v>
      </c>
      <c r="H5977" s="1">
        <v>1.0605751010212201E-3</v>
      </c>
      <c r="K5977" s="4">
        <v>111997360.34</v>
      </c>
      <c r="L5977" s="5">
        <v>4550001</v>
      </c>
      <c r="M5977" s="6">
        <v>24.614799059999999</v>
      </c>
      <c r="AB5977" s="8" t="s">
        <v>7754</v>
      </c>
    </row>
    <row r="5978" spans="1:28" x14ac:dyDescent="0.35">
      <c r="A5978" t="s">
        <v>4263</v>
      </c>
      <c r="B5978" t="s">
        <v>10435</v>
      </c>
      <c r="C5978" t="s">
        <v>10435</v>
      </c>
      <c r="G5978" s="1">
        <v>-1311.4240138442196</v>
      </c>
      <c r="H5978" s="1">
        <v>5.4696169218300802E-5</v>
      </c>
      <c r="K5978" s="4">
        <v>111997360.34</v>
      </c>
      <c r="L5978" s="5">
        <v>4550001</v>
      </c>
      <c r="M5978" s="6">
        <v>24.614799059999999</v>
      </c>
      <c r="AB5978" s="8" t="s">
        <v>7754</v>
      </c>
    </row>
    <row r="5979" spans="1:28" x14ac:dyDescent="0.35">
      <c r="A5979" t="s">
        <v>4263</v>
      </c>
      <c r="B5979" t="s">
        <v>10436</v>
      </c>
      <c r="C5979" t="s">
        <v>10436</v>
      </c>
      <c r="G5979" s="1">
        <v>-1097.0952544432816</v>
      </c>
      <c r="H5979" s="1">
        <v>8.3955012694977003E-4</v>
      </c>
      <c r="K5979" s="4">
        <v>111997360.34</v>
      </c>
      <c r="L5979" s="5">
        <v>4550001</v>
      </c>
      <c r="M5979" s="6">
        <v>24.614799059999999</v>
      </c>
      <c r="AB5979" s="8" t="s">
        <v>7754</v>
      </c>
    </row>
    <row r="5980" spans="1:28" x14ac:dyDescent="0.35">
      <c r="A5980" t="s">
        <v>4263</v>
      </c>
      <c r="B5980" t="s">
        <v>10437</v>
      </c>
      <c r="C5980" t="s">
        <v>10437</v>
      </c>
      <c r="G5980" s="1">
        <v>-1305.3480659690911</v>
      </c>
      <c r="H5980" s="1">
        <v>9.5860292314449102E-5</v>
      </c>
      <c r="K5980" s="4">
        <v>111997360.34</v>
      </c>
      <c r="L5980" s="5">
        <v>4550001</v>
      </c>
      <c r="M5980" s="6">
        <v>24.614799059999999</v>
      </c>
      <c r="AB5980" s="8" t="s">
        <v>7754</v>
      </c>
    </row>
    <row r="5981" spans="1:28" x14ac:dyDescent="0.35">
      <c r="A5981" t="s">
        <v>4263</v>
      </c>
      <c r="B5981" t="s">
        <v>10438</v>
      </c>
      <c r="C5981" t="s">
        <v>10438</v>
      </c>
      <c r="G5981" s="1">
        <v>-1332.1427518732767</v>
      </c>
      <c r="H5981" s="1">
        <v>1.9748780463317301E-4</v>
      </c>
      <c r="K5981" s="4">
        <v>111997360.34</v>
      </c>
      <c r="L5981" s="5">
        <v>4550001</v>
      </c>
      <c r="M5981" s="6">
        <v>24.614799059999999</v>
      </c>
      <c r="AB5981" s="8" t="s">
        <v>7754</v>
      </c>
    </row>
    <row r="5982" spans="1:28" x14ac:dyDescent="0.35">
      <c r="A5982" t="s">
        <v>4263</v>
      </c>
      <c r="B5982" t="s">
        <v>10439</v>
      </c>
      <c r="C5982" t="s">
        <v>10439</v>
      </c>
      <c r="G5982" s="1">
        <v>-1122.7112478206539</v>
      </c>
      <c r="H5982" s="1">
        <v>1.10257601782764E-3</v>
      </c>
      <c r="K5982" s="4">
        <v>111997360.34</v>
      </c>
      <c r="L5982" s="5">
        <v>4550001</v>
      </c>
      <c r="M5982" s="6">
        <v>24.614799059999999</v>
      </c>
      <c r="AB5982" s="8" t="s">
        <v>7754</v>
      </c>
    </row>
    <row r="5983" spans="1:28" x14ac:dyDescent="0.35">
      <c r="A5983" t="s">
        <v>4263</v>
      </c>
      <c r="B5983" t="s">
        <v>10440</v>
      </c>
      <c r="C5983" t="s">
        <v>10440</v>
      </c>
      <c r="G5983" s="1">
        <v>-1344.7208345284209</v>
      </c>
      <c r="H5983" s="1">
        <v>2.5413235473329099E-4</v>
      </c>
      <c r="K5983" s="4">
        <v>111997360.34</v>
      </c>
      <c r="L5983" s="5">
        <v>4550001</v>
      </c>
      <c r="M5983" s="6">
        <v>24.614799059999999</v>
      </c>
      <c r="AB5983" s="8" t="s">
        <v>7754</v>
      </c>
    </row>
    <row r="5984" spans="1:28" x14ac:dyDescent="0.35">
      <c r="A5984" t="s">
        <v>4263</v>
      </c>
      <c r="B5984" t="s">
        <v>10441</v>
      </c>
      <c r="C5984" t="s">
        <v>10441</v>
      </c>
      <c r="G5984" s="1">
        <v>-1234.0850440860377</v>
      </c>
      <c r="H5984" s="1">
        <v>4.99108924440375E-4</v>
      </c>
      <c r="K5984" s="4">
        <v>111997360.34</v>
      </c>
      <c r="L5984" s="5">
        <v>4550001</v>
      </c>
      <c r="M5984" s="6">
        <v>24.614799059999999</v>
      </c>
      <c r="AB5984" s="8" t="s">
        <v>7754</v>
      </c>
    </row>
    <row r="5985" spans="1:28" x14ac:dyDescent="0.35">
      <c r="A5985" t="s">
        <v>4263</v>
      </c>
      <c r="B5985" t="s">
        <v>10442</v>
      </c>
      <c r="C5985" t="s">
        <v>10442</v>
      </c>
      <c r="G5985" s="1">
        <v>-1093.658486902752</v>
      </c>
      <c r="H5985" s="1">
        <v>7.5697686107075097E-4</v>
      </c>
      <c r="K5985" s="4">
        <v>111997360.34</v>
      </c>
      <c r="L5985" s="5">
        <v>4550001</v>
      </c>
      <c r="M5985" s="6">
        <v>24.614799059999999</v>
      </c>
      <c r="AB5985" s="8" t="s">
        <v>7754</v>
      </c>
    </row>
    <row r="5986" spans="1:28" x14ac:dyDescent="0.35">
      <c r="A5986" t="s">
        <v>4263</v>
      </c>
      <c r="B5986" t="s">
        <v>10443</v>
      </c>
      <c r="C5986" t="s">
        <v>10443</v>
      </c>
      <c r="G5986" s="1">
        <v>-1102.1664874455498</v>
      </c>
      <c r="H5986" s="1">
        <v>6.9608032698085696E-4</v>
      </c>
      <c r="K5986" s="4">
        <v>111997360.34</v>
      </c>
      <c r="L5986" s="5">
        <v>4550001</v>
      </c>
      <c r="M5986" s="6">
        <v>24.614799059999999</v>
      </c>
      <c r="AB5986" s="8" t="s">
        <v>7754</v>
      </c>
    </row>
    <row r="5987" spans="1:28" x14ac:dyDescent="0.35">
      <c r="A5987" t="s">
        <v>4263</v>
      </c>
      <c r="B5987" t="s">
        <v>10444</v>
      </c>
      <c r="C5987" t="s">
        <v>10444</v>
      </c>
      <c r="G5987" s="1">
        <v>-1082.0149244927375</v>
      </c>
      <c r="H5987" s="1">
        <v>8.8168421455226201E-4</v>
      </c>
      <c r="K5987" s="4">
        <v>111997360.34</v>
      </c>
      <c r="L5987" s="5">
        <v>4550001</v>
      </c>
      <c r="M5987" s="6">
        <v>24.614799059999999</v>
      </c>
      <c r="AB5987" s="8" t="s">
        <v>7754</v>
      </c>
    </row>
    <row r="5988" spans="1:28" x14ac:dyDescent="0.35">
      <c r="A5988" t="s">
        <v>4263</v>
      </c>
      <c r="B5988" t="s">
        <v>10445</v>
      </c>
      <c r="C5988" t="s">
        <v>10445</v>
      </c>
      <c r="G5988" s="1">
        <v>-1307.3894951085479</v>
      </c>
      <c r="H5988" s="1">
        <v>3.6165653683150001E-4</v>
      </c>
      <c r="K5988" s="4">
        <v>111997360.34</v>
      </c>
      <c r="L5988" s="5">
        <v>4550001</v>
      </c>
      <c r="M5988" s="6">
        <v>24.614799059999999</v>
      </c>
      <c r="AB5988" s="8" t="s">
        <v>7754</v>
      </c>
    </row>
    <row r="5989" spans="1:28" x14ac:dyDescent="0.35">
      <c r="A5989" t="s">
        <v>4263</v>
      </c>
      <c r="B5989" t="s">
        <v>10446</v>
      </c>
      <c r="C5989" t="s">
        <v>10446</v>
      </c>
      <c r="G5989" s="1">
        <v>-1138.515992441763</v>
      </c>
      <c r="H5989" s="1">
        <v>6.0804085794400795E-4</v>
      </c>
      <c r="K5989" s="4">
        <v>111997360.34</v>
      </c>
      <c r="L5989" s="5">
        <v>4550001</v>
      </c>
      <c r="M5989" s="6">
        <v>24.614799059999999</v>
      </c>
      <c r="AB5989" s="8" t="s">
        <v>7754</v>
      </c>
    </row>
    <row r="5990" spans="1:28" x14ac:dyDescent="0.35">
      <c r="A5990" t="s">
        <v>4263</v>
      </c>
      <c r="B5990" t="s">
        <v>10447</v>
      </c>
      <c r="C5990" t="s">
        <v>10447</v>
      </c>
      <c r="G5990" s="1">
        <v>-1202.2518814961327</v>
      </c>
      <c r="H5990" s="1">
        <v>5.4650261068334995E-4</v>
      </c>
      <c r="K5990" s="4">
        <v>111997360.34</v>
      </c>
      <c r="L5990" s="5">
        <v>4550001</v>
      </c>
      <c r="M5990" s="6">
        <v>24.614799059999999</v>
      </c>
      <c r="AB5990" s="8" t="s">
        <v>7754</v>
      </c>
    </row>
    <row r="5991" spans="1:28" x14ac:dyDescent="0.35">
      <c r="A5991" t="s">
        <v>4263</v>
      </c>
      <c r="B5991" t="s">
        <v>10448</v>
      </c>
      <c r="C5991" t="s">
        <v>10448</v>
      </c>
      <c r="G5991" s="1">
        <v>-1107.8386796347613</v>
      </c>
      <c r="H5991" s="1">
        <v>8.8221348825402897E-4</v>
      </c>
      <c r="K5991" s="4">
        <v>111997360.34</v>
      </c>
      <c r="L5991" s="5">
        <v>4550001</v>
      </c>
      <c r="M5991" s="6">
        <v>24.614799059999999</v>
      </c>
      <c r="AB5991" s="8" t="s">
        <v>7754</v>
      </c>
    </row>
    <row r="5992" spans="1:28" x14ac:dyDescent="0.35">
      <c r="A5992" t="s">
        <v>4263</v>
      </c>
      <c r="B5992" t="s">
        <v>10449</v>
      </c>
      <c r="C5992" t="s">
        <v>10449</v>
      </c>
      <c r="G5992" s="1">
        <v>-1094.9667918986358</v>
      </c>
      <c r="H5992" s="1">
        <v>7.3677685583875801E-4</v>
      </c>
      <c r="K5992" s="4">
        <v>111997360.34</v>
      </c>
      <c r="L5992" s="5">
        <v>4550001</v>
      </c>
      <c r="M5992" s="6">
        <v>24.614799059999999</v>
      </c>
      <c r="AB5992" s="8" t="s">
        <v>7754</v>
      </c>
    </row>
    <row r="5993" spans="1:28" x14ac:dyDescent="0.35">
      <c r="A5993" t="s">
        <v>4263</v>
      </c>
      <c r="B5993" t="s">
        <v>10450</v>
      </c>
      <c r="C5993" t="s">
        <v>10450</v>
      </c>
      <c r="G5993" s="1">
        <v>-1244.287122191002</v>
      </c>
      <c r="H5993" s="1">
        <v>9.2147268138307095E-4</v>
      </c>
      <c r="K5993" s="4">
        <v>111997360.34</v>
      </c>
      <c r="L5993" s="5">
        <v>4550001</v>
      </c>
      <c r="M5993" s="6">
        <v>24.614799059999999</v>
      </c>
      <c r="AB5993" s="8" t="s">
        <v>7754</v>
      </c>
    </row>
    <row r="5994" spans="1:28" x14ac:dyDescent="0.35">
      <c r="A5994" t="s">
        <v>4263</v>
      </c>
      <c r="B5994" t="s">
        <v>10451</v>
      </c>
      <c r="C5994" t="s">
        <v>10451</v>
      </c>
      <c r="G5994" s="1">
        <v>-1257.0953553070558</v>
      </c>
      <c r="H5994" s="1">
        <v>3.80245038322719E-4</v>
      </c>
      <c r="K5994" s="4">
        <v>111997360.34</v>
      </c>
      <c r="L5994" s="5">
        <v>4550001</v>
      </c>
      <c r="M5994" s="6">
        <v>24.614799059999999</v>
      </c>
      <c r="AB5994" s="8" t="s">
        <v>7754</v>
      </c>
    </row>
    <row r="5995" spans="1:28" x14ac:dyDescent="0.35">
      <c r="A5995" t="s">
        <v>4263</v>
      </c>
      <c r="B5995" t="s">
        <v>10452</v>
      </c>
      <c r="C5995" t="s">
        <v>10452</v>
      </c>
      <c r="G5995" s="1">
        <v>-1120.4852806660226</v>
      </c>
      <c r="H5995" s="1">
        <v>9.7401127715409199E-4</v>
      </c>
      <c r="K5995" s="4">
        <v>111997360.34</v>
      </c>
      <c r="L5995" s="5">
        <v>4550001</v>
      </c>
      <c r="M5995" s="6">
        <v>24.614799059999999</v>
      </c>
      <c r="AB5995" s="8" t="s">
        <v>7754</v>
      </c>
    </row>
    <row r="5996" spans="1:28" x14ac:dyDescent="0.35">
      <c r="A5996" t="s">
        <v>4263</v>
      </c>
      <c r="B5996" t="s">
        <v>10453</v>
      </c>
      <c r="C5996" t="s">
        <v>10453</v>
      </c>
      <c r="G5996" s="1">
        <v>-1091.5423994861239</v>
      </c>
      <c r="H5996" s="1">
        <v>6.6389052950760203E-4</v>
      </c>
      <c r="K5996" s="4">
        <v>111997360.34</v>
      </c>
      <c r="L5996" s="5">
        <v>4550001</v>
      </c>
      <c r="M5996" s="6">
        <v>24.614799059999999</v>
      </c>
      <c r="AB5996" s="8" t="s">
        <v>7754</v>
      </c>
    </row>
    <row r="5997" spans="1:28" x14ac:dyDescent="0.35">
      <c r="A5997" t="s">
        <v>4263</v>
      </c>
      <c r="B5997" t="s">
        <v>10454</v>
      </c>
      <c r="C5997" t="s">
        <v>10454</v>
      </c>
      <c r="G5997" s="1">
        <v>-1100.0165165978058</v>
      </c>
      <c r="H5997" s="1">
        <v>6.0861118536088496E-4</v>
      </c>
      <c r="K5997" s="4">
        <v>111997360.34</v>
      </c>
      <c r="L5997" s="5">
        <v>4550001</v>
      </c>
      <c r="M5997" s="6">
        <v>24.614799059999999</v>
      </c>
      <c r="AB5997" s="8" t="s">
        <v>7754</v>
      </c>
    </row>
    <row r="5998" spans="1:28" x14ac:dyDescent="0.35">
      <c r="A5998" t="s">
        <v>4263</v>
      </c>
      <c r="B5998" t="s">
        <v>10455</v>
      </c>
      <c r="C5998" t="s">
        <v>10455</v>
      </c>
      <c r="G5998" s="1">
        <v>-1079.9437090744207</v>
      </c>
      <c r="H5998" s="1">
        <v>7.7807407927167605E-4</v>
      </c>
      <c r="K5998" s="4">
        <v>111997360.34</v>
      </c>
      <c r="L5998" s="5">
        <v>4550001</v>
      </c>
      <c r="M5998" s="6">
        <v>24.614799059999999</v>
      </c>
      <c r="AB5998" s="8" t="s">
        <v>7754</v>
      </c>
    </row>
    <row r="5999" spans="1:28" x14ac:dyDescent="0.35">
      <c r="A5999" t="s">
        <v>4263</v>
      </c>
      <c r="B5999" t="s">
        <v>10456</v>
      </c>
      <c r="C5999" t="s">
        <v>10456</v>
      </c>
      <c r="G5999" s="1">
        <v>-1231.379819492535</v>
      </c>
      <c r="H5999" s="1">
        <v>4.1664764668301798E-4</v>
      </c>
      <c r="K5999" s="4">
        <v>111997360.34</v>
      </c>
      <c r="L5999" s="5">
        <v>4550001</v>
      </c>
      <c r="M5999" s="6">
        <v>24.614799059999999</v>
      </c>
      <c r="AB5999" s="8" t="s">
        <v>7754</v>
      </c>
    </row>
    <row r="6000" spans="1:28" x14ac:dyDescent="0.35">
      <c r="A6000" t="s">
        <v>4263</v>
      </c>
      <c r="B6000" t="s">
        <v>10457</v>
      </c>
      <c r="C6000" t="s">
        <v>10457</v>
      </c>
      <c r="G6000" s="1">
        <v>-1136.2193753617212</v>
      </c>
      <c r="H6000" s="1">
        <v>5.2602930629551002E-4</v>
      </c>
      <c r="K6000" s="4">
        <v>111997360.34</v>
      </c>
      <c r="L6000" s="5">
        <v>4550001</v>
      </c>
      <c r="M6000" s="6">
        <v>24.614799059999999</v>
      </c>
      <c r="AB6000" s="8" t="s">
        <v>7754</v>
      </c>
    </row>
    <row r="6001" spans="1:28" x14ac:dyDescent="0.35">
      <c r="A6001" t="s">
        <v>4263</v>
      </c>
      <c r="B6001" t="s">
        <v>10458</v>
      </c>
      <c r="C6001" t="s">
        <v>10458</v>
      </c>
      <c r="G6001" s="1">
        <v>-1199.6891342265367</v>
      </c>
      <c r="H6001" s="1">
        <v>4.6457920238686802E-4</v>
      </c>
      <c r="K6001" s="4">
        <v>111997360.34</v>
      </c>
      <c r="L6001" s="5">
        <v>4550001</v>
      </c>
      <c r="M6001" s="6">
        <v>24.614799059999999</v>
      </c>
      <c r="AB6001" s="8" t="s">
        <v>7754</v>
      </c>
    </row>
    <row r="6002" spans="1:28" x14ac:dyDescent="0.35">
      <c r="A6002" t="s">
        <v>4263</v>
      </c>
      <c r="B6002" t="s">
        <v>10459</v>
      </c>
      <c r="C6002" t="s">
        <v>10459</v>
      </c>
      <c r="G6002" s="1">
        <v>-1105.6676825121092</v>
      </c>
      <c r="H6002" s="1">
        <v>7.7994834351974502E-4</v>
      </c>
      <c r="K6002" s="4">
        <v>111997360.34</v>
      </c>
      <c r="L6002" s="5">
        <v>4550001</v>
      </c>
      <c r="M6002" s="6">
        <v>24.614799059999999</v>
      </c>
      <c r="AB6002" s="8" t="s">
        <v>7754</v>
      </c>
    </row>
    <row r="6003" spans="1:28" x14ac:dyDescent="0.35">
      <c r="A6003" t="s">
        <v>4263</v>
      </c>
      <c r="B6003" t="s">
        <v>10460</v>
      </c>
      <c r="C6003" t="s">
        <v>10460</v>
      </c>
      <c r="G6003" s="1">
        <v>-1092.8445174612414</v>
      </c>
      <c r="H6003" s="1">
        <v>6.5001883249639597E-4</v>
      </c>
      <c r="K6003" s="4">
        <v>111997360.34</v>
      </c>
      <c r="L6003" s="5">
        <v>4550001</v>
      </c>
      <c r="M6003" s="6">
        <v>24.614799059999999</v>
      </c>
      <c r="AB6003" s="8" t="s">
        <v>7754</v>
      </c>
    </row>
    <row r="6004" spans="1:28" x14ac:dyDescent="0.35">
      <c r="A6004" t="s">
        <v>4263</v>
      </c>
      <c r="B6004" t="s">
        <v>10461</v>
      </c>
      <c r="C6004" t="s">
        <v>10461</v>
      </c>
      <c r="G6004" s="1">
        <v>-1241.5501045690946</v>
      </c>
      <c r="H6004" s="1">
        <v>8.05381204487596E-4</v>
      </c>
      <c r="K6004" s="4">
        <v>111997360.34</v>
      </c>
      <c r="L6004" s="5">
        <v>4550001</v>
      </c>
      <c r="M6004" s="6">
        <v>24.614799059999999</v>
      </c>
      <c r="AB6004" s="8" t="s">
        <v>7754</v>
      </c>
    </row>
    <row r="6005" spans="1:28" x14ac:dyDescent="0.35">
      <c r="A6005" t="s">
        <v>4263</v>
      </c>
      <c r="B6005" t="s">
        <v>10462</v>
      </c>
      <c r="C6005" t="s">
        <v>10462</v>
      </c>
      <c r="G6005" s="1">
        <v>-1089.432447665532</v>
      </c>
      <c r="H6005" s="1">
        <v>5.8319909191051095E-4</v>
      </c>
      <c r="K6005" s="4">
        <v>111997360.34</v>
      </c>
      <c r="L6005" s="5">
        <v>4550001</v>
      </c>
      <c r="M6005" s="6">
        <v>24.614799059999999</v>
      </c>
      <c r="AB6005" s="8" t="s">
        <v>7754</v>
      </c>
    </row>
    <row r="6006" spans="1:28" x14ac:dyDescent="0.35">
      <c r="A6006" t="s">
        <v>4263</v>
      </c>
      <c r="B6006" t="s">
        <v>10463</v>
      </c>
      <c r="C6006" t="s">
        <v>10463</v>
      </c>
      <c r="G6006" s="1">
        <v>-1097.8728304679535</v>
      </c>
      <c r="H6006" s="1">
        <v>5.3182584053222996E-4</v>
      </c>
      <c r="K6006" s="4">
        <v>111997360.34</v>
      </c>
      <c r="L6006" s="5">
        <v>4550001</v>
      </c>
      <c r="M6006" s="6">
        <v>24.614799059999999</v>
      </c>
      <c r="AB6006" s="8" t="s">
        <v>7754</v>
      </c>
    </row>
    <row r="6007" spans="1:28" x14ac:dyDescent="0.35">
      <c r="A6007" t="s">
        <v>4263</v>
      </c>
      <c r="B6007" t="s">
        <v>10464</v>
      </c>
      <c r="C6007" t="s">
        <v>10464</v>
      </c>
      <c r="G6007" s="1">
        <v>-1077.878435114304</v>
      </c>
      <c r="H6007" s="1">
        <v>6.8847334949591105E-4</v>
      </c>
      <c r="K6007" s="4">
        <v>111997360.34</v>
      </c>
      <c r="L6007" s="5">
        <v>4550001</v>
      </c>
      <c r="M6007" s="6">
        <v>24.614799059999999</v>
      </c>
      <c r="AB6007" s="8" t="s">
        <v>7754</v>
      </c>
    </row>
    <row r="6008" spans="1:28" x14ac:dyDescent="0.35">
      <c r="A6008" t="s">
        <v>4263</v>
      </c>
      <c r="B6008" t="s">
        <v>10465</v>
      </c>
      <c r="C6008" t="s">
        <v>10465</v>
      </c>
      <c r="G6008" s="1">
        <v>-1228.6834803000911</v>
      </c>
      <c r="H6008" s="1">
        <v>3.4555080163859998E-4</v>
      </c>
      <c r="K6008" s="4">
        <v>111997360.34</v>
      </c>
      <c r="L6008" s="5">
        <v>4550001</v>
      </c>
      <c r="M6008" s="6">
        <v>24.614799059999999</v>
      </c>
      <c r="AB6008" s="8" t="s">
        <v>7754</v>
      </c>
    </row>
    <row r="6009" spans="1:28" x14ac:dyDescent="0.35">
      <c r="A6009" t="s">
        <v>4263</v>
      </c>
      <c r="B6009" t="s">
        <v>10466</v>
      </c>
      <c r="C6009" t="s">
        <v>10466</v>
      </c>
      <c r="G6009" s="1">
        <v>-1133.9297003911645</v>
      </c>
      <c r="H6009" s="1">
        <v>4.50949087996499E-4</v>
      </c>
      <c r="K6009" s="4">
        <v>111997360.34</v>
      </c>
      <c r="L6009" s="5">
        <v>4550001</v>
      </c>
      <c r="M6009" s="6">
        <v>24.614799059999999</v>
      </c>
      <c r="AB6009" s="8" t="s">
        <v>7754</v>
      </c>
    </row>
    <row r="6010" spans="1:28" x14ac:dyDescent="0.35">
      <c r="A6010" t="s">
        <v>4263</v>
      </c>
      <c r="B6010" t="s">
        <v>10467</v>
      </c>
      <c r="C6010" t="s">
        <v>10467</v>
      </c>
      <c r="G6010" s="1">
        <v>-1197.1345724469375</v>
      </c>
      <c r="H6010" s="1">
        <v>3.8984372481806398E-4</v>
      </c>
      <c r="K6010" s="4">
        <v>111997360.34</v>
      </c>
      <c r="L6010" s="5">
        <v>4550001</v>
      </c>
      <c r="M6010" s="6">
        <v>24.614799059999999</v>
      </c>
      <c r="AB6010" s="8" t="s">
        <v>7754</v>
      </c>
    </row>
    <row r="6011" spans="1:28" x14ac:dyDescent="0.35">
      <c r="A6011" t="s">
        <v>4263</v>
      </c>
      <c r="B6011" t="s">
        <v>10468</v>
      </c>
      <c r="C6011" t="s">
        <v>10468</v>
      </c>
      <c r="G6011" s="1">
        <v>-1103.5030607957628</v>
      </c>
      <c r="H6011" s="1">
        <v>6.9017377667050404E-4</v>
      </c>
      <c r="K6011" s="4">
        <v>111997360.34</v>
      </c>
      <c r="L6011" s="5">
        <v>4550001</v>
      </c>
      <c r="M6011" s="6">
        <v>24.614799059999999</v>
      </c>
      <c r="AB6011" s="8" t="s">
        <v>7754</v>
      </c>
    </row>
    <row r="6012" spans="1:28" x14ac:dyDescent="0.35">
      <c r="A6012" t="s">
        <v>4263</v>
      </c>
      <c r="B6012" t="s">
        <v>10469</v>
      </c>
      <c r="C6012" t="s">
        <v>10469</v>
      </c>
      <c r="G6012" s="1">
        <v>-1238.8221078168287</v>
      </c>
      <c r="H6012" s="1">
        <v>7.0658518352521599E-4</v>
      </c>
      <c r="K6012" s="4">
        <v>111997360.34</v>
      </c>
      <c r="L6012" s="5">
        <v>4550001</v>
      </c>
      <c r="M6012" s="6">
        <v>24.614799059999999</v>
      </c>
      <c r="AB6012" s="8" t="s">
        <v>7754</v>
      </c>
    </row>
    <row r="6013" spans="1:28" x14ac:dyDescent="0.35">
      <c r="A6013" t="s">
        <v>4263</v>
      </c>
      <c r="B6013" t="s">
        <v>10470</v>
      </c>
      <c r="C6013" t="s">
        <v>10470</v>
      </c>
      <c r="G6013" s="1">
        <v>-1236.1030923354942</v>
      </c>
      <c r="H6013" s="1">
        <v>6.2326886745827498E-4</v>
      </c>
      <c r="K6013" s="4">
        <v>111997360.34</v>
      </c>
      <c r="L6013" s="5">
        <v>4550001</v>
      </c>
      <c r="M6013" s="6">
        <v>24.614799059999999</v>
      </c>
      <c r="AB6013" s="8" t="s">
        <v>7754</v>
      </c>
    </row>
    <row r="6014" spans="1:28" x14ac:dyDescent="0.35">
      <c r="A6014" t="s">
        <v>4263</v>
      </c>
      <c r="B6014" t="s">
        <v>10471</v>
      </c>
      <c r="C6014" t="s">
        <v>10471</v>
      </c>
      <c r="G6014" s="1">
        <v>-1362.7100963804414</v>
      </c>
      <c r="H6014" s="1">
        <v>7.3499840673021102E-6</v>
      </c>
      <c r="K6014" s="4">
        <v>111997360.34</v>
      </c>
      <c r="L6014" s="5">
        <v>4550001</v>
      </c>
      <c r="M6014" s="6">
        <v>24.614799059999999</v>
      </c>
      <c r="AB6014" s="8" t="s">
        <v>7754</v>
      </c>
    </row>
    <row r="6015" spans="1:28" x14ac:dyDescent="0.35">
      <c r="A6015" t="s">
        <v>4263</v>
      </c>
      <c r="B6015" t="s">
        <v>10472</v>
      </c>
      <c r="C6015" t="s">
        <v>10472</v>
      </c>
      <c r="G6015" s="1">
        <v>-1377.5656104610343</v>
      </c>
      <c r="H6015" s="1">
        <v>1.9462852520450699E-5</v>
      </c>
      <c r="K6015" s="4">
        <v>111997360.34</v>
      </c>
      <c r="L6015" s="5">
        <v>4550001</v>
      </c>
      <c r="M6015" s="6">
        <v>24.614799059999999</v>
      </c>
      <c r="AB6015" s="8" t="s">
        <v>7754</v>
      </c>
    </row>
    <row r="6016" spans="1:28" x14ac:dyDescent="0.35">
      <c r="A6016" t="s">
        <v>4263</v>
      </c>
      <c r="B6016" t="s">
        <v>10473</v>
      </c>
      <c r="C6016" t="s">
        <v>10473</v>
      </c>
      <c r="G6016" s="1">
        <v>-1391.0281318163547</v>
      </c>
      <c r="H6016" s="1">
        <v>3.3710664180624901E-5</v>
      </c>
      <c r="K6016" s="4">
        <v>111997360.34</v>
      </c>
      <c r="L6016" s="5">
        <v>4550001</v>
      </c>
      <c r="M6016" s="6">
        <v>24.614799059999999</v>
      </c>
      <c r="AB6016" s="8" t="s">
        <v>7754</v>
      </c>
    </row>
    <row r="6017" spans="1:28" x14ac:dyDescent="0.35">
      <c r="A6017" t="s">
        <v>4263</v>
      </c>
      <c r="B6017" t="s">
        <v>10474</v>
      </c>
      <c r="C6017" t="s">
        <v>10474</v>
      </c>
      <c r="G6017" s="1">
        <v>-1354.4603668801167</v>
      </c>
      <c r="H6017" s="1">
        <v>5.5399931673639797E-5</v>
      </c>
      <c r="K6017" s="4">
        <v>111997360.34</v>
      </c>
      <c r="L6017" s="5">
        <v>4550001</v>
      </c>
      <c r="M6017" s="6">
        <v>24.614799059999999</v>
      </c>
      <c r="AB6017" s="8" t="s">
        <v>7754</v>
      </c>
    </row>
    <row r="6018" spans="1:28" x14ac:dyDescent="0.35">
      <c r="A6018" t="s">
        <v>4263</v>
      </c>
      <c r="B6018" t="s">
        <v>10475</v>
      </c>
      <c r="C6018" t="s">
        <v>10475</v>
      </c>
      <c r="G6018" s="1">
        <v>-1355.4467073794583</v>
      </c>
      <c r="H6018" s="1">
        <v>9.1388795194316003E-7</v>
      </c>
      <c r="K6018" s="4">
        <v>111997360.34</v>
      </c>
      <c r="L6018" s="5">
        <v>4550001</v>
      </c>
      <c r="M6018" s="6">
        <v>24.614799059999999</v>
      </c>
      <c r="AB6018" s="8" t="s">
        <v>7754</v>
      </c>
    </row>
    <row r="6019" spans="1:28" x14ac:dyDescent="0.35">
      <c r="A6019" t="s">
        <v>4263</v>
      </c>
      <c r="B6019" t="s">
        <v>10476</v>
      </c>
      <c r="C6019" t="s">
        <v>10476</v>
      </c>
      <c r="G6019" s="1">
        <v>-1307.4271405642889</v>
      </c>
      <c r="H6019" s="1">
        <v>5.6352010240633202E-9</v>
      </c>
      <c r="K6019" s="4">
        <v>111997360.34</v>
      </c>
      <c r="L6019" s="5">
        <v>4550001</v>
      </c>
      <c r="M6019" s="6">
        <v>24.614799059999999</v>
      </c>
      <c r="AB6019" s="8" t="s">
        <v>7754</v>
      </c>
    </row>
    <row r="6020" spans="1:28" x14ac:dyDescent="0.35">
      <c r="A6020" t="s">
        <v>4263</v>
      </c>
      <c r="B6020" t="s">
        <v>10477</v>
      </c>
      <c r="C6020" t="s">
        <v>10477</v>
      </c>
      <c r="G6020" s="1">
        <v>-1348.9521311839578</v>
      </c>
      <c r="H6020" s="1">
        <v>3.3161963216882801E-6</v>
      </c>
      <c r="K6020" s="4">
        <v>111997360.34</v>
      </c>
      <c r="L6020" s="5">
        <v>4550001</v>
      </c>
      <c r="M6020" s="6">
        <v>24.614799059999999</v>
      </c>
      <c r="AB6020" s="8" t="s">
        <v>7754</v>
      </c>
    </row>
    <row r="6021" spans="1:28" x14ac:dyDescent="0.35">
      <c r="A6021" t="s">
        <v>4263</v>
      </c>
      <c r="B6021" t="s">
        <v>10478</v>
      </c>
      <c r="C6021" t="s">
        <v>10478</v>
      </c>
      <c r="G6021" s="1">
        <v>-1307.92296865206</v>
      </c>
      <c r="H6021" s="1">
        <v>1.6347496569443001E-12</v>
      </c>
      <c r="K6021" s="4">
        <v>111997360.34</v>
      </c>
      <c r="L6021" s="5">
        <v>4550001</v>
      </c>
      <c r="M6021" s="6">
        <v>24.614799059999999</v>
      </c>
      <c r="AB6021" s="8" t="s">
        <v>7754</v>
      </c>
    </row>
    <row r="6022" spans="1:28" x14ac:dyDescent="0.35">
      <c r="A6022" t="s">
        <v>4263</v>
      </c>
      <c r="B6022" t="s">
        <v>10479</v>
      </c>
      <c r="C6022" t="s">
        <v>10479</v>
      </c>
      <c r="G6022" s="1">
        <v>-1351.1270283443648</v>
      </c>
      <c r="H6022" s="1">
        <v>1.0514957458579501E-4</v>
      </c>
      <c r="K6022" s="4">
        <v>111997360.34</v>
      </c>
      <c r="L6022" s="5">
        <v>4550001</v>
      </c>
      <c r="M6022" s="6">
        <v>24.614799059999999</v>
      </c>
      <c r="AB6022" s="8" t="s">
        <v>7754</v>
      </c>
    </row>
    <row r="6023" spans="1:28" x14ac:dyDescent="0.35">
      <c r="A6023" t="s">
        <v>4263</v>
      </c>
      <c r="B6023" t="s">
        <v>10480</v>
      </c>
      <c r="C6023" t="s">
        <v>10480</v>
      </c>
      <c r="G6023" s="1">
        <v>-1359.4603753557751</v>
      </c>
      <c r="H6023" s="1">
        <v>1.8154875985709899E-5</v>
      </c>
      <c r="K6023" s="4">
        <v>111997360.34</v>
      </c>
      <c r="L6023" s="5">
        <v>4550001</v>
      </c>
      <c r="M6023" s="6">
        <v>24.614799059999999</v>
      </c>
      <c r="AB6023" s="8" t="s">
        <v>7754</v>
      </c>
    </row>
    <row r="6024" spans="1:28" x14ac:dyDescent="0.35">
      <c r="A6024" t="s">
        <v>4263</v>
      </c>
      <c r="B6024" t="s">
        <v>10481</v>
      </c>
      <c r="C6024" t="s">
        <v>10481</v>
      </c>
      <c r="G6024" s="1">
        <v>-1374.2446308418378</v>
      </c>
      <c r="H6024" s="1">
        <v>4.1535897538081097E-5</v>
      </c>
      <c r="K6024" s="4">
        <v>111997360.34</v>
      </c>
      <c r="L6024" s="5">
        <v>4550001</v>
      </c>
      <c r="M6024" s="6">
        <v>24.614799059999999</v>
      </c>
      <c r="AB6024" s="8" t="s">
        <v>7754</v>
      </c>
    </row>
    <row r="6025" spans="1:28" x14ac:dyDescent="0.35">
      <c r="A6025" t="s">
        <v>4263</v>
      </c>
      <c r="B6025" t="s">
        <v>10482</v>
      </c>
      <c r="C6025" t="s">
        <v>10482</v>
      </c>
      <c r="G6025" s="1">
        <v>-1387.6417195113429</v>
      </c>
      <c r="H6025" s="1">
        <v>6.5802388293637496E-5</v>
      </c>
      <c r="K6025" s="4">
        <v>111997360.34</v>
      </c>
      <c r="L6025" s="5">
        <v>4550001</v>
      </c>
      <c r="M6025" s="6">
        <v>24.614799059999999</v>
      </c>
      <c r="AB6025" s="8" t="s">
        <v>7754</v>
      </c>
    </row>
    <row r="6026" spans="1:28" x14ac:dyDescent="0.35">
      <c r="A6026" t="s">
        <v>4263</v>
      </c>
      <c r="B6026" t="s">
        <v>10483</v>
      </c>
      <c r="C6026" t="s">
        <v>10483</v>
      </c>
      <c r="G6026" s="1">
        <v>-1351.2489681340587</v>
      </c>
      <c r="H6026" s="1">
        <v>9.8240872082559305E-5</v>
      </c>
      <c r="K6026" s="4">
        <v>111997360.34</v>
      </c>
      <c r="L6026" s="5">
        <v>4550001</v>
      </c>
      <c r="M6026" s="6">
        <v>24.614799059999999</v>
      </c>
      <c r="AB6026" s="8" t="s">
        <v>7754</v>
      </c>
    </row>
    <row r="6027" spans="1:28" x14ac:dyDescent="0.35">
      <c r="A6027" t="s">
        <v>4263</v>
      </c>
      <c r="B6027" t="s">
        <v>10484</v>
      </c>
      <c r="C6027" t="s">
        <v>10484</v>
      </c>
      <c r="G6027" s="1">
        <v>-1304.4337840768474</v>
      </c>
      <c r="H6027" s="1">
        <v>5.5229558192008E-8</v>
      </c>
      <c r="K6027" s="4">
        <v>111997360.34</v>
      </c>
      <c r="L6027" s="5">
        <v>4550001</v>
      </c>
      <c r="M6027" s="6">
        <v>24.614799059999999</v>
      </c>
      <c r="AB6027" s="8" t="s">
        <v>7754</v>
      </c>
    </row>
    <row r="6028" spans="1:28" x14ac:dyDescent="0.35">
      <c r="A6028" t="s">
        <v>4263</v>
      </c>
      <c r="B6028" t="s">
        <v>10485</v>
      </c>
      <c r="C6028" t="s">
        <v>10485</v>
      </c>
      <c r="G6028" s="1">
        <v>-1352.2292392758425</v>
      </c>
      <c r="H6028" s="1">
        <v>3.4151976606976599E-6</v>
      </c>
      <c r="K6028" s="4">
        <v>111997360.34</v>
      </c>
      <c r="L6028" s="5">
        <v>4550001</v>
      </c>
      <c r="M6028" s="6">
        <v>24.614799059999999</v>
      </c>
      <c r="AB6028" s="8" t="s">
        <v>7754</v>
      </c>
    </row>
    <row r="6029" spans="1:28" x14ac:dyDescent="0.35">
      <c r="A6029" t="s">
        <v>4263</v>
      </c>
      <c r="B6029" t="s">
        <v>10486</v>
      </c>
      <c r="C6029" t="s">
        <v>10486</v>
      </c>
      <c r="G6029" s="1">
        <v>-1345.7656108796048</v>
      </c>
      <c r="H6029" s="1">
        <v>9.7715734725637005E-6</v>
      </c>
      <c r="K6029" s="4">
        <v>111997360.34</v>
      </c>
      <c r="L6029" s="5">
        <v>4550001</v>
      </c>
      <c r="M6029" s="6">
        <v>24.614799059999999</v>
      </c>
      <c r="AB6029" s="8" t="s">
        <v>7754</v>
      </c>
    </row>
    <row r="6030" spans="1:28" x14ac:dyDescent="0.35">
      <c r="A6030" t="s">
        <v>4263</v>
      </c>
      <c r="B6030" t="s">
        <v>10487</v>
      </c>
      <c r="C6030" t="s">
        <v>10487</v>
      </c>
      <c r="G6030" s="1">
        <v>-1304.9265320791803</v>
      </c>
      <c r="H6030" s="1">
        <v>9.5707729774373699E-11</v>
      </c>
      <c r="K6030" s="4">
        <v>111997360.34</v>
      </c>
      <c r="L6030" s="5">
        <v>4550001</v>
      </c>
      <c r="M6030" s="6">
        <v>24.614799059999999</v>
      </c>
      <c r="AB6030" s="8" t="s">
        <v>7754</v>
      </c>
    </row>
    <row r="6031" spans="1:28" x14ac:dyDescent="0.35">
      <c r="A6031" t="s">
        <v>4263</v>
      </c>
      <c r="B6031" t="s">
        <v>10488</v>
      </c>
      <c r="C6031" t="s">
        <v>10488</v>
      </c>
      <c r="G6031" s="1">
        <v>-1347.9306472922362</v>
      </c>
      <c r="H6031" s="1">
        <v>1.5688021444995899E-4</v>
      </c>
      <c r="K6031" s="4">
        <v>111997360.34</v>
      </c>
      <c r="L6031" s="5">
        <v>4550001</v>
      </c>
      <c r="M6031" s="6">
        <v>24.614799059999999</v>
      </c>
      <c r="AB6031" s="8" t="s">
        <v>7754</v>
      </c>
    </row>
    <row r="6032" spans="1:28" x14ac:dyDescent="0.35">
      <c r="A6032" t="s">
        <v>4263</v>
      </c>
      <c r="B6032" t="s">
        <v>10489</v>
      </c>
      <c r="C6032" t="s">
        <v>10489</v>
      </c>
      <c r="G6032" s="1">
        <v>-1297.4960343362836</v>
      </c>
      <c r="H6032" s="1">
        <v>1.8773503549576799E-4</v>
      </c>
      <c r="K6032" s="4">
        <v>111997360.34</v>
      </c>
      <c r="L6032" s="5">
        <v>4550001</v>
      </c>
      <c r="M6032" s="6">
        <v>24.614799059999999</v>
      </c>
      <c r="AB6032" s="8" t="s">
        <v>7754</v>
      </c>
    </row>
    <row r="6033" spans="1:28" x14ac:dyDescent="0.35">
      <c r="A6033" t="s">
        <v>4263</v>
      </c>
      <c r="B6033" t="s">
        <v>10490</v>
      </c>
      <c r="C6033" t="s">
        <v>10490</v>
      </c>
      <c r="G6033" s="1">
        <v>-1356.2222651369127</v>
      </c>
      <c r="H6033" s="1">
        <v>3.8521809765362802E-5</v>
      </c>
      <c r="K6033" s="4">
        <v>111997360.34</v>
      </c>
      <c r="L6033" s="5">
        <v>4550001</v>
      </c>
      <c r="M6033" s="6">
        <v>24.614799059999999</v>
      </c>
      <c r="AB6033" s="8" t="s">
        <v>7754</v>
      </c>
    </row>
    <row r="6034" spans="1:28" x14ac:dyDescent="0.35">
      <c r="A6034" t="s">
        <v>4263</v>
      </c>
      <c r="B6034" t="s">
        <v>10491</v>
      </c>
      <c r="C6034" t="s">
        <v>10491</v>
      </c>
      <c r="G6034" s="1">
        <v>-1370.9356458886737</v>
      </c>
      <c r="H6034" s="1">
        <v>7.3257129021841598E-5</v>
      </c>
      <c r="K6034" s="4">
        <v>111997360.34</v>
      </c>
      <c r="L6034" s="5">
        <v>4550001</v>
      </c>
      <c r="M6034" s="6">
        <v>24.614799059999999</v>
      </c>
      <c r="AB6034" s="8" t="s">
        <v>7754</v>
      </c>
    </row>
    <row r="6035" spans="1:28" x14ac:dyDescent="0.35">
      <c r="A6035" t="s">
        <v>4263</v>
      </c>
      <c r="B6035" t="s">
        <v>10492</v>
      </c>
      <c r="C6035" t="s">
        <v>10492</v>
      </c>
      <c r="G6035" s="1">
        <v>-1384.267658334926</v>
      </c>
      <c r="H6035" s="1">
        <v>1.0436202788742E-4</v>
      </c>
      <c r="K6035" s="4">
        <v>111997360.34</v>
      </c>
      <c r="L6035" s="5">
        <v>4550001</v>
      </c>
      <c r="M6035" s="6">
        <v>24.614799059999999</v>
      </c>
      <c r="AB6035" s="8" t="s">
        <v>7754</v>
      </c>
    </row>
    <row r="6036" spans="1:28" x14ac:dyDescent="0.35">
      <c r="A6036" t="s">
        <v>4263</v>
      </c>
      <c r="B6036" t="s">
        <v>10493</v>
      </c>
      <c r="C6036" t="s">
        <v>10493</v>
      </c>
      <c r="G6036" s="1">
        <v>-1348.0489771073126</v>
      </c>
      <c r="H6036" s="1">
        <v>1.4234083366028501E-4</v>
      </c>
      <c r="K6036" s="4">
        <v>111997360.34</v>
      </c>
      <c r="L6036" s="5">
        <v>4550001</v>
      </c>
      <c r="M6036" s="6">
        <v>24.614799059999999</v>
      </c>
      <c r="AB6036" s="8" t="s">
        <v>7754</v>
      </c>
    </row>
    <row r="6037" spans="1:28" x14ac:dyDescent="0.35">
      <c r="A6037" t="s">
        <v>4263</v>
      </c>
      <c r="B6037" t="s">
        <v>10494</v>
      </c>
      <c r="C6037" t="s">
        <v>10494</v>
      </c>
      <c r="G6037" s="1">
        <v>-1301.450695775324</v>
      </c>
      <c r="H6037" s="1">
        <v>4.2323651795377402E-7</v>
      </c>
      <c r="K6037" s="4">
        <v>111997360.34</v>
      </c>
      <c r="L6037" s="5">
        <v>4550001</v>
      </c>
      <c r="M6037" s="6">
        <v>24.614799059999999</v>
      </c>
      <c r="AB6037" s="8" t="s">
        <v>7754</v>
      </c>
    </row>
    <row r="6038" spans="1:28" x14ac:dyDescent="0.35">
      <c r="A6038" t="s">
        <v>4263</v>
      </c>
      <c r="B6038" t="s">
        <v>10495</v>
      </c>
      <c r="C6038" t="s">
        <v>10495</v>
      </c>
      <c r="G6038" s="1">
        <v>-1349.0232137037563</v>
      </c>
      <c r="H6038" s="1">
        <v>1.1215560070932E-5</v>
      </c>
      <c r="K6038" s="4">
        <v>111997360.34</v>
      </c>
      <c r="L6038" s="5">
        <v>4550001</v>
      </c>
      <c r="M6038" s="6">
        <v>24.614799059999999</v>
      </c>
      <c r="AB6038" s="8" t="s">
        <v>7754</v>
      </c>
    </row>
    <row r="6039" spans="1:28" x14ac:dyDescent="0.35">
      <c r="A6039" t="s">
        <v>4263</v>
      </c>
      <c r="B6039" t="s">
        <v>10496</v>
      </c>
      <c r="C6039" t="s">
        <v>10496</v>
      </c>
      <c r="G6039" s="1">
        <v>-1342.5903681419363</v>
      </c>
      <c r="H6039" s="1">
        <v>2.6031042219973599E-5</v>
      </c>
      <c r="K6039" s="4">
        <v>111997360.34</v>
      </c>
      <c r="L6039" s="5">
        <v>4550001</v>
      </c>
      <c r="M6039" s="6">
        <v>24.614799059999999</v>
      </c>
      <c r="AB6039" s="8" t="s">
        <v>7754</v>
      </c>
    </row>
    <row r="6040" spans="1:28" x14ac:dyDescent="0.35">
      <c r="A6040" t="s">
        <v>4263</v>
      </c>
      <c r="B6040" t="s">
        <v>10497</v>
      </c>
      <c r="C6040" t="s">
        <v>10497</v>
      </c>
      <c r="G6040" s="1">
        <v>-1301.9403809261935</v>
      </c>
      <c r="H6040" s="1">
        <v>3.4465206465803799E-9</v>
      </c>
      <c r="K6040" s="4">
        <v>111997360.34</v>
      </c>
      <c r="L6040" s="5">
        <v>4550001</v>
      </c>
      <c r="M6040" s="6">
        <v>24.614799059999999</v>
      </c>
      <c r="AB6040" s="8" t="s">
        <v>7754</v>
      </c>
    </row>
    <row r="6041" spans="1:28" x14ac:dyDescent="0.35">
      <c r="A6041" t="s">
        <v>4263</v>
      </c>
      <c r="B6041" t="s">
        <v>10498</v>
      </c>
      <c r="C6041" t="s">
        <v>10498</v>
      </c>
      <c r="G6041" s="1">
        <v>-1294.5461220752607</v>
      </c>
      <c r="H6041" s="1">
        <v>2.5176098022169999E-4</v>
      </c>
      <c r="K6041" s="4">
        <v>111997360.34</v>
      </c>
      <c r="L6041" s="5">
        <v>4550001</v>
      </c>
      <c r="M6041" s="6">
        <v>24.614799059999999</v>
      </c>
      <c r="AB6041" s="8" t="s">
        <v>7754</v>
      </c>
    </row>
    <row r="6042" spans="1:28" x14ac:dyDescent="0.35">
      <c r="A6042" t="s">
        <v>4263</v>
      </c>
      <c r="B6042" t="s">
        <v>10499</v>
      </c>
      <c r="C6042" t="s">
        <v>10499</v>
      </c>
      <c r="G6042" s="1">
        <v>-1344.7455954263676</v>
      </c>
      <c r="H6042" s="1">
        <v>2.1616877810499901E-4</v>
      </c>
      <c r="K6042" s="4">
        <v>111997360.34</v>
      </c>
      <c r="L6042" s="5">
        <v>4550001</v>
      </c>
      <c r="M6042" s="6">
        <v>24.614799059999999</v>
      </c>
      <c r="AB6042" s="8" t="s">
        <v>7754</v>
      </c>
    </row>
    <row r="6043" spans="1:28" x14ac:dyDescent="0.35">
      <c r="A6043" t="s">
        <v>4263</v>
      </c>
      <c r="B6043" t="s">
        <v>10500</v>
      </c>
      <c r="C6043" t="s">
        <v>10500</v>
      </c>
      <c r="G6043" s="1">
        <v>-1352.995710477906</v>
      </c>
      <c r="H6043" s="1">
        <v>7.6653437656689399E-5</v>
      </c>
      <c r="K6043" s="4">
        <v>111997360.34</v>
      </c>
      <c r="L6043" s="5">
        <v>4550001</v>
      </c>
      <c r="M6043" s="6">
        <v>24.614799059999999</v>
      </c>
      <c r="AB6043" s="8" t="s">
        <v>7754</v>
      </c>
    </row>
    <row r="6044" spans="1:28" x14ac:dyDescent="0.35">
      <c r="A6044" t="s">
        <v>4263</v>
      </c>
      <c r="B6044" t="s">
        <v>10501</v>
      </c>
      <c r="C6044" t="s">
        <v>10501</v>
      </c>
      <c r="G6044" s="1">
        <v>-1367.6385979081197</v>
      </c>
      <c r="H6044" s="1">
        <v>1.26397887752818E-4</v>
      </c>
      <c r="K6044" s="4">
        <v>111997360.34</v>
      </c>
      <c r="L6044" s="5">
        <v>4550001</v>
      </c>
      <c r="M6044" s="6">
        <v>24.614799059999999</v>
      </c>
      <c r="AB6044" s="8" t="s">
        <v>7754</v>
      </c>
    </row>
    <row r="6045" spans="1:28" x14ac:dyDescent="0.35">
      <c r="A6045" t="s">
        <v>4263</v>
      </c>
      <c r="B6045" t="s">
        <v>10502</v>
      </c>
      <c r="C6045" t="s">
        <v>10502</v>
      </c>
      <c r="G6045" s="1">
        <v>-1298.4778287490749</v>
      </c>
      <c r="H6045" s="1">
        <v>2.5512877324881002E-6</v>
      </c>
      <c r="K6045" s="4">
        <v>111997360.34</v>
      </c>
      <c r="L6045" s="5">
        <v>4550001</v>
      </c>
      <c r="M6045" s="6">
        <v>24.614799059999999</v>
      </c>
      <c r="AB6045" s="8" t="s">
        <v>7754</v>
      </c>
    </row>
    <row r="6046" spans="1:28" x14ac:dyDescent="0.35">
      <c r="A6046" t="s">
        <v>4263</v>
      </c>
      <c r="B6046" t="s">
        <v>10503</v>
      </c>
      <c r="C6046" t="s">
        <v>10503</v>
      </c>
      <c r="G6046" s="1">
        <v>-1344.8603398328951</v>
      </c>
      <c r="H6046" s="1">
        <v>2.07276582650209E-4</v>
      </c>
      <c r="K6046" s="4">
        <v>111997360.34</v>
      </c>
      <c r="L6046" s="5">
        <v>4550001</v>
      </c>
      <c r="M6046" s="6">
        <v>24.614799059999999</v>
      </c>
      <c r="AB6046" s="8" t="s">
        <v>7754</v>
      </c>
    </row>
    <row r="6047" spans="1:28" x14ac:dyDescent="0.35">
      <c r="A6047" t="s">
        <v>4263</v>
      </c>
      <c r="B6047" t="s">
        <v>10504</v>
      </c>
      <c r="C6047" t="s">
        <v>10504</v>
      </c>
      <c r="G6047" s="1">
        <v>-1380.9058882963138</v>
      </c>
      <c r="H6047" s="1">
        <v>1.64606557748114E-4</v>
      </c>
      <c r="K6047" s="4">
        <v>111997360.34</v>
      </c>
      <c r="L6047" s="5">
        <v>4550001</v>
      </c>
      <c r="M6047" s="6">
        <v>24.614799059999999</v>
      </c>
      <c r="AB6047" s="8" t="s">
        <v>7754</v>
      </c>
    </row>
    <row r="6048" spans="1:28" x14ac:dyDescent="0.35">
      <c r="A6048" t="s">
        <v>4263</v>
      </c>
      <c r="B6048" t="s">
        <v>10505</v>
      </c>
      <c r="C6048" t="s">
        <v>10505</v>
      </c>
      <c r="G6048" s="1">
        <v>-1267.2552451801012</v>
      </c>
      <c r="H6048" s="1">
        <v>3.37730225100739E-4</v>
      </c>
      <c r="K6048" s="4">
        <v>111997360.34</v>
      </c>
      <c r="L6048" s="5">
        <v>4550001</v>
      </c>
      <c r="M6048" s="6">
        <v>24.614799059999999</v>
      </c>
      <c r="AB6048" s="8" t="s">
        <v>7754</v>
      </c>
    </row>
    <row r="6049" spans="1:28" x14ac:dyDescent="0.35">
      <c r="A6049" t="s">
        <v>4263</v>
      </c>
      <c r="B6049" t="s">
        <v>10506</v>
      </c>
      <c r="C6049" t="s">
        <v>10506</v>
      </c>
      <c r="G6049" s="1">
        <v>-1345.8285764688319</v>
      </c>
      <c r="H6049" s="1">
        <v>3.2491992872713399E-5</v>
      </c>
      <c r="K6049" s="4">
        <v>111997360.34</v>
      </c>
      <c r="L6049" s="5">
        <v>4550001</v>
      </c>
      <c r="M6049" s="6">
        <v>24.614799059999999</v>
      </c>
      <c r="AB6049" s="8" t="s">
        <v>7754</v>
      </c>
    </row>
    <row r="6050" spans="1:28" x14ac:dyDescent="0.35">
      <c r="A6050" t="s">
        <v>4263</v>
      </c>
      <c r="B6050" t="s">
        <v>10507</v>
      </c>
      <c r="C6050" t="s">
        <v>10507</v>
      </c>
      <c r="G6050" s="1">
        <v>-1152.262796803828</v>
      </c>
      <c r="H6050" s="1">
        <v>6.6395867125498701E-4</v>
      </c>
      <c r="K6050" s="4">
        <v>111997360.34</v>
      </c>
      <c r="L6050" s="5">
        <v>4550001</v>
      </c>
      <c r="M6050" s="6">
        <v>24.614799059999999</v>
      </c>
      <c r="AB6050" s="8" t="s">
        <v>7754</v>
      </c>
    </row>
    <row r="6051" spans="1:28" x14ac:dyDescent="0.35">
      <c r="A6051" t="s">
        <v>4263</v>
      </c>
      <c r="B6051" t="s">
        <v>10508</v>
      </c>
      <c r="C6051" t="s">
        <v>10508</v>
      </c>
      <c r="G6051" s="1">
        <v>-1339.4263498163627</v>
      </c>
      <c r="H6051" s="1">
        <v>6.2889299706440899E-5</v>
      </c>
      <c r="K6051" s="4">
        <v>111997360.34</v>
      </c>
      <c r="L6051" s="5">
        <v>4550001</v>
      </c>
      <c r="M6051" s="6">
        <v>24.614799059999999</v>
      </c>
      <c r="AB6051" s="8" t="s">
        <v>7754</v>
      </c>
    </row>
    <row r="6052" spans="1:28" x14ac:dyDescent="0.35">
      <c r="A6052" t="s">
        <v>4263</v>
      </c>
      <c r="B6052" t="s">
        <v>10509</v>
      </c>
      <c r="C6052" t="s">
        <v>10509</v>
      </c>
      <c r="G6052" s="1">
        <v>-1298.9644681732859</v>
      </c>
      <c r="H6052" s="1">
        <v>7.7083240042043698E-8</v>
      </c>
      <c r="K6052" s="4">
        <v>111997360.34</v>
      </c>
      <c r="L6052" s="5">
        <v>4550001</v>
      </c>
      <c r="M6052" s="6">
        <v>24.614799059999999</v>
      </c>
      <c r="AB6052" s="8" t="s">
        <v>7754</v>
      </c>
    </row>
    <row r="6053" spans="1:28" x14ac:dyDescent="0.35">
      <c r="A6053" t="s">
        <v>4263</v>
      </c>
      <c r="B6053" t="s">
        <v>10510</v>
      </c>
      <c r="C6053" t="s">
        <v>10510</v>
      </c>
      <c r="G6053" s="1">
        <v>-1291.6062585160223</v>
      </c>
      <c r="H6053" s="1">
        <v>3.3950991027689698E-4</v>
      </c>
      <c r="K6053" s="4">
        <v>111997360.34</v>
      </c>
      <c r="L6053" s="5">
        <v>4550001</v>
      </c>
      <c r="M6053" s="6">
        <v>24.614799059999999</v>
      </c>
      <c r="AB6053" s="8" t="s">
        <v>7754</v>
      </c>
    </row>
    <row r="6054" spans="1:28" x14ac:dyDescent="0.35">
      <c r="A6054" t="s">
        <v>4263</v>
      </c>
      <c r="B6054" t="s">
        <v>10511</v>
      </c>
      <c r="C6054" t="s">
        <v>10511</v>
      </c>
      <c r="G6054" s="1">
        <v>-1341.5718192700358</v>
      </c>
      <c r="H6054" s="1">
        <v>2.9990816826650798E-4</v>
      </c>
      <c r="K6054" s="4">
        <v>111997360.34</v>
      </c>
      <c r="L6054" s="5">
        <v>4550001</v>
      </c>
      <c r="M6054" s="6">
        <v>24.614799059999999</v>
      </c>
      <c r="AB6054" s="8" t="s">
        <v>7754</v>
      </c>
    </row>
    <row r="6055" spans="1:28" x14ac:dyDescent="0.35">
      <c r="A6055" t="s">
        <v>4263</v>
      </c>
      <c r="B6055" t="s">
        <v>10512</v>
      </c>
      <c r="C6055" t="s">
        <v>10512</v>
      </c>
      <c r="G6055" s="1">
        <v>-1233.6562500996622</v>
      </c>
      <c r="H6055" s="1">
        <v>4.3530132433282701E-4</v>
      </c>
      <c r="K6055" s="4">
        <v>111997360.34</v>
      </c>
      <c r="L6055" s="5">
        <v>4550001</v>
      </c>
      <c r="M6055" s="6">
        <v>24.614799059999999</v>
      </c>
      <c r="AB6055" s="8" t="s">
        <v>7754</v>
      </c>
    </row>
    <row r="6056" spans="1:28" x14ac:dyDescent="0.35">
      <c r="A6056" t="s">
        <v>4263</v>
      </c>
      <c r="B6056" t="s">
        <v>10513</v>
      </c>
      <c r="C6056" t="s">
        <v>10513</v>
      </c>
      <c r="G6056" s="1">
        <v>-1349.7806564610075</v>
      </c>
      <c r="H6056" s="1">
        <v>1.41488673858479E-4</v>
      </c>
      <c r="K6056" s="4">
        <v>111997360.34</v>
      </c>
      <c r="L6056" s="5">
        <v>4550001</v>
      </c>
      <c r="M6056" s="6">
        <v>24.614799059999999</v>
      </c>
      <c r="AB6056" s="8" t="s">
        <v>7754</v>
      </c>
    </row>
    <row r="6057" spans="1:28" x14ac:dyDescent="0.35">
      <c r="A6057" t="s">
        <v>4263</v>
      </c>
      <c r="B6057" t="s">
        <v>10514</v>
      </c>
      <c r="C6057" t="s">
        <v>10514</v>
      </c>
      <c r="G6057" s="1">
        <v>-1149.9484123434147</v>
      </c>
      <c r="H6057" s="1">
        <v>8.0154454042741501E-4</v>
      </c>
      <c r="K6057" s="4">
        <v>111997360.34</v>
      </c>
      <c r="L6057" s="5">
        <v>4550001</v>
      </c>
      <c r="M6057" s="6">
        <v>24.614799059999999</v>
      </c>
      <c r="AB6057" s="8" t="s">
        <v>7754</v>
      </c>
    </row>
    <row r="6058" spans="1:28" x14ac:dyDescent="0.35">
      <c r="A6058" t="s">
        <v>4263</v>
      </c>
      <c r="B6058" t="s">
        <v>10515</v>
      </c>
      <c r="C6058" t="s">
        <v>10515</v>
      </c>
      <c r="G6058" s="1">
        <v>-1264.4402846874334</v>
      </c>
      <c r="H6058" s="1">
        <v>4.4731727370534899E-4</v>
      </c>
      <c r="K6058" s="4">
        <v>111997360.34</v>
      </c>
      <c r="L6058" s="5">
        <v>4550001</v>
      </c>
      <c r="M6058" s="6">
        <v>24.614799059999999</v>
      </c>
      <c r="AB6058" s="8" t="s">
        <v>7754</v>
      </c>
    </row>
    <row r="6059" spans="1:28" x14ac:dyDescent="0.35">
      <c r="A6059" t="s">
        <v>4263</v>
      </c>
      <c r="B6059" t="s">
        <v>10516</v>
      </c>
      <c r="C6059" t="s">
        <v>10516</v>
      </c>
      <c r="G6059" s="1">
        <v>-1295.5151363550492</v>
      </c>
      <c r="H6059" s="1">
        <v>1.08683437809734E-5</v>
      </c>
      <c r="K6059" s="4">
        <v>111997360.34</v>
      </c>
      <c r="L6059" s="5">
        <v>4550001</v>
      </c>
      <c r="M6059" s="6">
        <v>24.614799059999999</v>
      </c>
      <c r="AB6059" s="8" t="s">
        <v>7754</v>
      </c>
    </row>
    <row r="6060" spans="1:28" x14ac:dyDescent="0.35">
      <c r="A6060" t="s">
        <v>4263</v>
      </c>
      <c r="B6060" t="s">
        <v>10517</v>
      </c>
      <c r="C6060" t="s">
        <v>10517</v>
      </c>
      <c r="G6060" s="1">
        <v>-1364.3534295532188</v>
      </c>
      <c r="H6060" s="1">
        <v>2.05609338743835E-4</v>
      </c>
      <c r="K6060" s="4">
        <v>111997360.34</v>
      </c>
      <c r="L6060" s="5">
        <v>4550001</v>
      </c>
      <c r="M6060" s="6">
        <v>24.614799059999999</v>
      </c>
      <c r="AB6060" s="8" t="s">
        <v>7754</v>
      </c>
    </row>
    <row r="6061" spans="1:28" x14ac:dyDescent="0.35">
      <c r="A6061" t="s">
        <v>4263</v>
      </c>
      <c r="B6061" t="s">
        <v>10518</v>
      </c>
      <c r="C6061" t="s">
        <v>10518</v>
      </c>
      <c r="G6061" s="1">
        <v>-1341.683002662563</v>
      </c>
      <c r="H6061" s="1">
        <v>2.9928113857934498E-4</v>
      </c>
      <c r="K6061" s="4">
        <v>111997360.34</v>
      </c>
      <c r="L6061" s="5">
        <v>4550001</v>
      </c>
      <c r="M6061" s="6">
        <v>24.614799059999999</v>
      </c>
      <c r="AB6061" s="8" t="s">
        <v>7754</v>
      </c>
    </row>
    <row r="6062" spans="1:28" x14ac:dyDescent="0.35">
      <c r="A6062" t="s">
        <v>4263</v>
      </c>
      <c r="B6062" t="s">
        <v>10519</v>
      </c>
      <c r="C6062" t="s">
        <v>10519</v>
      </c>
      <c r="G6062" s="1">
        <v>-1377.5563497685312</v>
      </c>
      <c r="H6062" s="1">
        <v>2.5162323630528803E-4</v>
      </c>
      <c r="K6062" s="4">
        <v>111997360.34</v>
      </c>
      <c r="L6062" s="5">
        <v>4550001</v>
      </c>
      <c r="M6062" s="6">
        <v>24.614799059999999</v>
      </c>
      <c r="AB6062" s="8" t="s">
        <v>7754</v>
      </c>
    </row>
    <row r="6063" spans="1:28" x14ac:dyDescent="0.35">
      <c r="A6063" t="s">
        <v>4263</v>
      </c>
      <c r="B6063" t="s">
        <v>10520</v>
      </c>
      <c r="C6063" t="s">
        <v>10520</v>
      </c>
      <c r="G6063" s="1">
        <v>-1342.6452736971801</v>
      </c>
      <c r="H6063" s="1">
        <v>7.1775782700051307E-5</v>
      </c>
      <c r="K6063" s="4">
        <v>111997360.34</v>
      </c>
      <c r="L6063" s="5">
        <v>4550001</v>
      </c>
      <c r="M6063" s="6">
        <v>24.614799059999999</v>
      </c>
      <c r="AB6063" s="8" t="s">
        <v>7754</v>
      </c>
    </row>
    <row r="6064" spans="1:28" x14ac:dyDescent="0.35">
      <c r="A6064" t="s">
        <v>4263</v>
      </c>
      <c r="B6064" t="s">
        <v>10521</v>
      </c>
      <c r="C6064" t="s">
        <v>10521</v>
      </c>
      <c r="G6064" s="1">
        <v>-1123.1283615985037</v>
      </c>
      <c r="H6064" s="1">
        <v>6.9659933081353499E-4</v>
      </c>
      <c r="K6064" s="4">
        <v>111997360.34</v>
      </c>
      <c r="L6064" s="5">
        <v>4550001</v>
      </c>
      <c r="M6064" s="6">
        <v>24.614799059999999</v>
      </c>
      <c r="AB6064" s="8" t="s">
        <v>7754</v>
      </c>
    </row>
    <row r="6065" spans="1:28" x14ac:dyDescent="0.35">
      <c r="A6065" t="s">
        <v>4263</v>
      </c>
      <c r="B6065" t="s">
        <v>10522</v>
      </c>
      <c r="C6065" t="s">
        <v>10522</v>
      </c>
      <c r="G6065" s="1">
        <v>-1336.2735030610879</v>
      </c>
      <c r="H6065" s="1">
        <v>1.1751797413166E-4</v>
      </c>
      <c r="K6065" s="4">
        <v>111997360.34</v>
      </c>
      <c r="L6065" s="5">
        <v>4550001</v>
      </c>
      <c r="M6065" s="6">
        <v>24.614799059999999</v>
      </c>
      <c r="AB6065" s="8" t="s">
        <v>7754</v>
      </c>
    </row>
    <row r="6066" spans="1:28" x14ac:dyDescent="0.35">
      <c r="A6066" t="s">
        <v>4263</v>
      </c>
      <c r="B6066" t="s">
        <v>10523</v>
      </c>
      <c r="C6066" t="s">
        <v>10523</v>
      </c>
      <c r="G6066" s="1">
        <v>-1295.9987470690012</v>
      </c>
      <c r="H6066" s="1">
        <v>1.0844198590602701E-6</v>
      </c>
      <c r="K6066" s="4">
        <v>111997360.34</v>
      </c>
      <c r="L6066" s="5">
        <v>4550001</v>
      </c>
      <c r="M6066" s="6">
        <v>24.614799059999999</v>
      </c>
      <c r="AB6066" s="8" t="s">
        <v>7754</v>
      </c>
    </row>
    <row r="6067" spans="1:28" x14ac:dyDescent="0.35">
      <c r="A6067" t="s">
        <v>4263</v>
      </c>
      <c r="B6067" t="s">
        <v>10524</v>
      </c>
      <c r="C6067" t="s">
        <v>10524</v>
      </c>
      <c r="G6067" s="1">
        <v>-1166.6272516663016</v>
      </c>
      <c r="H6067" s="1">
        <v>5.6633827003401598E-4</v>
      </c>
      <c r="K6067" s="4">
        <v>111997360.34</v>
      </c>
      <c r="L6067" s="5">
        <v>4550001</v>
      </c>
      <c r="M6067" s="6">
        <v>24.614799059999999</v>
      </c>
      <c r="AB6067" s="8" t="s">
        <v>7754</v>
      </c>
    </row>
    <row r="6068" spans="1:28" x14ac:dyDescent="0.35">
      <c r="A6068" t="s">
        <v>4263</v>
      </c>
      <c r="B6068" t="s">
        <v>10525</v>
      </c>
      <c r="C6068" t="s">
        <v>10525</v>
      </c>
      <c r="G6068" s="1">
        <v>-1128.4654186307291</v>
      </c>
      <c r="H6068" s="1">
        <v>6.3455093898361298E-4</v>
      </c>
      <c r="K6068" s="4">
        <v>111997360.34</v>
      </c>
      <c r="L6068" s="5">
        <v>4550001</v>
      </c>
      <c r="M6068" s="6">
        <v>24.614799059999999</v>
      </c>
      <c r="AB6068" s="8" t="s">
        <v>7754</v>
      </c>
    </row>
    <row r="6069" spans="1:28" x14ac:dyDescent="0.35">
      <c r="A6069" t="s">
        <v>4263</v>
      </c>
      <c r="B6069" t="s">
        <v>10526</v>
      </c>
      <c r="C6069" t="s">
        <v>10526</v>
      </c>
      <c r="G6069" s="1">
        <v>-1119.5388971721486</v>
      </c>
      <c r="H6069" s="1">
        <v>6.8983651041137602E-4</v>
      </c>
      <c r="K6069" s="4">
        <v>111997360.34</v>
      </c>
      <c r="L6069" s="5">
        <v>4550001</v>
      </c>
      <c r="M6069" s="6">
        <v>24.614799059999999</v>
      </c>
      <c r="AB6069" s="8" t="s">
        <v>7754</v>
      </c>
    </row>
    <row r="6070" spans="1:28" x14ac:dyDescent="0.35">
      <c r="A6070" t="s">
        <v>4263</v>
      </c>
      <c r="B6070" t="s">
        <v>10527</v>
      </c>
      <c r="C6070" t="s">
        <v>10527</v>
      </c>
      <c r="G6070" s="1">
        <v>-1288.6763980699391</v>
      </c>
      <c r="H6070" s="1">
        <v>4.5981023800067299E-4</v>
      </c>
      <c r="K6070" s="4">
        <v>111997360.34</v>
      </c>
      <c r="L6070" s="5">
        <v>4550001</v>
      </c>
      <c r="M6070" s="6">
        <v>24.614799059999999</v>
      </c>
      <c r="AB6070" s="8" t="s">
        <v>7754</v>
      </c>
    </row>
    <row r="6071" spans="1:28" x14ac:dyDescent="0.35">
      <c r="A6071" t="s">
        <v>4263</v>
      </c>
      <c r="B6071" t="s">
        <v>10528</v>
      </c>
      <c r="C6071" t="s">
        <v>10528</v>
      </c>
      <c r="G6071" s="1">
        <v>-1230.9924918143302</v>
      </c>
      <c r="H6071" s="1">
        <v>5.66990444193056E-4</v>
      </c>
      <c r="K6071" s="4">
        <v>111997360.34</v>
      </c>
      <c r="L6071" s="5">
        <v>4550001</v>
      </c>
      <c r="M6071" s="6">
        <v>24.614799059999999</v>
      </c>
      <c r="AB6071" s="8" t="s">
        <v>7754</v>
      </c>
    </row>
    <row r="6072" spans="1:28" x14ac:dyDescent="0.35">
      <c r="A6072" t="s">
        <v>4263</v>
      </c>
      <c r="B6072" t="s">
        <v>10529</v>
      </c>
      <c r="C6072" t="s">
        <v>10529</v>
      </c>
      <c r="G6072" s="1">
        <v>-1107.3413578050456</v>
      </c>
      <c r="H6072" s="1">
        <v>7.9483034153474304E-4</v>
      </c>
      <c r="K6072" s="4">
        <v>111997360.34</v>
      </c>
      <c r="L6072" s="5">
        <v>4550001</v>
      </c>
      <c r="M6072" s="6">
        <v>24.614799059999999</v>
      </c>
      <c r="AB6072" s="8" t="s">
        <v>7754</v>
      </c>
    </row>
    <row r="6073" spans="1:28" x14ac:dyDescent="0.35">
      <c r="A6073" t="s">
        <v>4263</v>
      </c>
      <c r="B6073" t="s">
        <v>10530</v>
      </c>
      <c r="C6073" t="s">
        <v>10530</v>
      </c>
      <c r="G6073" s="1">
        <v>-1338.4092656616815</v>
      </c>
      <c r="H6073" s="1">
        <v>4.1826700377304101E-4</v>
      </c>
      <c r="K6073" s="4">
        <v>111997360.34</v>
      </c>
      <c r="L6073" s="5">
        <v>4550001</v>
      </c>
      <c r="M6073" s="6">
        <v>24.614799059999999</v>
      </c>
      <c r="AB6073" s="8" t="s">
        <v>7754</v>
      </c>
    </row>
    <row r="6074" spans="1:28" x14ac:dyDescent="0.35">
      <c r="A6074" t="s">
        <v>4263</v>
      </c>
      <c r="B6074" t="s">
        <v>10531</v>
      </c>
      <c r="C6074" t="s">
        <v>10531</v>
      </c>
      <c r="G6074" s="1">
        <v>-1275.0012402919538</v>
      </c>
      <c r="H6074" s="1">
        <v>8.8792441223402904E-4</v>
      </c>
      <c r="K6074" s="4">
        <v>111997360.34</v>
      </c>
      <c r="L6074" s="5">
        <v>4550001</v>
      </c>
      <c r="M6074" s="6">
        <v>24.614799059999999</v>
      </c>
      <c r="AB6074" s="8" t="s">
        <v>7754</v>
      </c>
    </row>
    <row r="6075" spans="1:28" x14ac:dyDescent="0.35">
      <c r="A6075" t="s">
        <v>4263</v>
      </c>
      <c r="B6075" t="s">
        <v>10532</v>
      </c>
      <c r="C6075" t="s">
        <v>10532</v>
      </c>
      <c r="G6075" s="1">
        <v>-1134.3971738728451</v>
      </c>
      <c r="H6075" s="1">
        <v>8.7672430327512599E-4</v>
      </c>
      <c r="K6075" s="4">
        <v>111997360.34</v>
      </c>
      <c r="L6075" s="5">
        <v>4550001</v>
      </c>
      <c r="M6075" s="6">
        <v>24.614799059999999</v>
      </c>
      <c r="AB6075" s="8" t="s">
        <v>7754</v>
      </c>
    </row>
    <row r="6076" spans="1:28" x14ac:dyDescent="0.35">
      <c r="A6076" t="s">
        <v>4263</v>
      </c>
      <c r="B6076" t="s">
        <v>10533</v>
      </c>
      <c r="C6076" t="s">
        <v>10533</v>
      </c>
      <c r="G6076" s="1">
        <v>-1346.5770484943218</v>
      </c>
      <c r="H6076" s="1">
        <v>2.2318005583921499E-4</v>
      </c>
      <c r="K6076" s="4">
        <v>111997360.34</v>
      </c>
      <c r="L6076" s="5">
        <v>4550001</v>
      </c>
      <c r="M6076" s="6">
        <v>24.614799059999999</v>
      </c>
      <c r="AB6076" s="8" t="s">
        <v>7754</v>
      </c>
    </row>
    <row r="6077" spans="1:28" x14ac:dyDescent="0.35">
      <c r="A6077" t="s">
        <v>4263</v>
      </c>
      <c r="B6077" t="s">
        <v>10534</v>
      </c>
      <c r="C6077" t="s">
        <v>10534</v>
      </c>
      <c r="G6077" s="1">
        <v>-1147.6409937432679</v>
      </c>
      <c r="H6077" s="1">
        <v>9.7594523495295995E-4</v>
      </c>
      <c r="K6077" s="4">
        <v>111997360.34</v>
      </c>
      <c r="L6077" s="5">
        <v>4550001</v>
      </c>
      <c r="M6077" s="6">
        <v>24.614799059999999</v>
      </c>
      <c r="AB6077" s="8" t="s">
        <v>7754</v>
      </c>
    </row>
    <row r="6078" spans="1:28" x14ac:dyDescent="0.35">
      <c r="A6078" t="s">
        <v>4263</v>
      </c>
      <c r="B6078" t="s">
        <v>10535</v>
      </c>
      <c r="C6078" t="s">
        <v>10535</v>
      </c>
      <c r="G6078" s="1">
        <v>-1261.6346931171781</v>
      </c>
      <c r="H6078" s="1">
        <v>5.9565476673448595E-4</v>
      </c>
      <c r="K6078" s="4">
        <v>111997360.34</v>
      </c>
      <c r="L6078" s="5">
        <v>4550001</v>
      </c>
      <c r="M6078" s="6">
        <v>24.614799059999999</v>
      </c>
      <c r="AB6078" s="8" t="s">
        <v>7754</v>
      </c>
    </row>
    <row r="6079" spans="1:28" x14ac:dyDescent="0.35">
      <c r="A6079" t="s">
        <v>4263</v>
      </c>
      <c r="B6079" t="s">
        <v>10536</v>
      </c>
      <c r="C6079" t="s">
        <v>10536</v>
      </c>
      <c r="G6079" s="1">
        <v>-1292.562572215945</v>
      </c>
      <c r="H6079" s="1">
        <v>3.4951319548115797E-5</v>
      </c>
      <c r="K6079" s="4">
        <v>111997360.34</v>
      </c>
      <c r="L6079" s="5">
        <v>4550001</v>
      </c>
      <c r="M6079" s="6">
        <v>24.614799059999999</v>
      </c>
      <c r="AB6079" s="8" t="s">
        <v>7754</v>
      </c>
    </row>
    <row r="6080" spans="1:28" x14ac:dyDescent="0.35">
      <c r="A6080" t="s">
        <v>4263</v>
      </c>
      <c r="B6080" t="s">
        <v>10537</v>
      </c>
      <c r="C6080" t="s">
        <v>10537</v>
      </c>
      <c r="G6080" s="1">
        <v>-1120.9237294153463</v>
      </c>
      <c r="H6080" s="1">
        <v>8.6218935226885305E-4</v>
      </c>
      <c r="K6080" s="4">
        <v>111997360.34</v>
      </c>
      <c r="L6080" s="5">
        <v>4550001</v>
      </c>
      <c r="M6080" s="6">
        <v>24.614799059999999</v>
      </c>
      <c r="AB6080" s="8" t="s">
        <v>7754</v>
      </c>
    </row>
    <row r="6081" spans="1:28" x14ac:dyDescent="0.35">
      <c r="A6081" t="s">
        <v>4263</v>
      </c>
      <c r="B6081" t="s">
        <v>10538</v>
      </c>
      <c r="C6081" t="s">
        <v>10538</v>
      </c>
      <c r="G6081" s="1">
        <v>-1361.0800838209859</v>
      </c>
      <c r="H6081" s="1">
        <v>3.1434699543535601E-4</v>
      </c>
      <c r="K6081" s="4">
        <v>111997360.34</v>
      </c>
      <c r="L6081" s="5">
        <v>4550001</v>
      </c>
      <c r="M6081" s="6">
        <v>24.614799059999999</v>
      </c>
      <c r="AB6081" s="8" t="s">
        <v>7754</v>
      </c>
    </row>
    <row r="6082" spans="1:28" x14ac:dyDescent="0.35">
      <c r="A6082" t="s">
        <v>4263</v>
      </c>
      <c r="B6082" t="s">
        <v>10539</v>
      </c>
      <c r="C6082" t="s">
        <v>10539</v>
      </c>
      <c r="G6082" s="1">
        <v>-1338.5169122645884</v>
      </c>
      <c r="H6082" s="1">
        <v>4.2910634562012102E-4</v>
      </c>
      <c r="K6082" s="4">
        <v>111997360.34</v>
      </c>
      <c r="L6082" s="5">
        <v>4550001</v>
      </c>
      <c r="M6082" s="6">
        <v>24.614799059999999</v>
      </c>
      <c r="AB6082" s="8" t="s">
        <v>7754</v>
      </c>
    </row>
    <row r="6083" spans="1:28" x14ac:dyDescent="0.35">
      <c r="A6083" t="s">
        <v>4263</v>
      </c>
      <c r="B6083" t="s">
        <v>10540</v>
      </c>
      <c r="C6083" t="s">
        <v>10540</v>
      </c>
      <c r="G6083" s="1">
        <v>-1374.2189834857252</v>
      </c>
      <c r="H6083" s="1">
        <v>3.7448985628983801E-4</v>
      </c>
      <c r="K6083" s="4">
        <v>111997360.34</v>
      </c>
      <c r="L6083" s="5">
        <v>4550001</v>
      </c>
      <c r="M6083" s="6">
        <v>24.614799059999999</v>
      </c>
      <c r="AB6083" s="8" t="s">
        <v>7754</v>
      </c>
    </row>
    <row r="6084" spans="1:28" x14ac:dyDescent="0.35">
      <c r="A6084" t="s">
        <v>4263</v>
      </c>
      <c r="B6084" t="s">
        <v>10541</v>
      </c>
      <c r="C6084" t="s">
        <v>10541</v>
      </c>
      <c r="G6084" s="1">
        <v>-1164.2450967668242</v>
      </c>
      <c r="H6084" s="1">
        <v>7.2375498205457097E-4</v>
      </c>
      <c r="K6084" s="4">
        <v>111997360.34</v>
      </c>
      <c r="L6084" s="5">
        <v>4550001</v>
      </c>
      <c r="M6084" s="6">
        <v>24.614799059999999</v>
      </c>
      <c r="AB6084" s="8" t="s">
        <v>7754</v>
      </c>
    </row>
    <row r="6085" spans="1:28" x14ac:dyDescent="0.35">
      <c r="A6085" t="s">
        <v>4263</v>
      </c>
      <c r="B6085" t="s">
        <v>10542</v>
      </c>
      <c r="C6085" t="s">
        <v>10542</v>
      </c>
      <c r="G6085" s="1">
        <v>-1339.4732518330857</v>
      </c>
      <c r="H6085" s="1">
        <v>1.3424589179724999E-4</v>
      </c>
      <c r="K6085" s="4">
        <v>111997360.34</v>
      </c>
      <c r="L6085" s="5">
        <v>4550001</v>
      </c>
      <c r="M6085" s="6">
        <v>24.614799059999999</v>
      </c>
      <c r="AB6085" s="8" t="s">
        <v>7754</v>
      </c>
    </row>
    <row r="6086" spans="1:28" x14ac:dyDescent="0.35">
      <c r="A6086" t="s">
        <v>4263</v>
      </c>
      <c r="B6086" t="s">
        <v>10543</v>
      </c>
      <c r="C6086" t="s">
        <v>10543</v>
      </c>
      <c r="G6086" s="1">
        <v>-1293.043171128453</v>
      </c>
      <c r="H6086" s="1">
        <v>9.7617698872022096E-6</v>
      </c>
      <c r="K6086" s="4">
        <v>111997360.34</v>
      </c>
      <c r="L6086" s="5">
        <v>4550001</v>
      </c>
      <c r="M6086" s="6">
        <v>24.614799059999999</v>
      </c>
      <c r="AB6086" s="8" t="s">
        <v>7754</v>
      </c>
    </row>
    <row r="6087" spans="1:28" x14ac:dyDescent="0.35">
      <c r="A6087" t="s">
        <v>4263</v>
      </c>
      <c r="B6087" t="s">
        <v>10544</v>
      </c>
      <c r="C6087" t="s">
        <v>10544</v>
      </c>
      <c r="G6087" s="1">
        <v>-1126.2380781367485</v>
      </c>
      <c r="H6087" s="1">
        <v>7.9851902167215499E-4</v>
      </c>
      <c r="K6087" s="4">
        <v>111997360.34</v>
      </c>
      <c r="L6087" s="5">
        <v>4550001</v>
      </c>
      <c r="M6087" s="6">
        <v>24.614799059999999</v>
      </c>
      <c r="AB6087" s="8" t="s">
        <v>7754</v>
      </c>
    </row>
    <row r="6088" spans="1:28" x14ac:dyDescent="0.35">
      <c r="A6088" t="s">
        <v>4263</v>
      </c>
      <c r="B6088" t="s">
        <v>10545</v>
      </c>
      <c r="C6088" t="s">
        <v>10545</v>
      </c>
      <c r="G6088" s="1">
        <v>-1333.1317753449221</v>
      </c>
      <c r="H6088" s="1">
        <v>1.94585589547309E-4</v>
      </c>
      <c r="K6088" s="4">
        <v>111997360.34</v>
      </c>
      <c r="L6088" s="5">
        <v>4550001</v>
      </c>
      <c r="M6088" s="6">
        <v>24.614799059999999</v>
      </c>
      <c r="AB6088" s="8" t="s">
        <v>7754</v>
      </c>
    </row>
    <row r="6089" spans="1:28" x14ac:dyDescent="0.35">
      <c r="A6089" t="s">
        <v>4263</v>
      </c>
      <c r="B6089" t="s">
        <v>10546</v>
      </c>
      <c r="C6089" t="s">
        <v>10546</v>
      </c>
      <c r="G6089" s="1">
        <v>-1117.3472916869116</v>
      </c>
      <c r="H6089" s="1">
        <v>8.60764992211057E-4</v>
      </c>
      <c r="K6089" s="4">
        <v>111997360.34</v>
      </c>
      <c r="L6089" s="5">
        <v>4550001</v>
      </c>
      <c r="M6089" s="6">
        <v>24.614799059999999</v>
      </c>
      <c r="AB6089" s="8" t="s">
        <v>7754</v>
      </c>
    </row>
    <row r="6090" spans="1:28" x14ac:dyDescent="0.35">
      <c r="A6090" t="s">
        <v>4263</v>
      </c>
      <c r="B6090" t="s">
        <v>10547</v>
      </c>
      <c r="C6090" t="s">
        <v>10547</v>
      </c>
      <c r="G6090" s="1">
        <v>-1105.1970337507471</v>
      </c>
      <c r="H6090" s="1">
        <v>9.7910687201671902E-4</v>
      </c>
      <c r="K6090" s="4">
        <v>111997360.34</v>
      </c>
      <c r="L6090" s="5">
        <v>4550001</v>
      </c>
      <c r="M6090" s="6">
        <v>24.614799059999999</v>
      </c>
      <c r="AB6090" s="8" t="s">
        <v>7754</v>
      </c>
    </row>
    <row r="6091" spans="1:28" x14ac:dyDescent="0.35">
      <c r="A6091" t="s">
        <v>4263</v>
      </c>
      <c r="B6091" t="s">
        <v>10548</v>
      </c>
      <c r="C6091" t="s">
        <v>10548</v>
      </c>
      <c r="G6091" s="1">
        <v>-1285.7564954066045</v>
      </c>
      <c r="H6091" s="1">
        <v>6.28393467404664E-4</v>
      </c>
      <c r="K6091" s="4">
        <v>111997360.34</v>
      </c>
      <c r="L6091" s="5">
        <v>4550001</v>
      </c>
      <c r="M6091" s="6">
        <v>24.614799059999999</v>
      </c>
      <c r="AB6091" s="8" t="s">
        <v>7754</v>
      </c>
    </row>
    <row r="6092" spans="1:28" x14ac:dyDescent="0.35">
      <c r="A6092" t="s">
        <v>4263</v>
      </c>
      <c r="B6092" t="s">
        <v>10549</v>
      </c>
      <c r="C6092" t="s">
        <v>10549</v>
      </c>
      <c r="G6092" s="1">
        <v>-1228.337351758616</v>
      </c>
      <c r="H6092" s="1">
        <v>7.4634999802793904E-4</v>
      </c>
      <c r="K6092" s="4">
        <v>111997360.34</v>
      </c>
      <c r="L6092" s="5">
        <v>4550001</v>
      </c>
      <c r="M6092" s="6">
        <v>24.614799059999999</v>
      </c>
      <c r="AB6092" s="8" t="s">
        <v>7754</v>
      </c>
    </row>
    <row r="6093" spans="1:28" x14ac:dyDescent="0.35">
      <c r="A6093" t="s">
        <v>4263</v>
      </c>
      <c r="B6093" t="s">
        <v>10550</v>
      </c>
      <c r="C6093" t="s">
        <v>10550</v>
      </c>
      <c r="G6093" s="1">
        <v>-1335.2578817526721</v>
      </c>
      <c r="H6093" s="1">
        <v>5.8973900900293505E-4</v>
      </c>
      <c r="K6093" s="4">
        <v>111997360.34</v>
      </c>
      <c r="L6093" s="5">
        <v>4550001</v>
      </c>
      <c r="M6093" s="6">
        <v>24.614799059999999</v>
      </c>
      <c r="AB6093" s="8" t="s">
        <v>7754</v>
      </c>
    </row>
    <row r="6094" spans="1:28" x14ac:dyDescent="0.35">
      <c r="A6094" t="s">
        <v>4263</v>
      </c>
      <c r="B6094" t="s">
        <v>10551</v>
      </c>
      <c r="C6094" t="s">
        <v>10551</v>
      </c>
      <c r="G6094" s="1">
        <v>-1272.162316053571</v>
      </c>
      <c r="H6094" s="1">
        <v>1.11570471146034E-3</v>
      </c>
      <c r="K6094" s="4">
        <v>111997360.34</v>
      </c>
      <c r="L6094" s="5">
        <v>4550001</v>
      </c>
      <c r="M6094" s="6">
        <v>24.614799059999999</v>
      </c>
      <c r="AB6094" s="8" t="s">
        <v>7754</v>
      </c>
    </row>
    <row r="6095" spans="1:28" x14ac:dyDescent="0.35">
      <c r="A6095" t="s">
        <v>4263</v>
      </c>
      <c r="B6095" t="s">
        <v>10552</v>
      </c>
      <c r="C6095" t="s">
        <v>10552</v>
      </c>
      <c r="G6095" s="1">
        <v>-1132.1476813338318</v>
      </c>
      <c r="H6095" s="1">
        <v>1.0807282928870501E-3</v>
      </c>
      <c r="K6095" s="4">
        <v>111997360.34</v>
      </c>
      <c r="L6095" s="5">
        <v>4550001</v>
      </c>
      <c r="M6095" s="6">
        <v>24.614799059999999</v>
      </c>
      <c r="AB6095" s="8" t="s">
        <v>7754</v>
      </c>
    </row>
    <row r="6096" spans="1:28" x14ac:dyDescent="0.35">
      <c r="A6096" t="s">
        <v>4263</v>
      </c>
      <c r="B6096" t="s">
        <v>10553</v>
      </c>
      <c r="C6096" t="s">
        <v>10553</v>
      </c>
      <c r="G6096" s="1">
        <v>-1145.3405130768433</v>
      </c>
      <c r="H6096" s="1">
        <v>1.1934522986674701E-3</v>
      </c>
      <c r="K6096" s="4">
        <v>111997360.34</v>
      </c>
      <c r="L6096" s="5">
        <v>4550001</v>
      </c>
      <c r="M6096" s="6">
        <v>24.614799059999999</v>
      </c>
      <c r="AB6096" s="8" t="s">
        <v>7754</v>
      </c>
    </row>
    <row r="6097" spans="1:28" x14ac:dyDescent="0.35">
      <c r="A6097" t="s">
        <v>4263</v>
      </c>
      <c r="B6097" t="s">
        <v>10554</v>
      </c>
      <c r="C6097" t="s">
        <v>10554</v>
      </c>
      <c r="G6097" s="1">
        <v>-1343.3848323095026</v>
      </c>
      <c r="H6097" s="1">
        <v>3.5490319396225598E-4</v>
      </c>
      <c r="K6097" s="4">
        <v>111997360.34</v>
      </c>
      <c r="L6097" s="5">
        <v>4550001</v>
      </c>
      <c r="M6097" s="6">
        <v>24.614799059999999</v>
      </c>
      <c r="AB6097" s="8" t="s">
        <v>7754</v>
      </c>
    </row>
    <row r="6098" spans="1:28" x14ac:dyDescent="0.35">
      <c r="A6098" t="s">
        <v>4263</v>
      </c>
      <c r="B6098" t="s">
        <v>10555</v>
      </c>
      <c r="C6098" t="s">
        <v>10555</v>
      </c>
      <c r="G6098" s="1">
        <v>-1118.7255822037889</v>
      </c>
      <c r="H6098" s="1">
        <v>1.07469875481963E-3</v>
      </c>
      <c r="K6098" s="4">
        <v>111997360.34</v>
      </c>
      <c r="L6098" s="5">
        <v>4550001</v>
      </c>
      <c r="M6098" s="6">
        <v>24.614799059999999</v>
      </c>
      <c r="AB6098" s="8" t="s">
        <v>7754</v>
      </c>
    </row>
    <row r="6099" spans="1:28" x14ac:dyDescent="0.35">
      <c r="A6099" t="s">
        <v>4263</v>
      </c>
      <c r="B6099" t="s">
        <v>10556</v>
      </c>
      <c r="C6099" t="s">
        <v>10556</v>
      </c>
      <c r="G6099" s="1">
        <v>-1258.8384289391279</v>
      </c>
      <c r="H6099" s="1">
        <v>8.0360473990658302E-4</v>
      </c>
      <c r="K6099" s="4">
        <v>111997360.34</v>
      </c>
      <c r="L6099" s="5">
        <v>4550001</v>
      </c>
      <c r="M6099" s="6">
        <v>24.614799059999999</v>
      </c>
      <c r="AB6099" s="8" t="s">
        <v>7754</v>
      </c>
    </row>
    <row r="6100" spans="1:28" x14ac:dyDescent="0.35">
      <c r="A6100" t="s">
        <v>4263</v>
      </c>
      <c r="B6100" t="s">
        <v>10557</v>
      </c>
      <c r="C6100" t="s">
        <v>10557</v>
      </c>
      <c r="G6100" s="1">
        <v>-1289.6200902183966</v>
      </c>
      <c r="H6100" s="1">
        <v>1.00946945269115E-4</v>
      </c>
      <c r="K6100" s="4">
        <v>111997360.34</v>
      </c>
      <c r="L6100" s="5">
        <v>4550001</v>
      </c>
      <c r="M6100" s="6">
        <v>24.614799059999999</v>
      </c>
      <c r="AB6100" s="8" t="s">
        <v>7754</v>
      </c>
    </row>
    <row r="6101" spans="1:28" x14ac:dyDescent="0.35">
      <c r="A6101" t="s">
        <v>4263</v>
      </c>
      <c r="B6101" t="s">
        <v>10558</v>
      </c>
      <c r="C6101" t="s">
        <v>10558</v>
      </c>
      <c r="G6101" s="1">
        <v>-1161.8702306656098</v>
      </c>
      <c r="H6101" s="1">
        <v>9.3447181609955803E-4</v>
      </c>
      <c r="K6101" s="4">
        <v>111997360.34</v>
      </c>
      <c r="L6101" s="5">
        <v>4550001</v>
      </c>
      <c r="M6101" s="6">
        <v>24.614799059999999</v>
      </c>
      <c r="AB6101" s="8" t="s">
        <v>7754</v>
      </c>
    </row>
    <row r="6102" spans="1:28" x14ac:dyDescent="0.35">
      <c r="A6102" t="s">
        <v>4263</v>
      </c>
      <c r="B6102" t="s">
        <v>10559</v>
      </c>
      <c r="C6102" t="s">
        <v>10559</v>
      </c>
      <c r="G6102" s="1">
        <v>-1124.0173255550114</v>
      </c>
      <c r="H6102" s="1">
        <v>1.0132501403654201E-3</v>
      </c>
      <c r="K6102" s="4">
        <v>111997360.34</v>
      </c>
      <c r="L6102" s="5">
        <v>4550001</v>
      </c>
      <c r="M6102" s="6">
        <v>24.614799059999999</v>
      </c>
      <c r="AB6102" s="8" t="s">
        <v>7754</v>
      </c>
    </row>
    <row r="6103" spans="1:28" x14ac:dyDescent="0.35">
      <c r="A6103" t="s">
        <v>4263</v>
      </c>
      <c r="B6103" t="s">
        <v>10560</v>
      </c>
      <c r="C6103" t="s">
        <v>10560</v>
      </c>
      <c r="G6103" s="1">
        <v>-1335.3620156214899</v>
      </c>
      <c r="H6103" s="1">
        <v>6.2423133576169595E-4</v>
      </c>
      <c r="K6103" s="4">
        <v>111997360.34</v>
      </c>
      <c r="L6103" s="5">
        <v>4550001</v>
      </c>
      <c r="M6103" s="6">
        <v>24.614799059999999</v>
      </c>
      <c r="AB6103" s="8" t="s">
        <v>7754</v>
      </c>
    </row>
    <row r="6104" spans="1:28" x14ac:dyDescent="0.35">
      <c r="A6104" t="s">
        <v>4263</v>
      </c>
      <c r="B6104" t="s">
        <v>10561</v>
      </c>
      <c r="C6104" t="s">
        <v>10561</v>
      </c>
      <c r="G6104" s="1">
        <v>-1357.8185040499181</v>
      </c>
      <c r="H6104" s="1">
        <v>4.8581271099736902E-4</v>
      </c>
      <c r="K6104" s="4">
        <v>111997360.34</v>
      </c>
      <c r="L6104" s="5">
        <v>4550001</v>
      </c>
      <c r="M6104" s="6">
        <v>24.614799059999999</v>
      </c>
      <c r="AB6104" s="8" t="s">
        <v>7754</v>
      </c>
    </row>
    <row r="6105" spans="1:28" x14ac:dyDescent="0.35">
      <c r="A6105" t="s">
        <v>4263</v>
      </c>
      <c r="B6105" t="s">
        <v>10562</v>
      </c>
      <c r="C6105" t="s">
        <v>10562</v>
      </c>
      <c r="G6105" s="1">
        <v>-1115.1621153273559</v>
      </c>
      <c r="H6105" s="1">
        <v>1.0814562595971499E-3</v>
      </c>
      <c r="K6105" s="4">
        <v>111997360.34</v>
      </c>
      <c r="L6105" s="5">
        <v>4550001</v>
      </c>
      <c r="M6105" s="6">
        <v>24.614799059999999</v>
      </c>
      <c r="AB6105" s="8" t="s">
        <v>7754</v>
      </c>
    </row>
    <row r="6106" spans="1:28" x14ac:dyDescent="0.35">
      <c r="A6106" t="s">
        <v>4263</v>
      </c>
      <c r="B6106" t="s">
        <v>10563</v>
      </c>
      <c r="C6106" t="s">
        <v>10563</v>
      </c>
      <c r="G6106" s="1">
        <v>-1370.8937305405691</v>
      </c>
      <c r="H6106" s="1">
        <v>5.6553771234259601E-4</v>
      </c>
      <c r="K6106" s="4">
        <v>111997360.34</v>
      </c>
      <c r="L6106" s="5">
        <v>4550001</v>
      </c>
      <c r="M6106" s="6">
        <v>24.614799059999999</v>
      </c>
      <c r="AB6106" s="8" t="s">
        <v>7754</v>
      </c>
    </row>
    <row r="6107" spans="1:28" x14ac:dyDescent="0.35">
      <c r="A6107" t="s">
        <v>4263</v>
      </c>
      <c r="B6107" t="s">
        <v>10564</v>
      </c>
      <c r="C6107" t="s">
        <v>10564</v>
      </c>
      <c r="G6107" s="1">
        <v>-1336.312457636792</v>
      </c>
      <c r="H6107" s="1">
        <v>2.4801406029560202E-4</v>
      </c>
      <c r="K6107" s="4">
        <v>111997360.34</v>
      </c>
      <c r="L6107" s="5">
        <v>4550001</v>
      </c>
      <c r="M6107" s="6">
        <v>24.614799059999999</v>
      </c>
      <c r="AB6107" s="8" t="s">
        <v>7754</v>
      </c>
    </row>
    <row r="6108" spans="1:28" x14ac:dyDescent="0.35">
      <c r="A6108" t="s">
        <v>4263</v>
      </c>
      <c r="B6108" t="s">
        <v>10565</v>
      </c>
      <c r="C6108" t="s">
        <v>10565</v>
      </c>
      <c r="G6108" s="1">
        <v>-1290.0976941314602</v>
      </c>
      <c r="H6108" s="1">
        <v>4.8605694969068099E-5</v>
      </c>
      <c r="K6108" s="4">
        <v>111997360.34</v>
      </c>
      <c r="L6108" s="5">
        <v>4550001</v>
      </c>
      <c r="M6108" s="6">
        <v>24.614799059999999</v>
      </c>
      <c r="AB6108" s="8" t="s">
        <v>7754</v>
      </c>
    </row>
    <row r="6109" spans="1:28" x14ac:dyDescent="0.35">
      <c r="A6109" t="s">
        <v>4263</v>
      </c>
      <c r="B6109" t="s">
        <v>10566</v>
      </c>
      <c r="C6109" t="s">
        <v>10566</v>
      </c>
      <c r="G6109" s="1">
        <v>-1330.0011144450709</v>
      </c>
      <c r="H6109" s="1">
        <v>3.2526913765920803E-4</v>
      </c>
      <c r="K6109" s="4">
        <v>111997360.34</v>
      </c>
      <c r="L6109" s="5">
        <v>4550001</v>
      </c>
      <c r="M6109" s="6">
        <v>24.614799059999999</v>
      </c>
      <c r="AB6109" s="8" t="s">
        <v>7754</v>
      </c>
    </row>
    <row r="6110" spans="1:28" x14ac:dyDescent="0.35">
      <c r="A6110" t="s">
        <v>4263</v>
      </c>
      <c r="B6110" t="s">
        <v>10567</v>
      </c>
      <c r="C6110" t="s">
        <v>10567</v>
      </c>
      <c r="G6110" s="1">
        <v>-1103.058932272962</v>
      </c>
      <c r="H6110" s="1">
        <v>1.2114475121828201E-3</v>
      </c>
      <c r="K6110" s="4">
        <v>111997360.34</v>
      </c>
      <c r="L6110" s="5">
        <v>4550001</v>
      </c>
      <c r="M6110" s="6">
        <v>24.614799059999999</v>
      </c>
      <c r="AB6110" s="8" t="s">
        <v>7754</v>
      </c>
    </row>
    <row r="6111" spans="1:28" x14ac:dyDescent="0.35">
      <c r="A6111" t="s">
        <v>4263</v>
      </c>
      <c r="B6111" t="s">
        <v>10568</v>
      </c>
      <c r="C6111" t="s">
        <v>10568</v>
      </c>
      <c r="G6111" s="1">
        <v>-1225.6907927950838</v>
      </c>
      <c r="H6111" s="1">
        <v>9.9260585688007398E-4</v>
      </c>
      <c r="K6111" s="4">
        <v>111997360.34</v>
      </c>
      <c r="L6111" s="5">
        <v>4550001</v>
      </c>
      <c r="M6111" s="6">
        <v>24.614799059999999</v>
      </c>
      <c r="AB6111" s="8" t="s">
        <v>7754</v>
      </c>
    </row>
    <row r="6112" spans="1:28" x14ac:dyDescent="0.35">
      <c r="A6112" t="s">
        <v>4263</v>
      </c>
      <c r="B6112" t="s">
        <v>10569</v>
      </c>
      <c r="C6112" t="s">
        <v>10569</v>
      </c>
      <c r="G6112" s="1">
        <v>-1282.8465054520916</v>
      </c>
      <c r="H6112" s="1">
        <v>8.73472148414948E-4</v>
      </c>
      <c r="K6112" s="4">
        <v>111997360.34</v>
      </c>
      <c r="L6112" s="5">
        <v>4550001</v>
      </c>
      <c r="M6112" s="6">
        <v>24.614799059999999</v>
      </c>
      <c r="AB6112" s="8" t="s">
        <v>7754</v>
      </c>
    </row>
    <row r="6113" spans="1:28" x14ac:dyDescent="0.35">
      <c r="A6113" t="s">
        <v>4263</v>
      </c>
      <c r="B6113" t="s">
        <v>10570</v>
      </c>
      <c r="C6113" t="s">
        <v>10570</v>
      </c>
      <c r="G6113" s="1">
        <v>-1129.9048732315239</v>
      </c>
      <c r="H6113" s="1">
        <v>1.3364520354947099E-3</v>
      </c>
      <c r="K6113" s="4">
        <v>111997360.34</v>
      </c>
      <c r="L6113" s="5">
        <v>4550001</v>
      </c>
      <c r="M6113" s="6">
        <v>24.614799059999999</v>
      </c>
      <c r="AB6113" s="8" t="s">
        <v>7754</v>
      </c>
    </row>
    <row r="6114" spans="1:28" x14ac:dyDescent="0.35">
      <c r="A6114" t="s">
        <v>4263</v>
      </c>
      <c r="B6114" t="s">
        <v>10571</v>
      </c>
      <c r="C6114" t="s">
        <v>10571</v>
      </c>
      <c r="G6114" s="1">
        <v>-1269.3328630146029</v>
      </c>
      <c r="H6114" s="1">
        <v>1.40817180554577E-3</v>
      </c>
      <c r="K6114" s="4">
        <v>111997360.34</v>
      </c>
      <c r="L6114" s="5">
        <v>4550001</v>
      </c>
      <c r="M6114" s="6">
        <v>24.614799059999999</v>
      </c>
      <c r="AB6114" s="8" t="s">
        <v>7754</v>
      </c>
    </row>
    <row r="6115" spans="1:28" x14ac:dyDescent="0.35">
      <c r="A6115" t="s">
        <v>4263</v>
      </c>
      <c r="B6115" t="s">
        <v>10572</v>
      </c>
      <c r="C6115" t="s">
        <v>10572</v>
      </c>
      <c r="G6115" s="1">
        <v>-1143.046942557402</v>
      </c>
      <c r="H6115" s="1">
        <v>1.46390719608518E-3</v>
      </c>
      <c r="K6115" s="4">
        <v>111997360.34</v>
      </c>
      <c r="L6115" s="5">
        <v>4550001</v>
      </c>
      <c r="M6115" s="6">
        <v>24.614799059999999</v>
      </c>
      <c r="AB6115" s="8" t="s">
        <v>7754</v>
      </c>
    </row>
    <row r="6116" spans="1:28" x14ac:dyDescent="0.35">
      <c r="A6116" t="s">
        <v>4263</v>
      </c>
      <c r="B6116" t="s">
        <v>10573</v>
      </c>
      <c r="C6116" t="s">
        <v>10573</v>
      </c>
      <c r="G6116" s="1">
        <v>-1332.1176150050928</v>
      </c>
      <c r="H6116" s="1">
        <v>8.5000935397022898E-4</v>
      </c>
      <c r="K6116" s="4">
        <v>111997360.34</v>
      </c>
      <c r="L6116" s="5">
        <v>4550001</v>
      </c>
      <c r="M6116" s="6">
        <v>24.614799059999999</v>
      </c>
      <c r="AB6116" s="8" t="s">
        <v>7754</v>
      </c>
    </row>
    <row r="6117" spans="1:28" x14ac:dyDescent="0.35">
      <c r="A6117" t="s">
        <v>4263</v>
      </c>
      <c r="B6117" t="s">
        <v>10574</v>
      </c>
      <c r="C6117" t="s">
        <v>10574</v>
      </c>
      <c r="G6117" s="1">
        <v>-1116.5338945544938</v>
      </c>
      <c r="H6117" s="1">
        <v>1.34430336278929E-3</v>
      </c>
      <c r="K6117" s="4">
        <v>111997360.34</v>
      </c>
      <c r="L6117" s="5">
        <v>4550001</v>
      </c>
      <c r="M6117" s="6">
        <v>24.614799059999999</v>
      </c>
      <c r="AB6117" s="8" t="s">
        <v>7754</v>
      </c>
    </row>
    <row r="6118" spans="1:28" x14ac:dyDescent="0.35">
      <c r="A6118" t="s">
        <v>4263</v>
      </c>
      <c r="B6118" t="s">
        <v>10575</v>
      </c>
      <c r="C6118" t="s">
        <v>10575</v>
      </c>
      <c r="G6118" s="1">
        <v>-1256.0514508529343</v>
      </c>
      <c r="H6118" s="1">
        <v>1.0950688618697399E-3</v>
      </c>
      <c r="K6118" s="4">
        <v>111997360.34</v>
      </c>
      <c r="L6118" s="5">
        <v>4550001</v>
      </c>
      <c r="M6118" s="6">
        <v>24.614799059999999</v>
      </c>
      <c r="AB6118" s="8" t="s">
        <v>7754</v>
      </c>
    </row>
    <row r="6119" spans="1:28" x14ac:dyDescent="0.35">
      <c r="A6119" t="s">
        <v>4263</v>
      </c>
      <c r="B6119" t="s">
        <v>10576</v>
      </c>
      <c r="C6119" t="s">
        <v>10576</v>
      </c>
      <c r="G6119" s="1">
        <v>-1159.5026236570941</v>
      </c>
      <c r="H6119" s="1">
        <v>1.2133689916883101E-3</v>
      </c>
      <c r="K6119" s="4">
        <v>111997360.34</v>
      </c>
      <c r="L6119" s="5">
        <v>4550001</v>
      </c>
      <c r="M6119" s="6">
        <v>24.614799059999999</v>
      </c>
      <c r="AB6119" s="8" t="s">
        <v>7754</v>
      </c>
    </row>
    <row r="6120" spans="1:28" x14ac:dyDescent="0.35">
      <c r="A6120" t="s">
        <v>4263</v>
      </c>
      <c r="B6120" t="s">
        <v>10577</v>
      </c>
      <c r="C6120" t="s">
        <v>10577</v>
      </c>
      <c r="G6120" s="1">
        <v>-1121.8031349306007</v>
      </c>
      <c r="H6120" s="1">
        <v>1.29115521728419E-3</v>
      </c>
      <c r="K6120" s="4">
        <v>111997360.34</v>
      </c>
      <c r="L6120" s="5">
        <v>4550001</v>
      </c>
      <c r="M6120" s="6">
        <v>24.614799059999999</v>
      </c>
      <c r="AB6120" s="8" t="s">
        <v>7754</v>
      </c>
    </row>
    <row r="6121" spans="1:28" x14ac:dyDescent="0.35">
      <c r="A6121" t="s">
        <v>4263</v>
      </c>
      <c r="B6121" t="s">
        <v>10578</v>
      </c>
      <c r="C6121" t="s">
        <v>10578</v>
      </c>
      <c r="G6121" s="1">
        <v>-1112.9833429713981</v>
      </c>
      <c r="H6121" s="1">
        <v>1.3635618096398199E-3</v>
      </c>
      <c r="K6121" s="4">
        <v>111997360.34</v>
      </c>
      <c r="L6121" s="5">
        <v>4550001</v>
      </c>
      <c r="M6121" s="6">
        <v>24.614799059999999</v>
      </c>
      <c r="AB6121" s="8" t="s">
        <v>7754</v>
      </c>
    </row>
    <row r="6122" spans="1:28" x14ac:dyDescent="0.35">
      <c r="A6122" t="s">
        <v>4263</v>
      </c>
      <c r="B6122" t="s">
        <v>10579</v>
      </c>
      <c r="C6122" t="s">
        <v>10579</v>
      </c>
      <c r="G6122" s="1">
        <v>-1100.9270293187089</v>
      </c>
      <c r="H6122" s="1">
        <v>1.50372138331781E-3</v>
      </c>
      <c r="K6122" s="4">
        <v>111997360.34</v>
      </c>
      <c r="L6122" s="5">
        <v>4550001</v>
      </c>
      <c r="M6122" s="6">
        <v>24.614799059999999</v>
      </c>
      <c r="AB6122" s="8" t="s">
        <v>7754</v>
      </c>
    </row>
    <row r="6123" spans="1:28" x14ac:dyDescent="0.35">
      <c r="A6123" t="s">
        <v>4263</v>
      </c>
      <c r="B6123" t="s">
        <v>10580</v>
      </c>
      <c r="C6123" t="s">
        <v>10580</v>
      </c>
      <c r="G6123" s="1">
        <v>-1127.6687231081194</v>
      </c>
      <c r="H6123" s="1">
        <v>1.6585323427313E-3</v>
      </c>
      <c r="K6123" s="4">
        <v>111997360.34</v>
      </c>
      <c r="L6123" s="5">
        <v>4550001</v>
      </c>
      <c r="M6123" s="6">
        <v>24.614799059999999</v>
      </c>
      <c r="AB6123" s="8" t="s">
        <v>7754</v>
      </c>
    </row>
    <row r="6124" spans="1:28" x14ac:dyDescent="0.35">
      <c r="A6124" t="s">
        <v>4263</v>
      </c>
      <c r="B6124" t="s">
        <v>10581</v>
      </c>
      <c r="C6124" t="s">
        <v>10581</v>
      </c>
      <c r="G6124" s="1">
        <v>-1223.0527779861275</v>
      </c>
      <c r="H6124" s="1">
        <v>1.32909233855315E-3</v>
      </c>
      <c r="K6124" s="4">
        <v>111997360.34</v>
      </c>
      <c r="L6124" s="5">
        <v>4550001</v>
      </c>
      <c r="M6124" s="6">
        <v>24.614799059999999</v>
      </c>
      <c r="AB6124" s="8" t="s">
        <v>7754</v>
      </c>
    </row>
    <row r="6125" spans="1:28" x14ac:dyDescent="0.35">
      <c r="A6125" t="s">
        <v>4263</v>
      </c>
      <c r="B6125" t="s">
        <v>10582</v>
      </c>
      <c r="C6125" t="s">
        <v>10582</v>
      </c>
      <c r="G6125" s="1">
        <v>-1279.9463833872369</v>
      </c>
      <c r="H6125" s="1">
        <v>1.2259160690522701E-3</v>
      </c>
      <c r="K6125" s="4">
        <v>111997360.34</v>
      </c>
      <c r="L6125" s="5">
        <v>4550001</v>
      </c>
      <c r="M6125" s="6">
        <v>24.614799059999999</v>
      </c>
      <c r="AB6125" s="8" t="s">
        <v>7754</v>
      </c>
    </row>
    <row r="6126" spans="1:28" x14ac:dyDescent="0.35">
      <c r="A6126" t="s">
        <v>4263</v>
      </c>
      <c r="B6126" t="s">
        <v>10583</v>
      </c>
      <c r="C6126" t="s">
        <v>10583</v>
      </c>
      <c r="G6126" s="1">
        <v>-1140.7602545371756</v>
      </c>
      <c r="H6126" s="1">
        <v>1.8012244814117201E-3</v>
      </c>
      <c r="K6126" s="4">
        <v>111997360.34</v>
      </c>
      <c r="L6126" s="5">
        <v>4550001</v>
      </c>
      <c r="M6126" s="6">
        <v>24.614799059999999</v>
      </c>
      <c r="AB6126" s="8" t="s">
        <v>7754</v>
      </c>
    </row>
    <row r="6127" spans="1:28" x14ac:dyDescent="0.35">
      <c r="A6127" t="s">
        <v>4263</v>
      </c>
      <c r="B6127" t="s">
        <v>10584</v>
      </c>
      <c r="C6127" t="s">
        <v>10584</v>
      </c>
      <c r="G6127" s="1">
        <v>-1266.5128390915092</v>
      </c>
      <c r="H6127" s="1">
        <v>1.7848243433264499E-3</v>
      </c>
      <c r="K6127" s="4">
        <v>111997360.34</v>
      </c>
      <c r="L6127" s="5">
        <v>4550001</v>
      </c>
      <c r="M6127" s="6">
        <v>24.614799059999999</v>
      </c>
      <c r="AB6127" s="8" t="s">
        <v>7754</v>
      </c>
    </row>
    <row r="6128" spans="1:28" x14ac:dyDescent="0.35">
      <c r="A6128" t="s">
        <v>4263</v>
      </c>
      <c r="B6128" t="s">
        <v>10585</v>
      </c>
      <c r="C6128" t="s">
        <v>10585</v>
      </c>
      <c r="G6128" s="1">
        <v>-1114.3486411824804</v>
      </c>
      <c r="H6128" s="1">
        <v>1.6875443557924699E-3</v>
      </c>
      <c r="K6128" s="4">
        <v>111997360.34</v>
      </c>
      <c r="L6128" s="5">
        <v>4550001</v>
      </c>
      <c r="M6128" s="6">
        <v>24.614799059999999</v>
      </c>
      <c r="AB6128" s="8" t="s">
        <v>7754</v>
      </c>
    </row>
    <row r="6129" spans="1:28" x14ac:dyDescent="0.35">
      <c r="A6129" t="s">
        <v>4263</v>
      </c>
      <c r="B6129" t="s">
        <v>10586</v>
      </c>
      <c r="C6129" t="s">
        <v>10586</v>
      </c>
      <c r="G6129" s="1">
        <v>-1119.595480436285</v>
      </c>
      <c r="H6129" s="1">
        <v>1.6516008522796601E-3</v>
      </c>
      <c r="K6129" s="4">
        <v>111997360.34</v>
      </c>
      <c r="L6129" s="5">
        <v>4550001</v>
      </c>
      <c r="M6129" s="6">
        <v>24.614799059999999</v>
      </c>
      <c r="AB6129" s="8" t="s">
        <v>7754</v>
      </c>
    </row>
    <row r="6130" spans="1:28" x14ac:dyDescent="0.35">
      <c r="A6130" t="s">
        <v>4263</v>
      </c>
      <c r="B6130" t="s">
        <v>10587</v>
      </c>
      <c r="C6130" t="s">
        <v>10587</v>
      </c>
      <c r="G6130" s="1">
        <v>-1157.1422461868872</v>
      </c>
      <c r="H6130" s="1">
        <v>1.5828183829093899E-3</v>
      </c>
      <c r="K6130" s="4">
        <v>111997360.34</v>
      </c>
      <c r="L6130" s="5">
        <v>4550001</v>
      </c>
      <c r="M6130" s="6">
        <v>24.614799059999999</v>
      </c>
      <c r="AB6130" s="8" t="s">
        <v>7754</v>
      </c>
    </row>
    <row r="6131" spans="1:28" x14ac:dyDescent="0.35">
      <c r="A6131" t="s">
        <v>4263</v>
      </c>
      <c r="B6131" t="s">
        <v>10588</v>
      </c>
      <c r="C6131" t="s">
        <v>10588</v>
      </c>
      <c r="G6131" s="1">
        <v>-1110.8109496195384</v>
      </c>
      <c r="H6131" s="1">
        <v>1.72496725150825E-3</v>
      </c>
      <c r="K6131" s="4">
        <v>111997360.34</v>
      </c>
      <c r="L6131" s="5">
        <v>4550001</v>
      </c>
      <c r="M6131" s="6">
        <v>24.614799059999999</v>
      </c>
      <c r="AB6131" s="8" t="s">
        <v>7754</v>
      </c>
    </row>
    <row r="6132" spans="1:28" x14ac:dyDescent="0.35">
      <c r="A6132" t="s">
        <v>4263</v>
      </c>
      <c r="B6132" t="s">
        <v>10589</v>
      </c>
      <c r="C6132" t="s">
        <v>10589</v>
      </c>
      <c r="G6132" s="1">
        <v>-1253.2737177865877</v>
      </c>
      <c r="H6132" s="1">
        <v>1.5022018692274501E-3</v>
      </c>
      <c r="K6132" s="4">
        <v>111997360.34</v>
      </c>
      <c r="L6132" s="5">
        <v>4550001</v>
      </c>
      <c r="M6132" s="6">
        <v>24.614799059999999</v>
      </c>
      <c r="AB6132" s="8" t="s">
        <v>7754</v>
      </c>
    </row>
    <row r="6133" spans="1:28" x14ac:dyDescent="0.35">
      <c r="A6133" t="s">
        <v>4263</v>
      </c>
      <c r="B6133" t="s">
        <v>10590</v>
      </c>
      <c r="C6133" t="s">
        <v>10590</v>
      </c>
      <c r="G6133" s="1">
        <v>-1098.8013009511171</v>
      </c>
      <c r="H6133" s="1">
        <v>1.8719156854655201E-3</v>
      </c>
      <c r="K6133" s="4">
        <v>111997360.34</v>
      </c>
      <c r="L6133" s="5">
        <v>4550001</v>
      </c>
      <c r="M6133" s="6">
        <v>24.614799059999999</v>
      </c>
      <c r="AB6133" s="8" t="s">
        <v>7754</v>
      </c>
    </row>
    <row r="6134" spans="1:28" x14ac:dyDescent="0.35">
      <c r="A6134" t="s">
        <v>4263</v>
      </c>
      <c r="B6134" t="s">
        <v>10591</v>
      </c>
      <c r="C6134" t="s">
        <v>10591</v>
      </c>
      <c r="G6134" s="1">
        <v>-1125.4392046365811</v>
      </c>
      <c r="H6134" s="1">
        <v>2.0603763088718101E-3</v>
      </c>
      <c r="K6134" s="4">
        <v>111997360.34</v>
      </c>
      <c r="L6134" s="5">
        <v>4550001</v>
      </c>
      <c r="M6134" s="6">
        <v>24.614799059999999</v>
      </c>
      <c r="AB6134" s="8" t="s">
        <v>7754</v>
      </c>
    </row>
    <row r="6135" spans="1:28" x14ac:dyDescent="0.35">
      <c r="A6135" t="s">
        <v>4263</v>
      </c>
      <c r="B6135" t="s">
        <v>10592</v>
      </c>
      <c r="C6135" t="s">
        <v>10592</v>
      </c>
      <c r="G6135" s="1">
        <v>-1220.4232705926693</v>
      </c>
      <c r="H6135" s="1">
        <v>1.78214104044494E-3</v>
      </c>
      <c r="K6135" s="4">
        <v>111997360.34</v>
      </c>
      <c r="L6135" s="5">
        <v>4550001</v>
      </c>
      <c r="M6135" s="6">
        <v>24.614799059999999</v>
      </c>
      <c r="AB6135" s="8" t="s">
        <v>7754</v>
      </c>
    </row>
    <row r="6136" spans="1:28" x14ac:dyDescent="0.35">
      <c r="A6136" t="s">
        <v>4263</v>
      </c>
      <c r="B6136" t="s">
        <v>10593</v>
      </c>
      <c r="C6136" t="s">
        <v>10593</v>
      </c>
      <c r="G6136" s="1">
        <v>-1138.4804215065424</v>
      </c>
      <c r="H6136" s="1">
        <v>2.2151809181608201E-3</v>
      </c>
      <c r="K6136" s="4">
        <v>111997360.34</v>
      </c>
      <c r="L6136" s="5">
        <v>4550001</v>
      </c>
      <c r="M6136" s="6">
        <v>24.614799059999999</v>
      </c>
      <c r="AB6136" s="8" t="s">
        <v>7754</v>
      </c>
    </row>
    <row r="6137" spans="1:28" x14ac:dyDescent="0.35">
      <c r="A6137" t="s">
        <v>4263</v>
      </c>
      <c r="B6137" t="s">
        <v>10594</v>
      </c>
      <c r="C6137" t="s">
        <v>10594</v>
      </c>
      <c r="G6137" s="1">
        <v>-1112.1697969263362</v>
      </c>
      <c r="H6137" s="1">
        <v>2.1131578287387201E-3</v>
      </c>
      <c r="K6137" s="4">
        <v>111997360.34</v>
      </c>
      <c r="L6137" s="5">
        <v>4550001</v>
      </c>
      <c r="M6137" s="6">
        <v>24.614799059999999</v>
      </c>
      <c r="AB6137" s="8" t="s">
        <v>7754</v>
      </c>
    </row>
    <row r="6138" spans="1:28" x14ac:dyDescent="0.35">
      <c r="A6138" t="s">
        <v>4263</v>
      </c>
      <c r="B6138" t="s">
        <v>10595</v>
      </c>
      <c r="C6138" t="s">
        <v>10595</v>
      </c>
      <c r="G6138" s="1">
        <v>-1263.7022024342393</v>
      </c>
      <c r="H6138" s="1">
        <v>2.2575078595137199E-3</v>
      </c>
      <c r="K6138" s="4">
        <v>111997360.34</v>
      </c>
      <c r="L6138" s="5">
        <v>4550001</v>
      </c>
      <c r="M6138" s="6">
        <v>24.614799059999999</v>
      </c>
      <c r="AB6138" s="8" t="s">
        <v>7754</v>
      </c>
    </row>
    <row r="6139" spans="1:28" x14ac:dyDescent="0.35">
      <c r="A6139" t="s">
        <v>4263</v>
      </c>
      <c r="B6139" t="s">
        <v>10596</v>
      </c>
      <c r="C6139" t="s">
        <v>10596</v>
      </c>
      <c r="G6139" s="1">
        <v>-1117.3943363717763</v>
      </c>
      <c r="H6139" s="1">
        <v>2.1036916367298702E-3</v>
      </c>
      <c r="K6139" s="4">
        <v>111997360.34</v>
      </c>
      <c r="L6139" s="5">
        <v>4550001</v>
      </c>
      <c r="M6139" s="6">
        <v>24.614799059999999</v>
      </c>
      <c r="AB6139" s="8" t="s">
        <v>7754</v>
      </c>
    </row>
    <row r="6140" spans="1:28" x14ac:dyDescent="0.35">
      <c r="A6140" t="s">
        <v>4263</v>
      </c>
      <c r="B6140" t="s">
        <v>10597</v>
      </c>
      <c r="C6140" t="s">
        <v>10597</v>
      </c>
      <c r="G6140" s="1">
        <v>-1108.6449103941482</v>
      </c>
      <c r="H6140" s="1">
        <v>2.1732034162982999E-3</v>
      </c>
      <c r="K6140" s="4">
        <v>111997360.34</v>
      </c>
      <c r="L6140" s="5">
        <v>4550001</v>
      </c>
      <c r="M6140" s="6">
        <v>24.614799059999999</v>
      </c>
      <c r="AB6140" s="8" t="s">
        <v>7754</v>
      </c>
    </row>
    <row r="6141" spans="1:28" x14ac:dyDescent="0.35">
      <c r="A6141" t="s">
        <v>4263</v>
      </c>
      <c r="B6141" t="s">
        <v>10598</v>
      </c>
      <c r="C6141" t="s">
        <v>10598</v>
      </c>
      <c r="G6141" s="1">
        <v>-1154.7890688508519</v>
      </c>
      <c r="H6141" s="1">
        <v>2.0544465768556502E-3</v>
      </c>
      <c r="K6141" s="4">
        <v>111997360.34</v>
      </c>
      <c r="L6141" s="5">
        <v>4550001</v>
      </c>
      <c r="M6141" s="6">
        <v>24.614799059999999</v>
      </c>
      <c r="AB6141" s="8" t="s">
        <v>7754</v>
      </c>
    </row>
    <row r="6142" spans="1:28" x14ac:dyDescent="0.35">
      <c r="A6142" t="s">
        <v>4263</v>
      </c>
      <c r="B6142" t="s">
        <v>10599</v>
      </c>
      <c r="C6142" t="s">
        <v>10599</v>
      </c>
      <c r="G6142" s="1">
        <v>-1096.6817233487495</v>
      </c>
      <c r="H6142" s="1">
        <v>2.3192572416044898E-3</v>
      </c>
      <c r="K6142" s="4">
        <v>111997360.34</v>
      </c>
      <c r="L6142" s="5">
        <v>4550001</v>
      </c>
      <c r="M6142" s="6">
        <v>24.614799059999999</v>
      </c>
      <c r="AB6142" s="8" t="s">
        <v>7754</v>
      </c>
    </row>
    <row r="6143" spans="1:28" x14ac:dyDescent="0.35">
      <c r="A6143" t="s">
        <v>4263</v>
      </c>
      <c r="B6143" t="s">
        <v>10600</v>
      </c>
      <c r="C6143" t="s">
        <v>10600</v>
      </c>
      <c r="G6143" s="1">
        <v>-1250.5051888949006</v>
      </c>
      <c r="H6143" s="1">
        <v>2.0425610638630499E-3</v>
      </c>
      <c r="K6143" s="4">
        <v>111997360.34</v>
      </c>
      <c r="L6143" s="5">
        <v>4550001</v>
      </c>
      <c r="M6143" s="6">
        <v>24.614799059999999</v>
      </c>
      <c r="AB6143" s="8" t="s">
        <v>7754</v>
      </c>
    </row>
    <row r="6144" spans="1:28" x14ac:dyDescent="0.35">
      <c r="A6144" t="s">
        <v>4263</v>
      </c>
      <c r="B6144" t="s">
        <v>10601</v>
      </c>
      <c r="C6144" t="s">
        <v>10601</v>
      </c>
      <c r="G6144" s="1">
        <v>-1123.2162916198893</v>
      </c>
      <c r="H6144" s="1">
        <v>2.54198822249317E-3</v>
      </c>
      <c r="K6144" s="4">
        <v>111997360.34</v>
      </c>
      <c r="L6144" s="5">
        <v>4550001</v>
      </c>
      <c r="M6144" s="6">
        <v>24.614799059999999</v>
      </c>
      <c r="AB6144" s="8" t="s">
        <v>7754</v>
      </c>
    </row>
    <row r="6145" spans="1:28" x14ac:dyDescent="0.35">
      <c r="A6145" t="s">
        <v>4263</v>
      </c>
      <c r="B6145" t="s">
        <v>10602</v>
      </c>
      <c r="C6145" t="s">
        <v>10602</v>
      </c>
      <c r="G6145" s="1">
        <v>-1217.8022340728971</v>
      </c>
      <c r="H6145" s="1">
        <v>2.3589631448740901E-3</v>
      </c>
      <c r="K6145" s="4">
        <v>111997360.34</v>
      </c>
      <c r="L6145" s="5">
        <v>4550001</v>
      </c>
      <c r="M6145" s="6">
        <v>24.614799059999999</v>
      </c>
      <c r="AB6145" s="8" t="s">
        <v>7754</v>
      </c>
    </row>
    <row r="6146" spans="1:28" x14ac:dyDescent="0.35">
      <c r="A6146" t="s">
        <v>4263</v>
      </c>
      <c r="B6146" t="s">
        <v>10603</v>
      </c>
      <c r="C6146" t="s">
        <v>10603</v>
      </c>
      <c r="G6146" s="1">
        <v>-1109.9973367475445</v>
      </c>
      <c r="H6146" s="1">
        <v>2.6278678373728901E-3</v>
      </c>
      <c r="K6146" s="4">
        <v>111997360.34</v>
      </c>
      <c r="L6146" s="5">
        <v>4550001</v>
      </c>
      <c r="M6146" s="6">
        <v>24.614799059999999</v>
      </c>
      <c r="AB6146" s="8" t="s">
        <v>7754</v>
      </c>
    </row>
    <row r="6147" spans="1:28" x14ac:dyDescent="0.35">
      <c r="A6147" t="s">
        <v>4263</v>
      </c>
      <c r="B6147" t="s">
        <v>10604</v>
      </c>
      <c r="C6147" t="s">
        <v>10604</v>
      </c>
      <c r="G6147" s="1">
        <v>-1260.9009114246792</v>
      </c>
      <c r="H6147" s="1">
        <v>2.83273159738797E-3</v>
      </c>
      <c r="K6147" s="4">
        <v>111997360.34</v>
      </c>
      <c r="L6147" s="5">
        <v>4550001</v>
      </c>
      <c r="M6147" s="6">
        <v>24.614799059999999</v>
      </c>
      <c r="AB6147" s="8" t="s">
        <v>7754</v>
      </c>
    </row>
    <row r="6148" spans="1:28" x14ac:dyDescent="0.35">
      <c r="A6148" t="s">
        <v>4263</v>
      </c>
      <c r="B6148" t="s">
        <v>10605</v>
      </c>
      <c r="C6148" t="s">
        <v>10605</v>
      </c>
      <c r="G6148" s="1">
        <v>-1115.1996771629895</v>
      </c>
      <c r="H6148" s="1">
        <v>2.65596352537481E-3</v>
      </c>
      <c r="K6148" s="4">
        <v>111997360.34</v>
      </c>
      <c r="L6148" s="5">
        <v>4550001</v>
      </c>
      <c r="M6148" s="6">
        <v>24.614799059999999</v>
      </c>
      <c r="AB6148" s="8" t="s">
        <v>7754</v>
      </c>
    </row>
    <row r="6149" spans="1:28" x14ac:dyDescent="0.35">
      <c r="A6149" t="s">
        <v>4263</v>
      </c>
      <c r="B6149" t="s">
        <v>10606</v>
      </c>
      <c r="C6149" t="s">
        <v>10606</v>
      </c>
      <c r="G6149" s="1">
        <v>-1106.4852005387613</v>
      </c>
      <c r="H6149" s="1">
        <v>2.71573128099521E-3</v>
      </c>
      <c r="K6149" s="4">
        <v>111997360.34</v>
      </c>
      <c r="L6149" s="5">
        <v>4550001</v>
      </c>
      <c r="M6149" s="6">
        <v>24.614799059999999</v>
      </c>
      <c r="AB6149" s="8" t="s">
        <v>7754</v>
      </c>
    </row>
    <row r="6150" spans="1:28" x14ac:dyDescent="0.35">
      <c r="A6150" t="s">
        <v>4263</v>
      </c>
      <c r="B6150" t="s">
        <v>10607</v>
      </c>
      <c r="C6150" t="s">
        <v>10607</v>
      </c>
      <c r="G6150" s="1">
        <v>-1152.443062394196</v>
      </c>
      <c r="H6150" s="1">
        <v>2.6374847493892098E-3</v>
      </c>
      <c r="K6150" s="4">
        <v>111997360.34</v>
      </c>
      <c r="L6150" s="5">
        <v>4550001</v>
      </c>
      <c r="M6150" s="6">
        <v>24.614799059999999</v>
      </c>
      <c r="AB6150" s="8" t="s">
        <v>7754</v>
      </c>
    </row>
    <row r="6151" spans="1:28" x14ac:dyDescent="0.35">
      <c r="A6151" t="s">
        <v>4263</v>
      </c>
      <c r="B6151" t="s">
        <v>10608</v>
      </c>
      <c r="C6151" t="s">
        <v>10608</v>
      </c>
      <c r="G6151" s="1">
        <v>-1094.5682728049399</v>
      </c>
      <c r="H6151" s="1">
        <v>2.8530097784379999E-3</v>
      </c>
      <c r="K6151" s="4">
        <v>111997360.34</v>
      </c>
      <c r="L6151" s="5">
        <v>4550001</v>
      </c>
      <c r="M6151" s="6">
        <v>24.614799059999999</v>
      </c>
      <c r="AB6151" s="8" t="s">
        <v>7754</v>
      </c>
    </row>
    <row r="6152" spans="1:28" x14ac:dyDescent="0.35">
      <c r="A6152" t="s">
        <v>4263</v>
      </c>
      <c r="B6152" t="s">
        <v>10609</v>
      </c>
      <c r="C6152" t="s">
        <v>10609</v>
      </c>
      <c r="G6152" s="1">
        <v>-1120.9999579902326</v>
      </c>
      <c r="H6152" s="1">
        <v>3.1165878799025398E-3</v>
      </c>
      <c r="K6152" s="4">
        <v>111997360.34</v>
      </c>
      <c r="L6152" s="5">
        <v>4550001</v>
      </c>
      <c r="M6152" s="6">
        <v>24.614799059999999</v>
      </c>
      <c r="AB6152" s="8" t="s">
        <v>7754</v>
      </c>
    </row>
    <row r="6153" spans="1:28" x14ac:dyDescent="0.35">
      <c r="A6153" t="s">
        <v>4263</v>
      </c>
      <c r="B6153" t="s">
        <v>10610</v>
      </c>
      <c r="C6153" t="s">
        <v>10610</v>
      </c>
      <c r="G6153" s="1">
        <v>-1258.108924675078</v>
      </c>
      <c r="H6153" s="1">
        <v>3.52195888094501E-3</v>
      </c>
      <c r="K6153" s="4">
        <v>111997360.34</v>
      </c>
      <c r="L6153" s="5">
        <v>4550001</v>
      </c>
      <c r="M6153" s="6">
        <v>24.614799059999999</v>
      </c>
      <c r="AB6153" s="8" t="s">
        <v>7754</v>
      </c>
    </row>
    <row r="6154" spans="1:28" x14ac:dyDescent="0.35">
      <c r="A6154" t="s">
        <v>4263</v>
      </c>
      <c r="B6154" t="s">
        <v>10611</v>
      </c>
      <c r="C6154" t="s">
        <v>10611</v>
      </c>
      <c r="G6154" s="1">
        <v>-5294.0147765538313</v>
      </c>
      <c r="H6154" s="1">
        <v>2.19319795781595E-2</v>
      </c>
      <c r="K6154" s="4">
        <v>111997360.34</v>
      </c>
      <c r="L6154" s="5">
        <v>4550001</v>
      </c>
      <c r="M6154" s="6">
        <v>24.614799059999999</v>
      </c>
      <c r="AB6154" s="8" t="s">
        <v>7754</v>
      </c>
    </row>
    <row r="6155" spans="1:28" x14ac:dyDescent="0.35">
      <c r="A6155" t="s">
        <v>4263</v>
      </c>
      <c r="B6155" t="s">
        <v>10612</v>
      </c>
      <c r="C6155" t="s">
        <v>10612</v>
      </c>
      <c r="G6155" s="1">
        <v>-5240.5136561490317</v>
      </c>
      <c r="H6155" s="1">
        <v>1.7326941272240399E-2</v>
      </c>
      <c r="K6155" s="4">
        <v>111997360.34</v>
      </c>
      <c r="L6155" s="5">
        <v>4550001</v>
      </c>
      <c r="M6155" s="6">
        <v>24.614799059999999</v>
      </c>
      <c r="AB6155" s="8" t="s">
        <v>7754</v>
      </c>
    </row>
    <row r="6156" spans="1:28" x14ac:dyDescent="0.35">
      <c r="A6156" t="s">
        <v>4263</v>
      </c>
      <c r="B6156" t="s">
        <v>10613</v>
      </c>
      <c r="C6156" t="s">
        <v>10613</v>
      </c>
      <c r="G6156" s="1">
        <v>-5456.8392081773318</v>
      </c>
      <c r="H6156" s="1">
        <v>1.57745988262043E-2</v>
      </c>
      <c r="K6156" s="4">
        <v>111997360.34</v>
      </c>
      <c r="L6156" s="5">
        <v>4550001</v>
      </c>
      <c r="M6156" s="6">
        <v>24.614799059999999</v>
      </c>
      <c r="AB6156" s="8" t="s">
        <v>7754</v>
      </c>
    </row>
    <row r="6157" spans="1:28" x14ac:dyDescent="0.35">
      <c r="A6157" t="s">
        <v>4263</v>
      </c>
      <c r="B6157" t="s">
        <v>10614</v>
      </c>
      <c r="C6157" t="s">
        <v>10614</v>
      </c>
      <c r="G6157" s="1">
        <v>-5240.992915456407</v>
      </c>
      <c r="H6157" s="1">
        <v>1.5694344483995201E-2</v>
      </c>
      <c r="K6157" s="4">
        <v>111997360.34</v>
      </c>
      <c r="L6157" s="5">
        <v>4550001</v>
      </c>
      <c r="M6157" s="6">
        <v>24.614799059999999</v>
      </c>
      <c r="AB6157" s="8" t="s">
        <v>7754</v>
      </c>
    </row>
    <row r="6158" spans="1:28" x14ac:dyDescent="0.35">
      <c r="A6158" t="s">
        <v>4263</v>
      </c>
      <c r="B6158" t="s">
        <v>10615</v>
      </c>
      <c r="C6158" t="s">
        <v>10615</v>
      </c>
      <c r="G6158" s="1">
        <v>-5412.9752441244273</v>
      </c>
      <c r="H6158" s="1">
        <v>1.50312951820186E-2</v>
      </c>
      <c r="K6158" s="4">
        <v>111997360.34</v>
      </c>
      <c r="L6158" s="5">
        <v>4550001</v>
      </c>
      <c r="M6158" s="6">
        <v>24.614799059999999</v>
      </c>
      <c r="AB6158" s="8" t="s">
        <v>7754</v>
      </c>
    </row>
    <row r="6159" spans="1:28" x14ac:dyDescent="0.35">
      <c r="A6159" t="s">
        <v>4263</v>
      </c>
      <c r="B6159" t="s">
        <v>10616</v>
      </c>
      <c r="C6159" t="s">
        <v>10616</v>
      </c>
      <c r="G6159" s="1">
        <v>-5286.0431484629007</v>
      </c>
      <c r="H6159" s="1">
        <v>1.2639348935834099E-2</v>
      </c>
      <c r="K6159" s="4">
        <v>111997360.34</v>
      </c>
      <c r="L6159" s="5">
        <v>4550001</v>
      </c>
      <c r="M6159" s="6">
        <v>24.614799059999999</v>
      </c>
      <c r="AB6159" s="8" t="s">
        <v>7754</v>
      </c>
    </row>
    <row r="6160" spans="1:28" x14ac:dyDescent="0.35">
      <c r="A6160" t="s">
        <v>4263</v>
      </c>
      <c r="B6160" t="s">
        <v>10617</v>
      </c>
      <c r="C6160" t="s">
        <v>10617</v>
      </c>
      <c r="G6160" s="1">
        <v>-5187.8194771354774</v>
      </c>
      <c r="H6160" s="1">
        <v>1.30196973162423E-2</v>
      </c>
      <c r="K6160" s="4">
        <v>111997360.34</v>
      </c>
      <c r="L6160" s="5">
        <v>4550001</v>
      </c>
      <c r="M6160" s="6">
        <v>24.614799059999999</v>
      </c>
      <c r="AB6160" s="8" t="s">
        <v>7754</v>
      </c>
    </row>
    <row r="6161" spans="1:28" x14ac:dyDescent="0.35">
      <c r="A6161" t="s">
        <v>4263</v>
      </c>
      <c r="B6161" t="s">
        <v>10618</v>
      </c>
      <c r="C6161" t="s">
        <v>10618</v>
      </c>
      <c r="G6161" s="1">
        <v>-5218.9620157914478</v>
      </c>
      <c r="H6161" s="1">
        <v>1.1521851091705801E-2</v>
      </c>
      <c r="K6161" s="4">
        <v>111997360.34</v>
      </c>
      <c r="L6161" s="5">
        <v>4550001</v>
      </c>
      <c r="M6161" s="6">
        <v>24.614799059999999</v>
      </c>
      <c r="AB6161" s="8" t="s">
        <v>7754</v>
      </c>
    </row>
    <row r="6162" spans="1:28" x14ac:dyDescent="0.35">
      <c r="A6162" t="s">
        <v>4263</v>
      </c>
      <c r="B6162" t="s">
        <v>10619</v>
      </c>
      <c r="C6162" t="s">
        <v>10619</v>
      </c>
      <c r="G6162" s="1">
        <v>-4249.9252607090948</v>
      </c>
      <c r="H6162" s="1">
        <v>1.30527500857283E-2</v>
      </c>
      <c r="K6162" s="4">
        <v>111997360.34</v>
      </c>
      <c r="L6162" s="5">
        <v>4550001</v>
      </c>
      <c r="M6162" s="6">
        <v>24.614799059999999</v>
      </c>
      <c r="AB6162" s="8" t="s">
        <v>7754</v>
      </c>
    </row>
    <row r="6163" spans="1:28" x14ac:dyDescent="0.35">
      <c r="A6163" t="s">
        <v>4263</v>
      </c>
      <c r="B6163" t="s">
        <v>10620</v>
      </c>
      <c r="C6163" t="s">
        <v>10620</v>
      </c>
      <c r="G6163" s="1">
        <v>-5218.2726603821147</v>
      </c>
      <c r="H6163" s="1">
        <v>1.04701851935196E-2</v>
      </c>
      <c r="K6163" s="4">
        <v>111997360.34</v>
      </c>
      <c r="L6163" s="5">
        <v>4550001</v>
      </c>
      <c r="M6163" s="6">
        <v>24.614799059999999</v>
      </c>
      <c r="AB6163" s="8" t="s">
        <v>7754</v>
      </c>
    </row>
    <row r="6164" spans="1:28" x14ac:dyDescent="0.35">
      <c r="A6164" t="s">
        <v>4263</v>
      </c>
      <c r="B6164" t="s">
        <v>10621</v>
      </c>
      <c r="C6164" t="s">
        <v>10621</v>
      </c>
      <c r="G6164" s="1">
        <v>-5399.8997992803388</v>
      </c>
      <c r="H6164" s="1">
        <v>1.11508271015481E-2</v>
      </c>
      <c r="K6164" s="4">
        <v>111997360.34</v>
      </c>
      <c r="L6164" s="5">
        <v>4550001</v>
      </c>
      <c r="M6164" s="6">
        <v>24.614799059999999</v>
      </c>
      <c r="AB6164" s="8" t="s">
        <v>7754</v>
      </c>
    </row>
    <row r="6165" spans="1:28" x14ac:dyDescent="0.35">
      <c r="A6165" t="s">
        <v>4263</v>
      </c>
      <c r="B6165" t="s">
        <v>10622</v>
      </c>
      <c r="C6165" t="s">
        <v>10622</v>
      </c>
      <c r="G6165" s="1">
        <v>-5188.0276320476096</v>
      </c>
      <c r="H6165" s="1">
        <v>1.16494084385666E-2</v>
      </c>
      <c r="K6165" s="4">
        <v>111997360.34</v>
      </c>
      <c r="L6165" s="5">
        <v>4550001</v>
      </c>
      <c r="M6165" s="6">
        <v>24.614799059999999</v>
      </c>
      <c r="AB6165" s="8" t="s">
        <v>7754</v>
      </c>
    </row>
    <row r="6166" spans="1:28" x14ac:dyDescent="0.35">
      <c r="A6166" t="s">
        <v>4263</v>
      </c>
      <c r="B6166" t="s">
        <v>10623</v>
      </c>
      <c r="C6166" t="s">
        <v>10623</v>
      </c>
      <c r="G6166" s="1">
        <v>-5356.4935339225485</v>
      </c>
      <c r="H6166" s="1">
        <v>1.065320523847E-2</v>
      </c>
      <c r="K6166" s="4">
        <v>111997360.34</v>
      </c>
      <c r="L6166" s="5">
        <v>4550001</v>
      </c>
      <c r="M6166" s="6">
        <v>24.614799059999999</v>
      </c>
      <c r="AB6166" s="8" t="s">
        <v>7754</v>
      </c>
    </row>
    <row r="6167" spans="1:28" x14ac:dyDescent="0.35">
      <c r="A6167" t="s">
        <v>4263</v>
      </c>
      <c r="B6167" t="s">
        <v>10624</v>
      </c>
      <c r="C6167" t="s">
        <v>10624</v>
      </c>
      <c r="G6167" s="1">
        <v>-5366.40489522605</v>
      </c>
      <c r="H6167" s="1">
        <v>0</v>
      </c>
      <c r="K6167" s="4">
        <v>111997360.34</v>
      </c>
      <c r="L6167" s="5">
        <v>4550001</v>
      </c>
      <c r="M6167" s="6">
        <v>24.614799059999999</v>
      </c>
      <c r="AB6167" s="8" t="s">
        <v>7754</v>
      </c>
    </row>
    <row r="6168" spans="1:28" x14ac:dyDescent="0.35">
      <c r="A6168" t="s">
        <v>4263</v>
      </c>
      <c r="B6168" t="s">
        <v>10625</v>
      </c>
      <c r="C6168" t="s">
        <v>10625</v>
      </c>
      <c r="G6168" s="1">
        <v>-5232.6225890410824</v>
      </c>
      <c r="H6168" s="1">
        <v>8.3502734204386302E-3</v>
      </c>
      <c r="K6168" s="4">
        <v>111997360.34</v>
      </c>
      <c r="L6168" s="5">
        <v>4550001</v>
      </c>
      <c r="M6168" s="6">
        <v>24.614799059999999</v>
      </c>
      <c r="AB6168" s="8" t="s">
        <v>7754</v>
      </c>
    </row>
    <row r="6169" spans="1:28" x14ac:dyDescent="0.35">
      <c r="A6169" t="s">
        <v>4263</v>
      </c>
      <c r="B6169" t="s">
        <v>10626</v>
      </c>
      <c r="C6169" t="s">
        <v>10626</v>
      </c>
      <c r="G6169" s="1">
        <v>-4017.2614170738452</v>
      </c>
      <c r="H6169" s="1">
        <v>1.23971455326021E-2</v>
      </c>
      <c r="K6169" s="4">
        <v>111997360.34</v>
      </c>
      <c r="L6169" s="5">
        <v>4550001</v>
      </c>
      <c r="M6169" s="6">
        <v>24.614799059999999</v>
      </c>
      <c r="AB6169" s="8" t="s">
        <v>7754</v>
      </c>
    </row>
    <row r="6170" spans="1:28" x14ac:dyDescent="0.35">
      <c r="A6170" t="s">
        <v>4263</v>
      </c>
      <c r="B6170" t="s">
        <v>10627</v>
      </c>
      <c r="C6170" t="s">
        <v>10627</v>
      </c>
      <c r="G6170" s="1">
        <v>-5135.916092917686</v>
      </c>
      <c r="H6170" s="1">
        <v>9.2170395376461201E-3</v>
      </c>
      <c r="K6170" s="4">
        <v>111997360.34</v>
      </c>
      <c r="L6170" s="5">
        <v>4550001</v>
      </c>
      <c r="M6170" s="6">
        <v>24.614799059999999</v>
      </c>
      <c r="AB6170" s="8" t="s">
        <v>7754</v>
      </c>
    </row>
    <row r="6171" spans="1:28" x14ac:dyDescent="0.35">
      <c r="A6171" t="s">
        <v>4263</v>
      </c>
      <c r="B6171" t="s">
        <v>10628</v>
      </c>
      <c r="C6171" t="s">
        <v>10628</v>
      </c>
      <c r="G6171" s="1">
        <v>-4216.9816518933676</v>
      </c>
      <c r="H6171" s="1">
        <v>1.0420217478013499E-2</v>
      </c>
      <c r="K6171" s="4">
        <v>111997360.34</v>
      </c>
      <c r="L6171" s="5">
        <v>4550001</v>
      </c>
      <c r="M6171" s="6">
        <v>24.614799059999999</v>
      </c>
      <c r="AB6171" s="8" t="s">
        <v>7754</v>
      </c>
    </row>
    <row r="6172" spans="1:28" x14ac:dyDescent="0.35">
      <c r="A6172" t="s">
        <v>4263</v>
      </c>
      <c r="B6172" t="s">
        <v>10629</v>
      </c>
      <c r="C6172" t="s">
        <v>10629</v>
      </c>
      <c r="G6172" s="1">
        <v>-5167.0985250232252</v>
      </c>
      <c r="H6172" s="1">
        <v>7.0309736460825402E-3</v>
      </c>
      <c r="K6172" s="4">
        <v>111997360.34</v>
      </c>
      <c r="L6172" s="5">
        <v>4550001</v>
      </c>
      <c r="M6172" s="6">
        <v>24.614799059999999</v>
      </c>
      <c r="AB6172" s="8" t="s">
        <v>7754</v>
      </c>
    </row>
    <row r="6173" spans="1:28" x14ac:dyDescent="0.35">
      <c r="A6173" t="s">
        <v>4263</v>
      </c>
      <c r="B6173" t="s">
        <v>10630</v>
      </c>
      <c r="C6173" t="s">
        <v>10630</v>
      </c>
      <c r="G6173" s="1">
        <v>-3949.8416887549847</v>
      </c>
      <c r="H6173" s="1">
        <v>1.18568512861304E-2</v>
      </c>
      <c r="K6173" s="4">
        <v>111997360.34</v>
      </c>
      <c r="L6173" s="5">
        <v>4550001</v>
      </c>
      <c r="M6173" s="6">
        <v>24.614799059999999</v>
      </c>
      <c r="AB6173" s="8" t="s">
        <v>7754</v>
      </c>
    </row>
    <row r="6174" spans="1:28" x14ac:dyDescent="0.35">
      <c r="A6174" t="s">
        <v>4263</v>
      </c>
      <c r="B6174" t="s">
        <v>10631</v>
      </c>
      <c r="C6174" t="s">
        <v>10631</v>
      </c>
      <c r="G6174" s="1">
        <v>-5166.4160200906272</v>
      </c>
      <c r="H6174" s="1">
        <v>5.7743530519611397E-3</v>
      </c>
      <c r="K6174" s="4">
        <v>111997360.34</v>
      </c>
      <c r="L6174" s="5">
        <v>4550001</v>
      </c>
      <c r="M6174" s="6">
        <v>24.614799059999999</v>
      </c>
      <c r="AB6174" s="8" t="s">
        <v>7754</v>
      </c>
    </row>
    <row r="6175" spans="1:28" x14ac:dyDescent="0.35">
      <c r="A6175" t="s">
        <v>4263</v>
      </c>
      <c r="B6175" t="s">
        <v>10632</v>
      </c>
      <c r="C6175" t="s">
        <v>10632</v>
      </c>
      <c r="G6175" s="1">
        <v>-5343.8469646108524</v>
      </c>
      <c r="H6175" s="1">
        <v>7.1447866493213399E-3</v>
      </c>
      <c r="K6175" s="4">
        <v>111997360.34</v>
      </c>
      <c r="L6175" s="5">
        <v>4550001</v>
      </c>
      <c r="M6175" s="6">
        <v>24.614799059999999</v>
      </c>
      <c r="AB6175" s="8" t="s">
        <v>7754</v>
      </c>
    </row>
    <row r="6176" spans="1:28" x14ac:dyDescent="0.35">
      <c r="A6176" t="s">
        <v>4263</v>
      </c>
      <c r="B6176" t="s">
        <v>10633</v>
      </c>
      <c r="C6176" t="s">
        <v>10633</v>
      </c>
      <c r="G6176" s="1">
        <v>-5135.8612081609745</v>
      </c>
      <c r="H6176" s="1">
        <v>8.1886591098931094E-3</v>
      </c>
      <c r="K6176" s="4">
        <v>111997360.34</v>
      </c>
      <c r="L6176" s="5">
        <v>4550001</v>
      </c>
      <c r="M6176" s="6">
        <v>24.614799059999999</v>
      </c>
      <c r="AB6176" s="8" t="s">
        <v>7754</v>
      </c>
    </row>
    <row r="6177" spans="1:28" x14ac:dyDescent="0.35">
      <c r="A6177" t="s">
        <v>4263</v>
      </c>
      <c r="B6177" t="s">
        <v>10634</v>
      </c>
      <c r="C6177" t="s">
        <v>10634</v>
      </c>
      <c r="G6177" s="1">
        <v>-5300.8912713573955</v>
      </c>
      <c r="H6177" s="1">
        <v>6.9537213834360602E-3</v>
      </c>
      <c r="K6177" s="4">
        <v>111997360.34</v>
      </c>
      <c r="L6177" s="5">
        <v>4550001</v>
      </c>
      <c r="M6177" s="6">
        <v>24.614799059999999</v>
      </c>
      <c r="AB6177" s="8" t="s">
        <v>7754</v>
      </c>
    </row>
    <row r="6178" spans="1:28" x14ac:dyDescent="0.35">
      <c r="A6178" t="s">
        <v>4263</v>
      </c>
      <c r="B6178" t="s">
        <v>10635</v>
      </c>
      <c r="C6178" t="s">
        <v>10635</v>
      </c>
      <c r="G6178" s="1">
        <v>-4023.342510516793</v>
      </c>
      <c r="H6178" s="1">
        <v>1.03250353545011E-2</v>
      </c>
      <c r="K6178" s="4">
        <v>111997360.34</v>
      </c>
      <c r="L6178" s="5">
        <v>4550001</v>
      </c>
      <c r="M6178" s="6">
        <v>24.614799059999999</v>
      </c>
      <c r="AB6178" s="8" t="s">
        <v>7754</v>
      </c>
    </row>
    <row r="6179" spans="1:28" x14ac:dyDescent="0.35">
      <c r="A6179" t="s">
        <v>4263</v>
      </c>
      <c r="B6179" t="s">
        <v>10636</v>
      </c>
      <c r="C6179" t="s">
        <v>10636</v>
      </c>
      <c r="G6179" s="1">
        <v>-5311.2834242335175</v>
      </c>
      <c r="H6179" s="1">
        <v>0</v>
      </c>
      <c r="K6179" s="4">
        <v>111997360.34</v>
      </c>
      <c r="L6179" s="5">
        <v>4550001</v>
      </c>
      <c r="M6179" s="6">
        <v>24.614799059999999</v>
      </c>
      <c r="AB6179" s="8" t="s">
        <v>7754</v>
      </c>
    </row>
    <row r="6180" spans="1:28" x14ac:dyDescent="0.35">
      <c r="A6180" t="s">
        <v>4263</v>
      </c>
      <c r="B6180" t="s">
        <v>10637</v>
      </c>
      <c r="C6180" t="s">
        <v>10637</v>
      </c>
      <c r="G6180" s="1">
        <v>-4564.527156868925</v>
      </c>
      <c r="H6180" s="1">
        <v>7.6870443496223299E-3</v>
      </c>
      <c r="K6180" s="4">
        <v>111997360.34</v>
      </c>
      <c r="L6180" s="5">
        <v>4550001</v>
      </c>
      <c r="M6180" s="6">
        <v>24.614799059999999</v>
      </c>
      <c r="AB6180" s="8" t="s">
        <v>7754</v>
      </c>
    </row>
    <row r="6181" spans="1:28" x14ac:dyDescent="0.35">
      <c r="A6181" t="s">
        <v>4263</v>
      </c>
      <c r="B6181" t="s">
        <v>10638</v>
      </c>
      <c r="C6181" t="s">
        <v>10638</v>
      </c>
      <c r="G6181" s="1">
        <v>-3987.6946728589182</v>
      </c>
      <c r="H6181" s="1">
        <v>1.0339839966381501E-2</v>
      </c>
      <c r="K6181" s="4">
        <v>111997360.34</v>
      </c>
      <c r="L6181" s="5">
        <v>4550001</v>
      </c>
      <c r="M6181" s="6">
        <v>24.614799059999999</v>
      </c>
      <c r="AB6181" s="8" t="s">
        <v>7754</v>
      </c>
    </row>
    <row r="6182" spans="1:28" x14ac:dyDescent="0.35">
      <c r="A6182" t="s">
        <v>4263</v>
      </c>
      <c r="B6182" t="s">
        <v>10639</v>
      </c>
      <c r="C6182" t="s">
        <v>10639</v>
      </c>
      <c r="G6182" s="1">
        <v>-4184.4196109429267</v>
      </c>
      <c r="H6182" s="1">
        <v>8.1411593464702902E-3</v>
      </c>
      <c r="K6182" s="4">
        <v>111997360.34</v>
      </c>
      <c r="L6182" s="5">
        <v>4550001</v>
      </c>
      <c r="M6182" s="6">
        <v>24.614799059999999</v>
      </c>
      <c r="AB6182" s="8" t="s">
        <v>7754</v>
      </c>
    </row>
    <row r="6183" spans="1:28" x14ac:dyDescent="0.35">
      <c r="A6183" t="s">
        <v>4263</v>
      </c>
      <c r="B6183" t="s">
        <v>10640</v>
      </c>
      <c r="C6183" t="s">
        <v>10640</v>
      </c>
      <c r="G6183" s="1">
        <v>-3921.1852731555564</v>
      </c>
      <c r="H6183" s="1">
        <v>9.8490754347086602E-3</v>
      </c>
      <c r="K6183" s="4">
        <v>111997360.34</v>
      </c>
      <c r="L6183" s="5">
        <v>4550001</v>
      </c>
      <c r="M6183" s="6">
        <v>24.614799059999999</v>
      </c>
      <c r="AB6183" s="8" t="s">
        <v>7754</v>
      </c>
    </row>
    <row r="6184" spans="1:28" x14ac:dyDescent="0.35">
      <c r="A6184" t="s">
        <v>4263</v>
      </c>
      <c r="B6184" t="s">
        <v>10641</v>
      </c>
      <c r="C6184" t="s">
        <v>10641</v>
      </c>
      <c r="G6184" s="1">
        <v>-4256.9265874747252</v>
      </c>
      <c r="H6184" s="1">
        <v>7.5487984042025801E-3</v>
      </c>
      <c r="K6184" s="4">
        <v>111997360.34</v>
      </c>
      <c r="L6184" s="5">
        <v>4550001</v>
      </c>
      <c r="M6184" s="6">
        <v>24.614799059999999</v>
      </c>
      <c r="AB6184" s="8" t="s">
        <v>7754</v>
      </c>
    </row>
    <row r="6185" spans="1:28" x14ac:dyDescent="0.35">
      <c r="A6185" t="s">
        <v>4263</v>
      </c>
      <c r="B6185" t="s">
        <v>10642</v>
      </c>
      <c r="C6185" t="s">
        <v>10642</v>
      </c>
      <c r="G6185" s="1">
        <v>-5180.0077559333076</v>
      </c>
      <c r="H6185" s="1">
        <v>4.8604780943816298E-3</v>
      </c>
      <c r="K6185" s="4">
        <v>111997360.34</v>
      </c>
      <c r="L6185" s="5">
        <v>4550001</v>
      </c>
      <c r="M6185" s="6">
        <v>24.614799059999999</v>
      </c>
      <c r="AB6185" s="8" t="s">
        <v>7754</v>
      </c>
    </row>
    <row r="6186" spans="1:28" x14ac:dyDescent="0.35">
      <c r="A6186" t="s">
        <v>4263</v>
      </c>
      <c r="B6186" t="s">
        <v>10643</v>
      </c>
      <c r="C6186" t="s">
        <v>10643</v>
      </c>
      <c r="G6186" s="1">
        <v>-5084.7877587482935</v>
      </c>
      <c r="H6186" s="1">
        <v>6.1155921046889298E-3</v>
      </c>
      <c r="K6186" s="4">
        <v>111997360.34</v>
      </c>
      <c r="L6186" s="5">
        <v>4550001</v>
      </c>
      <c r="M6186" s="6">
        <v>24.614799059999999</v>
      </c>
      <c r="AB6186" s="8" t="s">
        <v>7754</v>
      </c>
    </row>
    <row r="6187" spans="1:28" x14ac:dyDescent="0.35">
      <c r="A6187" t="s">
        <v>4263</v>
      </c>
      <c r="B6187" t="s">
        <v>10644</v>
      </c>
      <c r="C6187" t="s">
        <v>10644</v>
      </c>
      <c r="G6187" s="1">
        <v>-5116.0043013701998</v>
      </c>
      <c r="H6187" s="1">
        <v>3.41577123486841E-3</v>
      </c>
      <c r="K6187" s="4">
        <v>111997360.34</v>
      </c>
      <c r="L6187" s="5">
        <v>4550001</v>
      </c>
      <c r="M6187" s="6">
        <v>24.614799059999999</v>
      </c>
      <c r="AB6187" s="8" t="s">
        <v>7754</v>
      </c>
    </row>
    <row r="6188" spans="1:28" x14ac:dyDescent="0.35">
      <c r="A6188" t="s">
        <v>4263</v>
      </c>
      <c r="B6188" t="s">
        <v>10645</v>
      </c>
      <c r="C6188" t="s">
        <v>10645</v>
      </c>
      <c r="G6188" s="1">
        <v>-4029.3610107017794</v>
      </c>
      <c r="H6188" s="1">
        <v>9.5795851079058993E-3</v>
      </c>
      <c r="K6188" s="4">
        <v>111997360.34</v>
      </c>
      <c r="L6188" s="5">
        <v>4550001</v>
      </c>
      <c r="M6188" s="6">
        <v>24.614799059999999</v>
      </c>
      <c r="AB6188" s="8" t="s">
        <v>7754</v>
      </c>
    </row>
    <row r="6189" spans="1:28" x14ac:dyDescent="0.35">
      <c r="A6189" t="s">
        <v>4263</v>
      </c>
      <c r="B6189" t="s">
        <v>10646</v>
      </c>
      <c r="C6189" t="s">
        <v>10646</v>
      </c>
      <c r="G6189" s="1">
        <v>-4086.5765054536832</v>
      </c>
      <c r="H6189" s="1">
        <v>8.2840309427203197E-3</v>
      </c>
      <c r="K6189" s="4">
        <v>111997360.34</v>
      </c>
      <c r="L6189" s="5">
        <v>4550001</v>
      </c>
      <c r="M6189" s="6">
        <v>24.614799059999999</v>
      </c>
      <c r="AB6189" s="8" t="s">
        <v>7754</v>
      </c>
    </row>
    <row r="6190" spans="1:28" x14ac:dyDescent="0.35">
      <c r="A6190" t="s">
        <v>4263</v>
      </c>
      <c r="B6190" t="s">
        <v>10647</v>
      </c>
      <c r="C6190" t="s">
        <v>10647</v>
      </c>
      <c r="G6190" s="1">
        <v>-4018.412509474038</v>
      </c>
      <c r="H6190" s="1">
        <v>9.7774107897341204E-3</v>
      </c>
      <c r="K6190" s="4">
        <v>111997360.34</v>
      </c>
      <c r="L6190" s="5">
        <v>4550001</v>
      </c>
      <c r="M6190" s="6">
        <v>24.614799059999999</v>
      </c>
      <c r="AB6190" s="8" t="s">
        <v>7754</v>
      </c>
    </row>
    <row r="6191" spans="1:28" x14ac:dyDescent="0.35">
      <c r="A6191" t="s">
        <v>4263</v>
      </c>
      <c r="B6191" t="s">
        <v>10648</v>
      </c>
      <c r="C6191" t="s">
        <v>10648</v>
      </c>
      <c r="G6191" s="1">
        <v>-5115.3285453044073</v>
      </c>
      <c r="H6191" s="1">
        <v>2.09525779724881E-3</v>
      </c>
      <c r="K6191" s="4">
        <v>111997360.34</v>
      </c>
      <c r="L6191" s="5">
        <v>4550001</v>
      </c>
      <c r="M6191" s="6">
        <v>24.614799059999999</v>
      </c>
      <c r="AB6191" s="8" t="s">
        <v>7754</v>
      </c>
    </row>
    <row r="6192" spans="1:28" x14ac:dyDescent="0.35">
      <c r="A6192" t="s">
        <v>4263</v>
      </c>
      <c r="B6192" t="s">
        <v>10649</v>
      </c>
      <c r="C6192" t="s">
        <v>10649</v>
      </c>
      <c r="G6192" s="1">
        <v>-3993.5923181770299</v>
      </c>
      <c r="H6192" s="1">
        <v>8.4301087950211899E-3</v>
      </c>
      <c r="K6192" s="4">
        <v>111997360.34</v>
      </c>
      <c r="L6192" s="5">
        <v>4550001</v>
      </c>
      <c r="M6192" s="6">
        <v>24.614799059999999</v>
      </c>
      <c r="AB6192" s="8" t="s">
        <v>7754</v>
      </c>
    </row>
    <row r="6193" spans="1:28" x14ac:dyDescent="0.35">
      <c r="A6193" t="s">
        <v>4263</v>
      </c>
      <c r="B6193" t="s">
        <v>10650</v>
      </c>
      <c r="C6193" t="s">
        <v>10650</v>
      </c>
      <c r="G6193" s="1">
        <v>-5288.6623933910596</v>
      </c>
      <c r="H6193" s="1">
        <v>4.0922493042812296E-3</v>
      </c>
      <c r="K6193" s="4">
        <v>111997360.34</v>
      </c>
      <c r="L6193" s="5">
        <v>4550001</v>
      </c>
      <c r="M6193" s="6">
        <v>24.614799059999999</v>
      </c>
      <c r="AB6193" s="8" t="s">
        <v>7754</v>
      </c>
    </row>
    <row r="6194" spans="1:28" x14ac:dyDescent="0.35">
      <c r="A6194" t="s">
        <v>4263</v>
      </c>
      <c r="B6194" t="s">
        <v>10651</v>
      </c>
      <c r="C6194" t="s">
        <v>10651</v>
      </c>
      <c r="G6194" s="1">
        <v>-5084.4776589161884</v>
      </c>
      <c r="H6194" s="1">
        <v>5.4503433685694604E-3</v>
      </c>
      <c r="K6194" s="4">
        <v>111997360.34</v>
      </c>
      <c r="L6194" s="5">
        <v>4550001</v>
      </c>
      <c r="M6194" s="6">
        <v>24.614799059999999</v>
      </c>
      <c r="AB6194" s="8" t="s">
        <v>7754</v>
      </c>
    </row>
    <row r="6195" spans="1:28" x14ac:dyDescent="0.35">
      <c r="A6195" t="s">
        <v>4263</v>
      </c>
      <c r="B6195" t="s">
        <v>10652</v>
      </c>
      <c r="C6195" t="s">
        <v>10652</v>
      </c>
      <c r="G6195" s="1">
        <v>-3958.4531450403438</v>
      </c>
      <c r="H6195" s="1">
        <v>8.5395500122705803E-3</v>
      </c>
      <c r="K6195" s="4">
        <v>111997360.34</v>
      </c>
      <c r="L6195" s="5">
        <v>4550001</v>
      </c>
      <c r="M6195" s="6">
        <v>24.614799059999999</v>
      </c>
      <c r="AB6195" s="8" t="s">
        <v>7754</v>
      </c>
    </row>
    <row r="6196" spans="1:28" x14ac:dyDescent="0.35">
      <c r="A6196" t="s">
        <v>4263</v>
      </c>
      <c r="B6196" t="s">
        <v>10653</v>
      </c>
      <c r="C6196" t="s">
        <v>10653</v>
      </c>
      <c r="G6196" s="1">
        <v>-4100.5805568005635</v>
      </c>
      <c r="H6196" s="1">
        <v>8.9510717785156197E-3</v>
      </c>
      <c r="K6196" s="4">
        <v>111997360.34</v>
      </c>
      <c r="L6196" s="5">
        <v>4550001</v>
      </c>
      <c r="M6196" s="6">
        <v>24.614799059999999</v>
      </c>
      <c r="AB6196" s="8" t="s">
        <v>7754</v>
      </c>
    </row>
    <row r="6197" spans="1:28" x14ac:dyDescent="0.35">
      <c r="A6197" t="s">
        <v>4263</v>
      </c>
      <c r="B6197" t="s">
        <v>10654</v>
      </c>
      <c r="C6197" t="s">
        <v>10654</v>
      </c>
      <c r="G6197" s="1">
        <v>-3892.8395868950993</v>
      </c>
      <c r="H6197" s="1">
        <v>8.0970450052129002E-3</v>
      </c>
      <c r="K6197" s="4">
        <v>111997360.34</v>
      </c>
      <c r="L6197" s="5">
        <v>4550001</v>
      </c>
      <c r="M6197" s="6">
        <v>24.614799059999999</v>
      </c>
      <c r="AB6197" s="8" t="s">
        <v>7754</v>
      </c>
    </row>
    <row r="6198" spans="1:28" x14ac:dyDescent="0.35">
      <c r="A6198" t="s">
        <v>4263</v>
      </c>
      <c r="B6198" t="s">
        <v>10655</v>
      </c>
      <c r="C6198" t="s">
        <v>10655</v>
      </c>
      <c r="G6198" s="1">
        <v>-4152.2332678711664</v>
      </c>
      <c r="H6198" s="1">
        <v>6.2308713627084204E-3</v>
      </c>
      <c r="K6198" s="4">
        <v>111997360.34</v>
      </c>
      <c r="L6198" s="5">
        <v>4550001</v>
      </c>
      <c r="M6198" s="6">
        <v>24.614799059999999</v>
      </c>
      <c r="AB6198" s="8" t="s">
        <v>7754</v>
      </c>
    </row>
    <row r="6199" spans="1:28" x14ac:dyDescent="0.35">
      <c r="A6199" t="s">
        <v>4263</v>
      </c>
      <c r="B6199" t="s">
        <v>10656</v>
      </c>
      <c r="C6199" t="s">
        <v>10656</v>
      </c>
      <c r="G6199" s="1">
        <v>-5246.1502928395121</v>
      </c>
      <c r="H6199" s="1">
        <v>4.1638014054990796E-3</v>
      </c>
      <c r="K6199" s="4">
        <v>111997360.34</v>
      </c>
      <c r="L6199" s="5">
        <v>4550001</v>
      </c>
      <c r="M6199" s="6">
        <v>24.614799059999999</v>
      </c>
      <c r="AB6199" s="8" t="s">
        <v>7754</v>
      </c>
    </row>
    <row r="6200" spans="1:28" x14ac:dyDescent="0.35">
      <c r="A6200" t="s">
        <v>4263</v>
      </c>
      <c r="B6200" t="s">
        <v>10657</v>
      </c>
      <c r="C6200" t="s">
        <v>10657</v>
      </c>
      <c r="G6200" s="1">
        <v>-4523.9654566265472</v>
      </c>
      <c r="H6200" s="1">
        <v>5.4316937445902198E-3</v>
      </c>
      <c r="K6200" s="4">
        <v>111997360.34</v>
      </c>
      <c r="L6200" s="5">
        <v>4550001</v>
      </c>
      <c r="M6200" s="6">
        <v>24.614799059999999</v>
      </c>
      <c r="AB6200" s="8" t="s">
        <v>7754</v>
      </c>
    </row>
    <row r="6201" spans="1:28" x14ac:dyDescent="0.35">
      <c r="A6201" t="s">
        <v>4263</v>
      </c>
      <c r="B6201" t="s">
        <v>10658</v>
      </c>
      <c r="C6201" t="s">
        <v>10658</v>
      </c>
      <c r="G6201" s="1">
        <v>-5257.0068890903076</v>
      </c>
      <c r="H6201" s="1">
        <v>0</v>
      </c>
      <c r="K6201" s="4">
        <v>111997360.34</v>
      </c>
      <c r="L6201" s="5">
        <v>4550001</v>
      </c>
      <c r="M6201" s="6">
        <v>24.614799059999999</v>
      </c>
      <c r="AB6201" s="8" t="s">
        <v>7754</v>
      </c>
    </row>
    <row r="6202" spans="1:28" x14ac:dyDescent="0.35">
      <c r="A6202" t="s">
        <v>4263</v>
      </c>
      <c r="B6202" t="s">
        <v>10659</v>
      </c>
      <c r="C6202" t="s">
        <v>10659</v>
      </c>
      <c r="G6202" s="1">
        <v>-4058.467741169422</v>
      </c>
      <c r="H6202" s="1">
        <v>6.4560481163579899E-3</v>
      </c>
      <c r="K6202" s="4">
        <v>111997360.34</v>
      </c>
      <c r="L6202" s="5">
        <v>4550001</v>
      </c>
      <c r="M6202" s="6">
        <v>24.614799059999999</v>
      </c>
      <c r="AB6202" s="8" t="s">
        <v>7754</v>
      </c>
    </row>
    <row r="6203" spans="1:28" x14ac:dyDescent="0.35">
      <c r="A6203" t="s">
        <v>4263</v>
      </c>
      <c r="B6203" t="s">
        <v>10660</v>
      </c>
      <c r="C6203" t="s">
        <v>10660</v>
      </c>
      <c r="G6203" s="1">
        <v>-4223.1349165020729</v>
      </c>
      <c r="H6203" s="1">
        <v>5.6178731891812798E-3</v>
      </c>
      <c r="K6203" s="4">
        <v>111997360.34</v>
      </c>
      <c r="L6203" s="5">
        <v>4550001</v>
      </c>
      <c r="M6203" s="6">
        <v>24.614799059999999</v>
      </c>
      <c r="AB6203" s="8" t="s">
        <v>7754</v>
      </c>
    </row>
    <row r="6204" spans="1:28" x14ac:dyDescent="0.35">
      <c r="A6204" t="s">
        <v>4263</v>
      </c>
      <c r="B6204" t="s">
        <v>10661</v>
      </c>
      <c r="C6204" t="s">
        <v>10661</v>
      </c>
      <c r="G6204" s="1">
        <v>-3999.4819624179977</v>
      </c>
      <c r="H6204" s="1">
        <v>7.8967814801244804E-3</v>
      </c>
      <c r="K6204" s="4">
        <v>111997360.34</v>
      </c>
      <c r="L6204" s="5">
        <v>4550001</v>
      </c>
      <c r="M6204" s="6">
        <v>24.614799059999999</v>
      </c>
      <c r="AB6204" s="8" t="s">
        <v>7754</v>
      </c>
    </row>
    <row r="6205" spans="1:28" x14ac:dyDescent="0.35">
      <c r="A6205" t="s">
        <v>4263</v>
      </c>
      <c r="B6205" t="s">
        <v>10662</v>
      </c>
      <c r="C6205" t="s">
        <v>10662</v>
      </c>
      <c r="G6205" s="1">
        <v>-5128.1825268573348</v>
      </c>
      <c r="H6205" s="1">
        <v>2.4818073637044098E-3</v>
      </c>
      <c r="K6205" s="4">
        <v>111997360.34</v>
      </c>
      <c r="L6205" s="5">
        <v>4550001</v>
      </c>
      <c r="M6205" s="6">
        <v>24.614799059999999</v>
      </c>
      <c r="AB6205" s="8" t="s">
        <v>7754</v>
      </c>
    </row>
    <row r="6206" spans="1:28" x14ac:dyDescent="0.35">
      <c r="A6206" t="s">
        <v>4263</v>
      </c>
      <c r="B6206" t="s">
        <v>10663</v>
      </c>
      <c r="C6206" t="s">
        <v>10663</v>
      </c>
      <c r="G6206" s="1">
        <v>-3988.9127218314247</v>
      </c>
      <c r="H6206" s="1">
        <v>8.1503987906201593E-3</v>
      </c>
      <c r="K6206" s="4">
        <v>111997360.34</v>
      </c>
      <c r="L6206" s="5">
        <v>4550001</v>
      </c>
      <c r="M6206" s="6">
        <v>24.614799059999999</v>
      </c>
      <c r="AB6206" s="8" t="s">
        <v>7754</v>
      </c>
    </row>
    <row r="6207" spans="1:28" x14ac:dyDescent="0.35">
      <c r="A6207" t="s">
        <v>4263</v>
      </c>
      <c r="B6207" t="s">
        <v>10664</v>
      </c>
      <c r="C6207" t="s">
        <v>10664</v>
      </c>
      <c r="G6207" s="1">
        <v>-4055.9382913822251</v>
      </c>
      <c r="H6207" s="1">
        <v>6.6134530702195403E-3</v>
      </c>
      <c r="K6207" s="4">
        <v>111997360.34</v>
      </c>
      <c r="L6207" s="5">
        <v>4550001</v>
      </c>
      <c r="M6207" s="6">
        <v>24.614799059999999</v>
      </c>
      <c r="AB6207" s="8" t="s">
        <v>7754</v>
      </c>
    </row>
    <row r="6208" spans="1:28" x14ac:dyDescent="0.35">
      <c r="A6208" t="s">
        <v>4263</v>
      </c>
      <c r="B6208" t="s">
        <v>10665</v>
      </c>
      <c r="C6208" t="s">
        <v>10665</v>
      </c>
      <c r="G6208" s="1">
        <v>-5034.4191197863574</v>
      </c>
      <c r="H6208" s="1">
        <v>3.8157460743002002E-3</v>
      </c>
      <c r="K6208" s="4">
        <v>111997360.34</v>
      </c>
      <c r="L6208" s="5">
        <v>4550001</v>
      </c>
      <c r="M6208" s="6">
        <v>24.614799059999999</v>
      </c>
      <c r="AB6208" s="8" t="s">
        <v>7754</v>
      </c>
    </row>
    <row r="6209" spans="1:28" x14ac:dyDescent="0.35">
      <c r="A6209" t="s">
        <v>4263</v>
      </c>
      <c r="B6209" t="s">
        <v>10666</v>
      </c>
      <c r="C6209" t="s">
        <v>10666</v>
      </c>
      <c r="G6209" s="1">
        <v>-3964.1708870741663</v>
      </c>
      <c r="H6209" s="1">
        <v>6.8064884109011996E-3</v>
      </c>
      <c r="K6209" s="4">
        <v>111997360.34</v>
      </c>
      <c r="L6209" s="5">
        <v>4550001</v>
      </c>
      <c r="M6209" s="6">
        <v>24.614799059999999</v>
      </c>
      <c r="AB6209" s="8" t="s">
        <v>7754</v>
      </c>
    </row>
    <row r="6210" spans="1:28" x14ac:dyDescent="0.35">
      <c r="A6210" t="s">
        <v>4263</v>
      </c>
      <c r="B6210" t="s">
        <v>10667</v>
      </c>
      <c r="C6210" t="s">
        <v>10667</v>
      </c>
      <c r="G6210" s="1">
        <v>-5065.6642061348393</v>
      </c>
      <c r="H6210" s="1">
        <v>1.28482875392111E-3</v>
      </c>
      <c r="K6210" s="4">
        <v>111997360.34</v>
      </c>
      <c r="L6210" s="5">
        <v>4550001</v>
      </c>
      <c r="M6210" s="6">
        <v>24.614799059999999</v>
      </c>
      <c r="AB6210" s="8" t="s">
        <v>7754</v>
      </c>
    </row>
    <row r="6211" spans="1:28" x14ac:dyDescent="0.35">
      <c r="A6211" t="s">
        <v>4263</v>
      </c>
      <c r="B6211" t="s">
        <v>10668</v>
      </c>
      <c r="C6211" t="s">
        <v>10668</v>
      </c>
      <c r="G6211" s="1">
        <v>-4052.0958261684914</v>
      </c>
      <c r="H6211" s="1">
        <v>6.0388830574057998E-3</v>
      </c>
      <c r="K6211" s="4">
        <v>111997360.34</v>
      </c>
      <c r="L6211" s="5">
        <v>4550001</v>
      </c>
      <c r="M6211" s="6">
        <v>24.614799059999999</v>
      </c>
      <c r="AB6211" s="8" t="s">
        <v>7754</v>
      </c>
    </row>
    <row r="6212" spans="1:28" x14ac:dyDescent="0.35">
      <c r="A6212" t="s">
        <v>4263</v>
      </c>
      <c r="B6212" t="s">
        <v>10669</v>
      </c>
      <c r="C6212" t="s">
        <v>10669</v>
      </c>
      <c r="G6212" s="1">
        <v>-3929.5320814674542</v>
      </c>
      <c r="H6212" s="1">
        <v>6.9874053385264997E-3</v>
      </c>
      <c r="K6212" s="4">
        <v>111997360.34</v>
      </c>
      <c r="L6212" s="5">
        <v>4550001</v>
      </c>
      <c r="M6212" s="6">
        <v>24.614799059999999</v>
      </c>
      <c r="AB6212" s="8" t="s">
        <v>7754</v>
      </c>
    </row>
    <row r="6213" spans="1:28" x14ac:dyDescent="0.35">
      <c r="A6213" t="s">
        <v>4263</v>
      </c>
      <c r="B6213" t="s">
        <v>10670</v>
      </c>
      <c r="C6213" t="s">
        <v>10670</v>
      </c>
      <c r="G6213" s="1">
        <v>-4069.7155007253277</v>
      </c>
      <c r="H6213" s="1">
        <v>7.3650821992103203E-3</v>
      </c>
      <c r="K6213" s="4">
        <v>111997360.34</v>
      </c>
      <c r="L6213" s="5">
        <v>4550001</v>
      </c>
      <c r="M6213" s="6">
        <v>24.614799059999999</v>
      </c>
      <c r="AB6213" s="8" t="s">
        <v>7754</v>
      </c>
    </row>
    <row r="6214" spans="1:28" x14ac:dyDescent="0.35">
      <c r="A6214" t="s">
        <v>4263</v>
      </c>
      <c r="B6214" t="s">
        <v>10671</v>
      </c>
      <c r="C6214" t="s">
        <v>10671</v>
      </c>
      <c r="G6214" s="1">
        <v>-5064.9950993255143</v>
      </c>
      <c r="H6214" s="1">
        <v>4.6051032907644499E-4</v>
      </c>
      <c r="K6214" s="4">
        <v>111997360.34</v>
      </c>
      <c r="L6214" s="5">
        <v>4550001</v>
      </c>
      <c r="M6214" s="6">
        <v>24.614799059999999</v>
      </c>
      <c r="AB6214" s="8" t="s">
        <v>7754</v>
      </c>
    </row>
    <row r="6215" spans="1:28" x14ac:dyDescent="0.35">
      <c r="A6215" t="s">
        <v>4263</v>
      </c>
      <c r="B6215" t="s">
        <v>10672</v>
      </c>
      <c r="C6215" t="s">
        <v>10672</v>
      </c>
      <c r="G6215" s="1">
        <v>-3864.8001537267683</v>
      </c>
      <c r="H6215" s="1">
        <v>6.5932964140873202E-3</v>
      </c>
      <c r="K6215" s="4">
        <v>111997360.34</v>
      </c>
      <c r="L6215" s="5">
        <v>4550001</v>
      </c>
      <c r="M6215" s="6">
        <v>24.614799059999999</v>
      </c>
      <c r="AB6215" s="8" t="s">
        <v>7754</v>
      </c>
    </row>
    <row r="6216" spans="1:28" x14ac:dyDescent="0.35">
      <c r="A6216" t="s">
        <v>4263</v>
      </c>
      <c r="B6216" t="s">
        <v>10673</v>
      </c>
      <c r="C6216" t="s">
        <v>10673</v>
      </c>
      <c r="G6216" s="1">
        <v>-4120.4168651377076</v>
      </c>
      <c r="H6216" s="1">
        <v>4.6819172643532397E-3</v>
      </c>
      <c r="K6216" s="4">
        <v>111997360.34</v>
      </c>
      <c r="L6216" s="5">
        <v>4550001</v>
      </c>
      <c r="M6216" s="6">
        <v>24.614799059999999</v>
      </c>
      <c r="AB6216" s="8" t="s">
        <v>7754</v>
      </c>
    </row>
    <row r="6217" spans="1:28" x14ac:dyDescent="0.35">
      <c r="A6217" t="s">
        <v>4263</v>
      </c>
      <c r="B6217" t="s">
        <v>10674</v>
      </c>
      <c r="C6217" t="s">
        <v>10674</v>
      </c>
      <c r="G6217" s="1">
        <v>-4095.2503765067841</v>
      </c>
      <c r="H6217" s="1">
        <v>5.2907334851910398E-3</v>
      </c>
      <c r="K6217" s="4">
        <v>111997360.34</v>
      </c>
      <c r="L6217" s="5">
        <v>4550001</v>
      </c>
      <c r="M6217" s="6">
        <v>24.614799059999999</v>
      </c>
      <c r="AB6217" s="8" t="s">
        <v>7754</v>
      </c>
    </row>
    <row r="6218" spans="1:28" x14ac:dyDescent="0.35">
      <c r="A6218" t="s">
        <v>4263</v>
      </c>
      <c r="B6218" t="s">
        <v>10675</v>
      </c>
      <c r="C6218" t="s">
        <v>10675</v>
      </c>
      <c r="G6218" s="1">
        <v>-4027.757645304684</v>
      </c>
      <c r="H6218" s="1">
        <v>4.9379617220560897E-3</v>
      </c>
      <c r="K6218" s="4">
        <v>111997360.34</v>
      </c>
      <c r="L6218" s="5">
        <v>4550001</v>
      </c>
      <c r="M6218" s="6">
        <v>24.614799059999999</v>
      </c>
      <c r="AB6218" s="8" t="s">
        <v>7754</v>
      </c>
    </row>
    <row r="6219" spans="1:28" x14ac:dyDescent="0.35">
      <c r="A6219" t="s">
        <v>4263</v>
      </c>
      <c r="B6219" t="s">
        <v>10676</v>
      </c>
      <c r="C6219" t="s">
        <v>10676</v>
      </c>
      <c r="G6219" s="1">
        <v>-5234.3282451387331</v>
      </c>
      <c r="H6219" s="1">
        <v>2.1172663278399401E-3</v>
      </c>
      <c r="K6219" s="4">
        <v>111997360.34</v>
      </c>
      <c r="L6219" s="5">
        <v>4550001</v>
      </c>
      <c r="M6219" s="6">
        <v>24.614799059999999</v>
      </c>
      <c r="AB6219" s="8" t="s">
        <v>7754</v>
      </c>
    </row>
    <row r="6220" spans="1:28" x14ac:dyDescent="0.35">
      <c r="A6220" t="s">
        <v>4263</v>
      </c>
      <c r="B6220" t="s">
        <v>10677</v>
      </c>
      <c r="C6220" t="s">
        <v>10677</v>
      </c>
      <c r="G6220" s="1">
        <v>-5033.8613972563999</v>
      </c>
      <c r="H6220" s="1">
        <v>3.45525815189594E-3</v>
      </c>
      <c r="K6220" s="4">
        <v>111997360.34</v>
      </c>
      <c r="L6220" s="5">
        <v>4550001</v>
      </c>
      <c r="M6220" s="6">
        <v>24.614799059999999</v>
      </c>
      <c r="AB6220" s="8" t="s">
        <v>7754</v>
      </c>
    </row>
    <row r="6221" spans="1:28" x14ac:dyDescent="0.35">
      <c r="A6221" t="s">
        <v>4263</v>
      </c>
      <c r="B6221" t="s">
        <v>10678</v>
      </c>
      <c r="C6221" t="s">
        <v>10678</v>
      </c>
      <c r="G6221" s="1">
        <v>-4189.7440140079434</v>
      </c>
      <c r="H6221" s="1">
        <v>4.0923095618727997E-3</v>
      </c>
      <c r="K6221" s="4">
        <v>111997360.34</v>
      </c>
      <c r="L6221" s="5">
        <v>4550001</v>
      </c>
      <c r="M6221" s="6">
        <v>24.614799059999999</v>
      </c>
      <c r="AB6221" s="8" t="s">
        <v>7754</v>
      </c>
    </row>
    <row r="6222" spans="1:28" x14ac:dyDescent="0.35">
      <c r="A6222" t="s">
        <v>4263</v>
      </c>
      <c r="B6222" t="s">
        <v>10679</v>
      </c>
      <c r="C6222" t="s">
        <v>10679</v>
      </c>
      <c r="G6222" s="1">
        <v>-4483.942028272998</v>
      </c>
      <c r="H6222" s="1">
        <v>3.7188147204259398E-3</v>
      </c>
      <c r="K6222" s="4">
        <v>111997360.34</v>
      </c>
      <c r="L6222" s="5">
        <v>4550001</v>
      </c>
      <c r="M6222" s="6">
        <v>24.614799059999999</v>
      </c>
      <c r="AB6222" s="8" t="s">
        <v>7754</v>
      </c>
    </row>
    <row r="6223" spans="1:28" x14ac:dyDescent="0.35">
      <c r="A6223" t="s">
        <v>4263</v>
      </c>
      <c r="B6223" t="s">
        <v>10680</v>
      </c>
      <c r="C6223" t="s">
        <v>10680</v>
      </c>
      <c r="G6223" s="1">
        <v>-3969.9340306660497</v>
      </c>
      <c r="H6223" s="1">
        <v>6.4578143115148999E-3</v>
      </c>
      <c r="K6223" s="4">
        <v>111997360.34</v>
      </c>
      <c r="L6223" s="5">
        <v>4550001</v>
      </c>
      <c r="M6223" s="6">
        <v>24.614799059999999</v>
      </c>
      <c r="AB6223" s="8" t="s">
        <v>7754</v>
      </c>
    </row>
    <row r="6224" spans="1:28" x14ac:dyDescent="0.35">
      <c r="A6224" t="s">
        <v>4263</v>
      </c>
      <c r="B6224" t="s">
        <v>10681</v>
      </c>
      <c r="C6224" t="s">
        <v>10681</v>
      </c>
      <c r="G6224" s="1">
        <v>-5192.2529012946652</v>
      </c>
      <c r="H6224" s="1">
        <v>2.31529909749337E-3</v>
      </c>
      <c r="K6224" s="4">
        <v>111997360.34</v>
      </c>
      <c r="L6224" s="5">
        <v>4550001</v>
      </c>
      <c r="M6224" s="6">
        <v>24.614799059999999</v>
      </c>
      <c r="AB6224" s="8" t="s">
        <v>7754</v>
      </c>
    </row>
    <row r="6225" spans="1:28" x14ac:dyDescent="0.35">
      <c r="A6225" t="s">
        <v>4263</v>
      </c>
      <c r="B6225" t="s">
        <v>10682</v>
      </c>
      <c r="C6225" t="s">
        <v>10682</v>
      </c>
      <c r="G6225" s="1">
        <v>-5203.5581086918164</v>
      </c>
      <c r="H6225" s="1">
        <v>0</v>
      </c>
      <c r="K6225" s="4">
        <v>111997360.34</v>
      </c>
      <c r="L6225" s="5">
        <v>4550001</v>
      </c>
      <c r="M6225" s="6">
        <v>24.614799059999999</v>
      </c>
      <c r="AB6225" s="8" t="s">
        <v>7754</v>
      </c>
    </row>
    <row r="6226" spans="1:28" x14ac:dyDescent="0.35">
      <c r="A6226" t="s">
        <v>4263</v>
      </c>
      <c r="B6226" t="s">
        <v>10683</v>
      </c>
      <c r="C6226" t="s">
        <v>10683</v>
      </c>
      <c r="G6226" s="1">
        <v>-3959.7365895790531</v>
      </c>
      <c r="H6226" s="1">
        <v>6.7481733036832197E-3</v>
      </c>
      <c r="K6226" s="4">
        <v>111997360.34</v>
      </c>
      <c r="L6226" s="5">
        <v>4550001</v>
      </c>
      <c r="M6226" s="6">
        <v>24.614799059999999</v>
      </c>
      <c r="AB6226" s="8" t="s">
        <v>7754</v>
      </c>
    </row>
    <row r="6227" spans="1:28" x14ac:dyDescent="0.35">
      <c r="A6227" t="s">
        <v>4263</v>
      </c>
      <c r="B6227" t="s">
        <v>10684</v>
      </c>
      <c r="C6227" t="s">
        <v>10684</v>
      </c>
      <c r="G6227" s="1">
        <v>-4025.6433450919953</v>
      </c>
      <c r="H6227" s="1">
        <v>5.2231283927558197E-3</v>
      </c>
      <c r="K6227" s="4">
        <v>111997360.34</v>
      </c>
      <c r="L6227" s="5">
        <v>4550001</v>
      </c>
      <c r="M6227" s="6">
        <v>24.614799059999999</v>
      </c>
      <c r="AB6227" s="8" t="s">
        <v>7754</v>
      </c>
    </row>
    <row r="6228" spans="1:28" x14ac:dyDescent="0.35">
      <c r="A6228" t="s">
        <v>4263</v>
      </c>
      <c r="B6228" t="s">
        <v>10685</v>
      </c>
      <c r="C6228" t="s">
        <v>10685</v>
      </c>
      <c r="G6228" s="1">
        <v>-3935.0733909242986</v>
      </c>
      <c r="H6228" s="1">
        <v>5.4435875997306399E-3</v>
      </c>
      <c r="K6228" s="4">
        <v>111997360.34</v>
      </c>
      <c r="L6228" s="5">
        <v>4550001</v>
      </c>
      <c r="M6228" s="6">
        <v>24.614799059999999</v>
      </c>
      <c r="AB6228" s="8" t="s">
        <v>7754</v>
      </c>
    </row>
    <row r="6229" spans="1:28" x14ac:dyDescent="0.35">
      <c r="A6229" t="s">
        <v>4263</v>
      </c>
      <c r="B6229" t="s">
        <v>10686</v>
      </c>
      <c r="C6229" t="s">
        <v>10686</v>
      </c>
      <c r="G6229" s="1">
        <v>-4021.7591498271076</v>
      </c>
      <c r="H6229" s="1">
        <v>4.7067636495335E-3</v>
      </c>
      <c r="K6229" s="4">
        <v>111997360.34</v>
      </c>
      <c r="L6229" s="5">
        <v>4550001</v>
      </c>
      <c r="M6229" s="6">
        <v>24.614799059999999</v>
      </c>
      <c r="AB6229" s="8" t="s">
        <v>7754</v>
      </c>
    </row>
    <row r="6230" spans="1:28" x14ac:dyDescent="0.35">
      <c r="A6230" t="s">
        <v>4263</v>
      </c>
      <c r="B6230" t="s">
        <v>10687</v>
      </c>
      <c r="C6230" t="s">
        <v>10687</v>
      </c>
      <c r="G6230" s="1">
        <v>-3900.9268164731943</v>
      </c>
      <c r="H6230" s="1">
        <v>5.6736379372769302E-3</v>
      </c>
      <c r="K6230" s="4">
        <v>111997360.34</v>
      </c>
      <c r="L6230" s="5">
        <v>4550001</v>
      </c>
      <c r="M6230" s="6">
        <v>24.614799059999999</v>
      </c>
      <c r="AB6230" s="8" t="s">
        <v>7754</v>
      </c>
    </row>
    <row r="6231" spans="1:28" x14ac:dyDescent="0.35">
      <c r="A6231" t="s">
        <v>4263</v>
      </c>
      <c r="B6231" t="s">
        <v>10688</v>
      </c>
      <c r="C6231" t="s">
        <v>10688</v>
      </c>
      <c r="G6231" s="1">
        <v>-5077.1311807739457</v>
      </c>
      <c r="H6231" s="1">
        <v>1.1421981701916701E-3</v>
      </c>
      <c r="K6231" s="4">
        <v>111997360.34</v>
      </c>
      <c r="L6231" s="5">
        <v>4550001</v>
      </c>
      <c r="M6231" s="6">
        <v>24.614799059999999</v>
      </c>
      <c r="AB6231" s="8" t="s">
        <v>7754</v>
      </c>
    </row>
    <row r="6232" spans="1:28" x14ac:dyDescent="0.35">
      <c r="A6232" t="s">
        <v>4263</v>
      </c>
      <c r="B6232" t="s">
        <v>10689</v>
      </c>
      <c r="C6232" t="s">
        <v>10689</v>
      </c>
      <c r="G6232" s="1">
        <v>-4984.7951995675849</v>
      </c>
      <c r="H6232" s="1">
        <v>2.2638306417129602E-3</v>
      </c>
      <c r="K6232" s="4">
        <v>111997360.34</v>
      </c>
      <c r="L6232" s="5">
        <v>4550001</v>
      </c>
      <c r="M6232" s="6">
        <v>24.614799059999999</v>
      </c>
      <c r="AB6232" s="8" t="s">
        <v>7754</v>
      </c>
    </row>
    <row r="6233" spans="1:28" x14ac:dyDescent="0.35">
      <c r="A6233" t="s">
        <v>4263</v>
      </c>
      <c r="B6233" t="s">
        <v>10690</v>
      </c>
      <c r="C6233" t="s">
        <v>10690</v>
      </c>
      <c r="G6233" s="1">
        <v>-3837.0625777182395</v>
      </c>
      <c r="H6233" s="1">
        <v>5.3277521396840402E-3</v>
      </c>
      <c r="K6233" s="4">
        <v>111997360.34</v>
      </c>
      <c r="L6233" s="5">
        <v>4550001</v>
      </c>
      <c r="M6233" s="6">
        <v>24.614799059999999</v>
      </c>
      <c r="AB6233" s="8" t="s">
        <v>7754</v>
      </c>
    </row>
    <row r="6234" spans="1:28" x14ac:dyDescent="0.35">
      <c r="A6234" t="s">
        <v>4263</v>
      </c>
      <c r="B6234" t="s">
        <v>10691</v>
      </c>
      <c r="C6234" t="s">
        <v>10691</v>
      </c>
      <c r="G6234" s="1">
        <v>-4039.1976194103136</v>
      </c>
      <c r="H6234" s="1">
        <v>6.0174691542567499E-3</v>
      </c>
      <c r="K6234" s="4">
        <v>111997360.34</v>
      </c>
      <c r="L6234" s="5">
        <v>4550001</v>
      </c>
      <c r="M6234" s="6">
        <v>24.614799059999999</v>
      </c>
      <c r="AB6234" s="8" t="s">
        <v>7754</v>
      </c>
    </row>
    <row r="6235" spans="1:28" x14ac:dyDescent="0.35">
      <c r="A6235" t="s">
        <v>4263</v>
      </c>
      <c r="B6235" t="s">
        <v>10692</v>
      </c>
      <c r="C6235" t="s">
        <v>10692</v>
      </c>
      <c r="G6235" s="1">
        <v>-5016.0634711958328</v>
      </c>
      <c r="H6235" s="1">
        <v>3.99590062549636E-4</v>
      </c>
      <c r="K6235" s="4">
        <v>111997360.34</v>
      </c>
      <c r="L6235" s="5">
        <v>4550001</v>
      </c>
      <c r="M6235" s="6">
        <v>24.614799059999999</v>
      </c>
      <c r="AB6235" s="8" t="s">
        <v>7754</v>
      </c>
    </row>
    <row r="6236" spans="1:28" x14ac:dyDescent="0.35">
      <c r="A6236" t="s">
        <v>4263</v>
      </c>
      <c r="B6236" t="s">
        <v>10693</v>
      </c>
      <c r="C6236" t="s">
        <v>10693</v>
      </c>
      <c r="G6236" s="1">
        <v>-4088.9647550733894</v>
      </c>
      <c r="H6236" s="1">
        <v>3.4631936722881E-3</v>
      </c>
      <c r="K6236" s="4">
        <v>111997360.34</v>
      </c>
      <c r="L6236" s="5">
        <v>4550001</v>
      </c>
      <c r="M6236" s="6">
        <v>24.614799059999999</v>
      </c>
      <c r="AB6236" s="8" t="s">
        <v>7754</v>
      </c>
    </row>
    <row r="6237" spans="1:28" x14ac:dyDescent="0.35">
      <c r="A6237" t="s">
        <v>4263</v>
      </c>
      <c r="B6237" t="s">
        <v>10694</v>
      </c>
      <c r="C6237" t="s">
        <v>10694</v>
      </c>
      <c r="G6237" s="1">
        <v>-4064.1151254808774</v>
      </c>
      <c r="H6237" s="1">
        <v>4.0417920273116701E-3</v>
      </c>
      <c r="K6237" s="4">
        <v>111997360.34</v>
      </c>
      <c r="L6237" s="5">
        <v>4550001</v>
      </c>
      <c r="M6237" s="6">
        <v>24.614799059999999</v>
      </c>
      <c r="AB6237" s="8" t="s">
        <v>7754</v>
      </c>
    </row>
    <row r="6238" spans="1:28" x14ac:dyDescent="0.35">
      <c r="A6238" t="s">
        <v>4263</v>
      </c>
      <c r="B6238" t="s">
        <v>10695</v>
      </c>
      <c r="C6238" t="s">
        <v>10695</v>
      </c>
      <c r="G6238" s="1">
        <v>-3997.3948063974676</v>
      </c>
      <c r="H6238" s="1">
        <v>3.72603490740709E-3</v>
      </c>
      <c r="K6238" s="4">
        <v>111997360.34</v>
      </c>
      <c r="L6238" s="5">
        <v>4550001</v>
      </c>
      <c r="M6238" s="6">
        <v>24.614799059999999</v>
      </c>
      <c r="AB6238" s="8" t="s">
        <v>7754</v>
      </c>
    </row>
    <row r="6239" spans="1:28" x14ac:dyDescent="0.35">
      <c r="A6239" t="s">
        <v>4263</v>
      </c>
      <c r="B6239" t="s">
        <v>10696</v>
      </c>
      <c r="C6239" t="s">
        <v>10696</v>
      </c>
      <c r="G6239" s="1">
        <v>-5015.4009159833231</v>
      </c>
      <c r="H6239" s="1">
        <v>6.90829619474698E-5</v>
      </c>
      <c r="K6239" s="4">
        <v>111997360.34</v>
      </c>
      <c r="L6239" s="5">
        <v>4550001</v>
      </c>
      <c r="M6239" s="6">
        <v>24.614799059999999</v>
      </c>
      <c r="AB6239" s="8" t="s">
        <v>7754</v>
      </c>
    </row>
    <row r="6240" spans="1:28" x14ac:dyDescent="0.35">
      <c r="A6240" t="s">
        <v>4263</v>
      </c>
      <c r="B6240" t="s">
        <v>10697</v>
      </c>
      <c r="C6240" t="s">
        <v>10697</v>
      </c>
      <c r="G6240" s="1">
        <v>-4156.7475674821007</v>
      </c>
      <c r="H6240" s="1">
        <v>2.9266298863164998E-3</v>
      </c>
      <c r="K6240" s="4">
        <v>111997360.34</v>
      </c>
      <c r="L6240" s="5">
        <v>4550001</v>
      </c>
      <c r="M6240" s="6">
        <v>24.614799059999999</v>
      </c>
      <c r="AB6240" s="8" t="s">
        <v>7754</v>
      </c>
    </row>
    <row r="6241" spans="1:28" x14ac:dyDescent="0.35">
      <c r="A6241" t="s">
        <v>4263</v>
      </c>
      <c r="B6241" t="s">
        <v>10698</v>
      </c>
      <c r="C6241" t="s">
        <v>10698</v>
      </c>
      <c r="G6241" s="1">
        <v>-3940.7123409254245</v>
      </c>
      <c r="H6241" s="1">
        <v>5.2443478173236904E-3</v>
      </c>
      <c r="K6241" s="4">
        <v>111997360.34</v>
      </c>
      <c r="L6241" s="5">
        <v>4550001</v>
      </c>
      <c r="M6241" s="6">
        <v>24.614799059999999</v>
      </c>
      <c r="AB6241" s="8" t="s">
        <v>7754</v>
      </c>
    </row>
    <row r="6242" spans="1:28" x14ac:dyDescent="0.35">
      <c r="A6242" t="s">
        <v>4263</v>
      </c>
      <c r="B6242" t="s">
        <v>10699</v>
      </c>
      <c r="C6242" t="s">
        <v>10699</v>
      </c>
      <c r="G6242" s="1">
        <v>-4444.4473896232585</v>
      </c>
      <c r="H6242" s="1">
        <v>2.48098407092574E-3</v>
      </c>
      <c r="K6242" s="4">
        <v>111997360.34</v>
      </c>
      <c r="L6242" s="5">
        <v>4550001</v>
      </c>
      <c r="M6242" s="6">
        <v>24.614799059999999</v>
      </c>
      <c r="AB6242" s="8" t="s">
        <v>7754</v>
      </c>
    </row>
    <row r="6243" spans="1:28" x14ac:dyDescent="0.35">
      <c r="A6243" t="s">
        <v>4263</v>
      </c>
      <c r="B6243" t="s">
        <v>10700</v>
      </c>
      <c r="C6243" t="s">
        <v>10700</v>
      </c>
      <c r="G6243" s="1">
        <v>-4983.9972221260568</v>
      </c>
      <c r="H6243" s="1">
        <v>2.1078920877646199E-3</v>
      </c>
      <c r="K6243" s="4">
        <v>111997360.34</v>
      </c>
      <c r="L6243" s="5">
        <v>4550001</v>
      </c>
      <c r="M6243" s="6">
        <v>24.614799059999999</v>
      </c>
      <c r="AB6243" s="8" t="s">
        <v>7754</v>
      </c>
    </row>
    <row r="6244" spans="1:28" x14ac:dyDescent="0.35">
      <c r="A6244" t="s">
        <v>4263</v>
      </c>
      <c r="B6244" t="s">
        <v>10701</v>
      </c>
      <c r="C6244" t="s">
        <v>10701</v>
      </c>
      <c r="G6244" s="1">
        <v>-5180.8271352463844</v>
      </c>
      <c r="H6244" s="1">
        <v>1.01949496018054E-3</v>
      </c>
      <c r="K6244" s="4">
        <v>111997360.34</v>
      </c>
      <c r="L6244" s="5">
        <v>4550001</v>
      </c>
      <c r="M6244" s="6">
        <v>24.614799059999999</v>
      </c>
      <c r="AB6244" s="8" t="s">
        <v>7754</v>
      </c>
    </row>
    <row r="6245" spans="1:28" x14ac:dyDescent="0.35">
      <c r="A6245" t="s">
        <v>4263</v>
      </c>
      <c r="B6245" t="s">
        <v>10702</v>
      </c>
      <c r="C6245" t="s">
        <v>10702</v>
      </c>
      <c r="G6245" s="1">
        <v>-3930.8793953498489</v>
      </c>
      <c r="H6245" s="1">
        <v>5.5541076791422398E-3</v>
      </c>
      <c r="K6245" s="4">
        <v>111997360.34</v>
      </c>
      <c r="L6245" s="5">
        <v>4550001</v>
      </c>
      <c r="M6245" s="6">
        <v>24.614799059999999</v>
      </c>
      <c r="AB6245" s="8" t="s">
        <v>7754</v>
      </c>
    </row>
    <row r="6246" spans="1:28" x14ac:dyDescent="0.35">
      <c r="A6246" t="s">
        <v>4263</v>
      </c>
      <c r="B6246" t="s">
        <v>10703</v>
      </c>
      <c r="C6246" t="s">
        <v>10703</v>
      </c>
      <c r="G6246" s="1">
        <v>-3995.6865577469489</v>
      </c>
      <c r="H6246" s="1">
        <v>4.0864075929796699E-3</v>
      </c>
      <c r="K6246" s="4">
        <v>111997360.34</v>
      </c>
      <c r="L6246" s="5">
        <v>4550001</v>
      </c>
      <c r="M6246" s="6">
        <v>24.614799059999999</v>
      </c>
      <c r="AB6246" s="8" t="s">
        <v>7754</v>
      </c>
    </row>
    <row r="6247" spans="1:28" x14ac:dyDescent="0.35">
      <c r="A6247" t="s">
        <v>4263</v>
      </c>
      <c r="B6247" t="s">
        <v>10704</v>
      </c>
      <c r="C6247" t="s">
        <v>10704</v>
      </c>
      <c r="G6247" s="1">
        <v>-3906.2950916831583</v>
      </c>
      <c r="H6247" s="1">
        <v>4.3175921775973399E-3</v>
      </c>
      <c r="K6247" s="4">
        <v>111997360.34</v>
      </c>
      <c r="L6247" s="5">
        <v>4550001</v>
      </c>
      <c r="M6247" s="6">
        <v>24.614799059999999</v>
      </c>
      <c r="AB6247" s="8" t="s">
        <v>7754</v>
      </c>
    </row>
    <row r="6248" spans="1:28" x14ac:dyDescent="0.35">
      <c r="A6248" t="s">
        <v>4263</v>
      </c>
      <c r="B6248" t="s">
        <v>10705</v>
      </c>
      <c r="C6248" t="s">
        <v>10705</v>
      </c>
      <c r="G6248" s="1">
        <v>-3991.7618832809585</v>
      </c>
      <c r="H6248" s="1">
        <v>3.63291785503605E-3</v>
      </c>
      <c r="K6248" s="4">
        <v>111997360.34</v>
      </c>
      <c r="L6248" s="5">
        <v>4550001</v>
      </c>
      <c r="M6248" s="6">
        <v>24.614799059999999</v>
      </c>
      <c r="AB6248" s="8" t="s">
        <v>7754</v>
      </c>
    </row>
    <row r="6249" spans="1:28" x14ac:dyDescent="0.35">
      <c r="A6249" t="s">
        <v>4263</v>
      </c>
      <c r="B6249" t="s">
        <v>10706</v>
      </c>
      <c r="C6249" t="s">
        <v>10706</v>
      </c>
      <c r="G6249" s="1">
        <v>-5139.1818518588498</v>
      </c>
      <c r="H6249" s="1">
        <v>1.2189515870999999E-3</v>
      </c>
      <c r="K6249" s="4">
        <v>111997360.34</v>
      </c>
      <c r="L6249" s="5">
        <v>4550001</v>
      </c>
      <c r="M6249" s="6">
        <v>24.614799059999999</v>
      </c>
      <c r="AB6249" s="8" t="s">
        <v>7754</v>
      </c>
    </row>
    <row r="6250" spans="1:28" x14ac:dyDescent="0.35">
      <c r="A6250" t="s">
        <v>4263</v>
      </c>
      <c r="B6250" t="s">
        <v>10707</v>
      </c>
      <c r="C6250" t="s">
        <v>10707</v>
      </c>
      <c r="G6250" s="1">
        <v>-5150.9203364290042</v>
      </c>
      <c r="H6250" s="1">
        <v>0</v>
      </c>
      <c r="K6250" s="4">
        <v>111997360.34</v>
      </c>
      <c r="L6250" s="5">
        <v>4550001</v>
      </c>
      <c r="M6250" s="6">
        <v>24.614799059999999</v>
      </c>
      <c r="AB6250" s="8" t="s">
        <v>7754</v>
      </c>
    </row>
    <row r="6251" spans="1:28" x14ac:dyDescent="0.35">
      <c r="A6251" t="s">
        <v>4263</v>
      </c>
      <c r="B6251" t="s">
        <v>10708</v>
      </c>
      <c r="C6251" t="s">
        <v>10708</v>
      </c>
      <c r="G6251" s="1">
        <v>-3872.6327689923246</v>
      </c>
      <c r="H6251" s="1">
        <v>4.5754620415599896E-3</v>
      </c>
      <c r="K6251" s="4">
        <v>111997360.34</v>
      </c>
      <c r="L6251" s="5">
        <v>4550001</v>
      </c>
      <c r="M6251" s="6">
        <v>24.614799059999999</v>
      </c>
      <c r="AB6251" s="8" t="s">
        <v>7754</v>
      </c>
    </row>
    <row r="6252" spans="1:28" x14ac:dyDescent="0.35">
      <c r="A6252" t="s">
        <v>4263</v>
      </c>
      <c r="B6252" t="s">
        <v>10709</v>
      </c>
      <c r="C6252" t="s">
        <v>10709</v>
      </c>
      <c r="G6252" s="1">
        <v>-3809.622541528659</v>
      </c>
      <c r="H6252" s="1">
        <v>4.2744610244897004E-3</v>
      </c>
      <c r="K6252" s="4">
        <v>111997360.34</v>
      </c>
      <c r="L6252" s="5">
        <v>4550001</v>
      </c>
      <c r="M6252" s="6">
        <v>24.614799059999999</v>
      </c>
      <c r="AB6252" s="8" t="s">
        <v>7754</v>
      </c>
    </row>
    <row r="6253" spans="1:28" x14ac:dyDescent="0.35">
      <c r="A6253" t="s">
        <v>4263</v>
      </c>
      <c r="B6253" t="s">
        <v>10710</v>
      </c>
      <c r="C6253" t="s">
        <v>10710</v>
      </c>
      <c r="G6253" s="1">
        <v>-4009.0217255460452</v>
      </c>
      <c r="H6253" s="1">
        <v>4.8850897235270998E-3</v>
      </c>
      <c r="K6253" s="4">
        <v>111997360.34</v>
      </c>
      <c r="L6253" s="5">
        <v>4550001</v>
      </c>
      <c r="M6253" s="6">
        <v>24.614799059999999</v>
      </c>
      <c r="AB6253" s="8" t="s">
        <v>7754</v>
      </c>
    </row>
    <row r="6254" spans="1:28" x14ac:dyDescent="0.35">
      <c r="A6254" t="s">
        <v>4263</v>
      </c>
      <c r="B6254" t="s">
        <v>10711</v>
      </c>
      <c r="C6254" t="s">
        <v>10711</v>
      </c>
      <c r="G6254" s="1">
        <v>-4057.8713973738681</v>
      </c>
      <c r="H6254" s="1">
        <v>2.52878164988975E-3</v>
      </c>
      <c r="K6254" s="4">
        <v>111997360.34</v>
      </c>
      <c r="L6254" s="5">
        <v>4550001</v>
      </c>
      <c r="M6254" s="6">
        <v>24.614799059999999</v>
      </c>
      <c r="AB6254" s="8" t="s">
        <v>7754</v>
      </c>
    </row>
    <row r="6255" spans="1:28" x14ac:dyDescent="0.35">
      <c r="A6255" t="s">
        <v>4263</v>
      </c>
      <c r="B6255" t="s">
        <v>10712</v>
      </c>
      <c r="C6255" t="s">
        <v>10712</v>
      </c>
      <c r="G6255" s="1">
        <v>-4033.3336006588988</v>
      </c>
      <c r="H6255" s="1">
        <v>3.05516998075508E-3</v>
      </c>
      <c r="K6255" s="4">
        <v>111997360.34</v>
      </c>
      <c r="L6255" s="5">
        <v>4550001</v>
      </c>
      <c r="M6255" s="6">
        <v>24.614799059999999</v>
      </c>
      <c r="AB6255" s="8" t="s">
        <v>7754</v>
      </c>
    </row>
    <row r="6256" spans="1:28" x14ac:dyDescent="0.35">
      <c r="A6256" t="s">
        <v>4263</v>
      </c>
      <c r="B6256" t="s">
        <v>10713</v>
      </c>
      <c r="C6256" t="s">
        <v>10713</v>
      </c>
      <c r="G6256" s="1">
        <v>-3967.3740085976619</v>
      </c>
      <c r="H6256" s="1">
        <v>2.7797714294705402E-3</v>
      </c>
      <c r="K6256" s="4">
        <v>111997360.34</v>
      </c>
      <c r="L6256" s="5">
        <v>4550001</v>
      </c>
      <c r="M6256" s="6">
        <v>24.614799059999999</v>
      </c>
      <c r="AB6256" s="8" t="s">
        <v>7754</v>
      </c>
    </row>
    <row r="6257" spans="1:28" x14ac:dyDescent="0.35">
      <c r="A6257" t="s">
        <v>4263</v>
      </c>
      <c r="B6257" t="s">
        <v>10714</v>
      </c>
      <c r="C6257" t="s">
        <v>10714</v>
      </c>
      <c r="G6257" s="1">
        <v>-5026.8383859632231</v>
      </c>
      <c r="H6257" s="1">
        <v>4.80352283263378E-4</v>
      </c>
      <c r="K6257" s="4">
        <v>111997360.34</v>
      </c>
      <c r="L6257" s="5">
        <v>4550001</v>
      </c>
      <c r="M6257" s="6">
        <v>24.614799059999999</v>
      </c>
      <c r="AB6257" s="8" t="s">
        <v>7754</v>
      </c>
    </row>
    <row r="6258" spans="1:28" x14ac:dyDescent="0.35">
      <c r="A6258" t="s">
        <v>4263</v>
      </c>
      <c r="B6258" t="s">
        <v>10715</v>
      </c>
      <c r="C6258" t="s">
        <v>10715</v>
      </c>
      <c r="G6258" s="1">
        <v>-4935.9013888704176</v>
      </c>
      <c r="H6258" s="1">
        <v>1.2935112826886E-3</v>
      </c>
      <c r="K6258" s="4">
        <v>111997360.34</v>
      </c>
      <c r="L6258" s="5">
        <v>4550001</v>
      </c>
      <c r="M6258" s="6">
        <v>24.614799059999999</v>
      </c>
      <c r="AB6258" s="8" t="s">
        <v>7754</v>
      </c>
    </row>
    <row r="6259" spans="1:28" x14ac:dyDescent="0.35">
      <c r="A6259" t="s">
        <v>4263</v>
      </c>
      <c r="B6259" t="s">
        <v>10716</v>
      </c>
      <c r="C6259" t="s">
        <v>10716</v>
      </c>
      <c r="G6259" s="1">
        <v>-4967.1876881757007</v>
      </c>
      <c r="H6259" s="1">
        <v>9.08060585826471E-5</v>
      </c>
      <c r="K6259" s="4">
        <v>111997360.34</v>
      </c>
      <c r="L6259" s="5">
        <v>4550001</v>
      </c>
      <c r="M6259" s="6">
        <v>24.614799059999999</v>
      </c>
      <c r="AB6259" s="8" t="s">
        <v>7754</v>
      </c>
    </row>
    <row r="6260" spans="1:28" x14ac:dyDescent="0.35">
      <c r="A6260" t="s">
        <v>4263</v>
      </c>
      <c r="B6260" t="s">
        <v>10717</v>
      </c>
      <c r="C6260" t="s">
        <v>10717</v>
      </c>
      <c r="G6260" s="1">
        <v>-4124.1393882121956</v>
      </c>
      <c r="H6260" s="1">
        <v>2.0614800126164201E-3</v>
      </c>
      <c r="K6260" s="4">
        <v>111997360.34</v>
      </c>
      <c r="L6260" s="5">
        <v>4550001</v>
      </c>
      <c r="M6260" s="6">
        <v>24.614799059999999</v>
      </c>
      <c r="AB6260" s="8" t="s">
        <v>7754</v>
      </c>
    </row>
    <row r="6261" spans="1:28" x14ac:dyDescent="0.35">
      <c r="A6261" t="s">
        <v>4263</v>
      </c>
      <c r="B6261" t="s">
        <v>10718</v>
      </c>
      <c r="C6261" t="s">
        <v>10718</v>
      </c>
      <c r="G6261" s="1">
        <v>-3911.8121080466994</v>
      </c>
      <c r="H6261" s="1">
        <v>4.2329988376308397E-3</v>
      </c>
      <c r="K6261" s="4">
        <v>111997360.34</v>
      </c>
      <c r="L6261" s="5">
        <v>4550001</v>
      </c>
      <c r="M6261" s="6">
        <v>24.614799059999999</v>
      </c>
      <c r="AB6261" s="8" t="s">
        <v>7754</v>
      </c>
    </row>
    <row r="6262" spans="1:28" x14ac:dyDescent="0.35">
      <c r="A6262" t="s">
        <v>4263</v>
      </c>
      <c r="B6262" t="s">
        <v>10719</v>
      </c>
      <c r="C6262" t="s">
        <v>10719</v>
      </c>
      <c r="G6262" s="1">
        <v>-3902.3365074107546</v>
      </c>
      <c r="H6262" s="1">
        <v>4.5475403150654799E-3</v>
      </c>
      <c r="K6262" s="4">
        <v>111997360.34</v>
      </c>
      <c r="L6262" s="5">
        <v>4550001</v>
      </c>
      <c r="M6262" s="6">
        <v>24.614799059999999</v>
      </c>
      <c r="AB6262" s="8" t="s">
        <v>7754</v>
      </c>
    </row>
    <row r="6263" spans="1:28" x14ac:dyDescent="0.35">
      <c r="A6263" t="s">
        <v>4263</v>
      </c>
      <c r="B6263" t="s">
        <v>10720</v>
      </c>
      <c r="C6263" t="s">
        <v>10720</v>
      </c>
      <c r="G6263" s="1">
        <v>-3966.0629152017973</v>
      </c>
      <c r="H6263" s="1">
        <v>3.1738347919492301E-3</v>
      </c>
      <c r="K6263" s="4">
        <v>111997360.34</v>
      </c>
      <c r="L6263" s="5">
        <v>4550001</v>
      </c>
      <c r="M6263" s="6">
        <v>24.614799059999999</v>
      </c>
      <c r="AB6263" s="8" t="s">
        <v>7754</v>
      </c>
    </row>
    <row r="6264" spans="1:28" x14ac:dyDescent="0.35">
      <c r="A6264" t="s">
        <v>4263</v>
      </c>
      <c r="B6264" t="s">
        <v>10721</v>
      </c>
      <c r="C6264" t="s">
        <v>10721</v>
      </c>
      <c r="G6264" s="1">
        <v>-4966.531588803512</v>
      </c>
      <c r="H6264" s="1">
        <v>4.181613064282E-6</v>
      </c>
      <c r="K6264" s="4">
        <v>111997360.34</v>
      </c>
      <c r="L6264" s="5">
        <v>4550001</v>
      </c>
      <c r="M6264" s="6">
        <v>24.614799059999999</v>
      </c>
      <c r="AB6264" s="8" t="s">
        <v>7754</v>
      </c>
    </row>
    <row r="6265" spans="1:28" x14ac:dyDescent="0.35">
      <c r="A6265" t="s">
        <v>4263</v>
      </c>
      <c r="B6265" t="s">
        <v>10722</v>
      </c>
      <c r="C6265" t="s">
        <v>10722</v>
      </c>
      <c r="G6265" s="1">
        <v>-3877.8313376171941</v>
      </c>
      <c r="H6265" s="1">
        <v>3.4017158621528999E-3</v>
      </c>
      <c r="K6265" s="4">
        <v>111997360.34</v>
      </c>
      <c r="L6265" s="5">
        <v>4550001</v>
      </c>
      <c r="M6265" s="6">
        <v>24.614799059999999</v>
      </c>
      <c r="AB6265" s="8" t="s">
        <v>7754</v>
      </c>
    </row>
    <row r="6266" spans="1:28" x14ac:dyDescent="0.35">
      <c r="A6266" t="s">
        <v>4263</v>
      </c>
      <c r="B6266" t="s">
        <v>10723</v>
      </c>
      <c r="C6266" t="s">
        <v>10723</v>
      </c>
      <c r="G6266" s="1">
        <v>-4405.4722663739012</v>
      </c>
      <c r="H6266" s="1">
        <v>1.6207024813347101E-3</v>
      </c>
      <c r="K6266" s="4">
        <v>111997360.34</v>
      </c>
      <c r="L6266" s="5">
        <v>4550001</v>
      </c>
      <c r="M6266" s="6">
        <v>24.614799059999999</v>
      </c>
      <c r="AB6266" s="8" t="s">
        <v>7754</v>
      </c>
    </row>
    <row r="6267" spans="1:28" x14ac:dyDescent="0.35">
      <c r="A6267" t="s">
        <v>4263</v>
      </c>
      <c r="B6267" t="s">
        <v>10724</v>
      </c>
      <c r="C6267" t="s">
        <v>10724</v>
      </c>
      <c r="G6267" s="1">
        <v>-3962.0989822132851</v>
      </c>
      <c r="H6267" s="1">
        <v>2.7815079022040501E-3</v>
      </c>
      <c r="K6267" s="4">
        <v>111997360.34</v>
      </c>
      <c r="L6267" s="5">
        <v>4550001</v>
      </c>
      <c r="M6267" s="6">
        <v>24.614799059999999</v>
      </c>
      <c r="AB6267" s="8" t="s">
        <v>7754</v>
      </c>
    </row>
    <row r="6268" spans="1:28" x14ac:dyDescent="0.35">
      <c r="A6268" t="s">
        <v>4263</v>
      </c>
      <c r="B6268" t="s">
        <v>10725</v>
      </c>
      <c r="C6268" t="s">
        <v>10725</v>
      </c>
      <c r="G6268" s="1">
        <v>-3844.6454407271563</v>
      </c>
      <c r="H6268" s="1">
        <v>3.66888300578024E-3</v>
      </c>
      <c r="K6268" s="4">
        <v>111997360.34</v>
      </c>
      <c r="L6268" s="5">
        <v>4550001</v>
      </c>
      <c r="M6268" s="6">
        <v>24.614799059999999</v>
      </c>
      <c r="AB6268" s="8" t="s">
        <v>7754</v>
      </c>
    </row>
    <row r="6269" spans="1:28" x14ac:dyDescent="0.35">
      <c r="A6269" t="s">
        <v>4263</v>
      </c>
      <c r="B6269" t="s">
        <v>10726</v>
      </c>
      <c r="C6269" t="s">
        <v>10726</v>
      </c>
      <c r="G6269" s="1">
        <v>-4934.8703070566808</v>
      </c>
      <c r="H6269" s="1">
        <v>1.2478475331971399E-3</v>
      </c>
      <c r="K6269" s="4">
        <v>111997360.34</v>
      </c>
      <c r="L6269" s="5">
        <v>4550001</v>
      </c>
      <c r="M6269" s="6">
        <v>24.614799059999999</v>
      </c>
      <c r="AB6269" s="8" t="s">
        <v>7754</v>
      </c>
    </row>
    <row r="6270" spans="1:28" x14ac:dyDescent="0.35">
      <c r="A6270" t="s">
        <v>4263</v>
      </c>
      <c r="B6270" t="s">
        <v>10727</v>
      </c>
      <c r="C6270" t="s">
        <v>10727</v>
      </c>
      <c r="G6270" s="1">
        <v>-3782.4758047285586</v>
      </c>
      <c r="H6270" s="1">
        <v>3.4096254176200201E-3</v>
      </c>
      <c r="K6270" s="4">
        <v>111997360.34</v>
      </c>
      <c r="L6270" s="5">
        <v>4550001</v>
      </c>
      <c r="M6270" s="6">
        <v>24.614799059999999</v>
      </c>
      <c r="AB6270" s="8" t="s">
        <v>7754</v>
      </c>
    </row>
    <row r="6271" spans="1:28" x14ac:dyDescent="0.35">
      <c r="A6271" t="s">
        <v>4263</v>
      </c>
      <c r="B6271" t="s">
        <v>10728</v>
      </c>
      <c r="C6271" t="s">
        <v>10728</v>
      </c>
      <c r="G6271" s="1">
        <v>-5128.1421210737344</v>
      </c>
      <c r="H6271" s="1">
        <v>4.6676591523178202E-4</v>
      </c>
      <c r="K6271" s="4">
        <v>111997360.34</v>
      </c>
      <c r="L6271" s="5">
        <v>4550001</v>
      </c>
      <c r="M6271" s="6">
        <v>24.614799059999999</v>
      </c>
      <c r="AB6271" s="8" t="s">
        <v>7754</v>
      </c>
    </row>
    <row r="6272" spans="1:28" x14ac:dyDescent="0.35">
      <c r="A6272" t="s">
        <v>4263</v>
      </c>
      <c r="B6272" t="s">
        <v>10729</v>
      </c>
      <c r="C6272" t="s">
        <v>10729</v>
      </c>
      <c r="G6272" s="1">
        <v>-3979.1827283450903</v>
      </c>
      <c r="H6272" s="1">
        <v>3.9453767829087001E-3</v>
      </c>
      <c r="K6272" s="4">
        <v>111997360.34</v>
      </c>
      <c r="L6272" s="5">
        <v>4550001</v>
      </c>
      <c r="M6272" s="6">
        <v>24.614799059999999</v>
      </c>
      <c r="AB6272" s="8" t="s">
        <v>7754</v>
      </c>
    </row>
    <row r="6273" spans="1:28" x14ac:dyDescent="0.35">
      <c r="A6273" t="s">
        <v>4263</v>
      </c>
      <c r="B6273" t="s">
        <v>10730</v>
      </c>
      <c r="C6273" t="s">
        <v>10730</v>
      </c>
      <c r="G6273" s="1">
        <v>-4027.1313566596036</v>
      </c>
      <c r="H6273" s="1">
        <v>1.8258976420138899E-3</v>
      </c>
      <c r="K6273" s="4">
        <v>111997360.34</v>
      </c>
      <c r="L6273" s="5">
        <v>4550001</v>
      </c>
      <c r="M6273" s="6">
        <v>24.614799059999999</v>
      </c>
      <c r="AB6273" s="8" t="s">
        <v>7754</v>
      </c>
    </row>
    <row r="6274" spans="1:28" x14ac:dyDescent="0.35">
      <c r="A6274" t="s">
        <v>4263</v>
      </c>
      <c r="B6274" t="s">
        <v>10731</v>
      </c>
      <c r="C6274" t="s">
        <v>10731</v>
      </c>
      <c r="G6274" s="1">
        <v>-4002.9004640385519</v>
      </c>
      <c r="H6274" s="1">
        <v>2.2891923443018299E-3</v>
      </c>
      <c r="K6274" s="4">
        <v>111997360.34</v>
      </c>
      <c r="L6274" s="5">
        <v>4550001</v>
      </c>
      <c r="M6274" s="6">
        <v>24.614799059999999</v>
      </c>
      <c r="AB6274" s="8" t="s">
        <v>7754</v>
      </c>
    </row>
    <row r="6275" spans="1:28" x14ac:dyDescent="0.35">
      <c r="A6275" t="s">
        <v>4263</v>
      </c>
      <c r="B6275" t="s">
        <v>10732</v>
      </c>
      <c r="C6275" t="s">
        <v>10732</v>
      </c>
      <c r="G6275" s="1">
        <v>-3937.6901336172218</v>
      </c>
      <c r="H6275" s="1">
        <v>2.0539239347238899E-3</v>
      </c>
      <c r="K6275" s="4">
        <v>111997360.34</v>
      </c>
      <c r="L6275" s="5">
        <v>4550001</v>
      </c>
      <c r="M6275" s="6">
        <v>24.614799059999999</v>
      </c>
      <c r="AB6275" s="8" t="s">
        <v>7754</v>
      </c>
    </row>
    <row r="6276" spans="1:28" x14ac:dyDescent="0.35">
      <c r="A6276" t="s">
        <v>4263</v>
      </c>
      <c r="B6276" t="s">
        <v>10733</v>
      </c>
      <c r="C6276" t="s">
        <v>10733</v>
      </c>
      <c r="G6276" s="1">
        <v>-5099.0772470691545</v>
      </c>
      <c r="H6276" s="1">
        <v>0</v>
      </c>
      <c r="K6276" s="4">
        <v>111997360.34</v>
      </c>
      <c r="L6276" s="5">
        <v>4550001</v>
      </c>
      <c r="M6276" s="6">
        <v>24.614799059999999</v>
      </c>
      <c r="AB6276" s="8" t="s">
        <v>7754</v>
      </c>
    </row>
    <row r="6277" spans="1:28" x14ac:dyDescent="0.35">
      <c r="A6277" t="s">
        <v>4263</v>
      </c>
      <c r="B6277" t="s">
        <v>10734</v>
      </c>
      <c r="C6277" t="s">
        <v>10734</v>
      </c>
      <c r="G6277" s="1">
        <v>-5086.9203380826057</v>
      </c>
      <c r="H6277" s="1">
        <v>6.1562515898534395E-4</v>
      </c>
      <c r="K6277" s="4">
        <v>111997360.34</v>
      </c>
      <c r="L6277" s="5">
        <v>4550001</v>
      </c>
      <c r="M6277" s="6">
        <v>24.614799059999999</v>
      </c>
      <c r="AB6277" s="8" t="s">
        <v>7754</v>
      </c>
    </row>
    <row r="6278" spans="1:28" x14ac:dyDescent="0.35">
      <c r="A6278" t="s">
        <v>4263</v>
      </c>
      <c r="B6278" t="s">
        <v>10735</v>
      </c>
      <c r="C6278" t="s">
        <v>10735</v>
      </c>
      <c r="G6278" s="1">
        <v>-3883.2286342924358</v>
      </c>
      <c r="H6278" s="1">
        <v>3.3999663909904101E-3</v>
      </c>
      <c r="K6278" s="4">
        <v>111997360.34</v>
      </c>
      <c r="L6278" s="5">
        <v>4550001</v>
      </c>
      <c r="M6278" s="6">
        <v>24.614799059999999</v>
      </c>
      <c r="AB6278" s="8" t="s">
        <v>7754</v>
      </c>
    </row>
    <row r="6279" spans="1:28" x14ac:dyDescent="0.35">
      <c r="A6279" t="s">
        <v>4263</v>
      </c>
      <c r="B6279" t="s">
        <v>10736</v>
      </c>
      <c r="C6279" t="s">
        <v>10736</v>
      </c>
      <c r="G6279" s="1">
        <v>-4091.913408381738</v>
      </c>
      <c r="H6279" s="1">
        <v>1.43323628532011E-3</v>
      </c>
      <c r="K6279" s="4">
        <v>111997360.34</v>
      </c>
      <c r="L6279" s="5">
        <v>4550001</v>
      </c>
      <c r="M6279" s="6">
        <v>24.614799059999999</v>
      </c>
      <c r="AB6279" s="8" t="s">
        <v>7754</v>
      </c>
    </row>
    <row r="6280" spans="1:28" x14ac:dyDescent="0.35">
      <c r="A6280" t="s">
        <v>4263</v>
      </c>
      <c r="B6280" t="s">
        <v>10737</v>
      </c>
      <c r="C6280" t="s">
        <v>10737</v>
      </c>
      <c r="G6280" s="1">
        <v>-3874.1033778041096</v>
      </c>
      <c r="H6280" s="1">
        <v>3.7076184449989298E-3</v>
      </c>
      <c r="K6280" s="4">
        <v>111997360.34</v>
      </c>
      <c r="L6280" s="5">
        <v>4550001</v>
      </c>
      <c r="M6280" s="6">
        <v>24.614799059999999</v>
      </c>
      <c r="AB6280" s="8" t="s">
        <v>7754</v>
      </c>
    </row>
    <row r="6281" spans="1:28" x14ac:dyDescent="0.35">
      <c r="A6281" t="s">
        <v>4263</v>
      </c>
      <c r="B6281" t="s">
        <v>10738</v>
      </c>
      <c r="C6281" t="s">
        <v>10738</v>
      </c>
      <c r="G6281" s="1">
        <v>-4977.2891885121571</v>
      </c>
      <c r="H6281" s="1">
        <v>1.87349621368805E-4</v>
      </c>
      <c r="K6281" s="4">
        <v>111997360.34</v>
      </c>
      <c r="L6281" s="5">
        <v>4550001</v>
      </c>
      <c r="M6281" s="6">
        <v>24.614799059999999</v>
      </c>
      <c r="AB6281" s="8" t="s">
        <v>7754</v>
      </c>
    </row>
    <row r="6282" spans="1:28" x14ac:dyDescent="0.35">
      <c r="A6282" t="s">
        <v>4263</v>
      </c>
      <c r="B6282" t="s">
        <v>10739</v>
      </c>
      <c r="C6282" t="s">
        <v>10739</v>
      </c>
      <c r="G6282" s="1">
        <v>-3849.6775614237195</v>
      </c>
      <c r="H6282" s="1">
        <v>2.6644809772113898E-3</v>
      </c>
      <c r="K6282" s="4">
        <v>111997360.34</v>
      </c>
      <c r="L6282" s="5">
        <v>4550001</v>
      </c>
      <c r="M6282" s="6">
        <v>24.614799059999999</v>
      </c>
      <c r="AB6282" s="8" t="s">
        <v>7754</v>
      </c>
    </row>
    <row r="6283" spans="1:28" x14ac:dyDescent="0.35">
      <c r="A6283" t="s">
        <v>4263</v>
      </c>
      <c r="B6283" t="s">
        <v>10740</v>
      </c>
      <c r="C6283" t="s">
        <v>10740</v>
      </c>
      <c r="G6283" s="1">
        <v>-3936.7674959036954</v>
      </c>
      <c r="H6283" s="1">
        <v>2.4490881192792101E-3</v>
      </c>
      <c r="K6283" s="4">
        <v>111997360.34</v>
      </c>
      <c r="L6283" s="5">
        <v>4550001</v>
      </c>
      <c r="M6283" s="6">
        <v>24.614799059999999</v>
      </c>
      <c r="AB6283" s="8" t="s">
        <v>7754</v>
      </c>
    </row>
    <row r="6284" spans="1:28" x14ac:dyDescent="0.35">
      <c r="A6284" t="s">
        <v>4263</v>
      </c>
      <c r="B6284" t="s">
        <v>10741</v>
      </c>
      <c r="C6284" t="s">
        <v>10741</v>
      </c>
      <c r="G6284" s="1">
        <v>-4919.0227979759647</v>
      </c>
      <c r="H6284" s="1">
        <v>1.6240093395749902E-5</v>
      </c>
      <c r="K6284" s="4">
        <v>111997360.34</v>
      </c>
      <c r="L6284" s="5">
        <v>4550001</v>
      </c>
      <c r="M6284" s="6">
        <v>24.614799059999999</v>
      </c>
      <c r="AB6284" s="8" t="s">
        <v>7754</v>
      </c>
    </row>
    <row r="6285" spans="1:28" x14ac:dyDescent="0.35">
      <c r="A6285" t="s">
        <v>4263</v>
      </c>
      <c r="B6285" t="s">
        <v>10742</v>
      </c>
      <c r="C6285" t="s">
        <v>10742</v>
      </c>
      <c r="G6285" s="1">
        <v>-3816.9604143595607</v>
      </c>
      <c r="H6285" s="1">
        <v>2.9274449174910302E-3</v>
      </c>
      <c r="K6285" s="4">
        <v>111997360.34</v>
      </c>
      <c r="L6285" s="5">
        <v>4550001</v>
      </c>
      <c r="M6285" s="6">
        <v>24.614799059999999</v>
      </c>
      <c r="AB6285" s="8" t="s">
        <v>7754</v>
      </c>
    </row>
    <row r="6286" spans="1:28" x14ac:dyDescent="0.35">
      <c r="A6286" t="s">
        <v>4263</v>
      </c>
      <c r="B6286" t="s">
        <v>10743</v>
      </c>
      <c r="C6286" t="s">
        <v>10743</v>
      </c>
      <c r="G6286" s="1">
        <v>-3932.7654956712558</v>
      </c>
      <c r="H6286" s="1">
        <v>2.1136821844583301E-3</v>
      </c>
      <c r="K6286" s="4">
        <v>111997360.34</v>
      </c>
      <c r="L6286" s="5">
        <v>4550001</v>
      </c>
      <c r="M6286" s="6">
        <v>24.614799059999999</v>
      </c>
      <c r="AB6286" s="8" t="s">
        <v>7754</v>
      </c>
    </row>
    <row r="6287" spans="1:28" x14ac:dyDescent="0.35">
      <c r="A6287" t="s">
        <v>4263</v>
      </c>
      <c r="B6287" t="s">
        <v>10744</v>
      </c>
      <c r="C6287" t="s">
        <v>10744</v>
      </c>
      <c r="G6287" s="1">
        <v>-4367.0075866580364</v>
      </c>
      <c r="H6287" s="1">
        <v>1.0359459724270999E-3</v>
      </c>
      <c r="K6287" s="4">
        <v>111997360.34</v>
      </c>
      <c r="L6287" s="5">
        <v>4550001</v>
      </c>
      <c r="M6287" s="6">
        <v>24.614799059999999</v>
      </c>
      <c r="AB6287" s="8" t="s">
        <v>7754</v>
      </c>
    </row>
    <row r="6288" spans="1:28" x14ac:dyDescent="0.35">
      <c r="A6288" t="s">
        <v>4263</v>
      </c>
      <c r="B6288" t="s">
        <v>10745</v>
      </c>
      <c r="C6288" t="s">
        <v>10745</v>
      </c>
      <c r="G6288" s="1">
        <v>-3755.6182021615164</v>
      </c>
      <c r="H6288" s="1">
        <v>2.7059124609609998E-3</v>
      </c>
      <c r="K6288" s="4">
        <v>111997360.34</v>
      </c>
      <c r="L6288" s="5">
        <v>4550001</v>
      </c>
      <c r="M6288" s="6">
        <v>24.614799059999999</v>
      </c>
      <c r="AB6288" s="8" t="s">
        <v>7754</v>
      </c>
    </row>
    <row r="6289" spans="1:28" x14ac:dyDescent="0.35">
      <c r="A6289" t="s">
        <v>4263</v>
      </c>
      <c r="B6289" t="s">
        <v>10746</v>
      </c>
      <c r="C6289" t="s">
        <v>10746</v>
      </c>
      <c r="G6289" s="1">
        <v>-4918.3730605446171</v>
      </c>
      <c r="H6289" s="1">
        <v>1.16595934171166E-7</v>
      </c>
      <c r="K6289" s="4">
        <v>111997360.34</v>
      </c>
      <c r="L6289" s="5">
        <v>4550001</v>
      </c>
      <c r="M6289" s="6">
        <v>24.614799059999999</v>
      </c>
      <c r="AB6289" s="8" t="s">
        <v>7754</v>
      </c>
    </row>
    <row r="6290" spans="1:28" x14ac:dyDescent="0.35">
      <c r="A6290" t="s">
        <v>4263</v>
      </c>
      <c r="B6290" t="s">
        <v>10747</v>
      </c>
      <c r="C6290" t="s">
        <v>10747</v>
      </c>
      <c r="G6290" s="1">
        <v>-3949.6756313948126</v>
      </c>
      <c r="H6290" s="1">
        <v>3.1721181777467299E-3</v>
      </c>
      <c r="K6290" s="4">
        <v>111997360.34</v>
      </c>
      <c r="L6290" s="5">
        <v>4550001</v>
      </c>
      <c r="M6290" s="6">
        <v>24.614799059999999</v>
      </c>
      <c r="AB6290" s="8" t="s">
        <v>7754</v>
      </c>
    </row>
    <row r="6291" spans="1:28" x14ac:dyDescent="0.35">
      <c r="A6291" t="s">
        <v>4263</v>
      </c>
      <c r="B6291" t="s">
        <v>10748</v>
      </c>
      <c r="C6291" t="s">
        <v>10748</v>
      </c>
      <c r="G6291" s="1">
        <v>-4886.4661891444312</v>
      </c>
      <c r="H6291" s="1">
        <v>7.0993061190832599E-4</v>
      </c>
      <c r="K6291" s="4">
        <v>111997360.34</v>
      </c>
      <c r="L6291" s="5">
        <v>4550001</v>
      </c>
      <c r="M6291" s="6">
        <v>24.614799059999999</v>
      </c>
      <c r="AB6291" s="8" t="s">
        <v>7754</v>
      </c>
    </row>
    <row r="6292" spans="1:28" x14ac:dyDescent="0.35">
      <c r="A6292" t="s">
        <v>4263</v>
      </c>
      <c r="B6292" t="s">
        <v>10749</v>
      </c>
      <c r="C6292" t="s">
        <v>10749</v>
      </c>
      <c r="G6292" s="1">
        <v>-3972.8104779321998</v>
      </c>
      <c r="H6292" s="1">
        <v>1.69785382515789E-3</v>
      </c>
      <c r="K6292" s="4">
        <v>111997360.34</v>
      </c>
      <c r="L6292" s="5">
        <v>4550001</v>
      </c>
      <c r="M6292" s="6">
        <v>24.614799059999999</v>
      </c>
      <c r="AB6292" s="8" t="s">
        <v>7754</v>
      </c>
    </row>
    <row r="6293" spans="1:28" x14ac:dyDescent="0.35">
      <c r="A6293" t="s">
        <v>4263</v>
      </c>
      <c r="B6293" t="s">
        <v>10750</v>
      </c>
      <c r="C6293" t="s">
        <v>10750</v>
      </c>
      <c r="G6293" s="1">
        <v>-3908.3381585484735</v>
      </c>
      <c r="H6293" s="1">
        <v>1.49850236750082E-3</v>
      </c>
      <c r="K6293" s="4">
        <v>111997360.34</v>
      </c>
      <c r="L6293" s="5">
        <v>4550001</v>
      </c>
      <c r="M6293" s="6">
        <v>24.614799059999999</v>
      </c>
      <c r="AB6293" s="8" t="s">
        <v>7754</v>
      </c>
    </row>
    <row r="6294" spans="1:28" x14ac:dyDescent="0.35">
      <c r="A6294" t="s">
        <v>4263</v>
      </c>
      <c r="B6294" t="s">
        <v>10751</v>
      </c>
      <c r="C6294" t="s">
        <v>10751</v>
      </c>
      <c r="G6294" s="1">
        <v>-5076.2566885326105</v>
      </c>
      <c r="H6294" s="1">
        <v>1.93684655823533E-4</v>
      </c>
      <c r="K6294" s="4">
        <v>111997360.34</v>
      </c>
      <c r="L6294" s="5">
        <v>4550001</v>
      </c>
      <c r="M6294" s="6">
        <v>24.614799059999999</v>
      </c>
      <c r="AB6294" s="8" t="s">
        <v>7754</v>
      </c>
    </row>
    <row r="6295" spans="1:28" x14ac:dyDescent="0.35">
      <c r="A6295" t="s">
        <v>4263</v>
      </c>
      <c r="B6295" t="s">
        <v>10752</v>
      </c>
      <c r="C6295" t="s">
        <v>10752</v>
      </c>
      <c r="G6295" s="1">
        <v>-3854.9573074280597</v>
      </c>
      <c r="H6295" s="1">
        <v>2.7194388288401799E-3</v>
      </c>
      <c r="K6295" s="4">
        <v>111997360.34</v>
      </c>
      <c r="L6295" s="5">
        <v>4550001</v>
      </c>
      <c r="M6295" s="6">
        <v>24.614799059999999</v>
      </c>
      <c r="AB6295" s="8" t="s">
        <v>7754</v>
      </c>
    </row>
    <row r="6296" spans="1:28" x14ac:dyDescent="0.35">
      <c r="A6296" t="s">
        <v>4263</v>
      </c>
      <c r="B6296" t="s">
        <v>10753</v>
      </c>
      <c r="C6296" t="s">
        <v>10753</v>
      </c>
      <c r="G6296" s="1">
        <v>-3846.1755405358576</v>
      </c>
      <c r="H6296" s="1">
        <v>3.0120149552750001E-3</v>
      </c>
      <c r="K6296" s="4">
        <v>111997360.34</v>
      </c>
      <c r="L6296" s="5">
        <v>4550001</v>
      </c>
      <c r="M6296" s="6">
        <v>24.614799059999999</v>
      </c>
      <c r="AB6296" s="8" t="s">
        <v>7754</v>
      </c>
    </row>
    <row r="6297" spans="1:28" x14ac:dyDescent="0.35">
      <c r="A6297" t="s">
        <v>4263</v>
      </c>
      <c r="B6297" t="s">
        <v>10754</v>
      </c>
      <c r="C6297" t="s">
        <v>10754</v>
      </c>
      <c r="G6297" s="1">
        <v>-4060.0636782471074</v>
      </c>
      <c r="H6297" s="1">
        <v>9.7143357639029905E-4</v>
      </c>
      <c r="K6297" s="4">
        <v>111997360.34</v>
      </c>
      <c r="L6297" s="5">
        <v>4550001</v>
      </c>
      <c r="M6297" s="6">
        <v>24.614799059999999</v>
      </c>
      <c r="AB6297" s="8" t="s">
        <v>7754</v>
      </c>
    </row>
    <row r="6298" spans="1:28" x14ac:dyDescent="0.35">
      <c r="A6298" t="s">
        <v>4263</v>
      </c>
      <c r="B6298" t="s">
        <v>10755</v>
      </c>
      <c r="C6298" t="s">
        <v>10755</v>
      </c>
      <c r="G6298" s="1">
        <v>-5048.0129240964425</v>
      </c>
      <c r="H6298" s="1">
        <v>0</v>
      </c>
      <c r="K6298" s="4">
        <v>111997360.34</v>
      </c>
      <c r="L6298" s="5">
        <v>4550001</v>
      </c>
      <c r="M6298" s="6">
        <v>24.614799059999999</v>
      </c>
      <c r="AB6298" s="8" t="s">
        <v>7754</v>
      </c>
    </row>
    <row r="6299" spans="1:28" x14ac:dyDescent="0.35">
      <c r="A6299" t="s">
        <v>4263</v>
      </c>
      <c r="B6299" t="s">
        <v>10756</v>
      </c>
      <c r="C6299" t="s">
        <v>10756</v>
      </c>
      <c r="G6299" s="1">
        <v>-5035.451978623727</v>
      </c>
      <c r="H6299" s="1">
        <v>2.8141914514716201E-4</v>
      </c>
      <c r="K6299" s="4">
        <v>111997360.34</v>
      </c>
      <c r="L6299" s="5">
        <v>4550001</v>
      </c>
      <c r="M6299" s="6">
        <v>24.614799059999999</v>
      </c>
      <c r="AB6299" s="8" t="s">
        <v>7754</v>
      </c>
    </row>
    <row r="6300" spans="1:28" x14ac:dyDescent="0.35">
      <c r="A6300" t="s">
        <v>4263</v>
      </c>
      <c r="B6300" t="s">
        <v>10757</v>
      </c>
      <c r="C6300" t="s">
        <v>10757</v>
      </c>
      <c r="G6300" s="1">
        <v>-3821.8292783985848</v>
      </c>
      <c r="H6300" s="1">
        <v>2.0762405545618101E-3</v>
      </c>
      <c r="K6300" s="4">
        <v>111997360.34</v>
      </c>
      <c r="L6300" s="5">
        <v>4550001</v>
      </c>
      <c r="M6300" s="6">
        <v>24.614799059999999</v>
      </c>
      <c r="AB6300" s="8" t="s">
        <v>7754</v>
      </c>
    </row>
    <row r="6301" spans="1:28" x14ac:dyDescent="0.35">
      <c r="A6301" t="s">
        <v>4263</v>
      </c>
      <c r="B6301" t="s">
        <v>10758</v>
      </c>
      <c r="C6301" t="s">
        <v>10758</v>
      </c>
      <c r="G6301" s="1">
        <v>-3907.7954688479808</v>
      </c>
      <c r="H6301" s="1">
        <v>1.8789226979352999E-3</v>
      </c>
      <c r="K6301" s="4">
        <v>111997360.34</v>
      </c>
      <c r="L6301" s="5">
        <v>4550001</v>
      </c>
      <c r="M6301" s="6">
        <v>24.614799059999999</v>
      </c>
      <c r="AB6301" s="8" t="s">
        <v>7754</v>
      </c>
    </row>
    <row r="6302" spans="1:28" x14ac:dyDescent="0.35">
      <c r="A6302" t="s">
        <v>4263</v>
      </c>
      <c r="B6302" t="s">
        <v>10759</v>
      </c>
      <c r="C6302" t="s">
        <v>10759</v>
      </c>
      <c r="G6302" s="1">
        <v>-3903.7565639999875</v>
      </c>
      <c r="H6302" s="1">
        <v>1.59331159517476E-3</v>
      </c>
      <c r="K6302" s="4">
        <v>111997360.34</v>
      </c>
      <c r="L6302" s="5">
        <v>4550001</v>
      </c>
      <c r="M6302" s="6">
        <v>24.614799059999999</v>
      </c>
      <c r="AB6302" s="8" t="s">
        <v>7754</v>
      </c>
    </row>
    <row r="6303" spans="1:28" x14ac:dyDescent="0.35">
      <c r="A6303" t="s">
        <v>4263</v>
      </c>
      <c r="B6303" t="s">
        <v>10760</v>
      </c>
      <c r="C6303" t="s">
        <v>10760</v>
      </c>
      <c r="G6303" s="1">
        <v>-4928.469001197489</v>
      </c>
      <c r="H6303" s="1">
        <v>5.81982560681548E-5</v>
      </c>
      <c r="K6303" s="4">
        <v>111997360.34</v>
      </c>
      <c r="L6303" s="5">
        <v>4550001</v>
      </c>
      <c r="M6303" s="6">
        <v>24.614799059999999</v>
      </c>
      <c r="AB6303" s="8" t="s">
        <v>7754</v>
      </c>
    </row>
    <row r="6304" spans="1:28" x14ac:dyDescent="0.35">
      <c r="A6304" t="s">
        <v>4263</v>
      </c>
      <c r="B6304" t="s">
        <v>10761</v>
      </c>
      <c r="C6304" t="s">
        <v>10761</v>
      </c>
      <c r="G6304" s="1">
        <v>-4871.555080665803</v>
      </c>
      <c r="H6304" s="1">
        <v>1.88407017226702E-6</v>
      </c>
      <c r="K6304" s="4">
        <v>111997360.34</v>
      </c>
      <c r="L6304" s="5">
        <v>4550001</v>
      </c>
      <c r="M6304" s="6">
        <v>24.614799059999999</v>
      </c>
      <c r="AB6304" s="8" t="s">
        <v>7754</v>
      </c>
    </row>
    <row r="6305" spans="1:28" x14ac:dyDescent="0.35">
      <c r="A6305" t="s">
        <v>4263</v>
      </c>
      <c r="B6305" t="s">
        <v>10762</v>
      </c>
      <c r="C6305" t="s">
        <v>10762</v>
      </c>
      <c r="G6305" s="1">
        <v>-3920.4955305656681</v>
      </c>
      <c r="H6305" s="1">
        <v>2.5395992212040299E-3</v>
      </c>
      <c r="K6305" s="4">
        <v>111997360.34</v>
      </c>
      <c r="L6305" s="5">
        <v>4550001</v>
      </c>
      <c r="M6305" s="6">
        <v>24.614799059999999</v>
      </c>
      <c r="AB6305" s="8" t="s">
        <v>7754</v>
      </c>
    </row>
    <row r="6306" spans="1:28" x14ac:dyDescent="0.35">
      <c r="A6306" t="s">
        <v>4263</v>
      </c>
      <c r="B6306" t="s">
        <v>10763</v>
      </c>
      <c r="C6306" t="s">
        <v>10763</v>
      </c>
      <c r="G6306" s="1">
        <v>-4329.0444757658543</v>
      </c>
      <c r="H6306" s="1">
        <v>6.3642649437874199E-4</v>
      </c>
      <c r="K6306" s="4">
        <v>111997360.34</v>
      </c>
      <c r="L6306" s="5">
        <v>4550001</v>
      </c>
      <c r="M6306" s="6">
        <v>24.614799059999999</v>
      </c>
      <c r="AB6306" s="8" t="s">
        <v>7754</v>
      </c>
    </row>
    <row r="6307" spans="1:28" x14ac:dyDescent="0.35">
      <c r="A6307" t="s">
        <v>4263</v>
      </c>
      <c r="B6307" t="s">
        <v>10764</v>
      </c>
      <c r="C6307" t="s">
        <v>10764</v>
      </c>
      <c r="G6307" s="1">
        <v>-3943.0585027131392</v>
      </c>
      <c r="H6307" s="1">
        <v>1.25017237216925E-3</v>
      </c>
      <c r="K6307" s="4">
        <v>111997360.34</v>
      </c>
      <c r="L6307" s="5">
        <v>4550001</v>
      </c>
      <c r="M6307" s="6">
        <v>24.614799059999999</v>
      </c>
      <c r="AB6307" s="8" t="s">
        <v>7754</v>
      </c>
    </row>
    <row r="6308" spans="1:28" x14ac:dyDescent="0.35">
      <c r="A6308" t="s">
        <v>4263</v>
      </c>
      <c r="B6308" t="s">
        <v>10765</v>
      </c>
      <c r="C6308" t="s">
        <v>10765</v>
      </c>
      <c r="G6308" s="1">
        <v>-3879.3131537391141</v>
      </c>
      <c r="H6308" s="1">
        <v>1.08449182922741E-3</v>
      </c>
      <c r="K6308" s="4">
        <v>111997360.34</v>
      </c>
      <c r="L6308" s="5">
        <v>4550001</v>
      </c>
      <c r="M6308" s="6">
        <v>24.614799059999999</v>
      </c>
      <c r="AB6308" s="8" t="s">
        <v>7754</v>
      </c>
    </row>
    <row r="6309" spans="1:28" x14ac:dyDescent="0.35">
      <c r="A6309" t="s">
        <v>4263</v>
      </c>
      <c r="B6309" t="s">
        <v>10766</v>
      </c>
      <c r="C6309" t="s">
        <v>10766</v>
      </c>
      <c r="G6309" s="1">
        <v>-4870.9116130880375</v>
      </c>
      <c r="H6309" s="1">
        <v>1.4610761296203601E-9</v>
      </c>
      <c r="K6309" s="4">
        <v>111997360.34</v>
      </c>
      <c r="L6309" s="5">
        <v>4550001</v>
      </c>
      <c r="M6309" s="6">
        <v>24.614799059999999</v>
      </c>
      <c r="AB6309" s="8" t="s">
        <v>7754</v>
      </c>
    </row>
    <row r="6310" spans="1:28" x14ac:dyDescent="0.35">
      <c r="A6310" t="s">
        <v>4263</v>
      </c>
      <c r="B6310" t="s">
        <v>10767</v>
      </c>
      <c r="C6310" t="s">
        <v>10767</v>
      </c>
      <c r="G6310" s="1">
        <v>-3826.9935988611155</v>
      </c>
      <c r="H6310" s="1">
        <v>2.16622951049328E-3</v>
      </c>
      <c r="K6310" s="4">
        <v>111997360.34</v>
      </c>
      <c r="L6310" s="5">
        <v>4550001</v>
      </c>
      <c r="M6310" s="6">
        <v>24.614799059999999</v>
      </c>
      <c r="AB6310" s="8" t="s">
        <v>7754</v>
      </c>
    </row>
    <row r="6311" spans="1:28" x14ac:dyDescent="0.35">
      <c r="A6311" t="s">
        <v>4263</v>
      </c>
      <c r="B6311" t="s">
        <v>10768</v>
      </c>
      <c r="C6311" t="s">
        <v>10768</v>
      </c>
      <c r="G6311" s="1">
        <v>-3818.5486098093306</v>
      </c>
      <c r="H6311" s="1">
        <v>2.4383171995555099E-3</v>
      </c>
      <c r="K6311" s="4">
        <v>111997360.34</v>
      </c>
      <c r="L6311" s="5">
        <v>4550001</v>
      </c>
      <c r="M6311" s="6">
        <v>24.614799059999999</v>
      </c>
      <c r="AB6311" s="8" t="s">
        <v>7754</v>
      </c>
    </row>
    <row r="6312" spans="1:28" x14ac:dyDescent="0.35">
      <c r="A6312" t="s">
        <v>4263</v>
      </c>
      <c r="B6312" t="s">
        <v>10769</v>
      </c>
      <c r="C6312" t="s">
        <v>10769</v>
      </c>
      <c r="G6312" s="1">
        <v>-4028.5843633911654</v>
      </c>
      <c r="H6312" s="1">
        <v>6.5836734503094802E-4</v>
      </c>
      <c r="K6312" s="4">
        <v>111997360.34</v>
      </c>
      <c r="L6312" s="5">
        <v>4550001</v>
      </c>
      <c r="M6312" s="6">
        <v>24.614799059999999</v>
      </c>
      <c r="AB6312" s="8" t="s">
        <v>7754</v>
      </c>
    </row>
    <row r="6313" spans="1:28" x14ac:dyDescent="0.35">
      <c r="A6313" t="s">
        <v>4263</v>
      </c>
      <c r="B6313" t="s">
        <v>10770</v>
      </c>
      <c r="C6313" t="s">
        <v>10770</v>
      </c>
      <c r="G6313" s="1">
        <v>-3879.142091586401</v>
      </c>
      <c r="H6313" s="1">
        <v>1.4351734154577701E-3</v>
      </c>
      <c r="K6313" s="4">
        <v>111997360.34</v>
      </c>
      <c r="L6313" s="5">
        <v>4550001</v>
      </c>
      <c r="M6313" s="6">
        <v>24.614799059999999</v>
      </c>
      <c r="AB6313" s="8" t="s">
        <v>7754</v>
      </c>
    </row>
    <row r="6314" spans="1:28" x14ac:dyDescent="0.35">
      <c r="A6314" t="s">
        <v>4263</v>
      </c>
      <c r="B6314" t="s">
        <v>10771</v>
      </c>
      <c r="C6314" t="s">
        <v>10771</v>
      </c>
      <c r="G6314" s="1">
        <v>-3875.0674168296805</v>
      </c>
      <c r="H6314" s="1">
        <v>1.19855030956731E-3</v>
      </c>
      <c r="K6314" s="4">
        <v>111997360.34</v>
      </c>
      <c r="L6314" s="5">
        <v>4550001</v>
      </c>
      <c r="M6314" s="6">
        <v>24.614799059999999</v>
      </c>
      <c r="AB6314" s="8" t="s">
        <v>7754</v>
      </c>
    </row>
    <row r="6315" spans="1:28" x14ac:dyDescent="0.35">
      <c r="A6315" t="s">
        <v>4263</v>
      </c>
      <c r="B6315" t="s">
        <v>10772</v>
      </c>
      <c r="C6315" t="s">
        <v>10772</v>
      </c>
      <c r="G6315" s="1">
        <v>-4997.711847494048</v>
      </c>
      <c r="H6315" s="1">
        <v>0</v>
      </c>
      <c r="K6315" s="4">
        <v>111997360.34</v>
      </c>
      <c r="L6315" s="5">
        <v>4550001</v>
      </c>
      <c r="M6315" s="6">
        <v>24.614799059999999</v>
      </c>
      <c r="AB6315" s="8" t="s">
        <v>7754</v>
      </c>
    </row>
    <row r="6316" spans="1:28" x14ac:dyDescent="0.35">
      <c r="A6316" t="s">
        <v>4263</v>
      </c>
      <c r="B6316" t="s">
        <v>10773</v>
      </c>
      <c r="C6316" t="s">
        <v>10773</v>
      </c>
      <c r="G6316" s="1">
        <v>-3891.637611973405</v>
      </c>
      <c r="H6316" s="1">
        <v>2.0262914394362499E-3</v>
      </c>
      <c r="K6316" s="4">
        <v>111997360.34</v>
      </c>
      <c r="L6316" s="5">
        <v>4550001</v>
      </c>
      <c r="M6316" s="6">
        <v>24.614799059999999</v>
      </c>
      <c r="AB6316" s="8" t="s">
        <v>7754</v>
      </c>
    </row>
    <row r="6317" spans="1:28" x14ac:dyDescent="0.35">
      <c r="A6317" t="s">
        <v>4263</v>
      </c>
      <c r="B6317" t="s">
        <v>10774</v>
      </c>
      <c r="C6317" t="s">
        <v>10774</v>
      </c>
      <c r="G6317" s="1">
        <v>-4291.5742510252003</v>
      </c>
      <c r="H6317" s="1">
        <v>3.9155481673492699E-4</v>
      </c>
      <c r="K6317" s="4">
        <v>111997360.34</v>
      </c>
      <c r="L6317" s="5">
        <v>4550001</v>
      </c>
      <c r="M6317" s="6">
        <v>24.614799059999999</v>
      </c>
      <c r="AB6317" s="8" t="s">
        <v>7754</v>
      </c>
    </row>
    <row r="6318" spans="1:28" x14ac:dyDescent="0.35">
      <c r="A6318" t="s">
        <v>4263</v>
      </c>
      <c r="B6318" t="s">
        <v>10775</v>
      </c>
      <c r="C6318" t="s">
        <v>10775</v>
      </c>
      <c r="G6318" s="1">
        <v>-3850.610280722236</v>
      </c>
      <c r="H6318" s="1">
        <v>7.8500676964639597E-4</v>
      </c>
      <c r="K6318" s="4">
        <v>111997360.34</v>
      </c>
      <c r="L6318" s="5">
        <v>4550001</v>
      </c>
      <c r="M6318" s="6">
        <v>24.614799059999999</v>
      </c>
      <c r="AB6318" s="8" t="s">
        <v>7754</v>
      </c>
    </row>
    <row r="6319" spans="1:28" x14ac:dyDescent="0.35">
      <c r="A6319" t="s">
        <v>4263</v>
      </c>
      <c r="B6319" t="s">
        <v>10776</v>
      </c>
      <c r="C6319" t="s">
        <v>10776</v>
      </c>
      <c r="G6319" s="1">
        <v>-3913.6394946207088</v>
      </c>
      <c r="H6319" s="1">
        <v>9.1910931133912298E-4</v>
      </c>
      <c r="K6319" s="4">
        <v>111997360.34</v>
      </c>
      <c r="L6319" s="5">
        <v>4550001</v>
      </c>
      <c r="M6319" s="6">
        <v>24.614799059999999</v>
      </c>
      <c r="AB6319" s="8" t="s">
        <v>7754</v>
      </c>
    </row>
    <row r="6320" spans="1:28" x14ac:dyDescent="0.35">
      <c r="A6320" t="s">
        <v>4263</v>
      </c>
      <c r="B6320" t="s">
        <v>10777</v>
      </c>
      <c r="C6320" t="s">
        <v>10777</v>
      </c>
      <c r="G6320" s="1">
        <v>-3846.6933711143106</v>
      </c>
      <c r="H6320" s="1">
        <v>8.9723616440381699E-4</v>
      </c>
      <c r="K6320" s="4">
        <v>111997360.34</v>
      </c>
      <c r="L6320" s="5">
        <v>4550001</v>
      </c>
      <c r="M6320" s="6">
        <v>24.614799059999999</v>
      </c>
      <c r="AB6320" s="8" t="s">
        <v>7754</v>
      </c>
    </row>
    <row r="6321" spans="1:28" x14ac:dyDescent="0.35">
      <c r="A6321" t="s">
        <v>4263</v>
      </c>
      <c r="B6321" t="s">
        <v>10778</v>
      </c>
      <c r="C6321" t="s">
        <v>10778</v>
      </c>
      <c r="G6321" s="1">
        <v>-3884.5485036225473</v>
      </c>
      <c r="H6321" s="1">
        <v>6.6783243369020499E-4</v>
      </c>
      <c r="K6321" s="4">
        <v>111997360.34</v>
      </c>
      <c r="L6321" s="5">
        <v>4550001</v>
      </c>
      <c r="M6321" s="6">
        <v>24.614799059999999</v>
      </c>
      <c r="AB6321" s="8" t="s">
        <v>7754</v>
      </c>
    </row>
    <row r="6322" spans="1:28" x14ac:dyDescent="0.35">
      <c r="A6322" t="s">
        <v>4263</v>
      </c>
      <c r="B6322" t="s">
        <v>10779</v>
      </c>
      <c r="C6322" t="s">
        <v>10779</v>
      </c>
      <c r="G6322" s="1">
        <v>-5692.563608269731</v>
      </c>
      <c r="H6322" s="1">
        <v>3.4848639747819102E-8</v>
      </c>
      <c r="K6322" s="4">
        <v>111997360.34</v>
      </c>
      <c r="L6322" s="5">
        <v>4550001</v>
      </c>
      <c r="M6322" s="6">
        <v>24.614799059999999</v>
      </c>
      <c r="AB6322" s="8" t="s">
        <v>7754</v>
      </c>
    </row>
    <row r="6323" spans="1:28" x14ac:dyDescent="0.35">
      <c r="A6323" t="s">
        <v>4263</v>
      </c>
      <c r="B6323" t="s">
        <v>10780</v>
      </c>
      <c r="C6323" t="s">
        <v>10780</v>
      </c>
      <c r="G6323" s="1">
        <v>-5881.8831916413383</v>
      </c>
      <c r="H6323" s="1">
        <v>1.6408143644196099E-9</v>
      </c>
      <c r="K6323" s="4">
        <v>111997360.34</v>
      </c>
      <c r="L6323" s="5">
        <v>4550001</v>
      </c>
      <c r="M6323" s="6">
        <v>24.614799059999999</v>
      </c>
      <c r="AB6323" s="8" t="s">
        <v>7754</v>
      </c>
    </row>
    <row r="6324" spans="1:28" x14ac:dyDescent="0.35">
      <c r="A6324" t="s">
        <v>4263</v>
      </c>
      <c r="B6324" t="s">
        <v>10781</v>
      </c>
      <c r="C6324" t="s">
        <v>10781</v>
      </c>
      <c r="G6324" s="1">
        <v>-5632.9253238479005</v>
      </c>
      <c r="H6324" s="1">
        <v>1.9231249103971101E-7</v>
      </c>
      <c r="K6324" s="4">
        <v>111997360.34</v>
      </c>
      <c r="L6324" s="5">
        <v>4550001</v>
      </c>
      <c r="M6324" s="6">
        <v>24.614799059999999</v>
      </c>
      <c r="AB6324" s="8" t="s">
        <v>7754</v>
      </c>
    </row>
    <row r="6325" spans="1:28" x14ac:dyDescent="0.35">
      <c r="A6325" t="s">
        <v>4263</v>
      </c>
      <c r="B6325" t="s">
        <v>10782</v>
      </c>
      <c r="C6325" t="s">
        <v>10782</v>
      </c>
      <c r="G6325" s="1">
        <v>-5834.6025767947604</v>
      </c>
      <c r="H6325" s="1">
        <v>4.2042262743895599E-8</v>
      </c>
      <c r="K6325" s="4">
        <v>111997360.34</v>
      </c>
      <c r="L6325" s="5">
        <v>4550001</v>
      </c>
      <c r="M6325" s="6">
        <v>24.614799059999999</v>
      </c>
      <c r="AB6325" s="8" t="s">
        <v>7754</v>
      </c>
    </row>
    <row r="6326" spans="1:28" x14ac:dyDescent="0.35">
      <c r="A6326" t="s">
        <v>4263</v>
      </c>
      <c r="B6326" t="s">
        <v>10783</v>
      </c>
      <c r="C6326" t="s">
        <v>10783</v>
      </c>
      <c r="G6326" s="1">
        <v>-5635.5501072378347</v>
      </c>
      <c r="H6326" s="1">
        <v>1.23394253337439E-6</v>
      </c>
      <c r="K6326" s="4">
        <v>111997360.34</v>
      </c>
      <c r="L6326" s="5">
        <v>4550001</v>
      </c>
      <c r="M6326" s="6">
        <v>24.614799059999999</v>
      </c>
      <c r="AB6326" s="8" t="s">
        <v>7754</v>
      </c>
    </row>
    <row r="6327" spans="1:28" x14ac:dyDescent="0.35">
      <c r="A6327" t="s">
        <v>4263</v>
      </c>
      <c r="B6327" t="s">
        <v>10784</v>
      </c>
      <c r="C6327" t="s">
        <v>10784</v>
      </c>
      <c r="G6327" s="1">
        <v>-5683.9918528280587</v>
      </c>
      <c r="H6327" s="1">
        <v>8.1148814848158703E-10</v>
      </c>
      <c r="K6327" s="4">
        <v>111997360.34</v>
      </c>
      <c r="L6327" s="5">
        <v>4550001</v>
      </c>
      <c r="M6327" s="6">
        <v>24.614799059999999</v>
      </c>
      <c r="AB6327" s="8" t="s">
        <v>7754</v>
      </c>
    </row>
    <row r="6328" spans="1:28" x14ac:dyDescent="0.35">
      <c r="A6328" t="s">
        <v>4263</v>
      </c>
      <c r="B6328" t="s">
        <v>10785</v>
      </c>
      <c r="C6328" t="s">
        <v>10785</v>
      </c>
      <c r="G6328" s="1">
        <v>-5574.2193565418356</v>
      </c>
      <c r="H6328" s="1">
        <v>9.2153655031684698E-7</v>
      </c>
      <c r="K6328" s="4">
        <v>111997360.34</v>
      </c>
      <c r="L6328" s="5">
        <v>4550001</v>
      </c>
      <c r="M6328" s="6">
        <v>24.614799059999999</v>
      </c>
      <c r="AB6328" s="8" t="s">
        <v>7754</v>
      </c>
    </row>
    <row r="6329" spans="1:28" x14ac:dyDescent="0.35">
      <c r="A6329" t="s">
        <v>4263</v>
      </c>
      <c r="B6329" t="s">
        <v>10786</v>
      </c>
      <c r="C6329" t="s">
        <v>10786</v>
      </c>
      <c r="G6329" s="1">
        <v>-5818.1822700788889</v>
      </c>
      <c r="H6329" s="1">
        <v>1.88307161071544E-8</v>
      </c>
      <c r="K6329" s="4">
        <v>111997360.34</v>
      </c>
      <c r="L6329" s="5">
        <v>4550001</v>
      </c>
      <c r="M6329" s="6">
        <v>24.614799059999999</v>
      </c>
      <c r="AB6329" s="8" t="s">
        <v>7754</v>
      </c>
    </row>
    <row r="6330" spans="1:28" x14ac:dyDescent="0.35">
      <c r="A6330" t="s">
        <v>4263</v>
      </c>
      <c r="B6330" t="s">
        <v>10787</v>
      </c>
      <c r="C6330" t="s">
        <v>10787</v>
      </c>
      <c r="G6330" s="1">
        <v>-5604.900772626158</v>
      </c>
      <c r="H6330" s="1">
        <v>7.4855181163958607E-15</v>
      </c>
      <c r="K6330" s="4">
        <v>111997360.34</v>
      </c>
      <c r="L6330" s="5">
        <v>4550001</v>
      </c>
      <c r="M6330" s="6">
        <v>24.614799059999999</v>
      </c>
      <c r="AB6330" s="8" t="s">
        <v>7754</v>
      </c>
    </row>
    <row r="6331" spans="1:28" x14ac:dyDescent="0.35">
      <c r="A6331" t="s">
        <v>4263</v>
      </c>
      <c r="B6331" t="s">
        <v>10788</v>
      </c>
      <c r="C6331" t="s">
        <v>10788</v>
      </c>
      <c r="G6331" s="1">
        <v>-5771.4137053087743</v>
      </c>
      <c r="H6331" s="1">
        <v>2.8476647793787501E-7</v>
      </c>
      <c r="K6331" s="4">
        <v>111997360.34</v>
      </c>
      <c r="L6331" s="5">
        <v>4550001</v>
      </c>
      <c r="M6331" s="6">
        <v>24.614799059999999</v>
      </c>
      <c r="AB6331" s="8" t="s">
        <v>7754</v>
      </c>
    </row>
    <row r="6332" spans="1:28" x14ac:dyDescent="0.35">
      <c r="A6332" t="s">
        <v>4263</v>
      </c>
      <c r="B6332" t="s">
        <v>10789</v>
      </c>
      <c r="C6332" t="s">
        <v>10789</v>
      </c>
      <c r="G6332" s="1">
        <v>-5604.1604398445415</v>
      </c>
      <c r="H6332" s="1">
        <v>2.49475140083709E-24</v>
      </c>
      <c r="K6332" s="4">
        <v>111997360.34</v>
      </c>
      <c r="L6332" s="5">
        <v>4550001</v>
      </c>
      <c r="M6332" s="6">
        <v>24.614799059999999</v>
      </c>
      <c r="AB6332" s="8" t="s">
        <v>7754</v>
      </c>
    </row>
    <row r="6333" spans="1:28" x14ac:dyDescent="0.35">
      <c r="A6333" t="s">
        <v>4263</v>
      </c>
      <c r="B6333" t="s">
        <v>10790</v>
      </c>
      <c r="C6333" t="s">
        <v>10790</v>
      </c>
      <c r="G6333" s="1">
        <v>-5777.4543729131801</v>
      </c>
      <c r="H6333" s="1">
        <v>0</v>
      </c>
      <c r="K6333" s="4">
        <v>111997360.34</v>
      </c>
      <c r="L6333" s="5">
        <v>4550001</v>
      </c>
      <c r="M6333" s="6">
        <v>24.614799059999999</v>
      </c>
      <c r="AB6333" s="8" t="s">
        <v>7754</v>
      </c>
    </row>
    <row r="6334" spans="1:28" x14ac:dyDescent="0.35">
      <c r="A6334" t="s">
        <v>4263</v>
      </c>
      <c r="B6334" t="s">
        <v>10791</v>
      </c>
      <c r="C6334" t="s">
        <v>10791</v>
      </c>
      <c r="G6334" s="1">
        <v>-5576.509126179516</v>
      </c>
      <c r="H6334" s="1">
        <v>4.6109944889938203E-6</v>
      </c>
      <c r="K6334" s="4">
        <v>111997360.34</v>
      </c>
      <c r="L6334" s="5">
        <v>4550001</v>
      </c>
      <c r="M6334" s="6">
        <v>24.614799059999999</v>
      </c>
      <c r="AB6334" s="8" t="s">
        <v>7754</v>
      </c>
    </row>
    <row r="6335" spans="1:28" x14ac:dyDescent="0.35">
      <c r="A6335" t="s">
        <v>4263</v>
      </c>
      <c r="B6335" t="s">
        <v>10792</v>
      </c>
      <c r="C6335" t="s">
        <v>10792</v>
      </c>
      <c r="G6335" s="1">
        <v>-5624.4433706156042</v>
      </c>
      <c r="H6335" s="1">
        <v>1.18940788055196E-8</v>
      </c>
      <c r="K6335" s="4">
        <v>111997360.34</v>
      </c>
      <c r="L6335" s="5">
        <v>4550001</v>
      </c>
      <c r="M6335" s="6">
        <v>24.614799059999999</v>
      </c>
      <c r="AB6335" s="8" t="s">
        <v>7754</v>
      </c>
    </row>
    <row r="6336" spans="1:28" x14ac:dyDescent="0.35">
      <c r="A6336" t="s">
        <v>4263</v>
      </c>
      <c r="B6336" t="s">
        <v>10793</v>
      </c>
      <c r="C6336" t="s">
        <v>10793</v>
      </c>
      <c r="G6336" s="1">
        <v>-5516.4263740871847</v>
      </c>
      <c r="H6336" s="1">
        <v>3.8498161878039896E-6</v>
      </c>
      <c r="K6336" s="4">
        <v>111997360.34</v>
      </c>
      <c r="L6336" s="5">
        <v>4550001</v>
      </c>
      <c r="M6336" s="6">
        <v>24.614799059999999</v>
      </c>
      <c r="AB6336" s="8" t="s">
        <v>7754</v>
      </c>
    </row>
    <row r="6337" spans="1:28" x14ac:dyDescent="0.35">
      <c r="A6337" t="s">
        <v>4263</v>
      </c>
      <c r="B6337" t="s">
        <v>10794</v>
      </c>
      <c r="C6337" t="s">
        <v>10794</v>
      </c>
      <c r="G6337" s="1">
        <v>-5755.5105961554618</v>
      </c>
      <c r="H6337" s="1">
        <v>1.7065656062996499E-7</v>
      </c>
      <c r="K6337" s="4">
        <v>111997360.34</v>
      </c>
      <c r="L6337" s="5">
        <v>4550001</v>
      </c>
      <c r="M6337" s="6">
        <v>24.614799059999999</v>
      </c>
      <c r="AB6337" s="8" t="s">
        <v>7754</v>
      </c>
    </row>
    <row r="6338" spans="1:28" x14ac:dyDescent="0.35">
      <c r="A6338" t="s">
        <v>4263</v>
      </c>
      <c r="B6338" t="s">
        <v>10795</v>
      </c>
      <c r="C6338" t="s">
        <v>10795</v>
      </c>
      <c r="G6338" s="1">
        <v>-5547.1949411993146</v>
      </c>
      <c r="H6338" s="1">
        <v>1.0461168914456E-12</v>
      </c>
      <c r="K6338" s="4">
        <v>111997360.34</v>
      </c>
      <c r="L6338" s="5">
        <v>4550001</v>
      </c>
      <c r="M6338" s="6">
        <v>24.614799059999999</v>
      </c>
      <c r="AB6338" s="8" t="s">
        <v>7754</v>
      </c>
    </row>
    <row r="6339" spans="1:28" x14ac:dyDescent="0.35">
      <c r="A6339" t="s">
        <v>4263</v>
      </c>
      <c r="B6339" t="s">
        <v>10796</v>
      </c>
      <c r="C6339" t="s">
        <v>10796</v>
      </c>
      <c r="G6339" s="1">
        <v>-5709.2458080125907</v>
      </c>
      <c r="H6339" s="1">
        <v>1.60834963657764E-6</v>
      </c>
      <c r="K6339" s="4">
        <v>111997360.34</v>
      </c>
      <c r="L6339" s="5">
        <v>4550001</v>
      </c>
      <c r="M6339" s="6">
        <v>24.614799059999999</v>
      </c>
      <c r="AB6339" s="8" t="s">
        <v>7754</v>
      </c>
    </row>
    <row r="6340" spans="1:28" x14ac:dyDescent="0.35">
      <c r="A6340" t="s">
        <v>4263</v>
      </c>
      <c r="B6340" t="s">
        <v>10797</v>
      </c>
      <c r="C6340" t="s">
        <v>10797</v>
      </c>
      <c r="G6340" s="1">
        <v>-5546.4622305898802</v>
      </c>
      <c r="H6340" s="1">
        <v>3.1912117096001898E-20</v>
      </c>
      <c r="K6340" s="4">
        <v>111997360.34</v>
      </c>
      <c r="L6340" s="5">
        <v>4550001</v>
      </c>
      <c r="M6340" s="6">
        <v>24.614799059999999</v>
      </c>
      <c r="AB6340" s="8" t="s">
        <v>7754</v>
      </c>
    </row>
    <row r="6341" spans="1:28" x14ac:dyDescent="0.35">
      <c r="A6341" t="s">
        <v>4263</v>
      </c>
      <c r="B6341" t="s">
        <v>10798</v>
      </c>
      <c r="C6341" t="s">
        <v>10798</v>
      </c>
      <c r="G6341" s="1">
        <v>-5518.3911246754942</v>
      </c>
      <c r="H6341" s="1">
        <v>1.5351012655036801E-5</v>
      </c>
      <c r="K6341" s="4">
        <v>111997360.34</v>
      </c>
      <c r="L6341" s="5">
        <v>4550001</v>
      </c>
      <c r="M6341" s="6">
        <v>24.614799059999999</v>
      </c>
      <c r="AB6341" s="8" t="s">
        <v>7754</v>
      </c>
    </row>
    <row r="6342" spans="1:28" x14ac:dyDescent="0.35">
      <c r="A6342" t="s">
        <v>4263</v>
      </c>
      <c r="B6342" t="s">
        <v>10799</v>
      </c>
      <c r="C6342" t="s">
        <v>10799</v>
      </c>
      <c r="G6342" s="1">
        <v>-5715.8977964640071</v>
      </c>
      <c r="H6342" s="1">
        <v>0</v>
      </c>
      <c r="K6342" s="4">
        <v>111997360.34</v>
      </c>
      <c r="L6342" s="5">
        <v>4550001</v>
      </c>
      <c r="M6342" s="6">
        <v>24.614799059999999</v>
      </c>
      <c r="AB6342" s="8" t="s">
        <v>7754</v>
      </c>
    </row>
    <row r="6343" spans="1:28" x14ac:dyDescent="0.35">
      <c r="A6343" t="s">
        <v>4263</v>
      </c>
      <c r="B6343" t="s">
        <v>10800</v>
      </c>
      <c r="C6343" t="s">
        <v>10800</v>
      </c>
      <c r="G6343" s="1">
        <v>-4491.7323719766064</v>
      </c>
      <c r="H6343" s="1">
        <v>1.15699528019188E-4</v>
      </c>
      <c r="K6343" s="4">
        <v>111997360.34</v>
      </c>
      <c r="L6343" s="5">
        <v>4550001</v>
      </c>
      <c r="M6343" s="6">
        <v>24.614799059999999</v>
      </c>
      <c r="AB6343" s="8" t="s">
        <v>7754</v>
      </c>
    </row>
    <row r="6344" spans="1:28" x14ac:dyDescent="0.35">
      <c r="A6344" t="s">
        <v>4263</v>
      </c>
      <c r="B6344" t="s">
        <v>10801</v>
      </c>
      <c r="C6344" t="s">
        <v>10801</v>
      </c>
      <c r="G6344" s="1">
        <v>-5565.8258016532891</v>
      </c>
      <c r="H6344" s="1">
        <v>1.3238332605144901E-7</v>
      </c>
      <c r="K6344" s="4">
        <v>111997360.34</v>
      </c>
      <c r="L6344" s="5">
        <v>4550001</v>
      </c>
      <c r="M6344" s="6">
        <v>24.614799059999999</v>
      </c>
      <c r="AB6344" s="8" t="s">
        <v>7754</v>
      </c>
    </row>
    <row r="6345" spans="1:28" x14ac:dyDescent="0.35">
      <c r="A6345" t="s">
        <v>4263</v>
      </c>
      <c r="B6345" t="s">
        <v>10802</v>
      </c>
      <c r="C6345" t="s">
        <v>10802</v>
      </c>
      <c r="G6345" s="1">
        <v>-5459.5275427199367</v>
      </c>
      <c r="H6345" s="1">
        <v>1.40813533760549E-5</v>
      </c>
      <c r="K6345" s="4">
        <v>111997360.34</v>
      </c>
      <c r="L6345" s="5">
        <v>4550001</v>
      </c>
      <c r="M6345" s="6">
        <v>24.614799059999999</v>
      </c>
      <c r="AB6345" s="8" t="s">
        <v>7754</v>
      </c>
    </row>
    <row r="6346" spans="1:28" x14ac:dyDescent="0.35">
      <c r="A6346" t="s">
        <v>4263</v>
      </c>
      <c r="B6346" t="s">
        <v>10803</v>
      </c>
      <c r="C6346" t="s">
        <v>10803</v>
      </c>
      <c r="G6346" s="1">
        <v>-5693.8461152813543</v>
      </c>
      <c r="H6346" s="1">
        <v>1.22990514094348E-6</v>
      </c>
      <c r="K6346" s="4">
        <v>111997360.34</v>
      </c>
      <c r="L6346" s="5">
        <v>4550001</v>
      </c>
      <c r="M6346" s="6">
        <v>24.614799059999999</v>
      </c>
      <c r="AB6346" s="8" t="s">
        <v>7754</v>
      </c>
    </row>
    <row r="6347" spans="1:28" x14ac:dyDescent="0.35">
      <c r="A6347" t="s">
        <v>4263</v>
      </c>
      <c r="B6347" t="s">
        <v>10804</v>
      </c>
      <c r="C6347" t="s">
        <v>10804</v>
      </c>
      <c r="G6347" s="1">
        <v>-5490.375718209797</v>
      </c>
      <c r="H6347" s="1">
        <v>8.4776429817742796E-11</v>
      </c>
      <c r="K6347" s="4">
        <v>111997360.34</v>
      </c>
      <c r="L6347" s="5">
        <v>4550001</v>
      </c>
      <c r="M6347" s="6">
        <v>24.614799059999999</v>
      </c>
      <c r="AB6347" s="8" t="s">
        <v>7754</v>
      </c>
    </row>
    <row r="6348" spans="1:28" x14ac:dyDescent="0.35">
      <c r="A6348" t="s">
        <v>4263</v>
      </c>
      <c r="B6348" t="s">
        <v>10805</v>
      </c>
      <c r="C6348" t="s">
        <v>10805</v>
      </c>
      <c r="G6348" s="1">
        <v>-5648.0770075991877</v>
      </c>
      <c r="H6348" s="1">
        <v>7.6187637873126998E-6</v>
      </c>
      <c r="K6348" s="4">
        <v>111997360.34</v>
      </c>
      <c r="L6348" s="5">
        <v>4550001</v>
      </c>
      <c r="M6348" s="6">
        <v>24.614799059999999</v>
      </c>
      <c r="AB6348" s="8" t="s">
        <v>7754</v>
      </c>
    </row>
    <row r="6349" spans="1:28" x14ac:dyDescent="0.35">
      <c r="A6349" t="s">
        <v>4263</v>
      </c>
      <c r="B6349" t="s">
        <v>10806</v>
      </c>
      <c r="C6349" t="s">
        <v>10806</v>
      </c>
      <c r="G6349" s="1">
        <v>-5489.6505126633483</v>
      </c>
      <c r="H6349" s="1">
        <v>1.3489263206920799E-16</v>
      </c>
      <c r="K6349" s="4">
        <v>111997360.34</v>
      </c>
      <c r="L6349" s="5">
        <v>4550001</v>
      </c>
      <c r="M6349" s="6">
        <v>24.614799059999999</v>
      </c>
      <c r="AB6349" s="8" t="s">
        <v>7754</v>
      </c>
    </row>
    <row r="6350" spans="1:28" x14ac:dyDescent="0.35">
      <c r="A6350" t="s">
        <v>4263</v>
      </c>
      <c r="B6350" t="s">
        <v>10807</v>
      </c>
      <c r="C6350" t="s">
        <v>10807</v>
      </c>
      <c r="G6350" s="1">
        <v>-5461.1769640824868</v>
      </c>
      <c r="H6350" s="1">
        <v>4.5709021125398203E-5</v>
      </c>
      <c r="K6350" s="4">
        <v>111997360.34</v>
      </c>
      <c r="L6350" s="5">
        <v>4550001</v>
      </c>
      <c r="M6350" s="6">
        <v>24.614799059999999</v>
      </c>
      <c r="AB6350" s="8" t="s">
        <v>7754</v>
      </c>
    </row>
    <row r="6351" spans="1:28" x14ac:dyDescent="0.35">
      <c r="A6351" t="s">
        <v>4263</v>
      </c>
      <c r="B6351" t="s">
        <v>10808</v>
      </c>
      <c r="C6351" t="s">
        <v>10808</v>
      </c>
      <c r="G6351" s="1">
        <v>-5655.3197973529686</v>
      </c>
      <c r="H6351" s="1">
        <v>0</v>
      </c>
      <c r="K6351" s="4">
        <v>111997360.34</v>
      </c>
      <c r="L6351" s="5">
        <v>4550001</v>
      </c>
      <c r="M6351" s="6">
        <v>24.614799059999999</v>
      </c>
      <c r="AB6351" s="8" t="s">
        <v>7754</v>
      </c>
    </row>
    <row r="6352" spans="1:28" x14ac:dyDescent="0.35">
      <c r="A6352" t="s">
        <v>4263</v>
      </c>
      <c r="B6352" t="s">
        <v>10809</v>
      </c>
      <c r="C6352" t="s">
        <v>10809</v>
      </c>
      <c r="G6352" s="1">
        <v>-4864.3735093968235</v>
      </c>
      <c r="H6352" s="1">
        <v>8.4484371716542596E-5</v>
      </c>
      <c r="K6352" s="4">
        <v>111997360.34</v>
      </c>
      <c r="L6352" s="5">
        <v>4550001</v>
      </c>
      <c r="M6352" s="6">
        <v>24.614799059999999</v>
      </c>
      <c r="AB6352" s="8" t="s">
        <v>7754</v>
      </c>
    </row>
    <row r="6353" spans="1:28" x14ac:dyDescent="0.35">
      <c r="A6353" t="s">
        <v>4263</v>
      </c>
      <c r="B6353" t="s">
        <v>10810</v>
      </c>
      <c r="C6353" t="s">
        <v>10810</v>
      </c>
      <c r="G6353" s="1">
        <v>-4455.9434085428793</v>
      </c>
      <c r="H6353" s="1">
        <v>2.0794121312340001E-4</v>
      </c>
      <c r="K6353" s="4">
        <v>111997360.34</v>
      </c>
      <c r="L6353" s="5">
        <v>4550001</v>
      </c>
      <c r="M6353" s="6">
        <v>24.614799059999999</v>
      </c>
      <c r="AB6353" s="8" t="s">
        <v>7754</v>
      </c>
    </row>
    <row r="6354" spans="1:28" x14ac:dyDescent="0.35">
      <c r="A6354" t="s">
        <v>4263</v>
      </c>
      <c r="B6354" t="s">
        <v>10811</v>
      </c>
      <c r="C6354" t="s">
        <v>10811</v>
      </c>
      <c r="G6354" s="1">
        <v>-4233.7529437753756</v>
      </c>
      <c r="H6354" s="1">
        <v>8.6921057177927696E-4</v>
      </c>
      <c r="K6354" s="4">
        <v>111997360.34</v>
      </c>
      <c r="L6354" s="5">
        <v>4550001</v>
      </c>
      <c r="M6354" s="6">
        <v>24.614799059999999</v>
      </c>
      <c r="AB6354" s="8" t="s">
        <v>7754</v>
      </c>
    </row>
    <row r="6355" spans="1:28" x14ac:dyDescent="0.35">
      <c r="A6355" t="s">
        <v>4263</v>
      </c>
      <c r="B6355" t="s">
        <v>10812</v>
      </c>
      <c r="C6355" t="s">
        <v>10812</v>
      </c>
      <c r="G6355" s="1">
        <v>-5508.1198427869922</v>
      </c>
      <c r="H6355" s="1">
        <v>1.1281811672469599E-6</v>
      </c>
      <c r="K6355" s="4">
        <v>111997360.34</v>
      </c>
      <c r="L6355" s="5">
        <v>4550001</v>
      </c>
      <c r="M6355" s="6">
        <v>24.614799059999999</v>
      </c>
      <c r="AB6355" s="8" t="s">
        <v>7754</v>
      </c>
    </row>
    <row r="6356" spans="1:28" x14ac:dyDescent="0.35">
      <c r="A6356" t="s">
        <v>4263</v>
      </c>
      <c r="B6356" t="s">
        <v>10813</v>
      </c>
      <c r="C6356" t="s">
        <v>10813</v>
      </c>
      <c r="G6356" s="1">
        <v>-5403.5045118300177</v>
      </c>
      <c r="H6356" s="1">
        <v>4.5302765742164997E-5</v>
      </c>
      <c r="K6356" s="4">
        <v>111997360.34</v>
      </c>
      <c r="L6356" s="5">
        <v>4550001</v>
      </c>
      <c r="M6356" s="6">
        <v>24.614799059999999</v>
      </c>
      <c r="AB6356" s="8" t="s">
        <v>7754</v>
      </c>
    </row>
    <row r="6357" spans="1:28" x14ac:dyDescent="0.35">
      <c r="A6357" t="s">
        <v>4263</v>
      </c>
      <c r="B6357" t="s">
        <v>10814</v>
      </c>
      <c r="C6357" t="s">
        <v>10814</v>
      </c>
      <c r="G6357" s="1">
        <v>-4159.5307282044305</v>
      </c>
      <c r="H6357" s="1">
        <v>8.3602917087389095E-4</v>
      </c>
      <c r="K6357" s="4">
        <v>111997360.34</v>
      </c>
      <c r="L6357" s="5">
        <v>4550001</v>
      </c>
      <c r="M6357" s="6">
        <v>24.614799059999999</v>
      </c>
      <c r="AB6357" s="8" t="s">
        <v>7754</v>
      </c>
    </row>
    <row r="6358" spans="1:28" x14ac:dyDescent="0.35">
      <c r="A6358" t="s">
        <v>4263</v>
      </c>
      <c r="B6358" t="s">
        <v>10815</v>
      </c>
      <c r="C6358" t="s">
        <v>10815</v>
      </c>
      <c r="G6358" s="1">
        <v>-5434.4250334440776</v>
      </c>
      <c r="H6358" s="1">
        <v>4.03971091617227E-9</v>
      </c>
      <c r="K6358" s="4">
        <v>111997360.34</v>
      </c>
      <c r="L6358" s="5">
        <v>4550001</v>
      </c>
      <c r="M6358" s="6">
        <v>24.614799059999999</v>
      </c>
      <c r="AB6358" s="8" t="s">
        <v>7754</v>
      </c>
    </row>
    <row r="6359" spans="1:28" x14ac:dyDescent="0.35">
      <c r="A6359" t="s">
        <v>4263</v>
      </c>
      <c r="B6359" t="s">
        <v>10816</v>
      </c>
      <c r="C6359" t="s">
        <v>10816</v>
      </c>
      <c r="G6359" s="1">
        <v>-5633.1673604467951</v>
      </c>
      <c r="H6359" s="1">
        <v>7.1029661198452102E-6</v>
      </c>
      <c r="K6359" s="4">
        <v>111997360.34</v>
      </c>
      <c r="L6359" s="5">
        <v>4550001</v>
      </c>
      <c r="M6359" s="6">
        <v>24.614799059999999</v>
      </c>
      <c r="AB6359" s="8" t="s">
        <v>7754</v>
      </c>
    </row>
    <row r="6360" spans="1:28" x14ac:dyDescent="0.35">
      <c r="A6360" t="s">
        <v>4263</v>
      </c>
      <c r="B6360" t="s">
        <v>10817</v>
      </c>
      <c r="C6360" t="s">
        <v>10817</v>
      </c>
      <c r="G6360" s="1">
        <v>-4505.2474683829914</v>
      </c>
      <c r="H6360" s="1">
        <v>2.53366356834208E-4</v>
      </c>
      <c r="K6360" s="4">
        <v>111997360.34</v>
      </c>
      <c r="L6360" s="5">
        <v>4550001</v>
      </c>
      <c r="M6360" s="6">
        <v>24.614799059999999</v>
      </c>
      <c r="AB6360" s="8" t="s">
        <v>7754</v>
      </c>
    </row>
    <row r="6361" spans="1:28" x14ac:dyDescent="0.35">
      <c r="A6361" t="s">
        <v>4263</v>
      </c>
      <c r="B6361" t="s">
        <v>10818</v>
      </c>
      <c r="C6361" t="s">
        <v>10818</v>
      </c>
      <c r="G6361" s="1">
        <v>-5433.7072182382699</v>
      </c>
      <c r="H6361" s="1">
        <v>1.9303784529029299E-13</v>
      </c>
      <c r="K6361" s="4">
        <v>111997360.34</v>
      </c>
      <c r="L6361" s="5">
        <v>4550001</v>
      </c>
      <c r="M6361" s="6">
        <v>24.614799059999999</v>
      </c>
      <c r="AB6361" s="8" t="s">
        <v>7754</v>
      </c>
    </row>
    <row r="6362" spans="1:28" x14ac:dyDescent="0.35">
      <c r="A6362" t="s">
        <v>4263</v>
      </c>
      <c r="B6362" t="s">
        <v>10819</v>
      </c>
      <c r="C6362" t="s">
        <v>10819</v>
      </c>
      <c r="G6362" s="1">
        <v>-4819.7597169793153</v>
      </c>
      <c r="H6362" s="1">
        <v>1.8379004100434101E-4</v>
      </c>
      <c r="K6362" s="4">
        <v>111997360.34</v>
      </c>
      <c r="L6362" s="5">
        <v>4550001</v>
      </c>
      <c r="M6362" s="6">
        <v>24.614799059999999</v>
      </c>
      <c r="AB6362" s="8" t="s">
        <v>7754</v>
      </c>
    </row>
    <row r="6363" spans="1:28" x14ac:dyDescent="0.35">
      <c r="A6363" t="s">
        <v>4263</v>
      </c>
      <c r="B6363" t="s">
        <v>10820</v>
      </c>
      <c r="C6363" t="s">
        <v>10820</v>
      </c>
      <c r="G6363" s="1">
        <v>-5587.8860096178551</v>
      </c>
      <c r="H6363" s="1">
        <v>3.04616467961389E-5</v>
      </c>
      <c r="K6363" s="4">
        <v>111997360.34</v>
      </c>
      <c r="L6363" s="5">
        <v>4550001</v>
      </c>
      <c r="M6363" s="6">
        <v>24.614799059999999</v>
      </c>
      <c r="AB6363" s="8" t="s">
        <v>7754</v>
      </c>
    </row>
    <row r="6364" spans="1:28" x14ac:dyDescent="0.35">
      <c r="A6364" t="s">
        <v>4263</v>
      </c>
      <c r="B6364" t="s">
        <v>10821</v>
      </c>
      <c r="C6364" t="s">
        <v>10821</v>
      </c>
      <c r="G6364" s="1">
        <v>-4241.224048721504</v>
      </c>
      <c r="H6364" s="1">
        <v>8.64079485203648E-4</v>
      </c>
      <c r="K6364" s="4">
        <v>111997360.34</v>
      </c>
      <c r="L6364" s="5">
        <v>4550001</v>
      </c>
      <c r="M6364" s="6">
        <v>24.614799059999999</v>
      </c>
      <c r="AB6364" s="8" t="s">
        <v>7754</v>
      </c>
    </row>
    <row r="6365" spans="1:28" x14ac:dyDescent="0.35">
      <c r="A6365" t="s">
        <v>4263</v>
      </c>
      <c r="B6365" t="s">
        <v>10822</v>
      </c>
      <c r="C6365" t="s">
        <v>10822</v>
      </c>
      <c r="G6365" s="1">
        <v>-5404.8479992646235</v>
      </c>
      <c r="H6365" s="1">
        <v>1.22235626116966E-4</v>
      </c>
      <c r="K6365" s="4">
        <v>111997360.34</v>
      </c>
      <c r="L6365" s="5">
        <v>4550001</v>
      </c>
      <c r="M6365" s="6">
        <v>24.614799059999999</v>
      </c>
      <c r="AB6365" s="8" t="s">
        <v>7754</v>
      </c>
    </row>
    <row r="6366" spans="1:28" x14ac:dyDescent="0.35">
      <c r="A6366" t="s">
        <v>4263</v>
      </c>
      <c r="B6366" t="s">
        <v>10823</v>
      </c>
      <c r="C6366" t="s">
        <v>10823</v>
      </c>
      <c r="G6366" s="1">
        <v>-4420.5804830934349</v>
      </c>
      <c r="H6366" s="1">
        <v>3.5596766152122398E-4</v>
      </c>
      <c r="K6366" s="4">
        <v>111997360.34</v>
      </c>
      <c r="L6366" s="5">
        <v>4550001</v>
      </c>
      <c r="M6366" s="6">
        <v>24.614799059999999</v>
      </c>
      <c r="AB6366" s="8" t="s">
        <v>7754</v>
      </c>
    </row>
    <row r="6367" spans="1:28" x14ac:dyDescent="0.35">
      <c r="A6367" t="s">
        <v>4263</v>
      </c>
      <c r="B6367" t="s">
        <v>10824</v>
      </c>
      <c r="C6367" t="s">
        <v>10824</v>
      </c>
      <c r="G6367" s="1">
        <v>-5595.699742773656</v>
      </c>
      <c r="H6367" s="1">
        <v>0</v>
      </c>
      <c r="K6367" s="4">
        <v>111997360.34</v>
      </c>
      <c r="L6367" s="5">
        <v>4550001</v>
      </c>
      <c r="M6367" s="6">
        <v>24.614799059999999</v>
      </c>
      <c r="AB6367" s="8" t="s">
        <v>7754</v>
      </c>
    </row>
    <row r="6368" spans="1:28" x14ac:dyDescent="0.35">
      <c r="A6368" t="s">
        <v>4263</v>
      </c>
      <c r="B6368" t="s">
        <v>10825</v>
      </c>
      <c r="C6368" t="s">
        <v>10825</v>
      </c>
      <c r="G6368" s="1">
        <v>-4201.7689414194983</v>
      </c>
      <c r="H6368" s="1">
        <v>1.1984881911048901E-3</v>
      </c>
      <c r="K6368" s="4">
        <v>111997360.34</v>
      </c>
      <c r="L6368" s="5">
        <v>4550001</v>
      </c>
      <c r="M6368" s="6">
        <v>24.614799059999999</v>
      </c>
      <c r="AB6368" s="8" t="s">
        <v>7754</v>
      </c>
    </row>
    <row r="6369" spans="1:28" x14ac:dyDescent="0.35">
      <c r="A6369" t="s">
        <v>4263</v>
      </c>
      <c r="B6369" t="s">
        <v>10826</v>
      </c>
      <c r="C6369" t="s">
        <v>10826</v>
      </c>
      <c r="G6369" s="1">
        <v>-4128.566743006405</v>
      </c>
      <c r="H6369" s="1">
        <v>1.15648107402325E-3</v>
      </c>
      <c r="K6369" s="4">
        <v>111997360.34</v>
      </c>
      <c r="L6369" s="5">
        <v>4550001</v>
      </c>
      <c r="M6369" s="6">
        <v>24.614799059999999</v>
      </c>
      <c r="AB6369" s="8" t="s">
        <v>7754</v>
      </c>
    </row>
    <row r="6370" spans="1:28" x14ac:dyDescent="0.35">
      <c r="A6370" t="s">
        <v>4263</v>
      </c>
      <c r="B6370" t="s">
        <v>10827</v>
      </c>
      <c r="C6370" t="s">
        <v>10827</v>
      </c>
      <c r="G6370" s="1">
        <v>-5451.3066886121069</v>
      </c>
      <c r="H6370" s="1">
        <v>7.4293902589389898E-6</v>
      </c>
      <c r="K6370" s="4">
        <v>111997360.34</v>
      </c>
      <c r="L6370" s="5">
        <v>4550001</v>
      </c>
      <c r="M6370" s="6">
        <v>24.614799059999999</v>
      </c>
      <c r="AB6370" s="8" t="s">
        <v>7754</v>
      </c>
    </row>
    <row r="6371" spans="1:28" x14ac:dyDescent="0.35">
      <c r="A6371" t="s">
        <v>4263</v>
      </c>
      <c r="B6371" t="s">
        <v>10828</v>
      </c>
      <c r="C6371" t="s">
        <v>10828</v>
      </c>
      <c r="G6371" s="1">
        <v>-4248.2147930901538</v>
      </c>
      <c r="H6371" s="1">
        <v>1.51381577882796E-3</v>
      </c>
      <c r="K6371" s="4">
        <v>111997360.34</v>
      </c>
      <c r="L6371" s="5">
        <v>4550001</v>
      </c>
      <c r="M6371" s="6">
        <v>24.614799059999999</v>
      </c>
      <c r="AB6371" s="8" t="s">
        <v>7754</v>
      </c>
    </row>
    <row r="6372" spans="1:28" x14ac:dyDescent="0.35">
      <c r="A6372" t="s">
        <v>4263</v>
      </c>
      <c r="B6372" t="s">
        <v>10829</v>
      </c>
      <c r="C6372" t="s">
        <v>10829</v>
      </c>
      <c r="G6372" s="1">
        <v>-4311.1055513489864</v>
      </c>
      <c r="H6372" s="1">
        <v>1.0034252237374501E-3</v>
      </c>
      <c r="K6372" s="4">
        <v>111997360.34</v>
      </c>
      <c r="L6372" s="5">
        <v>4550001</v>
      </c>
      <c r="M6372" s="6">
        <v>24.614799059999999</v>
      </c>
      <c r="AB6372" s="8" t="s">
        <v>7754</v>
      </c>
    </row>
    <row r="6373" spans="1:28" x14ac:dyDescent="0.35">
      <c r="A6373" t="s">
        <v>4263</v>
      </c>
      <c r="B6373" t="s">
        <v>10830</v>
      </c>
      <c r="C6373" t="s">
        <v>10830</v>
      </c>
      <c r="G6373" s="1">
        <v>-5348.3393991641069</v>
      </c>
      <c r="H6373" s="1">
        <v>1.26526517339697E-4</v>
      </c>
      <c r="K6373" s="4">
        <v>111997360.34</v>
      </c>
      <c r="L6373" s="5">
        <v>4550001</v>
      </c>
      <c r="M6373" s="6">
        <v>24.614799059999999</v>
      </c>
      <c r="AB6373" s="8" t="s">
        <v>7754</v>
      </c>
    </row>
    <row r="6374" spans="1:28" x14ac:dyDescent="0.35">
      <c r="A6374" t="s">
        <v>4263</v>
      </c>
      <c r="B6374" t="s">
        <v>10831</v>
      </c>
      <c r="C6374" t="s">
        <v>10831</v>
      </c>
      <c r="G6374" s="1">
        <v>-4234.3885203655755</v>
      </c>
      <c r="H6374" s="1">
        <v>1.90623068564461E-3</v>
      </c>
      <c r="K6374" s="4">
        <v>111997360.34</v>
      </c>
      <c r="L6374" s="5">
        <v>4550001</v>
      </c>
      <c r="M6374" s="6">
        <v>24.614799059999999</v>
      </c>
      <c r="AB6374" s="8" t="s">
        <v>7754</v>
      </c>
    </row>
    <row r="6375" spans="1:28" x14ac:dyDescent="0.35">
      <c r="A6375" t="s">
        <v>4263</v>
      </c>
      <c r="B6375" t="s">
        <v>10832</v>
      </c>
      <c r="C6375" t="s">
        <v>10832</v>
      </c>
      <c r="G6375" s="1">
        <v>-4209.0295505363283</v>
      </c>
      <c r="H6375" s="1">
        <v>1.2112869569622601E-3</v>
      </c>
      <c r="K6375" s="4">
        <v>111997360.34</v>
      </c>
      <c r="L6375" s="5">
        <v>4550001</v>
      </c>
      <c r="M6375" s="6">
        <v>24.614799059999999</v>
      </c>
      <c r="AB6375" s="8" t="s">
        <v>7754</v>
      </c>
    </row>
    <row r="6376" spans="1:28" x14ac:dyDescent="0.35">
      <c r="A6376" t="s">
        <v>4263</v>
      </c>
      <c r="B6376" t="s">
        <v>10833</v>
      </c>
      <c r="C6376" t="s">
        <v>10833</v>
      </c>
      <c r="G6376" s="1">
        <v>-4468.4626203710013</v>
      </c>
      <c r="H6376" s="1">
        <v>4.3819478492954599E-4</v>
      </c>
      <c r="K6376" s="4">
        <v>111997360.34</v>
      </c>
      <c r="L6376" s="5">
        <v>4550001</v>
      </c>
      <c r="M6376" s="6">
        <v>24.614799059999999</v>
      </c>
      <c r="AB6376" s="8" t="s">
        <v>7754</v>
      </c>
    </row>
    <row r="6377" spans="1:28" x14ac:dyDescent="0.35">
      <c r="A6377" t="s">
        <v>4263</v>
      </c>
      <c r="B6377" t="s">
        <v>10834</v>
      </c>
      <c r="C6377" t="s">
        <v>10834</v>
      </c>
      <c r="G6377" s="1">
        <v>-5379.3252747214374</v>
      </c>
      <c r="H6377" s="1">
        <v>1.1496689782019201E-7</v>
      </c>
      <c r="K6377" s="4">
        <v>111997360.34</v>
      </c>
      <c r="L6377" s="5">
        <v>4550001</v>
      </c>
      <c r="M6377" s="6">
        <v>24.614799059999999</v>
      </c>
      <c r="AB6377" s="8" t="s">
        <v>7754</v>
      </c>
    </row>
    <row r="6378" spans="1:28" x14ac:dyDescent="0.35">
      <c r="A6378" t="s">
        <v>4263</v>
      </c>
      <c r="B6378" t="s">
        <v>10835</v>
      </c>
      <c r="C6378" t="s">
        <v>10835</v>
      </c>
      <c r="G6378" s="1">
        <v>-4385.6368601909562</v>
      </c>
      <c r="H6378" s="1">
        <v>5.7359072120140796E-4</v>
      </c>
      <c r="K6378" s="4">
        <v>111997360.34</v>
      </c>
      <c r="L6378" s="5">
        <v>4550001</v>
      </c>
      <c r="M6378" s="6">
        <v>24.614799059999999</v>
      </c>
      <c r="AB6378" s="8" t="s">
        <v>7754</v>
      </c>
    </row>
    <row r="6379" spans="1:28" x14ac:dyDescent="0.35">
      <c r="A6379" t="s">
        <v>4263</v>
      </c>
      <c r="B6379" t="s">
        <v>10836</v>
      </c>
      <c r="C6379" t="s">
        <v>10836</v>
      </c>
      <c r="G6379" s="1">
        <v>-4326.813892535728</v>
      </c>
      <c r="H6379" s="1">
        <v>1.8456171536189699E-3</v>
      </c>
      <c r="K6379" s="4">
        <v>111997360.34</v>
      </c>
      <c r="L6379" s="5">
        <v>4550001</v>
      </c>
      <c r="M6379" s="6">
        <v>24.614799059999999</v>
      </c>
      <c r="AB6379" s="8" t="s">
        <v>7754</v>
      </c>
    </row>
    <row r="6380" spans="1:28" x14ac:dyDescent="0.35">
      <c r="A6380" t="s">
        <v>4263</v>
      </c>
      <c r="B6380" t="s">
        <v>10837</v>
      </c>
      <c r="C6380" t="s">
        <v>10837</v>
      </c>
      <c r="G6380" s="1">
        <v>-5573.4534335358812</v>
      </c>
      <c r="H6380" s="1">
        <v>3.3153450392125002E-5</v>
      </c>
      <c r="K6380" s="4">
        <v>111997360.34</v>
      </c>
      <c r="L6380" s="5">
        <v>4550001</v>
      </c>
      <c r="M6380" s="6">
        <v>24.614799059999999</v>
      </c>
      <c r="AB6380" s="8" t="s">
        <v>7754</v>
      </c>
    </row>
    <row r="6381" spans="1:28" x14ac:dyDescent="0.35">
      <c r="A6381" t="s">
        <v>4263</v>
      </c>
      <c r="B6381" t="s">
        <v>10838</v>
      </c>
      <c r="C6381" t="s">
        <v>10838</v>
      </c>
      <c r="G6381" s="1">
        <v>-4775.7568874811595</v>
      </c>
      <c r="H6381" s="1">
        <v>3.5750126159475799E-4</v>
      </c>
      <c r="K6381" s="4">
        <v>111997360.34</v>
      </c>
      <c r="L6381" s="5">
        <v>4550001</v>
      </c>
      <c r="M6381" s="6">
        <v>24.614799059999999</v>
      </c>
      <c r="AB6381" s="8" t="s">
        <v>7754</v>
      </c>
    </row>
    <row r="6382" spans="1:28" x14ac:dyDescent="0.35">
      <c r="A6382" t="s">
        <v>4263</v>
      </c>
      <c r="B6382" t="s">
        <v>10839</v>
      </c>
      <c r="C6382" t="s">
        <v>10839</v>
      </c>
      <c r="G6382" s="1">
        <v>-4283.6212898819731</v>
      </c>
      <c r="H6382" s="1">
        <v>7.4554225659730999E-4</v>
      </c>
      <c r="K6382" s="4">
        <v>111997360.34</v>
      </c>
      <c r="L6382" s="5">
        <v>4550001</v>
      </c>
      <c r="M6382" s="6">
        <v>24.614799059999999</v>
      </c>
      <c r="AB6382" s="8" t="s">
        <v>7754</v>
      </c>
    </row>
    <row r="6383" spans="1:28" x14ac:dyDescent="0.35">
      <c r="A6383" t="s">
        <v>4263</v>
      </c>
      <c r="B6383" t="s">
        <v>10840</v>
      </c>
      <c r="C6383" t="s">
        <v>10840</v>
      </c>
      <c r="G6383" s="1">
        <v>-4170.1460108030415</v>
      </c>
      <c r="H6383" s="1">
        <v>1.63278076612736E-3</v>
      </c>
      <c r="K6383" s="4">
        <v>111997360.34</v>
      </c>
      <c r="L6383" s="5">
        <v>4550001</v>
      </c>
      <c r="M6383" s="6">
        <v>24.614799059999999</v>
      </c>
      <c r="AB6383" s="8" t="s">
        <v>7754</v>
      </c>
    </row>
    <row r="6384" spans="1:28" x14ac:dyDescent="0.35">
      <c r="A6384" t="s">
        <v>4263</v>
      </c>
      <c r="B6384" t="s">
        <v>10841</v>
      </c>
      <c r="C6384" t="s">
        <v>10841</v>
      </c>
      <c r="G6384" s="1">
        <v>-5378.6147374602915</v>
      </c>
      <c r="H6384" s="1">
        <v>9.6067812434243702E-11</v>
      </c>
      <c r="K6384" s="4">
        <v>111997360.34</v>
      </c>
      <c r="L6384" s="5">
        <v>4550001</v>
      </c>
      <c r="M6384" s="6">
        <v>24.614799059999999</v>
      </c>
      <c r="AB6384" s="8" t="s">
        <v>7754</v>
      </c>
    </row>
    <row r="6385" spans="1:28" x14ac:dyDescent="0.35">
      <c r="A6385" t="s">
        <v>4263</v>
      </c>
      <c r="B6385" t="s">
        <v>10842</v>
      </c>
      <c r="C6385" t="s">
        <v>10842</v>
      </c>
      <c r="G6385" s="1">
        <v>-5349.3860634013499</v>
      </c>
      <c r="H6385" s="1">
        <v>2.80552108120823E-4</v>
      </c>
      <c r="K6385" s="4">
        <v>111997360.34</v>
      </c>
      <c r="L6385" s="5">
        <v>4550001</v>
      </c>
      <c r="M6385" s="6">
        <v>24.614799059999999</v>
      </c>
      <c r="AB6385" s="8" t="s">
        <v>7754</v>
      </c>
    </row>
    <row r="6386" spans="1:28" x14ac:dyDescent="0.35">
      <c r="A6386" t="s">
        <v>4263</v>
      </c>
      <c r="B6386" t="s">
        <v>10843</v>
      </c>
      <c r="C6386" t="s">
        <v>10843</v>
      </c>
      <c r="G6386" s="1">
        <v>-5528.6520839390796</v>
      </c>
      <c r="H6386" s="1">
        <v>1.0043678169305399E-4</v>
      </c>
      <c r="K6386" s="4">
        <v>111997360.34</v>
      </c>
      <c r="L6386" s="5">
        <v>4550001</v>
      </c>
      <c r="M6386" s="6">
        <v>24.614799059999999</v>
      </c>
      <c r="AB6386" s="8" t="s">
        <v>7754</v>
      </c>
    </row>
    <row r="6387" spans="1:28" x14ac:dyDescent="0.35">
      <c r="A6387" t="s">
        <v>4263</v>
      </c>
      <c r="B6387" t="s">
        <v>10844</v>
      </c>
      <c r="C6387" t="s">
        <v>10844</v>
      </c>
      <c r="G6387" s="1">
        <v>-4097.9472240453006</v>
      </c>
      <c r="H6387" s="1">
        <v>1.5830841006065201E-3</v>
      </c>
      <c r="K6387" s="4">
        <v>111997360.34</v>
      </c>
      <c r="L6387" s="5">
        <v>4550001</v>
      </c>
      <c r="M6387" s="6">
        <v>24.614799059999999</v>
      </c>
      <c r="AB6387" s="8" t="s">
        <v>7754</v>
      </c>
    </row>
    <row r="6388" spans="1:28" x14ac:dyDescent="0.35">
      <c r="A6388" t="s">
        <v>4263</v>
      </c>
      <c r="B6388" t="s">
        <v>10845</v>
      </c>
      <c r="C6388" t="s">
        <v>10845</v>
      </c>
      <c r="G6388" s="1">
        <v>-5537.0175408575042</v>
      </c>
      <c r="H6388" s="1">
        <v>0</v>
      </c>
      <c r="K6388" s="4">
        <v>111997360.34</v>
      </c>
      <c r="L6388" s="5">
        <v>4550001</v>
      </c>
      <c r="M6388" s="6">
        <v>24.614799059999999</v>
      </c>
      <c r="AB6388" s="8" t="s">
        <v>7754</v>
      </c>
    </row>
    <row r="6389" spans="1:28" x14ac:dyDescent="0.35">
      <c r="A6389" t="s">
        <v>4263</v>
      </c>
      <c r="B6389" t="s">
        <v>10846</v>
      </c>
      <c r="C6389" t="s">
        <v>10846</v>
      </c>
      <c r="G6389" s="1">
        <v>-4215.8734994424194</v>
      </c>
      <c r="H6389" s="1">
        <v>2.0402643692750198E-3</v>
      </c>
      <c r="K6389" s="4">
        <v>111997360.34</v>
      </c>
      <c r="L6389" s="5">
        <v>4550001</v>
      </c>
      <c r="M6389" s="6">
        <v>24.614799059999999</v>
      </c>
      <c r="AB6389" s="8" t="s">
        <v>7754</v>
      </c>
    </row>
    <row r="6390" spans="1:28" x14ac:dyDescent="0.35">
      <c r="A6390" t="s">
        <v>4263</v>
      </c>
      <c r="B6390" t="s">
        <v>10847</v>
      </c>
      <c r="C6390" t="s">
        <v>10847</v>
      </c>
      <c r="G6390" s="1">
        <v>-4277.9129942058598</v>
      </c>
      <c r="H6390" s="1">
        <v>1.4232531239358401E-3</v>
      </c>
      <c r="K6390" s="4">
        <v>111997360.34</v>
      </c>
      <c r="L6390" s="5">
        <v>4550001</v>
      </c>
      <c r="M6390" s="6">
        <v>24.614799059999999</v>
      </c>
      <c r="AB6390" s="8" t="s">
        <v>7754</v>
      </c>
    </row>
    <row r="6391" spans="1:28" x14ac:dyDescent="0.35">
      <c r="A6391" t="s">
        <v>4263</v>
      </c>
      <c r="B6391" t="s">
        <v>10848</v>
      </c>
      <c r="C6391" t="s">
        <v>10848</v>
      </c>
      <c r="G6391" s="1">
        <v>-4202.4834521448338</v>
      </c>
      <c r="H6391" s="1">
        <v>2.5096302629922002E-3</v>
      </c>
      <c r="K6391" s="4">
        <v>111997360.34</v>
      </c>
      <c r="L6391" s="5">
        <v>4550001</v>
      </c>
      <c r="M6391" s="6">
        <v>24.614799059999999</v>
      </c>
      <c r="AB6391" s="8" t="s">
        <v>7754</v>
      </c>
    </row>
    <row r="6392" spans="1:28" x14ac:dyDescent="0.35">
      <c r="A6392" t="s">
        <v>4263</v>
      </c>
      <c r="B6392" t="s">
        <v>10849</v>
      </c>
      <c r="C6392" t="s">
        <v>10849</v>
      </c>
      <c r="G6392" s="1">
        <v>-4274.4003702959926</v>
      </c>
      <c r="H6392" s="1">
        <v>1.3331003594391499E-3</v>
      </c>
      <c r="K6392" s="4">
        <v>111997360.34</v>
      </c>
      <c r="L6392" s="5">
        <v>4550001</v>
      </c>
      <c r="M6392" s="6">
        <v>24.614799059999999</v>
      </c>
      <c r="AB6392" s="8" t="s">
        <v>7754</v>
      </c>
    </row>
    <row r="6393" spans="1:28" x14ac:dyDescent="0.35">
      <c r="A6393" t="s">
        <v>4263</v>
      </c>
      <c r="B6393" t="s">
        <v>10850</v>
      </c>
      <c r="C6393" t="s">
        <v>10850</v>
      </c>
      <c r="G6393" s="1">
        <v>-4177.2002413066275</v>
      </c>
      <c r="H6393" s="1">
        <v>1.6793462653905201E-3</v>
      </c>
      <c r="K6393" s="4">
        <v>111997360.34</v>
      </c>
      <c r="L6393" s="5">
        <v>4550001</v>
      </c>
      <c r="M6393" s="6">
        <v>24.614799059999999</v>
      </c>
      <c r="AB6393" s="8" t="s">
        <v>7754</v>
      </c>
    </row>
    <row r="6394" spans="1:28" x14ac:dyDescent="0.35">
      <c r="A6394" t="s">
        <v>4263</v>
      </c>
      <c r="B6394" t="s">
        <v>10851</v>
      </c>
      <c r="C6394" t="s">
        <v>10851</v>
      </c>
      <c r="G6394" s="1">
        <v>-5395.3680161506472</v>
      </c>
      <c r="H6394" s="1">
        <v>3.8201025405954903E-5</v>
      </c>
      <c r="K6394" s="4">
        <v>111997360.34</v>
      </c>
      <c r="L6394" s="5">
        <v>4550001</v>
      </c>
      <c r="M6394" s="6">
        <v>24.614799059999999</v>
      </c>
      <c r="AB6394" s="8" t="s">
        <v>7754</v>
      </c>
    </row>
    <row r="6395" spans="1:28" x14ac:dyDescent="0.35">
      <c r="A6395" t="s">
        <v>4263</v>
      </c>
      <c r="B6395" t="s">
        <v>10852</v>
      </c>
      <c r="C6395" t="s">
        <v>10852</v>
      </c>
      <c r="G6395" s="1">
        <v>-4432.1264563429659</v>
      </c>
      <c r="H6395" s="1">
        <v>7.0451371945810402E-4</v>
      </c>
      <c r="K6395" s="4">
        <v>111997360.34</v>
      </c>
      <c r="L6395" s="5">
        <v>4550001</v>
      </c>
      <c r="M6395" s="6">
        <v>24.614799059999999</v>
      </c>
      <c r="AB6395" s="8" t="s">
        <v>7754</v>
      </c>
    </row>
    <row r="6396" spans="1:28" x14ac:dyDescent="0.35">
      <c r="A6396" t="s">
        <v>4263</v>
      </c>
      <c r="B6396" t="s">
        <v>10853</v>
      </c>
      <c r="C6396" t="s">
        <v>10853</v>
      </c>
      <c r="G6396" s="1">
        <v>-4293.3647824442851</v>
      </c>
      <c r="H6396" s="1">
        <v>2.4627641408951299E-3</v>
      </c>
      <c r="K6396" s="4">
        <v>111997360.34</v>
      </c>
      <c r="L6396" s="5">
        <v>4550001</v>
      </c>
      <c r="M6396" s="6">
        <v>24.614799059999999</v>
      </c>
      <c r="AB6396" s="8" t="s">
        <v>7754</v>
      </c>
    </row>
    <row r="6397" spans="1:28" x14ac:dyDescent="0.35">
      <c r="A6397" t="s">
        <v>4263</v>
      </c>
      <c r="B6397" t="s">
        <v>10854</v>
      </c>
      <c r="C6397" t="s">
        <v>10854</v>
      </c>
      <c r="G6397" s="1">
        <v>-4351.1059369786208</v>
      </c>
      <c r="H6397" s="1">
        <v>8.8263824206310897E-4</v>
      </c>
      <c r="K6397" s="4">
        <v>111997360.34</v>
      </c>
      <c r="L6397" s="5">
        <v>4550001</v>
      </c>
      <c r="M6397" s="6">
        <v>24.614799059999999</v>
      </c>
      <c r="AB6397" s="8" t="s">
        <v>7754</v>
      </c>
    </row>
    <row r="6398" spans="1:28" x14ac:dyDescent="0.35">
      <c r="A6398" t="s">
        <v>4263</v>
      </c>
      <c r="B6398" t="s">
        <v>10855</v>
      </c>
      <c r="C6398" t="s">
        <v>10855</v>
      </c>
      <c r="G6398" s="1">
        <v>-4323.5720244607019</v>
      </c>
      <c r="H6398" s="1">
        <v>1.24977652192139E-3</v>
      </c>
      <c r="K6398" s="4">
        <v>111997360.34</v>
      </c>
      <c r="L6398" s="5">
        <v>4550001</v>
      </c>
      <c r="M6398" s="6">
        <v>24.614799059999999</v>
      </c>
      <c r="AB6398" s="8" t="s">
        <v>7754</v>
      </c>
    </row>
    <row r="6399" spans="1:28" x14ac:dyDescent="0.35">
      <c r="A6399" t="s">
        <v>4263</v>
      </c>
      <c r="B6399" t="s">
        <v>10856</v>
      </c>
      <c r="C6399" t="s">
        <v>10856</v>
      </c>
      <c r="G6399" s="1">
        <v>-4138.8787373904042</v>
      </c>
      <c r="H6399" s="1">
        <v>2.19722920566686E-3</v>
      </c>
      <c r="K6399" s="4">
        <v>111997360.34</v>
      </c>
      <c r="L6399" s="5">
        <v>4550001</v>
      </c>
      <c r="M6399" s="6">
        <v>24.614799059999999</v>
      </c>
      <c r="AB6399" s="8" t="s">
        <v>7754</v>
      </c>
    </row>
    <row r="6400" spans="1:28" x14ac:dyDescent="0.35">
      <c r="A6400" t="s">
        <v>4263</v>
      </c>
      <c r="B6400" t="s">
        <v>10857</v>
      </c>
      <c r="C6400" t="s">
        <v>10857</v>
      </c>
      <c r="G6400" s="1">
        <v>-4250.3256702873532</v>
      </c>
      <c r="H6400" s="1">
        <v>1.11167251637362E-3</v>
      </c>
      <c r="K6400" s="4">
        <v>111997360.34</v>
      </c>
      <c r="L6400" s="5">
        <v>4550001</v>
      </c>
      <c r="M6400" s="6">
        <v>24.614799059999999</v>
      </c>
      <c r="AB6400" s="8" t="s">
        <v>7754</v>
      </c>
    </row>
    <row r="6401" spans="1:28" x14ac:dyDescent="0.35">
      <c r="A6401" t="s">
        <v>4263</v>
      </c>
      <c r="B6401" t="s">
        <v>10858</v>
      </c>
      <c r="C6401" t="s">
        <v>10858</v>
      </c>
      <c r="G6401" s="1">
        <v>-5325.0592740323073</v>
      </c>
      <c r="H6401" s="1">
        <v>1.9897013207098698E-6</v>
      </c>
      <c r="K6401" s="4">
        <v>111997360.34</v>
      </c>
      <c r="L6401" s="5">
        <v>4550001</v>
      </c>
      <c r="M6401" s="6">
        <v>24.614799059999999</v>
      </c>
      <c r="AB6401" s="8" t="s">
        <v>7754</v>
      </c>
    </row>
    <row r="6402" spans="1:28" x14ac:dyDescent="0.35">
      <c r="A6402" t="s">
        <v>4263</v>
      </c>
      <c r="B6402" t="s">
        <v>10859</v>
      </c>
      <c r="C6402" t="s">
        <v>10859</v>
      </c>
      <c r="G6402" s="1">
        <v>-4732.3539158506765</v>
      </c>
      <c r="H6402" s="1">
        <v>6.4279625186841203E-4</v>
      </c>
      <c r="K6402" s="4">
        <v>111997360.34</v>
      </c>
      <c r="L6402" s="5">
        <v>4550001</v>
      </c>
      <c r="M6402" s="6">
        <v>24.614799059999999</v>
      </c>
      <c r="AB6402" s="8" t="s">
        <v>7754</v>
      </c>
    </row>
    <row r="6403" spans="1:28" x14ac:dyDescent="0.35">
      <c r="A6403" t="s">
        <v>4263</v>
      </c>
      <c r="B6403" t="s">
        <v>10860</v>
      </c>
      <c r="C6403" t="s">
        <v>10860</v>
      </c>
      <c r="G6403" s="1">
        <v>-4067.6670807416649</v>
      </c>
      <c r="H6403" s="1">
        <v>2.1397899057281401E-3</v>
      </c>
      <c r="K6403" s="4">
        <v>111997360.34</v>
      </c>
      <c r="L6403" s="5">
        <v>4550001</v>
      </c>
      <c r="M6403" s="6">
        <v>24.614799059999999</v>
      </c>
      <c r="AB6403" s="8" t="s">
        <v>7754</v>
      </c>
    </row>
    <row r="6404" spans="1:28" x14ac:dyDescent="0.35">
      <c r="A6404" t="s">
        <v>4263</v>
      </c>
      <c r="B6404" t="s">
        <v>10861</v>
      </c>
      <c r="C6404" t="s">
        <v>10861</v>
      </c>
      <c r="G6404" s="1">
        <v>-5514.6839873310601</v>
      </c>
      <c r="H6404" s="1">
        <v>1.2627811153474499E-4</v>
      </c>
      <c r="K6404" s="4">
        <v>111997360.34</v>
      </c>
      <c r="L6404" s="5">
        <v>4550001</v>
      </c>
      <c r="M6404" s="6">
        <v>24.614799059999999</v>
      </c>
      <c r="AB6404" s="8" t="s">
        <v>7754</v>
      </c>
    </row>
    <row r="6405" spans="1:28" x14ac:dyDescent="0.35">
      <c r="A6405" t="s">
        <v>4263</v>
      </c>
      <c r="B6405" t="s">
        <v>10862</v>
      </c>
      <c r="C6405" t="s">
        <v>10862</v>
      </c>
      <c r="G6405" s="1">
        <v>-5324.3559045874817</v>
      </c>
      <c r="H6405" s="1">
        <v>1.7153507888205499E-8</v>
      </c>
      <c r="K6405" s="4">
        <v>111997360.34</v>
      </c>
      <c r="L6405" s="5">
        <v>4550001</v>
      </c>
      <c r="M6405" s="6">
        <v>24.614799059999999</v>
      </c>
      <c r="AB6405" s="8" t="s">
        <v>7754</v>
      </c>
    </row>
    <row r="6406" spans="1:28" x14ac:dyDescent="0.35">
      <c r="A6406" t="s">
        <v>4263</v>
      </c>
      <c r="B6406" t="s">
        <v>10863</v>
      </c>
      <c r="C6406" t="s">
        <v>10863</v>
      </c>
      <c r="G6406" s="1">
        <v>-5294.7734533378416</v>
      </c>
      <c r="H6406" s="1">
        <v>5.9072398785441299E-4</v>
      </c>
      <c r="K6406" s="4">
        <v>111997360.34</v>
      </c>
      <c r="L6406" s="5">
        <v>4550001</v>
      </c>
      <c r="M6406" s="6">
        <v>24.614799059999999</v>
      </c>
      <c r="AB6406" s="8" t="s">
        <v>7754</v>
      </c>
    </row>
    <row r="6407" spans="1:28" x14ac:dyDescent="0.35">
      <c r="A6407" t="s">
        <v>4263</v>
      </c>
      <c r="B6407" t="s">
        <v>10864</v>
      </c>
      <c r="C6407" t="s">
        <v>10864</v>
      </c>
      <c r="G6407" s="1">
        <v>-4183.9001221226781</v>
      </c>
      <c r="H6407" s="1">
        <v>2.7146982731805699E-3</v>
      </c>
      <c r="K6407" s="4">
        <v>111997360.34</v>
      </c>
      <c r="L6407" s="5">
        <v>4550001</v>
      </c>
      <c r="M6407" s="6">
        <v>24.614799059999999</v>
      </c>
      <c r="AB6407" s="8" t="s">
        <v>7754</v>
      </c>
    </row>
    <row r="6408" spans="1:28" x14ac:dyDescent="0.35">
      <c r="A6408" t="s">
        <v>4263</v>
      </c>
      <c r="B6408" t="s">
        <v>10865</v>
      </c>
      <c r="C6408" t="s">
        <v>10865</v>
      </c>
      <c r="G6408" s="1">
        <v>-5470.3550469032698</v>
      </c>
      <c r="H6408" s="1">
        <v>2.8635267328734599E-4</v>
      </c>
      <c r="K6408" s="4">
        <v>111997360.34</v>
      </c>
      <c r="L6408" s="5">
        <v>4550001</v>
      </c>
      <c r="M6408" s="6">
        <v>24.614799059999999</v>
      </c>
      <c r="AB6408" s="8" t="s">
        <v>7754</v>
      </c>
    </row>
    <row r="6409" spans="1:28" x14ac:dyDescent="0.35">
      <c r="A6409" t="s">
        <v>4263</v>
      </c>
      <c r="B6409" t="s">
        <v>10866</v>
      </c>
      <c r="C6409" t="s">
        <v>10866</v>
      </c>
      <c r="G6409" s="1">
        <v>-4245.102306427636</v>
      </c>
      <c r="H6409" s="1">
        <v>1.9887681148729498E-3</v>
      </c>
      <c r="K6409" s="4">
        <v>111997360.34</v>
      </c>
      <c r="L6409" s="5">
        <v>4550001</v>
      </c>
      <c r="M6409" s="6">
        <v>24.614799059999999</v>
      </c>
      <c r="AB6409" s="8" t="s">
        <v>7754</v>
      </c>
    </row>
    <row r="6410" spans="1:28" x14ac:dyDescent="0.35">
      <c r="A6410" t="s">
        <v>4263</v>
      </c>
      <c r="B6410" t="s">
        <v>10867</v>
      </c>
      <c r="C6410" t="s">
        <v>10867</v>
      </c>
      <c r="G6410" s="1">
        <v>-5479.2536237440318</v>
      </c>
      <c r="H6410" s="1">
        <v>0</v>
      </c>
      <c r="K6410" s="4">
        <v>111997360.34</v>
      </c>
      <c r="L6410" s="5">
        <v>4550001</v>
      </c>
      <c r="M6410" s="6">
        <v>24.614799059999999</v>
      </c>
      <c r="AB6410" s="8" t="s">
        <v>7754</v>
      </c>
    </row>
    <row r="6411" spans="1:28" x14ac:dyDescent="0.35">
      <c r="A6411" t="s">
        <v>4263</v>
      </c>
      <c r="B6411" t="s">
        <v>10868</v>
      </c>
      <c r="C6411" t="s">
        <v>10868</v>
      </c>
      <c r="G6411" s="1">
        <v>-4170.9376252779721</v>
      </c>
      <c r="H6411" s="1">
        <v>3.2658907172688398E-3</v>
      </c>
      <c r="K6411" s="4">
        <v>111997360.34</v>
      </c>
      <c r="L6411" s="5">
        <v>4550001</v>
      </c>
      <c r="M6411" s="6">
        <v>24.614799059999999</v>
      </c>
      <c r="AB6411" s="8" t="s">
        <v>7754</v>
      </c>
    </row>
    <row r="6412" spans="1:28" x14ac:dyDescent="0.35">
      <c r="A6412" t="s">
        <v>4263</v>
      </c>
      <c r="B6412" t="s">
        <v>10869</v>
      </c>
      <c r="C6412" t="s">
        <v>10869</v>
      </c>
      <c r="G6412" s="1">
        <v>-4145.730618623882</v>
      </c>
      <c r="H6412" s="1">
        <v>2.2976599369863601E-3</v>
      </c>
      <c r="K6412" s="4">
        <v>111997360.34</v>
      </c>
      <c r="L6412" s="5">
        <v>4550001</v>
      </c>
      <c r="M6412" s="6">
        <v>24.614799059999999</v>
      </c>
      <c r="AB6412" s="8" t="s">
        <v>7754</v>
      </c>
    </row>
    <row r="6413" spans="1:28" x14ac:dyDescent="0.35">
      <c r="A6413" t="s">
        <v>4263</v>
      </c>
      <c r="B6413" t="s">
        <v>10870</v>
      </c>
      <c r="C6413" t="s">
        <v>10870</v>
      </c>
      <c r="G6413" s="1">
        <v>-4241.5382820016184</v>
      </c>
      <c r="H6413" s="1">
        <v>1.89298729018757E-3</v>
      </c>
      <c r="K6413" s="4">
        <v>111997360.34</v>
      </c>
      <c r="L6413" s="5">
        <v>4550001</v>
      </c>
      <c r="M6413" s="6">
        <v>24.614799059999999</v>
      </c>
      <c r="AB6413" s="8" t="s">
        <v>7754</v>
      </c>
    </row>
    <row r="6414" spans="1:28" x14ac:dyDescent="0.35">
      <c r="A6414" t="s">
        <v>4263</v>
      </c>
      <c r="B6414" t="s">
        <v>10871</v>
      </c>
      <c r="C6414" t="s">
        <v>10871</v>
      </c>
      <c r="G6414" s="1">
        <v>-4260.3020537319135</v>
      </c>
      <c r="H6414" s="1">
        <v>3.2469553390136298E-3</v>
      </c>
      <c r="K6414" s="4">
        <v>111997360.34</v>
      </c>
      <c r="L6414" s="5">
        <v>4550001</v>
      </c>
      <c r="M6414" s="6">
        <v>24.614799059999999</v>
      </c>
      <c r="AB6414" s="8" t="s">
        <v>7754</v>
      </c>
    </row>
    <row r="6415" spans="1:28" x14ac:dyDescent="0.35">
      <c r="A6415" t="s">
        <v>4263</v>
      </c>
      <c r="B6415" t="s">
        <v>10872</v>
      </c>
      <c r="C6415" t="s">
        <v>10872</v>
      </c>
      <c r="G6415" s="1">
        <v>-4396.2317087473457</v>
      </c>
      <c r="H6415" s="1">
        <v>1.13685122000184E-3</v>
      </c>
      <c r="K6415" s="4">
        <v>111997360.34</v>
      </c>
      <c r="L6415" s="5">
        <v>4550001</v>
      </c>
      <c r="M6415" s="6">
        <v>24.614799059999999</v>
      </c>
      <c r="AB6415" s="8" t="s">
        <v>7754</v>
      </c>
    </row>
    <row r="6416" spans="1:28" x14ac:dyDescent="0.35">
      <c r="A6416" t="s">
        <v>4263</v>
      </c>
      <c r="B6416" t="s">
        <v>10873</v>
      </c>
      <c r="C6416" t="s">
        <v>10873</v>
      </c>
      <c r="G6416" s="1">
        <v>-4316.9812400607252</v>
      </c>
      <c r="H6416" s="1">
        <v>1.35653812973299E-3</v>
      </c>
      <c r="K6416" s="4">
        <v>111997360.34</v>
      </c>
      <c r="L6416" s="5">
        <v>4550001</v>
      </c>
      <c r="M6416" s="6">
        <v>24.614799059999999</v>
      </c>
      <c r="AB6416" s="8" t="s">
        <v>7754</v>
      </c>
    </row>
    <row r="6417" spans="1:28" x14ac:dyDescent="0.35">
      <c r="A6417" t="s">
        <v>4263</v>
      </c>
      <c r="B6417" t="s">
        <v>10874</v>
      </c>
      <c r="C6417" t="s">
        <v>10874</v>
      </c>
      <c r="G6417" s="1">
        <v>-4289.8022973151365</v>
      </c>
      <c r="H6417" s="1">
        <v>1.8180345820252399E-3</v>
      </c>
      <c r="K6417" s="4">
        <v>111997360.34</v>
      </c>
      <c r="L6417" s="5">
        <v>4550001</v>
      </c>
      <c r="M6417" s="6">
        <v>24.614799059999999</v>
      </c>
      <c r="AB6417" s="8" t="s">
        <v>7754</v>
      </c>
    </row>
    <row r="6418" spans="1:28" x14ac:dyDescent="0.35">
      <c r="A6418" t="s">
        <v>4263</v>
      </c>
      <c r="B6418" t="s">
        <v>10875</v>
      </c>
      <c r="C6418" t="s">
        <v>10875</v>
      </c>
      <c r="G6418" s="1">
        <v>-4107.9618077604728</v>
      </c>
      <c r="H6418" s="1">
        <v>2.9216956369077199E-3</v>
      </c>
      <c r="K6418" s="4">
        <v>111997360.34</v>
      </c>
      <c r="L6418" s="5">
        <v>4550001</v>
      </c>
      <c r="M6418" s="6">
        <v>24.614799059999999</v>
      </c>
      <c r="AB6418" s="8" t="s">
        <v>7754</v>
      </c>
    </row>
    <row r="6419" spans="1:28" x14ac:dyDescent="0.35">
      <c r="A6419" t="s">
        <v>4263</v>
      </c>
      <c r="B6419" t="s">
        <v>10876</v>
      </c>
      <c r="C6419" t="s">
        <v>10876</v>
      </c>
      <c r="G6419" s="1">
        <v>-4217.4167463415242</v>
      </c>
      <c r="H6419" s="1">
        <v>1.65075632116712E-3</v>
      </c>
      <c r="K6419" s="4">
        <v>111997360.34</v>
      </c>
      <c r="L6419" s="5">
        <v>4550001</v>
      </c>
      <c r="M6419" s="6">
        <v>24.614799059999999</v>
      </c>
      <c r="AB6419" s="8" t="s">
        <v>7754</v>
      </c>
    </row>
    <row r="6420" spans="1:28" x14ac:dyDescent="0.35">
      <c r="A6420" t="s">
        <v>4263</v>
      </c>
      <c r="B6420" t="s">
        <v>10877</v>
      </c>
      <c r="C6420" t="s">
        <v>10877</v>
      </c>
      <c r="G6420" s="1">
        <v>-5340.2859700760318</v>
      </c>
      <c r="H6420" s="1">
        <v>1.5146220703821201E-4</v>
      </c>
      <c r="K6420" s="4">
        <v>111997360.34</v>
      </c>
      <c r="L6420" s="5">
        <v>4550001</v>
      </c>
      <c r="M6420" s="6">
        <v>24.614799059999999</v>
      </c>
      <c r="AB6420" s="8" t="s">
        <v>7754</v>
      </c>
    </row>
    <row r="6421" spans="1:28" x14ac:dyDescent="0.35">
      <c r="A6421" t="s">
        <v>4263</v>
      </c>
      <c r="B6421" t="s">
        <v>10878</v>
      </c>
      <c r="C6421" t="s">
        <v>10878</v>
      </c>
      <c r="G6421" s="1">
        <v>-4037.7213162065696</v>
      </c>
      <c r="H6421" s="1">
        <v>2.85633684289382E-3</v>
      </c>
      <c r="K6421" s="4">
        <v>111997360.34</v>
      </c>
      <c r="L6421" s="5">
        <v>4550001</v>
      </c>
      <c r="M6421" s="6">
        <v>24.614799059999999</v>
      </c>
      <c r="AB6421" s="8" t="s">
        <v>7754</v>
      </c>
    </row>
    <row r="6422" spans="1:28" x14ac:dyDescent="0.35">
      <c r="A6422" t="s">
        <v>4263</v>
      </c>
      <c r="B6422" t="s">
        <v>10879</v>
      </c>
      <c r="C6422" t="s">
        <v>10879</v>
      </c>
      <c r="G6422" s="1">
        <v>-4689.5399482055118</v>
      </c>
      <c r="H6422" s="1">
        <v>1.1443370651027299E-3</v>
      </c>
      <c r="K6422" s="4">
        <v>111997360.34</v>
      </c>
      <c r="L6422" s="5">
        <v>4550001</v>
      </c>
      <c r="M6422" s="6">
        <v>24.614799059999999</v>
      </c>
      <c r="AB6422" s="8" t="s">
        <v>7754</v>
      </c>
    </row>
    <row r="6423" spans="1:28" x14ac:dyDescent="0.35">
      <c r="A6423" t="s">
        <v>4263</v>
      </c>
      <c r="B6423" t="s">
        <v>10880</v>
      </c>
      <c r="C6423" t="s">
        <v>10880</v>
      </c>
      <c r="G6423" s="1">
        <v>-5271.6102941635763</v>
      </c>
      <c r="H6423" s="1">
        <v>2.0283264203196602E-5</v>
      </c>
      <c r="K6423" s="4">
        <v>111997360.34</v>
      </c>
      <c r="L6423" s="5">
        <v>4550001</v>
      </c>
      <c r="M6423" s="6">
        <v>24.614799059999999</v>
      </c>
      <c r="AB6423" s="8" t="s">
        <v>7754</v>
      </c>
    </row>
    <row r="6424" spans="1:28" x14ac:dyDescent="0.35">
      <c r="A6424" t="s">
        <v>4263</v>
      </c>
      <c r="B6424" t="s">
        <v>10881</v>
      </c>
      <c r="C6424" t="s">
        <v>10881</v>
      </c>
      <c r="G6424" s="1">
        <v>-4152.2891016375388</v>
      </c>
      <c r="H6424" s="1">
        <v>3.5669722093099698E-3</v>
      </c>
      <c r="K6424" s="4">
        <v>111997360.34</v>
      </c>
      <c r="L6424" s="5">
        <v>4550001</v>
      </c>
      <c r="M6424" s="6">
        <v>24.614799059999999</v>
      </c>
      <c r="AB6424" s="8" t="s">
        <v>7754</v>
      </c>
    </row>
    <row r="6425" spans="1:28" x14ac:dyDescent="0.35">
      <c r="A6425" t="s">
        <v>4263</v>
      </c>
      <c r="B6425" t="s">
        <v>10882</v>
      </c>
      <c r="C6425" t="s">
        <v>10882</v>
      </c>
      <c r="G6425" s="1">
        <v>-4212.667652692</v>
      </c>
      <c r="H6425" s="1">
        <v>2.7367618961185699E-3</v>
      </c>
      <c r="K6425" s="4">
        <v>111997360.34</v>
      </c>
      <c r="L6425" s="5">
        <v>4550001</v>
      </c>
      <c r="M6425" s="6">
        <v>24.614799059999999</v>
      </c>
      <c r="AB6425" s="8" t="s">
        <v>7754</v>
      </c>
    </row>
    <row r="6426" spans="1:28" x14ac:dyDescent="0.35">
      <c r="A6426" t="s">
        <v>4263</v>
      </c>
      <c r="B6426" t="s">
        <v>10883</v>
      </c>
      <c r="C6426" t="s">
        <v>10883</v>
      </c>
      <c r="G6426" s="1">
        <v>-4139.7456666733869</v>
      </c>
      <c r="H6426" s="1">
        <v>4.2015575464478304E-3</v>
      </c>
      <c r="K6426" s="4">
        <v>111997360.34</v>
      </c>
      <c r="L6426" s="5">
        <v>4550001</v>
      </c>
      <c r="M6426" s="6">
        <v>24.614799059999999</v>
      </c>
      <c r="AB6426" s="8" t="s">
        <v>7754</v>
      </c>
    </row>
    <row r="6427" spans="1:28" x14ac:dyDescent="0.35">
      <c r="A6427" t="s">
        <v>4263</v>
      </c>
      <c r="B6427" t="s">
        <v>10884</v>
      </c>
      <c r="C6427" t="s">
        <v>10884</v>
      </c>
      <c r="G6427" s="1">
        <v>-5270.9139846174949</v>
      </c>
      <c r="H6427" s="1">
        <v>1.1422043815423001E-6</v>
      </c>
      <c r="K6427" s="4">
        <v>111997360.34</v>
      </c>
      <c r="L6427" s="5">
        <v>4550001</v>
      </c>
      <c r="M6427" s="6">
        <v>24.614799059999999</v>
      </c>
      <c r="AB6427" s="8" t="s">
        <v>7754</v>
      </c>
    </row>
    <row r="6428" spans="1:28" x14ac:dyDescent="0.35">
      <c r="A6428" t="s">
        <v>4263</v>
      </c>
      <c r="B6428" t="s">
        <v>10885</v>
      </c>
      <c r="C6428" t="s">
        <v>10885</v>
      </c>
      <c r="G6428" s="1">
        <v>-4114.6152833235419</v>
      </c>
      <c r="H6428" s="1">
        <v>3.0983756288573598E-3</v>
      </c>
      <c r="K6428" s="4">
        <v>111997360.34</v>
      </c>
      <c r="L6428" s="5">
        <v>4550001</v>
      </c>
      <c r="M6428" s="6">
        <v>24.614799059999999</v>
      </c>
      <c r="AB6428" s="8" t="s">
        <v>7754</v>
      </c>
    </row>
    <row r="6429" spans="1:28" x14ac:dyDescent="0.35">
      <c r="A6429" t="s">
        <v>4263</v>
      </c>
      <c r="B6429" t="s">
        <v>10886</v>
      </c>
      <c r="C6429" t="s">
        <v>10886</v>
      </c>
      <c r="G6429" s="1">
        <v>-4209.0537133846019</v>
      </c>
      <c r="H6429" s="1">
        <v>2.6419349298167699E-3</v>
      </c>
      <c r="K6429" s="4">
        <v>111997360.34</v>
      </c>
      <c r="L6429" s="5">
        <v>4550001</v>
      </c>
      <c r="M6429" s="6">
        <v>24.614799059999999</v>
      </c>
      <c r="AB6429" s="8" t="s">
        <v>7754</v>
      </c>
    </row>
    <row r="6430" spans="1:28" x14ac:dyDescent="0.35">
      <c r="A6430" t="s">
        <v>4263</v>
      </c>
      <c r="B6430" t="s">
        <v>10887</v>
      </c>
      <c r="C6430" t="s">
        <v>10887</v>
      </c>
      <c r="G6430" s="1">
        <v>-4227.6197782784438</v>
      </c>
      <c r="H6430" s="1">
        <v>4.2268882780258296E-3</v>
      </c>
      <c r="K6430" s="4">
        <v>111997360.34</v>
      </c>
      <c r="L6430" s="5">
        <v>4550001</v>
      </c>
      <c r="M6430" s="6">
        <v>24.614799059999999</v>
      </c>
      <c r="AB6430" s="8" t="s">
        <v>7754</v>
      </c>
    </row>
    <row r="6431" spans="1:28" x14ac:dyDescent="0.35">
      <c r="A6431" t="s">
        <v>4263</v>
      </c>
      <c r="B6431" t="s">
        <v>10888</v>
      </c>
      <c r="C6431" t="s">
        <v>10888</v>
      </c>
      <c r="G6431" s="1">
        <v>-4283.256422468583</v>
      </c>
      <c r="H6431" s="1">
        <v>2.0229694036474999E-3</v>
      </c>
      <c r="K6431" s="4">
        <v>111997360.34</v>
      </c>
      <c r="L6431" s="5">
        <v>4550001</v>
      </c>
      <c r="M6431" s="6">
        <v>24.614799059999999</v>
      </c>
      <c r="AB6431" s="8" t="s">
        <v>7754</v>
      </c>
    </row>
    <row r="6432" spans="1:28" x14ac:dyDescent="0.35">
      <c r="A6432" t="s">
        <v>4263</v>
      </c>
      <c r="B6432" t="s">
        <v>10889</v>
      </c>
      <c r="C6432" t="s">
        <v>10889</v>
      </c>
      <c r="G6432" s="1">
        <v>-4360.7712565840411</v>
      </c>
      <c r="H6432" s="1">
        <v>1.7696389523875701E-3</v>
      </c>
      <c r="K6432" s="4">
        <v>111997360.34</v>
      </c>
      <c r="L6432" s="5">
        <v>4550001</v>
      </c>
      <c r="M6432" s="6">
        <v>24.614799059999999</v>
      </c>
      <c r="AB6432" s="8" t="s">
        <v>7754</v>
      </c>
    </row>
    <row r="6433" spans="1:28" x14ac:dyDescent="0.35">
      <c r="A6433" t="s">
        <v>4263</v>
      </c>
      <c r="B6433" t="s">
        <v>10890</v>
      </c>
      <c r="C6433" t="s">
        <v>10890</v>
      </c>
      <c r="G6433" s="1">
        <v>-4256.4266737384405</v>
      </c>
      <c r="H6433" s="1">
        <v>2.58560049214467E-3</v>
      </c>
      <c r="K6433" s="4">
        <v>111997360.34</v>
      </c>
      <c r="L6433" s="5">
        <v>4550001</v>
      </c>
      <c r="M6433" s="6">
        <v>24.614799059999999</v>
      </c>
      <c r="AB6433" s="8" t="s">
        <v>7754</v>
      </c>
    </row>
    <row r="6434" spans="1:28" x14ac:dyDescent="0.35">
      <c r="A6434" t="s">
        <v>4263</v>
      </c>
      <c r="B6434" t="s">
        <v>10891</v>
      </c>
      <c r="C6434" t="s">
        <v>10891</v>
      </c>
      <c r="G6434" s="1">
        <v>-4077.390007349115</v>
      </c>
      <c r="H6434" s="1">
        <v>3.8350949281686902E-3</v>
      </c>
      <c r="K6434" s="4">
        <v>111997360.34</v>
      </c>
      <c r="L6434" s="5">
        <v>4550001</v>
      </c>
      <c r="M6434" s="6">
        <v>24.614799059999999</v>
      </c>
      <c r="AB6434" s="8" t="s">
        <v>7754</v>
      </c>
    </row>
    <row r="6435" spans="1:28" x14ac:dyDescent="0.35">
      <c r="A6435" t="s">
        <v>4263</v>
      </c>
      <c r="B6435" t="s">
        <v>10892</v>
      </c>
      <c r="C6435" t="s">
        <v>10892</v>
      </c>
      <c r="G6435" s="1">
        <v>-5422.3889312663387</v>
      </c>
      <c r="H6435" s="1">
        <v>0</v>
      </c>
      <c r="K6435" s="4">
        <v>111997360.34</v>
      </c>
      <c r="L6435" s="5">
        <v>4550001</v>
      </c>
      <c r="M6435" s="6">
        <v>24.614799059999999</v>
      </c>
      <c r="AB6435" s="8" t="s">
        <v>7754</v>
      </c>
    </row>
    <row r="6436" spans="1:28" x14ac:dyDescent="0.35">
      <c r="A6436" t="s">
        <v>4263</v>
      </c>
      <c r="B6436" t="s">
        <v>10893</v>
      </c>
      <c r="C6436" t="s">
        <v>10893</v>
      </c>
      <c r="G6436" s="1">
        <v>-4184.8885530284751</v>
      </c>
      <c r="H6436" s="1">
        <v>2.3841209245803198E-3</v>
      </c>
      <c r="K6436" s="4">
        <v>111997360.34</v>
      </c>
      <c r="L6436" s="5">
        <v>4550001</v>
      </c>
      <c r="M6436" s="6">
        <v>24.614799059999999</v>
      </c>
      <c r="AB6436" s="8" t="s">
        <v>7754</v>
      </c>
    </row>
    <row r="6437" spans="1:28" x14ac:dyDescent="0.35">
      <c r="A6437" t="s">
        <v>4263</v>
      </c>
      <c r="B6437" t="s">
        <v>10894</v>
      </c>
      <c r="C6437" t="s">
        <v>10894</v>
      </c>
      <c r="G6437" s="1">
        <v>-4008.1050251800239</v>
      </c>
      <c r="H6437" s="1">
        <v>3.76332634851116E-3</v>
      </c>
      <c r="K6437" s="4">
        <v>111997360.34</v>
      </c>
      <c r="L6437" s="5">
        <v>4550001</v>
      </c>
      <c r="M6437" s="6">
        <v>24.614799059999999</v>
      </c>
      <c r="AB6437" s="8" t="s">
        <v>7754</v>
      </c>
    </row>
    <row r="6438" spans="1:28" x14ac:dyDescent="0.35">
      <c r="A6438" t="s">
        <v>4263</v>
      </c>
      <c r="B6438" t="s">
        <v>10895</v>
      </c>
      <c r="C6438" t="s">
        <v>10895</v>
      </c>
      <c r="G6438" s="1">
        <v>-4121.0349831084541</v>
      </c>
      <c r="H6438" s="1">
        <v>4.6262288690844004E-3</v>
      </c>
      <c r="K6438" s="4">
        <v>111997360.34</v>
      </c>
      <c r="L6438" s="5">
        <v>4550001</v>
      </c>
      <c r="M6438" s="6">
        <v>24.614799059999999</v>
      </c>
      <c r="AB6438" s="8" t="s">
        <v>7754</v>
      </c>
    </row>
    <row r="6439" spans="1:28" x14ac:dyDescent="0.35">
      <c r="A6439" t="s">
        <v>4263</v>
      </c>
      <c r="B6439" t="s">
        <v>10896</v>
      </c>
      <c r="C6439" t="s">
        <v>10896</v>
      </c>
      <c r="G6439" s="1">
        <v>-4647.3043750463203</v>
      </c>
      <c r="H6439" s="1">
        <v>1.9120678614224799E-3</v>
      </c>
      <c r="K6439" s="4">
        <v>111997360.34</v>
      </c>
      <c r="L6439" s="5">
        <v>4550001</v>
      </c>
      <c r="M6439" s="6">
        <v>24.614799059999999</v>
      </c>
      <c r="AB6439" s="8" t="s">
        <v>7754</v>
      </c>
    </row>
    <row r="6440" spans="1:28" x14ac:dyDescent="0.35">
      <c r="A6440" t="s">
        <v>4263</v>
      </c>
      <c r="B6440" t="s">
        <v>10897</v>
      </c>
      <c r="C6440" t="s">
        <v>10897</v>
      </c>
      <c r="G6440" s="1">
        <v>-4180.6033087138267</v>
      </c>
      <c r="H6440" s="1">
        <v>3.7068152256703301E-3</v>
      </c>
      <c r="K6440" s="4">
        <v>111997360.34</v>
      </c>
      <c r="L6440" s="5">
        <v>4550001</v>
      </c>
      <c r="M6440" s="6">
        <v>24.614799059999999</v>
      </c>
      <c r="AB6440" s="8" t="s">
        <v>7754</v>
      </c>
    </row>
    <row r="6441" spans="1:28" x14ac:dyDescent="0.35">
      <c r="A6441" t="s">
        <v>4263</v>
      </c>
      <c r="B6441" t="s">
        <v>10898</v>
      </c>
      <c r="C6441" t="s">
        <v>10898</v>
      </c>
      <c r="G6441" s="1">
        <v>-4108.9023033202629</v>
      </c>
      <c r="H6441" s="1">
        <v>5.3401540853127002E-3</v>
      </c>
      <c r="K6441" s="4">
        <v>111997360.34</v>
      </c>
      <c r="L6441" s="5">
        <v>4550001</v>
      </c>
      <c r="M6441" s="6">
        <v>24.614799059999999</v>
      </c>
      <c r="AB6441" s="8" t="s">
        <v>7754</v>
      </c>
    </row>
    <row r="6442" spans="1:28" x14ac:dyDescent="0.35">
      <c r="A6442" t="s">
        <v>4263</v>
      </c>
      <c r="B6442" t="s">
        <v>10899</v>
      </c>
      <c r="C6442" t="s">
        <v>10899</v>
      </c>
      <c r="G6442" s="1">
        <v>-4083.8489371690744</v>
      </c>
      <c r="H6442" s="1">
        <v>4.1167912015539296E-3</v>
      </c>
      <c r="K6442" s="4">
        <v>111997360.34</v>
      </c>
      <c r="L6442" s="5">
        <v>4550001</v>
      </c>
      <c r="M6442" s="6">
        <v>24.614799059999999</v>
      </c>
      <c r="AB6442" s="8" t="s">
        <v>7754</v>
      </c>
    </row>
    <row r="6443" spans="1:28" x14ac:dyDescent="0.35">
      <c r="A6443" t="s">
        <v>4263</v>
      </c>
      <c r="B6443" t="s">
        <v>10900</v>
      </c>
      <c r="C6443" t="s">
        <v>10900</v>
      </c>
      <c r="G6443" s="1">
        <v>-4176.9409039161001</v>
      </c>
      <c r="H6443" s="1">
        <v>3.62075070640819E-3</v>
      </c>
      <c r="K6443" s="4">
        <v>111997360.34</v>
      </c>
      <c r="L6443" s="5">
        <v>4550001</v>
      </c>
      <c r="M6443" s="6">
        <v>24.614799059999999</v>
      </c>
      <c r="AB6443" s="8" t="s">
        <v>7754</v>
      </c>
    </row>
    <row r="6444" spans="1:28" x14ac:dyDescent="0.35">
      <c r="A6444" t="s">
        <v>4263</v>
      </c>
      <c r="B6444" t="s">
        <v>10901</v>
      </c>
      <c r="C6444" t="s">
        <v>10901</v>
      </c>
      <c r="G6444" s="1">
        <v>-4195.312141220591</v>
      </c>
      <c r="H6444" s="1">
        <v>5.4287636282674499E-3</v>
      </c>
      <c r="K6444" s="4">
        <v>111997360.34</v>
      </c>
      <c r="L6444" s="5">
        <v>4550001</v>
      </c>
      <c r="M6444" s="6">
        <v>24.614799059999999</v>
      </c>
      <c r="AB6444" s="8" t="s">
        <v>7754</v>
      </c>
    </row>
    <row r="6445" spans="1:28" x14ac:dyDescent="0.35">
      <c r="A6445" t="s">
        <v>4263</v>
      </c>
      <c r="B6445" t="s">
        <v>10902</v>
      </c>
      <c r="C6445" t="s">
        <v>10902</v>
      </c>
      <c r="G6445" s="1">
        <v>-4047.1582182502657</v>
      </c>
      <c r="H6445" s="1">
        <v>4.9659951237387596E-3</v>
      </c>
      <c r="K6445" s="4">
        <v>111997360.34</v>
      </c>
      <c r="L6445" s="5">
        <v>4550001</v>
      </c>
      <c r="M6445" s="6">
        <v>24.614799059999999</v>
      </c>
      <c r="AB6445" s="8" t="s">
        <v>7754</v>
      </c>
    </row>
    <row r="6446" spans="1:28" x14ac:dyDescent="0.35">
      <c r="A6446" t="s">
        <v>4263</v>
      </c>
      <c r="B6446" t="s">
        <v>10903</v>
      </c>
      <c r="C6446" t="s">
        <v>10903</v>
      </c>
      <c r="G6446" s="1">
        <v>-4223.4390450811743</v>
      </c>
      <c r="H6446" s="1">
        <v>3.60490700442636E-3</v>
      </c>
      <c r="K6446" s="4">
        <v>111997360.34</v>
      </c>
      <c r="L6446" s="5">
        <v>4550001</v>
      </c>
      <c r="M6446" s="6">
        <v>24.614799059999999</v>
      </c>
      <c r="AB6446" s="8" t="s">
        <v>7754</v>
      </c>
    </row>
    <row r="6447" spans="1:28" x14ac:dyDescent="0.35">
      <c r="A6447" t="s">
        <v>4263</v>
      </c>
      <c r="B6447" t="s">
        <v>10904</v>
      </c>
      <c r="C6447" t="s">
        <v>10904</v>
      </c>
      <c r="G6447" s="1">
        <v>-4325.7381218723176</v>
      </c>
      <c r="H6447" s="1">
        <v>2.6701105543986501E-3</v>
      </c>
      <c r="K6447" s="4">
        <v>111997360.34</v>
      </c>
      <c r="L6447" s="5">
        <v>4550001</v>
      </c>
      <c r="M6447" s="6">
        <v>24.614799059999999</v>
      </c>
      <c r="AB6447" s="8" t="s">
        <v>7754</v>
      </c>
    </row>
    <row r="6448" spans="1:28" x14ac:dyDescent="0.35">
      <c r="A6448" t="s">
        <v>4263</v>
      </c>
      <c r="B6448" t="s">
        <v>10905</v>
      </c>
      <c r="C6448" t="s">
        <v>10905</v>
      </c>
      <c r="G6448" s="1">
        <v>-4152.7352399077063</v>
      </c>
      <c r="H6448" s="1">
        <v>3.36992053325219E-3</v>
      </c>
      <c r="K6448" s="4">
        <v>111997360.34</v>
      </c>
      <c r="L6448" s="5">
        <v>4550001</v>
      </c>
      <c r="M6448" s="6">
        <v>24.614799059999999</v>
      </c>
      <c r="AB6448" s="8" t="s">
        <v>7754</v>
      </c>
    </row>
    <row r="6449" spans="1:28" x14ac:dyDescent="0.35">
      <c r="A6449" t="s">
        <v>4263</v>
      </c>
      <c r="B6449" t="s">
        <v>10906</v>
      </c>
      <c r="C6449" t="s">
        <v>10906</v>
      </c>
      <c r="G6449" s="1">
        <v>-3978.8133920220407</v>
      </c>
      <c r="H6449" s="1">
        <v>4.8886848411961899E-3</v>
      </c>
      <c r="K6449" s="4">
        <v>111997360.34</v>
      </c>
      <c r="L6449" s="5">
        <v>4550001</v>
      </c>
      <c r="M6449" s="6">
        <v>24.614799059999999</v>
      </c>
      <c r="AB6449" s="8" t="s">
        <v>7754</v>
      </c>
    </row>
    <row r="6450" spans="1:28" x14ac:dyDescent="0.35">
      <c r="A6450" t="s">
        <v>4263</v>
      </c>
      <c r="B6450" t="s">
        <v>10907</v>
      </c>
      <c r="C6450" t="s">
        <v>10907</v>
      </c>
      <c r="G6450" s="1">
        <v>-4090.1324139183034</v>
      </c>
      <c r="H6450" s="1">
        <v>5.9132266789794401E-3</v>
      </c>
      <c r="K6450" s="4">
        <v>111997360.34</v>
      </c>
      <c r="L6450" s="5">
        <v>4550001</v>
      </c>
      <c r="M6450" s="6">
        <v>24.614799059999999</v>
      </c>
      <c r="AB6450" s="8" t="s">
        <v>7754</v>
      </c>
    </row>
    <row r="6451" spans="1:28" x14ac:dyDescent="0.35">
      <c r="A6451" t="s">
        <v>4263</v>
      </c>
      <c r="B6451" t="s">
        <v>10908</v>
      </c>
      <c r="C6451" t="s">
        <v>10908</v>
      </c>
      <c r="G6451" s="1">
        <v>-4148.9036587193505</v>
      </c>
      <c r="H6451" s="1">
        <v>4.9327303029068504E-3</v>
      </c>
      <c r="K6451" s="4">
        <v>111997360.34</v>
      </c>
      <c r="L6451" s="5">
        <v>4550001</v>
      </c>
      <c r="M6451" s="6">
        <v>24.614799059999999</v>
      </c>
      <c r="AB6451" s="8" t="s">
        <v>7754</v>
      </c>
    </row>
    <row r="6452" spans="1:28" x14ac:dyDescent="0.35">
      <c r="A6452" t="s">
        <v>4263</v>
      </c>
      <c r="B6452" t="s">
        <v>10909</v>
      </c>
      <c r="C6452" t="s">
        <v>10909</v>
      </c>
      <c r="G6452" s="1">
        <v>-4078.4023600599498</v>
      </c>
      <c r="H6452" s="1">
        <v>6.6960785290400299E-3</v>
      </c>
      <c r="K6452" s="4">
        <v>111997360.34</v>
      </c>
      <c r="L6452" s="5">
        <v>4550001</v>
      </c>
      <c r="M6452" s="6">
        <v>24.614799059999999</v>
      </c>
      <c r="AB6452" s="8" t="s">
        <v>7754</v>
      </c>
    </row>
    <row r="6453" spans="1:28" x14ac:dyDescent="0.35">
      <c r="A6453" t="s">
        <v>4263</v>
      </c>
      <c r="B6453" t="s">
        <v>10910</v>
      </c>
      <c r="C6453" t="s">
        <v>10910</v>
      </c>
      <c r="G6453" s="1">
        <v>-4053.4263805963683</v>
      </c>
      <c r="H6453" s="1">
        <v>5.3809241399942198E-3</v>
      </c>
      <c r="K6453" s="4">
        <v>111997360.34</v>
      </c>
      <c r="L6453" s="5">
        <v>4550001</v>
      </c>
      <c r="M6453" s="6">
        <v>24.614799059999999</v>
      </c>
      <c r="AB6453" s="8" t="s">
        <v>7754</v>
      </c>
    </row>
    <row r="6454" spans="1:28" x14ac:dyDescent="0.35">
      <c r="A6454" t="s">
        <v>4263</v>
      </c>
      <c r="B6454" t="s">
        <v>10911</v>
      </c>
      <c r="C6454" t="s">
        <v>10911</v>
      </c>
      <c r="G6454" s="1">
        <v>-4605.63682468345</v>
      </c>
      <c r="H6454" s="1">
        <v>3.0714065128966401E-3</v>
      </c>
      <c r="K6454" s="4">
        <v>111997360.34</v>
      </c>
      <c r="L6454" s="5">
        <v>4550001</v>
      </c>
      <c r="M6454" s="6">
        <v>24.614799059999999</v>
      </c>
      <c r="AB6454" s="8" t="s">
        <v>7754</v>
      </c>
    </row>
    <row r="6455" spans="1:28" x14ac:dyDescent="0.35">
      <c r="A6455" t="s">
        <v>4263</v>
      </c>
      <c r="B6455" t="s">
        <v>10912</v>
      </c>
      <c r="C6455" t="s">
        <v>10912</v>
      </c>
      <c r="G6455" s="1">
        <v>-4145.1942025236312</v>
      </c>
      <c r="H6455" s="1">
        <v>4.8693880362053899E-3</v>
      </c>
      <c r="K6455" s="4">
        <v>111997360.34</v>
      </c>
      <c r="L6455" s="5">
        <v>4550001</v>
      </c>
      <c r="M6455" s="6">
        <v>24.614799059999999</v>
      </c>
      <c r="AB6455" s="8" t="s">
        <v>7754</v>
      </c>
    </row>
    <row r="6456" spans="1:28" x14ac:dyDescent="0.35">
      <c r="A6456" t="s">
        <v>4263</v>
      </c>
      <c r="B6456" t="s">
        <v>10913</v>
      </c>
      <c r="C6456" t="s">
        <v>10913</v>
      </c>
      <c r="G6456" s="1">
        <v>-4163.3734383653464</v>
      </c>
      <c r="H6456" s="1">
        <v>6.8685779315210901E-3</v>
      </c>
      <c r="K6456" s="4">
        <v>111997360.34</v>
      </c>
      <c r="L6456" s="5">
        <v>4550001</v>
      </c>
      <c r="M6456" s="6">
        <v>24.614799059999999</v>
      </c>
      <c r="AB6456" s="8" t="s">
        <v>7754</v>
      </c>
    </row>
    <row r="6457" spans="1:28" x14ac:dyDescent="0.35">
      <c r="A6457" t="s">
        <v>4263</v>
      </c>
      <c r="B6457" t="s">
        <v>10914</v>
      </c>
      <c r="C6457" t="s">
        <v>10914</v>
      </c>
      <c r="G6457" s="1">
        <v>-4190.8334205928286</v>
      </c>
      <c r="H6457" s="1">
        <v>4.91468554554366E-3</v>
      </c>
      <c r="K6457" s="4">
        <v>111997360.34</v>
      </c>
      <c r="L6457" s="5">
        <v>4550001</v>
      </c>
      <c r="M6457" s="6">
        <v>24.614799059999999</v>
      </c>
      <c r="AB6457" s="8" t="s">
        <v>7754</v>
      </c>
    </row>
    <row r="6458" spans="1:28" x14ac:dyDescent="0.35">
      <c r="A6458" t="s">
        <v>4263</v>
      </c>
      <c r="B6458" t="s">
        <v>10915</v>
      </c>
      <c r="C6458" t="s">
        <v>10915</v>
      </c>
      <c r="G6458" s="1">
        <v>-4291.1254662177271</v>
      </c>
      <c r="H6458" s="1">
        <v>3.90963337547933E-3</v>
      </c>
      <c r="K6458" s="4">
        <v>111997360.34</v>
      </c>
      <c r="L6458" s="5">
        <v>4550001</v>
      </c>
      <c r="M6458" s="6">
        <v>24.614799059999999</v>
      </c>
      <c r="AB6458" s="8" t="s">
        <v>7754</v>
      </c>
    </row>
    <row r="6459" spans="1:28" x14ac:dyDescent="0.35">
      <c r="A6459" t="s">
        <v>4263</v>
      </c>
      <c r="B6459" t="s">
        <v>10916</v>
      </c>
      <c r="C6459" t="s">
        <v>10916</v>
      </c>
      <c r="G6459" s="1">
        <v>-4120.9510684834386</v>
      </c>
      <c r="H6459" s="1">
        <v>4.6515917000549802E-3</v>
      </c>
      <c r="K6459" s="4">
        <v>111997360.34</v>
      </c>
      <c r="L6459" s="5">
        <v>4550001</v>
      </c>
      <c r="M6459" s="6">
        <v>24.614799059999999</v>
      </c>
      <c r="AB6459" s="8" t="s">
        <v>7754</v>
      </c>
    </row>
    <row r="6460" spans="1:28" x14ac:dyDescent="0.35">
      <c r="A6460" t="s">
        <v>4263</v>
      </c>
      <c r="B6460" t="s">
        <v>10917</v>
      </c>
      <c r="C6460" t="s">
        <v>10917</v>
      </c>
      <c r="G6460" s="1">
        <v>-4059.576141419494</v>
      </c>
      <c r="H6460" s="1">
        <v>7.4456722715220101E-3</v>
      </c>
      <c r="K6460" s="4">
        <v>111997360.34</v>
      </c>
      <c r="L6460" s="5">
        <v>4550001</v>
      </c>
      <c r="M6460" s="6">
        <v>24.614799059999999</v>
      </c>
      <c r="AB6460" s="8" t="s">
        <v>7754</v>
      </c>
    </row>
    <row r="6461" spans="1:28" x14ac:dyDescent="0.35">
      <c r="A6461" t="s">
        <v>4263</v>
      </c>
      <c r="B6461" t="s">
        <v>10918</v>
      </c>
      <c r="C6461" t="s">
        <v>10918</v>
      </c>
      <c r="G6461" s="1">
        <v>-4117.5631929871115</v>
      </c>
      <c r="H6461" s="1">
        <v>6.4419473851774498E-3</v>
      </c>
      <c r="K6461" s="4">
        <v>111997360.34</v>
      </c>
      <c r="L6461" s="5">
        <v>4550001</v>
      </c>
      <c r="M6461" s="6">
        <v>24.614799059999999</v>
      </c>
      <c r="AB6461" s="8" t="s">
        <v>7754</v>
      </c>
    </row>
    <row r="6462" spans="1:28" x14ac:dyDescent="0.35">
      <c r="A6462" t="s">
        <v>4263</v>
      </c>
      <c r="B6462" t="s">
        <v>10919</v>
      </c>
      <c r="C6462" t="s">
        <v>10919</v>
      </c>
      <c r="G6462" s="1">
        <v>-4048.2407574149711</v>
      </c>
      <c r="H6462" s="1">
        <v>8.2835766647548197E-3</v>
      </c>
      <c r="K6462" s="4">
        <v>111997360.34</v>
      </c>
      <c r="L6462" s="5">
        <v>4550001</v>
      </c>
      <c r="M6462" s="6">
        <v>24.614799059999999</v>
      </c>
      <c r="AB6462" s="8" t="s">
        <v>7754</v>
      </c>
    </row>
    <row r="6463" spans="1:28" x14ac:dyDescent="0.35">
      <c r="A6463" t="s">
        <v>4263</v>
      </c>
      <c r="B6463" t="s">
        <v>10920</v>
      </c>
      <c r="C6463" t="s">
        <v>10920</v>
      </c>
      <c r="G6463" s="1">
        <v>-4113.8080651047894</v>
      </c>
      <c r="H6463" s="1">
        <v>6.4132930629581903E-3</v>
      </c>
      <c r="K6463" s="4">
        <v>111997360.34</v>
      </c>
      <c r="L6463" s="5">
        <v>4550001</v>
      </c>
      <c r="M6463" s="6">
        <v>24.614799059999999</v>
      </c>
      <c r="AB6463" s="8" t="s">
        <v>7754</v>
      </c>
    </row>
    <row r="6464" spans="1:28" x14ac:dyDescent="0.35">
      <c r="A6464" t="s">
        <v>4263</v>
      </c>
      <c r="B6464" t="s">
        <v>10921</v>
      </c>
      <c r="C6464" t="s">
        <v>10921</v>
      </c>
      <c r="G6464" s="1">
        <v>-4131.7980736719646</v>
      </c>
      <c r="H6464" s="1">
        <v>8.5626901950580404E-3</v>
      </c>
      <c r="K6464" s="4">
        <v>111997360.34</v>
      </c>
      <c r="L6464" s="5">
        <v>4550001</v>
      </c>
      <c r="M6464" s="6">
        <v>24.614799059999999</v>
      </c>
      <c r="AB6464" s="8" t="s">
        <v>7754</v>
      </c>
    </row>
    <row r="6465" spans="1:28" x14ac:dyDescent="0.35">
      <c r="A6465" t="s">
        <v>4263</v>
      </c>
      <c r="B6465" t="s">
        <v>10922</v>
      </c>
      <c r="C6465" t="s">
        <v>10922</v>
      </c>
      <c r="G6465" s="1">
        <v>-4158.6039247017416</v>
      </c>
      <c r="H6465" s="1">
        <v>6.5486880440097303E-3</v>
      </c>
      <c r="K6465" s="4">
        <v>111997360.34</v>
      </c>
      <c r="L6465" s="5">
        <v>4550001</v>
      </c>
      <c r="M6465" s="6">
        <v>24.614799059999999</v>
      </c>
      <c r="AB6465" s="8" t="s">
        <v>7754</v>
      </c>
    </row>
    <row r="6466" spans="1:28" x14ac:dyDescent="0.35">
      <c r="A6466" t="s">
        <v>4263</v>
      </c>
      <c r="B6466" t="s">
        <v>10923</v>
      </c>
      <c r="C6466" t="s">
        <v>10923</v>
      </c>
      <c r="G6466" s="1">
        <v>-4089.5304096440273</v>
      </c>
      <c r="H6466" s="1">
        <v>6.2661223600396602E-3</v>
      </c>
      <c r="K6466" s="4">
        <v>111997360.34</v>
      </c>
      <c r="L6466" s="5">
        <v>4550001</v>
      </c>
      <c r="M6466" s="6">
        <v>24.614799059999999</v>
      </c>
      <c r="AB6466" s="8" t="s">
        <v>7754</v>
      </c>
    </row>
    <row r="6467" spans="1:28" x14ac:dyDescent="0.35">
      <c r="A6467" t="s">
        <v>4263</v>
      </c>
      <c r="B6467" t="s">
        <v>10924</v>
      </c>
      <c r="C6467" t="s">
        <v>10924</v>
      </c>
      <c r="G6467" s="1">
        <v>-4082.7770521065991</v>
      </c>
      <c r="H6467" s="1">
        <v>8.2673823527082604E-3</v>
      </c>
      <c r="K6467" s="4">
        <v>111997360.34</v>
      </c>
      <c r="L6467" s="5">
        <v>4550001</v>
      </c>
      <c r="M6467" s="6">
        <v>24.614799059999999</v>
      </c>
      <c r="AB6467" s="8" t="s">
        <v>7754</v>
      </c>
    </row>
    <row r="6468" spans="1:28" x14ac:dyDescent="0.35">
      <c r="A6468" t="s">
        <v>4263</v>
      </c>
      <c r="B6468" t="s">
        <v>10925</v>
      </c>
      <c r="C6468" t="s">
        <v>10925</v>
      </c>
      <c r="G6468" s="1">
        <v>-4126.7447943679645</v>
      </c>
      <c r="H6468" s="1">
        <v>8.5156214016796593E-3</v>
      </c>
      <c r="K6468" s="4">
        <v>111997360.34</v>
      </c>
      <c r="L6468" s="5">
        <v>4550001</v>
      </c>
      <c r="M6468" s="6">
        <v>24.614799059999999</v>
      </c>
      <c r="AB6468" s="8" t="s">
        <v>7754</v>
      </c>
    </row>
    <row r="6469" spans="1:28" x14ac:dyDescent="0.35">
      <c r="A6469" t="s">
        <v>4263</v>
      </c>
      <c r="B6469" t="s">
        <v>10926</v>
      </c>
      <c r="C6469" t="s">
        <v>10926</v>
      </c>
      <c r="G6469" s="1">
        <v>-5816.2679892830392</v>
      </c>
      <c r="H6469" s="1">
        <v>0.5952615</v>
      </c>
      <c r="K6469" s="4">
        <v>111997360.34</v>
      </c>
      <c r="L6469" s="5">
        <v>4550001</v>
      </c>
      <c r="M6469" s="6">
        <v>24.614799059999999</v>
      </c>
      <c r="AB6469" s="8" t="s">
        <v>7754</v>
      </c>
    </row>
    <row r="6470" spans="1:28" x14ac:dyDescent="0.35">
      <c r="A6470" t="s">
        <v>4263</v>
      </c>
      <c r="B6470" t="s">
        <v>10927</v>
      </c>
      <c r="C6470" t="s">
        <v>10927</v>
      </c>
      <c r="G6470" s="1">
        <v>-5756.0751137349507</v>
      </c>
      <c r="H6470" s="1">
        <v>0.59805049999999904</v>
      </c>
      <c r="K6470" s="4">
        <v>111997360.34</v>
      </c>
      <c r="L6470" s="5">
        <v>4550001</v>
      </c>
      <c r="M6470" s="6">
        <v>24.614799059999999</v>
      </c>
      <c r="AB6470" s="8" t="s">
        <v>7754</v>
      </c>
    </row>
    <row r="6471" spans="1:28" x14ac:dyDescent="0.35">
      <c r="A6471" t="s">
        <v>4263</v>
      </c>
      <c r="B6471" t="s">
        <v>10928</v>
      </c>
      <c r="C6471" t="s">
        <v>10928</v>
      </c>
      <c r="G6471" s="1">
        <v>-5772.4329771450675</v>
      </c>
      <c r="H6471" s="1">
        <v>0.59915600000000002</v>
      </c>
      <c r="K6471" s="4">
        <v>111997360.34</v>
      </c>
      <c r="L6471" s="5">
        <v>4550001</v>
      </c>
      <c r="M6471" s="6">
        <v>24.614799059999999</v>
      </c>
      <c r="AB6471" s="8" t="s">
        <v>7754</v>
      </c>
    </row>
    <row r="6472" spans="1:28" x14ac:dyDescent="0.35">
      <c r="A6472" t="s">
        <v>4263</v>
      </c>
      <c r="B6472" t="s">
        <v>10929</v>
      </c>
      <c r="C6472" t="s">
        <v>10929</v>
      </c>
      <c r="G6472" s="1">
        <v>-5775.1904634156663</v>
      </c>
      <c r="H6472" s="1">
        <v>0.59997049999999996</v>
      </c>
      <c r="K6472" s="4">
        <v>111997360.34</v>
      </c>
      <c r="L6472" s="5">
        <v>4550001</v>
      </c>
      <c r="M6472" s="6">
        <v>24.614799059999999</v>
      </c>
      <c r="AB6472" s="8" t="s">
        <v>7754</v>
      </c>
    </row>
    <row r="6473" spans="1:28" x14ac:dyDescent="0.35">
      <c r="A6473" t="s">
        <v>4263</v>
      </c>
      <c r="B6473" t="s">
        <v>10930</v>
      </c>
      <c r="C6473" t="s">
        <v>10930</v>
      </c>
      <c r="G6473" s="1">
        <v>-5829.3865622905414</v>
      </c>
      <c r="H6473" s="1">
        <v>0.59518326666666599</v>
      </c>
      <c r="K6473" s="4">
        <v>111997360.34</v>
      </c>
      <c r="L6473" s="5">
        <v>4550001</v>
      </c>
      <c r="M6473" s="6">
        <v>24.614799059999999</v>
      </c>
      <c r="AB6473" s="8" t="s">
        <v>7754</v>
      </c>
    </row>
    <row r="6474" spans="1:28" x14ac:dyDescent="0.35">
      <c r="A6474" t="s">
        <v>4263</v>
      </c>
      <c r="B6474" t="s">
        <v>10931</v>
      </c>
      <c r="C6474" t="s">
        <v>10931</v>
      </c>
      <c r="G6474" s="1">
        <v>-5703.1443469617443</v>
      </c>
      <c r="H6474" s="1">
        <v>0.60348406521739095</v>
      </c>
      <c r="K6474" s="4">
        <v>111997360.34</v>
      </c>
      <c r="L6474" s="5">
        <v>4550001</v>
      </c>
      <c r="M6474" s="6">
        <v>24.614799059999999</v>
      </c>
      <c r="AB6474" s="8" t="s">
        <v>7754</v>
      </c>
    </row>
    <row r="6475" spans="1:28" x14ac:dyDescent="0.35">
      <c r="A6475" t="s">
        <v>4263</v>
      </c>
      <c r="B6475" t="s">
        <v>10932</v>
      </c>
      <c r="C6475" t="s">
        <v>10932</v>
      </c>
      <c r="G6475" s="1">
        <v>-5833.9335687858393</v>
      </c>
      <c r="H6475" s="1">
        <v>0.59818349999999998</v>
      </c>
      <c r="K6475" s="4">
        <v>111997360.34</v>
      </c>
      <c r="L6475" s="5">
        <v>4550001</v>
      </c>
      <c r="M6475" s="6">
        <v>24.614799059999999</v>
      </c>
      <c r="AB6475" s="8" t="s">
        <v>7754</v>
      </c>
    </row>
    <row r="6476" spans="1:28" x14ac:dyDescent="0.35">
      <c r="A6476" t="s">
        <v>4263</v>
      </c>
      <c r="B6476" t="s">
        <v>10933</v>
      </c>
      <c r="C6476" t="s">
        <v>10933</v>
      </c>
      <c r="G6476" s="1">
        <v>-5828.373040325564</v>
      </c>
      <c r="H6476" s="1">
        <v>0.59349099999999999</v>
      </c>
      <c r="K6476" s="4">
        <v>111997360.34</v>
      </c>
      <c r="L6476" s="5">
        <v>4550001</v>
      </c>
      <c r="M6476" s="6">
        <v>24.614799059999999</v>
      </c>
      <c r="AB6476" s="8" t="s">
        <v>7754</v>
      </c>
    </row>
    <row r="6477" spans="1:28" x14ac:dyDescent="0.35">
      <c r="A6477" t="s">
        <v>4263</v>
      </c>
      <c r="B6477" t="s">
        <v>10934</v>
      </c>
      <c r="C6477" t="s">
        <v>10934</v>
      </c>
      <c r="G6477" s="1">
        <v>-5814.1117699771867</v>
      </c>
      <c r="H6477" s="1">
        <v>0.59026149999999999</v>
      </c>
      <c r="K6477" s="4">
        <v>111997360.34</v>
      </c>
      <c r="L6477" s="5">
        <v>4550001</v>
      </c>
      <c r="M6477" s="6">
        <v>24.614799059999999</v>
      </c>
      <c r="AB6477" s="8" t="s">
        <v>7754</v>
      </c>
    </row>
    <row r="6478" spans="1:28" x14ac:dyDescent="0.35">
      <c r="A6478" t="s">
        <v>4263</v>
      </c>
      <c r="B6478" t="s">
        <v>10935</v>
      </c>
      <c r="C6478" t="s">
        <v>10935</v>
      </c>
      <c r="G6478" s="1">
        <v>-5804.735861128881</v>
      </c>
      <c r="H6478" s="1">
        <v>0.58797128260869502</v>
      </c>
      <c r="K6478" s="4">
        <v>111997360.34</v>
      </c>
      <c r="L6478" s="5">
        <v>4550001</v>
      </c>
      <c r="M6478" s="6">
        <v>24.614799059999999</v>
      </c>
      <c r="AB6478" s="8" t="s">
        <v>7754</v>
      </c>
    </row>
    <row r="6479" spans="1:28" x14ac:dyDescent="0.35">
      <c r="A6479" t="s">
        <v>4263</v>
      </c>
      <c r="B6479" t="s">
        <v>10936</v>
      </c>
      <c r="C6479" t="s">
        <v>10936</v>
      </c>
      <c r="G6479" s="1">
        <v>-5797.2872952834568</v>
      </c>
      <c r="H6479" s="1">
        <v>0.58642210869565203</v>
      </c>
      <c r="K6479" s="4">
        <v>111997360.34</v>
      </c>
      <c r="L6479" s="5">
        <v>4550001</v>
      </c>
      <c r="M6479" s="6">
        <v>24.614799059999999</v>
      </c>
      <c r="AB6479" s="8" t="s">
        <v>7754</v>
      </c>
    </row>
    <row r="6480" spans="1:28" x14ac:dyDescent="0.35">
      <c r="A6480" t="s">
        <v>4263</v>
      </c>
      <c r="B6480" t="s">
        <v>10937</v>
      </c>
      <c r="C6480" t="s">
        <v>10937</v>
      </c>
      <c r="G6480" s="1">
        <v>-5777.8297733971631</v>
      </c>
      <c r="H6480" s="1">
        <v>0.58683606521739096</v>
      </c>
      <c r="K6480" s="4">
        <v>111997360.34</v>
      </c>
      <c r="L6480" s="5">
        <v>4550001</v>
      </c>
      <c r="M6480" s="6">
        <v>24.614799059999999</v>
      </c>
      <c r="AB6480" s="8" t="s">
        <v>7754</v>
      </c>
    </row>
    <row r="6481" spans="1:28" x14ac:dyDescent="0.35">
      <c r="A6481" t="s">
        <v>4263</v>
      </c>
      <c r="B6481" t="s">
        <v>10938</v>
      </c>
      <c r="C6481" t="s">
        <v>10938</v>
      </c>
      <c r="G6481" s="1">
        <v>-5747.4302592889999</v>
      </c>
      <c r="H6481" s="1">
        <v>0.59034343749999996</v>
      </c>
      <c r="K6481" s="4">
        <v>111997360.34</v>
      </c>
      <c r="L6481" s="5">
        <v>4550001</v>
      </c>
      <c r="M6481" s="6">
        <v>24.614799059999999</v>
      </c>
      <c r="AB6481" s="8" t="s">
        <v>7754</v>
      </c>
    </row>
    <row r="6482" spans="1:28" x14ac:dyDescent="0.35">
      <c r="A6482" t="s">
        <v>4263</v>
      </c>
      <c r="B6482" t="s">
        <v>10939</v>
      </c>
      <c r="C6482" t="s">
        <v>10939</v>
      </c>
      <c r="G6482" s="1">
        <v>-5811.1505644454464</v>
      </c>
      <c r="H6482" s="1">
        <v>0.58735749999999998</v>
      </c>
      <c r="K6482" s="4">
        <v>111997360.34</v>
      </c>
      <c r="L6482" s="5">
        <v>4550001</v>
      </c>
      <c r="M6482" s="6">
        <v>24.614799059999999</v>
      </c>
      <c r="AB6482" s="8" t="s">
        <v>7754</v>
      </c>
    </row>
    <row r="6483" spans="1:28" x14ac:dyDescent="0.35">
      <c r="A6483" t="s">
        <v>4263</v>
      </c>
      <c r="B6483" t="s">
        <v>10940</v>
      </c>
      <c r="C6483" t="s">
        <v>10940</v>
      </c>
      <c r="G6483" s="1">
        <v>-5787.4042883605989</v>
      </c>
      <c r="H6483" s="1">
        <v>0.58676037999999997</v>
      </c>
      <c r="K6483" s="4">
        <v>111997360.34</v>
      </c>
      <c r="L6483" s="5">
        <v>4550001</v>
      </c>
      <c r="M6483" s="6">
        <v>24.614799059999999</v>
      </c>
      <c r="AB6483" s="8" t="s">
        <v>7754</v>
      </c>
    </row>
    <row r="6484" spans="1:28" x14ac:dyDescent="0.35">
      <c r="A6484" t="s">
        <v>4263</v>
      </c>
      <c r="B6484" t="s">
        <v>10941</v>
      </c>
      <c r="C6484" t="s">
        <v>10941</v>
      </c>
      <c r="G6484" s="1">
        <v>-5820.8566617961906</v>
      </c>
      <c r="H6484" s="1">
        <v>0.58279049999999999</v>
      </c>
      <c r="K6484" s="4">
        <v>111997360.34</v>
      </c>
      <c r="L6484" s="5">
        <v>4550001</v>
      </c>
      <c r="M6484" s="6">
        <v>24.614799059999999</v>
      </c>
      <c r="AB6484" s="8" t="s">
        <v>7754</v>
      </c>
    </row>
    <row r="6485" spans="1:28" x14ac:dyDescent="0.35">
      <c r="A6485" t="s">
        <v>4263</v>
      </c>
      <c r="B6485" t="s">
        <v>10942</v>
      </c>
      <c r="C6485" t="s">
        <v>10942</v>
      </c>
      <c r="G6485" s="1">
        <v>-5758.1024921687595</v>
      </c>
      <c r="H6485" s="1">
        <v>0.58509999999999995</v>
      </c>
      <c r="K6485" s="4">
        <v>111997360.34</v>
      </c>
      <c r="L6485" s="5">
        <v>4550001</v>
      </c>
      <c r="M6485" s="6">
        <v>24.614799059999999</v>
      </c>
      <c r="AB6485" s="8" t="s">
        <v>7754</v>
      </c>
    </row>
    <row r="6486" spans="1:28" x14ac:dyDescent="0.35">
      <c r="A6486" t="s">
        <v>4263</v>
      </c>
      <c r="B6486" t="s">
        <v>10943</v>
      </c>
      <c r="C6486" t="s">
        <v>10943</v>
      </c>
      <c r="G6486" s="1">
        <v>-5808.7687916595141</v>
      </c>
      <c r="H6486" s="1">
        <v>0.59801899999999997</v>
      </c>
      <c r="K6486" s="4">
        <v>111997360.34</v>
      </c>
      <c r="L6486" s="5">
        <v>4550001</v>
      </c>
      <c r="M6486" s="6">
        <v>24.614799059999999</v>
      </c>
      <c r="AB6486" s="8" t="s">
        <v>7754</v>
      </c>
    </row>
    <row r="6487" spans="1:28" x14ac:dyDescent="0.35">
      <c r="A6487" t="s">
        <v>4263</v>
      </c>
      <c r="B6487" t="s">
        <v>10944</v>
      </c>
      <c r="C6487" t="s">
        <v>10944</v>
      </c>
      <c r="G6487" s="1">
        <v>-5801.9662349836626</v>
      </c>
      <c r="H6487" s="1">
        <v>0.59611999999999998</v>
      </c>
      <c r="K6487" s="4">
        <v>111997360.34</v>
      </c>
      <c r="L6487" s="5">
        <v>4550001</v>
      </c>
      <c r="M6487" s="6">
        <v>24.614799059999999</v>
      </c>
      <c r="AB6487" s="8" t="s">
        <v>7754</v>
      </c>
    </row>
    <row r="6488" spans="1:28" x14ac:dyDescent="0.35">
      <c r="A6488" t="s">
        <v>4263</v>
      </c>
      <c r="B6488" t="s">
        <v>10945</v>
      </c>
      <c r="C6488" t="s">
        <v>10945</v>
      </c>
      <c r="G6488" s="1">
        <v>-5758.9328891837949</v>
      </c>
      <c r="H6488" s="1">
        <v>0.59865982812499996</v>
      </c>
      <c r="K6488" s="4">
        <v>111997360.34</v>
      </c>
      <c r="L6488" s="5">
        <v>4550001</v>
      </c>
      <c r="M6488" s="6">
        <v>24.614799059999999</v>
      </c>
      <c r="AB6488" s="8" t="s">
        <v>7754</v>
      </c>
    </row>
    <row r="6489" spans="1:28" x14ac:dyDescent="0.35">
      <c r="A6489" t="s">
        <v>4263</v>
      </c>
      <c r="B6489" t="s">
        <v>10946</v>
      </c>
      <c r="C6489" t="s">
        <v>10946</v>
      </c>
      <c r="G6489" s="1">
        <v>-9922.5526175027226</v>
      </c>
      <c r="H6489" s="1">
        <v>2.2547172597456099E-2</v>
      </c>
      <c r="K6489" s="4">
        <v>111997360.34</v>
      </c>
      <c r="L6489" s="5">
        <v>4550001</v>
      </c>
      <c r="M6489" s="6">
        <v>24.614799059999999</v>
      </c>
      <c r="AB6489" s="8" t="s">
        <v>7754</v>
      </c>
    </row>
    <row r="6490" spans="1:28" x14ac:dyDescent="0.35">
      <c r="A6490" t="s">
        <v>4263</v>
      </c>
      <c r="B6490" t="s">
        <v>10947</v>
      </c>
      <c r="C6490" t="s">
        <v>10947</v>
      </c>
      <c r="G6490" s="1">
        <v>-9326.1887881587281</v>
      </c>
      <c r="H6490" s="1">
        <v>2.0186369466914E-2</v>
      </c>
      <c r="K6490" s="4">
        <v>111997360.34</v>
      </c>
      <c r="L6490" s="5">
        <v>4550001</v>
      </c>
      <c r="M6490" s="6">
        <v>24.614799059999999</v>
      </c>
      <c r="AB6490" s="8" t="s">
        <v>7754</v>
      </c>
    </row>
    <row r="6491" spans="1:28" x14ac:dyDescent="0.35">
      <c r="A6491" t="s">
        <v>4263</v>
      </c>
      <c r="B6491" t="s">
        <v>10948</v>
      </c>
      <c r="C6491" t="s">
        <v>10948</v>
      </c>
      <c r="G6491" s="1">
        <v>-10170.948757396793</v>
      </c>
      <c r="H6491" s="1">
        <v>1.9870226086365801E-2</v>
      </c>
      <c r="K6491" s="4">
        <v>111997360.34</v>
      </c>
      <c r="L6491" s="5">
        <v>4550001</v>
      </c>
      <c r="M6491" s="6">
        <v>24.614799059999999</v>
      </c>
      <c r="AB6491" s="8" t="s">
        <v>7754</v>
      </c>
    </row>
    <row r="6492" spans="1:28" x14ac:dyDescent="0.35">
      <c r="A6492" t="s">
        <v>4263</v>
      </c>
      <c r="B6492" t="s">
        <v>10949</v>
      </c>
      <c r="C6492" t="s">
        <v>10949</v>
      </c>
      <c r="G6492" s="1">
        <v>-9859.9137102856057</v>
      </c>
      <c r="H6492" s="1">
        <v>1.95019807122963E-2</v>
      </c>
      <c r="K6492" s="4">
        <v>111997360.34</v>
      </c>
      <c r="L6492" s="5">
        <v>4550001</v>
      </c>
      <c r="M6492" s="6">
        <v>24.614799059999999</v>
      </c>
      <c r="AB6492" s="8" t="s">
        <v>7754</v>
      </c>
    </row>
    <row r="6493" spans="1:28" x14ac:dyDescent="0.35">
      <c r="A6493" t="s">
        <v>4263</v>
      </c>
      <c r="B6493" t="s">
        <v>10950</v>
      </c>
      <c r="C6493" t="s">
        <v>10950</v>
      </c>
      <c r="G6493" s="1">
        <v>-9250.8290294312246</v>
      </c>
      <c r="H6493" s="1">
        <v>0</v>
      </c>
      <c r="K6493" s="4">
        <v>111997360.34</v>
      </c>
      <c r="L6493" s="5">
        <v>4550001</v>
      </c>
      <c r="M6493" s="6">
        <v>24.614799059999999</v>
      </c>
      <c r="AB6493" s="8" t="s">
        <v>7754</v>
      </c>
    </row>
    <row r="6494" spans="1:28" x14ac:dyDescent="0.35">
      <c r="A6494" t="s">
        <v>4263</v>
      </c>
      <c r="B6494" t="s">
        <v>10951</v>
      </c>
      <c r="C6494" t="s">
        <v>10951</v>
      </c>
      <c r="G6494" s="1">
        <v>-7969.9676143028</v>
      </c>
      <c r="H6494" s="1">
        <v>1.79650222856758E-2</v>
      </c>
      <c r="K6494" s="4">
        <v>111997360.34</v>
      </c>
      <c r="L6494" s="5">
        <v>4550001</v>
      </c>
      <c r="M6494" s="6">
        <v>24.614799059999999</v>
      </c>
      <c r="AB6494" s="8" t="s">
        <v>7754</v>
      </c>
    </row>
    <row r="6495" spans="1:28" x14ac:dyDescent="0.35">
      <c r="A6495" t="s">
        <v>4263</v>
      </c>
      <c r="B6495" t="s">
        <v>10952</v>
      </c>
      <c r="C6495" t="s">
        <v>10952</v>
      </c>
      <c r="G6495" s="1">
        <v>-9270.7784094521157</v>
      </c>
      <c r="H6495" s="1">
        <v>1.72628725106115E-2</v>
      </c>
      <c r="K6495" s="4">
        <v>111997360.34</v>
      </c>
      <c r="L6495" s="5">
        <v>4550001</v>
      </c>
      <c r="M6495" s="6">
        <v>24.614799059999999</v>
      </c>
      <c r="AB6495" s="8" t="s">
        <v>7754</v>
      </c>
    </row>
    <row r="6496" spans="1:28" x14ac:dyDescent="0.35">
      <c r="A6496" t="s">
        <v>4263</v>
      </c>
      <c r="B6496" t="s">
        <v>10953</v>
      </c>
      <c r="C6496" t="s">
        <v>10953</v>
      </c>
      <c r="G6496" s="1">
        <v>-10349.338901902394</v>
      </c>
      <c r="H6496" s="1">
        <v>1.6881977945290099E-2</v>
      </c>
      <c r="K6496" s="4">
        <v>111997360.34</v>
      </c>
      <c r="L6496" s="5">
        <v>4550001</v>
      </c>
      <c r="M6496" s="6">
        <v>24.614799059999999</v>
      </c>
      <c r="AB6496" s="8" t="s">
        <v>7754</v>
      </c>
    </row>
    <row r="6497" spans="1:28" x14ac:dyDescent="0.35">
      <c r="A6497" t="s">
        <v>4263</v>
      </c>
      <c r="B6497" t="s">
        <v>10954</v>
      </c>
      <c r="C6497" t="s">
        <v>10954</v>
      </c>
      <c r="G6497" s="1">
        <v>-10104.561613516982</v>
      </c>
      <c r="H6497" s="1">
        <v>1.6794234040626601E-2</v>
      </c>
      <c r="K6497" s="4">
        <v>111997360.34</v>
      </c>
      <c r="L6497" s="5">
        <v>4550001</v>
      </c>
      <c r="M6497" s="6">
        <v>24.614799059999999</v>
      </c>
      <c r="AB6497" s="8" t="s">
        <v>7754</v>
      </c>
    </row>
    <row r="6498" spans="1:28" x14ac:dyDescent="0.35">
      <c r="A6498" t="s">
        <v>4263</v>
      </c>
      <c r="B6498" t="s">
        <v>10955</v>
      </c>
      <c r="C6498" t="s">
        <v>10955</v>
      </c>
      <c r="G6498" s="1">
        <v>-10311.030177133283</v>
      </c>
      <c r="H6498" s="1">
        <v>1.64801921326003E-2</v>
      </c>
      <c r="K6498" s="4">
        <v>111997360.34</v>
      </c>
      <c r="L6498" s="5">
        <v>4550001</v>
      </c>
      <c r="M6498" s="6">
        <v>24.614799059999999</v>
      </c>
      <c r="AB6498" s="8" t="s">
        <v>7754</v>
      </c>
    </row>
    <row r="6499" spans="1:28" x14ac:dyDescent="0.35">
      <c r="A6499" t="s">
        <v>4263</v>
      </c>
      <c r="B6499" t="s">
        <v>10956</v>
      </c>
      <c r="C6499" t="s">
        <v>10956</v>
      </c>
      <c r="G6499" s="1">
        <v>-9797.8660749020528</v>
      </c>
      <c r="H6499" s="1">
        <v>1.65096652897124E-2</v>
      </c>
      <c r="K6499" s="4">
        <v>111997360.34</v>
      </c>
      <c r="L6499" s="5">
        <v>4550001</v>
      </c>
      <c r="M6499" s="6">
        <v>24.614799059999999</v>
      </c>
      <c r="AB6499" s="8" t="s">
        <v>7754</v>
      </c>
    </row>
    <row r="6500" spans="1:28" x14ac:dyDescent="0.35">
      <c r="A6500" t="s">
        <v>4263</v>
      </c>
      <c r="B6500" t="s">
        <v>10957</v>
      </c>
      <c r="C6500" t="s">
        <v>10957</v>
      </c>
      <c r="G6500" s="1">
        <v>-9463.4224794109959</v>
      </c>
      <c r="H6500" s="1">
        <v>1.6388939373299299E-2</v>
      </c>
      <c r="K6500" s="4">
        <v>111997360.34</v>
      </c>
      <c r="L6500" s="5">
        <v>4550001</v>
      </c>
      <c r="M6500" s="6">
        <v>24.614799059999999</v>
      </c>
      <c r="AB6500" s="8" t="s">
        <v>7754</v>
      </c>
    </row>
    <row r="6501" spans="1:28" x14ac:dyDescent="0.35">
      <c r="A6501" t="s">
        <v>4263</v>
      </c>
      <c r="B6501" t="s">
        <v>10958</v>
      </c>
      <c r="C6501" t="s">
        <v>10958</v>
      </c>
      <c r="G6501" s="1">
        <v>-9196.0722948170896</v>
      </c>
      <c r="H6501" s="1">
        <v>0</v>
      </c>
      <c r="K6501" s="4">
        <v>111997360.34</v>
      </c>
      <c r="L6501" s="5">
        <v>4550001</v>
      </c>
      <c r="M6501" s="6">
        <v>24.614799059999999</v>
      </c>
      <c r="AB6501" s="8" t="s">
        <v>7754</v>
      </c>
    </row>
    <row r="6502" spans="1:28" x14ac:dyDescent="0.35">
      <c r="A6502" t="s">
        <v>4263</v>
      </c>
      <c r="B6502" t="s">
        <v>10959</v>
      </c>
      <c r="C6502" t="s">
        <v>10959</v>
      </c>
      <c r="G6502" s="1">
        <v>-10852.476051772839</v>
      </c>
      <c r="H6502" s="1">
        <v>1.5855849031273499E-2</v>
      </c>
      <c r="K6502" s="4">
        <v>111997360.34</v>
      </c>
      <c r="L6502" s="5">
        <v>4550001</v>
      </c>
      <c r="M6502" s="6">
        <v>24.614799059999999</v>
      </c>
      <c r="AB6502" s="8" t="s">
        <v>7754</v>
      </c>
    </row>
    <row r="6503" spans="1:28" x14ac:dyDescent="0.35">
      <c r="A6503" t="s">
        <v>4263</v>
      </c>
      <c r="B6503" t="s">
        <v>10960</v>
      </c>
      <c r="C6503" t="s">
        <v>10960</v>
      </c>
      <c r="G6503" s="1">
        <v>-7929.9258925097092</v>
      </c>
      <c r="H6503" s="1">
        <v>1.5714057671184899E-2</v>
      </c>
      <c r="K6503" s="4">
        <v>111997360.34</v>
      </c>
      <c r="L6503" s="5">
        <v>4550001</v>
      </c>
      <c r="M6503" s="6">
        <v>24.614799059999999</v>
      </c>
      <c r="AB6503" s="8" t="s">
        <v>7754</v>
      </c>
    </row>
    <row r="6504" spans="1:28" x14ac:dyDescent="0.35">
      <c r="A6504" t="s">
        <v>4263</v>
      </c>
      <c r="B6504" t="s">
        <v>10961</v>
      </c>
      <c r="C6504" t="s">
        <v>10961</v>
      </c>
      <c r="G6504" s="1">
        <v>-9215.8603884466702</v>
      </c>
      <c r="H6504" s="1">
        <v>1.43394159259249E-2</v>
      </c>
      <c r="K6504" s="4">
        <v>111997360.34</v>
      </c>
      <c r="L6504" s="5">
        <v>4550001</v>
      </c>
      <c r="M6504" s="6">
        <v>24.614799059999999</v>
      </c>
      <c r="AB6504" s="8" t="s">
        <v>7754</v>
      </c>
    </row>
    <row r="6505" spans="1:28" x14ac:dyDescent="0.35">
      <c r="A6505" t="s">
        <v>4263</v>
      </c>
      <c r="B6505" t="s">
        <v>10962</v>
      </c>
      <c r="C6505" t="s">
        <v>10962</v>
      </c>
      <c r="G6505" s="1">
        <v>-10280.827996659093</v>
      </c>
      <c r="H6505" s="1">
        <v>1.3764497024681599E-2</v>
      </c>
      <c r="K6505" s="4">
        <v>111997360.34</v>
      </c>
      <c r="L6505" s="5">
        <v>4550001</v>
      </c>
      <c r="M6505" s="6">
        <v>24.614799059999999</v>
      </c>
      <c r="AB6505" s="8" t="s">
        <v>7754</v>
      </c>
    </row>
    <row r="6506" spans="1:28" x14ac:dyDescent="0.35">
      <c r="A6506" t="s">
        <v>4263</v>
      </c>
      <c r="B6506" t="s">
        <v>10963</v>
      </c>
      <c r="C6506" t="s">
        <v>10963</v>
      </c>
      <c r="G6506" s="1">
        <v>-10038.822331384479</v>
      </c>
      <c r="H6506" s="1">
        <v>1.3827846193954199E-2</v>
      </c>
      <c r="K6506" s="4">
        <v>111997360.34</v>
      </c>
      <c r="L6506" s="5">
        <v>4550001</v>
      </c>
      <c r="M6506" s="6">
        <v>24.614799059999999</v>
      </c>
      <c r="AB6506" s="8" t="s">
        <v>7754</v>
      </c>
    </row>
    <row r="6507" spans="1:28" x14ac:dyDescent="0.35">
      <c r="A6507" t="s">
        <v>4263</v>
      </c>
      <c r="B6507" t="s">
        <v>10964</v>
      </c>
      <c r="C6507" t="s">
        <v>10964</v>
      </c>
      <c r="G6507" s="1">
        <v>-9736.4022930545452</v>
      </c>
      <c r="H6507" s="1">
        <v>1.3612928689250599E-2</v>
      </c>
      <c r="K6507" s="4">
        <v>111997360.34</v>
      </c>
      <c r="L6507" s="5">
        <v>4550001</v>
      </c>
      <c r="M6507" s="6">
        <v>24.614799059999999</v>
      </c>
      <c r="AB6507" s="8" t="s">
        <v>7754</v>
      </c>
    </row>
    <row r="6508" spans="1:28" x14ac:dyDescent="0.35">
      <c r="A6508" t="s">
        <v>4263</v>
      </c>
      <c r="B6508" t="s">
        <v>10965</v>
      </c>
      <c r="C6508" t="s">
        <v>10965</v>
      </c>
      <c r="G6508" s="1">
        <v>-9406.0516569835509</v>
      </c>
      <c r="H6508" s="1">
        <v>1.3400650221053099E-2</v>
      </c>
      <c r="K6508" s="4">
        <v>111997360.34</v>
      </c>
      <c r="L6508" s="5">
        <v>4550001</v>
      </c>
      <c r="M6508" s="6">
        <v>24.614799059999999</v>
      </c>
      <c r="AB6508" s="8" t="s">
        <v>7754</v>
      </c>
    </row>
    <row r="6509" spans="1:28" x14ac:dyDescent="0.35">
      <c r="A6509" t="s">
        <v>4263</v>
      </c>
      <c r="B6509" t="s">
        <v>10966</v>
      </c>
      <c r="C6509" t="s">
        <v>10966</v>
      </c>
      <c r="G6509" s="1">
        <v>-10243.239291830274</v>
      </c>
      <c r="H6509" s="1">
        <v>1.33011377246739E-2</v>
      </c>
      <c r="K6509" s="4">
        <v>111997360.34</v>
      </c>
      <c r="L6509" s="5">
        <v>4550001</v>
      </c>
      <c r="M6509" s="6">
        <v>24.614799059999999</v>
      </c>
      <c r="AB6509" s="8" t="s">
        <v>7754</v>
      </c>
    </row>
    <row r="6510" spans="1:28" x14ac:dyDescent="0.35">
      <c r="A6510" t="s">
        <v>4263</v>
      </c>
      <c r="B6510" t="s">
        <v>10967</v>
      </c>
      <c r="C6510" t="s">
        <v>10967</v>
      </c>
      <c r="G6510" s="1">
        <v>-9141.8002924925695</v>
      </c>
      <c r="H6510" s="1">
        <v>0</v>
      </c>
      <c r="K6510" s="4">
        <v>111997360.34</v>
      </c>
      <c r="L6510" s="5">
        <v>4550001</v>
      </c>
      <c r="M6510" s="6">
        <v>24.614799059999999</v>
      </c>
      <c r="AB6510" s="8" t="s">
        <v>7754</v>
      </c>
    </row>
    <row r="6511" spans="1:28" x14ac:dyDescent="0.35">
      <c r="A6511" t="s">
        <v>4263</v>
      </c>
      <c r="B6511" t="s">
        <v>10968</v>
      </c>
      <c r="C6511" t="s">
        <v>10968</v>
      </c>
      <c r="G6511" s="1">
        <v>-7890.1851733995645</v>
      </c>
      <c r="H6511" s="1">
        <v>1.3552840787746301E-2</v>
      </c>
      <c r="K6511" s="4">
        <v>111997360.34</v>
      </c>
      <c r="L6511" s="5">
        <v>4550001</v>
      </c>
      <c r="M6511" s="6">
        <v>24.614799059999999</v>
      </c>
      <c r="AB6511" s="8" t="s">
        <v>7754</v>
      </c>
    </row>
    <row r="6512" spans="1:28" x14ac:dyDescent="0.35">
      <c r="A6512" t="s">
        <v>4263</v>
      </c>
      <c r="B6512" t="s">
        <v>10969</v>
      </c>
      <c r="C6512" t="s">
        <v>10969</v>
      </c>
      <c r="G6512" s="1">
        <v>-8189.1450828269353</v>
      </c>
      <c r="H6512" s="1">
        <v>1.3316482758812099E-2</v>
      </c>
      <c r="K6512" s="4">
        <v>111997360.34</v>
      </c>
      <c r="L6512" s="5">
        <v>4550001</v>
      </c>
      <c r="M6512" s="6">
        <v>24.614799059999999</v>
      </c>
      <c r="AB6512" s="8" t="s">
        <v>7754</v>
      </c>
    </row>
    <row r="6513" spans="1:28" x14ac:dyDescent="0.35">
      <c r="A6513" t="s">
        <v>4263</v>
      </c>
      <c r="B6513" t="s">
        <v>10970</v>
      </c>
      <c r="C6513" t="s">
        <v>10970</v>
      </c>
      <c r="G6513" s="1">
        <v>-10777.186523801844</v>
      </c>
      <c r="H6513" s="1">
        <v>1.25675874247443E-2</v>
      </c>
      <c r="K6513" s="4">
        <v>111997360.34</v>
      </c>
      <c r="L6513" s="5">
        <v>4550001</v>
      </c>
      <c r="M6513" s="6">
        <v>24.614799059999999</v>
      </c>
      <c r="AB6513" s="8" t="s">
        <v>7754</v>
      </c>
    </row>
    <row r="6514" spans="1:28" x14ac:dyDescent="0.35">
      <c r="A6514" t="s">
        <v>4263</v>
      </c>
      <c r="B6514" t="s">
        <v>10971</v>
      </c>
      <c r="C6514" t="s">
        <v>10971</v>
      </c>
      <c r="G6514" s="1">
        <v>-8757.2973327703967</v>
      </c>
      <c r="H6514" s="1">
        <v>1.19954060809305E-2</v>
      </c>
      <c r="K6514" s="4">
        <v>111997360.34</v>
      </c>
      <c r="L6514" s="5">
        <v>4550001</v>
      </c>
      <c r="M6514" s="6">
        <v>24.614799059999999</v>
      </c>
      <c r="AB6514" s="8" t="s">
        <v>7754</v>
      </c>
    </row>
    <row r="6515" spans="1:28" x14ac:dyDescent="0.35">
      <c r="A6515" t="s">
        <v>4263</v>
      </c>
      <c r="B6515" t="s">
        <v>10972</v>
      </c>
      <c r="C6515" t="s">
        <v>10972</v>
      </c>
      <c r="G6515" s="1">
        <v>-9161.4289091431256</v>
      </c>
      <c r="H6515" s="1">
        <v>1.1416884615123701E-2</v>
      </c>
      <c r="K6515" s="4">
        <v>111997360.34</v>
      </c>
      <c r="L6515" s="5">
        <v>4550001</v>
      </c>
      <c r="M6515" s="6">
        <v>24.614799059999999</v>
      </c>
      <c r="AB6515" s="8" t="s">
        <v>7754</v>
      </c>
    </row>
    <row r="6516" spans="1:28" x14ac:dyDescent="0.35">
      <c r="A6516" t="s">
        <v>4263</v>
      </c>
      <c r="B6516" t="s">
        <v>10973</v>
      </c>
      <c r="C6516" t="s">
        <v>10973</v>
      </c>
      <c r="G6516" s="1">
        <v>-7850.7424475743819</v>
      </c>
      <c r="H6516" s="1">
        <v>1.1506703194571401E-2</v>
      </c>
      <c r="K6516" s="4">
        <v>111997360.34</v>
      </c>
      <c r="L6516" s="5">
        <v>4550001</v>
      </c>
      <c r="M6516" s="6">
        <v>24.614799059999999</v>
      </c>
      <c r="AB6516" s="8" t="s">
        <v>7754</v>
      </c>
    </row>
    <row r="6517" spans="1:28" x14ac:dyDescent="0.35">
      <c r="A6517" t="s">
        <v>4263</v>
      </c>
      <c r="B6517" t="s">
        <v>10974</v>
      </c>
      <c r="C6517" t="s">
        <v>10974</v>
      </c>
      <c r="G6517" s="1">
        <v>-9973.7225084977235</v>
      </c>
      <c r="H6517" s="1">
        <v>1.10243154081487E-2</v>
      </c>
      <c r="K6517" s="4">
        <v>111997360.34</v>
      </c>
      <c r="L6517" s="5">
        <v>4550001</v>
      </c>
      <c r="M6517" s="6">
        <v>24.614799059999999</v>
      </c>
      <c r="AB6517" s="8" t="s">
        <v>7754</v>
      </c>
    </row>
    <row r="6518" spans="1:28" x14ac:dyDescent="0.35">
      <c r="A6518" t="s">
        <v>4263</v>
      </c>
      <c r="B6518" t="s">
        <v>10975</v>
      </c>
      <c r="C6518" t="s">
        <v>10975</v>
      </c>
      <c r="G6518" s="1">
        <v>-10212.995142732136</v>
      </c>
      <c r="H6518" s="1">
        <v>1.07853991193384E-2</v>
      </c>
      <c r="K6518" s="4">
        <v>111997360.34</v>
      </c>
      <c r="L6518" s="5">
        <v>4550001</v>
      </c>
      <c r="M6518" s="6">
        <v>24.614799059999999</v>
      </c>
      <c r="AB6518" s="8" t="s">
        <v>7754</v>
      </c>
    </row>
    <row r="6519" spans="1:28" x14ac:dyDescent="0.35">
      <c r="A6519" t="s">
        <v>4263</v>
      </c>
      <c r="B6519" t="s">
        <v>10976</v>
      </c>
      <c r="C6519" t="s">
        <v>10976</v>
      </c>
      <c r="G6519" s="1">
        <v>-9088.007317858388</v>
      </c>
      <c r="H6519" s="1">
        <v>0</v>
      </c>
      <c r="K6519" s="4">
        <v>111997360.34</v>
      </c>
      <c r="L6519" s="5">
        <v>4550001</v>
      </c>
      <c r="M6519" s="6">
        <v>24.614799059999999</v>
      </c>
      <c r="AB6519" s="8" t="s">
        <v>7754</v>
      </c>
    </row>
    <row r="6520" spans="1:28" x14ac:dyDescent="0.35">
      <c r="A6520" t="s">
        <v>4263</v>
      </c>
      <c r="B6520" t="s">
        <v>10977</v>
      </c>
      <c r="C6520" t="s">
        <v>10977</v>
      </c>
      <c r="G6520" s="1">
        <v>-9675.5150624223297</v>
      </c>
      <c r="H6520" s="1">
        <v>1.08585832818286E-2</v>
      </c>
      <c r="K6520" s="4">
        <v>111997360.34</v>
      </c>
      <c r="L6520" s="5">
        <v>4550001</v>
      </c>
      <c r="M6520" s="6">
        <v>24.614799059999999</v>
      </c>
      <c r="AB6520" s="8" t="s">
        <v>7754</v>
      </c>
    </row>
    <row r="6521" spans="1:28" x14ac:dyDescent="0.35">
      <c r="A6521" t="s">
        <v>4263</v>
      </c>
      <c r="B6521" t="s">
        <v>10978</v>
      </c>
      <c r="C6521" t="s">
        <v>10978</v>
      </c>
      <c r="G6521" s="1">
        <v>-9349.2009627719381</v>
      </c>
      <c r="H6521" s="1">
        <v>1.04382854014175E-2</v>
      </c>
      <c r="K6521" s="4">
        <v>111997360.34</v>
      </c>
      <c r="L6521" s="5">
        <v>4550001</v>
      </c>
      <c r="M6521" s="6">
        <v>24.614799059999999</v>
      </c>
      <c r="AB6521" s="8" t="s">
        <v>7754</v>
      </c>
    </row>
    <row r="6522" spans="1:28" x14ac:dyDescent="0.35">
      <c r="A6522" t="s">
        <v>4263</v>
      </c>
      <c r="B6522" t="s">
        <v>10979</v>
      </c>
      <c r="C6522" t="s">
        <v>10979</v>
      </c>
      <c r="G6522" s="1">
        <v>-8146.3976763124201</v>
      </c>
      <c r="H6522" s="1">
        <v>1.1163497559910401E-2</v>
      </c>
      <c r="K6522" s="4">
        <v>111997360.34</v>
      </c>
      <c r="L6522" s="5">
        <v>4550001</v>
      </c>
      <c r="M6522" s="6">
        <v>24.614799059999999</v>
      </c>
      <c r="AB6522" s="8" t="s">
        <v>7754</v>
      </c>
    </row>
    <row r="6523" spans="1:28" x14ac:dyDescent="0.35">
      <c r="A6523" t="s">
        <v>4263</v>
      </c>
      <c r="B6523" t="s">
        <v>10980</v>
      </c>
      <c r="C6523" t="s">
        <v>10980</v>
      </c>
      <c r="G6523" s="1">
        <v>-10176.114762215231</v>
      </c>
      <c r="H6523" s="1">
        <v>1.02237150110549E-2</v>
      </c>
      <c r="K6523" s="4">
        <v>111997360.34</v>
      </c>
      <c r="L6523" s="5">
        <v>4550001</v>
      </c>
      <c r="M6523" s="6">
        <v>24.614799059999999</v>
      </c>
      <c r="AB6523" s="8" t="s">
        <v>7754</v>
      </c>
    </row>
    <row r="6524" spans="1:28" x14ac:dyDescent="0.35">
      <c r="A6524" t="s">
        <v>4263</v>
      </c>
      <c r="B6524" t="s">
        <v>10981</v>
      </c>
      <c r="C6524" t="s">
        <v>10981</v>
      </c>
      <c r="G6524" s="1">
        <v>-10702.677773308926</v>
      </c>
      <c r="H6524" s="1">
        <v>9.4418506959453499E-3</v>
      </c>
      <c r="K6524" s="4">
        <v>111997360.34</v>
      </c>
      <c r="L6524" s="5">
        <v>4550001</v>
      </c>
      <c r="M6524" s="6">
        <v>24.614799059999999</v>
      </c>
      <c r="AB6524" s="8" t="s">
        <v>7754</v>
      </c>
    </row>
    <row r="6525" spans="1:28" x14ac:dyDescent="0.35">
      <c r="A6525" t="s">
        <v>4263</v>
      </c>
      <c r="B6525" t="s">
        <v>10982</v>
      </c>
      <c r="C6525" t="s">
        <v>10982</v>
      </c>
      <c r="G6525" s="1">
        <v>-8707.7112824208543</v>
      </c>
      <c r="H6525" s="1">
        <v>9.7129594129242002E-3</v>
      </c>
      <c r="K6525" s="4">
        <v>111997360.34</v>
      </c>
      <c r="L6525" s="5">
        <v>4550001</v>
      </c>
      <c r="M6525" s="6">
        <v>24.614799059999999</v>
      </c>
      <c r="AB6525" s="8" t="s">
        <v>7754</v>
      </c>
    </row>
    <row r="6526" spans="1:28" x14ac:dyDescent="0.35">
      <c r="A6526" t="s">
        <v>4263</v>
      </c>
      <c r="B6526" t="s">
        <v>10983</v>
      </c>
      <c r="C6526" t="s">
        <v>10983</v>
      </c>
      <c r="G6526" s="1">
        <v>-9107.4782411664928</v>
      </c>
      <c r="H6526" s="1">
        <v>8.5059871947034404E-3</v>
      </c>
      <c r="K6526" s="4">
        <v>111997360.34</v>
      </c>
      <c r="L6526" s="5">
        <v>4550001</v>
      </c>
      <c r="M6526" s="6">
        <v>24.614799059999999</v>
      </c>
      <c r="AB6526" s="8" t="s">
        <v>7754</v>
      </c>
    </row>
    <row r="6527" spans="1:28" x14ac:dyDescent="0.35">
      <c r="A6527" t="s">
        <v>4263</v>
      </c>
      <c r="B6527" t="s">
        <v>10984</v>
      </c>
      <c r="C6527" t="s">
        <v>10984</v>
      </c>
      <c r="G6527" s="1">
        <v>-7811.5947431519307</v>
      </c>
      <c r="H6527" s="1">
        <v>9.6037228063540602E-3</v>
      </c>
      <c r="K6527" s="4">
        <v>111997360.34</v>
      </c>
      <c r="L6527" s="5">
        <v>4550001</v>
      </c>
      <c r="M6527" s="6">
        <v>24.614799059999999</v>
      </c>
      <c r="AB6527" s="8" t="s">
        <v>7754</v>
      </c>
    </row>
    <row r="6528" spans="1:28" x14ac:dyDescent="0.35">
      <c r="A6528" t="s">
        <v>4263</v>
      </c>
      <c r="B6528" t="s">
        <v>10985</v>
      </c>
      <c r="C6528" t="s">
        <v>10985</v>
      </c>
      <c r="G6528" s="1">
        <v>-8103.9841110166026</v>
      </c>
      <c r="H6528" s="1">
        <v>9.1710466847935608E-3</v>
      </c>
      <c r="K6528" s="4">
        <v>111997360.34</v>
      </c>
      <c r="L6528" s="5">
        <v>4550001</v>
      </c>
      <c r="M6528" s="6">
        <v>24.614799059999999</v>
      </c>
      <c r="AB6528" s="8" t="s">
        <v>7754</v>
      </c>
    </row>
    <row r="6529" spans="1:28" x14ac:dyDescent="0.35">
      <c r="A6529" t="s">
        <v>4263</v>
      </c>
      <c r="B6529" t="s">
        <v>10986</v>
      </c>
      <c r="C6529" t="s">
        <v>10986</v>
      </c>
      <c r="G6529" s="1">
        <v>-9034.6877499876227</v>
      </c>
      <c r="H6529" s="1">
        <v>0</v>
      </c>
      <c r="K6529" s="4">
        <v>111997360.34</v>
      </c>
      <c r="L6529" s="5">
        <v>4550001</v>
      </c>
      <c r="M6529" s="6">
        <v>24.614799059999999</v>
      </c>
      <c r="AB6529" s="8" t="s">
        <v>7754</v>
      </c>
    </row>
    <row r="6530" spans="1:28" x14ac:dyDescent="0.35">
      <c r="A6530" t="s">
        <v>4263</v>
      </c>
      <c r="B6530" t="s">
        <v>10987</v>
      </c>
      <c r="C6530" t="s">
        <v>10987</v>
      </c>
      <c r="G6530" s="1">
        <v>-7988.069875919974</v>
      </c>
      <c r="H6530" s="1">
        <v>9.2392195773869992E-3</v>
      </c>
      <c r="K6530" s="4">
        <v>111997360.34</v>
      </c>
      <c r="L6530" s="5">
        <v>4550001</v>
      </c>
      <c r="M6530" s="6">
        <v>24.614799059999999</v>
      </c>
      <c r="AB6530" s="8" t="s">
        <v>7754</v>
      </c>
    </row>
    <row r="6531" spans="1:28" x14ac:dyDescent="0.35">
      <c r="A6531" t="s">
        <v>4263</v>
      </c>
      <c r="B6531" t="s">
        <v>10988</v>
      </c>
      <c r="C6531" t="s">
        <v>10988</v>
      </c>
      <c r="G6531" s="1">
        <v>-9292.8641283618872</v>
      </c>
      <c r="H6531" s="1">
        <v>7.5689947449684098E-3</v>
      </c>
      <c r="K6531" s="4">
        <v>111997360.34</v>
      </c>
      <c r="L6531" s="5">
        <v>4550001</v>
      </c>
      <c r="M6531" s="6">
        <v>24.614799059999999</v>
      </c>
      <c r="AB6531" s="8" t="s">
        <v>7754</v>
      </c>
    </row>
    <row r="6532" spans="1:28" x14ac:dyDescent="0.35">
      <c r="A6532" t="s">
        <v>4263</v>
      </c>
      <c r="B6532" t="s">
        <v>10989</v>
      </c>
      <c r="C6532" t="s">
        <v>10989</v>
      </c>
      <c r="G6532" s="1">
        <v>-9615.1971944923444</v>
      </c>
      <c r="H6532" s="1">
        <v>8.3270269113902406E-3</v>
      </c>
      <c r="K6532" s="4">
        <v>111997360.34</v>
      </c>
      <c r="L6532" s="5">
        <v>4550001</v>
      </c>
      <c r="M6532" s="6">
        <v>24.614799059999999</v>
      </c>
      <c r="AB6532" s="8" t="s">
        <v>7754</v>
      </c>
    </row>
    <row r="6533" spans="1:28" x14ac:dyDescent="0.35">
      <c r="A6533" t="s">
        <v>4263</v>
      </c>
      <c r="B6533" t="s">
        <v>10990</v>
      </c>
      <c r="C6533" t="s">
        <v>10990</v>
      </c>
      <c r="G6533" s="1">
        <v>-9909.253878135989</v>
      </c>
      <c r="H6533" s="1">
        <v>8.4630054041256505E-3</v>
      </c>
      <c r="K6533" s="4">
        <v>111997360.34</v>
      </c>
      <c r="L6533" s="5">
        <v>4550001</v>
      </c>
      <c r="M6533" s="6">
        <v>24.614799059999999</v>
      </c>
      <c r="AB6533" s="8" t="s">
        <v>7754</v>
      </c>
    </row>
    <row r="6534" spans="1:28" x14ac:dyDescent="0.35">
      <c r="A6534" t="s">
        <v>4263</v>
      </c>
      <c r="B6534" t="s">
        <v>10991</v>
      </c>
      <c r="C6534" t="s">
        <v>10991</v>
      </c>
      <c r="G6534" s="1">
        <v>-10145.831421999947</v>
      </c>
      <c r="H6534" s="1">
        <v>8.04253206933285E-3</v>
      </c>
      <c r="K6534" s="4">
        <v>111997360.34</v>
      </c>
      <c r="L6534" s="5">
        <v>4550001</v>
      </c>
      <c r="M6534" s="6">
        <v>24.614799059999999</v>
      </c>
      <c r="AB6534" s="8" t="s">
        <v>7754</v>
      </c>
    </row>
    <row r="6535" spans="1:28" x14ac:dyDescent="0.35">
      <c r="A6535" t="s">
        <v>4263</v>
      </c>
      <c r="B6535" t="s">
        <v>10992</v>
      </c>
      <c r="C6535" t="s">
        <v>10992</v>
      </c>
      <c r="G6535" s="1">
        <v>-10109.647883491845</v>
      </c>
      <c r="H6535" s="1">
        <v>7.3609510066249204E-3</v>
      </c>
      <c r="K6535" s="4">
        <v>111997360.34</v>
      </c>
      <c r="L6535" s="5">
        <v>4550001</v>
      </c>
      <c r="M6535" s="6">
        <v>24.614799059999999</v>
      </c>
      <c r="AB6535" s="8" t="s">
        <v>7754</v>
      </c>
    </row>
    <row r="6536" spans="1:28" x14ac:dyDescent="0.35">
      <c r="A6536" t="s">
        <v>4263</v>
      </c>
      <c r="B6536" t="s">
        <v>10993</v>
      </c>
      <c r="C6536" t="s">
        <v>10993</v>
      </c>
      <c r="G6536" s="1">
        <v>-8658.5451961099516</v>
      </c>
      <c r="H6536" s="1">
        <v>7.6506575306618599E-3</v>
      </c>
      <c r="K6536" s="4">
        <v>111997360.34</v>
      </c>
      <c r="L6536" s="5">
        <v>4550001</v>
      </c>
      <c r="M6536" s="6">
        <v>24.614799059999999</v>
      </c>
      <c r="AB6536" s="8" t="s">
        <v>7754</v>
      </c>
    </row>
    <row r="6537" spans="1:28" x14ac:dyDescent="0.35">
      <c r="A6537" t="s">
        <v>4263</v>
      </c>
      <c r="B6537" t="s">
        <v>10994</v>
      </c>
      <c r="C6537" t="s">
        <v>10994</v>
      </c>
      <c r="G6537" s="1">
        <v>-8064.6281104084892</v>
      </c>
      <c r="H6537" s="1">
        <v>8.2398911068119005E-3</v>
      </c>
      <c r="K6537" s="4">
        <v>111997360.34</v>
      </c>
      <c r="L6537" s="5">
        <v>4550001</v>
      </c>
      <c r="M6537" s="6">
        <v>24.614799059999999</v>
      </c>
      <c r="AB6537" s="8" t="s">
        <v>7754</v>
      </c>
    </row>
    <row r="6538" spans="1:28" x14ac:dyDescent="0.35">
      <c r="A6538" t="s">
        <v>4263</v>
      </c>
      <c r="B6538" t="s">
        <v>10995</v>
      </c>
      <c r="C6538" t="s">
        <v>10995</v>
      </c>
      <c r="G6538" s="1">
        <v>-7720.6362901492748</v>
      </c>
      <c r="H6538" s="1">
        <v>8.8245799257088108E-3</v>
      </c>
      <c r="K6538" s="4">
        <v>111997360.34</v>
      </c>
      <c r="L6538" s="5">
        <v>4550001</v>
      </c>
      <c r="M6538" s="6">
        <v>24.614799059999999</v>
      </c>
      <c r="AB6538" s="8" t="s">
        <v>7754</v>
      </c>
    </row>
    <row r="6539" spans="1:28" x14ac:dyDescent="0.35">
      <c r="A6539" t="s">
        <v>4263</v>
      </c>
      <c r="B6539" t="s">
        <v>10996</v>
      </c>
      <c r="C6539" t="s">
        <v>10996</v>
      </c>
      <c r="G6539" s="1">
        <v>-7687.6265968022408</v>
      </c>
      <c r="H6539" s="1">
        <v>8.8282349390690993E-3</v>
      </c>
      <c r="K6539" s="4">
        <v>111997360.34</v>
      </c>
      <c r="L6539" s="5">
        <v>4550001</v>
      </c>
      <c r="M6539" s="6">
        <v>24.614799059999999</v>
      </c>
      <c r="AB6539" s="8" t="s">
        <v>7754</v>
      </c>
    </row>
    <row r="6540" spans="1:28" x14ac:dyDescent="0.35">
      <c r="A6540" t="s">
        <v>4263</v>
      </c>
      <c r="B6540" t="s">
        <v>10997</v>
      </c>
      <c r="C6540" t="s">
        <v>10997</v>
      </c>
      <c r="G6540" s="1">
        <v>-10628.939041598565</v>
      </c>
      <c r="H6540" s="1">
        <v>6.6193689928992997E-3</v>
      </c>
      <c r="K6540" s="4">
        <v>111997360.34</v>
      </c>
      <c r="L6540" s="5">
        <v>4550001</v>
      </c>
      <c r="M6540" s="6">
        <v>24.614799059999999</v>
      </c>
      <c r="AB6540" s="8" t="s">
        <v>7754</v>
      </c>
    </row>
    <row r="6541" spans="1:28" x14ac:dyDescent="0.35">
      <c r="A6541" t="s">
        <v>4263</v>
      </c>
      <c r="B6541" t="s">
        <v>10998</v>
      </c>
      <c r="C6541" t="s">
        <v>10998</v>
      </c>
      <c r="G6541" s="1">
        <v>-7772.7391252060452</v>
      </c>
      <c r="H6541" s="1">
        <v>7.8729559839018602E-3</v>
      </c>
      <c r="K6541" s="4">
        <v>111997360.34</v>
      </c>
      <c r="L6541" s="5">
        <v>4550001</v>
      </c>
      <c r="M6541" s="6">
        <v>24.614799059999999</v>
      </c>
      <c r="AB6541" s="8" t="s">
        <v>7754</v>
      </c>
    </row>
    <row r="6542" spans="1:28" x14ac:dyDescent="0.35">
      <c r="A6542" t="s">
        <v>4263</v>
      </c>
      <c r="B6542" t="s">
        <v>10999</v>
      </c>
      <c r="C6542" t="s">
        <v>10999</v>
      </c>
      <c r="G6542" s="1">
        <v>-9054.0027382578428</v>
      </c>
      <c r="H6542" s="1">
        <v>5.67516607622432E-3</v>
      </c>
      <c r="K6542" s="4">
        <v>111997360.34</v>
      </c>
      <c r="L6542" s="5">
        <v>4550001</v>
      </c>
      <c r="M6542" s="6">
        <v>24.614799059999999</v>
      </c>
      <c r="AB6542" s="8" t="s">
        <v>7754</v>
      </c>
    </row>
    <row r="6543" spans="1:28" x14ac:dyDescent="0.35">
      <c r="A6543" t="s">
        <v>4263</v>
      </c>
      <c r="B6543" t="s">
        <v>11000</v>
      </c>
      <c r="C6543" t="s">
        <v>11000</v>
      </c>
      <c r="G6543" s="1">
        <v>-8061.9009197342766</v>
      </c>
      <c r="H6543" s="1">
        <v>7.3735740321442204E-3</v>
      </c>
      <c r="K6543" s="4">
        <v>111997360.34</v>
      </c>
      <c r="L6543" s="5">
        <v>4550001</v>
      </c>
      <c r="M6543" s="6">
        <v>24.614799059999999</v>
      </c>
      <c r="AB6543" s="8" t="s">
        <v>7754</v>
      </c>
    </row>
    <row r="6544" spans="1:28" x14ac:dyDescent="0.35">
      <c r="A6544" t="s">
        <v>4263</v>
      </c>
      <c r="B6544" t="s">
        <v>11001</v>
      </c>
      <c r="C6544" t="s">
        <v>11001</v>
      </c>
      <c r="G6544" s="1">
        <v>-7947.1490252356698</v>
      </c>
      <c r="H6544" s="1">
        <v>7.5329775561842997E-3</v>
      </c>
      <c r="K6544" s="4">
        <v>111997360.34</v>
      </c>
      <c r="L6544" s="5">
        <v>4550001</v>
      </c>
      <c r="M6544" s="6">
        <v>24.614799059999999</v>
      </c>
      <c r="AB6544" s="8" t="s">
        <v>7754</v>
      </c>
    </row>
    <row r="6545" spans="1:28" x14ac:dyDescent="0.35">
      <c r="A6545" t="s">
        <v>4263</v>
      </c>
      <c r="B6545" t="s">
        <v>11002</v>
      </c>
      <c r="C6545" t="s">
        <v>11002</v>
      </c>
      <c r="G6545" s="1">
        <v>-8981.8360501573407</v>
      </c>
      <c r="H6545" s="1">
        <v>0</v>
      </c>
      <c r="K6545" s="4">
        <v>111997360.34</v>
      </c>
      <c r="L6545" s="5">
        <v>4550001</v>
      </c>
      <c r="M6545" s="6">
        <v>24.614799059999999</v>
      </c>
      <c r="AB6545" s="8" t="s">
        <v>7754</v>
      </c>
    </row>
    <row r="6546" spans="1:28" x14ac:dyDescent="0.35">
      <c r="A6546" t="s">
        <v>4263</v>
      </c>
      <c r="B6546" t="s">
        <v>11003</v>
      </c>
      <c r="C6546" t="s">
        <v>11003</v>
      </c>
      <c r="G6546" s="1">
        <v>-9237.0349794864906</v>
      </c>
      <c r="H6546" s="1">
        <v>4.9438114098616899E-3</v>
      </c>
      <c r="K6546" s="4">
        <v>111997360.34</v>
      </c>
      <c r="L6546" s="5">
        <v>4550001</v>
      </c>
      <c r="M6546" s="6">
        <v>24.614799059999999</v>
      </c>
      <c r="AB6546" s="8" t="s">
        <v>7754</v>
      </c>
    </row>
    <row r="6547" spans="1:28" x14ac:dyDescent="0.35">
      <c r="A6547" t="s">
        <v>4263</v>
      </c>
      <c r="B6547" t="s">
        <v>11004</v>
      </c>
      <c r="C6547" t="s">
        <v>11004</v>
      </c>
      <c r="G6547" s="1">
        <v>-9555.4416124374475</v>
      </c>
      <c r="H6547" s="1">
        <v>6.1045020407926804E-3</v>
      </c>
      <c r="K6547" s="4">
        <v>111997360.34</v>
      </c>
      <c r="L6547" s="5">
        <v>4550001</v>
      </c>
      <c r="M6547" s="6">
        <v>24.614799059999999</v>
      </c>
      <c r="AB6547" s="8" t="s">
        <v>7754</v>
      </c>
    </row>
    <row r="6548" spans="1:28" x14ac:dyDescent="0.35">
      <c r="A6548" t="s">
        <v>4263</v>
      </c>
      <c r="B6548" t="s">
        <v>11005</v>
      </c>
      <c r="C6548" t="s">
        <v>11005</v>
      </c>
      <c r="G6548" s="1">
        <v>-9845.4083067349693</v>
      </c>
      <c r="H6548" s="1">
        <v>6.22784663522029E-3</v>
      </c>
      <c r="K6548" s="4">
        <v>111997360.34</v>
      </c>
      <c r="L6548" s="5">
        <v>4550001</v>
      </c>
      <c r="M6548" s="6">
        <v>24.614799059999999</v>
      </c>
      <c r="AB6548" s="8" t="s">
        <v>7754</v>
      </c>
    </row>
    <row r="6549" spans="1:28" x14ac:dyDescent="0.35">
      <c r="A6549" t="s">
        <v>4263</v>
      </c>
      <c r="B6549" t="s">
        <v>11006</v>
      </c>
      <c r="C6549" t="s">
        <v>11006</v>
      </c>
      <c r="G6549" s="1">
        <v>-10079.328062480607</v>
      </c>
      <c r="H6549" s="1">
        <v>5.6547374644586304E-3</v>
      </c>
      <c r="K6549" s="4">
        <v>111997360.34</v>
      </c>
      <c r="L6549" s="5">
        <v>4550001</v>
      </c>
      <c r="M6549" s="6">
        <v>24.614799059999999</v>
      </c>
      <c r="AB6549" s="8" t="s">
        <v>7754</v>
      </c>
    </row>
    <row r="6550" spans="1:28" x14ac:dyDescent="0.35">
      <c r="A6550" t="s">
        <v>4263</v>
      </c>
      <c r="B6550" t="s">
        <v>11007</v>
      </c>
      <c r="C6550" t="s">
        <v>11007</v>
      </c>
      <c r="G6550" s="1">
        <v>-10043.830092542572</v>
      </c>
      <c r="H6550" s="1">
        <v>4.8731886609938704E-3</v>
      </c>
      <c r="K6550" s="4">
        <v>111997360.34</v>
      </c>
      <c r="L6550" s="5">
        <v>4550001</v>
      </c>
      <c r="M6550" s="6">
        <v>24.614799059999999</v>
      </c>
      <c r="AB6550" s="8" t="s">
        <v>7754</v>
      </c>
    </row>
    <row r="6551" spans="1:28" x14ac:dyDescent="0.35">
      <c r="A6551" t="s">
        <v>4263</v>
      </c>
      <c r="B6551" t="s">
        <v>11008</v>
      </c>
      <c r="C6551" t="s">
        <v>11008</v>
      </c>
      <c r="G6551" s="1">
        <v>-7682.7119627352731</v>
      </c>
      <c r="H6551" s="1">
        <v>7.3779576759250296E-3</v>
      </c>
      <c r="K6551" s="4">
        <v>111997360.34</v>
      </c>
      <c r="L6551" s="5">
        <v>4550001</v>
      </c>
      <c r="M6551" s="6">
        <v>24.614799059999999</v>
      </c>
      <c r="AB6551" s="8" t="s">
        <v>7754</v>
      </c>
    </row>
    <row r="6552" spans="1:28" x14ac:dyDescent="0.35">
      <c r="A6552" t="s">
        <v>4263</v>
      </c>
      <c r="B6552" t="s">
        <v>11009</v>
      </c>
      <c r="C6552" t="s">
        <v>11009</v>
      </c>
      <c r="G6552" s="1">
        <v>-8022.9553090388417</v>
      </c>
      <c r="H6552" s="1">
        <v>6.6680782887691597E-3</v>
      </c>
      <c r="K6552" s="4">
        <v>111997360.34</v>
      </c>
      <c r="L6552" s="5">
        <v>4550001</v>
      </c>
      <c r="M6552" s="6">
        <v>24.614799059999999</v>
      </c>
      <c r="AB6552" s="8" t="s">
        <v>7754</v>
      </c>
    </row>
    <row r="6553" spans="1:28" x14ac:dyDescent="0.35">
      <c r="A6553" t="s">
        <v>4263</v>
      </c>
      <c r="B6553" t="s">
        <v>11010</v>
      </c>
      <c r="C6553" t="s">
        <v>11010</v>
      </c>
      <c r="G6553" s="1">
        <v>-7649.9366848758282</v>
      </c>
      <c r="H6553" s="1">
        <v>7.40968789278359E-3</v>
      </c>
      <c r="K6553" s="4">
        <v>111997360.34</v>
      </c>
      <c r="L6553" s="5">
        <v>4550001</v>
      </c>
      <c r="M6553" s="6">
        <v>24.614799059999999</v>
      </c>
      <c r="AB6553" s="8" t="s">
        <v>7754</v>
      </c>
    </row>
    <row r="6554" spans="1:28" x14ac:dyDescent="0.35">
      <c r="A6554" t="s">
        <v>4263</v>
      </c>
      <c r="B6554" t="s">
        <v>11011</v>
      </c>
      <c r="C6554" t="s">
        <v>11011</v>
      </c>
      <c r="G6554" s="1">
        <v>-7734.1726952164363</v>
      </c>
      <c r="H6554" s="1">
        <v>6.3357701786701803E-3</v>
      </c>
      <c r="K6554" s="4">
        <v>111997360.34</v>
      </c>
      <c r="L6554" s="5">
        <v>4550001</v>
      </c>
      <c r="M6554" s="6">
        <v>24.614799059999999</v>
      </c>
      <c r="AB6554" s="8" t="s">
        <v>7754</v>
      </c>
    </row>
    <row r="6555" spans="1:28" x14ac:dyDescent="0.35">
      <c r="A6555" t="s">
        <v>4263</v>
      </c>
      <c r="B6555" t="s">
        <v>11012</v>
      </c>
      <c r="C6555" t="s">
        <v>11012</v>
      </c>
      <c r="G6555" s="1">
        <v>-8609.7943447344333</v>
      </c>
      <c r="H6555" s="1">
        <v>5.8527194369222399E-3</v>
      </c>
      <c r="K6555" s="4">
        <v>111997360.34</v>
      </c>
      <c r="L6555" s="5">
        <v>4550001</v>
      </c>
      <c r="M6555" s="6">
        <v>24.614799059999999</v>
      </c>
      <c r="AB6555" s="8" t="s">
        <v>7754</v>
      </c>
    </row>
    <row r="6556" spans="1:28" x14ac:dyDescent="0.35">
      <c r="A6556" t="s">
        <v>4263</v>
      </c>
      <c r="B6556" t="s">
        <v>11013</v>
      </c>
      <c r="C6556" t="s">
        <v>11013</v>
      </c>
      <c r="G6556" s="1">
        <v>-9000.9968367969523</v>
      </c>
      <c r="H6556" s="1">
        <v>3.14860655931058E-3</v>
      </c>
      <c r="K6556" s="4">
        <v>111997360.34</v>
      </c>
      <c r="L6556" s="5">
        <v>4550001</v>
      </c>
      <c r="M6556" s="6">
        <v>24.614799059999999</v>
      </c>
      <c r="AB6556" s="8" t="s">
        <v>7754</v>
      </c>
    </row>
    <row r="6557" spans="1:28" x14ac:dyDescent="0.35">
      <c r="A6557" t="s">
        <v>4263</v>
      </c>
      <c r="B6557" t="s">
        <v>11014</v>
      </c>
      <c r="C6557" t="s">
        <v>11014</v>
      </c>
      <c r="G6557" s="1">
        <v>-7706.5321707126668</v>
      </c>
      <c r="H6557" s="1">
        <v>6.7859906110743599E-3</v>
      </c>
      <c r="K6557" s="4">
        <v>111997360.34</v>
      </c>
      <c r="L6557" s="5">
        <v>4550001</v>
      </c>
      <c r="M6557" s="6">
        <v>24.614799059999999</v>
      </c>
      <c r="AB6557" s="8" t="s">
        <v>7754</v>
      </c>
    </row>
    <row r="6558" spans="1:28" x14ac:dyDescent="0.35">
      <c r="A6558" t="s">
        <v>4263</v>
      </c>
      <c r="B6558" t="s">
        <v>11015</v>
      </c>
      <c r="C6558" t="s">
        <v>11015</v>
      </c>
      <c r="G6558" s="1">
        <v>-8020.1446801557231</v>
      </c>
      <c r="H6558" s="1">
        <v>5.8000423223984804E-3</v>
      </c>
      <c r="K6558" s="4">
        <v>111997360.34</v>
      </c>
      <c r="L6558" s="5">
        <v>4550001</v>
      </c>
      <c r="M6558" s="6">
        <v>24.614799059999999</v>
      </c>
      <c r="AB6558" s="8" t="s">
        <v>7754</v>
      </c>
    </row>
    <row r="6559" spans="1:28" x14ac:dyDescent="0.35">
      <c r="A6559" t="s">
        <v>4263</v>
      </c>
      <c r="B6559" t="s">
        <v>11016</v>
      </c>
      <c r="C6559" t="s">
        <v>11016</v>
      </c>
      <c r="G6559" s="1">
        <v>-7745.385321849948</v>
      </c>
      <c r="H6559" s="1">
        <v>7.1976668649066803E-3</v>
      </c>
      <c r="K6559" s="4">
        <v>111997360.34</v>
      </c>
      <c r="L6559" s="5">
        <v>4550001</v>
      </c>
      <c r="M6559" s="6">
        <v>24.614799059999999</v>
      </c>
      <c r="AB6559" s="8" t="s">
        <v>7754</v>
      </c>
    </row>
    <row r="6560" spans="1:28" x14ac:dyDescent="0.35">
      <c r="A6560" t="s">
        <v>4263</v>
      </c>
      <c r="B6560" t="s">
        <v>11017</v>
      </c>
      <c r="C6560" t="s">
        <v>11017</v>
      </c>
      <c r="G6560" s="1">
        <v>-7906.5418117070576</v>
      </c>
      <c r="H6560" s="1">
        <v>6.0327759939741597E-3</v>
      </c>
      <c r="K6560" s="4">
        <v>111997360.34</v>
      </c>
      <c r="L6560" s="5">
        <v>4550001</v>
      </c>
      <c r="M6560" s="6">
        <v>24.614799059999999</v>
      </c>
      <c r="AB6560" s="8" t="s">
        <v>7754</v>
      </c>
    </row>
    <row r="6561" spans="1:28" x14ac:dyDescent="0.35">
      <c r="A6561" t="s">
        <v>4263</v>
      </c>
      <c r="B6561" t="s">
        <v>11018</v>
      </c>
      <c r="C6561" t="s">
        <v>11018</v>
      </c>
      <c r="G6561" s="1">
        <v>-10555.959754650183</v>
      </c>
      <c r="H6561" s="1">
        <v>4.2697115110052501E-3</v>
      </c>
      <c r="K6561" s="4">
        <v>111997360.34</v>
      </c>
      <c r="L6561" s="5">
        <v>4550001</v>
      </c>
      <c r="M6561" s="6">
        <v>24.614799059999999</v>
      </c>
      <c r="AB6561" s="8" t="s">
        <v>7754</v>
      </c>
    </row>
    <row r="6562" spans="1:28" x14ac:dyDescent="0.35">
      <c r="A6562" t="s">
        <v>4263</v>
      </c>
      <c r="B6562" t="s">
        <v>11019</v>
      </c>
      <c r="C6562" t="s">
        <v>11019</v>
      </c>
      <c r="G6562" s="1">
        <v>-8192.265930668611</v>
      </c>
      <c r="H6562" s="1">
        <v>6.3436259083255002E-3</v>
      </c>
      <c r="K6562" s="4">
        <v>111997360.34</v>
      </c>
      <c r="L6562" s="5">
        <v>4550001</v>
      </c>
      <c r="M6562" s="6">
        <v>24.614799059999999</v>
      </c>
      <c r="AB6562" s="8" t="s">
        <v>7754</v>
      </c>
    </row>
    <row r="6563" spans="1:28" x14ac:dyDescent="0.35">
      <c r="A6563" t="s">
        <v>4263</v>
      </c>
      <c r="B6563" t="s">
        <v>11020</v>
      </c>
      <c r="C6563" t="s">
        <v>11020</v>
      </c>
      <c r="G6563" s="1">
        <v>-8929.4467604101737</v>
      </c>
      <c r="H6563" s="1">
        <v>0</v>
      </c>
      <c r="K6563" s="4">
        <v>111997360.34</v>
      </c>
      <c r="L6563" s="5">
        <v>4550001</v>
      </c>
      <c r="M6563" s="6">
        <v>24.614799059999999</v>
      </c>
      <c r="AB6563" s="8" t="s">
        <v>7754</v>
      </c>
    </row>
    <row r="6564" spans="1:28" x14ac:dyDescent="0.35">
      <c r="A6564" t="s">
        <v>4263</v>
      </c>
      <c r="B6564" t="s">
        <v>11021</v>
      </c>
      <c r="C6564" t="s">
        <v>11021</v>
      </c>
      <c r="G6564" s="1">
        <v>-9181.707434334432</v>
      </c>
      <c r="H6564" s="1">
        <v>2.8005574212112299E-3</v>
      </c>
      <c r="K6564" s="4">
        <v>111997360.34</v>
      </c>
      <c r="L6564" s="5">
        <v>4550001</v>
      </c>
      <c r="M6564" s="6">
        <v>24.614799059999999</v>
      </c>
      <c r="AB6564" s="8" t="s">
        <v>7754</v>
      </c>
    </row>
    <row r="6565" spans="1:28" x14ac:dyDescent="0.35">
      <c r="A6565" t="s">
        <v>4263</v>
      </c>
      <c r="B6565" t="s">
        <v>11022</v>
      </c>
      <c r="C6565" t="s">
        <v>11022</v>
      </c>
      <c r="G6565" s="1">
        <v>-9496.2413490405233</v>
      </c>
      <c r="H6565" s="1">
        <v>4.2670137982995498E-3</v>
      </c>
      <c r="K6565" s="4">
        <v>111997360.34</v>
      </c>
      <c r="L6565" s="5">
        <v>4550001</v>
      </c>
      <c r="M6565" s="6">
        <v>24.614799059999999</v>
      </c>
      <c r="AB6565" s="8" t="s">
        <v>7754</v>
      </c>
    </row>
    <row r="6566" spans="1:28" x14ac:dyDescent="0.35">
      <c r="A6566" t="s">
        <v>4263</v>
      </c>
      <c r="B6566" t="s">
        <v>11023</v>
      </c>
      <c r="C6566" t="s">
        <v>11023</v>
      </c>
      <c r="G6566" s="1">
        <v>-7884.3621585031224</v>
      </c>
      <c r="H6566" s="1">
        <v>6.7130801347256496E-3</v>
      </c>
      <c r="K6566" s="4">
        <v>111997360.34</v>
      </c>
      <c r="L6566" s="5">
        <v>4550001</v>
      </c>
      <c r="M6566" s="6">
        <v>24.614799059999999</v>
      </c>
      <c r="AB6566" s="8" t="s">
        <v>7754</v>
      </c>
    </row>
    <row r="6567" spans="1:28" x14ac:dyDescent="0.35">
      <c r="A6567" t="s">
        <v>4263</v>
      </c>
      <c r="B6567" t="s">
        <v>11024</v>
      </c>
      <c r="C6567" t="s">
        <v>11024</v>
      </c>
      <c r="G6567" s="1">
        <v>-7645.066381156541</v>
      </c>
      <c r="H6567" s="1">
        <v>6.0989344857769199E-3</v>
      </c>
      <c r="K6567" s="4">
        <v>111997360.34</v>
      </c>
      <c r="L6567" s="5">
        <v>4550001</v>
      </c>
      <c r="M6567" s="6">
        <v>24.614799059999999</v>
      </c>
      <c r="AB6567" s="8" t="s">
        <v>7754</v>
      </c>
    </row>
    <row r="6568" spans="1:28" x14ac:dyDescent="0.35">
      <c r="A6568" t="s">
        <v>4263</v>
      </c>
      <c r="B6568" t="s">
        <v>11025</v>
      </c>
      <c r="C6568" t="s">
        <v>11025</v>
      </c>
      <c r="G6568" s="1">
        <v>-9782.1777913211918</v>
      </c>
      <c r="H6568" s="1">
        <v>4.3860219679599799E-3</v>
      </c>
      <c r="K6568" s="4">
        <v>111997360.34</v>
      </c>
      <c r="L6568" s="5">
        <v>4550001</v>
      </c>
      <c r="M6568" s="6">
        <v>24.614799059999999</v>
      </c>
      <c r="AB6568" s="8" t="s">
        <v>7754</v>
      </c>
    </row>
    <row r="6569" spans="1:28" x14ac:dyDescent="0.35">
      <c r="A6569" t="s">
        <v>4263</v>
      </c>
      <c r="B6569" t="s">
        <v>11026</v>
      </c>
      <c r="C6569" t="s">
        <v>11026</v>
      </c>
      <c r="G6569" s="1">
        <v>-7612.5232669473689</v>
      </c>
      <c r="H6569" s="1">
        <v>6.1539644107949099E-3</v>
      </c>
      <c r="K6569" s="4">
        <v>111997360.34</v>
      </c>
      <c r="L6569" s="5">
        <v>4550001</v>
      </c>
      <c r="M6569" s="6">
        <v>24.614799059999999</v>
      </c>
      <c r="AB6569" s="8" t="s">
        <v>7754</v>
      </c>
    </row>
    <row r="6570" spans="1:28" x14ac:dyDescent="0.35">
      <c r="A6570" t="s">
        <v>4263</v>
      </c>
      <c r="B6570" t="s">
        <v>11027</v>
      </c>
      <c r="C6570" t="s">
        <v>11027</v>
      </c>
      <c r="G6570" s="1">
        <v>-7695.8925905281676</v>
      </c>
      <c r="H6570" s="1">
        <v>5.0068489763466801E-3</v>
      </c>
      <c r="K6570" s="4">
        <v>111997360.34</v>
      </c>
      <c r="L6570" s="5">
        <v>4550001</v>
      </c>
      <c r="M6570" s="6">
        <v>24.614799059999999</v>
      </c>
      <c r="AB6570" s="8" t="s">
        <v>7754</v>
      </c>
    </row>
    <row r="6571" spans="1:28" x14ac:dyDescent="0.35">
      <c r="A6571" t="s">
        <v>4263</v>
      </c>
      <c r="B6571" t="s">
        <v>11028</v>
      </c>
      <c r="C6571" t="s">
        <v>11028</v>
      </c>
      <c r="G6571" s="1">
        <v>-7981.604682371194</v>
      </c>
      <c r="H6571" s="1">
        <v>5.3064284589511602E-3</v>
      </c>
      <c r="K6571" s="4">
        <v>111997360.34</v>
      </c>
      <c r="L6571" s="5">
        <v>4550001</v>
      </c>
      <c r="M6571" s="6">
        <v>24.614799059999999</v>
      </c>
      <c r="AB6571" s="8" t="s">
        <v>7754</v>
      </c>
    </row>
    <row r="6572" spans="1:28" x14ac:dyDescent="0.35">
      <c r="A6572" t="s">
        <v>4263</v>
      </c>
      <c r="B6572" t="s">
        <v>11029</v>
      </c>
      <c r="C6572" t="s">
        <v>11029</v>
      </c>
      <c r="G6572" s="1">
        <v>-10013.476435467574</v>
      </c>
      <c r="H6572" s="1">
        <v>3.7305397033983501E-3</v>
      </c>
      <c r="K6572" s="4">
        <v>111997360.34</v>
      </c>
      <c r="L6572" s="5">
        <v>4550001</v>
      </c>
      <c r="M6572" s="6">
        <v>24.614799059999999</v>
      </c>
      <c r="AB6572" s="8" t="s">
        <v>7754</v>
      </c>
    </row>
    <row r="6573" spans="1:28" x14ac:dyDescent="0.35">
      <c r="A6573" t="s">
        <v>4263</v>
      </c>
      <c r="B6573" t="s">
        <v>11030</v>
      </c>
      <c r="C6573" t="s">
        <v>11030</v>
      </c>
      <c r="G6573" s="1">
        <v>-9978.6529651704659</v>
      </c>
      <c r="H6573" s="1">
        <v>2.9272459689321999E-3</v>
      </c>
      <c r="K6573" s="4">
        <v>111997360.34</v>
      </c>
      <c r="L6573" s="5">
        <v>4550001</v>
      </c>
      <c r="M6573" s="6">
        <v>24.614799059999999</v>
      </c>
      <c r="AB6573" s="8" t="s">
        <v>7754</v>
      </c>
    </row>
    <row r="6574" spans="1:28" x14ac:dyDescent="0.35">
      <c r="A6574" t="s">
        <v>4263</v>
      </c>
      <c r="B6574" t="s">
        <v>11031</v>
      </c>
      <c r="C6574" t="s">
        <v>11031</v>
      </c>
      <c r="G6574" s="1">
        <v>-8561.4540655705896</v>
      </c>
      <c r="H6574" s="1">
        <v>4.3487669333278399E-3</v>
      </c>
      <c r="K6574" s="4">
        <v>111997360.34</v>
      </c>
      <c r="L6574" s="5">
        <v>4550001</v>
      </c>
      <c r="M6574" s="6">
        <v>24.614799059999999</v>
      </c>
      <c r="AB6574" s="8" t="s">
        <v>7754</v>
      </c>
    </row>
    <row r="6575" spans="1:28" x14ac:dyDescent="0.35">
      <c r="A6575" t="s">
        <v>4263</v>
      </c>
      <c r="B6575" t="s">
        <v>11032</v>
      </c>
      <c r="C6575" t="s">
        <v>11032</v>
      </c>
      <c r="G6575" s="1">
        <v>-7936.8587785094005</v>
      </c>
      <c r="H6575" s="1">
        <v>5.2434052944806903E-3</v>
      </c>
      <c r="K6575" s="4">
        <v>111997360.34</v>
      </c>
      <c r="L6575" s="5">
        <v>4550001</v>
      </c>
      <c r="M6575" s="6">
        <v>24.614799059999999</v>
      </c>
      <c r="AB6575" s="8" t="s">
        <v>7754</v>
      </c>
    </row>
    <row r="6576" spans="1:28" x14ac:dyDescent="0.35">
      <c r="A6576" t="s">
        <v>4263</v>
      </c>
      <c r="B6576" t="s">
        <v>11033</v>
      </c>
      <c r="C6576" t="s">
        <v>11033</v>
      </c>
      <c r="G6576" s="1">
        <v>-7668.5506165711058</v>
      </c>
      <c r="H6576" s="1">
        <v>5.5498525087676297E-3</v>
      </c>
      <c r="K6576" s="4">
        <v>111997360.34</v>
      </c>
      <c r="L6576" s="5">
        <v>4550001</v>
      </c>
      <c r="M6576" s="6">
        <v>24.614799059999999</v>
      </c>
      <c r="AB6576" s="8" t="s">
        <v>7754</v>
      </c>
    </row>
    <row r="6577" spans="1:28" x14ac:dyDescent="0.35">
      <c r="A6577" t="s">
        <v>4263</v>
      </c>
      <c r="B6577" t="s">
        <v>11034</v>
      </c>
      <c r="C6577" t="s">
        <v>11034</v>
      </c>
      <c r="G6577" s="1">
        <v>-7707.0299610777229</v>
      </c>
      <c r="H6577" s="1">
        <v>5.9782674643062304E-3</v>
      </c>
      <c r="K6577" s="4">
        <v>111997360.34</v>
      </c>
      <c r="L6577" s="5">
        <v>4550001</v>
      </c>
      <c r="M6577" s="6">
        <v>24.614799059999999</v>
      </c>
      <c r="AB6577" s="8" t="s">
        <v>7754</v>
      </c>
    </row>
    <row r="6578" spans="1:28" x14ac:dyDescent="0.35">
      <c r="A6578" t="s">
        <v>4263</v>
      </c>
      <c r="B6578" t="s">
        <v>11035</v>
      </c>
      <c r="C6578" t="s">
        <v>11035</v>
      </c>
      <c r="G6578" s="1">
        <v>-7978.7120141709484</v>
      </c>
      <c r="H6578" s="1">
        <v>4.4643665870355703E-3</v>
      </c>
      <c r="K6578" s="4">
        <v>111997360.34</v>
      </c>
      <c r="L6578" s="5">
        <v>4550001</v>
      </c>
      <c r="M6578" s="6">
        <v>24.614799059999999</v>
      </c>
      <c r="AB6578" s="8" t="s">
        <v>7754</v>
      </c>
    </row>
    <row r="6579" spans="1:28" x14ac:dyDescent="0.35">
      <c r="A6579" t="s">
        <v>4263</v>
      </c>
      <c r="B6579" t="s">
        <v>11036</v>
      </c>
      <c r="C6579" t="s">
        <v>11036</v>
      </c>
      <c r="G6579" s="1">
        <v>-7933.6587182660278</v>
      </c>
      <c r="H6579" s="1">
        <v>6.0146915866123004E-3</v>
      </c>
      <c r="K6579" s="4">
        <v>111997360.34</v>
      </c>
      <c r="L6579" s="5">
        <v>4550001</v>
      </c>
      <c r="M6579" s="6">
        <v>24.614799059999999</v>
      </c>
      <c r="AB6579" s="8" t="s">
        <v>7754</v>
      </c>
    </row>
    <row r="6580" spans="1:28" x14ac:dyDescent="0.35">
      <c r="A6580" t="s">
        <v>4263</v>
      </c>
      <c r="B6580" t="s">
        <v>11037</v>
      </c>
      <c r="C6580" t="s">
        <v>11037</v>
      </c>
      <c r="G6580" s="1">
        <v>-7866.2450383481564</v>
      </c>
      <c r="H6580" s="1">
        <v>4.7484322545375303E-3</v>
      </c>
      <c r="K6580" s="4">
        <v>111997360.34</v>
      </c>
      <c r="L6580" s="5">
        <v>4550001</v>
      </c>
      <c r="M6580" s="6">
        <v>24.614799059999999</v>
      </c>
      <c r="AB6580" s="8" t="s">
        <v>7754</v>
      </c>
    </row>
    <row r="6581" spans="1:28" x14ac:dyDescent="0.35">
      <c r="A6581" t="s">
        <v>4263</v>
      </c>
      <c r="B6581" t="s">
        <v>11038</v>
      </c>
      <c r="C6581" t="s">
        <v>11038</v>
      </c>
      <c r="G6581" s="1">
        <v>-8948.4550543551049</v>
      </c>
      <c r="H6581" s="1">
        <v>1.33114176761786E-3</v>
      </c>
      <c r="K6581" s="4">
        <v>111997360.34</v>
      </c>
      <c r="L6581" s="5">
        <v>4550001</v>
      </c>
      <c r="M6581" s="6">
        <v>24.614799059999999</v>
      </c>
      <c r="AB6581" s="8" t="s">
        <v>7754</v>
      </c>
    </row>
    <row r="6582" spans="1:28" x14ac:dyDescent="0.35">
      <c r="A6582" t="s">
        <v>4263</v>
      </c>
      <c r="B6582" t="s">
        <v>11039</v>
      </c>
      <c r="C6582" t="s">
        <v>11039</v>
      </c>
      <c r="G6582" s="1">
        <v>-8149.4154942957139</v>
      </c>
      <c r="H6582" s="1">
        <v>5.0714902076863001E-3</v>
      </c>
      <c r="K6582" s="4">
        <v>111997360.34</v>
      </c>
      <c r="L6582" s="5">
        <v>4550001</v>
      </c>
      <c r="M6582" s="6">
        <v>24.614799059999999</v>
      </c>
      <c r="AB6582" s="8" t="s">
        <v>7754</v>
      </c>
    </row>
    <row r="6583" spans="1:28" x14ac:dyDescent="0.35">
      <c r="A6583" t="s">
        <v>4263</v>
      </c>
      <c r="B6583" t="s">
        <v>11040</v>
      </c>
      <c r="C6583" t="s">
        <v>11040</v>
      </c>
      <c r="G6583" s="1">
        <v>-10483.729519327248</v>
      </c>
      <c r="H6583" s="1">
        <v>2.5238777135765601E-3</v>
      </c>
      <c r="K6583" s="4">
        <v>111997360.34</v>
      </c>
      <c r="L6583" s="5">
        <v>4550001</v>
      </c>
      <c r="M6583" s="6">
        <v>24.614799059999999</v>
      </c>
      <c r="AB6583" s="8" t="s">
        <v>7754</v>
      </c>
    </row>
    <row r="6584" spans="1:28" x14ac:dyDescent="0.35">
      <c r="A6584" t="s">
        <v>4263</v>
      </c>
      <c r="B6584" t="s">
        <v>11041</v>
      </c>
      <c r="C6584" t="s">
        <v>11041</v>
      </c>
      <c r="G6584" s="1">
        <v>-8877.5145021450844</v>
      </c>
      <c r="H6584" s="1">
        <v>0</v>
      </c>
      <c r="K6584" s="4">
        <v>111997360.34</v>
      </c>
      <c r="L6584" s="5">
        <v>4550001</v>
      </c>
      <c r="M6584" s="6">
        <v>24.614799059999999</v>
      </c>
      <c r="AB6584" s="8" t="s">
        <v>7754</v>
      </c>
    </row>
    <row r="6585" spans="1:28" x14ac:dyDescent="0.35">
      <c r="A6585" t="s">
        <v>4263</v>
      </c>
      <c r="B6585" t="s">
        <v>11042</v>
      </c>
      <c r="C6585" t="s">
        <v>11042</v>
      </c>
      <c r="G6585" s="1">
        <v>-7844.739161547297</v>
      </c>
      <c r="H6585" s="1">
        <v>5.5824065350672698E-3</v>
      </c>
      <c r="K6585" s="4">
        <v>111997360.34</v>
      </c>
      <c r="L6585" s="5">
        <v>4550001</v>
      </c>
      <c r="M6585" s="6">
        <v>24.614799059999999</v>
      </c>
      <c r="AB6585" s="8" t="s">
        <v>7754</v>
      </c>
    </row>
    <row r="6586" spans="1:28" x14ac:dyDescent="0.35">
      <c r="A6586" t="s">
        <v>4263</v>
      </c>
      <c r="B6586" t="s">
        <v>11043</v>
      </c>
      <c r="C6586" t="s">
        <v>11043</v>
      </c>
      <c r="G6586" s="1">
        <v>-7607.6968203617644</v>
      </c>
      <c r="H6586" s="1">
        <v>4.9916181607872496E-3</v>
      </c>
      <c r="K6586" s="4">
        <v>111997360.34</v>
      </c>
      <c r="L6586" s="5">
        <v>4550001</v>
      </c>
      <c r="M6586" s="6">
        <v>24.614799059999999</v>
      </c>
      <c r="AB6586" s="8" t="s">
        <v>7754</v>
      </c>
    </row>
    <row r="6587" spans="1:28" x14ac:dyDescent="0.35">
      <c r="A6587" t="s">
        <v>4263</v>
      </c>
      <c r="B6587" t="s">
        <v>11044</v>
      </c>
      <c r="C6587" t="s">
        <v>11044</v>
      </c>
      <c r="G6587" s="1">
        <v>-9126.8755018936045</v>
      </c>
      <c r="H6587" s="1">
        <v>1.3454541400263599E-3</v>
      </c>
      <c r="K6587" s="4">
        <v>111997360.34</v>
      </c>
      <c r="L6587" s="5">
        <v>4550001</v>
      </c>
      <c r="M6587" s="6">
        <v>24.614799059999999</v>
      </c>
      <c r="AB6587" s="8" t="s">
        <v>7754</v>
      </c>
    </row>
    <row r="6588" spans="1:28" x14ac:dyDescent="0.35">
      <c r="A6588" t="s">
        <v>4263</v>
      </c>
      <c r="B6588" t="s">
        <v>11045</v>
      </c>
      <c r="C6588" t="s">
        <v>11045</v>
      </c>
      <c r="G6588" s="1">
        <v>-7575.3836451276347</v>
      </c>
      <c r="H6588" s="1">
        <v>5.06402928476914E-3</v>
      </c>
      <c r="K6588" s="4">
        <v>111997360.34</v>
      </c>
      <c r="L6588" s="5">
        <v>4550001</v>
      </c>
      <c r="M6588" s="6">
        <v>24.614799059999999</v>
      </c>
      <c r="AB6588" s="8" t="s">
        <v>7754</v>
      </c>
    </row>
    <row r="6589" spans="1:28" x14ac:dyDescent="0.35">
      <c r="A6589" t="s">
        <v>4263</v>
      </c>
      <c r="B6589" t="s">
        <v>11046</v>
      </c>
      <c r="C6589" t="s">
        <v>11046</v>
      </c>
      <c r="G6589" s="1">
        <v>-7940.5729179433647</v>
      </c>
      <c r="H6589" s="1">
        <v>4.1592672025922697E-3</v>
      </c>
      <c r="K6589" s="4">
        <v>111997360.34</v>
      </c>
      <c r="L6589" s="5">
        <v>4550001</v>
      </c>
      <c r="M6589" s="6">
        <v>24.614799059999999</v>
      </c>
      <c r="AB6589" s="8" t="s">
        <v>7754</v>
      </c>
    </row>
    <row r="6590" spans="1:28" x14ac:dyDescent="0.35">
      <c r="A6590" t="s">
        <v>4263</v>
      </c>
      <c r="B6590" t="s">
        <v>11047</v>
      </c>
      <c r="C6590" t="s">
        <v>11047</v>
      </c>
      <c r="G6590" s="1">
        <v>-7630.8491595320329</v>
      </c>
      <c r="H6590" s="1">
        <v>4.48937293109065E-3</v>
      </c>
      <c r="K6590" s="4">
        <v>111997360.34</v>
      </c>
      <c r="L6590" s="5">
        <v>4550001</v>
      </c>
      <c r="M6590" s="6">
        <v>24.614799059999999</v>
      </c>
      <c r="AB6590" s="8" t="s">
        <v>7754</v>
      </c>
    </row>
    <row r="6591" spans="1:28" x14ac:dyDescent="0.35">
      <c r="A6591" t="s">
        <v>4263</v>
      </c>
      <c r="B6591" t="s">
        <v>11048</v>
      </c>
      <c r="C6591" t="s">
        <v>11048</v>
      </c>
      <c r="G6591" s="1">
        <v>-7896.3433799902814</v>
      </c>
      <c r="H6591" s="1">
        <v>4.1410479929603096E-3</v>
      </c>
      <c r="K6591" s="4">
        <v>111997360.34</v>
      </c>
      <c r="L6591" s="5">
        <v>4550001</v>
      </c>
      <c r="M6591" s="6">
        <v>24.614799059999999</v>
      </c>
      <c r="AB6591" s="8" t="s">
        <v>7754</v>
      </c>
    </row>
    <row r="6592" spans="1:28" x14ac:dyDescent="0.35">
      <c r="A6592" t="s">
        <v>4263</v>
      </c>
      <c r="B6592" t="s">
        <v>11049</v>
      </c>
      <c r="C6592" t="s">
        <v>11049</v>
      </c>
      <c r="G6592" s="1">
        <v>-9719.5544570039929</v>
      </c>
      <c r="H6592" s="1">
        <v>2.9617526928824999E-3</v>
      </c>
      <c r="K6592" s="4">
        <v>111997360.34</v>
      </c>
      <c r="L6592" s="5">
        <v>4550001</v>
      </c>
      <c r="M6592" s="6">
        <v>24.614799059999999</v>
      </c>
      <c r="AB6592" s="8" t="s">
        <v>7754</v>
      </c>
    </row>
    <row r="6593" spans="1:28" x14ac:dyDescent="0.35">
      <c r="A6593" t="s">
        <v>4263</v>
      </c>
      <c r="B6593" t="s">
        <v>11050</v>
      </c>
      <c r="C6593" t="s">
        <v>11050</v>
      </c>
      <c r="G6593" s="1">
        <v>-7668.9588016736252</v>
      </c>
      <c r="H6593" s="1">
        <v>4.9204643027907303E-3</v>
      </c>
      <c r="K6593" s="4">
        <v>111997360.34</v>
      </c>
      <c r="L6593" s="5">
        <v>4550001</v>
      </c>
      <c r="M6593" s="6">
        <v>24.614799059999999</v>
      </c>
      <c r="AB6593" s="8" t="s">
        <v>7754</v>
      </c>
    </row>
    <row r="6594" spans="1:28" x14ac:dyDescent="0.35">
      <c r="A6594" t="s">
        <v>4263</v>
      </c>
      <c r="B6594" t="s">
        <v>11051</v>
      </c>
      <c r="C6594" t="s">
        <v>11051</v>
      </c>
      <c r="G6594" s="1">
        <v>-8513.5197611593412</v>
      </c>
      <c r="H6594" s="1">
        <v>3.1433807385864401E-3</v>
      </c>
      <c r="K6594" s="4">
        <v>111997360.34</v>
      </c>
      <c r="L6594" s="5">
        <v>4550001</v>
      </c>
      <c r="M6594" s="6">
        <v>24.614799059999999</v>
      </c>
      <c r="AB6594" s="8" t="s">
        <v>7754</v>
      </c>
    </row>
    <row r="6595" spans="1:28" x14ac:dyDescent="0.35">
      <c r="A6595" t="s">
        <v>4263</v>
      </c>
      <c r="B6595" t="s">
        <v>11052</v>
      </c>
      <c r="C6595" t="s">
        <v>11052</v>
      </c>
      <c r="G6595" s="1">
        <v>-9948.2680527305929</v>
      </c>
      <c r="H6595" s="1">
        <v>2.3155591387949499E-3</v>
      </c>
      <c r="K6595" s="4">
        <v>111997360.34</v>
      </c>
      <c r="L6595" s="5">
        <v>4550001</v>
      </c>
      <c r="M6595" s="6">
        <v>24.614799059999999</v>
      </c>
      <c r="AB6595" s="8" t="s">
        <v>7754</v>
      </c>
    </row>
    <row r="6596" spans="1:28" x14ac:dyDescent="0.35">
      <c r="A6596" t="s">
        <v>4263</v>
      </c>
      <c r="B6596" t="s">
        <v>11053</v>
      </c>
      <c r="C6596" t="s">
        <v>11053</v>
      </c>
      <c r="G6596" s="1">
        <v>-7937.5995871863788</v>
      </c>
      <c r="H6596" s="1">
        <v>3.3661691930632399E-3</v>
      </c>
      <c r="K6596" s="4">
        <v>111997360.34</v>
      </c>
      <c r="L6596" s="5">
        <v>4550001</v>
      </c>
      <c r="M6596" s="6">
        <v>24.614799059999999</v>
      </c>
      <c r="AB6596" s="8" t="s">
        <v>7754</v>
      </c>
    </row>
    <row r="6597" spans="1:28" x14ac:dyDescent="0.35">
      <c r="A6597" t="s">
        <v>4263</v>
      </c>
      <c r="B6597" t="s">
        <v>11054</v>
      </c>
      <c r="C6597" t="s">
        <v>11054</v>
      </c>
      <c r="G6597" s="1">
        <v>-7893.4129138728476</v>
      </c>
      <c r="H6597" s="1">
        <v>4.9457354630471897E-3</v>
      </c>
      <c r="K6597" s="4">
        <v>111997360.34</v>
      </c>
      <c r="L6597" s="5">
        <v>4550001</v>
      </c>
      <c r="M6597" s="6">
        <v>24.614799059999999</v>
      </c>
      <c r="AB6597" s="8" t="s">
        <v>7754</v>
      </c>
    </row>
    <row r="6598" spans="1:28" x14ac:dyDescent="0.35">
      <c r="A6598" t="s">
        <v>4263</v>
      </c>
      <c r="B6598" t="s">
        <v>11055</v>
      </c>
      <c r="C6598" t="s">
        <v>11055</v>
      </c>
      <c r="G6598" s="1">
        <v>-7826.255548804118</v>
      </c>
      <c r="H6598" s="1">
        <v>3.6767510805703601E-3</v>
      </c>
      <c r="K6598" s="4">
        <v>111997360.34</v>
      </c>
      <c r="L6598" s="5">
        <v>4550001</v>
      </c>
      <c r="M6598" s="6">
        <v>24.614799059999999</v>
      </c>
      <c r="AB6598" s="8" t="s">
        <v>7754</v>
      </c>
    </row>
    <row r="6599" spans="1:28" x14ac:dyDescent="0.35">
      <c r="A6599" t="s">
        <v>4263</v>
      </c>
      <c r="B6599" t="s">
        <v>11056</v>
      </c>
      <c r="C6599" t="s">
        <v>11056</v>
      </c>
      <c r="G6599" s="1">
        <v>-9914.1082134034223</v>
      </c>
      <c r="H6599" s="1">
        <v>1.59902071413949E-3</v>
      </c>
      <c r="K6599" s="4">
        <v>111997360.34</v>
      </c>
      <c r="L6599" s="5">
        <v>4550001</v>
      </c>
      <c r="M6599" s="6">
        <v>24.614799059999999</v>
      </c>
      <c r="AB6599" s="8" t="s">
        <v>7754</v>
      </c>
    </row>
    <row r="6600" spans="1:28" x14ac:dyDescent="0.35">
      <c r="A6600" t="s">
        <v>4263</v>
      </c>
      <c r="B6600" t="s">
        <v>11057</v>
      </c>
      <c r="C6600" t="s">
        <v>11057</v>
      </c>
      <c r="G6600" s="1">
        <v>-8106.9003807678655</v>
      </c>
      <c r="H6600" s="1">
        <v>4.0011832460429804E-3</v>
      </c>
      <c r="K6600" s="4">
        <v>111997360.34</v>
      </c>
      <c r="L6600" s="5">
        <v>4550001</v>
      </c>
      <c r="M6600" s="6">
        <v>24.614799059999999</v>
      </c>
      <c r="AB6600" s="8" t="s">
        <v>7754</v>
      </c>
    </row>
    <row r="6601" spans="1:28" x14ac:dyDescent="0.35">
      <c r="A6601" t="s">
        <v>4263</v>
      </c>
      <c r="B6601" t="s">
        <v>11058</v>
      </c>
      <c r="C6601" t="s">
        <v>11058</v>
      </c>
      <c r="G6601" s="1">
        <v>-7570.6005885189952</v>
      </c>
      <c r="H6601" s="1">
        <v>4.0457959193087702E-3</v>
      </c>
      <c r="K6601" s="4">
        <v>111997360.34</v>
      </c>
      <c r="L6601" s="5">
        <v>4550001</v>
      </c>
      <c r="M6601" s="6">
        <v>24.614799059999999</v>
      </c>
      <c r="AB6601" s="8" t="s">
        <v>7754</v>
      </c>
    </row>
    <row r="6602" spans="1:28" x14ac:dyDescent="0.35">
      <c r="A6602" t="s">
        <v>4263</v>
      </c>
      <c r="B6602" t="s">
        <v>11059</v>
      </c>
      <c r="C6602" t="s">
        <v>11059</v>
      </c>
      <c r="G6602" s="1">
        <v>-7805.4141048570746</v>
      </c>
      <c r="H6602" s="1">
        <v>4.6044638823710101E-3</v>
      </c>
      <c r="K6602" s="4">
        <v>111997360.34</v>
      </c>
      <c r="L6602" s="5">
        <v>4550001</v>
      </c>
      <c r="M6602" s="6">
        <v>24.614799059999999</v>
      </c>
      <c r="AB6602" s="8" t="s">
        <v>7754</v>
      </c>
    </row>
    <row r="6603" spans="1:28" x14ac:dyDescent="0.35">
      <c r="A6603" t="s">
        <v>4263</v>
      </c>
      <c r="B6603" t="s">
        <v>11060</v>
      </c>
      <c r="C6603" t="s">
        <v>11060</v>
      </c>
      <c r="G6603" s="1">
        <v>-7538.5151543531292</v>
      </c>
      <c r="H6603" s="1">
        <v>4.1295387247293003E-3</v>
      </c>
      <c r="K6603" s="4">
        <v>111997360.34</v>
      </c>
      <c r="L6603" s="5">
        <v>4550001</v>
      </c>
      <c r="M6603" s="6">
        <v>24.614799059999999</v>
      </c>
      <c r="AB6603" s="8" t="s">
        <v>7754</v>
      </c>
    </row>
    <row r="6604" spans="1:28" x14ac:dyDescent="0.35">
      <c r="A6604" t="s">
        <v>4263</v>
      </c>
      <c r="B6604" t="s">
        <v>11061</v>
      </c>
      <c r="C6604" t="s">
        <v>11061</v>
      </c>
      <c r="G6604" s="1">
        <v>-7899.8567457556774</v>
      </c>
      <c r="H6604" s="1">
        <v>3.2139247209115999E-3</v>
      </c>
      <c r="K6604" s="4">
        <v>111997360.34</v>
      </c>
      <c r="L6604" s="5">
        <v>4550001</v>
      </c>
      <c r="M6604" s="6">
        <v>24.614799059999999</v>
      </c>
      <c r="AB6604" s="8" t="s">
        <v>7754</v>
      </c>
    </row>
    <row r="6605" spans="1:28" x14ac:dyDescent="0.35">
      <c r="A6605" t="s">
        <v>4263</v>
      </c>
      <c r="B6605" t="s">
        <v>11062</v>
      </c>
      <c r="C6605" t="s">
        <v>11062</v>
      </c>
      <c r="G6605" s="1">
        <v>-9072.5332803292495</v>
      </c>
      <c r="H6605" s="1">
        <v>5.5178972053769105E-4</v>
      </c>
      <c r="K6605" s="4">
        <v>111997360.34</v>
      </c>
      <c r="L6605" s="5">
        <v>4550001</v>
      </c>
      <c r="M6605" s="6">
        <v>24.614799059999999</v>
      </c>
      <c r="AB6605" s="8" t="s">
        <v>7754</v>
      </c>
    </row>
    <row r="6606" spans="1:28" x14ac:dyDescent="0.35">
      <c r="A6606" t="s">
        <v>4263</v>
      </c>
      <c r="B6606" t="s">
        <v>11063</v>
      </c>
      <c r="C6606" t="s">
        <v>11063</v>
      </c>
      <c r="G6606" s="1">
        <v>-10412.238119676742</v>
      </c>
      <c r="H6606" s="1">
        <v>1.37963659534259E-3</v>
      </c>
      <c r="K6606" s="4">
        <v>111997360.34</v>
      </c>
      <c r="L6606" s="5">
        <v>4550001</v>
      </c>
      <c r="M6606" s="6">
        <v>24.614799059999999</v>
      </c>
      <c r="AB6606" s="8" t="s">
        <v>7754</v>
      </c>
    </row>
    <row r="6607" spans="1:28" x14ac:dyDescent="0.35">
      <c r="A6607" t="s">
        <v>4263</v>
      </c>
      <c r="B6607" t="s">
        <v>11064</v>
      </c>
      <c r="C6607" t="s">
        <v>11064</v>
      </c>
      <c r="G6607" s="1">
        <v>-7593.4250522279608</v>
      </c>
      <c r="H6607" s="1">
        <v>3.5958863437637301E-3</v>
      </c>
      <c r="K6607" s="4">
        <v>111997360.34</v>
      </c>
      <c r="L6607" s="5">
        <v>4550001</v>
      </c>
      <c r="M6607" s="6">
        <v>24.614799059999999</v>
      </c>
      <c r="AB6607" s="8" t="s">
        <v>7754</v>
      </c>
    </row>
    <row r="6608" spans="1:28" x14ac:dyDescent="0.35">
      <c r="A6608" t="s">
        <v>4263</v>
      </c>
      <c r="B6608" t="s">
        <v>11065</v>
      </c>
      <c r="C6608" t="s">
        <v>11065</v>
      </c>
      <c r="G6608" s="1">
        <v>-7631.1690427645572</v>
      </c>
      <c r="H6608" s="1">
        <v>4.0165884366330402E-3</v>
      </c>
      <c r="K6608" s="4">
        <v>111997360.34</v>
      </c>
      <c r="L6608" s="5">
        <v>4550001</v>
      </c>
      <c r="M6608" s="6">
        <v>24.614799059999999</v>
      </c>
      <c r="AB6608" s="8" t="s">
        <v>7754</v>
      </c>
    </row>
    <row r="6609" spans="1:28" x14ac:dyDescent="0.35">
      <c r="A6609" t="s">
        <v>4263</v>
      </c>
      <c r="B6609" t="s">
        <v>11066</v>
      </c>
      <c r="C6609" t="s">
        <v>11066</v>
      </c>
      <c r="G6609" s="1">
        <v>-7856.137420820538</v>
      </c>
      <c r="H6609" s="1">
        <v>3.2301597749676901E-3</v>
      </c>
      <c r="K6609" s="4">
        <v>111997360.34</v>
      </c>
      <c r="L6609" s="5">
        <v>4550001</v>
      </c>
      <c r="M6609" s="6">
        <v>24.614799059999999</v>
      </c>
      <c r="AB6609" s="8" t="s">
        <v>7754</v>
      </c>
    </row>
    <row r="6610" spans="1:28" x14ac:dyDescent="0.35">
      <c r="A6610" t="s">
        <v>4263</v>
      </c>
      <c r="B6610" t="s">
        <v>11067</v>
      </c>
      <c r="C6610" t="s">
        <v>11067</v>
      </c>
      <c r="G6610" s="1">
        <v>-7896.8041074539078</v>
      </c>
      <c r="H6610" s="1">
        <v>2.4922868740700501E-3</v>
      </c>
      <c r="K6610" s="4">
        <v>111997360.34</v>
      </c>
      <c r="L6610" s="5">
        <v>4550001</v>
      </c>
      <c r="M6610" s="6">
        <v>24.614799059999999</v>
      </c>
      <c r="AB6610" s="8" t="s">
        <v>7754</v>
      </c>
    </row>
    <row r="6611" spans="1:28" x14ac:dyDescent="0.35">
      <c r="A6611" t="s">
        <v>4263</v>
      </c>
      <c r="B6611" t="s">
        <v>11068</v>
      </c>
      <c r="C6611" t="s">
        <v>11068</v>
      </c>
      <c r="G6611" s="1">
        <v>-7853.4725724627924</v>
      </c>
      <c r="H6611" s="1">
        <v>4.0341037392551803E-3</v>
      </c>
      <c r="K6611" s="4">
        <v>111997360.34</v>
      </c>
      <c r="L6611" s="5">
        <v>4550001</v>
      </c>
      <c r="M6611" s="6">
        <v>24.614799059999999</v>
      </c>
      <c r="AB6611" s="8" t="s">
        <v>7754</v>
      </c>
    </row>
    <row r="6612" spans="1:28" x14ac:dyDescent="0.35">
      <c r="A6612" t="s">
        <v>4263</v>
      </c>
      <c r="B6612" t="s">
        <v>11069</v>
      </c>
      <c r="C6612" t="s">
        <v>11069</v>
      </c>
      <c r="G6612" s="1">
        <v>-7786.5702267330344</v>
      </c>
      <c r="H6612" s="1">
        <v>2.8064630022892399E-3</v>
      </c>
      <c r="K6612" s="4">
        <v>111997360.34</v>
      </c>
      <c r="L6612" s="5">
        <v>4550001</v>
      </c>
      <c r="M6612" s="6">
        <v>24.614799059999999</v>
      </c>
      <c r="AB6612" s="8" t="s">
        <v>7754</v>
      </c>
    </row>
    <row r="6613" spans="1:28" x14ac:dyDescent="0.35">
      <c r="A6613" t="s">
        <v>4263</v>
      </c>
      <c r="B6613" t="s">
        <v>11070</v>
      </c>
      <c r="C6613" t="s">
        <v>11070</v>
      </c>
      <c r="G6613" s="1">
        <v>-8465.9868982130374</v>
      </c>
      <c r="H6613" s="1">
        <v>2.2169298152390502E-3</v>
      </c>
      <c r="K6613" s="4">
        <v>111997360.34</v>
      </c>
      <c r="L6613" s="5">
        <v>4550001</v>
      </c>
      <c r="M6613" s="6">
        <v>24.614799059999999</v>
      </c>
      <c r="AB6613" s="8" t="s">
        <v>7754</v>
      </c>
    </row>
    <row r="6614" spans="1:28" x14ac:dyDescent="0.35">
      <c r="A6614" t="s">
        <v>4263</v>
      </c>
      <c r="B6614" t="s">
        <v>11071</v>
      </c>
      <c r="C6614" t="s">
        <v>11071</v>
      </c>
      <c r="G6614" s="1">
        <v>-8064.7171004649072</v>
      </c>
      <c r="H6614" s="1">
        <v>3.12019164555403E-3</v>
      </c>
      <c r="K6614" s="4">
        <v>111997360.34</v>
      </c>
      <c r="L6614" s="5">
        <v>4550001</v>
      </c>
      <c r="M6614" s="6">
        <v>24.614799059999999</v>
      </c>
      <c r="AB6614" s="8" t="s">
        <v>7754</v>
      </c>
    </row>
    <row r="6615" spans="1:28" x14ac:dyDescent="0.35">
      <c r="A6615" t="s">
        <v>4263</v>
      </c>
      <c r="B6615" t="s">
        <v>11072</v>
      </c>
      <c r="C6615" t="s">
        <v>11072</v>
      </c>
      <c r="G6615" s="1">
        <v>-9883.6945637802837</v>
      </c>
      <c r="H6615" s="1">
        <v>1.3624196274824099E-3</v>
      </c>
      <c r="K6615" s="4">
        <v>111997360.34</v>
      </c>
      <c r="L6615" s="5">
        <v>4550001</v>
      </c>
      <c r="M6615" s="6">
        <v>24.614799059999999</v>
      </c>
      <c r="AB6615" s="8" t="s">
        <v>7754</v>
      </c>
    </row>
    <row r="6616" spans="1:28" x14ac:dyDescent="0.35">
      <c r="A6616" t="s">
        <v>4263</v>
      </c>
      <c r="B6616" t="s">
        <v>11073</v>
      </c>
      <c r="C6616" t="s">
        <v>11073</v>
      </c>
      <c r="G6616" s="1">
        <v>-9850.1876828593231</v>
      </c>
      <c r="H6616" s="1">
        <v>8.0303842998805401E-4</v>
      </c>
      <c r="K6616" s="4">
        <v>111997360.34</v>
      </c>
      <c r="L6616" s="5">
        <v>4550001</v>
      </c>
      <c r="M6616" s="6">
        <v>24.614799059999999</v>
      </c>
      <c r="AB6616" s="8" t="s">
        <v>7754</v>
      </c>
    </row>
    <row r="6617" spans="1:28" x14ac:dyDescent="0.35">
      <c r="A6617" t="s">
        <v>4263</v>
      </c>
      <c r="B6617" t="s">
        <v>11074</v>
      </c>
      <c r="C6617" t="s">
        <v>11074</v>
      </c>
      <c r="G6617" s="1">
        <v>-7533.7750265308105</v>
      </c>
      <c r="H6617" s="1">
        <v>3.2492952826906102E-3</v>
      </c>
      <c r="K6617" s="4">
        <v>111997360.34</v>
      </c>
      <c r="L6617" s="5">
        <v>4550001</v>
      </c>
      <c r="M6617" s="6">
        <v>24.614799059999999</v>
      </c>
      <c r="AB6617" s="8" t="s">
        <v>7754</v>
      </c>
    </row>
    <row r="6618" spans="1:28" x14ac:dyDescent="0.35">
      <c r="A6618" t="s">
        <v>4263</v>
      </c>
      <c r="B6618" t="s">
        <v>11075</v>
      </c>
      <c r="C6618" t="s">
        <v>11075</v>
      </c>
      <c r="G6618" s="1">
        <v>-7766.3840088019506</v>
      </c>
      <c r="H6618" s="1">
        <v>3.77103736317284E-3</v>
      </c>
      <c r="K6618" s="4">
        <v>111997360.34</v>
      </c>
      <c r="L6618" s="5">
        <v>4550001</v>
      </c>
      <c r="M6618" s="6">
        <v>24.614799059999999</v>
      </c>
      <c r="AB6618" s="8" t="s">
        <v>7754</v>
      </c>
    </row>
    <row r="6619" spans="1:28" x14ac:dyDescent="0.35">
      <c r="A6619" t="s">
        <v>4263</v>
      </c>
      <c r="B6619" t="s">
        <v>11076</v>
      </c>
      <c r="C6619" t="s">
        <v>11076</v>
      </c>
      <c r="G6619" s="1">
        <v>-7501.9151619079303</v>
      </c>
      <c r="H6619" s="1">
        <v>3.3392170823241499E-3</v>
      </c>
      <c r="K6619" s="4">
        <v>111997360.34</v>
      </c>
      <c r="L6619" s="5">
        <v>4550001</v>
      </c>
      <c r="M6619" s="6">
        <v>24.614799059999999</v>
      </c>
      <c r="AB6619" s="8" t="s">
        <v>7754</v>
      </c>
    </row>
    <row r="6620" spans="1:28" x14ac:dyDescent="0.35">
      <c r="A6620" t="s">
        <v>4263</v>
      </c>
      <c r="B6620" t="s">
        <v>11077</v>
      </c>
      <c r="C6620" t="s">
        <v>11077</v>
      </c>
      <c r="G6620" s="1">
        <v>-7859.4529376193823</v>
      </c>
      <c r="H6620" s="1">
        <v>2.44929836682654E-3</v>
      </c>
      <c r="K6620" s="4">
        <v>111997360.34</v>
      </c>
      <c r="L6620" s="5">
        <v>4550001</v>
      </c>
      <c r="M6620" s="6">
        <v>24.614799059999999</v>
      </c>
      <c r="AB6620" s="8" t="s">
        <v>7754</v>
      </c>
    </row>
    <row r="6621" spans="1:28" x14ac:dyDescent="0.35">
      <c r="A6621" t="s">
        <v>4263</v>
      </c>
      <c r="B6621" t="s">
        <v>11078</v>
      </c>
      <c r="C6621" t="s">
        <v>11078</v>
      </c>
      <c r="G6621" s="1">
        <v>-7556.2755808938728</v>
      </c>
      <c r="H6621" s="1">
        <v>2.8506511573306698E-3</v>
      </c>
      <c r="K6621" s="4">
        <v>111997360.34</v>
      </c>
      <c r="L6621" s="5">
        <v>4550001</v>
      </c>
      <c r="M6621" s="6">
        <v>24.614799059999999</v>
      </c>
      <c r="AB6621" s="8" t="s">
        <v>7754</v>
      </c>
    </row>
    <row r="6622" spans="1:28" x14ac:dyDescent="0.35">
      <c r="A6622" t="s">
        <v>4263</v>
      </c>
      <c r="B6622" t="s">
        <v>11079</v>
      </c>
      <c r="C6622" t="s">
        <v>11079</v>
      </c>
      <c r="G6622" s="1">
        <v>-7593.6579178966867</v>
      </c>
      <c r="H6622" s="1">
        <v>3.2531987198661299E-3</v>
      </c>
      <c r="K6622" s="4">
        <v>111997360.34</v>
      </c>
      <c r="L6622" s="5">
        <v>4550001</v>
      </c>
      <c r="M6622" s="6">
        <v>24.614799059999999</v>
      </c>
      <c r="AB6622" s="8" t="s">
        <v>7754</v>
      </c>
    </row>
    <row r="6623" spans="1:28" x14ac:dyDescent="0.35">
      <c r="A6623" t="s">
        <v>4263</v>
      </c>
      <c r="B6623" t="s">
        <v>11080</v>
      </c>
      <c r="C6623" t="s">
        <v>11080</v>
      </c>
      <c r="G6623" s="1">
        <v>-7816.2377578493742</v>
      </c>
      <c r="H6623" s="1">
        <v>2.4875916755351798E-3</v>
      </c>
      <c r="K6623" s="4">
        <v>111997360.34</v>
      </c>
      <c r="L6623" s="5">
        <v>4550001</v>
      </c>
      <c r="M6623" s="6">
        <v>24.614799059999999</v>
      </c>
      <c r="AB6623" s="8" t="s">
        <v>7754</v>
      </c>
    </row>
    <row r="6624" spans="1:28" x14ac:dyDescent="0.35">
      <c r="A6624" t="s">
        <v>4263</v>
      </c>
      <c r="B6624" t="s">
        <v>11081</v>
      </c>
      <c r="C6624" t="s">
        <v>11081</v>
      </c>
      <c r="G6624" s="1">
        <v>-7813.8346105802366</v>
      </c>
      <c r="H6624" s="1">
        <v>3.2663264094802001E-3</v>
      </c>
      <c r="K6624" s="4">
        <v>111997360.34</v>
      </c>
      <c r="L6624" s="5">
        <v>4550001</v>
      </c>
      <c r="M6624" s="6">
        <v>24.614799059999999</v>
      </c>
      <c r="AB6624" s="8" t="s">
        <v>7754</v>
      </c>
    </row>
    <row r="6625" spans="1:28" x14ac:dyDescent="0.35">
      <c r="A6625" t="s">
        <v>4263</v>
      </c>
      <c r="B6625" t="s">
        <v>11082</v>
      </c>
      <c r="C6625" t="s">
        <v>11082</v>
      </c>
      <c r="G6625" s="1">
        <v>-7747.1859951988745</v>
      </c>
      <c r="H6625" s="1">
        <v>2.1117966433788901E-3</v>
      </c>
      <c r="K6625" s="4">
        <v>111997360.34</v>
      </c>
      <c r="L6625" s="5">
        <v>4550001</v>
      </c>
      <c r="M6625" s="6">
        <v>24.614799059999999</v>
      </c>
      <c r="AB6625" s="8" t="s">
        <v>7754</v>
      </c>
    </row>
    <row r="6626" spans="1:28" x14ac:dyDescent="0.35">
      <c r="A6626" t="s">
        <v>4263</v>
      </c>
      <c r="B6626" t="s">
        <v>11083</v>
      </c>
      <c r="C6626" t="s">
        <v>11083</v>
      </c>
      <c r="G6626" s="1">
        <v>-10341.47551331672</v>
      </c>
      <c r="H6626" s="1">
        <v>7.0747268784780097E-4</v>
      </c>
      <c r="K6626" s="4">
        <v>111997360.34</v>
      </c>
      <c r="L6626" s="5">
        <v>4550001</v>
      </c>
      <c r="M6626" s="6">
        <v>24.614799059999999</v>
      </c>
      <c r="AB6626" s="8" t="s">
        <v>7754</v>
      </c>
    </row>
    <row r="6627" spans="1:28" x14ac:dyDescent="0.35">
      <c r="A6627" t="s">
        <v>4263</v>
      </c>
      <c r="B6627" t="s">
        <v>11084</v>
      </c>
      <c r="C6627" t="s">
        <v>11084</v>
      </c>
      <c r="G6627" s="1">
        <v>-8418.8510065436276</v>
      </c>
      <c r="H6627" s="1">
        <v>1.5290226890644399E-3</v>
      </c>
      <c r="K6627" s="4">
        <v>111997360.34</v>
      </c>
      <c r="L6627" s="5">
        <v>4550001</v>
      </c>
      <c r="M6627" s="6">
        <v>24.614799059999999</v>
      </c>
      <c r="AB6627" s="8" t="s">
        <v>7754</v>
      </c>
    </row>
    <row r="6628" spans="1:28" x14ac:dyDescent="0.35">
      <c r="A6628" t="s">
        <v>4263</v>
      </c>
      <c r="B6628" t="s">
        <v>11085</v>
      </c>
      <c r="C6628" t="s">
        <v>11085</v>
      </c>
      <c r="G6628" s="1">
        <v>-8022.8622090433655</v>
      </c>
      <c r="H6628" s="1">
        <v>2.4043607175696499E-3</v>
      </c>
      <c r="K6628" s="4">
        <v>111997360.34</v>
      </c>
      <c r="L6628" s="5">
        <v>4550001</v>
      </c>
      <c r="M6628" s="6">
        <v>24.614799059999999</v>
      </c>
      <c r="AB6628" s="8" t="s">
        <v>7754</v>
      </c>
    </row>
    <row r="6629" spans="1:28" x14ac:dyDescent="0.35">
      <c r="A6629" t="s">
        <v>4263</v>
      </c>
      <c r="B6629" t="s">
        <v>11086</v>
      </c>
      <c r="C6629" t="s">
        <v>11086</v>
      </c>
      <c r="G6629" s="1">
        <v>-7497.2175075577934</v>
      </c>
      <c r="H6629" s="1">
        <v>2.5889968481279898E-3</v>
      </c>
      <c r="K6629" s="4">
        <v>111997360.34</v>
      </c>
      <c r="L6629" s="5">
        <v>4550001</v>
      </c>
      <c r="M6629" s="6">
        <v>24.614799059999999</v>
      </c>
      <c r="AB6629" s="8" t="s">
        <v>7754</v>
      </c>
    </row>
    <row r="6630" spans="1:28" x14ac:dyDescent="0.35">
      <c r="A6630" t="s">
        <v>4263</v>
      </c>
      <c r="B6630" t="s">
        <v>11087</v>
      </c>
      <c r="C6630" t="s">
        <v>11087</v>
      </c>
      <c r="G6630" s="1">
        <v>-7465.5810669537459</v>
      </c>
      <c r="H6630" s="1">
        <v>2.6808021937555402E-3</v>
      </c>
      <c r="K6630" s="4">
        <v>111997360.34</v>
      </c>
      <c r="L6630" s="5">
        <v>4550001</v>
      </c>
      <c r="M6630" s="6">
        <v>24.614799059999999</v>
      </c>
      <c r="AB6630" s="8" t="s">
        <v>7754</v>
      </c>
    </row>
    <row r="6631" spans="1:28" x14ac:dyDescent="0.35">
      <c r="A6631" t="s">
        <v>4263</v>
      </c>
      <c r="B6631" t="s">
        <v>11088</v>
      </c>
      <c r="C6631" t="s">
        <v>11088</v>
      </c>
      <c r="G6631" s="1">
        <v>-7727.6459309067532</v>
      </c>
      <c r="H6631" s="1">
        <v>3.06930471963864E-3</v>
      </c>
      <c r="K6631" s="4">
        <v>111997360.34</v>
      </c>
      <c r="L6631" s="5">
        <v>4550001</v>
      </c>
      <c r="M6631" s="6">
        <v>24.614799059999999</v>
      </c>
      <c r="AB6631" s="8" t="s">
        <v>7754</v>
      </c>
    </row>
    <row r="6632" spans="1:28" x14ac:dyDescent="0.35">
      <c r="A6632" t="s">
        <v>4263</v>
      </c>
      <c r="B6632" t="s">
        <v>11089</v>
      </c>
      <c r="C6632" t="s">
        <v>11089</v>
      </c>
      <c r="G6632" s="1">
        <v>-7819.3583065168023</v>
      </c>
      <c r="H6632" s="1">
        <v>1.8452339784338801E-3</v>
      </c>
      <c r="K6632" s="4">
        <v>111997360.34</v>
      </c>
      <c r="L6632" s="5">
        <v>4550001</v>
      </c>
      <c r="M6632" s="6">
        <v>24.614799059999999</v>
      </c>
      <c r="AB6632" s="8" t="s">
        <v>7754</v>
      </c>
    </row>
    <row r="6633" spans="1:28" x14ac:dyDescent="0.35">
      <c r="A6633" t="s">
        <v>4263</v>
      </c>
      <c r="B6633" t="s">
        <v>11090</v>
      </c>
      <c r="C6633" t="s">
        <v>11090</v>
      </c>
      <c r="G6633" s="1">
        <v>-7519.3980648752204</v>
      </c>
      <c r="H6633" s="1">
        <v>2.2420376079938299E-3</v>
      </c>
      <c r="K6633" s="4">
        <v>111997360.34</v>
      </c>
      <c r="L6633" s="5">
        <v>4550001</v>
      </c>
      <c r="M6633" s="6">
        <v>24.614799059999999</v>
      </c>
      <c r="AB6633" s="8" t="s">
        <v>7754</v>
      </c>
    </row>
    <row r="6634" spans="1:28" x14ac:dyDescent="0.35">
      <c r="A6634" t="s">
        <v>4263</v>
      </c>
      <c r="B6634" t="s">
        <v>11091</v>
      </c>
      <c r="C6634" t="s">
        <v>11091</v>
      </c>
      <c r="G6634" s="1">
        <v>-7556.4226945291521</v>
      </c>
      <c r="H6634" s="1">
        <v>2.61762969817234E-3</v>
      </c>
      <c r="K6634" s="4">
        <v>111997360.34</v>
      </c>
      <c r="L6634" s="5">
        <v>4550001</v>
      </c>
      <c r="M6634" s="6">
        <v>24.614799059999999</v>
      </c>
      <c r="AB6634" s="8" t="s">
        <v>7754</v>
      </c>
    </row>
    <row r="6635" spans="1:28" x14ac:dyDescent="0.35">
      <c r="A6635" t="s">
        <v>4263</v>
      </c>
      <c r="B6635" t="s">
        <v>11092</v>
      </c>
      <c r="C6635" t="s">
        <v>11092</v>
      </c>
      <c r="G6635" s="1">
        <v>-7776.6412877333132</v>
      </c>
      <c r="H6635" s="1">
        <v>1.8962352887454E-3</v>
      </c>
      <c r="K6635" s="4">
        <v>111997360.34</v>
      </c>
      <c r="L6635" s="5">
        <v>4550001</v>
      </c>
      <c r="M6635" s="6">
        <v>24.614799059999999</v>
      </c>
      <c r="AB6635" s="8" t="s">
        <v>7754</v>
      </c>
    </row>
    <row r="6636" spans="1:28" x14ac:dyDescent="0.35">
      <c r="A6636" t="s">
        <v>4263</v>
      </c>
      <c r="B6636" t="s">
        <v>11093</v>
      </c>
      <c r="C6636" t="s">
        <v>11093</v>
      </c>
      <c r="G6636" s="1">
        <v>-7774.4959835785121</v>
      </c>
      <c r="H6636" s="1">
        <v>2.6275527039519801E-3</v>
      </c>
      <c r="K6636" s="4">
        <v>111997360.34</v>
      </c>
      <c r="L6636" s="5">
        <v>4550001</v>
      </c>
      <c r="M6636" s="6">
        <v>24.614799059999999</v>
      </c>
      <c r="AB6636" s="8" t="s">
        <v>7754</v>
      </c>
    </row>
    <row r="6637" spans="1:28" x14ac:dyDescent="0.35">
      <c r="A6637" t="s">
        <v>4263</v>
      </c>
      <c r="B6637" t="s">
        <v>11094</v>
      </c>
      <c r="C6637" t="s">
        <v>11094</v>
      </c>
      <c r="G6637" s="1">
        <v>-7708.0998160749923</v>
      </c>
      <c r="H6637" s="1">
        <v>1.56952307695614E-3</v>
      </c>
      <c r="K6637" s="4">
        <v>111997360.34</v>
      </c>
      <c r="L6637" s="5">
        <v>4550001</v>
      </c>
      <c r="M6637" s="6">
        <v>24.614799059999999</v>
      </c>
      <c r="AB6637" s="8" t="s">
        <v>7754</v>
      </c>
    </row>
    <row r="6638" spans="1:28" x14ac:dyDescent="0.35">
      <c r="A6638" t="s">
        <v>4263</v>
      </c>
      <c r="B6638" t="s">
        <v>11095</v>
      </c>
      <c r="C6638" t="s">
        <v>11095</v>
      </c>
      <c r="G6638" s="1">
        <v>-7981.3323067333158</v>
      </c>
      <c r="H6638" s="1">
        <v>1.83449061670055E-3</v>
      </c>
      <c r="K6638" s="4">
        <v>111997360.34</v>
      </c>
      <c r="L6638" s="5">
        <v>4550001</v>
      </c>
      <c r="M6638" s="6">
        <v>24.614799059999999</v>
      </c>
      <c r="AB6638" s="8" t="s">
        <v>7754</v>
      </c>
    </row>
    <row r="6639" spans="1:28" x14ac:dyDescent="0.35">
      <c r="A6639" t="s">
        <v>4263</v>
      </c>
      <c r="B6639" t="s">
        <v>11096</v>
      </c>
      <c r="C6639" t="s">
        <v>11096</v>
      </c>
      <c r="G6639" s="1">
        <v>-7460.9254365501092</v>
      </c>
      <c r="H6639" s="1">
        <v>2.04735365049652E-3</v>
      </c>
      <c r="K6639" s="4">
        <v>111997360.34</v>
      </c>
      <c r="L6639" s="5">
        <v>4550001</v>
      </c>
      <c r="M6639" s="6">
        <v>24.614799059999999</v>
      </c>
      <c r="AB6639" s="8" t="s">
        <v>7754</v>
      </c>
    </row>
    <row r="6640" spans="1:28" x14ac:dyDescent="0.35">
      <c r="A6640" t="s">
        <v>4263</v>
      </c>
      <c r="B6640" t="s">
        <v>11097</v>
      </c>
      <c r="C6640" t="s">
        <v>11097</v>
      </c>
      <c r="G6640" s="1">
        <v>-7429.5103000677927</v>
      </c>
      <c r="H6640" s="1">
        <v>2.1371434531423702E-3</v>
      </c>
      <c r="K6640" s="4">
        <v>111997360.34</v>
      </c>
      <c r="L6640" s="5">
        <v>4550001</v>
      </c>
      <c r="M6640" s="6">
        <v>24.614799059999999</v>
      </c>
      <c r="AB6640" s="8" t="s">
        <v>7754</v>
      </c>
    </row>
    <row r="6641" spans="1:28" x14ac:dyDescent="0.35">
      <c r="A6641" t="s">
        <v>4263</v>
      </c>
      <c r="B6641" t="s">
        <v>11098</v>
      </c>
      <c r="C6641" t="s">
        <v>11098</v>
      </c>
      <c r="G6641" s="1">
        <v>-7689.1969652970083</v>
      </c>
      <c r="H6641" s="1">
        <v>2.4829367355772799E-3</v>
      </c>
      <c r="K6641" s="4">
        <v>111997360.34</v>
      </c>
      <c r="L6641" s="5">
        <v>4550001</v>
      </c>
      <c r="M6641" s="6">
        <v>24.614799059999999</v>
      </c>
      <c r="AB6641" s="8" t="s">
        <v>7754</v>
      </c>
    </row>
    <row r="6642" spans="1:28" x14ac:dyDescent="0.35">
      <c r="A6642" t="s">
        <v>4263</v>
      </c>
      <c r="B6642" t="s">
        <v>11099</v>
      </c>
      <c r="C6642" t="s">
        <v>11099</v>
      </c>
      <c r="G6642" s="1">
        <v>-7482.7898561443353</v>
      </c>
      <c r="H6642" s="1">
        <v>1.7484625505323999E-3</v>
      </c>
      <c r="K6642" s="4">
        <v>111997360.34</v>
      </c>
      <c r="L6642" s="5">
        <v>4550001</v>
      </c>
      <c r="M6642" s="6">
        <v>24.614799059999999</v>
      </c>
      <c r="AB6642" s="8" t="s">
        <v>7754</v>
      </c>
    </row>
    <row r="6643" spans="1:28" x14ac:dyDescent="0.35">
      <c r="A6643" t="s">
        <v>4263</v>
      </c>
      <c r="B6643" t="s">
        <v>11100</v>
      </c>
      <c r="C6643" t="s">
        <v>11100</v>
      </c>
      <c r="G6643" s="1">
        <v>-7779.5697059728363</v>
      </c>
      <c r="H6643" s="1">
        <v>1.3739454772331999E-3</v>
      </c>
      <c r="K6643" s="4">
        <v>111997360.34</v>
      </c>
      <c r="L6643" s="5">
        <v>4550001</v>
      </c>
      <c r="M6643" s="6">
        <v>24.614799059999999</v>
      </c>
      <c r="AB6643" s="8" t="s">
        <v>7754</v>
      </c>
    </row>
    <row r="6644" spans="1:28" x14ac:dyDescent="0.35">
      <c r="A6644" t="s">
        <v>4263</v>
      </c>
      <c r="B6644" t="s">
        <v>11101</v>
      </c>
      <c r="C6644" t="s">
        <v>11101</v>
      </c>
      <c r="G6644" s="1">
        <v>-7519.460673536395</v>
      </c>
      <c r="H6644" s="1">
        <v>2.0917367859017199E-3</v>
      </c>
      <c r="K6644" s="4">
        <v>111997360.34</v>
      </c>
      <c r="L6644" s="5">
        <v>4550001</v>
      </c>
      <c r="M6644" s="6">
        <v>24.614799059999999</v>
      </c>
      <c r="AB6644" s="8" t="s">
        <v>7754</v>
      </c>
    </row>
    <row r="6645" spans="1:28" x14ac:dyDescent="0.35">
      <c r="A6645" t="s">
        <v>4263</v>
      </c>
      <c r="B6645" t="s">
        <v>11102</v>
      </c>
      <c r="C6645" t="s">
        <v>11102</v>
      </c>
      <c r="G6645" s="1">
        <v>-7737.3449463327888</v>
      </c>
      <c r="H6645" s="1">
        <v>1.43037445520615E-3</v>
      </c>
      <c r="K6645" s="4">
        <v>111997360.34</v>
      </c>
      <c r="L6645" s="5">
        <v>4550001</v>
      </c>
      <c r="M6645" s="6">
        <v>24.614799059999999</v>
      </c>
      <c r="AB6645" s="8" t="s">
        <v>7754</v>
      </c>
    </row>
    <row r="6646" spans="1:28" x14ac:dyDescent="0.35">
      <c r="A6646" t="s">
        <v>4263</v>
      </c>
      <c r="B6646" t="s">
        <v>11103</v>
      </c>
      <c r="C6646" t="s">
        <v>11103</v>
      </c>
      <c r="G6646" s="1">
        <v>-7735.4536850352206</v>
      </c>
      <c r="H6646" s="1">
        <v>2.0992486886791798E-3</v>
      </c>
      <c r="K6646" s="4">
        <v>111997360.34</v>
      </c>
      <c r="L6646" s="5">
        <v>4550001</v>
      </c>
      <c r="M6646" s="6">
        <v>24.614799059999999</v>
      </c>
      <c r="AB6646" s="8" t="s">
        <v>7754</v>
      </c>
    </row>
    <row r="6647" spans="1:28" x14ac:dyDescent="0.35">
      <c r="A6647" t="s">
        <v>4263</v>
      </c>
      <c r="B6647" t="s">
        <v>11104</v>
      </c>
      <c r="C6647" t="s">
        <v>11104</v>
      </c>
      <c r="G6647" s="1">
        <v>-7940.1240376480118</v>
      </c>
      <c r="H6647" s="1">
        <v>1.3862705121045699E-3</v>
      </c>
      <c r="K6647" s="4">
        <v>111997360.34</v>
      </c>
      <c r="L6647" s="5">
        <v>4550001</v>
      </c>
      <c r="M6647" s="6">
        <v>24.614799059999999</v>
      </c>
      <c r="AB6647" s="8" t="s">
        <v>7754</v>
      </c>
    </row>
    <row r="6648" spans="1:28" x14ac:dyDescent="0.35">
      <c r="A6648" t="s">
        <v>4263</v>
      </c>
      <c r="B6648" t="s">
        <v>11105</v>
      </c>
      <c r="C6648" t="s">
        <v>11105</v>
      </c>
      <c r="G6648" s="1">
        <v>-7651.0342421540063</v>
      </c>
      <c r="H6648" s="1">
        <v>1.9960095125069002E-3</v>
      </c>
      <c r="K6648" s="4">
        <v>111997360.34</v>
      </c>
      <c r="L6648" s="5">
        <v>4550001</v>
      </c>
      <c r="M6648" s="6">
        <v>24.614799059999999</v>
      </c>
      <c r="AB6648" s="8" t="s">
        <v>7754</v>
      </c>
    </row>
    <row r="6649" spans="1:28" x14ac:dyDescent="0.35">
      <c r="A6649" t="s">
        <v>4263</v>
      </c>
      <c r="B6649" t="s">
        <v>11106</v>
      </c>
      <c r="C6649" t="s">
        <v>11106</v>
      </c>
      <c r="G6649" s="1">
        <v>-7446.4483388250756</v>
      </c>
      <c r="H6649" s="1">
        <v>1.35322230225943E-3</v>
      </c>
      <c r="K6649" s="4">
        <v>111997360.34</v>
      </c>
      <c r="L6649" s="5">
        <v>4550001</v>
      </c>
      <c r="M6649" s="6">
        <v>24.614799059999999</v>
      </c>
      <c r="AB6649" s="8" t="s">
        <v>7754</v>
      </c>
    </row>
    <row r="6650" spans="1:28" x14ac:dyDescent="0.35">
      <c r="A6650" t="s">
        <v>4263</v>
      </c>
      <c r="B6650" t="s">
        <v>11107</v>
      </c>
      <c r="C6650" t="s">
        <v>11107</v>
      </c>
      <c r="G6650" s="1">
        <v>-7482.7691887190367</v>
      </c>
      <c r="H6650" s="1">
        <v>1.66050696577913E-3</v>
      </c>
      <c r="K6650" s="4">
        <v>111997360.34</v>
      </c>
      <c r="L6650" s="5">
        <v>4550001</v>
      </c>
      <c r="M6650" s="6">
        <v>24.614799059999999</v>
      </c>
      <c r="AB6650" s="8" t="s">
        <v>7754</v>
      </c>
    </row>
    <row r="6651" spans="1:28" x14ac:dyDescent="0.35">
      <c r="A6651" t="s">
        <v>4263</v>
      </c>
      <c r="B6651" t="s">
        <v>11108</v>
      </c>
      <c r="C6651" t="s">
        <v>11108</v>
      </c>
      <c r="G6651" s="1">
        <v>-7698.345708119301</v>
      </c>
      <c r="H6651" s="1">
        <v>1.06855615352691E-3</v>
      </c>
      <c r="K6651" s="4">
        <v>111997360.34</v>
      </c>
      <c r="L6651" s="5">
        <v>4550001</v>
      </c>
      <c r="M6651" s="6">
        <v>24.614799059999999</v>
      </c>
      <c r="AB6651" s="8" t="s">
        <v>7754</v>
      </c>
    </row>
    <row r="6652" spans="1:28" x14ac:dyDescent="0.35">
      <c r="A6652" t="s">
        <v>4263</v>
      </c>
      <c r="B6652" t="s">
        <v>11109</v>
      </c>
      <c r="C6652" t="s">
        <v>11109</v>
      </c>
      <c r="G6652" s="1">
        <v>-7696.7047461778393</v>
      </c>
      <c r="H6652" s="1">
        <v>1.6662811665150701E-3</v>
      </c>
      <c r="K6652" s="4">
        <v>111997360.34</v>
      </c>
      <c r="L6652" s="5">
        <v>4550001</v>
      </c>
      <c r="M6652" s="6">
        <v>24.614799059999999</v>
      </c>
      <c r="AB6652" s="8" t="s">
        <v>7754</v>
      </c>
    </row>
    <row r="6653" spans="1:28" x14ac:dyDescent="0.35">
      <c r="A6653" t="s">
        <v>4263</v>
      </c>
      <c r="B6653" t="s">
        <v>11110</v>
      </c>
      <c r="C6653" t="s">
        <v>11110</v>
      </c>
      <c r="G6653" s="1">
        <v>-7899.2340891058338</v>
      </c>
      <c r="H6653" s="1">
        <v>1.03800315759114E-3</v>
      </c>
      <c r="K6653" s="4">
        <v>111997360.34</v>
      </c>
      <c r="L6653" s="5">
        <v>4550001</v>
      </c>
      <c r="M6653" s="6">
        <v>24.614799059999999</v>
      </c>
      <c r="AB6653" s="8" t="s">
        <v>7754</v>
      </c>
    </row>
    <row r="6654" spans="1:28" x14ac:dyDescent="0.35">
      <c r="A6654" t="s">
        <v>4263</v>
      </c>
      <c r="B6654" t="s">
        <v>11111</v>
      </c>
      <c r="C6654" t="s">
        <v>11111</v>
      </c>
      <c r="G6654" s="1">
        <v>-7613.1549271792464</v>
      </c>
      <c r="H6654" s="1">
        <v>1.59554771665133E-3</v>
      </c>
      <c r="K6654" s="4">
        <v>111997360.34</v>
      </c>
      <c r="L6654" s="5">
        <v>4550001</v>
      </c>
      <c r="M6654" s="6">
        <v>24.614799059999999</v>
      </c>
      <c r="AB6654" s="8" t="s">
        <v>7754</v>
      </c>
    </row>
    <row r="6655" spans="1:28" x14ac:dyDescent="0.35">
      <c r="A6655" t="s">
        <v>4263</v>
      </c>
      <c r="B6655" t="s">
        <v>11112</v>
      </c>
      <c r="C6655" t="s">
        <v>11112</v>
      </c>
      <c r="G6655" s="1">
        <v>-7659.6405855930934</v>
      </c>
      <c r="H6655" s="1">
        <v>7.9074019947219002E-4</v>
      </c>
      <c r="K6655" s="4">
        <v>111997360.34</v>
      </c>
      <c r="L6655" s="5">
        <v>4550001</v>
      </c>
      <c r="M6655" s="6">
        <v>24.614799059999999</v>
      </c>
      <c r="AB6655" s="8" t="s">
        <v>7754</v>
      </c>
    </row>
    <row r="6656" spans="1:28" x14ac:dyDescent="0.35">
      <c r="A6656" t="s">
        <v>4263</v>
      </c>
      <c r="B6656" t="s">
        <v>11113</v>
      </c>
      <c r="C6656" t="s">
        <v>11113</v>
      </c>
      <c r="G6656" s="1">
        <v>-7658.2462353193168</v>
      </c>
      <c r="H6656" s="1">
        <v>1.31467540249757E-3</v>
      </c>
      <c r="K6656" s="4">
        <v>111997360.34</v>
      </c>
      <c r="L6656" s="5">
        <v>4550001</v>
      </c>
      <c r="M6656" s="6">
        <v>24.614799059999999</v>
      </c>
      <c r="AB6656" s="8" t="s">
        <v>7754</v>
      </c>
    </row>
    <row r="6657" spans="1:28" x14ac:dyDescent="0.35">
      <c r="A6657" t="s">
        <v>4263</v>
      </c>
      <c r="B6657" t="s">
        <v>11114</v>
      </c>
      <c r="C6657" t="s">
        <v>11114</v>
      </c>
      <c r="G6657" s="1">
        <v>-10378.229119255604</v>
      </c>
      <c r="H6657" s="1">
        <v>5.88596390933536E-9</v>
      </c>
      <c r="K6657" s="4">
        <v>111997360.34</v>
      </c>
      <c r="L6657" s="5">
        <v>4550001</v>
      </c>
      <c r="M6657" s="6">
        <v>24.614799059999999</v>
      </c>
      <c r="AB6657" s="8" t="s">
        <v>7754</v>
      </c>
    </row>
    <row r="6658" spans="1:28" x14ac:dyDescent="0.35">
      <c r="A6658" t="s">
        <v>4263</v>
      </c>
      <c r="B6658" t="s">
        <v>11115</v>
      </c>
      <c r="C6658" t="s">
        <v>11115</v>
      </c>
      <c r="G6658" s="1">
        <v>-10654.534487362154</v>
      </c>
      <c r="H6658" s="1">
        <v>7.46888391088634E-8</v>
      </c>
      <c r="K6658" s="4">
        <v>111997360.34</v>
      </c>
      <c r="L6658" s="5">
        <v>4550001</v>
      </c>
      <c r="M6658" s="6">
        <v>24.614799059999999</v>
      </c>
      <c r="AB6658" s="8" t="s">
        <v>7754</v>
      </c>
    </row>
    <row r="6659" spans="1:28" x14ac:dyDescent="0.35">
      <c r="A6659" t="s">
        <v>4263</v>
      </c>
      <c r="B6659" t="s">
        <v>11116</v>
      </c>
      <c r="C6659" t="s">
        <v>11116</v>
      </c>
      <c r="G6659" s="1">
        <v>-10311.233376398131</v>
      </c>
      <c r="H6659" s="1">
        <v>2.7689817178024901E-8</v>
      </c>
      <c r="K6659" s="4">
        <v>111997360.34</v>
      </c>
      <c r="L6659" s="5">
        <v>4550001</v>
      </c>
      <c r="M6659" s="6">
        <v>24.614799059999999</v>
      </c>
      <c r="AB6659" s="8" t="s">
        <v>7754</v>
      </c>
    </row>
    <row r="6660" spans="1:28" x14ac:dyDescent="0.35">
      <c r="A6660" t="s">
        <v>4263</v>
      </c>
      <c r="B6660" t="s">
        <v>11117</v>
      </c>
      <c r="C6660" t="s">
        <v>11117</v>
      </c>
      <c r="G6660" s="1">
        <v>-9728.3547064447721</v>
      </c>
      <c r="H6660" s="1">
        <v>7.9760018597080105E-33</v>
      </c>
      <c r="K6660" s="4">
        <v>111997360.34</v>
      </c>
      <c r="L6660" s="5">
        <v>4550001</v>
      </c>
      <c r="M6660" s="6">
        <v>24.614799059999999</v>
      </c>
      <c r="AB6660" s="8" t="s">
        <v>7754</v>
      </c>
    </row>
    <row r="6661" spans="1:28" x14ac:dyDescent="0.35">
      <c r="A6661" t="s">
        <v>4263</v>
      </c>
      <c r="B6661" t="s">
        <v>11118</v>
      </c>
      <c r="C6661" t="s">
        <v>11118</v>
      </c>
      <c r="G6661" s="1">
        <v>-11402.308868607566</v>
      </c>
      <c r="H6661" s="1">
        <v>4.7135351760703204E-10</v>
      </c>
      <c r="K6661" s="4">
        <v>111997360.34</v>
      </c>
      <c r="L6661" s="5">
        <v>4550001</v>
      </c>
      <c r="M6661" s="6">
        <v>24.614799059999999</v>
      </c>
      <c r="AB6661" s="8" t="s">
        <v>7754</v>
      </c>
    </row>
    <row r="6662" spans="1:28" x14ac:dyDescent="0.35">
      <c r="A6662" t="s">
        <v>4263</v>
      </c>
      <c r="B6662" t="s">
        <v>11119</v>
      </c>
      <c r="C6662" t="s">
        <v>11119</v>
      </c>
      <c r="G6662" s="1">
        <v>-10848.681873717407</v>
      </c>
      <c r="H6662" s="1">
        <v>8.2820309189855297E-9</v>
      </c>
      <c r="K6662" s="4">
        <v>111997360.34</v>
      </c>
      <c r="L6662" s="5">
        <v>4550001</v>
      </c>
      <c r="M6662" s="6">
        <v>24.614799059999999</v>
      </c>
      <c r="AB6662" s="8" t="s">
        <v>7754</v>
      </c>
    </row>
    <row r="6663" spans="1:28" x14ac:dyDescent="0.35">
      <c r="A6663" t="s">
        <v>4263</v>
      </c>
      <c r="B6663" t="s">
        <v>11120</v>
      </c>
      <c r="C6663" t="s">
        <v>11120</v>
      </c>
      <c r="G6663" s="1">
        <v>-9648.1961407412964</v>
      </c>
      <c r="H6663" s="1">
        <v>0</v>
      </c>
      <c r="K6663" s="4">
        <v>111997360.34</v>
      </c>
      <c r="L6663" s="5">
        <v>4550001</v>
      </c>
      <c r="M6663" s="6">
        <v>24.614799059999999</v>
      </c>
      <c r="AB6663" s="8" t="s">
        <v>7754</v>
      </c>
    </row>
    <row r="6664" spans="1:28" x14ac:dyDescent="0.35">
      <c r="A6664" t="s">
        <v>4263</v>
      </c>
      <c r="B6664" t="s">
        <v>11121</v>
      </c>
      <c r="C6664" t="s">
        <v>11121</v>
      </c>
      <c r="G6664" s="1">
        <v>-10583.365055735847</v>
      </c>
      <c r="H6664" s="1">
        <v>2.8387918449194999E-7</v>
      </c>
      <c r="K6664" s="4">
        <v>111997360.34</v>
      </c>
      <c r="L6664" s="5">
        <v>4550001</v>
      </c>
      <c r="M6664" s="6">
        <v>24.614799059999999</v>
      </c>
      <c r="AB6664" s="8" t="s">
        <v>7754</v>
      </c>
    </row>
    <row r="6665" spans="1:28" x14ac:dyDescent="0.35">
      <c r="A6665" t="s">
        <v>4263</v>
      </c>
      <c r="B6665" t="s">
        <v>11122</v>
      </c>
      <c r="C6665" t="s">
        <v>11122</v>
      </c>
      <c r="G6665" s="1">
        <v>-10804.986623824274</v>
      </c>
      <c r="H6665" s="1">
        <v>2.6629132016494801E-11</v>
      </c>
      <c r="K6665" s="4">
        <v>111997360.34</v>
      </c>
      <c r="L6665" s="5">
        <v>4550001</v>
      </c>
      <c r="M6665" s="6">
        <v>24.614799059999999</v>
      </c>
      <c r="AB6665" s="8" t="s">
        <v>7754</v>
      </c>
    </row>
    <row r="6666" spans="1:28" x14ac:dyDescent="0.35">
      <c r="A6666" t="s">
        <v>4263</v>
      </c>
      <c r="B6666" t="s">
        <v>11123</v>
      </c>
      <c r="C6666" t="s">
        <v>11123</v>
      </c>
      <c r="G6666" s="1">
        <v>-10244.884273482341</v>
      </c>
      <c r="H6666" s="1">
        <v>1.17688317572901E-7</v>
      </c>
      <c r="K6666" s="4">
        <v>111997360.34</v>
      </c>
      <c r="L6666" s="5">
        <v>4550001</v>
      </c>
      <c r="M6666" s="6">
        <v>24.614799059999999</v>
      </c>
      <c r="AB6666" s="8" t="s">
        <v>7754</v>
      </c>
    </row>
    <row r="6667" spans="1:28" x14ac:dyDescent="0.35">
      <c r="A6667" t="s">
        <v>4263</v>
      </c>
      <c r="B6667" t="s">
        <v>11124</v>
      </c>
      <c r="C6667" t="s">
        <v>11124</v>
      </c>
      <c r="G6667" s="1">
        <v>-9669.3274516978236</v>
      </c>
      <c r="H6667" s="1">
        <v>6.3471285008163796E-29</v>
      </c>
      <c r="K6667" s="4">
        <v>111997360.34</v>
      </c>
      <c r="L6667" s="5">
        <v>4550001</v>
      </c>
      <c r="M6667" s="6">
        <v>24.614799059999999</v>
      </c>
      <c r="AB6667" s="8" t="s">
        <v>7754</v>
      </c>
    </row>
    <row r="6668" spans="1:28" x14ac:dyDescent="0.35">
      <c r="A6668" t="s">
        <v>4263</v>
      </c>
      <c r="B6668" t="s">
        <v>11125</v>
      </c>
      <c r="C6668" t="s">
        <v>11125</v>
      </c>
      <c r="G6668" s="1">
        <v>-9880.1289599684587</v>
      </c>
      <c r="H6668" s="1">
        <v>7.5488790595586794E-17</v>
      </c>
      <c r="K6668" s="4">
        <v>111997360.34</v>
      </c>
      <c r="L6668" s="5">
        <v>4550001</v>
      </c>
      <c r="M6668" s="6">
        <v>24.614799059999999</v>
      </c>
      <c r="AB6668" s="8" t="s">
        <v>7754</v>
      </c>
    </row>
    <row r="6669" spans="1:28" x14ac:dyDescent="0.35">
      <c r="A6669" t="s">
        <v>4263</v>
      </c>
      <c r="B6669" t="s">
        <v>11126</v>
      </c>
      <c r="C6669" t="s">
        <v>11126</v>
      </c>
      <c r="G6669" s="1">
        <v>-9589.8791999456898</v>
      </c>
      <c r="H6669" s="1">
        <v>0</v>
      </c>
      <c r="K6669" s="4">
        <v>111997360.34</v>
      </c>
      <c r="L6669" s="5">
        <v>4550001</v>
      </c>
      <c r="M6669" s="6">
        <v>24.614799059999999</v>
      </c>
      <c r="AB6669" s="8" t="s">
        <v>7754</v>
      </c>
    </row>
    <row r="6670" spans="1:28" x14ac:dyDescent="0.35">
      <c r="A6670" t="s">
        <v>4263</v>
      </c>
      <c r="B6670" t="s">
        <v>11127</v>
      </c>
      <c r="C6670" t="s">
        <v>11127</v>
      </c>
      <c r="G6670" s="1">
        <v>-10775.161992795734</v>
      </c>
      <c r="H6670" s="1">
        <v>4.7282826949311697E-8</v>
      </c>
      <c r="K6670" s="4">
        <v>111997360.34</v>
      </c>
      <c r="L6670" s="5">
        <v>4550001</v>
      </c>
      <c r="M6670" s="6">
        <v>24.614799059999999</v>
      </c>
      <c r="AB6670" s="8" t="s">
        <v>7754</v>
      </c>
    </row>
    <row r="6671" spans="1:28" x14ac:dyDescent="0.35">
      <c r="A6671" t="s">
        <v>4263</v>
      </c>
      <c r="B6671" t="s">
        <v>11128</v>
      </c>
      <c r="C6671" t="s">
        <v>11128</v>
      </c>
      <c r="G6671" s="1">
        <v>-11321.236301806093</v>
      </c>
      <c r="H6671" s="1">
        <v>4.4747217337033799E-9</v>
      </c>
      <c r="K6671" s="4">
        <v>111997360.34</v>
      </c>
      <c r="L6671" s="5">
        <v>4550001</v>
      </c>
      <c r="M6671" s="6">
        <v>24.614799059999999</v>
      </c>
      <c r="AB6671" s="8" t="s">
        <v>7754</v>
      </c>
    </row>
    <row r="6672" spans="1:28" x14ac:dyDescent="0.35">
      <c r="A6672" t="s">
        <v>4263</v>
      </c>
      <c r="B6672" t="s">
        <v>11129</v>
      </c>
      <c r="C6672" t="s">
        <v>11129</v>
      </c>
      <c r="G6672" s="1">
        <v>-10512.906338820685</v>
      </c>
      <c r="H6672" s="1">
        <v>9.8453334895339309E-7</v>
      </c>
      <c r="K6672" s="4">
        <v>111997360.34</v>
      </c>
      <c r="L6672" s="5">
        <v>4550001</v>
      </c>
      <c r="M6672" s="6">
        <v>24.614799059999999</v>
      </c>
      <c r="AB6672" s="8" t="s">
        <v>7754</v>
      </c>
    </row>
    <row r="6673" spans="1:28" x14ac:dyDescent="0.35">
      <c r="A6673" t="s">
        <v>4263</v>
      </c>
      <c r="B6673" t="s">
        <v>11130</v>
      </c>
      <c r="C6673" t="s">
        <v>11130</v>
      </c>
      <c r="G6673" s="1">
        <v>-10732.275003758417</v>
      </c>
      <c r="H6673" s="1">
        <v>3.5428830343206102E-10</v>
      </c>
      <c r="K6673" s="4">
        <v>111997360.34</v>
      </c>
      <c r="L6673" s="5">
        <v>4550001</v>
      </c>
      <c r="M6673" s="6">
        <v>24.614799059999999</v>
      </c>
      <c r="AB6673" s="8" t="s">
        <v>7754</v>
      </c>
    </row>
    <row r="6674" spans="1:28" x14ac:dyDescent="0.35">
      <c r="A6674" t="s">
        <v>4263</v>
      </c>
      <c r="B6674" t="s">
        <v>11131</v>
      </c>
      <c r="C6674" t="s">
        <v>11131</v>
      </c>
      <c r="G6674" s="1">
        <v>-8258.9486776988888</v>
      </c>
      <c r="H6674" s="1">
        <v>1.01435714794912E-5</v>
      </c>
      <c r="K6674" s="4">
        <v>111997360.34</v>
      </c>
      <c r="L6674" s="5">
        <v>4550001</v>
      </c>
      <c r="M6674" s="6">
        <v>24.614799059999999</v>
      </c>
      <c r="AB6674" s="8" t="s">
        <v>7754</v>
      </c>
    </row>
    <row r="6675" spans="1:28" x14ac:dyDescent="0.35">
      <c r="A6675" t="s">
        <v>4263</v>
      </c>
      <c r="B6675" t="s">
        <v>11132</v>
      </c>
      <c r="C6675" t="s">
        <v>11132</v>
      </c>
      <c r="G6675" s="1">
        <v>-10179.173515416573</v>
      </c>
      <c r="H6675" s="1">
        <v>4.5277860945836001E-7</v>
      </c>
      <c r="K6675" s="4">
        <v>111997360.34</v>
      </c>
      <c r="L6675" s="5">
        <v>4550001</v>
      </c>
      <c r="M6675" s="6">
        <v>24.614799059999999</v>
      </c>
      <c r="AB6675" s="8" t="s">
        <v>7754</v>
      </c>
    </row>
    <row r="6676" spans="1:28" x14ac:dyDescent="0.35">
      <c r="A6676" t="s">
        <v>4263</v>
      </c>
      <c r="B6676" t="s">
        <v>11133</v>
      </c>
      <c r="C6676" t="s">
        <v>11133</v>
      </c>
      <c r="G6676" s="1">
        <v>-9610.8357976621683</v>
      </c>
      <c r="H6676" s="1">
        <v>2.5465542728770699E-25</v>
      </c>
      <c r="K6676" s="4">
        <v>111997360.34</v>
      </c>
      <c r="L6676" s="5">
        <v>4550001</v>
      </c>
      <c r="M6676" s="6">
        <v>24.614799059999999</v>
      </c>
      <c r="AB6676" s="8" t="s">
        <v>7754</v>
      </c>
    </row>
    <row r="6677" spans="1:28" x14ac:dyDescent="0.35">
      <c r="A6677" t="s">
        <v>4263</v>
      </c>
      <c r="B6677" t="s">
        <v>11134</v>
      </c>
      <c r="C6677" t="s">
        <v>11134</v>
      </c>
      <c r="G6677" s="1">
        <v>-9818.9334436294521</v>
      </c>
      <c r="H6677" s="1">
        <v>5.9755999117753602E-15</v>
      </c>
      <c r="K6677" s="4">
        <v>111997360.34</v>
      </c>
      <c r="L6677" s="5">
        <v>4550001</v>
      </c>
      <c r="M6677" s="6">
        <v>24.614799059999999</v>
      </c>
      <c r="AB6677" s="8" t="s">
        <v>7754</v>
      </c>
    </row>
    <row r="6678" spans="1:28" x14ac:dyDescent="0.35">
      <c r="A6678" t="s">
        <v>4263</v>
      </c>
      <c r="B6678" t="s">
        <v>11135</v>
      </c>
      <c r="C6678" t="s">
        <v>11135</v>
      </c>
      <c r="G6678" s="1">
        <v>-9532.0893964434144</v>
      </c>
      <c r="H6678" s="1">
        <v>0</v>
      </c>
      <c r="K6678" s="4">
        <v>111997360.34</v>
      </c>
      <c r="L6678" s="5">
        <v>4550001</v>
      </c>
      <c r="M6678" s="6">
        <v>24.614799059999999</v>
      </c>
      <c r="AB6678" s="8" t="s">
        <v>7754</v>
      </c>
    </row>
    <row r="6679" spans="1:28" x14ac:dyDescent="0.35">
      <c r="A6679" t="s">
        <v>4263</v>
      </c>
      <c r="B6679" t="s">
        <v>11136</v>
      </c>
      <c r="C6679" t="s">
        <v>11136</v>
      </c>
      <c r="G6679" s="1">
        <v>-10702.386937097477</v>
      </c>
      <c r="H6679" s="1">
        <v>2.36314044947919E-7</v>
      </c>
      <c r="K6679" s="4">
        <v>111997360.34</v>
      </c>
      <c r="L6679" s="5">
        <v>4550001</v>
      </c>
      <c r="M6679" s="6">
        <v>24.614799059999999</v>
      </c>
      <c r="AB6679" s="8" t="s">
        <v>7754</v>
      </c>
    </row>
    <row r="6680" spans="1:28" x14ac:dyDescent="0.35">
      <c r="A6680" t="s">
        <v>4263</v>
      </c>
      <c r="B6680" t="s">
        <v>11137</v>
      </c>
      <c r="C6680" t="s">
        <v>11137</v>
      </c>
      <c r="G6680" s="1">
        <v>-11241.025332901872</v>
      </c>
      <c r="H6680" s="1">
        <v>3.52977058548644E-8</v>
      </c>
      <c r="K6680" s="4">
        <v>111997360.34</v>
      </c>
      <c r="L6680" s="5">
        <v>4550001</v>
      </c>
      <c r="M6680" s="6">
        <v>24.614799059999999</v>
      </c>
      <c r="AB6680" s="8" t="s">
        <v>7754</v>
      </c>
    </row>
    <row r="6681" spans="1:28" x14ac:dyDescent="0.35">
      <c r="A6681" t="s">
        <v>4263</v>
      </c>
      <c r="B6681" t="s">
        <v>11138</v>
      </c>
      <c r="C6681" t="s">
        <v>11138</v>
      </c>
      <c r="G6681" s="1">
        <v>-10443.148904868505</v>
      </c>
      <c r="H6681" s="1">
        <v>3.1217229864558001E-6</v>
      </c>
      <c r="K6681" s="4">
        <v>111997360.34</v>
      </c>
      <c r="L6681" s="5">
        <v>4550001</v>
      </c>
      <c r="M6681" s="6">
        <v>24.614799059999999</v>
      </c>
      <c r="AB6681" s="8" t="s">
        <v>7754</v>
      </c>
    </row>
    <row r="6682" spans="1:28" x14ac:dyDescent="0.35">
      <c r="A6682" t="s">
        <v>4263</v>
      </c>
      <c r="B6682" t="s">
        <v>11139</v>
      </c>
      <c r="C6682" t="s">
        <v>11139</v>
      </c>
      <c r="G6682" s="1">
        <v>-8216.7124004115558</v>
      </c>
      <c r="H6682" s="1">
        <v>1.9532008959171199E-5</v>
      </c>
      <c r="K6682" s="4">
        <v>111997360.34</v>
      </c>
      <c r="L6682" s="5">
        <v>4550001</v>
      </c>
      <c r="M6682" s="6">
        <v>24.614799059999999</v>
      </c>
      <c r="AB6682" s="8" t="s">
        <v>7754</v>
      </c>
    </row>
    <row r="6683" spans="1:28" x14ac:dyDescent="0.35">
      <c r="A6683" t="s">
        <v>4263</v>
      </c>
      <c r="B6683" t="s">
        <v>11140</v>
      </c>
      <c r="C6683" t="s">
        <v>11140</v>
      </c>
      <c r="G6683" s="1">
        <v>-10660.294885548105</v>
      </c>
      <c r="H6683" s="1">
        <v>3.8257650519482397E-9</v>
      </c>
      <c r="K6683" s="4">
        <v>111997360.34</v>
      </c>
      <c r="L6683" s="5">
        <v>4550001</v>
      </c>
      <c r="M6683" s="6">
        <v>24.614799059999999</v>
      </c>
      <c r="AB6683" s="8" t="s">
        <v>7754</v>
      </c>
    </row>
    <row r="6684" spans="1:28" x14ac:dyDescent="0.35">
      <c r="A6684" t="s">
        <v>4263</v>
      </c>
      <c r="B6684" t="s">
        <v>11141</v>
      </c>
      <c r="C6684" t="s">
        <v>11141</v>
      </c>
      <c r="G6684" s="1">
        <v>-10114.09293969552</v>
      </c>
      <c r="H6684" s="1">
        <v>1.5800090120136499E-6</v>
      </c>
      <c r="K6684" s="4">
        <v>111997360.34</v>
      </c>
      <c r="L6684" s="5">
        <v>4550001</v>
      </c>
      <c r="M6684" s="6">
        <v>24.614799059999999</v>
      </c>
      <c r="AB6684" s="8" t="s">
        <v>7754</v>
      </c>
    </row>
    <row r="6685" spans="1:28" x14ac:dyDescent="0.35">
      <c r="A6685" t="s">
        <v>4263</v>
      </c>
      <c r="B6685" t="s">
        <v>11142</v>
      </c>
      <c r="C6685" t="s">
        <v>11142</v>
      </c>
      <c r="G6685" s="1">
        <v>-9552.8732839806253</v>
      </c>
      <c r="H6685" s="1">
        <v>5.1926562733809996E-22</v>
      </c>
      <c r="K6685" s="4">
        <v>111997360.34</v>
      </c>
      <c r="L6685" s="5">
        <v>4550001</v>
      </c>
      <c r="M6685" s="6">
        <v>24.614799059999999</v>
      </c>
      <c r="AB6685" s="8" t="s">
        <v>7754</v>
      </c>
    </row>
    <row r="6686" spans="1:28" x14ac:dyDescent="0.35">
      <c r="A6686" t="s">
        <v>4263</v>
      </c>
      <c r="B6686" t="s">
        <v>11143</v>
      </c>
      <c r="C6686" t="s">
        <v>11143</v>
      </c>
      <c r="G6686" s="1">
        <v>-9758.3047204760514</v>
      </c>
      <c r="H6686" s="1">
        <v>3.3111800211497099E-13</v>
      </c>
      <c r="K6686" s="4">
        <v>111997360.34</v>
      </c>
      <c r="L6686" s="5">
        <v>4550001</v>
      </c>
      <c r="M6686" s="6">
        <v>24.614799059999999</v>
      </c>
      <c r="AB6686" s="8" t="s">
        <v>7754</v>
      </c>
    </row>
    <row r="6687" spans="1:28" x14ac:dyDescent="0.35">
      <c r="A6687" t="s">
        <v>4263</v>
      </c>
      <c r="B6687" t="s">
        <v>11144</v>
      </c>
      <c r="C6687" t="s">
        <v>11144</v>
      </c>
      <c r="G6687" s="1">
        <v>-9116.5703987845391</v>
      </c>
      <c r="H6687" s="1">
        <v>1.17545634489999E-5</v>
      </c>
      <c r="K6687" s="4">
        <v>111997360.34</v>
      </c>
      <c r="L6687" s="5">
        <v>4550001</v>
      </c>
      <c r="M6687" s="6">
        <v>24.614799059999999</v>
      </c>
      <c r="AB6687" s="8" t="s">
        <v>7754</v>
      </c>
    </row>
    <row r="6688" spans="1:28" x14ac:dyDescent="0.35">
      <c r="A6688" t="s">
        <v>4263</v>
      </c>
      <c r="B6688" t="s">
        <v>11145</v>
      </c>
      <c r="C6688" t="s">
        <v>11145</v>
      </c>
      <c r="G6688" s="1">
        <v>-8498.0254893577312</v>
      </c>
      <c r="H6688" s="1">
        <v>2.1601251000750798E-5</v>
      </c>
      <c r="K6688" s="4">
        <v>111997360.34</v>
      </c>
      <c r="L6688" s="5">
        <v>4550001</v>
      </c>
      <c r="M6688" s="6">
        <v>24.614799059999999</v>
      </c>
      <c r="AB6688" s="8" t="s">
        <v>7754</v>
      </c>
    </row>
    <row r="6689" spans="1:28" x14ac:dyDescent="0.35">
      <c r="A6689" t="s">
        <v>4263</v>
      </c>
      <c r="B6689" t="s">
        <v>11146</v>
      </c>
      <c r="C6689" t="s">
        <v>11146</v>
      </c>
      <c r="G6689" s="1">
        <v>-9474.8203961394574</v>
      </c>
      <c r="H6689" s="1">
        <v>0</v>
      </c>
      <c r="K6689" s="4">
        <v>111997360.34</v>
      </c>
      <c r="L6689" s="5">
        <v>4550001</v>
      </c>
      <c r="M6689" s="6">
        <v>24.614799059999999</v>
      </c>
      <c r="AB6689" s="8" t="s">
        <v>7754</v>
      </c>
    </row>
    <row r="6690" spans="1:28" x14ac:dyDescent="0.35">
      <c r="A6690" t="s">
        <v>4263</v>
      </c>
      <c r="B6690" t="s">
        <v>11147</v>
      </c>
      <c r="C6690" t="s">
        <v>11147</v>
      </c>
      <c r="G6690" s="1">
        <v>-8174.7992911961146</v>
      </c>
      <c r="H6690" s="1">
        <v>3.6271963015922803E-5</v>
      </c>
      <c r="K6690" s="4">
        <v>111997360.34</v>
      </c>
      <c r="L6690" s="5">
        <v>4550001</v>
      </c>
      <c r="M6690" s="6">
        <v>24.614799059999999</v>
      </c>
      <c r="AB6690" s="8" t="s">
        <v>7754</v>
      </c>
    </row>
    <row r="6691" spans="1:28" x14ac:dyDescent="0.35">
      <c r="A6691" t="s">
        <v>4263</v>
      </c>
      <c r="B6691" t="s">
        <v>11148</v>
      </c>
      <c r="C6691" t="s">
        <v>11148</v>
      </c>
      <c r="G6691" s="1">
        <v>-10630.346679457874</v>
      </c>
      <c r="H6691" s="1">
        <v>1.0369177136093201E-6</v>
      </c>
      <c r="K6691" s="4">
        <v>111997360.34</v>
      </c>
      <c r="L6691" s="5">
        <v>4550001</v>
      </c>
      <c r="M6691" s="6">
        <v>24.614799059999999</v>
      </c>
      <c r="AB6691" s="8" t="s">
        <v>7754</v>
      </c>
    </row>
    <row r="6692" spans="1:28" x14ac:dyDescent="0.35">
      <c r="A6692" t="s">
        <v>4263</v>
      </c>
      <c r="B6692" t="s">
        <v>11149</v>
      </c>
      <c r="C6692" t="s">
        <v>11149</v>
      </c>
      <c r="G6692" s="1">
        <v>-10374.083478072131</v>
      </c>
      <c r="H6692" s="1">
        <v>9.0684419380622397E-6</v>
      </c>
      <c r="K6692" s="4">
        <v>111997360.34</v>
      </c>
      <c r="L6692" s="5">
        <v>4550001</v>
      </c>
      <c r="M6692" s="6">
        <v>24.614799059999999</v>
      </c>
      <c r="AB6692" s="8" t="s">
        <v>7754</v>
      </c>
    </row>
    <row r="6693" spans="1:28" x14ac:dyDescent="0.35">
      <c r="A6693" t="s">
        <v>4263</v>
      </c>
      <c r="B6693" t="s">
        <v>11150</v>
      </c>
      <c r="C6693" t="s">
        <v>11150</v>
      </c>
      <c r="G6693" s="1">
        <v>-11161.663796173805</v>
      </c>
      <c r="H6693" s="1">
        <v>2.3228266972990201E-7</v>
      </c>
      <c r="K6693" s="4">
        <v>111997360.34</v>
      </c>
      <c r="L6693" s="5">
        <v>4550001</v>
      </c>
      <c r="M6693" s="6">
        <v>24.614799059999999</v>
      </c>
      <c r="AB6693" s="8" t="s">
        <v>7754</v>
      </c>
    </row>
    <row r="6694" spans="1:28" x14ac:dyDescent="0.35">
      <c r="A6694" t="s">
        <v>4263</v>
      </c>
      <c r="B6694" t="s">
        <v>11151</v>
      </c>
      <c r="C6694" t="s">
        <v>11151</v>
      </c>
      <c r="G6694" s="1">
        <v>-10589.036489810886</v>
      </c>
      <c r="H6694" s="1">
        <v>3.3666360014925899E-8</v>
      </c>
      <c r="K6694" s="4">
        <v>111997360.34</v>
      </c>
      <c r="L6694" s="5">
        <v>4550001</v>
      </c>
      <c r="M6694" s="6">
        <v>24.614799059999999</v>
      </c>
      <c r="AB6694" s="8" t="s">
        <v>7754</v>
      </c>
    </row>
    <row r="6695" spans="1:28" x14ac:dyDescent="0.35">
      <c r="A6695" t="s">
        <v>4263</v>
      </c>
      <c r="B6695" t="s">
        <v>11152</v>
      </c>
      <c r="C6695" t="s">
        <v>11152</v>
      </c>
      <c r="G6695" s="1">
        <v>-10049.634513865356</v>
      </c>
      <c r="H6695" s="1">
        <v>5.0118748009770003E-6</v>
      </c>
      <c r="K6695" s="4">
        <v>111997360.34</v>
      </c>
      <c r="L6695" s="5">
        <v>4550001</v>
      </c>
      <c r="M6695" s="6">
        <v>24.614799059999999</v>
      </c>
      <c r="AB6695" s="8" t="s">
        <v>7754</v>
      </c>
    </row>
    <row r="6696" spans="1:28" x14ac:dyDescent="0.35">
      <c r="A6696" t="s">
        <v>4263</v>
      </c>
      <c r="B6696" t="s">
        <v>11153</v>
      </c>
      <c r="C6696" t="s">
        <v>11153</v>
      </c>
      <c r="G6696" s="1">
        <v>-9495.4335474082454</v>
      </c>
      <c r="H6696" s="1">
        <v>5.42661022101229E-19</v>
      </c>
      <c r="K6696" s="4">
        <v>111997360.34</v>
      </c>
      <c r="L6696" s="5">
        <v>4550001</v>
      </c>
      <c r="M6696" s="6">
        <v>24.614799059999999</v>
      </c>
      <c r="AB6696" s="8" t="s">
        <v>7754</v>
      </c>
    </row>
    <row r="6697" spans="1:28" x14ac:dyDescent="0.35">
      <c r="A6697" t="s">
        <v>4263</v>
      </c>
      <c r="B6697" t="s">
        <v>11154</v>
      </c>
      <c r="C6697" t="s">
        <v>11154</v>
      </c>
      <c r="G6697" s="1">
        <v>-8452.8401891810827</v>
      </c>
      <c r="H6697" s="1">
        <v>4.1919610551896797E-5</v>
      </c>
      <c r="K6697" s="4">
        <v>111997360.34</v>
      </c>
      <c r="L6697" s="5">
        <v>4550001</v>
      </c>
      <c r="M6697" s="6">
        <v>24.614799059999999</v>
      </c>
      <c r="AB6697" s="8" t="s">
        <v>7754</v>
      </c>
    </row>
    <row r="6698" spans="1:28" x14ac:dyDescent="0.35">
      <c r="A6698" t="s">
        <v>4263</v>
      </c>
      <c r="B6698" t="s">
        <v>11155</v>
      </c>
      <c r="C6698" t="s">
        <v>11155</v>
      </c>
      <c r="G6698" s="1">
        <v>-9063.9063647168459</v>
      </c>
      <c r="H6698" s="1">
        <v>2.60912416196455E-5</v>
      </c>
      <c r="K6698" s="4">
        <v>111997360.34</v>
      </c>
      <c r="L6698" s="5">
        <v>4550001</v>
      </c>
      <c r="M6698" s="6">
        <v>24.614799059999999</v>
      </c>
      <c r="AB6698" s="8" t="s">
        <v>7754</v>
      </c>
    </row>
    <row r="6699" spans="1:28" x14ac:dyDescent="0.35">
      <c r="A6699" t="s">
        <v>4263</v>
      </c>
      <c r="B6699" t="s">
        <v>11156</v>
      </c>
      <c r="C6699" t="s">
        <v>11156</v>
      </c>
      <c r="G6699" s="1">
        <v>-9698.2358125352584</v>
      </c>
      <c r="H6699" s="1">
        <v>1.29140787467351E-11</v>
      </c>
      <c r="K6699" s="4">
        <v>111997360.34</v>
      </c>
      <c r="L6699" s="5">
        <v>4550001</v>
      </c>
      <c r="M6699" s="6">
        <v>24.614799059999999</v>
      </c>
      <c r="AB6699" s="8" t="s">
        <v>7754</v>
      </c>
    </row>
    <row r="6700" spans="1:28" x14ac:dyDescent="0.35">
      <c r="A6700" t="s">
        <v>4263</v>
      </c>
      <c r="B6700" t="s">
        <v>11157</v>
      </c>
      <c r="C6700" t="s">
        <v>11157</v>
      </c>
      <c r="G6700" s="1">
        <v>-8133.2060615096279</v>
      </c>
      <c r="H6700" s="1">
        <v>6.5011586558860596E-5</v>
      </c>
      <c r="K6700" s="4">
        <v>111997360.34</v>
      </c>
      <c r="L6700" s="5">
        <v>4550001</v>
      </c>
      <c r="M6700" s="6">
        <v>24.614799059999999</v>
      </c>
      <c r="AB6700" s="8" t="s">
        <v>7754</v>
      </c>
    </row>
    <row r="6701" spans="1:28" x14ac:dyDescent="0.35">
      <c r="A6701" t="s">
        <v>4263</v>
      </c>
      <c r="B6701" t="s">
        <v>11158</v>
      </c>
      <c r="C6701" t="s">
        <v>11158</v>
      </c>
      <c r="G6701" s="1">
        <v>-9418.0659597921222</v>
      </c>
      <c r="H6701" s="1">
        <v>0</v>
      </c>
      <c r="K6701" s="4">
        <v>111997360.34</v>
      </c>
      <c r="L6701" s="5">
        <v>4550001</v>
      </c>
      <c r="M6701" s="6">
        <v>24.614799059999999</v>
      </c>
      <c r="AB6701" s="8" t="s">
        <v>7754</v>
      </c>
    </row>
    <row r="6702" spans="1:28" x14ac:dyDescent="0.35">
      <c r="A6702" t="s">
        <v>4263</v>
      </c>
      <c r="B6702" t="s">
        <v>11159</v>
      </c>
      <c r="C6702" t="s">
        <v>11159</v>
      </c>
      <c r="G6702" s="1">
        <v>-10559.031360883675</v>
      </c>
      <c r="H6702" s="1">
        <v>4.0070454540400399E-6</v>
      </c>
      <c r="K6702" s="4">
        <v>111997360.34</v>
      </c>
      <c r="L6702" s="5">
        <v>4550001</v>
      </c>
      <c r="M6702" s="6">
        <v>24.614799059999999</v>
      </c>
      <c r="AB6702" s="8" t="s">
        <v>7754</v>
      </c>
    </row>
    <row r="6703" spans="1:28" x14ac:dyDescent="0.35">
      <c r="A6703" t="s">
        <v>4263</v>
      </c>
      <c r="B6703" t="s">
        <v>11160</v>
      </c>
      <c r="C6703" t="s">
        <v>11160</v>
      </c>
      <c r="G6703" s="1">
        <v>-10305.700935481613</v>
      </c>
      <c r="H6703" s="1">
        <v>2.4189291828049398E-5</v>
      </c>
      <c r="K6703" s="4">
        <v>111997360.34</v>
      </c>
      <c r="L6703" s="5">
        <v>4550001</v>
      </c>
      <c r="M6703" s="6">
        <v>24.614799059999999</v>
      </c>
      <c r="AB6703" s="8" t="s">
        <v>7754</v>
      </c>
    </row>
    <row r="6704" spans="1:28" x14ac:dyDescent="0.35">
      <c r="A6704" t="s">
        <v>4263</v>
      </c>
      <c r="B6704" t="s">
        <v>11161</v>
      </c>
      <c r="C6704" t="s">
        <v>11161</v>
      </c>
      <c r="G6704" s="1">
        <v>-10518.490200044342</v>
      </c>
      <c r="H6704" s="1">
        <v>2.4249786683979499E-7</v>
      </c>
      <c r="K6704" s="4">
        <v>111997360.34</v>
      </c>
      <c r="L6704" s="5">
        <v>4550001</v>
      </c>
      <c r="M6704" s="6">
        <v>24.614799059999999</v>
      </c>
      <c r="AB6704" s="8" t="s">
        <v>7754</v>
      </c>
    </row>
    <row r="6705" spans="1:28" x14ac:dyDescent="0.35">
      <c r="A6705" t="s">
        <v>4263</v>
      </c>
      <c r="B6705" t="s">
        <v>11162</v>
      </c>
      <c r="C6705" t="s">
        <v>11162</v>
      </c>
      <c r="G6705" s="1">
        <v>-11083.139739869557</v>
      </c>
      <c r="H6705" s="1">
        <v>1.2807668378888399E-6</v>
      </c>
      <c r="K6705" s="4">
        <v>111997360.34</v>
      </c>
      <c r="L6705" s="5">
        <v>4550001</v>
      </c>
      <c r="M6705" s="6">
        <v>24.614799059999999</v>
      </c>
      <c r="AB6705" s="8" t="s">
        <v>7754</v>
      </c>
    </row>
    <row r="6706" spans="1:28" x14ac:dyDescent="0.35">
      <c r="A6706" t="s">
        <v>4263</v>
      </c>
      <c r="B6706" t="s">
        <v>11163</v>
      </c>
      <c r="C6706" t="s">
        <v>11163</v>
      </c>
      <c r="G6706" s="1">
        <v>-9438.510320065845</v>
      </c>
      <c r="H6706" s="1">
        <v>2.9325381186224199E-16</v>
      </c>
      <c r="K6706" s="4">
        <v>111997360.34</v>
      </c>
      <c r="L6706" s="5">
        <v>4550001</v>
      </c>
      <c r="M6706" s="6">
        <v>24.614799059999999</v>
      </c>
      <c r="AB6706" s="8" t="s">
        <v>7754</v>
      </c>
    </row>
    <row r="6707" spans="1:28" x14ac:dyDescent="0.35">
      <c r="A6707" t="s">
        <v>4263</v>
      </c>
      <c r="B6707" t="s">
        <v>11164</v>
      </c>
      <c r="C6707" t="s">
        <v>11164</v>
      </c>
      <c r="G6707" s="1">
        <v>-9985.7903330450445</v>
      </c>
      <c r="H6707" s="1">
        <v>1.4485394633834801E-5</v>
      </c>
      <c r="K6707" s="4">
        <v>111997360.34</v>
      </c>
      <c r="L6707" s="5">
        <v>4550001</v>
      </c>
      <c r="M6707" s="6">
        <v>24.614799059999999</v>
      </c>
      <c r="AB6707" s="8" t="s">
        <v>7754</v>
      </c>
    </row>
    <row r="6708" spans="1:28" x14ac:dyDescent="0.35">
      <c r="A6708" t="s">
        <v>4263</v>
      </c>
      <c r="B6708" t="s">
        <v>11165</v>
      </c>
      <c r="C6708" t="s">
        <v>11165</v>
      </c>
      <c r="G6708" s="1">
        <v>-8408.0143189405753</v>
      </c>
      <c r="H6708" s="1">
        <v>7.8032278393637503E-5</v>
      </c>
      <c r="K6708" s="4">
        <v>111997360.34</v>
      </c>
      <c r="L6708" s="5">
        <v>4550001</v>
      </c>
      <c r="M6708" s="6">
        <v>24.614799059999999</v>
      </c>
      <c r="AB6708" s="8" t="s">
        <v>7754</v>
      </c>
    </row>
    <row r="6709" spans="1:28" x14ac:dyDescent="0.35">
      <c r="A6709" t="s">
        <v>4263</v>
      </c>
      <c r="B6709" t="s">
        <v>11166</v>
      </c>
      <c r="C6709" t="s">
        <v>11166</v>
      </c>
      <c r="G6709" s="1">
        <v>-9011.6973555046898</v>
      </c>
      <c r="H6709" s="1">
        <v>5.4770988189874302E-5</v>
      </c>
      <c r="K6709" s="4">
        <v>111997360.34</v>
      </c>
      <c r="L6709" s="5">
        <v>4550001</v>
      </c>
      <c r="M6709" s="6">
        <v>24.614799059999999</v>
      </c>
      <c r="AB6709" s="8" t="s">
        <v>7754</v>
      </c>
    </row>
    <row r="6710" spans="1:28" x14ac:dyDescent="0.35">
      <c r="A6710" t="s">
        <v>4263</v>
      </c>
      <c r="B6710" t="s">
        <v>11167</v>
      </c>
      <c r="C6710" t="s">
        <v>11167</v>
      </c>
      <c r="G6710" s="1">
        <v>-8091.9294645330647</v>
      </c>
      <c r="H6710" s="1">
        <v>1.12551478889313E-4</v>
      </c>
      <c r="K6710" s="4">
        <v>111997360.34</v>
      </c>
      <c r="L6710" s="5">
        <v>4550001</v>
      </c>
      <c r="M6710" s="6">
        <v>24.614799059999999</v>
      </c>
      <c r="AB6710" s="8" t="s">
        <v>7754</v>
      </c>
    </row>
    <row r="6711" spans="1:28" x14ac:dyDescent="0.35">
      <c r="A6711" t="s">
        <v>4263</v>
      </c>
      <c r="B6711" t="s">
        <v>11168</v>
      </c>
      <c r="C6711" t="s">
        <v>11168</v>
      </c>
      <c r="G6711" s="1">
        <v>-9638.719848889612</v>
      </c>
      <c r="H6711" s="1">
        <v>3.5662307324498501E-10</v>
      </c>
      <c r="K6711" s="4">
        <v>111997360.34</v>
      </c>
      <c r="L6711" s="5">
        <v>4550001</v>
      </c>
      <c r="M6711" s="6">
        <v>24.614799059999999</v>
      </c>
      <c r="AB6711" s="8" t="s">
        <v>7754</v>
      </c>
    </row>
    <row r="6712" spans="1:28" x14ac:dyDescent="0.35">
      <c r="A6712" t="s">
        <v>4263</v>
      </c>
      <c r="B6712" t="s">
        <v>11169</v>
      </c>
      <c r="C6712" t="s">
        <v>11169</v>
      </c>
      <c r="G6712" s="1">
        <v>-8283.575046482023</v>
      </c>
      <c r="H6712" s="1">
        <v>1.4855355060385E-4</v>
      </c>
      <c r="K6712" s="4">
        <v>111997360.34</v>
      </c>
      <c r="L6712" s="5">
        <v>4550001</v>
      </c>
      <c r="M6712" s="6">
        <v>24.614799059999999</v>
      </c>
      <c r="AB6712" s="8" t="s">
        <v>7754</v>
      </c>
    </row>
    <row r="6713" spans="1:28" x14ac:dyDescent="0.35">
      <c r="A6713" t="s">
        <v>4263</v>
      </c>
      <c r="B6713" t="s">
        <v>11170</v>
      </c>
      <c r="C6713" t="s">
        <v>11170</v>
      </c>
      <c r="G6713" s="1">
        <v>-9361.819941313559</v>
      </c>
      <c r="H6713" s="1">
        <v>0</v>
      </c>
      <c r="K6713" s="4">
        <v>111997360.34</v>
      </c>
      <c r="L6713" s="5">
        <v>4550001</v>
      </c>
      <c r="M6713" s="6">
        <v>24.614799059999999</v>
      </c>
      <c r="AB6713" s="8" t="s">
        <v>7754</v>
      </c>
    </row>
    <row r="6714" spans="1:28" x14ac:dyDescent="0.35">
      <c r="A6714" t="s">
        <v>4263</v>
      </c>
      <c r="B6714" t="s">
        <v>11171</v>
      </c>
      <c r="C6714" t="s">
        <v>11171</v>
      </c>
      <c r="G6714" s="1">
        <v>-8365.6460877694681</v>
      </c>
      <c r="H6714" s="1">
        <v>2.4164067855572899E-4</v>
      </c>
      <c r="K6714" s="4">
        <v>111997360.34</v>
      </c>
      <c r="L6714" s="5">
        <v>4550001</v>
      </c>
      <c r="M6714" s="6">
        <v>24.614799059999999</v>
      </c>
      <c r="AB6714" s="8" t="s">
        <v>7754</v>
      </c>
    </row>
    <row r="6715" spans="1:28" x14ac:dyDescent="0.35">
      <c r="A6715" t="s">
        <v>4263</v>
      </c>
      <c r="B6715" t="s">
        <v>11172</v>
      </c>
      <c r="C6715" t="s">
        <v>11172</v>
      </c>
      <c r="G6715" s="1">
        <v>-10488.431287179781</v>
      </c>
      <c r="H6715" s="1">
        <v>1.3684155014419999E-5</v>
      </c>
      <c r="K6715" s="4">
        <v>111997360.34</v>
      </c>
      <c r="L6715" s="5">
        <v>4550001</v>
      </c>
      <c r="M6715" s="6">
        <v>24.614799059999999</v>
      </c>
      <c r="AB6715" s="8" t="s">
        <v>7754</v>
      </c>
    </row>
    <row r="6716" spans="1:28" x14ac:dyDescent="0.35">
      <c r="A6716" t="s">
        <v>4263</v>
      </c>
      <c r="B6716" t="s">
        <v>11173</v>
      </c>
      <c r="C6716" t="s">
        <v>11173</v>
      </c>
      <c r="G6716" s="1">
        <v>-10237.992303991452</v>
      </c>
      <c r="H6716" s="1">
        <v>5.9391830943628203E-5</v>
      </c>
      <c r="K6716" s="4">
        <v>111997360.34</v>
      </c>
      <c r="L6716" s="5">
        <v>4550001</v>
      </c>
      <c r="M6716" s="6">
        <v>24.614799059999999</v>
      </c>
      <c r="AB6716" s="8" t="s">
        <v>7754</v>
      </c>
    </row>
    <row r="6717" spans="1:28" x14ac:dyDescent="0.35">
      <c r="A6717" t="s">
        <v>4263</v>
      </c>
      <c r="B6717" t="s">
        <v>11174</v>
      </c>
      <c r="C6717" t="s">
        <v>11174</v>
      </c>
      <c r="G6717" s="1">
        <v>-8363.5440765690491</v>
      </c>
      <c r="H6717" s="1">
        <v>1.39475325528442E-4</v>
      </c>
      <c r="K6717" s="4">
        <v>111997360.34</v>
      </c>
      <c r="L6717" s="5">
        <v>4550001</v>
      </c>
      <c r="M6717" s="6">
        <v>24.614799059999999</v>
      </c>
      <c r="AB6717" s="8" t="s">
        <v>7754</v>
      </c>
    </row>
    <row r="6718" spans="1:28" x14ac:dyDescent="0.35">
      <c r="A6718" t="s">
        <v>4263</v>
      </c>
      <c r="B6718" t="s">
        <v>11175</v>
      </c>
      <c r="C6718" t="s">
        <v>11175</v>
      </c>
      <c r="G6718" s="1">
        <v>-10448.64655938153</v>
      </c>
      <c r="H6718" s="1">
        <v>1.4367484951019601E-6</v>
      </c>
      <c r="K6718" s="4">
        <v>111997360.34</v>
      </c>
      <c r="L6718" s="5">
        <v>4550001</v>
      </c>
      <c r="M6718" s="6">
        <v>24.614799059999999</v>
      </c>
      <c r="AB6718" s="8" t="s">
        <v>7754</v>
      </c>
    </row>
    <row r="6719" spans="1:28" x14ac:dyDescent="0.35">
      <c r="A6719" t="s">
        <v>4263</v>
      </c>
      <c r="B6719" t="s">
        <v>11176</v>
      </c>
      <c r="C6719" t="s">
        <v>11176</v>
      </c>
      <c r="G6719" s="1">
        <v>-9382.0974277299865</v>
      </c>
      <c r="H6719" s="1">
        <v>8.2744440030722199E-14</v>
      </c>
      <c r="K6719" s="4">
        <v>111997360.34</v>
      </c>
      <c r="L6719" s="5">
        <v>4550001</v>
      </c>
      <c r="M6719" s="6">
        <v>24.614799059999999</v>
      </c>
      <c r="AB6719" s="8" t="s">
        <v>7754</v>
      </c>
    </row>
    <row r="6720" spans="1:28" x14ac:dyDescent="0.35">
      <c r="A6720" t="s">
        <v>4263</v>
      </c>
      <c r="B6720" t="s">
        <v>11177</v>
      </c>
      <c r="C6720" t="s">
        <v>11177</v>
      </c>
      <c r="G6720" s="1">
        <v>-8050.9662945376631</v>
      </c>
      <c r="H6720" s="1">
        <v>1.87160515325273E-4</v>
      </c>
      <c r="K6720" s="4">
        <v>111997360.34</v>
      </c>
      <c r="L6720" s="5">
        <v>4550001</v>
      </c>
      <c r="M6720" s="6">
        <v>24.614799059999999</v>
      </c>
      <c r="AB6720" s="8" t="s">
        <v>7754</v>
      </c>
    </row>
    <row r="6721" spans="1:28" x14ac:dyDescent="0.35">
      <c r="A6721" t="s">
        <v>4263</v>
      </c>
      <c r="B6721" t="s">
        <v>11178</v>
      </c>
      <c r="C6721" t="s">
        <v>11178</v>
      </c>
      <c r="G6721" s="1">
        <v>-7994.1475776503294</v>
      </c>
      <c r="H6721" s="1">
        <v>5.16042222435348E-4</v>
      </c>
      <c r="K6721" s="4">
        <v>111997360.34</v>
      </c>
      <c r="L6721" s="5">
        <v>4550001</v>
      </c>
      <c r="M6721" s="6">
        <v>24.614799059999999</v>
      </c>
      <c r="AB6721" s="8" t="s">
        <v>7754</v>
      </c>
    </row>
    <row r="6722" spans="1:28" x14ac:dyDescent="0.35">
      <c r="A6722" t="s">
        <v>4263</v>
      </c>
      <c r="B6722" t="s">
        <v>11179</v>
      </c>
      <c r="C6722" t="s">
        <v>11179</v>
      </c>
      <c r="G6722" s="1">
        <v>-11005.441421705431</v>
      </c>
      <c r="H6722" s="1">
        <v>5.94577631841592E-6</v>
      </c>
      <c r="K6722" s="4">
        <v>111997360.34</v>
      </c>
      <c r="L6722" s="5">
        <v>4550001</v>
      </c>
      <c r="M6722" s="6">
        <v>24.614799059999999</v>
      </c>
      <c r="AB6722" s="8" t="s">
        <v>7754</v>
      </c>
    </row>
    <row r="6723" spans="1:28" x14ac:dyDescent="0.35">
      <c r="A6723" t="s">
        <v>4263</v>
      </c>
      <c r="B6723" t="s">
        <v>11180</v>
      </c>
      <c r="C6723" t="s">
        <v>11180</v>
      </c>
      <c r="G6723" s="1">
        <v>-7959.4315569810178</v>
      </c>
      <c r="H6723" s="1">
        <v>6.0565324560023204E-4</v>
      </c>
      <c r="K6723" s="4">
        <v>111997360.34</v>
      </c>
      <c r="L6723" s="5">
        <v>4550001</v>
      </c>
      <c r="M6723" s="6">
        <v>24.614799059999999</v>
      </c>
      <c r="AB6723" s="8" t="s">
        <v>7754</v>
      </c>
    </row>
    <row r="6724" spans="1:28" x14ac:dyDescent="0.35">
      <c r="A6724" t="s">
        <v>4263</v>
      </c>
      <c r="B6724" t="s">
        <v>11181</v>
      </c>
      <c r="C6724" t="s">
        <v>11181</v>
      </c>
      <c r="G6724" s="1">
        <v>-8240.3656720219897</v>
      </c>
      <c r="H6724" s="1">
        <v>2.4086219210691799E-4</v>
      </c>
      <c r="K6724" s="4">
        <v>111997360.34</v>
      </c>
      <c r="L6724" s="5">
        <v>4550001</v>
      </c>
      <c r="M6724" s="6">
        <v>24.614799059999999</v>
      </c>
      <c r="AB6724" s="8" t="s">
        <v>7754</v>
      </c>
    </row>
    <row r="6725" spans="1:28" x14ac:dyDescent="0.35">
      <c r="A6725" t="s">
        <v>4263</v>
      </c>
      <c r="B6725" t="s">
        <v>11182</v>
      </c>
      <c r="C6725" t="s">
        <v>11182</v>
      </c>
      <c r="G6725" s="1">
        <v>-8959.9381442315171</v>
      </c>
      <c r="H6725" s="1">
        <v>1.0889807248904E-4</v>
      </c>
      <c r="K6725" s="4">
        <v>111997360.34</v>
      </c>
      <c r="L6725" s="5">
        <v>4550001</v>
      </c>
      <c r="M6725" s="6">
        <v>24.614799059999999</v>
      </c>
      <c r="AB6725" s="8" t="s">
        <v>7754</v>
      </c>
    </row>
    <row r="6726" spans="1:28" x14ac:dyDescent="0.35">
      <c r="A6726" t="s">
        <v>4263</v>
      </c>
      <c r="B6726" t="s">
        <v>11183</v>
      </c>
      <c r="C6726" t="s">
        <v>11183</v>
      </c>
      <c r="G6726" s="1">
        <v>-9579.7500637122157</v>
      </c>
      <c r="H6726" s="1">
        <v>7.0192302178786202E-9</v>
      </c>
      <c r="K6726" s="4">
        <v>111997360.34</v>
      </c>
      <c r="L6726" s="5">
        <v>4550001</v>
      </c>
      <c r="M6726" s="6">
        <v>24.614799059999999</v>
      </c>
      <c r="AB6726" s="8" t="s">
        <v>7754</v>
      </c>
    </row>
    <row r="6727" spans="1:28" x14ac:dyDescent="0.35">
      <c r="A6727" t="s">
        <v>4263</v>
      </c>
      <c r="B6727" t="s">
        <v>11184</v>
      </c>
      <c r="C6727" t="s">
        <v>11184</v>
      </c>
      <c r="G6727" s="1">
        <v>-9306.0762861057738</v>
      </c>
      <c r="H6727" s="1">
        <v>0</v>
      </c>
      <c r="K6727" s="4">
        <v>111997360.34</v>
      </c>
      <c r="L6727" s="5">
        <v>4550001</v>
      </c>
      <c r="M6727" s="6">
        <v>24.614799059999999</v>
      </c>
      <c r="AB6727" s="8" t="s">
        <v>7754</v>
      </c>
    </row>
    <row r="6728" spans="1:28" x14ac:dyDescent="0.35">
      <c r="A6728" t="s">
        <v>4263</v>
      </c>
      <c r="B6728" t="s">
        <v>11185</v>
      </c>
      <c r="C6728" t="s">
        <v>11185</v>
      </c>
      <c r="G6728" s="1">
        <v>-8321.6216052745931</v>
      </c>
      <c r="H6728" s="1">
        <v>3.7256187367641598E-4</v>
      </c>
      <c r="K6728" s="4">
        <v>111997360.34</v>
      </c>
      <c r="L6728" s="5">
        <v>4550001</v>
      </c>
      <c r="M6728" s="6">
        <v>24.614799059999999</v>
      </c>
      <c r="AB6728" s="8" t="s">
        <v>7754</v>
      </c>
    </row>
    <row r="6729" spans="1:28" x14ac:dyDescent="0.35">
      <c r="A6729" t="s">
        <v>4263</v>
      </c>
      <c r="B6729" t="s">
        <v>11186</v>
      </c>
      <c r="C6729" t="s">
        <v>11186</v>
      </c>
      <c r="G6729" s="1">
        <v>-8319.4257101397798</v>
      </c>
      <c r="H6729" s="1">
        <v>2.39641835886384E-4</v>
      </c>
      <c r="K6729" s="4">
        <v>111997360.34</v>
      </c>
      <c r="L6729" s="5">
        <v>4550001</v>
      </c>
      <c r="M6729" s="6">
        <v>24.614799059999999</v>
      </c>
      <c r="AB6729" s="8" t="s">
        <v>7754</v>
      </c>
    </row>
    <row r="6730" spans="1:28" x14ac:dyDescent="0.35">
      <c r="A6730" t="s">
        <v>4263</v>
      </c>
      <c r="B6730" t="s">
        <v>11187</v>
      </c>
      <c r="C6730" t="s">
        <v>11187</v>
      </c>
      <c r="G6730" s="1">
        <v>-7954.1928317738311</v>
      </c>
      <c r="H6730" s="1">
        <v>7.1619923756349204E-4</v>
      </c>
      <c r="K6730" s="4">
        <v>111997360.34</v>
      </c>
      <c r="L6730" s="5">
        <v>4550001</v>
      </c>
      <c r="M6730" s="6">
        <v>24.614799059999999</v>
      </c>
      <c r="AB6730" s="8" t="s">
        <v>7754</v>
      </c>
    </row>
    <row r="6731" spans="1:28" x14ac:dyDescent="0.35">
      <c r="A6731" t="s">
        <v>4263</v>
      </c>
      <c r="B6731" t="s">
        <v>11188</v>
      </c>
      <c r="C6731" t="s">
        <v>11188</v>
      </c>
      <c r="G6731" s="1">
        <v>-8010.3133862624381</v>
      </c>
      <c r="H6731" s="1">
        <v>3.0059079203318897E-4</v>
      </c>
      <c r="K6731" s="4">
        <v>111997360.34</v>
      </c>
      <c r="L6731" s="5">
        <v>4550001</v>
      </c>
      <c r="M6731" s="6">
        <v>24.614799059999999</v>
      </c>
      <c r="AB6731" s="8" t="s">
        <v>7754</v>
      </c>
    </row>
    <row r="6732" spans="1:28" x14ac:dyDescent="0.35">
      <c r="A6732" t="s">
        <v>4263</v>
      </c>
      <c r="B6732" t="s">
        <v>11189</v>
      </c>
      <c r="C6732" t="s">
        <v>11189</v>
      </c>
      <c r="G6732" s="1">
        <v>-8501.91099818148</v>
      </c>
      <c r="H6732" s="1">
        <v>5.6023561273471504E-4</v>
      </c>
      <c r="K6732" s="4">
        <v>111997360.34</v>
      </c>
      <c r="L6732" s="5">
        <v>4550001</v>
      </c>
      <c r="M6732" s="6">
        <v>24.614799059999999</v>
      </c>
      <c r="AB6732" s="8" t="s">
        <v>7754</v>
      </c>
    </row>
    <row r="6733" spans="1:28" x14ac:dyDescent="0.35">
      <c r="A6733" t="s">
        <v>4263</v>
      </c>
      <c r="B6733" t="s">
        <v>11190</v>
      </c>
      <c r="C6733" t="s">
        <v>11190</v>
      </c>
      <c r="G6733" s="1">
        <v>-7919.727784511766</v>
      </c>
      <c r="H6733" s="1">
        <v>8.2844863620813399E-4</v>
      </c>
      <c r="K6733" s="4">
        <v>111997360.34</v>
      </c>
      <c r="L6733" s="5">
        <v>4550001</v>
      </c>
      <c r="M6733" s="6">
        <v>24.614799059999999</v>
      </c>
      <c r="AB6733" s="8" t="s">
        <v>7754</v>
      </c>
    </row>
    <row r="6734" spans="1:28" x14ac:dyDescent="0.35">
      <c r="A6734" t="s">
        <v>4263</v>
      </c>
      <c r="B6734" t="s">
        <v>11191</v>
      </c>
      <c r="C6734" t="s">
        <v>11191</v>
      </c>
      <c r="G6734" s="1">
        <v>-10418.536925654667</v>
      </c>
      <c r="H6734" s="1">
        <v>4.1454840082292399E-5</v>
      </c>
      <c r="K6734" s="4">
        <v>111997360.34</v>
      </c>
      <c r="L6734" s="5">
        <v>4550001</v>
      </c>
      <c r="M6734" s="6">
        <v>24.614799059999999</v>
      </c>
      <c r="AB6734" s="8" t="s">
        <v>7754</v>
      </c>
    </row>
    <row r="6735" spans="1:28" x14ac:dyDescent="0.35">
      <c r="A6735" t="s">
        <v>4263</v>
      </c>
      <c r="B6735" t="s">
        <v>11192</v>
      </c>
      <c r="C6735" t="s">
        <v>11192</v>
      </c>
      <c r="G6735" s="1">
        <v>-8197.4935056143131</v>
      </c>
      <c r="H6735" s="1">
        <v>3.7741292246292602E-4</v>
      </c>
      <c r="K6735" s="4">
        <v>111997360.34</v>
      </c>
      <c r="L6735" s="5">
        <v>4550001</v>
      </c>
      <c r="M6735" s="6">
        <v>24.614799059999999</v>
      </c>
      <c r="AB6735" s="8" t="s">
        <v>7754</v>
      </c>
    </row>
    <row r="6736" spans="1:28" x14ac:dyDescent="0.35">
      <c r="A6736" t="s">
        <v>4263</v>
      </c>
      <c r="B6736" t="s">
        <v>11193</v>
      </c>
      <c r="C6736" t="s">
        <v>11193</v>
      </c>
      <c r="G6736" s="1">
        <v>-8908.6235788184786</v>
      </c>
      <c r="H6736" s="1">
        <v>2.0435535254498201E-4</v>
      </c>
      <c r="K6736" s="4">
        <v>111997360.34</v>
      </c>
      <c r="L6736" s="5">
        <v>4550001</v>
      </c>
      <c r="M6736" s="6">
        <v>24.614799059999999</v>
      </c>
      <c r="AB6736" s="8" t="s">
        <v>7754</v>
      </c>
    </row>
    <row r="6737" spans="1:28" x14ac:dyDescent="0.35">
      <c r="A6737" t="s">
        <v>4263</v>
      </c>
      <c r="B6737" t="s">
        <v>11194</v>
      </c>
      <c r="C6737" t="s">
        <v>11194</v>
      </c>
      <c r="G6737" s="1">
        <v>-8022.0732291840923</v>
      </c>
      <c r="H6737" s="1">
        <v>9.6948350632160599E-4</v>
      </c>
      <c r="K6737" s="4">
        <v>111997360.34</v>
      </c>
      <c r="L6737" s="5">
        <v>4550001</v>
      </c>
      <c r="M6737" s="6">
        <v>24.614799059999999</v>
      </c>
      <c r="AB6737" s="8" t="s">
        <v>7754</v>
      </c>
    </row>
    <row r="6738" spans="1:28" x14ac:dyDescent="0.35">
      <c r="A6738" t="s">
        <v>4263</v>
      </c>
      <c r="B6738" t="s">
        <v>11195</v>
      </c>
      <c r="C6738" t="s">
        <v>11195</v>
      </c>
      <c r="G6738" s="1">
        <v>-7980.4838392880074</v>
      </c>
      <c r="H6738" s="1">
        <v>6.9271589238599301E-4</v>
      </c>
      <c r="K6738" s="4">
        <v>111997360.34</v>
      </c>
      <c r="L6738" s="5">
        <v>4550001</v>
      </c>
      <c r="M6738" s="6">
        <v>24.614799059999999</v>
      </c>
      <c r="AB6738" s="8" t="s">
        <v>7754</v>
      </c>
    </row>
    <row r="6739" spans="1:28" x14ac:dyDescent="0.35">
      <c r="A6739" t="s">
        <v>4263</v>
      </c>
      <c r="B6739" t="s">
        <v>11196</v>
      </c>
      <c r="C6739" t="s">
        <v>11196</v>
      </c>
      <c r="G6739" s="1">
        <v>-10379.496267421566</v>
      </c>
      <c r="H6739" s="1">
        <v>7.0406313642665001E-6</v>
      </c>
      <c r="K6739" s="4">
        <v>111997360.34</v>
      </c>
      <c r="L6739" s="5">
        <v>4550001</v>
      </c>
      <c r="M6739" s="6">
        <v>24.614799059999999</v>
      </c>
      <c r="AB6739" s="8" t="s">
        <v>7754</v>
      </c>
    </row>
    <row r="6740" spans="1:28" x14ac:dyDescent="0.35">
      <c r="A6740" t="s">
        <v>4263</v>
      </c>
      <c r="B6740" t="s">
        <v>11197</v>
      </c>
      <c r="C6740" t="s">
        <v>11197</v>
      </c>
      <c r="G6740" s="1">
        <v>-10928.557304476359</v>
      </c>
      <c r="H6740" s="1">
        <v>2.3366838805241401E-5</v>
      </c>
      <c r="K6740" s="4">
        <v>111997360.34</v>
      </c>
      <c r="L6740" s="5">
        <v>4550001</v>
      </c>
      <c r="M6740" s="6">
        <v>24.614799059999999</v>
      </c>
      <c r="AB6740" s="8" t="s">
        <v>7754</v>
      </c>
    </row>
    <row r="6741" spans="1:28" x14ac:dyDescent="0.35">
      <c r="A6741" t="s">
        <v>4263</v>
      </c>
      <c r="B6741" t="s">
        <v>11198</v>
      </c>
      <c r="C6741" t="s">
        <v>11198</v>
      </c>
      <c r="G6741" s="1">
        <v>-9521.3197943438645</v>
      </c>
      <c r="H6741" s="1">
        <v>9.9210426281165701E-8</v>
      </c>
      <c r="K6741" s="4">
        <v>111997360.34</v>
      </c>
      <c r="L6741" s="5">
        <v>4550001</v>
      </c>
      <c r="M6741" s="6">
        <v>24.614799059999999</v>
      </c>
      <c r="AB6741" s="8" t="s">
        <v>7754</v>
      </c>
    </row>
    <row r="6742" spans="1:28" x14ac:dyDescent="0.35">
      <c r="A6742" t="s">
        <v>4263</v>
      </c>
      <c r="B6742" t="s">
        <v>11199</v>
      </c>
      <c r="C6742" t="s">
        <v>11199</v>
      </c>
      <c r="G6742" s="1">
        <v>-8277.9437309516052</v>
      </c>
      <c r="H6742" s="1">
        <v>5.5787815292498305E-4</v>
      </c>
      <c r="K6742" s="4">
        <v>111997360.34</v>
      </c>
      <c r="L6742" s="5">
        <v>4550001</v>
      </c>
      <c r="M6742" s="6">
        <v>24.614799059999999</v>
      </c>
      <c r="AB6742" s="8" t="s">
        <v>7754</v>
      </c>
    </row>
    <row r="6743" spans="1:28" x14ac:dyDescent="0.35">
      <c r="A6743" t="s">
        <v>4263</v>
      </c>
      <c r="B6743" t="s">
        <v>11200</v>
      </c>
      <c r="C6743" t="s">
        <v>11200</v>
      </c>
      <c r="G6743" s="1">
        <v>-8170.3238216759491</v>
      </c>
      <c r="H6743" s="1">
        <v>1.33435074920462E-3</v>
      </c>
      <c r="K6743" s="4">
        <v>111997360.34</v>
      </c>
      <c r="L6743" s="5">
        <v>4550001</v>
      </c>
      <c r="M6743" s="6">
        <v>24.614799059999999</v>
      </c>
      <c r="AB6743" s="8" t="s">
        <v>7754</v>
      </c>
    </row>
    <row r="6744" spans="1:28" x14ac:dyDescent="0.35">
      <c r="A6744" t="s">
        <v>4263</v>
      </c>
      <c r="B6744" t="s">
        <v>11201</v>
      </c>
      <c r="C6744" t="s">
        <v>11201</v>
      </c>
      <c r="G6744" s="1">
        <v>-8229.4035431517732</v>
      </c>
      <c r="H6744" s="1">
        <v>6.9067297003282504E-4</v>
      </c>
      <c r="K6744" s="4">
        <v>111997360.34</v>
      </c>
      <c r="L6744" s="5">
        <v>4550001</v>
      </c>
      <c r="M6744" s="6">
        <v>24.614799059999999</v>
      </c>
      <c r="AB6744" s="8" t="s">
        <v>7754</v>
      </c>
    </row>
    <row r="6745" spans="1:28" x14ac:dyDescent="0.35">
      <c r="A6745" t="s">
        <v>4263</v>
      </c>
      <c r="B6745" t="s">
        <v>11202</v>
      </c>
      <c r="C6745" t="s">
        <v>11202</v>
      </c>
      <c r="G6745" s="1">
        <v>-7914.5368797584015</v>
      </c>
      <c r="H6745" s="1">
        <v>9.8072323792746199E-4</v>
      </c>
      <c r="K6745" s="4">
        <v>111997360.34</v>
      </c>
      <c r="L6745" s="5">
        <v>4550001</v>
      </c>
      <c r="M6745" s="6">
        <v>24.614799059999999</v>
      </c>
      <c r="AB6745" s="8" t="s">
        <v>7754</v>
      </c>
    </row>
    <row r="6746" spans="1:28" x14ac:dyDescent="0.35">
      <c r="A6746" t="s">
        <v>4263</v>
      </c>
      <c r="B6746" t="s">
        <v>11203</v>
      </c>
      <c r="C6746" t="s">
        <v>11203</v>
      </c>
      <c r="G6746" s="1">
        <v>-8275.6555170750944</v>
      </c>
      <c r="H6746" s="1">
        <v>3.8433127194602599E-4</v>
      </c>
      <c r="K6746" s="4">
        <v>111997360.34</v>
      </c>
      <c r="L6746" s="5">
        <v>4550001</v>
      </c>
      <c r="M6746" s="6">
        <v>24.614799059999999</v>
      </c>
      <c r="AB6746" s="8" t="s">
        <v>7754</v>
      </c>
    </row>
    <row r="6747" spans="1:28" x14ac:dyDescent="0.35">
      <c r="A6747" t="s">
        <v>4263</v>
      </c>
      <c r="B6747" t="s">
        <v>11204</v>
      </c>
      <c r="C6747" t="s">
        <v>11204</v>
      </c>
      <c r="G6747" s="1">
        <v>-7880.3203523241409</v>
      </c>
      <c r="H6747" s="1">
        <v>1.11881471328522E-3</v>
      </c>
      <c r="K6747" s="4">
        <v>111997360.34</v>
      </c>
      <c r="L6747" s="5">
        <v>4550001</v>
      </c>
      <c r="M6747" s="6">
        <v>24.614799059999999</v>
      </c>
      <c r="AB6747" s="8" t="s">
        <v>7754</v>
      </c>
    </row>
    <row r="6748" spans="1:28" x14ac:dyDescent="0.35">
      <c r="A6748" t="s">
        <v>4263</v>
      </c>
      <c r="B6748" t="s">
        <v>11205</v>
      </c>
      <c r="C6748" t="s">
        <v>11205</v>
      </c>
      <c r="G6748" s="1">
        <v>-8456.6116355115992</v>
      </c>
      <c r="H6748" s="1">
        <v>8.0710462446740899E-4</v>
      </c>
      <c r="K6748" s="4">
        <v>111997360.34</v>
      </c>
      <c r="L6748" s="5">
        <v>4550001</v>
      </c>
      <c r="M6748" s="6">
        <v>24.614799059999999</v>
      </c>
      <c r="AB6748" s="8" t="s">
        <v>7754</v>
      </c>
    </row>
    <row r="6749" spans="1:28" x14ac:dyDescent="0.35">
      <c r="A6749" t="s">
        <v>4263</v>
      </c>
      <c r="B6749" t="s">
        <v>11206</v>
      </c>
      <c r="C6749" t="s">
        <v>11206</v>
      </c>
      <c r="G6749" s="1">
        <v>-8224.1997526586547</v>
      </c>
      <c r="H6749" s="1">
        <v>1.37584806641666E-3</v>
      </c>
      <c r="K6749" s="4">
        <v>111997360.34</v>
      </c>
      <c r="L6749" s="5">
        <v>4550001</v>
      </c>
      <c r="M6749" s="6">
        <v>24.614799059999999</v>
      </c>
      <c r="AB6749" s="8" t="s">
        <v>7754</v>
      </c>
    </row>
    <row r="6750" spans="1:28" x14ac:dyDescent="0.35">
      <c r="A6750" t="s">
        <v>4263</v>
      </c>
      <c r="B6750" t="s">
        <v>11207</v>
      </c>
      <c r="C6750" t="s">
        <v>11207</v>
      </c>
      <c r="G6750" s="1">
        <v>-8154.9550475808828</v>
      </c>
      <c r="H6750" s="1">
        <v>5.6741081067425403E-4</v>
      </c>
      <c r="K6750" s="4">
        <v>111997360.34</v>
      </c>
      <c r="L6750" s="5">
        <v>4550001</v>
      </c>
      <c r="M6750" s="6">
        <v>24.614799059999999</v>
      </c>
      <c r="AB6750" s="8" t="s">
        <v>7754</v>
      </c>
    </row>
    <row r="6751" spans="1:28" x14ac:dyDescent="0.35">
      <c r="A6751" t="s">
        <v>4263</v>
      </c>
      <c r="B6751" t="s">
        <v>11208</v>
      </c>
      <c r="C6751" t="s">
        <v>11208</v>
      </c>
      <c r="G6751" s="1">
        <v>-7981.6470326735398</v>
      </c>
      <c r="H6751" s="1">
        <v>1.2973129660415899E-3</v>
      </c>
      <c r="K6751" s="4">
        <v>111997360.34</v>
      </c>
      <c r="L6751" s="5">
        <v>4550001</v>
      </c>
      <c r="M6751" s="6">
        <v>24.614799059999999</v>
      </c>
      <c r="AB6751" s="8" t="s">
        <v>7754</v>
      </c>
    </row>
    <row r="6752" spans="1:28" x14ac:dyDescent="0.35">
      <c r="A6752" t="s">
        <v>4263</v>
      </c>
      <c r="B6752" t="s">
        <v>11209</v>
      </c>
      <c r="C6752" t="s">
        <v>11209</v>
      </c>
      <c r="G6752" s="1">
        <v>-7940.4617491879808</v>
      </c>
      <c r="H6752" s="1">
        <v>9.6016014519468098E-4</v>
      </c>
      <c r="K6752" s="4">
        <v>111997360.34</v>
      </c>
      <c r="L6752" s="5">
        <v>4550001</v>
      </c>
      <c r="M6752" s="6">
        <v>24.614799059999999</v>
      </c>
      <c r="AB6752" s="8" t="s">
        <v>7754</v>
      </c>
    </row>
    <row r="6753" spans="1:28" x14ac:dyDescent="0.35">
      <c r="A6753" t="s">
        <v>4263</v>
      </c>
      <c r="B6753" t="s">
        <v>11210</v>
      </c>
      <c r="C6753" t="s">
        <v>11210</v>
      </c>
      <c r="G6753" s="1">
        <v>-8857.7485807422818</v>
      </c>
      <c r="H6753" s="1">
        <v>3.5375273586614301E-4</v>
      </c>
      <c r="K6753" s="4">
        <v>111997360.34</v>
      </c>
      <c r="L6753" s="5">
        <v>4550001</v>
      </c>
      <c r="M6753" s="6">
        <v>24.614799059999999</v>
      </c>
      <c r="AB6753" s="8" t="s">
        <v>7754</v>
      </c>
    </row>
    <row r="6754" spans="1:28" x14ac:dyDescent="0.35">
      <c r="A6754" t="s">
        <v>4263</v>
      </c>
      <c r="B6754" t="s">
        <v>11211</v>
      </c>
      <c r="C6754" t="s">
        <v>11211</v>
      </c>
      <c r="G6754" s="1">
        <v>-8234.6088358288962</v>
      </c>
      <c r="H6754" s="1">
        <v>8.1661763930659405E-4</v>
      </c>
      <c r="K6754" s="4">
        <v>111997360.34</v>
      </c>
      <c r="L6754" s="5">
        <v>4550001</v>
      </c>
      <c r="M6754" s="6">
        <v>24.614799059999999</v>
      </c>
      <c r="AB6754" s="8" t="s">
        <v>7754</v>
      </c>
    </row>
    <row r="6755" spans="1:28" x14ac:dyDescent="0.35">
      <c r="A6755" t="s">
        <v>4263</v>
      </c>
      <c r="B6755" t="s">
        <v>11212</v>
      </c>
      <c r="C6755" t="s">
        <v>11212</v>
      </c>
      <c r="G6755" s="1">
        <v>-8128.5285710599846</v>
      </c>
      <c r="H6755" s="1">
        <v>1.7486317207859199E-3</v>
      </c>
      <c r="K6755" s="4">
        <v>111997360.34</v>
      </c>
      <c r="L6755" s="5">
        <v>4550001</v>
      </c>
      <c r="M6755" s="6">
        <v>24.614799059999999</v>
      </c>
      <c r="AB6755" s="8" t="s">
        <v>7754</v>
      </c>
    </row>
    <row r="6756" spans="1:28" x14ac:dyDescent="0.35">
      <c r="A6756" t="s">
        <v>4263</v>
      </c>
      <c r="B6756" t="s">
        <v>11213</v>
      </c>
      <c r="C6756" t="s">
        <v>11213</v>
      </c>
      <c r="G6756" s="1">
        <v>-7875.1767497174706</v>
      </c>
      <c r="H6756" s="1">
        <v>1.32533359272965E-3</v>
      </c>
      <c r="K6756" s="4">
        <v>111997360.34</v>
      </c>
      <c r="L6756" s="5">
        <v>4550001</v>
      </c>
      <c r="M6756" s="6">
        <v>24.614799059999999</v>
      </c>
      <c r="AB6756" s="8" t="s">
        <v>7754</v>
      </c>
    </row>
    <row r="6757" spans="1:28" x14ac:dyDescent="0.35">
      <c r="A6757" t="s">
        <v>4263</v>
      </c>
      <c r="B6757" t="s">
        <v>11214</v>
      </c>
      <c r="C6757" t="s">
        <v>11214</v>
      </c>
      <c r="G6757" s="1">
        <v>-8186.6305852970399</v>
      </c>
      <c r="H6757" s="1">
        <v>9.8756293950456897E-4</v>
      </c>
      <c r="K6757" s="4">
        <v>111997360.34</v>
      </c>
      <c r="L6757" s="5">
        <v>4550001</v>
      </c>
      <c r="M6757" s="6">
        <v>24.614799059999999</v>
      </c>
      <c r="AB6757" s="8" t="s">
        <v>7754</v>
      </c>
    </row>
    <row r="6758" spans="1:28" x14ac:dyDescent="0.35">
      <c r="A6758" t="s">
        <v>4263</v>
      </c>
      <c r="B6758" t="s">
        <v>11215</v>
      </c>
      <c r="C6758" t="s">
        <v>11215</v>
      </c>
      <c r="G6758" s="1">
        <v>-8232.2298433694632</v>
      </c>
      <c r="H6758" s="1">
        <v>5.9676059710373202E-4</v>
      </c>
      <c r="K6758" s="4">
        <v>111997360.34</v>
      </c>
      <c r="L6758" s="5">
        <v>4550001</v>
      </c>
      <c r="M6758" s="6">
        <v>24.614799059999999</v>
      </c>
      <c r="AB6758" s="8" t="s">
        <v>7754</v>
      </c>
    </row>
    <row r="6759" spans="1:28" x14ac:dyDescent="0.35">
      <c r="A6759" t="s">
        <v>4263</v>
      </c>
      <c r="B6759" t="s">
        <v>11216</v>
      </c>
      <c r="C6759" t="s">
        <v>11216</v>
      </c>
      <c r="G6759" s="1">
        <v>-7841.206318646442</v>
      </c>
      <c r="H6759" s="1">
        <v>1.4915830771201201E-3</v>
      </c>
      <c r="K6759" s="4">
        <v>111997360.34</v>
      </c>
      <c r="L6759" s="5">
        <v>4550001</v>
      </c>
      <c r="M6759" s="6">
        <v>24.614799059999999</v>
      </c>
      <c r="AB6759" s="8" t="s">
        <v>7754</v>
      </c>
    </row>
    <row r="6760" spans="1:28" x14ac:dyDescent="0.35">
      <c r="A6760" t="s">
        <v>4263</v>
      </c>
      <c r="B6760" t="s">
        <v>11217</v>
      </c>
      <c r="C6760" t="s">
        <v>11217</v>
      </c>
      <c r="G6760" s="1">
        <v>-8411.6733526313164</v>
      </c>
      <c r="H6760" s="1">
        <v>1.1437194692641801E-3</v>
      </c>
      <c r="K6760" s="4">
        <v>111997360.34</v>
      </c>
      <c r="L6760" s="5">
        <v>4550001</v>
      </c>
      <c r="M6760" s="6">
        <v>24.614799059999999</v>
      </c>
      <c r="AB6760" s="8" t="s">
        <v>7754</v>
      </c>
    </row>
    <row r="6761" spans="1:28" x14ac:dyDescent="0.35">
      <c r="A6761" t="s">
        <v>4263</v>
      </c>
      <c r="B6761" t="s">
        <v>11218</v>
      </c>
      <c r="C6761" t="s">
        <v>11218</v>
      </c>
      <c r="G6761" s="1">
        <v>-8181.7259829578425</v>
      </c>
      <c r="H6761" s="1">
        <v>1.81532669383117E-3</v>
      </c>
      <c r="K6761" s="4">
        <v>111997360.34</v>
      </c>
      <c r="L6761" s="5">
        <v>4550001</v>
      </c>
      <c r="M6761" s="6">
        <v>24.614799059999999</v>
      </c>
      <c r="AB6761" s="8" t="s">
        <v>7754</v>
      </c>
    </row>
    <row r="6762" spans="1:28" x14ac:dyDescent="0.35">
      <c r="A6762" t="s">
        <v>4263</v>
      </c>
      <c r="B6762" t="s">
        <v>11219</v>
      </c>
      <c r="C6762" t="s">
        <v>11219</v>
      </c>
      <c r="G6762" s="1">
        <v>-8112.7468435273504</v>
      </c>
      <c r="H6762" s="1">
        <v>8.3580591230563296E-4</v>
      </c>
      <c r="K6762" s="4">
        <v>111997360.34</v>
      </c>
      <c r="L6762" s="5">
        <v>4550001</v>
      </c>
      <c r="M6762" s="6">
        <v>24.614799059999999</v>
      </c>
      <c r="AB6762" s="8" t="s">
        <v>7754</v>
      </c>
    </row>
    <row r="6763" spans="1:28" x14ac:dyDescent="0.35">
      <c r="A6763" t="s">
        <v>4263</v>
      </c>
      <c r="B6763" t="s">
        <v>11220</v>
      </c>
      <c r="C6763" t="s">
        <v>11220</v>
      </c>
      <c r="G6763" s="1">
        <v>-7900.739971796881</v>
      </c>
      <c r="H6763" s="1">
        <v>1.3119117913099E-3</v>
      </c>
      <c r="K6763" s="4">
        <v>111997360.34</v>
      </c>
      <c r="L6763" s="5">
        <v>4550001</v>
      </c>
      <c r="M6763" s="6">
        <v>24.614799059999999</v>
      </c>
      <c r="AB6763" s="8" t="s">
        <v>7754</v>
      </c>
    </row>
    <row r="6764" spans="1:28" x14ac:dyDescent="0.35">
      <c r="A6764" t="s">
        <v>4263</v>
      </c>
      <c r="B6764" t="s">
        <v>11221</v>
      </c>
      <c r="C6764" t="s">
        <v>11221</v>
      </c>
      <c r="G6764" s="1">
        <v>-7941.5256518156839</v>
      </c>
      <c r="H6764" s="1">
        <v>1.7140450594230899E-3</v>
      </c>
      <c r="K6764" s="4">
        <v>111997360.34</v>
      </c>
      <c r="L6764" s="5">
        <v>4550001</v>
      </c>
      <c r="M6764" s="6">
        <v>24.614799059999999</v>
      </c>
      <c r="AB6764" s="8" t="s">
        <v>7754</v>
      </c>
    </row>
    <row r="6765" spans="1:28" x14ac:dyDescent="0.35">
      <c r="A6765" t="s">
        <v>4263</v>
      </c>
      <c r="B6765" t="s">
        <v>11222</v>
      </c>
      <c r="C6765" t="s">
        <v>11222</v>
      </c>
      <c r="G6765" s="1">
        <v>-8807.3081437785895</v>
      </c>
      <c r="H6765" s="1">
        <v>5.9089267134614305E-4</v>
      </c>
      <c r="K6765" s="4">
        <v>111997360.34</v>
      </c>
      <c r="L6765" s="5">
        <v>4550001</v>
      </c>
      <c r="M6765" s="6">
        <v>24.614799059999999</v>
      </c>
      <c r="AB6765" s="8" t="s">
        <v>7754</v>
      </c>
    </row>
    <row r="6766" spans="1:28" x14ac:dyDescent="0.35">
      <c r="A6766" t="s">
        <v>4263</v>
      </c>
      <c r="B6766" t="s">
        <v>11223</v>
      </c>
      <c r="C6766" t="s">
        <v>11223</v>
      </c>
      <c r="G6766" s="1">
        <v>-8087.0532071735779</v>
      </c>
      <c r="H6766" s="1">
        <v>2.2652386081384699E-3</v>
      </c>
      <c r="K6766" s="4">
        <v>111997360.34</v>
      </c>
      <c r="L6766" s="5">
        <v>4550001</v>
      </c>
      <c r="M6766" s="6">
        <v>24.614799059999999</v>
      </c>
      <c r="AB6766" s="8" t="s">
        <v>7754</v>
      </c>
    </row>
    <row r="6767" spans="1:28" x14ac:dyDescent="0.35">
      <c r="A6767" t="s">
        <v>4263</v>
      </c>
      <c r="B6767" t="s">
        <v>11224</v>
      </c>
      <c r="C6767" t="s">
        <v>11224</v>
      </c>
      <c r="G6767" s="1">
        <v>-8191.6133383047472</v>
      </c>
      <c r="H6767" s="1">
        <v>1.1730271703233701E-3</v>
      </c>
      <c r="K6767" s="4">
        <v>111997360.34</v>
      </c>
      <c r="L6767" s="5">
        <v>4550001</v>
      </c>
      <c r="M6767" s="6">
        <v>24.614799059999999</v>
      </c>
      <c r="AB6767" s="8" t="s">
        <v>7754</v>
      </c>
    </row>
    <row r="6768" spans="1:28" x14ac:dyDescent="0.35">
      <c r="A6768" t="s">
        <v>4263</v>
      </c>
      <c r="B6768" t="s">
        <v>11225</v>
      </c>
      <c r="C6768" t="s">
        <v>11225</v>
      </c>
      <c r="G6768" s="1">
        <v>-7836.1095066217749</v>
      </c>
      <c r="H6768" s="1">
        <v>1.76895861267451E-3</v>
      </c>
      <c r="K6768" s="4">
        <v>111997360.34</v>
      </c>
      <c r="L6768" s="5">
        <v>4550001</v>
      </c>
      <c r="M6768" s="6">
        <v>24.614799059999999</v>
      </c>
      <c r="AB6768" s="8" t="s">
        <v>7754</v>
      </c>
    </row>
    <row r="6769" spans="1:28" x14ac:dyDescent="0.35">
      <c r="A6769" t="s">
        <v>4263</v>
      </c>
      <c r="B6769" t="s">
        <v>11226</v>
      </c>
      <c r="C6769" t="s">
        <v>11226</v>
      </c>
      <c r="G6769" s="1">
        <v>-8144.1902364823709</v>
      </c>
      <c r="H6769" s="1">
        <v>1.38909395120579E-3</v>
      </c>
      <c r="K6769" s="4">
        <v>111997360.34</v>
      </c>
      <c r="L6769" s="5">
        <v>4550001</v>
      </c>
      <c r="M6769" s="6">
        <v>24.614799059999999</v>
      </c>
      <c r="AB6769" s="8" t="s">
        <v>7754</v>
      </c>
    </row>
    <row r="6770" spans="1:28" x14ac:dyDescent="0.35">
      <c r="A6770" t="s">
        <v>4263</v>
      </c>
      <c r="B6770" t="s">
        <v>11227</v>
      </c>
      <c r="C6770" t="s">
        <v>11227</v>
      </c>
      <c r="G6770" s="1">
        <v>-7802.3827781202808</v>
      </c>
      <c r="H6770" s="1">
        <v>1.9653430614198098E-3</v>
      </c>
      <c r="K6770" s="4">
        <v>111997360.34</v>
      </c>
      <c r="L6770" s="5">
        <v>4550001</v>
      </c>
      <c r="M6770" s="6">
        <v>24.614799059999999</v>
      </c>
      <c r="AB6770" s="8" t="s">
        <v>7754</v>
      </c>
    </row>
    <row r="6771" spans="1:28" x14ac:dyDescent="0.35">
      <c r="A6771" t="s">
        <v>4263</v>
      </c>
      <c r="B6771" t="s">
        <v>11228</v>
      </c>
      <c r="C6771" t="s">
        <v>11228</v>
      </c>
      <c r="G6771" s="1">
        <v>-8367.0923221713747</v>
      </c>
      <c r="H6771" s="1">
        <v>1.59521589639704E-3</v>
      </c>
      <c r="K6771" s="4">
        <v>111997360.34</v>
      </c>
      <c r="L6771" s="5">
        <v>4550001</v>
      </c>
      <c r="M6771" s="6">
        <v>24.614799059999999</v>
      </c>
      <c r="AB6771" s="8" t="s">
        <v>7754</v>
      </c>
    </row>
    <row r="6772" spans="1:28" x14ac:dyDescent="0.35">
      <c r="A6772" t="s">
        <v>4263</v>
      </c>
      <c r="B6772" t="s">
        <v>11229</v>
      </c>
      <c r="C6772" t="s">
        <v>11229</v>
      </c>
      <c r="G6772" s="1">
        <v>-8139.5803984450231</v>
      </c>
      <c r="H6772" s="1">
        <v>2.3661189076751399E-3</v>
      </c>
      <c r="K6772" s="4">
        <v>111997360.34</v>
      </c>
      <c r="L6772" s="5">
        <v>4550001</v>
      </c>
      <c r="M6772" s="6">
        <v>24.614799059999999</v>
      </c>
      <c r="AB6772" s="8" t="s">
        <v>7754</v>
      </c>
    </row>
    <row r="6773" spans="1:28" x14ac:dyDescent="0.35">
      <c r="A6773" t="s">
        <v>4263</v>
      </c>
      <c r="B6773" t="s">
        <v>11230</v>
      </c>
      <c r="C6773" t="s">
        <v>11230</v>
      </c>
      <c r="G6773" s="1">
        <v>-8070.8654836418473</v>
      </c>
      <c r="H6773" s="1">
        <v>1.2069898137489099E-3</v>
      </c>
      <c r="K6773" s="4">
        <v>111997360.34</v>
      </c>
      <c r="L6773" s="5">
        <v>4550001</v>
      </c>
      <c r="M6773" s="6">
        <v>24.614799059999999</v>
      </c>
      <c r="AB6773" s="8" t="s">
        <v>7754</v>
      </c>
    </row>
    <row r="6774" spans="1:28" x14ac:dyDescent="0.35">
      <c r="A6774" t="s">
        <v>4263</v>
      </c>
      <c r="B6774" t="s">
        <v>11231</v>
      </c>
      <c r="C6774" t="s">
        <v>11231</v>
      </c>
      <c r="G6774" s="1">
        <v>-7861.3155100145232</v>
      </c>
      <c r="H6774" s="1">
        <v>1.76806966616587E-3</v>
      </c>
      <c r="K6774" s="4">
        <v>111997360.34</v>
      </c>
      <c r="L6774" s="5">
        <v>4550001</v>
      </c>
      <c r="M6774" s="6">
        <v>24.614799059999999</v>
      </c>
      <c r="AB6774" s="8" t="s">
        <v>7754</v>
      </c>
    </row>
    <row r="6775" spans="1:28" x14ac:dyDescent="0.35">
      <c r="A6775" t="s">
        <v>4263</v>
      </c>
      <c r="B6775" t="s">
        <v>11232</v>
      </c>
      <c r="C6775" t="s">
        <v>11232</v>
      </c>
      <c r="G6775" s="1">
        <v>-7901.7060298600227</v>
      </c>
      <c r="H6775" s="1">
        <v>2.2372246499064298E-3</v>
      </c>
      <c r="K6775" s="4">
        <v>111997360.34</v>
      </c>
      <c r="L6775" s="5">
        <v>4550001</v>
      </c>
      <c r="M6775" s="6">
        <v>24.614799059999999</v>
      </c>
      <c r="AB6775" s="8" t="s">
        <v>7754</v>
      </c>
    </row>
    <row r="6776" spans="1:28" x14ac:dyDescent="0.35">
      <c r="A6776" t="s">
        <v>4263</v>
      </c>
      <c r="B6776" t="s">
        <v>11233</v>
      </c>
      <c r="C6776" t="s">
        <v>11233</v>
      </c>
      <c r="G6776" s="1">
        <v>-8045.8944739189164</v>
      </c>
      <c r="H6776" s="1">
        <v>2.8985249373723598E-3</v>
      </c>
      <c r="K6776" s="4">
        <v>111997360.34</v>
      </c>
      <c r="L6776" s="5">
        <v>4550001</v>
      </c>
      <c r="M6776" s="6">
        <v>24.614799059999999</v>
      </c>
      <c r="AB6776" s="8" t="s">
        <v>7754</v>
      </c>
    </row>
    <row r="6777" spans="1:28" x14ac:dyDescent="0.35">
      <c r="A6777" t="s">
        <v>4263</v>
      </c>
      <c r="B6777" t="s">
        <v>11234</v>
      </c>
      <c r="C6777" t="s">
        <v>11234</v>
      </c>
      <c r="G6777" s="1">
        <v>-8148.9537034073619</v>
      </c>
      <c r="H6777" s="1">
        <v>1.65241072312491E-3</v>
      </c>
      <c r="K6777" s="4">
        <v>111997360.34</v>
      </c>
      <c r="L6777" s="5">
        <v>4550001</v>
      </c>
      <c r="M6777" s="6">
        <v>24.614799059999999</v>
      </c>
      <c r="AB6777" s="8" t="s">
        <v>7754</v>
      </c>
    </row>
    <row r="6778" spans="1:28" x14ac:dyDescent="0.35">
      <c r="A6778" t="s">
        <v>4263</v>
      </c>
      <c r="B6778" t="s">
        <v>11235</v>
      </c>
      <c r="C6778" t="s">
        <v>11235</v>
      </c>
      <c r="G6778" s="1">
        <v>-7797.3322517522483</v>
      </c>
      <c r="H6778" s="1">
        <v>2.3272982182852599E-3</v>
      </c>
      <c r="K6778" s="4">
        <v>111997360.34</v>
      </c>
      <c r="L6778" s="5">
        <v>4550001</v>
      </c>
      <c r="M6778" s="6">
        <v>24.614799059999999</v>
      </c>
      <c r="AB6778" s="8" t="s">
        <v>7754</v>
      </c>
    </row>
    <row r="6779" spans="1:28" x14ac:dyDescent="0.35">
      <c r="A6779" t="s">
        <v>4263</v>
      </c>
      <c r="B6779" t="s">
        <v>11236</v>
      </c>
      <c r="C6779" t="s">
        <v>11236</v>
      </c>
      <c r="G6779" s="1">
        <v>-7763.8468612610977</v>
      </c>
      <c r="H6779" s="1">
        <v>2.55438554309093E-3</v>
      </c>
      <c r="K6779" s="4">
        <v>111997360.34</v>
      </c>
      <c r="L6779" s="5">
        <v>4550001</v>
      </c>
      <c r="M6779" s="6">
        <v>24.614799059999999</v>
      </c>
      <c r="AB6779" s="8" t="s">
        <v>7754</v>
      </c>
    </row>
    <row r="6780" spans="1:28" x14ac:dyDescent="0.35">
      <c r="A6780" t="s">
        <v>4263</v>
      </c>
      <c r="B6780" t="s">
        <v>11237</v>
      </c>
      <c r="C6780" t="s">
        <v>11237</v>
      </c>
      <c r="G6780" s="1">
        <v>-8102.0790570672834</v>
      </c>
      <c r="H6780" s="1">
        <v>1.9179189965932101E-3</v>
      </c>
      <c r="K6780" s="4">
        <v>111997360.34</v>
      </c>
      <c r="L6780" s="5">
        <v>4550001</v>
      </c>
      <c r="M6780" s="6">
        <v>24.614799059999999</v>
      </c>
      <c r="AB6780" s="8" t="s">
        <v>7754</v>
      </c>
    </row>
    <row r="6781" spans="1:28" x14ac:dyDescent="0.35">
      <c r="A6781" t="s">
        <v>4263</v>
      </c>
      <c r="B6781" t="s">
        <v>11238</v>
      </c>
      <c r="C6781" t="s">
        <v>11238</v>
      </c>
      <c r="G6781" s="1">
        <v>-8097.7596267245926</v>
      </c>
      <c r="H6781" s="1">
        <v>3.04370985905542E-3</v>
      </c>
      <c r="K6781" s="4">
        <v>111997360.34</v>
      </c>
      <c r="L6781" s="5">
        <v>4550001</v>
      </c>
      <c r="M6781" s="6">
        <v>24.614799059999999</v>
      </c>
      <c r="AB6781" s="8" t="s">
        <v>7754</v>
      </c>
    </row>
    <row r="6782" spans="1:28" x14ac:dyDescent="0.35">
      <c r="A6782" t="s">
        <v>4263</v>
      </c>
      <c r="B6782" t="s">
        <v>11239</v>
      </c>
      <c r="C6782" t="s">
        <v>11239</v>
      </c>
      <c r="G6782" s="1">
        <v>-7822.1854040362496</v>
      </c>
      <c r="H6782" s="1">
        <v>2.3472070363766899E-3</v>
      </c>
      <c r="K6782" s="4">
        <v>111997360.34</v>
      </c>
      <c r="L6782" s="5">
        <v>4550001</v>
      </c>
      <c r="M6782" s="6">
        <v>24.614799059999999</v>
      </c>
      <c r="AB6782" s="8" t="s">
        <v>7754</v>
      </c>
    </row>
    <row r="6783" spans="1:28" x14ac:dyDescent="0.35">
      <c r="A6783" t="s">
        <v>4263</v>
      </c>
      <c r="B6783" t="s">
        <v>11240</v>
      </c>
      <c r="C6783" t="s">
        <v>11240</v>
      </c>
      <c r="G6783" s="1">
        <v>-8029.3076020062599</v>
      </c>
      <c r="H6783" s="1">
        <v>1.7082356834381301E-3</v>
      </c>
      <c r="K6783" s="4">
        <v>111997360.34</v>
      </c>
      <c r="L6783" s="5">
        <v>4550001</v>
      </c>
      <c r="M6783" s="6">
        <v>24.614799059999999</v>
      </c>
      <c r="AB6783" s="8" t="s">
        <v>7754</v>
      </c>
    </row>
    <row r="6784" spans="1:28" x14ac:dyDescent="0.35">
      <c r="A6784" t="s">
        <v>4263</v>
      </c>
      <c r="B6784" t="s">
        <v>11241</v>
      </c>
      <c r="C6784" t="s">
        <v>11241</v>
      </c>
      <c r="G6784" s="1">
        <v>-7862.1851482773282</v>
      </c>
      <c r="H6784" s="1">
        <v>2.8822743887662798E-3</v>
      </c>
      <c r="K6784" s="4">
        <v>111997360.34</v>
      </c>
      <c r="L6784" s="5">
        <v>4550001</v>
      </c>
      <c r="M6784" s="6">
        <v>24.614799059999999</v>
      </c>
      <c r="AB6784" s="8" t="s">
        <v>7754</v>
      </c>
    </row>
    <row r="6785" spans="1:28" x14ac:dyDescent="0.35">
      <c r="A6785" t="s">
        <v>4263</v>
      </c>
      <c r="B6785" t="s">
        <v>11242</v>
      </c>
      <c r="C6785" t="s">
        <v>11242</v>
      </c>
      <c r="G6785" s="1">
        <v>-8322.8647673400501</v>
      </c>
      <c r="H6785" s="1">
        <v>2.1849937935863799E-3</v>
      </c>
      <c r="K6785" s="4">
        <v>111997360.34</v>
      </c>
      <c r="L6785" s="5">
        <v>4550001</v>
      </c>
      <c r="M6785" s="6">
        <v>24.614799059999999</v>
      </c>
      <c r="AB6785" s="8" t="s">
        <v>7754</v>
      </c>
    </row>
    <row r="6786" spans="1:28" x14ac:dyDescent="0.35">
      <c r="A6786" t="s">
        <v>4263</v>
      </c>
      <c r="B6786" t="s">
        <v>11243</v>
      </c>
      <c r="C6786" t="s">
        <v>11243</v>
      </c>
      <c r="G6786" s="1">
        <v>-8005.0491565223683</v>
      </c>
      <c r="H6786" s="1">
        <v>3.66466953188149E-3</v>
      </c>
      <c r="K6786" s="4">
        <v>111997360.34</v>
      </c>
      <c r="L6786" s="5">
        <v>4550001</v>
      </c>
      <c r="M6786" s="6">
        <v>24.614799059999999</v>
      </c>
      <c r="AB6786" s="8" t="s">
        <v>7754</v>
      </c>
    </row>
    <row r="6787" spans="1:28" x14ac:dyDescent="0.35">
      <c r="A6787" t="s">
        <v>4263</v>
      </c>
      <c r="B6787" t="s">
        <v>11244</v>
      </c>
      <c r="C6787" t="s">
        <v>11244</v>
      </c>
      <c r="G6787" s="1">
        <v>-8106.6264420681809</v>
      </c>
      <c r="H6787" s="1">
        <v>2.2830280011011299E-3</v>
      </c>
      <c r="K6787" s="4">
        <v>111997360.34</v>
      </c>
      <c r="L6787" s="5">
        <v>4550001</v>
      </c>
      <c r="M6787" s="6">
        <v>24.614799059999999</v>
      </c>
      <c r="AB6787" s="8" t="s">
        <v>7754</v>
      </c>
    </row>
    <row r="6788" spans="1:28" x14ac:dyDescent="0.35">
      <c r="A6788" t="s">
        <v>4263</v>
      </c>
      <c r="B6788" t="s">
        <v>11245</v>
      </c>
      <c r="C6788" t="s">
        <v>11245</v>
      </c>
      <c r="G6788" s="1">
        <v>-7758.8421221622748</v>
      </c>
      <c r="H6788" s="1">
        <v>3.0206133771865499E-3</v>
      </c>
      <c r="K6788" s="4">
        <v>111997360.34</v>
      </c>
      <c r="L6788" s="5">
        <v>4550001</v>
      </c>
      <c r="M6788" s="6">
        <v>24.614799059999999</v>
      </c>
      <c r="AB6788" s="8" t="s">
        <v>7754</v>
      </c>
    </row>
    <row r="6789" spans="1:28" x14ac:dyDescent="0.35">
      <c r="A6789" t="s">
        <v>4263</v>
      </c>
      <c r="B6789" t="s">
        <v>11246</v>
      </c>
      <c r="C6789" t="s">
        <v>11246</v>
      </c>
      <c r="G6789" s="1">
        <v>-7725.5957339279294</v>
      </c>
      <c r="H6789" s="1">
        <v>3.2776815235083202E-3</v>
      </c>
      <c r="K6789" s="4">
        <v>111997360.34</v>
      </c>
      <c r="L6789" s="5">
        <v>4550001</v>
      </c>
      <c r="M6789" s="6">
        <v>24.614799059999999</v>
      </c>
      <c r="AB6789" s="8" t="s">
        <v>7754</v>
      </c>
    </row>
    <row r="6790" spans="1:28" x14ac:dyDescent="0.35">
      <c r="A6790" t="s">
        <v>4263</v>
      </c>
      <c r="B6790" t="s">
        <v>11247</v>
      </c>
      <c r="C6790" t="s">
        <v>11247</v>
      </c>
      <c r="G6790" s="1">
        <v>-8060.2936517599373</v>
      </c>
      <c r="H6790" s="1">
        <v>2.6021682871036301E-3</v>
      </c>
      <c r="K6790" s="4">
        <v>111997360.34</v>
      </c>
      <c r="L6790" s="5">
        <v>4550001</v>
      </c>
      <c r="M6790" s="6">
        <v>24.614799059999999</v>
      </c>
      <c r="AB6790" s="8" t="s">
        <v>7754</v>
      </c>
    </row>
    <row r="6791" spans="1:28" x14ac:dyDescent="0.35">
      <c r="A6791" t="s">
        <v>4263</v>
      </c>
      <c r="B6791" t="s">
        <v>11248</v>
      </c>
      <c r="C6791" t="s">
        <v>11248</v>
      </c>
      <c r="G6791" s="1">
        <v>-7783.3467307973615</v>
      </c>
      <c r="H6791" s="1">
        <v>3.0713615809923301E-3</v>
      </c>
      <c r="K6791" s="4">
        <v>111997360.34</v>
      </c>
      <c r="L6791" s="5">
        <v>4550001</v>
      </c>
      <c r="M6791" s="6">
        <v>24.614799059999999</v>
      </c>
      <c r="AB6791" s="8" t="s">
        <v>7754</v>
      </c>
    </row>
    <row r="6792" spans="1:28" x14ac:dyDescent="0.35">
      <c r="A6792" t="s">
        <v>4263</v>
      </c>
      <c r="B6792" t="s">
        <v>11249</v>
      </c>
      <c r="C6792" t="s">
        <v>11249</v>
      </c>
      <c r="G6792" s="1">
        <v>-7822.9600261875839</v>
      </c>
      <c r="H6792" s="1">
        <v>3.6671961952873498E-3</v>
      </c>
      <c r="K6792" s="4">
        <v>111997360.34</v>
      </c>
      <c r="L6792" s="5">
        <v>4550001</v>
      </c>
      <c r="M6792" s="6">
        <v>24.614799059999999</v>
      </c>
      <c r="AB6792" s="8" t="s">
        <v>7754</v>
      </c>
    </row>
    <row r="6793" spans="1:28" x14ac:dyDescent="0.35">
      <c r="A6793" t="s">
        <v>4263</v>
      </c>
      <c r="B6793" t="s">
        <v>11250</v>
      </c>
      <c r="C6793" t="s">
        <v>11250</v>
      </c>
      <c r="G6793" s="1">
        <v>-8056.2603386078836</v>
      </c>
      <c r="H6793" s="1">
        <v>3.8664410395581501E-3</v>
      </c>
      <c r="K6793" s="4">
        <v>111997360.34</v>
      </c>
      <c r="L6793" s="5">
        <v>4550001</v>
      </c>
      <c r="M6793" s="6">
        <v>24.614799059999999</v>
      </c>
      <c r="AB6793" s="8" t="s">
        <v>7754</v>
      </c>
    </row>
    <row r="6794" spans="1:28" x14ac:dyDescent="0.35">
      <c r="A6794" t="s">
        <v>4263</v>
      </c>
      <c r="B6794" t="s">
        <v>11251</v>
      </c>
      <c r="C6794" t="s">
        <v>11251</v>
      </c>
      <c r="G6794" s="1">
        <v>-8278.9869611232953</v>
      </c>
      <c r="H6794" s="1">
        <v>2.9411979100262102E-3</v>
      </c>
      <c r="K6794" s="4">
        <v>111997360.34</v>
      </c>
      <c r="L6794" s="5">
        <v>4550001</v>
      </c>
      <c r="M6794" s="6">
        <v>24.614799059999999</v>
      </c>
      <c r="AB6794" s="8" t="s">
        <v>7754</v>
      </c>
    </row>
    <row r="6795" spans="1:28" x14ac:dyDescent="0.35">
      <c r="A6795" t="s">
        <v>4263</v>
      </c>
      <c r="B6795" t="s">
        <v>11252</v>
      </c>
      <c r="C6795" t="s">
        <v>11252</v>
      </c>
      <c r="G6795" s="1">
        <v>-7964.514080906778</v>
      </c>
      <c r="H6795" s="1">
        <v>4.57630835191587E-3</v>
      </c>
      <c r="K6795" s="4">
        <v>111997360.34</v>
      </c>
      <c r="L6795" s="5">
        <v>4550001</v>
      </c>
      <c r="M6795" s="6">
        <v>24.614799059999999</v>
      </c>
      <c r="AB6795" s="8" t="s">
        <v>7754</v>
      </c>
    </row>
    <row r="6796" spans="1:28" x14ac:dyDescent="0.35">
      <c r="A6796" t="s">
        <v>4263</v>
      </c>
      <c r="B6796" t="s">
        <v>11253</v>
      </c>
      <c r="C6796" t="s">
        <v>11253</v>
      </c>
      <c r="G6796" s="1">
        <v>-8018.8306689327792</v>
      </c>
      <c r="H6796" s="1">
        <v>3.46277936493644E-3</v>
      </c>
      <c r="K6796" s="4">
        <v>111997360.34</v>
      </c>
      <c r="L6796" s="5">
        <v>4550001</v>
      </c>
      <c r="M6796" s="6">
        <v>24.614799059999999</v>
      </c>
      <c r="AB6796" s="8" t="s">
        <v>7754</v>
      </c>
    </row>
    <row r="6797" spans="1:28" x14ac:dyDescent="0.35">
      <c r="A6797" t="s">
        <v>4263</v>
      </c>
      <c r="B6797" t="s">
        <v>11254</v>
      </c>
      <c r="C6797" t="s">
        <v>11254</v>
      </c>
      <c r="G6797" s="1">
        <v>-7744.7966034271867</v>
      </c>
      <c r="H6797" s="1">
        <v>3.9537044073609797E-3</v>
      </c>
      <c r="K6797" s="4">
        <v>111997360.34</v>
      </c>
      <c r="L6797" s="5">
        <v>4550001</v>
      </c>
      <c r="M6797" s="6">
        <v>24.614799059999999</v>
      </c>
      <c r="AB6797" s="8" t="s">
        <v>7754</v>
      </c>
    </row>
    <row r="6798" spans="1:28" x14ac:dyDescent="0.35">
      <c r="A6798" t="s">
        <v>4263</v>
      </c>
      <c r="B6798" t="s">
        <v>11255</v>
      </c>
      <c r="C6798" t="s">
        <v>11255</v>
      </c>
      <c r="G6798" s="1">
        <v>-7784.0277197978448</v>
      </c>
      <c r="H6798" s="1">
        <v>4.6024053803452002E-3</v>
      </c>
      <c r="K6798" s="4">
        <v>111997360.34</v>
      </c>
      <c r="L6798" s="5">
        <v>4550001</v>
      </c>
      <c r="M6798" s="6">
        <v>24.614799059999999</v>
      </c>
      <c r="AB6798" s="8" t="s">
        <v>7754</v>
      </c>
    </row>
    <row r="6799" spans="1:28" x14ac:dyDescent="0.35">
      <c r="A6799" t="s">
        <v>4263</v>
      </c>
      <c r="B6799" t="s">
        <v>11256</v>
      </c>
      <c r="C6799" t="s">
        <v>11256</v>
      </c>
      <c r="G6799" s="1">
        <v>-8015.0792474506025</v>
      </c>
      <c r="H6799" s="1">
        <v>4.8448382651731002E-3</v>
      </c>
      <c r="K6799" s="4">
        <v>111997360.34</v>
      </c>
      <c r="L6799" s="5">
        <v>4550001</v>
      </c>
      <c r="M6799" s="6">
        <v>24.614799059999999</v>
      </c>
      <c r="AB6799" s="8" t="s">
        <v>7754</v>
      </c>
    </row>
    <row r="6800" spans="1:28" x14ac:dyDescent="0.35">
      <c r="A6800" t="s">
        <v>4263</v>
      </c>
      <c r="B6800" t="s">
        <v>11257</v>
      </c>
      <c r="C6800" t="s">
        <v>11257</v>
      </c>
      <c r="G6800" s="1">
        <v>-8235.4552254994669</v>
      </c>
      <c r="H6800" s="1">
        <v>3.8810365209441598E-3</v>
      </c>
      <c r="K6800" s="4">
        <v>111997360.34</v>
      </c>
      <c r="L6800" s="5">
        <v>4550001</v>
      </c>
      <c r="M6800" s="6">
        <v>24.614799059999999</v>
      </c>
      <c r="AB6800" s="8" t="s">
        <v>7754</v>
      </c>
    </row>
    <row r="6801" spans="1:28" x14ac:dyDescent="0.35">
      <c r="A6801" t="s">
        <v>4263</v>
      </c>
      <c r="B6801" t="s">
        <v>11258</v>
      </c>
      <c r="C6801" t="s">
        <v>11258</v>
      </c>
      <c r="G6801" s="1">
        <v>-7924.2861130748079</v>
      </c>
      <c r="H6801" s="1">
        <v>5.6425711502201201E-3</v>
      </c>
      <c r="K6801" s="4">
        <v>111997360.34</v>
      </c>
      <c r="L6801" s="5">
        <v>4550001</v>
      </c>
      <c r="M6801" s="6">
        <v>24.614799059999999</v>
      </c>
      <c r="AB6801" s="8" t="s">
        <v>7754</v>
      </c>
    </row>
    <row r="6802" spans="1:28" x14ac:dyDescent="0.35">
      <c r="A6802" t="s">
        <v>4263</v>
      </c>
      <c r="B6802" t="s">
        <v>11259</v>
      </c>
      <c r="C6802" t="s">
        <v>11259</v>
      </c>
      <c r="G6802" s="1">
        <v>-7977.6867999503793</v>
      </c>
      <c r="H6802" s="1">
        <v>4.5161572661498303E-3</v>
      </c>
      <c r="K6802" s="4">
        <v>111997360.34</v>
      </c>
      <c r="L6802" s="5">
        <v>4550001</v>
      </c>
      <c r="M6802" s="6">
        <v>24.614799059999999</v>
      </c>
      <c r="AB6802" s="8" t="s">
        <v>7754</v>
      </c>
    </row>
    <row r="6803" spans="1:28" x14ac:dyDescent="0.35">
      <c r="A6803" t="s">
        <v>4263</v>
      </c>
      <c r="B6803" t="s">
        <v>11260</v>
      </c>
      <c r="C6803" t="s">
        <v>11260</v>
      </c>
      <c r="G6803" s="1">
        <v>-7974.2131085020719</v>
      </c>
      <c r="H6803" s="1">
        <v>5.9878484181914897E-3</v>
      </c>
      <c r="K6803" s="4">
        <v>111997360.34</v>
      </c>
      <c r="L6803" s="5">
        <v>4550001</v>
      </c>
      <c r="M6803" s="6">
        <v>24.614799059999999</v>
      </c>
      <c r="AB6803" s="8" t="s">
        <v>7754</v>
      </c>
    </row>
    <row r="6804" spans="1:28" x14ac:dyDescent="0.35">
      <c r="A6804" t="s">
        <v>4263</v>
      </c>
      <c r="B6804" t="s">
        <v>11261</v>
      </c>
      <c r="C6804" t="s">
        <v>11261</v>
      </c>
      <c r="G6804" s="1">
        <v>-2.776888583236925</v>
      </c>
      <c r="K6804" s="4">
        <v>111997360.34</v>
      </c>
      <c r="L6804" s="5">
        <v>4550001</v>
      </c>
      <c r="M6804" s="6">
        <v>24.614799059999999</v>
      </c>
      <c r="AB6804" s="8" t="s">
        <v>7754</v>
      </c>
    </row>
    <row r="6805" spans="1:28" x14ac:dyDescent="0.35">
      <c r="A6805" t="s">
        <v>4263</v>
      </c>
      <c r="B6805" t="s">
        <v>11261</v>
      </c>
      <c r="C6805" t="s">
        <v>11261</v>
      </c>
      <c r="G6805" s="1">
        <v>-2.7768156279727596</v>
      </c>
      <c r="K6805" s="4">
        <v>111997360.34</v>
      </c>
      <c r="L6805" s="5">
        <v>4550001</v>
      </c>
      <c r="M6805" s="6">
        <v>24.614799059999999</v>
      </c>
      <c r="AB6805" s="8" t="s">
        <v>7754</v>
      </c>
    </row>
    <row r="6806" spans="1:28" x14ac:dyDescent="0.35">
      <c r="A6806" t="s">
        <v>4263</v>
      </c>
      <c r="B6806" t="s">
        <v>11261</v>
      </c>
      <c r="C6806" t="s">
        <v>11261</v>
      </c>
      <c r="G6806" s="1">
        <v>-2.7768145007364593</v>
      </c>
      <c r="K6806" s="4">
        <v>111997360.34</v>
      </c>
      <c r="L6806" s="5">
        <v>4550001</v>
      </c>
      <c r="M6806" s="6">
        <v>24.614799059999999</v>
      </c>
      <c r="AB6806" s="8" t="s">
        <v>7754</v>
      </c>
    </row>
    <row r="6807" spans="1:28" x14ac:dyDescent="0.35">
      <c r="A6807" t="s">
        <v>4263</v>
      </c>
      <c r="B6807" t="s">
        <v>11261</v>
      </c>
      <c r="C6807" t="s">
        <v>11261</v>
      </c>
      <c r="G6807" s="1">
        <v>-2.7767775970387074</v>
      </c>
      <c r="K6807" s="4">
        <v>111997360.34</v>
      </c>
      <c r="L6807" s="5">
        <v>4550001</v>
      </c>
      <c r="M6807" s="6">
        <v>24.614799059999999</v>
      </c>
      <c r="AB6807" s="8" t="s">
        <v>7754</v>
      </c>
    </row>
    <row r="6808" spans="1:28" x14ac:dyDescent="0.35">
      <c r="A6808" t="s">
        <v>4263</v>
      </c>
      <c r="B6808" t="s">
        <v>11261</v>
      </c>
      <c r="C6808" t="s">
        <v>11261</v>
      </c>
      <c r="G6808" s="1">
        <v>-2.7767684760573563</v>
      </c>
      <c r="K6808" s="4">
        <v>111997360.34</v>
      </c>
      <c r="L6808" s="5">
        <v>4550001</v>
      </c>
      <c r="M6808" s="6">
        <v>24.614799059999999</v>
      </c>
      <c r="AB6808" s="8" t="s">
        <v>7754</v>
      </c>
    </row>
    <row r="6809" spans="1:28" x14ac:dyDescent="0.35">
      <c r="A6809" t="s">
        <v>4263</v>
      </c>
      <c r="B6809" t="s">
        <v>11262</v>
      </c>
      <c r="C6809" t="s">
        <v>11262</v>
      </c>
      <c r="G6809" s="1">
        <v>-5.4592465156016932</v>
      </c>
      <c r="K6809" s="4">
        <v>111997360.34</v>
      </c>
      <c r="L6809" s="5">
        <v>4550001</v>
      </c>
      <c r="M6809" s="6">
        <v>24.614799059999999</v>
      </c>
      <c r="AB6809" s="8" t="s">
        <v>7754</v>
      </c>
    </row>
    <row r="6810" spans="1:28" x14ac:dyDescent="0.35">
      <c r="A6810" t="s">
        <v>4263</v>
      </c>
      <c r="B6810" t="s">
        <v>11262</v>
      </c>
      <c r="C6810" t="s">
        <v>11262</v>
      </c>
      <c r="G6810" s="1">
        <v>-5.4591030886114726</v>
      </c>
      <c r="K6810" s="4">
        <v>111997360.34</v>
      </c>
      <c r="L6810" s="5">
        <v>4550001</v>
      </c>
      <c r="M6810" s="6">
        <v>24.614799059999999</v>
      </c>
      <c r="AB6810" s="8" t="s">
        <v>7754</v>
      </c>
    </row>
    <row r="6811" spans="1:28" x14ac:dyDescent="0.35">
      <c r="A6811" t="s">
        <v>4263</v>
      </c>
      <c r="B6811" t="s">
        <v>11262</v>
      </c>
      <c r="C6811" t="s">
        <v>11262</v>
      </c>
      <c r="G6811" s="1">
        <v>-5.4591008725121668</v>
      </c>
      <c r="K6811" s="4">
        <v>111997360.34</v>
      </c>
      <c r="L6811" s="5">
        <v>4550001</v>
      </c>
      <c r="M6811" s="6">
        <v>24.614799059999999</v>
      </c>
      <c r="AB6811" s="8" t="s">
        <v>7754</v>
      </c>
    </row>
    <row r="6812" spans="1:28" x14ac:dyDescent="0.35">
      <c r="A6812" t="s">
        <v>4263</v>
      </c>
      <c r="B6812" t="s">
        <v>11262</v>
      </c>
      <c r="C6812" t="s">
        <v>11262</v>
      </c>
      <c r="G6812" s="1">
        <v>-5.4590283213898081</v>
      </c>
      <c r="K6812" s="4">
        <v>111997360.34</v>
      </c>
      <c r="L6812" s="5">
        <v>4550001</v>
      </c>
      <c r="M6812" s="6">
        <v>24.614799059999999</v>
      </c>
      <c r="AB6812" s="8" t="s">
        <v>7754</v>
      </c>
    </row>
    <row r="6813" spans="1:28" x14ac:dyDescent="0.35">
      <c r="A6813" t="s">
        <v>4263</v>
      </c>
      <c r="B6813" t="s">
        <v>11262</v>
      </c>
      <c r="C6813" t="s">
        <v>11262</v>
      </c>
      <c r="G6813" s="1">
        <v>-5.4590103899229296</v>
      </c>
      <c r="K6813" s="4">
        <v>111997360.34</v>
      </c>
      <c r="L6813" s="5">
        <v>4550001</v>
      </c>
      <c r="M6813" s="6">
        <v>24.614799059999999</v>
      </c>
      <c r="AB6813" s="8" t="s">
        <v>7754</v>
      </c>
    </row>
    <row r="6814" spans="1:28" x14ac:dyDescent="0.35">
      <c r="A6814" t="s">
        <v>4263</v>
      </c>
      <c r="B6814" t="s">
        <v>11263</v>
      </c>
      <c r="C6814" t="s">
        <v>11263</v>
      </c>
      <c r="G6814" s="1">
        <v>-5.3671089882268772</v>
      </c>
      <c r="K6814" s="4">
        <v>111997360.34</v>
      </c>
      <c r="L6814" s="5">
        <v>4550001</v>
      </c>
      <c r="M6814" s="6">
        <v>24.614799059999999</v>
      </c>
      <c r="AB6814" s="8" t="s">
        <v>7754</v>
      </c>
    </row>
    <row r="6815" spans="1:28" x14ac:dyDescent="0.35">
      <c r="A6815" t="s">
        <v>4263</v>
      </c>
      <c r="B6815" t="s">
        <v>11263</v>
      </c>
      <c r="C6815" t="s">
        <v>11263</v>
      </c>
      <c r="G6815" s="1">
        <v>-5.3669679819018894</v>
      </c>
      <c r="K6815" s="4">
        <v>111997360.34</v>
      </c>
      <c r="L6815" s="5">
        <v>4550001</v>
      </c>
      <c r="M6815" s="6">
        <v>24.614799059999999</v>
      </c>
      <c r="AB6815" s="8" t="s">
        <v>7754</v>
      </c>
    </row>
    <row r="6816" spans="1:28" x14ac:dyDescent="0.35">
      <c r="A6816" t="s">
        <v>4263</v>
      </c>
      <c r="B6816" t="s">
        <v>11263</v>
      </c>
      <c r="C6816" t="s">
        <v>11263</v>
      </c>
      <c r="G6816" s="1">
        <v>-5.3669658032044305</v>
      </c>
      <c r="K6816" s="4">
        <v>111997360.34</v>
      </c>
      <c r="L6816" s="5">
        <v>4550001</v>
      </c>
      <c r="M6816" s="6">
        <v>24.614799059999999</v>
      </c>
      <c r="AB6816" s="8" t="s">
        <v>7754</v>
      </c>
    </row>
    <row r="6817" spans="1:28" x14ac:dyDescent="0.35">
      <c r="A6817" t="s">
        <v>4263</v>
      </c>
      <c r="B6817" t="s">
        <v>11263</v>
      </c>
      <c r="C6817" t="s">
        <v>11263</v>
      </c>
      <c r="G6817" s="1">
        <v>-5.36689447655161</v>
      </c>
      <c r="K6817" s="4">
        <v>111997360.34</v>
      </c>
      <c r="L6817" s="5">
        <v>4550001</v>
      </c>
      <c r="M6817" s="6">
        <v>24.614799059999999</v>
      </c>
      <c r="AB6817" s="8" t="s">
        <v>7754</v>
      </c>
    </row>
    <row r="6818" spans="1:28" x14ac:dyDescent="0.35">
      <c r="A6818" t="s">
        <v>4263</v>
      </c>
      <c r="B6818" t="s">
        <v>11263</v>
      </c>
      <c r="C6818" t="s">
        <v>11263</v>
      </c>
      <c r="G6818" s="1">
        <v>-5.3668768477200848</v>
      </c>
      <c r="K6818" s="4">
        <v>111997360.34</v>
      </c>
      <c r="L6818" s="5">
        <v>4550001</v>
      </c>
      <c r="M6818" s="6">
        <v>24.614799059999999</v>
      </c>
      <c r="AB6818" s="8" t="s">
        <v>7754</v>
      </c>
    </row>
    <row r="6819" spans="1:28" x14ac:dyDescent="0.35">
      <c r="A6819" t="s">
        <v>4263</v>
      </c>
      <c r="B6819" t="s">
        <v>11264</v>
      </c>
      <c r="C6819" t="s">
        <v>11264</v>
      </c>
      <c r="G6819" s="1">
        <v>-5.2772844821743545</v>
      </c>
      <c r="K6819" s="4">
        <v>111997360.34</v>
      </c>
      <c r="L6819" s="5">
        <v>4550001</v>
      </c>
      <c r="M6819" s="6">
        <v>24.614799059999999</v>
      </c>
      <c r="AB6819" s="8" t="s">
        <v>7754</v>
      </c>
    </row>
    <row r="6820" spans="1:28" x14ac:dyDescent="0.35">
      <c r="A6820" t="s">
        <v>4263</v>
      </c>
      <c r="B6820" t="s">
        <v>11264</v>
      </c>
      <c r="C6820" t="s">
        <v>11264</v>
      </c>
      <c r="G6820" s="1">
        <v>-5.2771458357461984</v>
      </c>
      <c r="K6820" s="4">
        <v>111997360.34</v>
      </c>
      <c r="L6820" s="5">
        <v>4550001</v>
      </c>
      <c r="M6820" s="6">
        <v>24.614799059999999</v>
      </c>
      <c r="AB6820" s="8" t="s">
        <v>7754</v>
      </c>
    </row>
    <row r="6821" spans="1:28" x14ac:dyDescent="0.35">
      <c r="A6821" t="s">
        <v>4263</v>
      </c>
      <c r="B6821" t="s">
        <v>11264</v>
      </c>
      <c r="C6821" t="s">
        <v>11264</v>
      </c>
      <c r="G6821" s="1">
        <v>-5.2771436935116505</v>
      </c>
      <c r="K6821" s="4">
        <v>111997360.34</v>
      </c>
      <c r="L6821" s="5">
        <v>4550001</v>
      </c>
      <c r="M6821" s="6">
        <v>24.614799059999999</v>
      </c>
      <c r="AB6821" s="8" t="s">
        <v>7754</v>
      </c>
    </row>
    <row r="6822" spans="1:28" x14ac:dyDescent="0.35">
      <c r="A6822" t="s">
        <v>4263</v>
      </c>
      <c r="B6822" t="s">
        <v>11264</v>
      </c>
      <c r="C6822" t="s">
        <v>11264</v>
      </c>
      <c r="G6822" s="1">
        <v>-5.2770735605892662</v>
      </c>
      <c r="K6822" s="4">
        <v>111997360.34</v>
      </c>
      <c r="L6822" s="5">
        <v>4550001</v>
      </c>
      <c r="M6822" s="6">
        <v>24.614799059999999</v>
      </c>
      <c r="AB6822" s="8" t="s">
        <v>7754</v>
      </c>
    </row>
    <row r="6823" spans="1:28" x14ac:dyDescent="0.35">
      <c r="A6823" t="s">
        <v>4263</v>
      </c>
      <c r="B6823" t="s">
        <v>11264</v>
      </c>
      <c r="C6823" t="s">
        <v>11264</v>
      </c>
      <c r="G6823" s="1">
        <v>-5.277056226795743</v>
      </c>
      <c r="K6823" s="4">
        <v>111997360.34</v>
      </c>
      <c r="L6823" s="5">
        <v>4550001</v>
      </c>
      <c r="M6823" s="6">
        <v>24.614799059999999</v>
      </c>
      <c r="AB6823" s="8" t="s">
        <v>7754</v>
      </c>
    </row>
    <row r="6824" spans="1:28" x14ac:dyDescent="0.35">
      <c r="A6824" t="s">
        <v>4263</v>
      </c>
      <c r="B6824" t="s">
        <v>11265</v>
      </c>
      <c r="C6824" t="s">
        <v>11265</v>
      </c>
      <c r="G6824" s="1">
        <v>21.29806619697899</v>
      </c>
      <c r="K6824" s="4">
        <v>111997360.34</v>
      </c>
      <c r="L6824" s="5">
        <v>4550001</v>
      </c>
      <c r="M6824" s="6">
        <v>24.614799059999999</v>
      </c>
      <c r="AB6824" s="8" t="s">
        <v>7754</v>
      </c>
    </row>
    <row r="6825" spans="1:28" x14ac:dyDescent="0.35">
      <c r="A6825" t="s">
        <v>4263</v>
      </c>
      <c r="B6825" t="s">
        <v>11265</v>
      </c>
      <c r="C6825" t="s">
        <v>11265</v>
      </c>
      <c r="G6825" s="1">
        <v>21.29813615573363</v>
      </c>
      <c r="K6825" s="4">
        <v>111997360.34</v>
      </c>
      <c r="L6825" s="5">
        <v>4550001</v>
      </c>
      <c r="M6825" s="6">
        <v>24.614799059999999</v>
      </c>
      <c r="AB6825" s="8" t="s">
        <v>7754</v>
      </c>
    </row>
    <row r="6826" spans="1:28" x14ac:dyDescent="0.35">
      <c r="A6826" t="s">
        <v>4263</v>
      </c>
      <c r="B6826" t="s">
        <v>11265</v>
      </c>
      <c r="C6826" t="s">
        <v>11265</v>
      </c>
      <c r="G6826" s="1">
        <v>21.298419210444326</v>
      </c>
      <c r="K6826" s="4">
        <v>111997360.34</v>
      </c>
      <c r="L6826" s="5">
        <v>4550001</v>
      </c>
      <c r="M6826" s="6">
        <v>24.614799059999999</v>
      </c>
      <c r="AB6826" s="8" t="s">
        <v>7754</v>
      </c>
    </row>
    <row r="6827" spans="1:28" x14ac:dyDescent="0.35">
      <c r="A6827" t="s">
        <v>4263</v>
      </c>
      <c r="B6827" t="s">
        <v>11265</v>
      </c>
      <c r="C6827" t="s">
        <v>11265</v>
      </c>
      <c r="G6827" s="1">
        <v>21.298427856449088</v>
      </c>
      <c r="K6827" s="4">
        <v>111997360.34</v>
      </c>
      <c r="L6827" s="5">
        <v>4550001</v>
      </c>
      <c r="M6827" s="6">
        <v>24.614799059999999</v>
      </c>
      <c r="AB6827" s="8" t="s">
        <v>7754</v>
      </c>
    </row>
    <row r="6828" spans="1:28" x14ac:dyDescent="0.35">
      <c r="A6828" t="s">
        <v>4263</v>
      </c>
      <c r="B6828" t="s">
        <v>11265</v>
      </c>
      <c r="C6828" t="s">
        <v>11265</v>
      </c>
      <c r="G6828" s="1">
        <v>21.298987429945779</v>
      </c>
      <c r="K6828" s="4">
        <v>111997360.34</v>
      </c>
      <c r="L6828" s="5">
        <v>4550001</v>
      </c>
      <c r="M6828" s="6">
        <v>24.614799059999999</v>
      </c>
      <c r="AB6828" s="8" t="s">
        <v>7754</v>
      </c>
    </row>
    <row r="6829" spans="1:28" x14ac:dyDescent="0.35">
      <c r="A6829" t="s">
        <v>4263</v>
      </c>
      <c r="B6829" t="s">
        <v>11266</v>
      </c>
      <c r="C6829" t="s">
        <v>11266</v>
      </c>
      <c r="G6829" s="1">
        <v>20.95866021406394</v>
      </c>
      <c r="K6829" s="4">
        <v>111997360.34</v>
      </c>
      <c r="L6829" s="5">
        <v>4550001</v>
      </c>
      <c r="M6829" s="6">
        <v>24.614799059999999</v>
      </c>
      <c r="AB6829" s="8" t="s">
        <v>7754</v>
      </c>
    </row>
    <row r="6830" spans="1:28" x14ac:dyDescent="0.35">
      <c r="A6830" t="s">
        <v>4263</v>
      </c>
      <c r="B6830" t="s">
        <v>11266</v>
      </c>
      <c r="C6830" t="s">
        <v>11266</v>
      </c>
      <c r="G6830" s="1">
        <v>20.958729057955882</v>
      </c>
      <c r="K6830" s="4">
        <v>111997360.34</v>
      </c>
      <c r="L6830" s="5">
        <v>4550001</v>
      </c>
      <c r="M6830" s="6">
        <v>24.614799059999999</v>
      </c>
      <c r="AB6830" s="8" t="s">
        <v>7754</v>
      </c>
    </row>
    <row r="6831" spans="1:28" x14ac:dyDescent="0.35">
      <c r="A6831" t="s">
        <v>4263</v>
      </c>
      <c r="B6831" t="s">
        <v>11266</v>
      </c>
      <c r="C6831" t="s">
        <v>11266</v>
      </c>
      <c r="G6831" s="1">
        <v>20.95900760190673</v>
      </c>
      <c r="K6831" s="4">
        <v>111997360.34</v>
      </c>
      <c r="L6831" s="5">
        <v>4550001</v>
      </c>
      <c r="M6831" s="6">
        <v>24.614799059999999</v>
      </c>
      <c r="AB6831" s="8" t="s">
        <v>7754</v>
      </c>
    </row>
    <row r="6832" spans="1:28" x14ac:dyDescent="0.35">
      <c r="A6832" t="s">
        <v>4263</v>
      </c>
      <c r="B6832" t="s">
        <v>11266</v>
      </c>
      <c r="C6832" t="s">
        <v>11266</v>
      </c>
      <c r="G6832" s="1">
        <v>20.959016110128712</v>
      </c>
      <c r="K6832" s="4">
        <v>111997360.34</v>
      </c>
      <c r="L6832" s="5">
        <v>4550001</v>
      </c>
      <c r="M6832" s="6">
        <v>24.614799059999999</v>
      </c>
      <c r="AB6832" s="8" t="s">
        <v>7754</v>
      </c>
    </row>
    <row r="6833" spans="1:28" x14ac:dyDescent="0.35">
      <c r="A6833" t="s">
        <v>4263</v>
      </c>
      <c r="B6833" t="s">
        <v>11266</v>
      </c>
      <c r="C6833" t="s">
        <v>11266</v>
      </c>
      <c r="G6833" s="1">
        <v>20.959566766262146</v>
      </c>
      <c r="K6833" s="4">
        <v>111997360.34</v>
      </c>
      <c r="L6833" s="5">
        <v>4550001</v>
      </c>
      <c r="M6833" s="6">
        <v>24.614799059999999</v>
      </c>
      <c r="AB6833" s="8" t="s">
        <v>7754</v>
      </c>
    </row>
    <row r="6834" spans="1:28" x14ac:dyDescent="0.35">
      <c r="A6834" t="s">
        <v>4263</v>
      </c>
      <c r="B6834" t="s">
        <v>117</v>
      </c>
      <c r="C6834" t="s">
        <v>117</v>
      </c>
      <c r="G6834" s="1">
        <v>20.627303215214756</v>
      </c>
      <c r="K6834" s="4">
        <v>111997360.34</v>
      </c>
      <c r="L6834" s="5">
        <v>4550001</v>
      </c>
      <c r="M6834" s="6">
        <v>24.614799059999999</v>
      </c>
      <c r="AB6834" s="8" t="s">
        <v>7754</v>
      </c>
    </row>
    <row r="6835" spans="1:28" x14ac:dyDescent="0.35">
      <c r="A6835" t="s">
        <v>4263</v>
      </c>
      <c r="B6835" t="s">
        <v>117</v>
      </c>
      <c r="C6835" t="s">
        <v>117</v>
      </c>
      <c r="G6835" s="1">
        <v>20.627370970682829</v>
      </c>
      <c r="K6835" s="4">
        <v>111997360.34</v>
      </c>
      <c r="L6835" s="5">
        <v>4550001</v>
      </c>
      <c r="M6835" s="6">
        <v>24.614799059999999</v>
      </c>
      <c r="AB6835" s="8" t="s">
        <v>7754</v>
      </c>
    </row>
    <row r="6836" spans="1:28" x14ac:dyDescent="0.35">
      <c r="A6836" t="s">
        <v>4263</v>
      </c>
      <c r="B6836" t="s">
        <v>117</v>
      </c>
      <c r="C6836" t="s">
        <v>117</v>
      </c>
      <c r="G6836" s="1">
        <v>20.627645110846061</v>
      </c>
      <c r="K6836" s="4">
        <v>111997360.34</v>
      </c>
      <c r="L6836" s="5">
        <v>4550001</v>
      </c>
      <c r="M6836" s="6">
        <v>24.614799059999999</v>
      </c>
      <c r="AB6836" s="8" t="s">
        <v>7754</v>
      </c>
    </row>
    <row r="6837" spans="1:28" x14ac:dyDescent="0.35">
      <c r="A6837" t="s">
        <v>4263</v>
      </c>
      <c r="B6837" t="s">
        <v>117</v>
      </c>
      <c r="C6837" t="s">
        <v>117</v>
      </c>
      <c r="G6837" s="1">
        <v>20.627653484552873</v>
      </c>
      <c r="K6837" s="4">
        <v>111997360.34</v>
      </c>
      <c r="L6837" s="5">
        <v>4550001</v>
      </c>
      <c r="M6837" s="6">
        <v>24.614799059999999</v>
      </c>
      <c r="AB6837" s="8" t="s">
        <v>7754</v>
      </c>
    </row>
    <row r="6838" spans="1:28" x14ac:dyDescent="0.35">
      <c r="A6838" t="s">
        <v>4263</v>
      </c>
      <c r="B6838" t="s">
        <v>117</v>
      </c>
      <c r="C6838" t="s">
        <v>117</v>
      </c>
      <c r="G6838" s="1">
        <v>20.628195434797551</v>
      </c>
      <c r="K6838" s="4">
        <v>111997360.34</v>
      </c>
      <c r="L6838" s="5">
        <v>4550001</v>
      </c>
      <c r="M6838" s="6">
        <v>24.614799059999999</v>
      </c>
      <c r="AB6838" s="8" t="s">
        <v>7754</v>
      </c>
    </row>
    <row r="6839" spans="1:28" x14ac:dyDescent="0.35">
      <c r="A6839" t="s">
        <v>4263</v>
      </c>
      <c r="B6839" t="s">
        <v>11267</v>
      </c>
      <c r="C6839" t="s">
        <v>11267</v>
      </c>
      <c r="G6839" s="1">
        <v>-5.7503559212119928</v>
      </c>
      <c r="K6839" s="4">
        <v>111997360.34</v>
      </c>
      <c r="L6839" s="5">
        <v>4550001</v>
      </c>
      <c r="M6839" s="6">
        <v>24.614799059999999</v>
      </c>
      <c r="AB6839" s="8" t="s">
        <v>7754</v>
      </c>
    </row>
    <row r="6840" spans="1:28" x14ac:dyDescent="0.35">
      <c r="A6840" t="s">
        <v>4263</v>
      </c>
      <c r="B6840" t="s">
        <v>11267</v>
      </c>
      <c r="C6840" t="s">
        <v>11267</v>
      </c>
      <c r="G6840" s="1">
        <v>-5.7502048461066471</v>
      </c>
      <c r="K6840" s="4">
        <v>111997360.34</v>
      </c>
      <c r="L6840" s="5">
        <v>4550001</v>
      </c>
      <c r="M6840" s="6">
        <v>24.614799059999999</v>
      </c>
      <c r="AB6840" s="8" t="s">
        <v>7754</v>
      </c>
    </row>
    <row r="6841" spans="1:28" x14ac:dyDescent="0.35">
      <c r="A6841" t="s">
        <v>4263</v>
      </c>
      <c r="B6841" t="s">
        <v>11267</v>
      </c>
      <c r="C6841" t="s">
        <v>11267</v>
      </c>
      <c r="G6841" s="1">
        <v>-5.7502025118358393</v>
      </c>
      <c r="K6841" s="4">
        <v>111997360.34</v>
      </c>
      <c r="L6841" s="5">
        <v>4550001</v>
      </c>
      <c r="M6841" s="6">
        <v>24.614799059999999</v>
      </c>
      <c r="AB6841" s="8" t="s">
        <v>7754</v>
      </c>
    </row>
    <row r="6842" spans="1:28" x14ac:dyDescent="0.35">
      <c r="A6842" t="s">
        <v>4263</v>
      </c>
      <c r="B6842" t="s">
        <v>11267</v>
      </c>
      <c r="C6842" t="s">
        <v>11267</v>
      </c>
      <c r="G6842" s="1">
        <v>-5.7501260919901993</v>
      </c>
      <c r="K6842" s="4">
        <v>111997360.34</v>
      </c>
      <c r="L6842" s="5">
        <v>4550001</v>
      </c>
      <c r="M6842" s="6">
        <v>24.614799059999999</v>
      </c>
      <c r="AB6842" s="8" t="s">
        <v>7754</v>
      </c>
    </row>
    <row r="6843" spans="1:28" x14ac:dyDescent="0.35">
      <c r="A6843" t="s">
        <v>4263</v>
      </c>
      <c r="B6843" t="s">
        <v>11267</v>
      </c>
      <c r="C6843" t="s">
        <v>11267</v>
      </c>
      <c r="G6843" s="1">
        <v>-5.7501072043439923</v>
      </c>
      <c r="K6843" s="4">
        <v>111997360.34</v>
      </c>
      <c r="L6843" s="5">
        <v>4550001</v>
      </c>
      <c r="M6843" s="6">
        <v>24.614799059999999</v>
      </c>
      <c r="AB6843" s="8" t="s">
        <v>7754</v>
      </c>
    </row>
    <row r="6844" spans="1:28" x14ac:dyDescent="0.35">
      <c r="A6844" t="s">
        <v>4263</v>
      </c>
      <c r="B6844" t="s">
        <v>11268</v>
      </c>
      <c r="C6844" t="s">
        <v>11268</v>
      </c>
      <c r="G6844" s="1">
        <v>-5.6507845407993251</v>
      </c>
      <c r="K6844" s="4">
        <v>111997360.34</v>
      </c>
      <c r="L6844" s="5">
        <v>4550001</v>
      </c>
      <c r="M6844" s="6">
        <v>24.614799059999999</v>
      </c>
      <c r="AB6844" s="8" t="s">
        <v>7754</v>
      </c>
    </row>
    <row r="6845" spans="1:28" x14ac:dyDescent="0.35">
      <c r="A6845" t="s">
        <v>4263</v>
      </c>
      <c r="B6845" t="s">
        <v>11268</v>
      </c>
      <c r="C6845" t="s">
        <v>11268</v>
      </c>
      <c r="G6845" s="1">
        <v>-5.650636081663662</v>
      </c>
      <c r="K6845" s="4">
        <v>111997360.34</v>
      </c>
      <c r="L6845" s="5">
        <v>4550001</v>
      </c>
      <c r="M6845" s="6">
        <v>24.614799059999999</v>
      </c>
      <c r="AB6845" s="8" t="s">
        <v>7754</v>
      </c>
    </row>
    <row r="6846" spans="1:28" x14ac:dyDescent="0.35">
      <c r="A6846" t="s">
        <v>4263</v>
      </c>
      <c r="B6846" t="s">
        <v>11268</v>
      </c>
      <c r="C6846" t="s">
        <v>11268</v>
      </c>
      <c r="G6846" s="1">
        <v>-5.6506337878123665</v>
      </c>
      <c r="K6846" s="4">
        <v>111997360.34</v>
      </c>
      <c r="L6846" s="5">
        <v>4550001</v>
      </c>
      <c r="M6846" s="6">
        <v>24.614799059999999</v>
      </c>
      <c r="AB6846" s="8" t="s">
        <v>7754</v>
      </c>
    </row>
    <row r="6847" spans="1:28" x14ac:dyDescent="0.35">
      <c r="A6847" t="s">
        <v>4263</v>
      </c>
      <c r="B6847" t="s">
        <v>11268</v>
      </c>
      <c r="C6847" t="s">
        <v>11268</v>
      </c>
      <c r="G6847" s="1">
        <v>-5.6505586912290813</v>
      </c>
      <c r="K6847" s="4">
        <v>111997360.34</v>
      </c>
      <c r="L6847" s="5">
        <v>4550001</v>
      </c>
      <c r="M6847" s="6">
        <v>24.614799059999999</v>
      </c>
      <c r="AB6847" s="8" t="s">
        <v>7754</v>
      </c>
    </row>
    <row r="6848" spans="1:28" x14ac:dyDescent="0.35">
      <c r="A6848" t="s">
        <v>4263</v>
      </c>
      <c r="B6848" t="s">
        <v>11268</v>
      </c>
      <c r="C6848" t="s">
        <v>11268</v>
      </c>
      <c r="G6848" s="1">
        <v>-5.6505401306355001</v>
      </c>
      <c r="K6848" s="4">
        <v>111997360.34</v>
      </c>
      <c r="L6848" s="5">
        <v>4550001</v>
      </c>
      <c r="M6848" s="6">
        <v>24.614799059999999</v>
      </c>
      <c r="AB6848" s="8" t="s">
        <v>7754</v>
      </c>
    </row>
    <row r="6849" spans="1:28" x14ac:dyDescent="0.35">
      <c r="A6849" t="s">
        <v>4263</v>
      </c>
      <c r="B6849" t="s">
        <v>11269</v>
      </c>
      <c r="C6849" t="s">
        <v>11269</v>
      </c>
      <c r="G6849" s="1">
        <v>-2.7768885832368877</v>
      </c>
      <c r="K6849" s="4">
        <v>111997360.34</v>
      </c>
      <c r="L6849" s="5">
        <v>4550001</v>
      </c>
      <c r="M6849" s="6">
        <v>24.614799059999999</v>
      </c>
      <c r="AB6849" s="8" t="s">
        <v>7754</v>
      </c>
    </row>
    <row r="6850" spans="1:28" x14ac:dyDescent="0.35">
      <c r="A6850" t="s">
        <v>4263</v>
      </c>
      <c r="B6850" t="s">
        <v>11269</v>
      </c>
      <c r="C6850" t="s">
        <v>11269</v>
      </c>
      <c r="G6850" s="1">
        <v>-2.7768156279727227</v>
      </c>
      <c r="K6850" s="4">
        <v>111997360.34</v>
      </c>
      <c r="L6850" s="5">
        <v>4550001</v>
      </c>
      <c r="M6850" s="6">
        <v>24.614799059999999</v>
      </c>
      <c r="AB6850" s="8" t="s">
        <v>7754</v>
      </c>
    </row>
    <row r="6851" spans="1:28" x14ac:dyDescent="0.35">
      <c r="A6851" t="s">
        <v>4263</v>
      </c>
      <c r="B6851" t="s">
        <v>11269</v>
      </c>
      <c r="C6851" t="s">
        <v>11269</v>
      </c>
      <c r="G6851" s="1">
        <v>-2.7768145007364158</v>
      </c>
      <c r="K6851" s="4">
        <v>111997360.34</v>
      </c>
      <c r="L6851" s="5">
        <v>4550001</v>
      </c>
      <c r="M6851" s="6">
        <v>24.614799059999999</v>
      </c>
      <c r="AB6851" s="8" t="s">
        <v>7754</v>
      </c>
    </row>
    <row r="6852" spans="1:28" x14ac:dyDescent="0.35">
      <c r="A6852" t="s">
        <v>4263</v>
      </c>
      <c r="B6852" t="s">
        <v>11269</v>
      </c>
      <c r="C6852" t="s">
        <v>11269</v>
      </c>
      <c r="G6852" s="1">
        <v>-2.7767775970386639</v>
      </c>
      <c r="K6852" s="4">
        <v>111997360.34</v>
      </c>
      <c r="L6852" s="5">
        <v>4550001</v>
      </c>
      <c r="M6852" s="6">
        <v>24.614799059999999</v>
      </c>
      <c r="AB6852" s="8" t="s">
        <v>7754</v>
      </c>
    </row>
    <row r="6853" spans="1:28" x14ac:dyDescent="0.35">
      <c r="A6853" t="s">
        <v>4263</v>
      </c>
      <c r="B6853" t="s">
        <v>11269</v>
      </c>
      <c r="C6853" t="s">
        <v>11269</v>
      </c>
      <c r="G6853" s="1">
        <v>-2.7767684760573128</v>
      </c>
      <c r="K6853" s="4">
        <v>111997360.34</v>
      </c>
      <c r="L6853" s="5">
        <v>4550001</v>
      </c>
      <c r="M6853" s="6">
        <v>24.614799059999999</v>
      </c>
      <c r="AB6853" s="8" t="s">
        <v>7754</v>
      </c>
    </row>
    <row r="6854" spans="1:28" x14ac:dyDescent="0.35">
      <c r="A6854" t="s">
        <v>4263</v>
      </c>
      <c r="B6854" t="s">
        <v>58</v>
      </c>
      <c r="C6854" t="s">
        <v>58</v>
      </c>
      <c r="G6854" s="1">
        <v>-1.0151146969837855E-3</v>
      </c>
      <c r="H6854" s="1">
        <v>118.46875</v>
      </c>
      <c r="K6854" s="4">
        <v>111997360.34</v>
      </c>
      <c r="L6854" s="5">
        <v>4550001</v>
      </c>
      <c r="M6854" s="6">
        <v>24.614799059999999</v>
      </c>
      <c r="AB6854" s="8" t="s">
        <v>7754</v>
      </c>
    </row>
    <row r="6855" spans="1:28" x14ac:dyDescent="0.35">
      <c r="A6855" t="s">
        <v>4263</v>
      </c>
      <c r="B6855" t="s">
        <v>58</v>
      </c>
      <c r="C6855" t="s">
        <v>58</v>
      </c>
      <c r="G6855" s="1">
        <v>6.1313359628829751</v>
      </c>
      <c r="K6855" s="4">
        <v>111997360.34</v>
      </c>
      <c r="L6855" s="5">
        <v>4550001</v>
      </c>
      <c r="M6855" s="6">
        <v>24.614799059999999</v>
      </c>
      <c r="AB6855" s="8" t="s">
        <v>7754</v>
      </c>
    </row>
    <row r="6856" spans="1:28" x14ac:dyDescent="0.35">
      <c r="A6856" t="s">
        <v>4263</v>
      </c>
      <c r="B6856" t="s">
        <v>58</v>
      </c>
      <c r="C6856" t="s">
        <v>58</v>
      </c>
      <c r="G6856" s="1">
        <v>6.1314375892060147</v>
      </c>
      <c r="K6856" s="4">
        <v>111997360.34</v>
      </c>
      <c r="L6856" s="5">
        <v>4550001</v>
      </c>
      <c r="M6856" s="6">
        <v>24.614799059999999</v>
      </c>
      <c r="AB6856" s="8" t="s">
        <v>7754</v>
      </c>
    </row>
    <row r="6857" spans="1:28" x14ac:dyDescent="0.35">
      <c r="A6857" t="s">
        <v>4263</v>
      </c>
      <c r="B6857" t="s">
        <v>58</v>
      </c>
      <c r="C6857" t="s">
        <v>58</v>
      </c>
      <c r="G6857" s="1">
        <v>6.558937554915274</v>
      </c>
      <c r="K6857" s="4">
        <v>111997360.34</v>
      </c>
      <c r="L6857" s="5">
        <v>4550001</v>
      </c>
      <c r="M6857" s="6">
        <v>24.614799059999999</v>
      </c>
      <c r="AB6857" s="8" t="s">
        <v>7754</v>
      </c>
    </row>
    <row r="6858" spans="1:28" x14ac:dyDescent="0.35">
      <c r="A6858" t="s">
        <v>4263</v>
      </c>
      <c r="B6858" t="s">
        <v>58</v>
      </c>
      <c r="C6858" t="s">
        <v>58</v>
      </c>
      <c r="G6858" s="1">
        <v>6.888755333929633</v>
      </c>
      <c r="K6858" s="4">
        <v>111997360.34</v>
      </c>
      <c r="L6858" s="5">
        <v>4550001</v>
      </c>
      <c r="M6858" s="6">
        <v>24.614799059999999</v>
      </c>
      <c r="AB6858" s="8" t="s">
        <v>7754</v>
      </c>
    </row>
    <row r="6859" spans="1:28" x14ac:dyDescent="0.35">
      <c r="A6859" t="s">
        <v>4263</v>
      </c>
      <c r="B6859" t="s">
        <v>58</v>
      </c>
      <c r="C6859" t="s">
        <v>58</v>
      </c>
      <c r="G6859" s="1">
        <v>6.9513477851907872</v>
      </c>
      <c r="K6859" s="4">
        <v>111997360.34</v>
      </c>
      <c r="L6859" s="5">
        <v>4550001</v>
      </c>
      <c r="M6859" s="6">
        <v>24.614799059999999</v>
      </c>
      <c r="AB6859" s="8" t="s">
        <v>7754</v>
      </c>
    </row>
    <row r="6860" spans="1:28" x14ac:dyDescent="0.35">
      <c r="A6860" t="s">
        <v>4263</v>
      </c>
      <c r="B6860" t="s">
        <v>11270</v>
      </c>
      <c r="C6860" t="s">
        <v>11270</v>
      </c>
      <c r="G6860" s="1">
        <v>-5.0755734849188526E-4</v>
      </c>
      <c r="H6860" s="1">
        <v>118.28125</v>
      </c>
      <c r="K6860" s="4">
        <v>111997360.34</v>
      </c>
      <c r="L6860" s="5">
        <v>4550001</v>
      </c>
      <c r="M6860" s="6">
        <v>24.614799059999999</v>
      </c>
      <c r="AB6860" s="8" t="s">
        <v>7754</v>
      </c>
    </row>
    <row r="6861" spans="1:28" x14ac:dyDescent="0.35">
      <c r="A6861" t="s">
        <v>4263</v>
      </c>
      <c r="B6861" t="s">
        <v>11271</v>
      </c>
      <c r="C6861" t="s">
        <v>11271</v>
      </c>
      <c r="G6861" s="1">
        <v>0.21902173397571115</v>
      </c>
      <c r="H6861" s="1">
        <v>4.2603982743659834E-2</v>
      </c>
      <c r="K6861" s="4">
        <v>111997360.34</v>
      </c>
      <c r="L6861" s="5">
        <v>4550001</v>
      </c>
      <c r="M6861" s="6">
        <v>24.614799059999999</v>
      </c>
      <c r="AB6861" s="8" t="s">
        <v>7754</v>
      </c>
    </row>
    <row r="6862" spans="1:28" x14ac:dyDescent="0.35">
      <c r="A6862" t="s">
        <v>4263</v>
      </c>
      <c r="B6862" t="s">
        <v>11272</v>
      </c>
      <c r="C6862" t="s">
        <v>11272</v>
      </c>
      <c r="G6862" s="1">
        <v>-2.5877845187999999</v>
      </c>
      <c r="H6862" s="1">
        <v>16.25</v>
      </c>
      <c r="K6862" s="4">
        <v>111997360.34</v>
      </c>
      <c r="L6862" s="5">
        <v>4550001</v>
      </c>
      <c r="M6862" s="6">
        <v>24.614799059999999</v>
      </c>
      <c r="AB6862" s="8" t="s">
        <v>7754</v>
      </c>
    </row>
    <row r="6863" spans="1:28" x14ac:dyDescent="0.35">
      <c r="A6863" t="s">
        <v>4263</v>
      </c>
      <c r="B6863" t="s">
        <v>11272</v>
      </c>
      <c r="C6863" t="s">
        <v>11272</v>
      </c>
      <c r="G6863" s="1">
        <v>15.785524488</v>
      </c>
      <c r="H6863" s="1">
        <v>16.25</v>
      </c>
      <c r="K6863" s="4">
        <v>111997360.34</v>
      </c>
      <c r="L6863" s="5">
        <v>4550001</v>
      </c>
      <c r="M6863" s="6">
        <v>24.614799059999999</v>
      </c>
      <c r="AB6863" s="8" t="s">
        <v>7754</v>
      </c>
    </row>
    <row r="6864" spans="1:28" x14ac:dyDescent="0.35">
      <c r="A6864" t="s">
        <v>4263</v>
      </c>
      <c r="B6864" t="s">
        <v>11273</v>
      </c>
      <c r="C6864" t="s">
        <v>11273</v>
      </c>
      <c r="G6864" s="1">
        <v>0.61321593670154961</v>
      </c>
      <c r="H6864" s="1">
        <v>0.11140641779820688</v>
      </c>
      <c r="K6864" s="4">
        <v>111997360.34</v>
      </c>
      <c r="L6864" s="5">
        <v>4550001</v>
      </c>
      <c r="M6864" s="6">
        <v>24.614799059999999</v>
      </c>
      <c r="AB6864" s="8" t="s">
        <v>7754</v>
      </c>
    </row>
    <row r="6865" spans="1:28" x14ac:dyDescent="0.35">
      <c r="A6865" t="s">
        <v>4263</v>
      </c>
      <c r="B6865" t="s">
        <v>11274</v>
      </c>
      <c r="C6865" t="s">
        <v>11274</v>
      </c>
      <c r="G6865" s="1">
        <v>-80.477919315299999</v>
      </c>
      <c r="H6865" s="1">
        <v>15.25</v>
      </c>
      <c r="K6865" s="4">
        <v>111997360.34</v>
      </c>
      <c r="L6865" s="5">
        <v>4550001</v>
      </c>
      <c r="M6865" s="6">
        <v>24.614799059999999</v>
      </c>
      <c r="AB6865" s="8" t="s">
        <v>7754</v>
      </c>
    </row>
    <row r="6866" spans="1:28" x14ac:dyDescent="0.35">
      <c r="A6866" t="s">
        <v>4263</v>
      </c>
      <c r="B6866" t="s">
        <v>11274</v>
      </c>
      <c r="C6866" t="s">
        <v>11274</v>
      </c>
      <c r="G6866" s="1">
        <v>29.089118308</v>
      </c>
      <c r="H6866" s="1">
        <v>15.25</v>
      </c>
      <c r="K6866" s="4">
        <v>111997360.34</v>
      </c>
      <c r="L6866" s="5">
        <v>4550001</v>
      </c>
      <c r="M6866" s="6">
        <v>24.614799059999999</v>
      </c>
      <c r="AB6866" s="8" t="s">
        <v>7754</v>
      </c>
    </row>
    <row r="6867" spans="1:28" x14ac:dyDescent="0.35">
      <c r="A6867" t="s">
        <v>4263</v>
      </c>
      <c r="B6867" t="s">
        <v>11275</v>
      </c>
      <c r="C6867" t="s">
        <v>11275</v>
      </c>
      <c r="G6867" s="1">
        <v>1644.4602958200001</v>
      </c>
      <c r="K6867" s="4">
        <v>111997360.34</v>
      </c>
      <c r="L6867" s="5">
        <v>4550001</v>
      </c>
      <c r="M6867" s="6">
        <v>24.614799059999999</v>
      </c>
      <c r="AB6867" s="8" t="s">
        <v>7754</v>
      </c>
    </row>
    <row r="6868" spans="1:28" x14ac:dyDescent="0.35">
      <c r="A6868" t="s">
        <v>4263</v>
      </c>
      <c r="B6868" t="s">
        <v>11276</v>
      </c>
      <c r="C6868" t="s">
        <v>11276</v>
      </c>
      <c r="G6868" s="1">
        <v>33.065751581420002</v>
      </c>
      <c r="K6868" s="4">
        <v>111997360.34</v>
      </c>
      <c r="L6868" s="5">
        <v>4550001</v>
      </c>
      <c r="M6868" s="6">
        <v>24.614799059999999</v>
      </c>
      <c r="AB6868" s="8" t="s">
        <v>7754</v>
      </c>
    </row>
    <row r="6869" spans="1:28" x14ac:dyDescent="0.35">
      <c r="A6869" t="s">
        <v>4263</v>
      </c>
      <c r="B6869" t="s">
        <v>11277</v>
      </c>
      <c r="G6869" s="1">
        <v>-3.2767444702569963</v>
      </c>
      <c r="K6869" s="4">
        <v>111997360.34</v>
      </c>
      <c r="L6869" s="5">
        <v>4550001</v>
      </c>
      <c r="M6869" s="6">
        <v>24.614799059999999</v>
      </c>
      <c r="AB6869" s="8" t="s">
        <v>7754</v>
      </c>
    </row>
    <row r="6870" spans="1:28" x14ac:dyDescent="0.35">
      <c r="A6870" t="s">
        <v>4263</v>
      </c>
      <c r="B6870" t="s">
        <v>11277</v>
      </c>
      <c r="C6870" t="s">
        <v>11277</v>
      </c>
      <c r="G6870" s="1">
        <v>5.7869464769997901E-2</v>
      </c>
      <c r="H6870" s="1">
        <v>4813</v>
      </c>
      <c r="K6870" s="4">
        <v>111997360.34</v>
      </c>
      <c r="L6870" s="5">
        <v>4550001</v>
      </c>
      <c r="M6870" s="6">
        <v>24.614799059999999</v>
      </c>
      <c r="AB6870" s="8" t="s">
        <v>7754</v>
      </c>
    </row>
    <row r="6871" spans="1:28" x14ac:dyDescent="0.35">
      <c r="A6871" t="s">
        <v>4263</v>
      </c>
      <c r="B6871" t="s">
        <v>11277</v>
      </c>
      <c r="C6871" t="s">
        <v>11277</v>
      </c>
      <c r="G6871" s="1">
        <v>1.0547677872110377</v>
      </c>
      <c r="H6871" s="1">
        <v>4813</v>
      </c>
      <c r="K6871" s="4">
        <v>111997360.34</v>
      </c>
      <c r="L6871" s="5">
        <v>4550001</v>
      </c>
      <c r="M6871" s="6">
        <v>24.614799059999999</v>
      </c>
      <c r="AB6871" s="8" t="s">
        <v>7754</v>
      </c>
    </row>
    <row r="6872" spans="1:28" x14ac:dyDescent="0.35">
      <c r="A6872" t="s">
        <v>4263</v>
      </c>
      <c r="B6872" t="s">
        <v>11278</v>
      </c>
      <c r="C6872" t="s">
        <v>11278</v>
      </c>
      <c r="G6872" s="1">
        <v>-88.89550100000001</v>
      </c>
      <c r="H6872" s="1">
        <v>1.2728659094000001</v>
      </c>
      <c r="K6872" s="4">
        <v>111997360.34</v>
      </c>
      <c r="L6872" s="5">
        <v>4550001</v>
      </c>
      <c r="M6872" s="6">
        <v>24.614799059999999</v>
      </c>
      <c r="AB6872" s="8" t="s">
        <v>7754</v>
      </c>
    </row>
    <row r="6873" spans="1:28" x14ac:dyDescent="0.35">
      <c r="A6873" t="s">
        <v>4263</v>
      </c>
      <c r="B6873" t="s">
        <v>11278</v>
      </c>
      <c r="C6873" t="s">
        <v>11278</v>
      </c>
      <c r="G6873" s="1">
        <v>-16.832678682299999</v>
      </c>
      <c r="H6873" s="1">
        <v>1.2728659094000001</v>
      </c>
      <c r="K6873" s="4">
        <v>111997360.34</v>
      </c>
      <c r="L6873" s="5">
        <v>4550001</v>
      </c>
      <c r="M6873" s="6">
        <v>24.614799059999999</v>
      </c>
      <c r="AB6873" s="8" t="s">
        <v>7754</v>
      </c>
    </row>
    <row r="6874" spans="1:28" x14ac:dyDescent="0.35">
      <c r="A6874" t="s">
        <v>4263</v>
      </c>
      <c r="B6874" t="s">
        <v>11279</v>
      </c>
      <c r="C6874" t="s">
        <v>11279</v>
      </c>
      <c r="G6874" s="1">
        <v>-175.75666661600002</v>
      </c>
      <c r="H6874" s="1">
        <v>1.1497266757</v>
      </c>
      <c r="K6874" s="4">
        <v>111997360.34</v>
      </c>
      <c r="L6874" s="5">
        <v>4550001</v>
      </c>
      <c r="M6874" s="6">
        <v>24.614799059999999</v>
      </c>
      <c r="AB6874" s="8" t="s">
        <v>7754</v>
      </c>
    </row>
    <row r="6875" spans="1:28" x14ac:dyDescent="0.35">
      <c r="A6875" t="s">
        <v>4263</v>
      </c>
      <c r="B6875" t="s">
        <v>11279</v>
      </c>
      <c r="C6875" t="s">
        <v>11279</v>
      </c>
      <c r="G6875" s="1">
        <v>-27.736551562200003</v>
      </c>
      <c r="H6875" s="1">
        <v>1.1497266757</v>
      </c>
      <c r="K6875" s="4">
        <v>111997360.34</v>
      </c>
      <c r="L6875" s="5">
        <v>4550001</v>
      </c>
      <c r="M6875" s="6">
        <v>24.614799059999999</v>
      </c>
      <c r="AB6875" s="8" t="s">
        <v>7754</v>
      </c>
    </row>
    <row r="6876" spans="1:28" x14ac:dyDescent="0.35">
      <c r="A6876" t="s">
        <v>4263</v>
      </c>
      <c r="B6876" t="s">
        <v>11280</v>
      </c>
      <c r="C6876" t="s">
        <v>11280</v>
      </c>
      <c r="G6876" s="1">
        <v>-196.12096580799999</v>
      </c>
      <c r="H6876" s="1">
        <v>1.0492767426</v>
      </c>
      <c r="K6876" s="4">
        <v>111997360.34</v>
      </c>
      <c r="L6876" s="5">
        <v>4550001</v>
      </c>
      <c r="M6876" s="6">
        <v>24.614799059999999</v>
      </c>
      <c r="AB6876" s="8" t="s">
        <v>7754</v>
      </c>
    </row>
    <row r="6877" spans="1:28" x14ac:dyDescent="0.35">
      <c r="A6877" t="s">
        <v>4263</v>
      </c>
      <c r="B6877" t="s">
        <v>11280</v>
      </c>
      <c r="C6877" t="s">
        <v>11280</v>
      </c>
      <c r="G6877" s="1">
        <v>-4.7387269942999994</v>
      </c>
      <c r="H6877" s="1">
        <v>1.0492767426</v>
      </c>
      <c r="K6877" s="4">
        <v>111997360.34</v>
      </c>
      <c r="L6877" s="5">
        <v>4550001</v>
      </c>
      <c r="M6877" s="6">
        <v>24.614799059999999</v>
      </c>
      <c r="AB6877" s="8" t="s">
        <v>7754</v>
      </c>
    </row>
    <row r="6878" spans="1:28" x14ac:dyDescent="0.35">
      <c r="A6878" t="s">
        <v>4263</v>
      </c>
      <c r="B6878" t="s">
        <v>11281</v>
      </c>
      <c r="C6878" t="s">
        <v>11281</v>
      </c>
      <c r="G6878" s="1">
        <v>-193.928226416</v>
      </c>
      <c r="H6878" s="1">
        <v>0.96578381800000002</v>
      </c>
      <c r="K6878" s="4">
        <v>111997360.34</v>
      </c>
      <c r="L6878" s="5">
        <v>4550001</v>
      </c>
      <c r="M6878" s="6">
        <v>24.614799059999999</v>
      </c>
      <c r="AB6878" s="8" t="s">
        <v>7754</v>
      </c>
    </row>
    <row r="6879" spans="1:28" x14ac:dyDescent="0.35">
      <c r="A6879" t="s">
        <v>4263</v>
      </c>
      <c r="B6879" t="s">
        <v>11282</v>
      </c>
      <c r="C6879" t="s">
        <v>11282</v>
      </c>
      <c r="G6879" s="1">
        <v>-119.33392772799999</v>
      </c>
      <c r="H6879" s="1">
        <v>0.89523302839999996</v>
      </c>
      <c r="K6879" s="4">
        <v>111997360.34</v>
      </c>
      <c r="L6879" s="5">
        <v>4550001</v>
      </c>
      <c r="M6879" s="6">
        <v>24.614799059999999</v>
      </c>
      <c r="AB6879" s="8" t="s">
        <v>7754</v>
      </c>
    </row>
    <row r="6880" spans="1:28" x14ac:dyDescent="0.35">
      <c r="A6880" t="s">
        <v>4263</v>
      </c>
      <c r="B6880" t="s">
        <v>11283</v>
      </c>
      <c r="C6880" t="s">
        <v>11283</v>
      </c>
      <c r="G6880" s="1">
        <v>-95.474692883999992</v>
      </c>
      <c r="H6880" s="1">
        <v>0.83475193560000005</v>
      </c>
      <c r="K6880" s="4">
        <v>111997360.34</v>
      </c>
      <c r="L6880" s="5">
        <v>4550001</v>
      </c>
      <c r="M6880" s="6">
        <v>24.614799059999999</v>
      </c>
      <c r="AB6880" s="8" t="s">
        <v>7754</v>
      </c>
    </row>
    <row r="6881" spans="1:28" x14ac:dyDescent="0.35">
      <c r="A6881" t="s">
        <v>4263</v>
      </c>
      <c r="B6881" t="s">
        <v>11284</v>
      </c>
      <c r="C6881" t="s">
        <v>11284</v>
      </c>
      <c r="G6881" s="1">
        <v>-1.193740496</v>
      </c>
      <c r="H6881" s="1">
        <v>0.78224375749999997</v>
      </c>
      <c r="K6881" s="4">
        <v>111997360.34</v>
      </c>
      <c r="L6881" s="5">
        <v>4550001</v>
      </c>
      <c r="M6881" s="6">
        <v>24.614799059999999</v>
      </c>
      <c r="AB6881" s="8" t="s">
        <v>7754</v>
      </c>
    </row>
    <row r="6882" spans="1:28" x14ac:dyDescent="0.35">
      <c r="A6882" t="s">
        <v>4263</v>
      </c>
      <c r="B6882" t="s">
        <v>11285</v>
      </c>
      <c r="C6882" t="s">
        <v>11285</v>
      </c>
      <c r="G6882" s="1">
        <v>-1.3486238480000001</v>
      </c>
      <c r="H6882" s="1">
        <v>0.69528822430000004</v>
      </c>
      <c r="K6882" s="4">
        <v>111997360.34</v>
      </c>
      <c r="L6882" s="5">
        <v>4550001</v>
      </c>
      <c r="M6882" s="6">
        <v>24.614799059999999</v>
      </c>
      <c r="AB6882" s="8" t="s">
        <v>7754</v>
      </c>
    </row>
    <row r="6883" spans="1:28" x14ac:dyDescent="0.35">
      <c r="A6883" t="s">
        <v>4263</v>
      </c>
      <c r="B6883" t="s">
        <v>11286</v>
      </c>
      <c r="C6883" t="s">
        <v>11286</v>
      </c>
      <c r="G6883" s="1">
        <v>-32.793049641300001</v>
      </c>
      <c r="H6883" s="1">
        <v>1.6367727264</v>
      </c>
      <c r="K6883" s="4">
        <v>111997360.34</v>
      </c>
      <c r="L6883" s="5">
        <v>4550001</v>
      </c>
      <c r="M6883" s="6">
        <v>24.614799059999999</v>
      </c>
      <c r="AB6883" s="8" t="s">
        <v>7754</v>
      </c>
    </row>
    <row r="6884" spans="1:28" x14ac:dyDescent="0.35">
      <c r="A6884" t="s">
        <v>4263</v>
      </c>
      <c r="B6884" t="s">
        <v>11287</v>
      </c>
      <c r="C6884" t="s">
        <v>11287</v>
      </c>
      <c r="G6884" s="1">
        <v>-16.514907597499999</v>
      </c>
      <c r="H6884" s="1">
        <v>2.3686883193999999</v>
      </c>
      <c r="K6884" s="4">
        <v>111997360.34</v>
      </c>
      <c r="L6884" s="5">
        <v>4550001</v>
      </c>
      <c r="M6884" s="6">
        <v>24.614799059999999</v>
      </c>
      <c r="AB6884" s="8" t="s">
        <v>7754</v>
      </c>
    </row>
    <row r="6885" spans="1:28" x14ac:dyDescent="0.35">
      <c r="A6885" t="s">
        <v>4263</v>
      </c>
      <c r="B6885" t="s">
        <v>11288</v>
      </c>
      <c r="C6885" t="s">
        <v>11288</v>
      </c>
      <c r="G6885" s="1">
        <v>-177.61802925750001</v>
      </c>
      <c r="H6885" s="1">
        <v>0.74518659759999994</v>
      </c>
      <c r="K6885" s="4">
        <v>111997360.34</v>
      </c>
      <c r="L6885" s="5">
        <v>4550001</v>
      </c>
      <c r="M6885" s="6">
        <v>24.614799059999999</v>
      </c>
      <c r="AB6885" s="8" t="s">
        <v>7754</v>
      </c>
    </row>
    <row r="6886" spans="1:28" x14ac:dyDescent="0.35">
      <c r="A6886" t="s">
        <v>4263</v>
      </c>
      <c r="B6886" t="s">
        <v>11288</v>
      </c>
      <c r="C6886" t="s">
        <v>11288</v>
      </c>
      <c r="G6886" s="1">
        <v>-82.775792992000007</v>
      </c>
      <c r="H6886" s="1">
        <v>0.74518659759999994</v>
      </c>
      <c r="K6886" s="4">
        <v>111997360.34</v>
      </c>
      <c r="L6886" s="5">
        <v>4550001</v>
      </c>
      <c r="M6886" s="6">
        <v>24.614799059999999</v>
      </c>
      <c r="AB6886" s="8" t="s">
        <v>7754</v>
      </c>
    </row>
    <row r="6887" spans="1:28" x14ac:dyDescent="0.35">
      <c r="A6887" t="s">
        <v>4263</v>
      </c>
      <c r="B6887" t="s">
        <v>11289</v>
      </c>
      <c r="C6887" t="s">
        <v>11289</v>
      </c>
      <c r="G6887" s="1">
        <v>-140.48086367899998</v>
      </c>
      <c r="H6887" s="1">
        <v>0.67595698739999999</v>
      </c>
      <c r="K6887" s="4">
        <v>111997360.34</v>
      </c>
      <c r="L6887" s="5">
        <v>4550001</v>
      </c>
      <c r="M6887" s="6">
        <v>24.614799059999999</v>
      </c>
      <c r="AB6887" s="8" t="s">
        <v>7754</v>
      </c>
    </row>
    <row r="6888" spans="1:28" x14ac:dyDescent="0.35">
      <c r="A6888" t="s">
        <v>4263</v>
      </c>
      <c r="B6888" t="s">
        <v>11289</v>
      </c>
      <c r="C6888" t="s">
        <v>11289</v>
      </c>
      <c r="G6888" s="1">
        <v>-60.625424192000004</v>
      </c>
      <c r="H6888" s="1">
        <v>0.67595698739999999</v>
      </c>
      <c r="K6888" s="4">
        <v>111997360.34</v>
      </c>
      <c r="L6888" s="5">
        <v>4550001</v>
      </c>
      <c r="M6888" s="6">
        <v>24.614799059999999</v>
      </c>
      <c r="AB6888" s="8" t="s">
        <v>7754</v>
      </c>
    </row>
    <row r="6889" spans="1:28" x14ac:dyDescent="0.35">
      <c r="A6889" t="s">
        <v>4263</v>
      </c>
      <c r="B6889" t="s">
        <v>11290</v>
      </c>
      <c r="C6889" t="s">
        <v>11290</v>
      </c>
      <c r="G6889" s="1">
        <v>-353.86113776259998</v>
      </c>
      <c r="H6889" s="1">
        <v>0.61820005899999997</v>
      </c>
      <c r="K6889" s="4">
        <v>111997360.34</v>
      </c>
      <c r="L6889" s="5">
        <v>4550001</v>
      </c>
      <c r="M6889" s="6">
        <v>24.614799059999999</v>
      </c>
      <c r="AB6889" s="8" t="s">
        <v>7754</v>
      </c>
    </row>
    <row r="6890" spans="1:28" x14ac:dyDescent="0.35">
      <c r="A6890" t="s">
        <v>4263</v>
      </c>
      <c r="B6890" t="s">
        <v>11290</v>
      </c>
      <c r="C6890" t="s">
        <v>11290</v>
      </c>
      <c r="G6890" s="1">
        <v>-339.56508567200001</v>
      </c>
      <c r="H6890" s="1">
        <v>0.61820005899999997</v>
      </c>
      <c r="K6890" s="4">
        <v>111997360.34</v>
      </c>
      <c r="L6890" s="5">
        <v>4550001</v>
      </c>
      <c r="M6890" s="6">
        <v>24.614799059999999</v>
      </c>
      <c r="AB6890" s="8" t="s">
        <v>7754</v>
      </c>
    </row>
    <row r="6891" spans="1:28" x14ac:dyDescent="0.35">
      <c r="A6891" t="s">
        <v>4263</v>
      </c>
      <c r="B6891" t="s">
        <v>11291</v>
      </c>
      <c r="C6891" t="s">
        <v>11291</v>
      </c>
      <c r="G6891" s="1">
        <v>-70.657084969899998</v>
      </c>
      <c r="H6891" s="1">
        <v>0.56952412019999998</v>
      </c>
      <c r="K6891" s="4">
        <v>111997360.34</v>
      </c>
      <c r="L6891" s="5">
        <v>4550001</v>
      </c>
      <c r="M6891" s="6">
        <v>24.614799059999999</v>
      </c>
      <c r="AB6891" s="8" t="s">
        <v>7754</v>
      </c>
    </row>
    <row r="6892" spans="1:28" x14ac:dyDescent="0.35">
      <c r="A6892" t="s">
        <v>4263</v>
      </c>
      <c r="B6892" t="s">
        <v>11291</v>
      </c>
      <c r="C6892" t="s">
        <v>11291</v>
      </c>
      <c r="G6892" s="1">
        <v>-65.006429871999998</v>
      </c>
      <c r="H6892" s="1">
        <v>0.56952412019999998</v>
      </c>
      <c r="K6892" s="4">
        <v>111997360.34</v>
      </c>
      <c r="L6892" s="5">
        <v>4550001</v>
      </c>
      <c r="M6892" s="6">
        <v>24.614799059999999</v>
      </c>
      <c r="AB6892" s="8" t="s">
        <v>7754</v>
      </c>
    </row>
    <row r="6893" spans="1:28" x14ac:dyDescent="0.35">
      <c r="A6893" t="s">
        <v>4263</v>
      </c>
      <c r="B6893" t="s">
        <v>11292</v>
      </c>
      <c r="C6893" t="s">
        <v>11292</v>
      </c>
      <c r="G6893" s="1">
        <v>-375.48374086800004</v>
      </c>
      <c r="H6893" s="1">
        <v>0.5280985789</v>
      </c>
      <c r="K6893" s="4">
        <v>111997360.34</v>
      </c>
      <c r="L6893" s="5">
        <v>4550001</v>
      </c>
      <c r="M6893" s="6">
        <v>24.614799059999999</v>
      </c>
      <c r="AB6893" s="8" t="s">
        <v>7754</v>
      </c>
    </row>
    <row r="6894" spans="1:28" x14ac:dyDescent="0.35">
      <c r="A6894" t="s">
        <v>4263</v>
      </c>
      <c r="B6894" t="s">
        <v>11292</v>
      </c>
      <c r="C6894" t="s">
        <v>11292</v>
      </c>
      <c r="G6894" s="1">
        <v>-118.50781925320001</v>
      </c>
      <c r="H6894" s="1">
        <v>0.5280985789</v>
      </c>
      <c r="K6894" s="4">
        <v>111997360.34</v>
      </c>
      <c r="L6894" s="5">
        <v>4550001</v>
      </c>
      <c r="M6894" s="6">
        <v>24.614799059999999</v>
      </c>
      <c r="AB6894" s="8" t="s">
        <v>7754</v>
      </c>
    </row>
    <row r="6895" spans="1:28" x14ac:dyDescent="0.35">
      <c r="A6895" t="s">
        <v>4263</v>
      </c>
      <c r="B6895" t="s">
        <v>11293</v>
      </c>
      <c r="C6895" t="s">
        <v>11293</v>
      </c>
      <c r="G6895" s="1">
        <v>-73.718820391999998</v>
      </c>
      <c r="H6895" s="1">
        <v>0.4925132639</v>
      </c>
      <c r="K6895" s="4">
        <v>111997360.34</v>
      </c>
      <c r="L6895" s="5">
        <v>4550001</v>
      </c>
      <c r="M6895" s="6">
        <v>24.614799059999999</v>
      </c>
      <c r="AB6895" s="8" t="s">
        <v>7754</v>
      </c>
    </row>
    <row r="6896" spans="1:28" x14ac:dyDescent="0.35">
      <c r="A6896" t="s">
        <v>4263</v>
      </c>
      <c r="B6896" t="s">
        <v>11294</v>
      </c>
      <c r="C6896" t="s">
        <v>11294</v>
      </c>
      <c r="G6896" s="1">
        <v>-244.42736378800001</v>
      </c>
      <c r="H6896" s="1">
        <v>0.46167364239999997</v>
      </c>
      <c r="K6896" s="4">
        <v>111997360.34</v>
      </c>
      <c r="L6896" s="5">
        <v>4550001</v>
      </c>
      <c r="M6896" s="6">
        <v>24.614799059999999</v>
      </c>
      <c r="AB6896" s="8" t="s">
        <v>7754</v>
      </c>
    </row>
    <row r="6897" spans="1:28" x14ac:dyDescent="0.35">
      <c r="A6897" t="s">
        <v>4263</v>
      </c>
      <c r="B6897" t="s">
        <v>11295</v>
      </c>
      <c r="C6897" t="s">
        <v>11295</v>
      </c>
      <c r="G6897" s="1">
        <v>-169.67454203599999</v>
      </c>
      <c r="H6897" s="1">
        <v>0.41098653280000003</v>
      </c>
      <c r="K6897" s="4">
        <v>111997360.34</v>
      </c>
      <c r="L6897" s="5">
        <v>4550001</v>
      </c>
      <c r="M6897" s="6">
        <v>24.614799059999999</v>
      </c>
      <c r="AB6897" s="8" t="s">
        <v>7754</v>
      </c>
    </row>
    <row r="6898" spans="1:28" x14ac:dyDescent="0.35">
      <c r="A6898" t="s">
        <v>4263</v>
      </c>
      <c r="B6898" t="s">
        <v>11295</v>
      </c>
      <c r="C6898" t="s">
        <v>11295</v>
      </c>
      <c r="G6898" s="1">
        <v>-45.5847661958</v>
      </c>
      <c r="H6898" s="1">
        <v>0.41098653280000003</v>
      </c>
      <c r="K6898" s="4">
        <v>111997360.34</v>
      </c>
      <c r="L6898" s="5">
        <v>4550001</v>
      </c>
      <c r="M6898" s="6">
        <v>24.614799059999999</v>
      </c>
      <c r="AB6898" s="8" t="s">
        <v>7754</v>
      </c>
    </row>
    <row r="6899" spans="1:28" x14ac:dyDescent="0.35">
      <c r="A6899" t="s">
        <v>4263</v>
      </c>
      <c r="B6899" t="s">
        <v>11296</v>
      </c>
      <c r="C6899" t="s">
        <v>11296</v>
      </c>
      <c r="G6899" s="1">
        <v>-23.944045236000001</v>
      </c>
      <c r="H6899" s="1">
        <v>0.38992596600000001</v>
      </c>
      <c r="K6899" s="4">
        <v>111997360.34</v>
      </c>
      <c r="L6899" s="5">
        <v>4550001</v>
      </c>
      <c r="M6899" s="6">
        <v>24.614799059999999</v>
      </c>
      <c r="AB6899" s="8" t="s">
        <v>7754</v>
      </c>
    </row>
    <row r="6900" spans="1:28" x14ac:dyDescent="0.35">
      <c r="A6900" t="s">
        <v>4263</v>
      </c>
      <c r="B6900" t="s">
        <v>11297</v>
      </c>
      <c r="C6900" t="s">
        <v>11297</v>
      </c>
      <c r="G6900" s="1">
        <v>-184.209634112</v>
      </c>
      <c r="H6900" s="1">
        <v>0.37111070829999998</v>
      </c>
      <c r="K6900" s="4">
        <v>111997360.34</v>
      </c>
      <c r="L6900" s="5">
        <v>4550001</v>
      </c>
      <c r="M6900" s="6">
        <v>24.614799059999999</v>
      </c>
      <c r="AB6900" s="8" t="s">
        <v>7754</v>
      </c>
    </row>
    <row r="6901" spans="1:28" x14ac:dyDescent="0.35">
      <c r="A6901" t="s">
        <v>4263</v>
      </c>
      <c r="B6901" t="s">
        <v>11297</v>
      </c>
      <c r="C6901" t="s">
        <v>11297</v>
      </c>
      <c r="G6901" s="1">
        <v>-75.715405143299989</v>
      </c>
      <c r="H6901" s="1">
        <v>0.37111070829999998</v>
      </c>
      <c r="K6901" s="4">
        <v>111997360.34</v>
      </c>
      <c r="L6901" s="5">
        <v>4550001</v>
      </c>
      <c r="M6901" s="6">
        <v>24.614799059999999</v>
      </c>
      <c r="AB6901" s="8" t="s">
        <v>7754</v>
      </c>
    </row>
    <row r="6902" spans="1:28" x14ac:dyDescent="0.35">
      <c r="A6902" t="s">
        <v>4263</v>
      </c>
      <c r="B6902" t="s">
        <v>11298</v>
      </c>
      <c r="C6902" t="s">
        <v>11298</v>
      </c>
      <c r="G6902" s="1">
        <v>-234.41684192000002</v>
      </c>
      <c r="H6902" s="1">
        <v>0.33888843320000001</v>
      </c>
      <c r="K6902" s="4">
        <v>111997360.34</v>
      </c>
      <c r="L6902" s="5">
        <v>4550001</v>
      </c>
      <c r="M6902" s="6">
        <v>24.614799059999999</v>
      </c>
      <c r="AB6902" s="8" t="s">
        <v>7754</v>
      </c>
    </row>
    <row r="6903" spans="1:28" x14ac:dyDescent="0.35">
      <c r="A6903" t="s">
        <v>4263</v>
      </c>
      <c r="B6903" t="s">
        <v>11298</v>
      </c>
      <c r="C6903" t="s">
        <v>11298</v>
      </c>
      <c r="G6903" s="1">
        <v>-62.051491622900002</v>
      </c>
      <c r="H6903" s="1">
        <v>0.33888843320000001</v>
      </c>
      <c r="K6903" s="4">
        <v>111997360.34</v>
      </c>
      <c r="L6903" s="5">
        <v>4550001</v>
      </c>
      <c r="M6903" s="6">
        <v>24.614799059999999</v>
      </c>
      <c r="AB6903" s="8" t="s">
        <v>7754</v>
      </c>
    </row>
    <row r="6904" spans="1:28" x14ac:dyDescent="0.35">
      <c r="A6904" t="s">
        <v>4263</v>
      </c>
      <c r="B6904" t="s">
        <v>11299</v>
      </c>
      <c r="C6904" t="s">
        <v>11299</v>
      </c>
      <c r="G6904" s="1">
        <v>-303.94087722400002</v>
      </c>
      <c r="H6904" s="1">
        <v>0.31223334889999999</v>
      </c>
      <c r="K6904" s="4">
        <v>111997360.34</v>
      </c>
      <c r="L6904" s="5">
        <v>4550001</v>
      </c>
      <c r="M6904" s="6">
        <v>24.614799059999999</v>
      </c>
      <c r="AB6904" s="8" t="s">
        <v>7754</v>
      </c>
    </row>
    <row r="6905" spans="1:28" x14ac:dyDescent="0.35">
      <c r="A6905" t="s">
        <v>4263</v>
      </c>
      <c r="B6905" t="s">
        <v>11299</v>
      </c>
      <c r="C6905" t="s">
        <v>11299</v>
      </c>
      <c r="G6905" s="1">
        <v>-75.606812915399999</v>
      </c>
      <c r="H6905" s="1">
        <v>0.31223334889999999</v>
      </c>
      <c r="K6905" s="4">
        <v>111997360.34</v>
      </c>
      <c r="L6905" s="5">
        <v>4550001</v>
      </c>
      <c r="M6905" s="6">
        <v>24.614799059999999</v>
      </c>
      <c r="AB6905" s="8" t="s">
        <v>7754</v>
      </c>
    </row>
    <row r="6906" spans="1:28" x14ac:dyDescent="0.35">
      <c r="A6906" t="s">
        <v>4263</v>
      </c>
      <c r="B6906" t="s">
        <v>11300</v>
      </c>
      <c r="C6906" t="s">
        <v>11300</v>
      </c>
      <c r="G6906" s="1">
        <v>-167.39304639600002</v>
      </c>
      <c r="H6906" s="1">
        <v>0.289728347</v>
      </c>
      <c r="K6906" s="4">
        <v>111997360.34</v>
      </c>
      <c r="L6906" s="5">
        <v>4550001</v>
      </c>
      <c r="M6906" s="6">
        <v>24.614799059999999</v>
      </c>
      <c r="AB6906" s="8" t="s">
        <v>7754</v>
      </c>
    </row>
    <row r="6907" spans="1:28" x14ac:dyDescent="0.35">
      <c r="A6907" t="s">
        <v>4263</v>
      </c>
      <c r="B6907" t="s">
        <v>11301</v>
      </c>
      <c r="C6907" t="s">
        <v>11301</v>
      </c>
      <c r="G6907" s="1">
        <v>-269.80800250000004</v>
      </c>
      <c r="H6907" s="1">
        <v>0.27038666490000002</v>
      </c>
      <c r="K6907" s="4">
        <v>111997360.34</v>
      </c>
      <c r="L6907" s="5">
        <v>4550001</v>
      </c>
      <c r="M6907" s="6">
        <v>24.614799059999999</v>
      </c>
      <c r="AB6907" s="8" t="s">
        <v>7754</v>
      </c>
    </row>
    <row r="6908" spans="1:28" x14ac:dyDescent="0.35">
      <c r="A6908" t="s">
        <v>4263</v>
      </c>
      <c r="B6908" t="s">
        <v>11302</v>
      </c>
      <c r="C6908" t="s">
        <v>11302</v>
      </c>
      <c r="G6908" s="1">
        <v>-109.27476298000001</v>
      </c>
      <c r="H6908" s="1">
        <v>0.25350571039999997</v>
      </c>
      <c r="K6908" s="4">
        <v>111997360.34</v>
      </c>
      <c r="L6908" s="5">
        <v>4550001</v>
      </c>
      <c r="M6908" s="6">
        <v>24.614799059999999</v>
      </c>
      <c r="AB6908" s="8" t="s">
        <v>7754</v>
      </c>
    </row>
    <row r="6909" spans="1:28" x14ac:dyDescent="0.35">
      <c r="A6909" t="s">
        <v>4263</v>
      </c>
      <c r="B6909" t="s">
        <v>11303</v>
      </c>
      <c r="C6909" t="s">
        <v>11303</v>
      </c>
      <c r="G6909" s="1">
        <v>-151.76969318799999</v>
      </c>
      <c r="H6909" s="1">
        <v>0.23857510279999999</v>
      </c>
      <c r="K6909" s="4">
        <v>111997360.34</v>
      </c>
      <c r="L6909" s="5">
        <v>4550001</v>
      </c>
      <c r="M6909" s="6">
        <v>24.614799059999999</v>
      </c>
      <c r="AB6909" s="8" t="s">
        <v>7754</v>
      </c>
    </row>
    <row r="6910" spans="1:28" x14ac:dyDescent="0.35">
      <c r="A6910" t="s">
        <v>4263</v>
      </c>
      <c r="B6910" t="s">
        <v>11304</v>
      </c>
      <c r="C6910" t="s">
        <v>11304</v>
      </c>
      <c r="G6910" s="1">
        <v>-14.504805080000001</v>
      </c>
      <c r="H6910" s="1">
        <v>0.2252173183</v>
      </c>
      <c r="K6910" s="4">
        <v>111997360.34</v>
      </c>
      <c r="L6910" s="5">
        <v>4550001</v>
      </c>
      <c r="M6910" s="6">
        <v>24.614799059999999</v>
      </c>
      <c r="AB6910" s="8" t="s">
        <v>7754</v>
      </c>
    </row>
    <row r="6911" spans="1:28" x14ac:dyDescent="0.35">
      <c r="A6911" t="s">
        <v>4263</v>
      </c>
      <c r="B6911" t="s">
        <v>11305</v>
      </c>
      <c r="C6911" t="s">
        <v>11305</v>
      </c>
      <c r="G6911" s="1">
        <v>-380.107402584</v>
      </c>
      <c r="H6911" s="1">
        <v>0.96683293079999999</v>
      </c>
      <c r="K6911" s="4">
        <v>111997360.34</v>
      </c>
      <c r="L6911" s="5">
        <v>4550001</v>
      </c>
      <c r="M6911" s="6">
        <v>24.614799059999999</v>
      </c>
      <c r="AB6911" s="8" t="s">
        <v>7754</v>
      </c>
    </row>
    <row r="6912" spans="1:28" x14ac:dyDescent="0.35">
      <c r="A6912" t="s">
        <v>4263</v>
      </c>
      <c r="B6912" t="s">
        <v>11306</v>
      </c>
      <c r="C6912" t="s">
        <v>11306</v>
      </c>
      <c r="G6912" s="1">
        <v>-140.48086367899998</v>
      </c>
      <c r="H6912" s="1">
        <v>1.3074657097</v>
      </c>
      <c r="K6912" s="4">
        <v>111997360.34</v>
      </c>
      <c r="L6912" s="5">
        <v>4550001</v>
      </c>
      <c r="M6912" s="6">
        <v>24.614799059999999</v>
      </c>
      <c r="AB6912" s="8" t="s">
        <v>7754</v>
      </c>
    </row>
    <row r="6913" spans="1:28" x14ac:dyDescent="0.35">
      <c r="A6913" t="s">
        <v>4263</v>
      </c>
      <c r="B6913" t="s">
        <v>11307</v>
      </c>
      <c r="C6913" t="s">
        <v>11307</v>
      </c>
      <c r="G6913" s="1">
        <v>-191.6905930108</v>
      </c>
      <c r="H6913" s="1">
        <v>1.6791291121</v>
      </c>
      <c r="K6913" s="4">
        <v>111997360.34</v>
      </c>
      <c r="L6913" s="5">
        <v>4550001</v>
      </c>
      <c r="M6913" s="6">
        <v>24.614799059999999</v>
      </c>
      <c r="AB6913" s="8" t="s">
        <v>7754</v>
      </c>
    </row>
    <row r="6914" spans="1:28" x14ac:dyDescent="0.35">
      <c r="A6914" t="s">
        <v>4263</v>
      </c>
      <c r="B6914" t="s">
        <v>11308</v>
      </c>
      <c r="C6914" t="s">
        <v>11308</v>
      </c>
      <c r="G6914" s="1">
        <v>-148.84607699910001</v>
      </c>
      <c r="H6914" s="1">
        <v>2.0749079107999999</v>
      </c>
      <c r="K6914" s="4">
        <v>111997360.34</v>
      </c>
      <c r="L6914" s="5">
        <v>4550001</v>
      </c>
      <c r="M6914" s="6">
        <v>24.614799059999999</v>
      </c>
      <c r="AB6914" s="8" t="s">
        <v>7754</v>
      </c>
    </row>
    <row r="6915" spans="1:28" x14ac:dyDescent="0.35">
      <c r="A6915" t="s">
        <v>4263</v>
      </c>
      <c r="B6915" t="s">
        <v>11309</v>
      </c>
      <c r="C6915" t="s">
        <v>11309</v>
      </c>
      <c r="G6915" s="1">
        <v>-45.5847661958</v>
      </c>
      <c r="H6915" s="1">
        <v>2.489419372</v>
      </c>
      <c r="K6915" s="4">
        <v>111997360.34</v>
      </c>
      <c r="L6915" s="5">
        <v>4550001</v>
      </c>
      <c r="M6915" s="6">
        <v>24.614799059999999</v>
      </c>
      <c r="AB6915" s="8" t="s">
        <v>7754</v>
      </c>
    </row>
    <row r="6916" spans="1:28" x14ac:dyDescent="0.35">
      <c r="A6916" t="s">
        <v>4263</v>
      </c>
      <c r="B6916" t="s">
        <v>11310</v>
      </c>
      <c r="C6916" t="s">
        <v>11310</v>
      </c>
      <c r="G6916" s="1">
        <v>-120.372952258</v>
      </c>
      <c r="H6916" s="1">
        <v>3.3591372759999998</v>
      </c>
      <c r="K6916" s="4">
        <v>111997360.34</v>
      </c>
      <c r="L6916" s="5">
        <v>4550001</v>
      </c>
      <c r="M6916" s="6">
        <v>24.614799059999999</v>
      </c>
      <c r="AB6916" s="8" t="s">
        <v>7754</v>
      </c>
    </row>
    <row r="6917" spans="1:28" x14ac:dyDescent="0.35">
      <c r="A6917" t="s">
        <v>4263</v>
      </c>
      <c r="B6917" t="s">
        <v>11311</v>
      </c>
      <c r="C6917" t="s">
        <v>11311</v>
      </c>
      <c r="G6917" s="1">
        <v>-93.00075877430001</v>
      </c>
      <c r="H6917" s="1">
        <v>4.2657402384000003</v>
      </c>
      <c r="K6917" s="4">
        <v>111997360.34</v>
      </c>
      <c r="L6917" s="5">
        <v>4550001</v>
      </c>
      <c r="M6917" s="6">
        <v>24.614799059999999</v>
      </c>
      <c r="AB6917" s="8" t="s">
        <v>7754</v>
      </c>
    </row>
    <row r="6918" spans="1:28" x14ac:dyDescent="0.35">
      <c r="A6918" t="s">
        <v>4263</v>
      </c>
      <c r="B6918" t="s">
        <v>11312</v>
      </c>
      <c r="C6918" t="s">
        <v>11312</v>
      </c>
      <c r="G6918" s="1">
        <v>-3805.1505329890001</v>
      </c>
      <c r="K6918" s="4">
        <v>111997360.34</v>
      </c>
      <c r="L6918" s="5">
        <v>4550001</v>
      </c>
      <c r="M6918" s="6">
        <v>24.614799059999999</v>
      </c>
      <c r="AB6918" s="8" t="s">
        <v>7754</v>
      </c>
    </row>
    <row r="6919" spans="1:28" x14ac:dyDescent="0.35">
      <c r="A6919" t="s">
        <v>4263</v>
      </c>
      <c r="B6919" t="s">
        <v>11313</v>
      </c>
      <c r="C6919" t="s">
        <v>11313</v>
      </c>
      <c r="G6919" s="1">
        <v>83.754956196489999</v>
      </c>
      <c r="K6919" s="4">
        <v>111997360.34</v>
      </c>
      <c r="L6919" s="5">
        <v>4550001</v>
      </c>
      <c r="M6919" s="6">
        <v>24.614799059999999</v>
      </c>
      <c r="AB6919" s="8" t="s">
        <v>7754</v>
      </c>
    </row>
    <row r="6920" spans="1:28" x14ac:dyDescent="0.35">
      <c r="A6920" t="s">
        <v>4263</v>
      </c>
      <c r="B6920" t="s">
        <v>1797</v>
      </c>
      <c r="C6920" t="s">
        <v>1797</v>
      </c>
      <c r="G6920" s="1">
        <v>-23.727346044171121</v>
      </c>
      <c r="H6920" s="1">
        <v>555.75</v>
      </c>
      <c r="K6920" s="4">
        <v>111997360.34</v>
      </c>
      <c r="L6920" s="5">
        <v>4550001</v>
      </c>
      <c r="M6920" s="6">
        <v>24.614799059999999</v>
      </c>
      <c r="AB6920" s="8" t="s">
        <v>7754</v>
      </c>
    </row>
    <row r="6921" spans="1:28" x14ac:dyDescent="0.35">
      <c r="A6921" t="s">
        <v>4263</v>
      </c>
      <c r="B6921" t="s">
        <v>11314</v>
      </c>
      <c r="C6921" t="s">
        <v>11314</v>
      </c>
      <c r="G6921" s="1">
        <v>-2520.7613493660001</v>
      </c>
      <c r="K6921" s="4">
        <v>111997360.34</v>
      </c>
      <c r="L6921" s="5">
        <v>4550001</v>
      </c>
      <c r="M6921" s="6">
        <v>24.614799059999999</v>
      </c>
      <c r="AB6921" s="8" t="s">
        <v>7754</v>
      </c>
    </row>
    <row r="6922" spans="1:28" x14ac:dyDescent="0.35">
      <c r="A6922" t="s">
        <v>4263</v>
      </c>
      <c r="B6922" t="s">
        <v>11315</v>
      </c>
      <c r="C6922" t="s">
        <v>11315</v>
      </c>
      <c r="G6922" s="1">
        <v>43.119806383240004</v>
      </c>
      <c r="K6922" s="4">
        <v>111997360.34</v>
      </c>
      <c r="L6922" s="5">
        <v>4550001</v>
      </c>
      <c r="M6922" s="6">
        <v>24.614799059999999</v>
      </c>
      <c r="AB6922" s="8" t="s">
        <v>7754</v>
      </c>
    </row>
    <row r="6923" spans="1:28" x14ac:dyDescent="0.35">
      <c r="A6923" t="s">
        <v>4263</v>
      </c>
      <c r="B6923" t="s">
        <v>11316</v>
      </c>
      <c r="C6923" t="s">
        <v>11316</v>
      </c>
      <c r="G6923" s="1">
        <v>3022.0706432239999</v>
      </c>
      <c r="K6923" s="4">
        <v>111997360.34</v>
      </c>
      <c r="L6923" s="5">
        <v>4550001</v>
      </c>
      <c r="M6923" s="6">
        <v>24.614799059999999</v>
      </c>
      <c r="AB6923" s="8" t="s">
        <v>7754</v>
      </c>
    </row>
    <row r="6924" spans="1:28" x14ac:dyDescent="0.35">
      <c r="A6924" t="s">
        <v>4263</v>
      </c>
      <c r="B6924" t="s">
        <v>11317</v>
      </c>
      <c r="C6924" t="s">
        <v>11317</v>
      </c>
      <c r="G6924" s="1">
        <v>78.474530249629993</v>
      </c>
      <c r="K6924" s="4">
        <v>111997360.34</v>
      </c>
      <c r="L6924" s="5">
        <v>4550001</v>
      </c>
      <c r="M6924" s="6">
        <v>24.614799059999999</v>
      </c>
      <c r="AB6924" s="8" t="s">
        <v>7754</v>
      </c>
    </row>
    <row r="6925" spans="1:28" x14ac:dyDescent="0.35">
      <c r="A6925" t="s">
        <v>4263</v>
      </c>
      <c r="B6925" t="s">
        <v>1800</v>
      </c>
      <c r="C6925" t="s">
        <v>1800</v>
      </c>
      <c r="G6925" s="1">
        <v>-0.46121305834451631</v>
      </c>
      <c r="H6925" s="1">
        <v>1.9512</v>
      </c>
      <c r="K6925" s="4">
        <v>111997360.34</v>
      </c>
      <c r="L6925" s="5">
        <v>4550001</v>
      </c>
      <c r="M6925" s="6">
        <v>24.614799059999999</v>
      </c>
      <c r="AB6925" s="8" t="s">
        <v>7754</v>
      </c>
    </row>
    <row r="6926" spans="1:28" x14ac:dyDescent="0.35">
      <c r="A6926" t="s">
        <v>4263</v>
      </c>
      <c r="B6926" t="s">
        <v>1800</v>
      </c>
      <c r="C6926" t="s">
        <v>1800</v>
      </c>
      <c r="G6926" s="1">
        <v>2.8943673800093332</v>
      </c>
      <c r="H6926" s="1">
        <v>24.602693137508233</v>
      </c>
      <c r="K6926" s="4">
        <v>111997360.34</v>
      </c>
      <c r="L6926" s="5">
        <v>4550001</v>
      </c>
      <c r="M6926" s="6">
        <v>24.614799059999999</v>
      </c>
      <c r="AB6926" s="8" t="s">
        <v>7754</v>
      </c>
    </row>
    <row r="6927" spans="1:28" x14ac:dyDescent="0.35">
      <c r="A6927" t="s">
        <v>4263</v>
      </c>
      <c r="B6927" t="s">
        <v>1800</v>
      </c>
      <c r="C6927" t="s">
        <v>1800</v>
      </c>
      <c r="G6927" s="1">
        <v>15.14030585646548</v>
      </c>
      <c r="H6927" s="1">
        <v>195.12</v>
      </c>
      <c r="K6927" s="4">
        <v>111997360.34</v>
      </c>
      <c r="L6927" s="5">
        <v>4550001</v>
      </c>
      <c r="M6927" s="6">
        <v>24.614799059999999</v>
      </c>
      <c r="AB6927" s="8" t="s">
        <v>7754</v>
      </c>
    </row>
    <row r="6928" spans="1:28" x14ac:dyDescent="0.35">
      <c r="A6928" t="s">
        <v>4263</v>
      </c>
      <c r="B6928" t="s">
        <v>11318</v>
      </c>
      <c r="C6928" t="s">
        <v>11318</v>
      </c>
      <c r="G6928" s="1">
        <v>-1.2825300584107331</v>
      </c>
      <c r="H6928" s="1">
        <v>0.82</v>
      </c>
      <c r="K6928" s="4">
        <v>111997360.34</v>
      </c>
      <c r="L6928" s="5">
        <v>4550001</v>
      </c>
      <c r="M6928" s="6">
        <v>24.614799059999999</v>
      </c>
      <c r="AB6928" s="8" t="s">
        <v>7754</v>
      </c>
    </row>
    <row r="6929" spans="1:28" x14ac:dyDescent="0.35">
      <c r="A6929" t="s">
        <v>4263</v>
      </c>
      <c r="B6929" t="s">
        <v>11319</v>
      </c>
      <c r="C6929" t="s">
        <v>11319</v>
      </c>
      <c r="G6929" s="1">
        <v>-3.939745973884571</v>
      </c>
      <c r="H6929" s="1">
        <v>9.4700000000000006</v>
      </c>
      <c r="K6929" s="4">
        <v>111997360.34</v>
      </c>
      <c r="L6929" s="5">
        <v>4550001</v>
      </c>
      <c r="M6929" s="6">
        <v>24.614799059999999</v>
      </c>
      <c r="AB6929" s="8" t="s">
        <v>7754</v>
      </c>
    </row>
    <row r="6930" spans="1:28" x14ac:dyDescent="0.35">
      <c r="A6930" t="s">
        <v>4263</v>
      </c>
      <c r="B6930" t="s">
        <v>1803</v>
      </c>
      <c r="C6930" t="s">
        <v>1803</v>
      </c>
      <c r="G6930" s="1">
        <v>-0.78271295491921811</v>
      </c>
      <c r="H6930" s="1">
        <v>-6.666171634521004</v>
      </c>
      <c r="K6930" s="4">
        <v>111997360.34</v>
      </c>
      <c r="L6930" s="5">
        <v>4550001</v>
      </c>
      <c r="M6930" s="6">
        <v>24.614799059999999</v>
      </c>
      <c r="AB6930" s="8" t="s">
        <v>7754</v>
      </c>
    </row>
    <row r="6931" spans="1:28" x14ac:dyDescent="0.35">
      <c r="A6931" t="s">
        <v>4263</v>
      </c>
      <c r="B6931" t="s">
        <v>11320</v>
      </c>
      <c r="C6931" t="s">
        <v>11320</v>
      </c>
      <c r="G6931" s="1">
        <v>3.5490361957603023</v>
      </c>
      <c r="H6931" s="1">
        <v>30.495280332511157</v>
      </c>
      <c r="K6931" s="4">
        <v>111997360.34</v>
      </c>
      <c r="L6931" s="5">
        <v>4550001</v>
      </c>
      <c r="M6931" s="6">
        <v>24.614799059999999</v>
      </c>
      <c r="AB6931" s="8" t="s">
        <v>7754</v>
      </c>
    </row>
    <row r="6932" spans="1:28" x14ac:dyDescent="0.35">
      <c r="A6932" t="s">
        <v>4263</v>
      </c>
      <c r="B6932" t="s">
        <v>11321</v>
      </c>
      <c r="C6932" t="s">
        <v>11321</v>
      </c>
      <c r="G6932" s="1">
        <v>-2.7620904288856272</v>
      </c>
      <c r="H6932" s="1">
        <v>-25.994362208060164</v>
      </c>
      <c r="K6932" s="4">
        <v>111997360.34</v>
      </c>
      <c r="L6932" s="5">
        <v>4550001</v>
      </c>
      <c r="M6932" s="6">
        <v>24.614799059999999</v>
      </c>
      <c r="AB6932" s="8" t="s">
        <v>7754</v>
      </c>
    </row>
    <row r="6933" spans="1:28" x14ac:dyDescent="0.35">
      <c r="A6933" t="s">
        <v>4263</v>
      </c>
      <c r="B6933" t="s">
        <v>11322</v>
      </c>
      <c r="C6933" t="s">
        <v>11322</v>
      </c>
      <c r="G6933" s="1">
        <v>0.84456770582985197</v>
      </c>
      <c r="H6933" s="1">
        <v>7.9586292903415847</v>
      </c>
      <c r="K6933" s="4">
        <v>111997360.34</v>
      </c>
      <c r="L6933" s="5">
        <v>4550001</v>
      </c>
      <c r="M6933" s="6">
        <v>24.614799059999999</v>
      </c>
      <c r="AB6933" s="8" t="s">
        <v>7754</v>
      </c>
    </row>
    <row r="6934" spans="1:28" x14ac:dyDescent="0.35">
      <c r="A6934" t="s">
        <v>4263</v>
      </c>
      <c r="B6934" t="s">
        <v>11323</v>
      </c>
      <c r="C6934" t="s">
        <v>11323</v>
      </c>
      <c r="G6934" s="1">
        <v>-3.271308075319435</v>
      </c>
      <c r="H6934" s="1">
        <v>-30.65555996623014</v>
      </c>
      <c r="K6934" s="4">
        <v>111997360.34</v>
      </c>
      <c r="L6934" s="5">
        <v>4550001</v>
      </c>
      <c r="M6934" s="6">
        <v>24.614799059999999</v>
      </c>
      <c r="AB6934" s="8" t="s">
        <v>7754</v>
      </c>
    </row>
    <row r="6935" spans="1:28" x14ac:dyDescent="0.35">
      <c r="A6935" t="s">
        <v>4263</v>
      </c>
      <c r="B6935" t="s">
        <v>11324</v>
      </c>
      <c r="C6935" t="s">
        <v>11324</v>
      </c>
      <c r="G6935" s="1">
        <v>-6.2243497163806998</v>
      </c>
      <c r="H6935" s="1">
        <v>95.504999999999995</v>
      </c>
      <c r="K6935" s="4">
        <v>111997360.34</v>
      </c>
      <c r="L6935" s="5">
        <v>4550001</v>
      </c>
      <c r="M6935" s="6">
        <v>24.614799059999999</v>
      </c>
      <c r="AB6935" s="8" t="s">
        <v>7754</v>
      </c>
    </row>
    <row r="6936" spans="1:28" x14ac:dyDescent="0.35">
      <c r="A6936" t="s">
        <v>4263</v>
      </c>
      <c r="B6936" t="s">
        <v>11324</v>
      </c>
      <c r="C6936" t="s">
        <v>11324</v>
      </c>
      <c r="G6936" s="1">
        <v>-5.2687454630038055E-3</v>
      </c>
      <c r="H6936" s="1">
        <v>112.01556241999999</v>
      </c>
      <c r="K6936" s="4">
        <v>111997360.34</v>
      </c>
      <c r="L6936" s="5">
        <v>4550001</v>
      </c>
      <c r="M6936" s="6">
        <v>24.614799059999999</v>
      </c>
      <c r="AB6936" s="8" t="s">
        <v>7754</v>
      </c>
    </row>
    <row r="6937" spans="1:28" x14ac:dyDescent="0.35">
      <c r="A6937" t="s">
        <v>4263</v>
      </c>
      <c r="B6937" t="s">
        <v>11325</v>
      </c>
      <c r="C6937" t="s">
        <v>11325</v>
      </c>
      <c r="G6937" s="1">
        <v>6012.0095449459996</v>
      </c>
      <c r="K6937" s="4">
        <v>111997360.34</v>
      </c>
      <c r="L6937" s="5">
        <v>4550001</v>
      </c>
      <c r="M6937" s="6">
        <v>24.614799059999999</v>
      </c>
      <c r="AB6937" s="8" t="s">
        <v>7754</v>
      </c>
    </row>
    <row r="6938" spans="1:28" x14ac:dyDescent="0.35">
      <c r="A6938" t="s">
        <v>4263</v>
      </c>
      <c r="B6938" t="s">
        <v>11326</v>
      </c>
      <c r="C6938" t="s">
        <v>11326</v>
      </c>
      <c r="G6938" s="1">
        <v>112.00344296518</v>
      </c>
      <c r="K6938" s="4">
        <v>111997360.34</v>
      </c>
      <c r="L6938" s="5">
        <v>4550001</v>
      </c>
      <c r="M6938" s="6">
        <v>24.614799059999999</v>
      </c>
      <c r="AB6938" s="8" t="s">
        <v>7754</v>
      </c>
    </row>
    <row r="6939" spans="1:28" x14ac:dyDescent="0.35">
      <c r="A6939" t="s">
        <v>4263</v>
      </c>
      <c r="B6939" t="s">
        <v>11327</v>
      </c>
      <c r="C6939" t="s">
        <v>11327</v>
      </c>
      <c r="G6939" s="1">
        <v>2.85435114580996</v>
      </c>
      <c r="H6939" s="1">
        <v>8452</v>
      </c>
      <c r="K6939" s="4">
        <v>111997360.34</v>
      </c>
      <c r="L6939" s="5">
        <v>4550001</v>
      </c>
      <c r="M6939" s="6">
        <v>24.614799059999999</v>
      </c>
      <c r="AB6939" s="8" t="s">
        <v>7754</v>
      </c>
    </row>
    <row r="6940" spans="1:28" x14ac:dyDescent="0.35">
      <c r="A6940" t="s">
        <v>4263</v>
      </c>
      <c r="B6940" t="s">
        <v>11328</v>
      </c>
      <c r="C6940" t="s">
        <v>11328</v>
      </c>
      <c r="G6940" s="1">
        <v>-1.8440234454070333E-2</v>
      </c>
      <c r="H6940" s="1">
        <v>105.48569943</v>
      </c>
      <c r="K6940" s="4">
        <v>111997360.34</v>
      </c>
      <c r="L6940" s="5">
        <v>4550001</v>
      </c>
      <c r="M6940" s="6">
        <v>24.614799059999999</v>
      </c>
      <c r="AB6940" s="8" t="s">
        <v>7754</v>
      </c>
    </row>
    <row r="6941" spans="1:28" x14ac:dyDescent="0.35">
      <c r="A6941" t="s">
        <v>4263</v>
      </c>
      <c r="B6941" t="s">
        <v>11329</v>
      </c>
      <c r="C6941" t="s">
        <v>11329</v>
      </c>
      <c r="G6941" s="1">
        <v>0.14191685869777504</v>
      </c>
      <c r="H6941" s="1">
        <v>8315</v>
      </c>
      <c r="K6941" s="4">
        <v>111997360.34</v>
      </c>
      <c r="L6941" s="5">
        <v>4550001</v>
      </c>
      <c r="M6941" s="6">
        <v>24.614799059999999</v>
      </c>
      <c r="AB6941" s="8" t="s">
        <v>7754</v>
      </c>
    </row>
    <row r="6942" spans="1:28" x14ac:dyDescent="0.35">
      <c r="A6942" t="s">
        <v>4263</v>
      </c>
      <c r="B6942" t="s">
        <v>11329</v>
      </c>
      <c r="C6942" t="s">
        <v>11329</v>
      </c>
      <c r="G6942" s="1">
        <v>0.98645012540865595</v>
      </c>
      <c r="H6942" s="1">
        <v>8315</v>
      </c>
      <c r="K6942" s="4">
        <v>111997360.34</v>
      </c>
      <c r="L6942" s="5">
        <v>4550001</v>
      </c>
      <c r="M6942" s="6">
        <v>24.614799059999999</v>
      </c>
      <c r="AB6942" s="8" t="s">
        <v>7754</v>
      </c>
    </row>
    <row r="6943" spans="1:28" x14ac:dyDescent="0.35">
      <c r="A6943" t="s">
        <v>4263</v>
      </c>
      <c r="B6943" t="s">
        <v>11330</v>
      </c>
      <c r="G6943" s="1">
        <v>38219.098264867134</v>
      </c>
      <c r="K6943" s="4">
        <v>111997360.34</v>
      </c>
      <c r="L6943" s="5">
        <v>4550001</v>
      </c>
      <c r="M6943" s="6">
        <v>24.614799059999999</v>
      </c>
      <c r="AB6943" s="8" t="s">
        <v>7754</v>
      </c>
    </row>
    <row r="6944" spans="1:28" x14ac:dyDescent="0.35">
      <c r="A6944" t="s">
        <v>4263</v>
      </c>
      <c r="B6944" t="s">
        <v>11331</v>
      </c>
      <c r="C6944" t="s">
        <v>11331</v>
      </c>
      <c r="G6944" s="1">
        <v>8505780.4538022298</v>
      </c>
      <c r="H6944" s="1">
        <v>5.5274576458557802E-2</v>
      </c>
      <c r="K6944" s="4">
        <v>111997360.34</v>
      </c>
      <c r="L6944" s="5">
        <v>4550001</v>
      </c>
      <c r="M6944" s="6">
        <v>24.614799059999999</v>
      </c>
      <c r="AB6944" s="8" t="s">
        <v>7754</v>
      </c>
    </row>
    <row r="6945" spans="1:33" x14ac:dyDescent="0.35">
      <c r="A6945" t="s">
        <v>4263</v>
      </c>
      <c r="B6945" t="s">
        <v>110</v>
      </c>
      <c r="C6945" t="s">
        <v>110</v>
      </c>
      <c r="D6945" t="s">
        <v>111</v>
      </c>
      <c r="E6945" t="s">
        <v>112</v>
      </c>
      <c r="F6945" t="s">
        <v>113</v>
      </c>
      <c r="G6945" s="1">
        <v>42800000</v>
      </c>
      <c r="H6945" s="1">
        <v>99.747472000000002</v>
      </c>
      <c r="I6945" s="2">
        <v>42691918.020000003</v>
      </c>
      <c r="J6945" s="3">
        <v>0.38118682342509219</v>
      </c>
      <c r="K6945" s="4">
        <v>111997360.34</v>
      </c>
      <c r="L6945" s="5">
        <v>4550001</v>
      </c>
      <c r="M6945" s="6">
        <v>24.614799059999999</v>
      </c>
      <c r="N6945" s="7" t="str">
        <f>IF(ISNUMBER(_xll.BDP($C6945, "DELTA_MID")),_xll.BDP($C6945, "DELTA_MID")," ")</f>
        <v xml:space="preserve"> </v>
      </c>
      <c r="O6945" s="7" t="str">
        <f>IF(ISNUMBER(N6945),_xll.BDP($C6945, "OPT_UNDL_TICKER"),"")</f>
        <v/>
      </c>
      <c r="P6945" s="8" t="str">
        <f>IF(ISNUMBER(N6945),_xll.BDP($C6945, "OPT_UNDL_PX")," ")</f>
        <v xml:space="preserve"> </v>
      </c>
      <c r="Q6945" s="7" t="str">
        <f>IF(ISNUMBER(N6945),+G6945*_xll.BDP($C6945, "PX_POS_MULT_FACTOR")*P6945/K6945," ")</f>
        <v xml:space="preserve"> </v>
      </c>
      <c r="R6945" s="8">
        <f>IF(OR($A6945="TUA",$A6945="TYA"),"",IF(ISNUMBER(_xll.BDP($C6945,"DUR_ADJ_OAS_MID")),_xll.BDP($C6945,"DUR_ADJ_OAS_MID"),IF(ISNUMBER(_xll.BDP($E6945&amp;" ISIN","DUR_ADJ_OAS_MID")),_xll.BDP($E6945&amp;" ISIN","DUR_ADJ_OAS_MID")," ")))</f>
        <v>4.8155269073604144E-2</v>
      </c>
      <c r="S6945" s="7">
        <f ca="1">IF(AND(A2938="SVOL",C2938="Cash"),                                     SUM(INDIRECT(ADDRESS(ROW()-(COUNTIF(A:A,"SVOL")),COLUMN())):INDIRECT(ADDRESS(ROW()-1,COLUMN()))),                                    IF(AND(A6945="TYA",C6945="Cash"), SUM(INDIRECT(ADDRESS(ROW()-(COUNTIF(A:A,"TYA")-1),COLUMN())):INDIRECT(ADDRESS(ROW()-1,COLUMN()))),                                    IF(AND(A6945="SVOL",ISNUMBER(FIND(" Govt",C6945))),"", IF(AND(A6945="SVOL",ISNUMBER(FIND(" Index",C6945))),J6945,                                    IF(ISNUMBER(N6945),Q6945*N6945,IF(ISNUMBER(R6945),J6945*R6945," "))))))</f>
        <v>1.8356154049347744E-2</v>
      </c>
      <c r="T6945" t="s">
        <v>113</v>
      </c>
      <c r="U6945" t="s">
        <v>109</v>
      </c>
      <c r="AG6945" s="16" t="s">
        <v>7738</v>
      </c>
    </row>
    <row r="6946" spans="1:33" x14ac:dyDescent="0.35">
      <c r="A6946" t="s">
        <v>4263</v>
      </c>
      <c r="B6946" t="s">
        <v>1174</v>
      </c>
      <c r="C6946" t="s">
        <v>1174</v>
      </c>
      <c r="D6946" t="s">
        <v>1175</v>
      </c>
      <c r="E6946" t="s">
        <v>1176</v>
      </c>
      <c r="F6946" t="s">
        <v>1177</v>
      </c>
      <c r="G6946" s="1">
        <v>64540000</v>
      </c>
      <c r="H6946" s="1">
        <v>99.401332999999994</v>
      </c>
      <c r="I6946" s="2">
        <v>64153620.319999993</v>
      </c>
      <c r="J6946" s="3">
        <v>0.57281368172645619</v>
      </c>
      <c r="K6946" s="4">
        <v>111997360.34</v>
      </c>
      <c r="L6946" s="5">
        <v>4550001</v>
      </c>
      <c r="M6946" s="6">
        <v>24.614799059999999</v>
      </c>
      <c r="N6946" s="7" t="str">
        <f>IF(ISNUMBER(_xll.BDP($C6946, "DELTA_MID")),_xll.BDP($C6946, "DELTA_MID")," ")</f>
        <v xml:space="preserve"> </v>
      </c>
      <c r="O6946" s="7" t="str">
        <f>IF(ISNUMBER(N6946),_xll.BDP($C6946, "OPT_UNDL_TICKER"),"")</f>
        <v/>
      </c>
      <c r="P6946" s="8" t="str">
        <f>IF(ISNUMBER(N6946),_xll.BDP($C6946, "OPT_UNDL_PX")," ")</f>
        <v xml:space="preserve"> </v>
      </c>
      <c r="Q6946" s="7" t="str">
        <f>IF(ISNUMBER(N6946),+G6946*_xll.BDP($C6946, "PX_POS_MULT_FACTOR")*P6946/K6946," ")</f>
        <v xml:space="preserve"> </v>
      </c>
      <c r="R6946" s="8">
        <f>IF(OR($A6946="TUA",$A6946="TYA"),"",IF(ISNUMBER(_xll.BDP($C6946,"DUR_ADJ_OAS_MID")),_xll.BDP($C6946,"DUR_ADJ_OAS_MID"),IF(ISNUMBER(_xll.BDP($E6946&amp;" ISIN","DUR_ADJ_OAS_MID")),_xll.BDP($E6946&amp;" ISIN","DUR_ADJ_OAS_MID")," ")))</f>
        <v>0.12310001355724817</v>
      </c>
      <c r="S6946" s="7">
        <f ca="1">IF(AND(A6945="SVOL",C6945="Cash"),                                     SUM(INDIRECT(ADDRESS(ROW()-(COUNTIF(A:A,"SVOL")),COLUMN())):INDIRECT(ADDRESS(ROW()-1,COLUMN()))),                                    IF(AND(A6946="TYA",C6946="Cash"), SUM(INDIRECT(ADDRESS(ROW()-(COUNTIF(A:A,"TYA")-1),COLUMN())):INDIRECT(ADDRESS(ROW()-1,COLUMN()))),                                    IF(AND(A6946="SVOL",ISNUMBER(FIND(" Govt",C6946))),"", IF(AND(A6946="SVOL",ISNUMBER(FIND(" Index",C6946))),J6946,                                    IF(ISNUMBER(N6946),Q6946*N6946,IF(ISNUMBER(R6946),J6946*R6946," "))))))</f>
        <v>7.0513371986304002E-2</v>
      </c>
      <c r="T6946" t="s">
        <v>1177</v>
      </c>
      <c r="U6946" t="s">
        <v>109</v>
      </c>
      <c r="AG6946" s="16" t="s">
        <v>7738</v>
      </c>
    </row>
    <row r="6947" spans="1:33" x14ac:dyDescent="0.35">
      <c r="A6947" t="s">
        <v>4263</v>
      </c>
      <c r="B6947" t="s">
        <v>1809</v>
      </c>
      <c r="C6947" t="s">
        <v>1809</v>
      </c>
      <c r="D6947" t="s">
        <v>1810</v>
      </c>
      <c r="E6947" t="s">
        <v>1811</v>
      </c>
      <c r="F6947" t="s">
        <v>1812</v>
      </c>
      <c r="G6947" s="1">
        <v>3500000</v>
      </c>
      <c r="H6947" s="1">
        <v>98.960402999999999</v>
      </c>
      <c r="I6947" s="2">
        <v>3463614.1</v>
      </c>
      <c r="J6947" s="3">
        <v>3.0925854765551701E-2</v>
      </c>
      <c r="K6947" s="4">
        <v>111997360.34</v>
      </c>
      <c r="L6947" s="5">
        <v>4550001</v>
      </c>
      <c r="M6947" s="6">
        <v>24.614799059999999</v>
      </c>
      <c r="N6947" s="7" t="str">
        <f>IF(ISNUMBER(_xll.BDP($C6947, "DELTA_MID")),_xll.BDP($C6947, "DELTA_MID")," ")</f>
        <v xml:space="preserve"> </v>
      </c>
      <c r="O6947" s="7" t="str">
        <f>IF(ISNUMBER(N6947),_xll.BDP($C6947, "OPT_UNDL_TICKER"),"")</f>
        <v/>
      </c>
      <c r="P6947" s="8" t="str">
        <f>IF(ISNUMBER(N6947),_xll.BDP($C6947, "OPT_UNDL_PX")," ")</f>
        <v xml:space="preserve"> </v>
      </c>
      <c r="Q6947" s="7" t="str">
        <f>IF(ISNUMBER(N6947),+G6947*_xll.BDP($C6947, "PX_POS_MULT_FACTOR")*P6947/K6947," ")</f>
        <v xml:space="preserve"> </v>
      </c>
      <c r="R6947" s="8">
        <f>IF(OR($A6947="TUA",$A6947="TYA"),"",IF(ISNUMBER(_xll.BDP($C6947,"DUR_ADJ_OAS_MID")),_xll.BDP($C6947,"DUR_ADJ_OAS_MID"),IF(ISNUMBER(_xll.BDP($E6947&amp;" ISIN","DUR_ADJ_OAS_MID")),_xll.BDP($E6947&amp;" ISIN","DUR_ADJ_OAS_MID")," ")))</f>
        <v>0.22222445169051883</v>
      </c>
      <c r="S6947" s="7">
        <f ca="1">IF(AND(A6946="SVOL",C6946="Cash"),                                     SUM(INDIRECT(ADDRESS(ROW()-(COUNTIF(A:A,"SVOL")),COLUMN())):INDIRECT(ADDRESS(ROW()-1,COLUMN()))),                                    IF(AND(A6947="TYA",C6947="Cash"), SUM(INDIRECT(ADDRESS(ROW()-(COUNTIF(A:A,"TYA")-1),COLUMN())):INDIRECT(ADDRESS(ROW()-1,COLUMN()))),                                    IF(AND(A6947="SVOL",ISNUMBER(FIND(" Govt",C6947))),"", IF(AND(A6947="SVOL",ISNUMBER(FIND(" Index",C6947))),J6947,                                    IF(ISNUMBER(N6947),Q6947*N6947,IF(ISNUMBER(R6947),J6947*R6947," "))))))</f>
        <v>6.8724811183353456E-3</v>
      </c>
      <c r="T6947" t="s">
        <v>1812</v>
      </c>
      <c r="U6947" t="s">
        <v>109</v>
      </c>
      <c r="AG6947" s="16" t="s">
        <v>7738</v>
      </c>
    </row>
    <row r="6948" spans="1:33" x14ac:dyDescent="0.35">
      <c r="A6948" t="s">
        <v>4263</v>
      </c>
      <c r="B6948" t="s">
        <v>114</v>
      </c>
      <c r="C6948" t="s">
        <v>114</v>
      </c>
      <c r="G6948" s="1">
        <v>833445.05999999004</v>
      </c>
      <c r="H6948" s="1">
        <v>1</v>
      </c>
      <c r="I6948" s="2">
        <v>833445.05999999004</v>
      </c>
      <c r="J6948" s="3">
        <v>7.4416491377102935E-3</v>
      </c>
      <c r="K6948" s="4">
        <v>111997360.34</v>
      </c>
      <c r="L6948" s="5">
        <v>4550001</v>
      </c>
      <c r="M6948" s="6">
        <v>24.614799059999999</v>
      </c>
      <c r="N6948" s="7" t="str">
        <f>IF(ISNUMBER(_xll.BDP($C6948, "DELTA_MID")),_xll.BDP($C6948, "DELTA_MID")," ")</f>
        <v xml:space="preserve"> </v>
      </c>
      <c r="O6948" s="7" t="str">
        <f>IF(ISNUMBER(N6948),_xll.BDP($C6948, "OPT_UNDL_TICKER"),"")</f>
        <v/>
      </c>
      <c r="P6948" s="8" t="str">
        <f>IF(ISNUMBER(N6948),_xll.BDP($C6948, "OPT_UNDL_PX")," ")</f>
        <v xml:space="preserve"> </v>
      </c>
      <c r="Q6948" s="7" t="str">
        <f>IF(ISNUMBER(N6948),+G6948*_xll.BDP($C6948, "PX_POS_MULT_FACTOR")*P6948/K6948," ")</f>
        <v xml:space="preserve"> </v>
      </c>
      <c r="R6948" s="8" t="str">
        <f>IF(OR($A6948="TUA",$A6948="TYA"),"",IF(ISNUMBER(_xll.BDP($C6948,"DUR_ADJ_OAS_MID")),_xll.BDP($C6948,"DUR_ADJ_OAS_MID"),IF(ISNUMBER(_xll.BDP($E6948&amp;" ISIN","DUR_ADJ_OAS_MID")),_xll.BDP($E6948&amp;" ISIN","DUR_ADJ_OAS_MID")," ")))</f>
        <v xml:space="preserve"> </v>
      </c>
      <c r="S6948" s="7" t="str">
        <f ca="1">IF(AND(A6947="SVOL",C6947="Cash"),                                     SUM(INDIRECT(ADDRESS(ROW()-(COUNTIF(A:A,"SVOL")),COLUMN())):INDIRECT(ADDRESS(ROW()-1,COLUMN()))),                                    IF(AND(A6948="TYA",C6948="Cash"), SUM(INDIRECT(ADDRESS(ROW()-(COUNTIF(A:A,"TYA")-1),COLUMN())):INDIRECT(ADDRESS(ROW()-1,COLUMN()))),                                    IF(AND(A6948="SVOL",ISNUMBER(FIND(" Govt",C6948))),"", IF(AND(A6948="SVOL",ISNUMBER(FIND(" Index",C6948))),J6948,                                    IF(ISNUMBER(N6948),Q6948*N6948,IF(ISNUMBER(R6948),J6948*R6948," "))))))</f>
        <v xml:space="preserve"> </v>
      </c>
      <c r="T6948" t="s">
        <v>114</v>
      </c>
      <c r="U6948" t="s">
        <v>114</v>
      </c>
      <c r="AG6948" s="16" t="s">
        <v>7738</v>
      </c>
    </row>
    <row r="6949" spans="1:33" x14ac:dyDescent="0.35">
      <c r="N6949" s="7" t="str">
        <f>IF(ISNUMBER(_xll.BDP($C6949, "DELTA_MID")),_xll.BDP($C6949, "DELTA_MID")," ")</f>
        <v xml:space="preserve"> </v>
      </c>
      <c r="O6949" s="7" t="str">
        <f>IF(ISNUMBER(N6949),_xll.BDP($C6949, "OPT_UNDL_TICKER"),"")</f>
        <v/>
      </c>
      <c r="P6949" s="8" t="str">
        <f>IF(ISNUMBER(N6949),_xll.BDP($C6949, "OPT_UNDL_PX")," ")</f>
        <v xml:space="preserve"> </v>
      </c>
      <c r="Q6949" s="7" t="str">
        <f>IF(ISNUMBER(N6949),+G6949*_xll.BDP($C6949, "PX_POS_MULT_FACTOR")*P6949/K6949," ")</f>
        <v xml:space="preserve"> </v>
      </c>
      <c r="R6949" s="8" t="str">
        <f>IF(OR($A6949="TUA",$A6949="TYA"),"",IF(ISNUMBER(_xll.BDP($C6949,"DUR_ADJ_OAS_MID")),_xll.BDP($C6949,"DUR_ADJ_OAS_MID"),IF(ISNUMBER(_xll.BDP($E6949&amp;" ISIN","DUR_ADJ_OAS_MID")),_xll.BDP($E6949&amp;" ISIN","DUR_ADJ_OAS_MID")," ")))</f>
        <v xml:space="preserve"> </v>
      </c>
      <c r="S6949" s="7" t="str">
        <f ca="1">IF(AND(A6948="SVOL",C6948="Cash"),                                     SUM(INDIRECT(ADDRESS(ROW()-(COUNTIF(A:A,"SVOL")),COLUMN())):INDIRECT(ADDRESS(ROW()-1,COLUMN()))),                                    IF(AND(A6949="TYA",C6949="Cash"), SUM(INDIRECT(ADDRESS(ROW()-(COUNTIF(A:A,"TYA")-1),COLUMN())):INDIRECT(ADDRESS(ROW()-1,COLUMN()))),                                    IF(AND(A6949="SVOL",ISNUMBER(FIND(" Govt",C6949))),"", IF(AND(A6949="SVOL",ISNUMBER(FIND(" Index",C6949))),J6949,                                    IF(ISNUMBER(N6949),Q6949*N6949,IF(ISNUMBER(R6949),J6949*R6949," "))))))</f>
        <v xml:space="preserve"> </v>
      </c>
      <c r="AG6949" s="16" t="s">
        <v>7738</v>
      </c>
    </row>
    <row r="6950" spans="1:33" x14ac:dyDescent="0.35">
      <c r="A6950" t="s">
        <v>6940</v>
      </c>
      <c r="B6950" t="s">
        <v>6941</v>
      </c>
      <c r="C6950" t="s">
        <v>6942</v>
      </c>
      <c r="D6950" t="s">
        <v>6943</v>
      </c>
      <c r="E6950" t="s">
        <v>6944</v>
      </c>
      <c r="F6950" t="s">
        <v>6945</v>
      </c>
      <c r="G6950" s="1">
        <v>127281</v>
      </c>
      <c r="H6950" s="1">
        <v>40.32</v>
      </c>
      <c r="I6950" s="2">
        <v>5131969.92</v>
      </c>
      <c r="J6950" s="3">
        <v>0.126523</v>
      </c>
      <c r="K6950" s="4">
        <v>40561556.090000004</v>
      </c>
      <c r="L6950" s="5">
        <v>1025001</v>
      </c>
      <c r="M6950" s="6">
        <v>39.572211240000001</v>
      </c>
      <c r="N6950" s="7" t="str">
        <f>IF(ISNUMBER(_xll.BDP($C6950, "DELTA_MID")),_xll.BDP($C6950, "DELTA_MID")," ")</f>
        <v xml:space="preserve"> </v>
      </c>
      <c r="O6950" s="7" t="str">
        <f>IF(ISNUMBER(N6950),_xll.BDP($C6950, "OPT_UNDL_TICKER"),"")</f>
        <v/>
      </c>
      <c r="P6950" s="8" t="str">
        <f>IF(ISNUMBER(N6950),_xll.BDP($C6950, "OPT_UNDL_PX")," ")</f>
        <v xml:space="preserve"> </v>
      </c>
      <c r="Q6950" s="7" t="str">
        <f>IF(ISNUMBER(N6950),+G6950*_xll.BDP($C6950, "PX_POS_MULT_FACTOR")*P6950/K6950," ")</f>
        <v xml:space="preserve"> </v>
      </c>
      <c r="R6950" s="8" t="str">
        <f>IF(OR($A6950="TUA",$A6950="TYA"),"",IF(ISNUMBER(_xll.BDP($C6950,"DUR_ADJ_OAS_MID")),_xll.BDP($C6950,"DUR_ADJ_OAS_MID"),IF(ISNUMBER(_xll.BDP($E6950&amp;" ISIN","DUR_ADJ_OAS_MID")),_xll.BDP($E6950&amp;" ISIN","DUR_ADJ_OAS_MID")," ")))</f>
        <v xml:space="preserve"> </v>
      </c>
      <c r="S6950" s="7" t="str">
        <f ca="1">IF(AND(A6949="SVOL",C6949="Cash"),                                     SUM(INDIRECT(ADDRESS(ROW()-(COUNTIF(A:A,"SVOL")),COLUMN())):INDIRECT(ADDRESS(ROW()-1,COLUMN()))),                                    IF(AND(A6950="TYA",C6950="Cash"), SUM(INDIRECT(ADDRESS(ROW()-(COUNTIF(A:A,"TYA")-1),COLUMN())):INDIRECT(ADDRESS(ROW()-1,COLUMN()))),                                    IF(AND(A6950="SVOL",ISNUMBER(FIND(" Govt",C6950))),"", IF(AND(A6950="SVOL",ISNUMBER(FIND(" Index",C6950))),J6950,                                    IF(ISNUMBER(N6950),Q6950*N6950,IF(ISNUMBER(R6950),J6950*R6950," "))))))</f>
        <v xml:space="preserve"> </v>
      </c>
      <c r="T6950" t="s">
        <v>6945</v>
      </c>
      <c r="U6950" t="s">
        <v>41</v>
      </c>
      <c r="AG6950" s="16" t="s">
        <v>7738</v>
      </c>
    </row>
    <row r="6951" spans="1:33" x14ac:dyDescent="0.35">
      <c r="A6951" t="s">
        <v>6940</v>
      </c>
      <c r="B6951" t="s">
        <v>6946</v>
      </c>
      <c r="C6951" t="s">
        <v>6947</v>
      </c>
      <c r="D6951" t="s">
        <v>6948</v>
      </c>
      <c r="E6951" t="s">
        <v>6949</v>
      </c>
      <c r="F6951" t="s">
        <v>6950</v>
      </c>
      <c r="G6951" s="1">
        <v>918</v>
      </c>
      <c r="H6951" s="1">
        <v>72.17</v>
      </c>
      <c r="I6951" s="2">
        <v>66252.06</v>
      </c>
      <c r="J6951" s="3">
        <v>1.6333700000000001E-3</v>
      </c>
      <c r="K6951" s="4">
        <v>40561556.090000004</v>
      </c>
      <c r="L6951" s="5">
        <v>1025001</v>
      </c>
      <c r="M6951" s="6">
        <v>39.572211240000001</v>
      </c>
      <c r="N6951" s="7" t="str">
        <f>IF(ISNUMBER(_xll.BDP($C6951, "DELTA_MID")),_xll.BDP($C6951, "DELTA_MID")," ")</f>
        <v xml:space="preserve"> </v>
      </c>
      <c r="O6951" s="7" t="str">
        <f>IF(ISNUMBER(N6951),_xll.BDP($C6951, "OPT_UNDL_TICKER"),"")</f>
        <v/>
      </c>
      <c r="P6951" s="8" t="str">
        <f>IF(ISNUMBER(N6951),_xll.BDP($C6951, "OPT_UNDL_PX")," ")</f>
        <v xml:space="preserve"> </v>
      </c>
      <c r="Q6951" s="7" t="str">
        <f>IF(ISNUMBER(N6951),+G6951*_xll.BDP($C6951, "PX_POS_MULT_FACTOR")*P6951/K6951," ")</f>
        <v xml:space="preserve"> </v>
      </c>
      <c r="R6951" s="8" t="str">
        <f>IF(OR($A6951="TUA",$A6951="TYA"),"",IF(ISNUMBER(_xll.BDP($C6951,"DUR_ADJ_OAS_MID")),_xll.BDP($C6951,"DUR_ADJ_OAS_MID"),IF(ISNUMBER(_xll.BDP($E6951&amp;" ISIN","DUR_ADJ_OAS_MID")),_xll.BDP($E6951&amp;" ISIN","DUR_ADJ_OAS_MID")," ")))</f>
        <v xml:space="preserve"> </v>
      </c>
      <c r="S6951" s="7" t="str">
        <f ca="1">IF(AND(A6950="SVOL",C6950="Cash"),                                     SUM(INDIRECT(ADDRESS(ROW()-(COUNTIF(A:A,"SVOL")),COLUMN())):INDIRECT(ADDRESS(ROW()-1,COLUMN()))),                                    IF(AND(A6951="TYA",C6951="Cash"), SUM(INDIRECT(ADDRESS(ROW()-(COUNTIF(A:A,"TYA")-1),COLUMN())):INDIRECT(ADDRESS(ROW()-1,COLUMN()))),                                    IF(AND(A6951="SVOL",ISNUMBER(FIND(" Govt",C6951))),"", IF(AND(A6951="SVOL",ISNUMBER(FIND(" Index",C6951))),J6951,                                    IF(ISNUMBER(N6951),Q6951*N6951,IF(ISNUMBER(R6951),J6951*R6951," "))))))</f>
        <v xml:space="preserve"> </v>
      </c>
      <c r="T6951" t="s">
        <v>6950</v>
      </c>
      <c r="U6951" t="s">
        <v>41</v>
      </c>
      <c r="AG6951" s="16" t="s">
        <v>7738</v>
      </c>
    </row>
    <row r="6952" spans="1:33" x14ac:dyDescent="0.35">
      <c r="A6952" t="s">
        <v>6940</v>
      </c>
      <c r="B6952" t="s">
        <v>141</v>
      </c>
      <c r="C6952" t="s">
        <v>142</v>
      </c>
      <c r="D6952" t="s">
        <v>143</v>
      </c>
      <c r="E6952" t="s">
        <v>144</v>
      </c>
      <c r="F6952" t="s">
        <v>145</v>
      </c>
      <c r="G6952" s="1">
        <v>56351</v>
      </c>
      <c r="H6952" s="1">
        <v>603.76</v>
      </c>
      <c r="I6952" s="2">
        <v>34022479.759999998</v>
      </c>
      <c r="J6952" s="3">
        <v>0.83878635000000001</v>
      </c>
      <c r="K6952" s="4">
        <v>40561556.090000004</v>
      </c>
      <c r="L6952" s="5">
        <v>1025001</v>
      </c>
      <c r="M6952" s="6">
        <v>39.572211240000001</v>
      </c>
      <c r="N6952" s="7" t="str">
        <f>IF(ISNUMBER(_xll.BDP($C6952, "DELTA_MID")),_xll.BDP($C6952, "DELTA_MID")," ")</f>
        <v xml:space="preserve"> </v>
      </c>
      <c r="O6952" s="7" t="str">
        <f>IF(ISNUMBER(N6952),_xll.BDP($C6952, "OPT_UNDL_TICKER"),"")</f>
        <v/>
      </c>
      <c r="P6952" s="8" t="str">
        <f>IF(ISNUMBER(N6952),_xll.BDP($C6952, "OPT_UNDL_PX")," ")</f>
        <v xml:space="preserve"> </v>
      </c>
      <c r="Q6952" s="7" t="str">
        <f>IF(ISNUMBER(N6952),+G6952*_xll.BDP($C6952, "PX_POS_MULT_FACTOR")*P6952/K6952," ")</f>
        <v xml:space="preserve"> </v>
      </c>
      <c r="R6952" s="8" t="str">
        <f>IF(OR($A6952="TUA",$A6952="TYA"),"",IF(ISNUMBER(_xll.BDP($C6952,"DUR_ADJ_OAS_MID")),_xll.BDP($C6952,"DUR_ADJ_OAS_MID"),IF(ISNUMBER(_xll.BDP($E6952&amp;" ISIN","DUR_ADJ_OAS_MID")),_xll.BDP($E6952&amp;" ISIN","DUR_ADJ_OAS_MID")," ")))</f>
        <v xml:space="preserve"> </v>
      </c>
      <c r="S6952" s="7" t="str">
        <f ca="1">IF(AND(A6951="SVOL",C6951="Cash"),                                     SUM(INDIRECT(ADDRESS(ROW()-(COUNTIF(A:A,"SVOL")),COLUMN())):INDIRECT(ADDRESS(ROW()-1,COLUMN()))),                                    IF(AND(A6952="TYA",C6952="Cash"), SUM(INDIRECT(ADDRESS(ROW()-(COUNTIF(A:A,"TYA")-1),COLUMN())):INDIRECT(ADDRESS(ROW()-1,COLUMN()))),                                    IF(AND(A6952="SVOL",ISNUMBER(FIND(" Govt",C6952))),"", IF(AND(A6952="SVOL",ISNUMBER(FIND(" Index",C6952))),J6952,                                    IF(ISNUMBER(N6952),Q6952*N6952,IF(ISNUMBER(R6952),J6952*R6952," "))))))</f>
        <v xml:space="preserve"> </v>
      </c>
      <c r="T6952" t="s">
        <v>145</v>
      </c>
      <c r="U6952" t="s">
        <v>41</v>
      </c>
      <c r="AG6952" s="16" t="s">
        <v>7738</v>
      </c>
    </row>
    <row r="6953" spans="1:33" x14ac:dyDescent="0.35">
      <c r="A6953" t="s">
        <v>6940</v>
      </c>
      <c r="B6953" t="s">
        <v>6951</v>
      </c>
      <c r="C6953" t="s">
        <v>6952</v>
      </c>
      <c r="F6953" t="s">
        <v>6951</v>
      </c>
      <c r="G6953" s="1">
        <v>17</v>
      </c>
      <c r="H6953" s="1">
        <v>6038.25</v>
      </c>
      <c r="I6953" s="2">
        <v>5132512.5</v>
      </c>
      <c r="J6953" s="3">
        <v>0.12653638</v>
      </c>
      <c r="K6953" s="4">
        <v>40561556.090000004</v>
      </c>
      <c r="L6953" s="5">
        <v>1025001</v>
      </c>
      <c r="M6953" s="6">
        <v>39.572211240000001</v>
      </c>
      <c r="N6953" s="7" t="str">
        <f>IF(ISNUMBER(_xll.BDP($C6953, "DELTA_MID")),_xll.BDP($C6953, "DELTA_MID")," ")</f>
        <v xml:space="preserve"> </v>
      </c>
      <c r="O6953" s="7" t="str">
        <f>IF(ISNUMBER(N6953),_xll.BDP($C6953, "OPT_UNDL_TICKER"),"")</f>
        <v/>
      </c>
      <c r="P6953" s="8" t="str">
        <f>IF(ISNUMBER(N6953),_xll.BDP($C6953, "OPT_UNDL_PX")," ")</f>
        <v xml:space="preserve"> </v>
      </c>
      <c r="Q6953" s="7" t="str">
        <f>IF(ISNUMBER(N6953),+G6953*_xll.BDP($C6953, "PX_POS_MULT_FACTOR")*P6953/K6953," ")</f>
        <v xml:space="preserve"> </v>
      </c>
      <c r="R6953" s="8" t="str">
        <f>IF(OR($A6953="TUA",$A6953="TYA"),"",IF(ISNUMBER(_xll.BDP($C6953,"DUR_ADJ_OAS_MID")),_xll.BDP($C6953,"DUR_ADJ_OAS_MID"),IF(ISNUMBER(_xll.BDP($E6953&amp;" ISIN","DUR_ADJ_OAS_MID")),_xll.BDP($E6953&amp;" ISIN","DUR_ADJ_OAS_MID")," ")))</f>
        <v xml:space="preserve"> </v>
      </c>
      <c r="S6953" s="7" t="str">
        <f ca="1">IF(AND(A6952="SVOL",C6952="Cash"),                                     SUM(INDIRECT(ADDRESS(ROW()-(COUNTIF(A:A,"SVOL")),COLUMN())):INDIRECT(ADDRESS(ROW()-1,COLUMN()))),                                    IF(AND(A6953="TYA",C6953="Cash"), SUM(INDIRECT(ADDRESS(ROW()-(COUNTIF(A:A,"TYA")-1),COLUMN())):INDIRECT(ADDRESS(ROW()-1,COLUMN()))),                                    IF(AND(A6953="SVOL",ISNUMBER(FIND(" Govt",C6953))),"", IF(AND(A6953="SVOL",ISNUMBER(FIND(" Index",C6953))),J6953,                                    IF(ISNUMBER(N6953),Q6953*N6953,IF(ISNUMBER(R6953),J6953*R6953," "))))))</f>
        <v xml:space="preserve"> </v>
      </c>
      <c r="T6953" t="s">
        <v>6953</v>
      </c>
      <c r="U6953" t="s">
        <v>56</v>
      </c>
      <c r="AG6953" s="16" t="s">
        <v>7738</v>
      </c>
    </row>
    <row r="6954" spans="1:33" x14ac:dyDescent="0.35">
      <c r="A6954" t="s">
        <v>6940</v>
      </c>
      <c r="B6954" t="s">
        <v>1174</v>
      </c>
      <c r="C6954" t="s">
        <v>1174</v>
      </c>
      <c r="D6954" t="s">
        <v>1175</v>
      </c>
      <c r="E6954" t="s">
        <v>1176</v>
      </c>
      <c r="F6954" t="s">
        <v>1177</v>
      </c>
      <c r="G6954" s="1">
        <v>850000</v>
      </c>
      <c r="H6954" s="1">
        <v>99.401332999999994</v>
      </c>
      <c r="I6954" s="2">
        <v>844911.33</v>
      </c>
      <c r="J6954" s="3">
        <v>2.0830350000000001E-2</v>
      </c>
      <c r="K6954" s="4">
        <v>40561556.090000004</v>
      </c>
      <c r="L6954" s="5">
        <v>1025001</v>
      </c>
      <c r="M6954" s="6">
        <v>39.572211240000001</v>
      </c>
      <c r="N6954" s="7" t="str">
        <f>IF(ISNUMBER(_xll.BDP($C6954, "DELTA_MID")),_xll.BDP($C6954, "DELTA_MID")," ")</f>
        <v xml:space="preserve"> </v>
      </c>
      <c r="O6954" s="7" t="str">
        <f>IF(ISNUMBER(N6954),_xll.BDP($C6954, "OPT_UNDL_TICKER"),"")</f>
        <v/>
      </c>
      <c r="P6954" s="8" t="str">
        <f>IF(ISNUMBER(N6954),_xll.BDP($C6954, "OPT_UNDL_PX")," ")</f>
        <v xml:space="preserve"> </v>
      </c>
      <c r="Q6954" s="7" t="str">
        <f>IF(ISNUMBER(N6954),+G6954*_xll.BDP($C6954, "PX_POS_MULT_FACTOR")*P6954/K6954," ")</f>
        <v xml:space="preserve"> </v>
      </c>
      <c r="R6954" s="8">
        <f>IF(OR($A6954="TUA",$A6954="TYA"),"",IF(ISNUMBER(_xll.BDP($C6954,"DUR_ADJ_OAS_MID")),_xll.BDP($C6954,"DUR_ADJ_OAS_MID"),IF(ISNUMBER(_xll.BDP($E6954&amp;" ISIN","DUR_ADJ_OAS_MID")),_xll.BDP($E6954&amp;" ISIN","DUR_ADJ_OAS_MID")," ")))</f>
        <v>0.12310001355724817</v>
      </c>
      <c r="S6954" s="7">
        <f ca="1">IF(AND(A6953="SVOL",C6953="Cash"),                                     SUM(INDIRECT(ADDRESS(ROW()-(COUNTIF(A:A,"SVOL")),COLUMN())):INDIRECT(ADDRESS(ROW()-1,COLUMN()))),                                    IF(AND(A6954="TYA",C6954="Cash"), SUM(INDIRECT(ADDRESS(ROW()-(COUNTIF(A:A,"TYA")-1),COLUMN())):INDIRECT(ADDRESS(ROW()-1,COLUMN()))),                                    IF(AND(A6954="SVOL",ISNUMBER(FIND(" Govt",C6954))),"", IF(AND(A6954="SVOL",ISNUMBER(FIND(" Index",C6954))),J6954,                                    IF(ISNUMBER(N6954),Q6954*N6954,IF(ISNUMBER(R6954),J6954*R6954," "))))))</f>
        <v>2.5642163674022248E-3</v>
      </c>
      <c r="T6954" t="s">
        <v>1177</v>
      </c>
      <c r="U6954" t="s">
        <v>109</v>
      </c>
      <c r="AG6954" s="16" t="s">
        <v>7738</v>
      </c>
    </row>
    <row r="6955" spans="1:33" x14ac:dyDescent="0.35">
      <c r="A6955" t="s">
        <v>6940</v>
      </c>
      <c r="B6955" t="s">
        <v>114</v>
      </c>
      <c r="C6955" t="s">
        <v>114</v>
      </c>
      <c r="G6955" s="1">
        <v>495943.02</v>
      </c>
      <c r="H6955" s="1">
        <v>1</v>
      </c>
      <c r="I6955" s="2">
        <v>495943.02</v>
      </c>
      <c r="J6955" s="3">
        <v>1.222692E-2</v>
      </c>
      <c r="K6955" s="4">
        <v>40561556.090000004</v>
      </c>
      <c r="L6955" s="5">
        <v>1025001</v>
      </c>
      <c r="M6955" s="6">
        <v>39.572211240000001</v>
      </c>
      <c r="N6955" s="7" t="str">
        <f>IF(ISNUMBER(_xll.BDP($C6955, "DELTA_MID")),_xll.BDP($C6955, "DELTA_MID")," ")</f>
        <v xml:space="preserve"> </v>
      </c>
      <c r="O6955" s="7" t="str">
        <f>IF(ISNUMBER(N6955),_xll.BDP($C6955, "OPT_UNDL_TICKER"),"")</f>
        <v/>
      </c>
      <c r="P6955" s="8" t="str">
        <f>IF(ISNUMBER(N6955),_xll.BDP($C6955, "OPT_UNDL_PX")," ")</f>
        <v xml:space="preserve"> </v>
      </c>
      <c r="Q6955" s="7" t="str">
        <f>IF(ISNUMBER(N6955),+G6955*_xll.BDP($C6955, "PX_POS_MULT_FACTOR")*P6955/K6955," ")</f>
        <v xml:space="preserve"> </v>
      </c>
      <c r="R6955" s="8" t="str">
        <f>IF(OR($A6955="TUA",$A6955="TYA"),"",IF(ISNUMBER(_xll.BDP($C6955,"DUR_ADJ_OAS_MID")),_xll.BDP($C6955,"DUR_ADJ_OAS_MID"),IF(ISNUMBER(_xll.BDP($E6955&amp;" ISIN","DUR_ADJ_OAS_MID")),_xll.BDP($E6955&amp;" ISIN","DUR_ADJ_OAS_MID")," ")))</f>
        <v xml:space="preserve"> </v>
      </c>
      <c r="S6955" s="7" t="str">
        <f ca="1">IF(AND(A6954="SVOL",C6954="Cash"),                                     SUM(INDIRECT(ADDRESS(ROW()-(COUNTIF(A:A,"SVOL")),COLUMN())):INDIRECT(ADDRESS(ROW()-1,COLUMN()))),                                    IF(AND(A6955="TYA",C6955="Cash"), SUM(INDIRECT(ADDRESS(ROW()-(COUNTIF(A:A,"TYA")-1),COLUMN())):INDIRECT(ADDRESS(ROW()-1,COLUMN()))),                                    IF(AND(A6955="SVOL",ISNUMBER(FIND(" Govt",C6955))),"", IF(AND(A6955="SVOL",ISNUMBER(FIND(" Index",C6955))),J6955,                                    IF(ISNUMBER(N6955),Q6955*N6955,IF(ISNUMBER(R6955),J6955*R6955," "))))))</f>
        <v xml:space="preserve"> </v>
      </c>
      <c r="T6955" t="s">
        <v>114</v>
      </c>
      <c r="U6955" t="s">
        <v>114</v>
      </c>
      <c r="AG6955" s="16" t="s">
        <v>7738</v>
      </c>
    </row>
    <row r="6956" spans="1:33" x14ac:dyDescent="0.35">
      <c r="N6956" s="7" t="str">
        <f>IF(ISNUMBER(_xll.BDP($C6956, "DELTA_MID")),_xll.BDP($C6956, "DELTA_MID")," ")</f>
        <v xml:space="preserve"> </v>
      </c>
      <c r="O6956" s="7" t="str">
        <f>IF(ISNUMBER(N6956),_xll.BDP($C6956, "OPT_UNDL_TICKER"),"")</f>
        <v/>
      </c>
      <c r="P6956" s="8" t="str">
        <f>IF(ISNUMBER(N6956),_xll.BDP($C6956, "OPT_UNDL_PX")," ")</f>
        <v xml:space="preserve"> </v>
      </c>
      <c r="Q6956" s="7" t="str">
        <f>IF(ISNUMBER(N6956),+G6956*_xll.BDP($C6956, "PX_POS_MULT_FACTOR")*P6956/K6956," ")</f>
        <v xml:space="preserve"> </v>
      </c>
      <c r="R6956" s="8" t="str">
        <f>IF(OR($A6956="TUA",$A6956="TYA"),"",IF(ISNUMBER(_xll.BDP($C6956,"DUR_ADJ_OAS_MID")),_xll.BDP($C6956,"DUR_ADJ_OAS_MID"),IF(ISNUMBER(_xll.BDP($E6956&amp;" ISIN","DUR_ADJ_OAS_MID")),_xll.BDP($E6956&amp;" ISIN","DUR_ADJ_OAS_MID")," ")))</f>
        <v xml:space="preserve"> </v>
      </c>
      <c r="S6956" s="7" t="str">
        <f ca="1">IF(AND(A6955="SVOL",C6955="Cash"),                                     SUM(INDIRECT(ADDRESS(ROW()-(COUNTIF(A:A,"SVOL")),COLUMN())):INDIRECT(ADDRESS(ROW()-1,COLUMN()))),                                    IF(AND(A6956="TYA",C6956="Cash"), SUM(INDIRECT(ADDRESS(ROW()-(COUNTIF(A:A,"TYA")-1),COLUMN())):INDIRECT(ADDRESS(ROW()-1,COLUMN()))),                                    IF(AND(A6956="SVOL",ISNUMBER(FIND(" Govt",C6956))),"", IF(AND(A6956="SVOL",ISNUMBER(FIND(" Index",C6956))),J6956,                                    IF(ISNUMBER(N6956),Q6956*N6956,IF(ISNUMBER(R6956),J6956*R6956," "))))))</f>
        <v xml:space="preserve"> </v>
      </c>
      <c r="AG6956" s="16" t="s">
        <v>7738</v>
      </c>
    </row>
    <row r="6957" spans="1:33" x14ac:dyDescent="0.35">
      <c r="A6957" t="s">
        <v>6954</v>
      </c>
      <c r="B6957" t="s">
        <v>141</v>
      </c>
      <c r="C6957" t="s">
        <v>142</v>
      </c>
      <c r="D6957" t="s">
        <v>143</v>
      </c>
      <c r="E6957" t="s">
        <v>144</v>
      </c>
      <c r="F6957" t="s">
        <v>145</v>
      </c>
      <c r="G6957" s="1">
        <v>226411</v>
      </c>
      <c r="H6957" s="1">
        <v>603.76</v>
      </c>
      <c r="I6957" s="2">
        <v>136697905.36000001</v>
      </c>
      <c r="J6957" s="3">
        <v>0.99615628000000001</v>
      </c>
      <c r="K6957" s="4">
        <v>137225361.72999999</v>
      </c>
      <c r="L6957" s="5">
        <v>3950001</v>
      </c>
      <c r="M6957" s="6">
        <v>34.740589110000002</v>
      </c>
      <c r="N6957" s="7" t="str">
        <f>IF(ISNUMBER(_xll.BDP($C6957, "DELTA_MID")),_xll.BDP($C6957, "DELTA_MID")," ")</f>
        <v xml:space="preserve"> </v>
      </c>
      <c r="O6957" s="7" t="str">
        <f>IF(ISNUMBER(N6957),_xll.BDP($C6957, "OPT_UNDL_TICKER"),"")</f>
        <v/>
      </c>
      <c r="P6957" s="8" t="str">
        <f>IF(ISNUMBER(N6957),_xll.BDP($C6957, "OPT_UNDL_PX")," ")</f>
        <v xml:space="preserve"> </v>
      </c>
      <c r="Q6957" s="7" t="str">
        <f>IF(ISNUMBER(N6957),+G6957*_xll.BDP($C6957, "PX_POS_MULT_FACTOR")*P6957/K6957," ")</f>
        <v xml:space="preserve"> </v>
      </c>
      <c r="R6957" s="8" t="str">
        <f>IF(OR($A6957="TUA",$A6957="TYA"),"",IF(ISNUMBER(_xll.BDP($C6957,"DUR_ADJ_OAS_MID")),_xll.BDP($C6957,"DUR_ADJ_OAS_MID"),IF(ISNUMBER(_xll.BDP($E6957&amp;" ISIN","DUR_ADJ_OAS_MID")),_xll.BDP($E6957&amp;" ISIN","DUR_ADJ_OAS_MID")," ")))</f>
        <v xml:space="preserve"> </v>
      </c>
      <c r="S6957" s="7" t="str">
        <f ca="1">IF(AND(A6956="SVOL",C6956="Cash"),                                     SUM(INDIRECT(ADDRESS(ROW()-(COUNTIF(A:A,"SVOL")),COLUMN())):INDIRECT(ADDRESS(ROW()-1,COLUMN()))),                                    IF(AND(A6957="TYA",C6957="Cash"), SUM(INDIRECT(ADDRESS(ROW()-(COUNTIF(A:A,"TYA")-1),COLUMN())):INDIRECT(ADDRESS(ROW()-1,COLUMN()))),                                    IF(AND(A6957="SVOL",ISNUMBER(FIND(" Govt",C6957))),"", IF(AND(A6957="SVOL",ISNUMBER(FIND(" Index",C6957))),J6957,                                    IF(ISNUMBER(N6957),Q6957*N6957,IF(ISNUMBER(R6957),J6957*R6957," "))))))</f>
        <v xml:space="preserve"> </v>
      </c>
      <c r="T6957" t="s">
        <v>145</v>
      </c>
      <c r="U6957" t="s">
        <v>41</v>
      </c>
      <c r="AG6957" s="16">
        <v>-2.0000000000000002E-5</v>
      </c>
    </row>
    <row r="6958" spans="1:33" x14ac:dyDescent="0.35">
      <c r="A6958" t="s">
        <v>6954</v>
      </c>
      <c r="B6958" t="s">
        <v>4277</v>
      </c>
      <c r="C6958" t="s">
        <v>4277</v>
      </c>
      <c r="F6958" t="s">
        <v>4278</v>
      </c>
      <c r="G6958" s="1">
        <v>-8</v>
      </c>
      <c r="H6958" s="1">
        <v>0.57499999999999996</v>
      </c>
      <c r="I6958" s="2">
        <v>-460</v>
      </c>
      <c r="J6958" s="3">
        <v>-3.3500000000000001E-6</v>
      </c>
      <c r="K6958" s="4">
        <v>137225361.72999999</v>
      </c>
      <c r="L6958" s="5">
        <v>3950001</v>
      </c>
      <c r="M6958" s="6">
        <v>34.740589110000002</v>
      </c>
      <c r="N6958" s="7">
        <f>IF(ISNUMBER(_xll.BDP($C6958, "DELTA_MID")),_xll.BDP($C6958, "DELTA_MID")," ")</f>
        <v>-5.94E-3</v>
      </c>
      <c r="O6958" s="7" t="str">
        <f>IF(ISNUMBER(N6958),_xll.BDP($C6958, "OPT_UNDL_TICKER"),"")</f>
        <v>NDX</v>
      </c>
      <c r="P6958" s="8">
        <f>IF(ISNUMBER(N6958),_xll.BDP($C6958, "OPT_UNDL_PX")," ")</f>
        <v>20662.18</v>
      </c>
      <c r="Q6958" s="7">
        <f>IF(ISNUMBER(N6958),+G6958*_xll.BDP($C6958, "PX_POS_MULT_FACTOR")*P6958/K6958," ")</f>
        <v>-0.12045691694020358</v>
      </c>
      <c r="R6958" s="8" t="str">
        <f>IF(OR($A6958="TUA",$A6958="TYA"),"",IF(ISNUMBER(_xll.BDP($C6958,"DUR_ADJ_OAS_MID")),_xll.BDP($C6958,"DUR_ADJ_OAS_MID"),IF(ISNUMBER(_xll.BDP($E6958&amp;" ISIN","DUR_ADJ_OAS_MID")),_xll.BDP($E6958&amp;" ISIN","DUR_ADJ_OAS_MID")," ")))</f>
        <v xml:space="preserve"> </v>
      </c>
      <c r="S6958" s="7">
        <f ca="1">IF(AND(A6957="SVOL",C6957="Cash"),                                     SUM(INDIRECT(ADDRESS(ROW()-(COUNTIF(A:A,"SVOL")),COLUMN())):INDIRECT(ADDRESS(ROW()-1,COLUMN()))),                                    IF(AND(A6958="TYA",C6958="Cash"), SUM(INDIRECT(ADDRESS(ROW()-(COUNTIF(A:A,"TYA")-1),COLUMN())):INDIRECT(ADDRESS(ROW()-1,COLUMN()))),                                    IF(AND(A6958="SVOL",ISNUMBER(FIND(" Govt",C6958))),"", IF(AND(A6958="SVOL",ISNUMBER(FIND(" Index",C6958))),J6958,                                    IF(ISNUMBER(N6958),Q6958*N6958,IF(ISNUMBER(R6958),J6958*R6958," "))))))</f>
        <v>7.1551408662480921E-4</v>
      </c>
      <c r="T6958" t="s">
        <v>4278</v>
      </c>
      <c r="U6958" t="s">
        <v>64</v>
      </c>
      <c r="AG6958" s="16">
        <v>-2.0000000000000002E-5</v>
      </c>
    </row>
    <row r="6959" spans="1:33" x14ac:dyDescent="0.35">
      <c r="A6959" t="s">
        <v>6954</v>
      </c>
      <c r="B6959" t="s">
        <v>4279</v>
      </c>
      <c r="C6959" t="s">
        <v>4279</v>
      </c>
      <c r="F6959" t="s">
        <v>4280</v>
      </c>
      <c r="G6959" s="1">
        <v>8</v>
      </c>
      <c r="H6959" s="1">
        <v>0.3</v>
      </c>
      <c r="I6959" s="2">
        <v>240</v>
      </c>
      <c r="J6959" s="3">
        <v>1.75E-6</v>
      </c>
      <c r="K6959" s="4">
        <v>137225361.72999999</v>
      </c>
      <c r="L6959" s="5">
        <v>3950001</v>
      </c>
      <c r="M6959" s="6">
        <v>34.740589110000002</v>
      </c>
      <c r="N6959" s="7">
        <f>IF(ISNUMBER(_xll.BDP($C6959, "DELTA_MID")),_xll.BDP($C6959, "DELTA_MID")," ")</f>
        <v>-1.7129999999999999E-3</v>
      </c>
      <c r="O6959" s="7" t="str">
        <f>IF(ISNUMBER(N6959),_xll.BDP($C6959, "OPT_UNDL_TICKER"),"")</f>
        <v>NDX</v>
      </c>
      <c r="P6959" s="8">
        <f>IF(ISNUMBER(N6959),_xll.BDP($C6959, "OPT_UNDL_PX")," ")</f>
        <v>20659.47</v>
      </c>
      <c r="Q6959" s="7">
        <f>IF(ISNUMBER(N6959),+G6959*_xll.BDP($C6959, "PX_POS_MULT_FACTOR")*P6959/K6959," ")</f>
        <v>0.12044111811138165</v>
      </c>
      <c r="R6959" s="8" t="str">
        <f>IF(OR($A6959="TUA",$A6959="TYA"),"",IF(ISNUMBER(_xll.BDP($C6959,"DUR_ADJ_OAS_MID")),_xll.BDP($C6959,"DUR_ADJ_OAS_MID"),IF(ISNUMBER(_xll.BDP($E6959&amp;" ISIN","DUR_ADJ_OAS_MID")),_xll.BDP($E6959&amp;" ISIN","DUR_ADJ_OAS_MID")," ")))</f>
        <v xml:space="preserve"> </v>
      </c>
      <c r="S6959" s="7">
        <f ca="1">IF(AND(A6958="SVOL",C6958="Cash"),                                     SUM(INDIRECT(ADDRESS(ROW()-(COUNTIF(A:A,"SVOL")),COLUMN())):INDIRECT(ADDRESS(ROW()-1,COLUMN()))),                                    IF(AND(A6959="TYA",C6959="Cash"), SUM(INDIRECT(ADDRESS(ROW()-(COUNTIF(A:A,"TYA")-1),COLUMN())):INDIRECT(ADDRESS(ROW()-1,COLUMN()))),                                    IF(AND(A6959="SVOL",ISNUMBER(FIND(" Govt",C6959))),"", IF(AND(A6959="SVOL",ISNUMBER(FIND(" Index",C6959))),J6959,                                    IF(ISNUMBER(N6959),Q6959*N6959,IF(ISNUMBER(R6959),J6959*R6959," "))))))</f>
        <v>-2.0631563532479675E-4</v>
      </c>
      <c r="T6959" t="s">
        <v>4280</v>
      </c>
      <c r="U6959" t="s">
        <v>64</v>
      </c>
      <c r="AG6959" s="16">
        <v>-2.0000000000000002E-5</v>
      </c>
    </row>
    <row r="6960" spans="1:33" x14ac:dyDescent="0.35">
      <c r="A6960" t="s">
        <v>6954</v>
      </c>
      <c r="B6960" t="s">
        <v>4281</v>
      </c>
      <c r="C6960" t="s">
        <v>4281</v>
      </c>
      <c r="F6960" t="s">
        <v>4282</v>
      </c>
      <c r="G6960" s="1">
        <v>-48</v>
      </c>
      <c r="H6960" s="1">
        <v>0.05</v>
      </c>
      <c r="I6960" s="2">
        <v>-240</v>
      </c>
      <c r="J6960" s="3">
        <v>-1.75E-6</v>
      </c>
      <c r="K6960" s="4">
        <v>137225361.72999999</v>
      </c>
      <c r="L6960" s="5">
        <v>3950001</v>
      </c>
      <c r="M6960" s="6">
        <v>34.740589110000002</v>
      </c>
      <c r="N6960" s="7">
        <f>IF(ISNUMBER(_xll.BDP($C6960, "DELTA_MID")),_xll.BDP($C6960, "DELTA_MID")," ")</f>
        <v>-2.722E-3</v>
      </c>
      <c r="O6960" s="7" t="str">
        <f>IF(ISNUMBER(N6960),_xll.BDP($C6960, "OPT_UNDL_TICKER"),"")</f>
        <v>RUY</v>
      </c>
      <c r="P6960" s="8">
        <f>IF(ISNUMBER(N6960),_xll.BDP($C6960, "OPT_UNDL_PX")," ")</f>
        <v>2427.9140000000002</v>
      </c>
      <c r="Q6960" s="7">
        <f>IF(ISNUMBER(N6960),+G6960*_xll.BDP($C6960, "PX_POS_MULT_FACTOR")*P6960/K6960," ")</f>
        <v>-8.4925898923334561E-2</v>
      </c>
      <c r="R6960" s="8" t="str">
        <f>IF(OR($A6960="TUA",$A6960="TYA"),"",IF(ISNUMBER(_xll.BDP($C6960,"DUR_ADJ_OAS_MID")),_xll.BDP($C6960,"DUR_ADJ_OAS_MID"),IF(ISNUMBER(_xll.BDP($E6960&amp;" ISIN","DUR_ADJ_OAS_MID")),_xll.BDP($E6960&amp;" ISIN","DUR_ADJ_OAS_MID")," ")))</f>
        <v xml:space="preserve"> </v>
      </c>
      <c r="S6960" s="7">
        <f ca="1">IF(AND(A6959="SVOL",C6959="Cash"),                                     SUM(INDIRECT(ADDRESS(ROW()-(COUNTIF(A:A,"SVOL")),COLUMN())):INDIRECT(ADDRESS(ROW()-1,COLUMN()))),                                    IF(AND(A6960="TYA",C6960="Cash"), SUM(INDIRECT(ADDRESS(ROW()-(COUNTIF(A:A,"TYA")-1),COLUMN())):INDIRECT(ADDRESS(ROW()-1,COLUMN()))),                                    IF(AND(A6960="SVOL",ISNUMBER(FIND(" Govt",C6960))),"", IF(AND(A6960="SVOL",ISNUMBER(FIND(" Index",C6960))),J6960,                                    IF(ISNUMBER(N6960),Q6960*N6960,IF(ISNUMBER(R6960),J6960*R6960," "))))))</f>
        <v>2.3116829686931667E-4</v>
      </c>
      <c r="T6960" t="s">
        <v>4282</v>
      </c>
      <c r="U6960" t="s">
        <v>64</v>
      </c>
      <c r="AG6960" s="16">
        <v>-2.0000000000000002E-5</v>
      </c>
    </row>
    <row r="6961" spans="1:33" x14ac:dyDescent="0.35">
      <c r="A6961" t="s">
        <v>6954</v>
      </c>
      <c r="B6961" t="s">
        <v>4283</v>
      </c>
      <c r="C6961" t="s">
        <v>4283</v>
      </c>
      <c r="F6961" t="s">
        <v>4284</v>
      </c>
      <c r="G6961" s="1">
        <v>48</v>
      </c>
      <c r="H6961" s="1">
        <v>0.15</v>
      </c>
      <c r="I6961" s="2">
        <v>720</v>
      </c>
      <c r="J6961" s="3">
        <v>5.2499999999999997E-6</v>
      </c>
      <c r="K6961" s="4">
        <v>137225361.72999999</v>
      </c>
      <c r="L6961" s="5">
        <v>3950001</v>
      </c>
      <c r="M6961" s="6">
        <v>34.740589110000002</v>
      </c>
      <c r="N6961" s="7">
        <f>IF(ISNUMBER(_xll.BDP($C6961, "DELTA_MID")),_xll.BDP($C6961, "DELTA_MID")," ")</f>
        <v>-7.7210000000000004E-3</v>
      </c>
      <c r="O6961" s="7" t="str">
        <f>IF(ISNUMBER(N6961),_xll.BDP($C6961, "OPT_UNDL_TICKER"),"")</f>
        <v>RUY</v>
      </c>
      <c r="P6961" s="8">
        <f>IF(ISNUMBER(N6961),_xll.BDP($C6961, "OPT_UNDL_PX")," ")</f>
        <v>2427.9140000000002</v>
      </c>
      <c r="Q6961" s="7">
        <f>IF(ISNUMBER(N6961),+G6961*_xll.BDP($C6961, "PX_POS_MULT_FACTOR")*P6961/K6961," ")</f>
        <v>8.4925898923334561E-2</v>
      </c>
      <c r="R6961" s="8" t="str">
        <f>IF(OR($A6961="TUA",$A6961="TYA"),"",IF(ISNUMBER(_xll.BDP($C6961,"DUR_ADJ_OAS_MID")),_xll.BDP($C6961,"DUR_ADJ_OAS_MID"),IF(ISNUMBER(_xll.BDP($E6961&amp;" ISIN","DUR_ADJ_OAS_MID")),_xll.BDP($E6961&amp;" ISIN","DUR_ADJ_OAS_MID")," ")))</f>
        <v xml:space="preserve"> </v>
      </c>
      <c r="S6961" s="7">
        <f ca="1">IF(AND(A6960="SVOL",C6960="Cash"),                                     SUM(INDIRECT(ADDRESS(ROW()-(COUNTIF(A:A,"SVOL")),COLUMN())):INDIRECT(ADDRESS(ROW()-1,COLUMN()))),                                    IF(AND(A6961="TYA",C6961="Cash"), SUM(INDIRECT(ADDRESS(ROW()-(COUNTIF(A:A,"TYA")-1),COLUMN())):INDIRECT(ADDRESS(ROW()-1,COLUMN()))),                                    IF(AND(A6961="SVOL",ISNUMBER(FIND(" Govt",C6961))),"", IF(AND(A6961="SVOL",ISNUMBER(FIND(" Index",C6961))),J6961,                                    IF(ISNUMBER(N6961),Q6961*N6961,IF(ISNUMBER(R6961),J6961*R6961," "))))))</f>
        <v>-6.5571286558706613E-4</v>
      </c>
      <c r="T6961" t="s">
        <v>4284</v>
      </c>
      <c r="U6961" t="s">
        <v>64</v>
      </c>
      <c r="AG6961" s="16">
        <v>-2.0000000000000002E-5</v>
      </c>
    </row>
    <row r="6962" spans="1:33" x14ac:dyDescent="0.35">
      <c r="A6962" t="s">
        <v>6954</v>
      </c>
      <c r="B6962" t="s">
        <v>4285</v>
      </c>
      <c r="C6962" t="s">
        <v>4285</v>
      </c>
      <c r="F6962" t="s">
        <v>4286</v>
      </c>
      <c r="G6962" s="1">
        <v>-27</v>
      </c>
      <c r="H6962" s="1">
        <v>7.4999999999999997E-2</v>
      </c>
      <c r="I6962" s="2">
        <v>-202.5</v>
      </c>
      <c r="J6962" s="3">
        <v>-1.48E-6</v>
      </c>
      <c r="K6962" s="4">
        <v>137225361.72999999</v>
      </c>
      <c r="L6962" s="5">
        <v>3950001</v>
      </c>
      <c r="M6962" s="6">
        <v>34.740589110000002</v>
      </c>
      <c r="N6962" s="7">
        <f>IF(ISNUMBER(_xll.BDP($C6962, "DELTA_MID")),_xll.BDP($C6962, "DELTA_MID")," ")</f>
        <v>-2.4420000000000002E-3</v>
      </c>
      <c r="O6962" s="7" t="str">
        <f>IF(ISNUMBER(N6962),_xll.BDP($C6962, "OPT_UNDL_TICKER"),"")</f>
        <v>SPX</v>
      </c>
      <c r="P6962" s="8">
        <f>IF(ISNUMBER(N6962),_xll.BDP($C6962, "OPT_UNDL_PX")," ")</f>
        <v>5995.21</v>
      </c>
      <c r="Q6962" s="7">
        <f>IF(ISNUMBER(N6962),+G6962*_xll.BDP($C6962, "PX_POS_MULT_FACTOR")*P6962/K6962," ")</f>
        <v>-0.11795973277774359</v>
      </c>
      <c r="R6962" s="8" t="str">
        <f>IF(OR($A6962="TUA",$A6962="TYA"),"",IF(ISNUMBER(_xll.BDP($C6962,"DUR_ADJ_OAS_MID")),_xll.BDP($C6962,"DUR_ADJ_OAS_MID"),IF(ISNUMBER(_xll.BDP($E6962&amp;" ISIN","DUR_ADJ_OAS_MID")),_xll.BDP($E6962&amp;" ISIN","DUR_ADJ_OAS_MID")," ")))</f>
        <v xml:space="preserve"> </v>
      </c>
      <c r="S6962" s="7">
        <f ca="1">IF(AND(A6961="SVOL",C6961="Cash"),                                     SUM(INDIRECT(ADDRESS(ROW()-(COUNTIF(A:A,"SVOL")),COLUMN())):INDIRECT(ADDRESS(ROW()-1,COLUMN()))),                                    IF(AND(A6962="TYA",C6962="Cash"), SUM(INDIRECT(ADDRESS(ROW()-(COUNTIF(A:A,"TYA")-1),COLUMN())):INDIRECT(ADDRESS(ROW()-1,COLUMN()))),                                    IF(AND(A6962="SVOL",ISNUMBER(FIND(" Govt",C6962))),"", IF(AND(A6962="SVOL",ISNUMBER(FIND(" Index",C6962))),J6962,                                    IF(ISNUMBER(N6962),Q6962*N6962,IF(ISNUMBER(R6962),J6962*R6962," "))))))</f>
        <v>2.8805766744324985E-4</v>
      </c>
      <c r="T6962" t="s">
        <v>4286</v>
      </c>
      <c r="U6962" t="s">
        <v>64</v>
      </c>
      <c r="AG6962" s="16">
        <v>-2.0000000000000002E-5</v>
      </c>
    </row>
    <row r="6963" spans="1:33" x14ac:dyDescent="0.35">
      <c r="A6963" t="s">
        <v>6954</v>
      </c>
      <c r="B6963" t="s">
        <v>4287</v>
      </c>
      <c r="C6963" t="s">
        <v>4287</v>
      </c>
      <c r="F6963" t="s">
        <v>4288</v>
      </c>
      <c r="G6963" s="1">
        <v>27</v>
      </c>
      <c r="H6963" s="1">
        <v>7.4999999999999997E-2</v>
      </c>
      <c r="I6963" s="2">
        <v>202.5</v>
      </c>
      <c r="J6963" s="3">
        <v>1.48E-6</v>
      </c>
      <c r="K6963" s="4">
        <v>137225361.72999999</v>
      </c>
      <c r="L6963" s="5">
        <v>3950001</v>
      </c>
      <c r="M6963" s="6">
        <v>34.740589110000002</v>
      </c>
      <c r="N6963" s="7">
        <f>IF(ISNUMBER(_xll.BDP($C6963, "DELTA_MID")),_xll.BDP($C6963, "DELTA_MID")," ")</f>
        <v>-1.163E-3</v>
      </c>
      <c r="O6963" s="7" t="str">
        <f>IF(ISNUMBER(N6963),_xll.BDP($C6963, "OPT_UNDL_TICKER"),"")</f>
        <v>SPX</v>
      </c>
      <c r="P6963" s="8">
        <f>IF(ISNUMBER(N6963),_xll.BDP($C6963, "OPT_UNDL_PX")," ")</f>
        <v>5995.17</v>
      </c>
      <c r="Q6963" s="7">
        <f>IF(ISNUMBER(N6963),+G6963*_xll.BDP($C6963, "PX_POS_MULT_FACTOR")*P6963/K6963," ")</f>
        <v>0.11795894575121556</v>
      </c>
      <c r="R6963" s="8" t="str">
        <f>IF(OR($A6963="TUA",$A6963="TYA"),"",IF(ISNUMBER(_xll.BDP($C6963,"DUR_ADJ_OAS_MID")),_xll.BDP($C6963,"DUR_ADJ_OAS_MID"),IF(ISNUMBER(_xll.BDP($E6963&amp;" ISIN","DUR_ADJ_OAS_MID")),_xll.BDP($E6963&amp;" ISIN","DUR_ADJ_OAS_MID")," ")))</f>
        <v xml:space="preserve"> </v>
      </c>
      <c r="S6963" s="7">
        <f ca="1">IF(AND(A6962="SVOL",C6962="Cash"),                                     SUM(INDIRECT(ADDRESS(ROW()-(COUNTIF(A:A,"SVOL")),COLUMN())):INDIRECT(ADDRESS(ROW()-1,COLUMN()))),                                    IF(AND(A6963="TYA",C6963="Cash"), SUM(INDIRECT(ADDRESS(ROW()-(COUNTIF(A:A,"TYA")-1),COLUMN())):INDIRECT(ADDRESS(ROW()-1,COLUMN()))),                                    IF(AND(A6963="SVOL",ISNUMBER(FIND(" Govt",C6963))),"", IF(AND(A6963="SVOL",ISNUMBER(FIND(" Index",C6963))),J6963,                                    IF(ISNUMBER(N6963),Q6963*N6963,IF(ISNUMBER(R6963),J6963*R6963," "))))))</f>
        <v>-1.3718625390866368E-4</v>
      </c>
      <c r="T6963" t="s">
        <v>4288</v>
      </c>
      <c r="U6963" t="s">
        <v>64</v>
      </c>
      <c r="AG6963" s="16">
        <v>-2.0000000000000002E-5</v>
      </c>
    </row>
    <row r="6964" spans="1:33" x14ac:dyDescent="0.35">
      <c r="A6964" t="s">
        <v>6954</v>
      </c>
      <c r="B6964" t="s">
        <v>4399</v>
      </c>
      <c r="C6964" t="s">
        <v>4400</v>
      </c>
      <c r="F6964" t="s">
        <v>4401</v>
      </c>
      <c r="G6964" s="1">
        <v>-241</v>
      </c>
      <c r="H6964" s="1">
        <v>0.02</v>
      </c>
      <c r="I6964" s="2">
        <v>-482</v>
      </c>
      <c r="J6964" s="3">
        <v>-3.5099999999999999E-6</v>
      </c>
      <c r="K6964" s="4">
        <v>137225361.72999999</v>
      </c>
      <c r="L6964" s="5">
        <v>3950001</v>
      </c>
      <c r="M6964" s="6">
        <v>34.740589110000002</v>
      </c>
      <c r="N6964" s="7">
        <f>IF(ISNUMBER(_xll.BDP($C6964, "DELTA_MID")),_xll.BDP($C6964, "DELTA_MID")," ")</f>
        <v>-4.4149999999999997E-3</v>
      </c>
      <c r="O6964" s="7" t="str">
        <f>IF(ISNUMBER(N6964),_xll.BDP($C6964, "OPT_UNDL_TICKER"),"")</f>
        <v>GLD US</v>
      </c>
      <c r="P6964" s="8">
        <f>IF(ISNUMBER(N6964),_xll.BDP($C6964, "OPT_UNDL_PX")," ")</f>
        <v>244.05099999999999</v>
      </c>
      <c r="Q6964" s="7">
        <f>IF(ISNUMBER(N6964),+G6964*_xll.BDP($C6964, "PX_POS_MULT_FACTOR")*P6964/K6964," ")</f>
        <v>-4.2861093793817029E-2</v>
      </c>
      <c r="R6964" s="8" t="str">
        <f>IF(OR($A6964="TUA",$A6964="TYA"),"",IF(ISNUMBER(_xll.BDP($C6964,"DUR_ADJ_OAS_MID")),_xll.BDP($C6964,"DUR_ADJ_OAS_MID"),IF(ISNUMBER(_xll.BDP($E6964&amp;" ISIN","DUR_ADJ_OAS_MID")),_xll.BDP($E6964&amp;" ISIN","DUR_ADJ_OAS_MID")," ")))</f>
        <v xml:space="preserve"> </v>
      </c>
      <c r="S6964" s="7">
        <f ca="1">IF(AND(A6963="SVOL",C6963="Cash"),                                     SUM(INDIRECT(ADDRESS(ROW()-(COUNTIF(A:A,"SVOL")),COLUMN())):INDIRECT(ADDRESS(ROW()-1,COLUMN()))),                                    IF(AND(A6964="TYA",C6964="Cash"), SUM(INDIRECT(ADDRESS(ROW()-(COUNTIF(A:A,"TYA")-1),COLUMN())):INDIRECT(ADDRESS(ROW()-1,COLUMN()))),                                    IF(AND(A6964="SVOL",ISNUMBER(FIND(" Govt",C6964))),"", IF(AND(A6964="SVOL",ISNUMBER(FIND(" Index",C6964))),J6964,                                    IF(ISNUMBER(N6964),Q6964*N6964,IF(ISNUMBER(R6964),J6964*R6964," "))))))</f>
        <v>1.8923172909970218E-4</v>
      </c>
      <c r="T6964" t="s">
        <v>4401</v>
      </c>
      <c r="U6964" t="s">
        <v>64</v>
      </c>
      <c r="AG6964" s="16">
        <v>-2.0000000000000002E-5</v>
      </c>
    </row>
    <row r="6965" spans="1:33" x14ac:dyDescent="0.35">
      <c r="A6965" t="s">
        <v>6954</v>
      </c>
      <c r="B6965" t="s">
        <v>4402</v>
      </c>
      <c r="C6965" t="s">
        <v>4403</v>
      </c>
      <c r="F6965" t="s">
        <v>4404</v>
      </c>
      <c r="G6965" s="1">
        <v>241</v>
      </c>
      <c r="H6965" s="1">
        <v>0.01</v>
      </c>
      <c r="I6965" s="2">
        <v>241</v>
      </c>
      <c r="J6965" s="3">
        <v>1.7600000000000001E-6</v>
      </c>
      <c r="K6965" s="4">
        <v>137225361.72999999</v>
      </c>
      <c r="L6965" s="5">
        <v>3950001</v>
      </c>
      <c r="M6965" s="6">
        <v>34.740589110000002</v>
      </c>
      <c r="N6965" s="7">
        <f>IF(ISNUMBER(_xll.BDP($C6965, "DELTA_MID")),_xll.BDP($C6965, "DELTA_MID")," ")</f>
        <v>-2.7980000000000001E-3</v>
      </c>
      <c r="O6965" s="7" t="str">
        <f>IF(ISNUMBER(N6965),_xll.BDP($C6965, "OPT_UNDL_TICKER"),"")</f>
        <v>GLD US</v>
      </c>
      <c r="P6965" s="8">
        <f>IF(ISNUMBER(N6965),_xll.BDP($C6965, "OPT_UNDL_PX")," ")</f>
        <v>244.05099999999999</v>
      </c>
      <c r="Q6965" s="7">
        <f>IF(ISNUMBER(N6965),+G6965*_xll.BDP($C6965, "PX_POS_MULT_FACTOR")*P6965/K6965," ")</f>
        <v>4.2861093793817029E-2</v>
      </c>
      <c r="R6965" s="8" t="str">
        <f>IF(OR($A6965="TUA",$A6965="TYA"),"",IF(ISNUMBER(_xll.BDP($C6965,"DUR_ADJ_OAS_MID")),_xll.BDP($C6965,"DUR_ADJ_OAS_MID"),IF(ISNUMBER(_xll.BDP($E6965&amp;" ISIN","DUR_ADJ_OAS_MID")),_xll.BDP($E6965&amp;" ISIN","DUR_ADJ_OAS_MID")," ")))</f>
        <v xml:space="preserve"> </v>
      </c>
      <c r="S6965" s="7">
        <f ca="1">IF(AND(A6964="SVOL",C6964="Cash"),                                     SUM(INDIRECT(ADDRESS(ROW()-(COUNTIF(A:A,"SVOL")),COLUMN())):INDIRECT(ADDRESS(ROW()-1,COLUMN()))),                                    IF(AND(A6965="TYA",C6965="Cash"), SUM(INDIRECT(ADDRESS(ROW()-(COUNTIF(A:A,"TYA")-1),COLUMN())):INDIRECT(ADDRESS(ROW()-1,COLUMN()))),                                    IF(AND(A6965="SVOL",ISNUMBER(FIND(" Govt",C6965))),"", IF(AND(A6965="SVOL",ISNUMBER(FIND(" Index",C6965))),J6965,                                    IF(ISNUMBER(N6965),Q6965*N6965,IF(ISNUMBER(R6965),J6965*R6965," "))))))</f>
        <v>-1.1992534043510005E-4</v>
      </c>
      <c r="T6965" t="s">
        <v>4404</v>
      </c>
      <c r="U6965" t="s">
        <v>64</v>
      </c>
      <c r="AG6965" s="16">
        <v>-2.0000000000000002E-5</v>
      </c>
    </row>
    <row r="6966" spans="1:33" x14ac:dyDescent="0.35">
      <c r="A6966" t="s">
        <v>6954</v>
      </c>
      <c r="B6966" t="s">
        <v>4289</v>
      </c>
      <c r="C6966" t="s">
        <v>4289</v>
      </c>
      <c r="F6966" t="s">
        <v>4290</v>
      </c>
      <c r="G6966" s="1">
        <v>-5</v>
      </c>
      <c r="H6966" s="1">
        <v>0.82499999999999996</v>
      </c>
      <c r="I6966" s="2">
        <v>-412.5</v>
      </c>
      <c r="J6966" s="3">
        <v>-3.01E-6</v>
      </c>
      <c r="K6966" s="4">
        <v>137225361.72999999</v>
      </c>
      <c r="L6966" s="5">
        <v>3950001</v>
      </c>
      <c r="M6966" s="6">
        <v>34.740589110000002</v>
      </c>
      <c r="N6966" s="7">
        <f>IF(ISNUMBER(_xll.BDP($C6966, "DELTA_MID")),_xll.BDP($C6966, "DELTA_MID")," ")</f>
        <v>-3.754E-3</v>
      </c>
      <c r="O6966" s="7" t="str">
        <f>IF(ISNUMBER(N6966),_xll.BDP($C6966, "OPT_UNDL_TICKER"),"")</f>
        <v>NDX</v>
      </c>
      <c r="P6966" s="8">
        <f>IF(ISNUMBER(N6966),_xll.BDP($C6966, "OPT_UNDL_PX")," ")</f>
        <v>20662.18</v>
      </c>
      <c r="Q6966" s="7">
        <f>IF(ISNUMBER(N6966),+G6966*_xll.BDP($C6966, "PX_POS_MULT_FACTOR")*P6966/K6966," ")</f>
        <v>-7.5285573087627233E-2</v>
      </c>
      <c r="R6966" s="8" t="str">
        <f>IF(OR($A6966="TUA",$A6966="TYA"),"",IF(ISNUMBER(_xll.BDP($C6966,"DUR_ADJ_OAS_MID")),_xll.BDP($C6966,"DUR_ADJ_OAS_MID"),IF(ISNUMBER(_xll.BDP($E6966&amp;" ISIN","DUR_ADJ_OAS_MID")),_xll.BDP($E6966&amp;" ISIN","DUR_ADJ_OAS_MID")," ")))</f>
        <v xml:space="preserve"> </v>
      </c>
      <c r="S6966" s="7">
        <f ca="1">IF(AND(A6965="SVOL",C6965="Cash"),                                     SUM(INDIRECT(ADDRESS(ROW()-(COUNTIF(A:A,"SVOL")),COLUMN())):INDIRECT(ADDRESS(ROW()-1,COLUMN()))),                                    IF(AND(A6966="TYA",C6966="Cash"), SUM(INDIRECT(ADDRESS(ROW()-(COUNTIF(A:A,"TYA")-1),COLUMN())):INDIRECT(ADDRESS(ROW()-1,COLUMN()))),                                    IF(AND(A6966="SVOL",ISNUMBER(FIND(" Govt",C6966))),"", IF(AND(A6966="SVOL",ISNUMBER(FIND(" Index",C6966))),J6966,                                    IF(ISNUMBER(N6966),Q6966*N6966,IF(ISNUMBER(R6966),J6966*R6966," "))))))</f>
        <v>2.8262204137095262E-4</v>
      </c>
      <c r="T6966" t="s">
        <v>4290</v>
      </c>
      <c r="U6966" t="s">
        <v>64</v>
      </c>
      <c r="AG6966" s="16">
        <v>-2.0000000000000002E-5</v>
      </c>
    </row>
    <row r="6967" spans="1:33" x14ac:dyDescent="0.35">
      <c r="A6967" t="s">
        <v>6954</v>
      </c>
      <c r="B6967" t="s">
        <v>4291</v>
      </c>
      <c r="C6967" t="s">
        <v>4291</v>
      </c>
      <c r="F6967" t="s">
        <v>4292</v>
      </c>
      <c r="G6967" s="1">
        <v>5</v>
      </c>
      <c r="H6967" s="1">
        <v>0.45</v>
      </c>
      <c r="I6967" s="2">
        <v>225</v>
      </c>
      <c r="J6967" s="3">
        <v>1.64E-6</v>
      </c>
      <c r="K6967" s="4">
        <v>137225361.72999999</v>
      </c>
      <c r="L6967" s="5">
        <v>3950001</v>
      </c>
      <c r="M6967" s="6">
        <v>34.740589110000002</v>
      </c>
      <c r="N6967" s="7">
        <f>IF(ISNUMBER(_xll.BDP($C6967, "DELTA_MID")),_xll.BDP($C6967, "DELTA_MID")," ")</f>
        <v>-2.2160000000000001E-3</v>
      </c>
      <c r="O6967" s="7" t="str">
        <f>IF(ISNUMBER(N6967),_xll.BDP($C6967, "OPT_UNDL_TICKER"),"")</f>
        <v>NDX</v>
      </c>
      <c r="P6967" s="8">
        <f>IF(ISNUMBER(N6967),_xll.BDP($C6967, "OPT_UNDL_PX")," ")</f>
        <v>20662.18</v>
      </c>
      <c r="Q6967" s="7">
        <f>IF(ISNUMBER(N6967),+G6967*_xll.BDP($C6967, "PX_POS_MULT_FACTOR")*P6967/K6967," ")</f>
        <v>7.5285573087627233E-2</v>
      </c>
      <c r="R6967" s="8" t="str">
        <f>IF(OR($A6967="TUA",$A6967="TYA"),"",IF(ISNUMBER(_xll.BDP($C6967,"DUR_ADJ_OAS_MID")),_xll.BDP($C6967,"DUR_ADJ_OAS_MID"),IF(ISNUMBER(_xll.BDP($E6967&amp;" ISIN","DUR_ADJ_OAS_MID")),_xll.BDP($E6967&amp;" ISIN","DUR_ADJ_OAS_MID")," ")))</f>
        <v xml:space="preserve"> </v>
      </c>
      <c r="S6967" s="7">
        <f ca="1">IF(AND(A6966="SVOL",C6966="Cash"),                                     SUM(INDIRECT(ADDRESS(ROW()-(COUNTIF(A:A,"SVOL")),COLUMN())):INDIRECT(ADDRESS(ROW()-1,COLUMN()))),                                    IF(AND(A6967="TYA",C6967="Cash"), SUM(INDIRECT(ADDRESS(ROW()-(COUNTIF(A:A,"TYA")-1),COLUMN())):INDIRECT(ADDRESS(ROW()-1,COLUMN()))),                                    IF(AND(A6967="SVOL",ISNUMBER(FIND(" Govt",C6967))),"", IF(AND(A6967="SVOL",ISNUMBER(FIND(" Index",C6967))),J6967,                                    IF(ISNUMBER(N6967),Q6967*N6967,IF(ISNUMBER(R6967),J6967*R6967," "))))))</f>
        <v>-1.6683282996218197E-4</v>
      </c>
      <c r="T6967" t="s">
        <v>4292</v>
      </c>
      <c r="U6967" t="s">
        <v>64</v>
      </c>
      <c r="AG6967" s="16">
        <v>-2.0000000000000002E-5</v>
      </c>
    </row>
    <row r="6968" spans="1:33" x14ac:dyDescent="0.35">
      <c r="A6968" t="s">
        <v>6954</v>
      </c>
      <c r="B6968" t="s">
        <v>4293</v>
      </c>
      <c r="C6968" t="s">
        <v>4293</v>
      </c>
      <c r="F6968" t="s">
        <v>4294</v>
      </c>
      <c r="G6968" s="1">
        <v>-56</v>
      </c>
      <c r="H6968" s="1">
        <v>0.2</v>
      </c>
      <c r="I6968" s="2">
        <v>-1120</v>
      </c>
      <c r="J6968" s="3">
        <v>-8.1599999999999998E-6</v>
      </c>
      <c r="K6968" s="4">
        <v>137225361.72999999</v>
      </c>
      <c r="L6968" s="5">
        <v>3950001</v>
      </c>
      <c r="M6968" s="6">
        <v>34.740589110000002</v>
      </c>
      <c r="N6968" s="7">
        <f>IF(ISNUMBER(_xll.BDP($C6968, "DELTA_MID")),_xll.BDP($C6968, "DELTA_MID")," ")</f>
        <v>-9.4870000000000006E-3</v>
      </c>
      <c r="O6968" s="7" t="str">
        <f>IF(ISNUMBER(N6968),_xll.BDP($C6968, "OPT_UNDL_TICKER"),"")</f>
        <v>RUY</v>
      </c>
      <c r="P6968" s="8">
        <f>IF(ISNUMBER(N6968),_xll.BDP($C6968, "OPT_UNDL_PX")," ")</f>
        <v>2427.9140000000002</v>
      </c>
      <c r="Q6968" s="7">
        <f>IF(ISNUMBER(N6968),+G6968*_xll.BDP($C6968, "PX_POS_MULT_FACTOR")*P6968/K6968," ")</f>
        <v>-9.9080215410556977E-2</v>
      </c>
      <c r="R6968" s="8" t="str">
        <f>IF(OR($A6968="TUA",$A6968="TYA"),"",IF(ISNUMBER(_xll.BDP($C6968,"DUR_ADJ_OAS_MID")),_xll.BDP($C6968,"DUR_ADJ_OAS_MID"),IF(ISNUMBER(_xll.BDP($E6968&amp;" ISIN","DUR_ADJ_OAS_MID")),_xll.BDP($E6968&amp;" ISIN","DUR_ADJ_OAS_MID")," ")))</f>
        <v xml:space="preserve"> </v>
      </c>
      <c r="S6968" s="7">
        <f ca="1">IF(AND(A6967="SVOL",C6967="Cash"),                                     SUM(INDIRECT(ADDRESS(ROW()-(COUNTIF(A:A,"SVOL")),COLUMN())):INDIRECT(ADDRESS(ROW()-1,COLUMN()))),                                    IF(AND(A6968="TYA",C6968="Cash"), SUM(INDIRECT(ADDRESS(ROW()-(COUNTIF(A:A,"TYA")-1),COLUMN())):INDIRECT(ADDRESS(ROW()-1,COLUMN()))),                                    IF(AND(A6968="SVOL",ISNUMBER(FIND(" Govt",C6968))),"", IF(AND(A6968="SVOL",ISNUMBER(FIND(" Index",C6968))),J6968,                                    IF(ISNUMBER(N6968),Q6968*N6968,IF(ISNUMBER(R6968),J6968*R6968," "))))))</f>
        <v>9.399740035999541E-4</v>
      </c>
      <c r="T6968" t="s">
        <v>4294</v>
      </c>
      <c r="U6968" t="s">
        <v>64</v>
      </c>
      <c r="AG6968" s="16">
        <v>-2.0000000000000002E-5</v>
      </c>
    </row>
    <row r="6969" spans="1:33" x14ac:dyDescent="0.35">
      <c r="A6969" t="s">
        <v>6954</v>
      </c>
      <c r="B6969" t="s">
        <v>4295</v>
      </c>
      <c r="C6969" t="s">
        <v>4295</v>
      </c>
      <c r="F6969" t="s">
        <v>4296</v>
      </c>
      <c r="G6969" s="1">
        <v>56</v>
      </c>
      <c r="H6969" s="1">
        <v>0.15</v>
      </c>
      <c r="I6969" s="2">
        <v>840</v>
      </c>
      <c r="J6969" s="3">
        <v>6.1199999999999999E-6</v>
      </c>
      <c r="K6969" s="4">
        <v>137225361.72999999</v>
      </c>
      <c r="L6969" s="5">
        <v>3950001</v>
      </c>
      <c r="M6969" s="6">
        <v>34.740589110000002</v>
      </c>
      <c r="N6969" s="7">
        <f>IF(ISNUMBER(_xll.BDP($C6969, "DELTA_MID")),_xll.BDP($C6969, "DELTA_MID")," ")</f>
        <v>-6.6519999999999999E-3</v>
      </c>
      <c r="O6969" s="7" t="str">
        <f>IF(ISNUMBER(N6969),_xll.BDP($C6969, "OPT_UNDL_TICKER"),"")</f>
        <v>RUY</v>
      </c>
      <c r="P6969" s="8">
        <f>IF(ISNUMBER(N6969),_xll.BDP($C6969, "OPT_UNDL_PX")," ")</f>
        <v>2427.92</v>
      </c>
      <c r="Q6969" s="7">
        <f>IF(ISNUMBER(N6969),+G6969*_xll.BDP($C6969, "PX_POS_MULT_FACTOR")*P6969/K6969," ")</f>
        <v>9.908046026325458E-2</v>
      </c>
      <c r="R6969" s="8" t="str">
        <f>IF(OR($A6969="TUA",$A6969="TYA"),"",IF(ISNUMBER(_xll.BDP($C6969,"DUR_ADJ_OAS_MID")),_xll.BDP($C6969,"DUR_ADJ_OAS_MID"),IF(ISNUMBER(_xll.BDP($E6969&amp;" ISIN","DUR_ADJ_OAS_MID")),_xll.BDP($E6969&amp;" ISIN","DUR_ADJ_OAS_MID")," ")))</f>
        <v xml:space="preserve"> </v>
      </c>
      <c r="S6969" s="7">
        <f ca="1">IF(AND(A6968="SVOL",C6968="Cash"),                                     SUM(INDIRECT(ADDRESS(ROW()-(COUNTIF(A:A,"SVOL")),COLUMN())):INDIRECT(ADDRESS(ROW()-1,COLUMN()))),                                    IF(AND(A6969="TYA",C6969="Cash"), SUM(INDIRECT(ADDRESS(ROW()-(COUNTIF(A:A,"TYA")-1),COLUMN())):INDIRECT(ADDRESS(ROW()-1,COLUMN()))),                                    IF(AND(A6969="SVOL",ISNUMBER(FIND(" Govt",C6969))),"", IF(AND(A6969="SVOL",ISNUMBER(FIND(" Index",C6969))),J6969,                                    IF(ISNUMBER(N6969),Q6969*N6969,IF(ISNUMBER(R6969),J6969*R6969," "))))))</f>
        <v>-6.5908322167116946E-4</v>
      </c>
      <c r="T6969" t="s">
        <v>4296</v>
      </c>
      <c r="U6969" t="s">
        <v>64</v>
      </c>
      <c r="AG6969" s="16">
        <v>-2.0000000000000002E-5</v>
      </c>
    </row>
    <row r="6970" spans="1:33" x14ac:dyDescent="0.35">
      <c r="A6970" t="s">
        <v>6954</v>
      </c>
      <c r="B6970" t="s">
        <v>4297</v>
      </c>
      <c r="C6970" t="s">
        <v>4297</v>
      </c>
      <c r="F6970" t="s">
        <v>4298</v>
      </c>
      <c r="G6970" s="1">
        <v>-22</v>
      </c>
      <c r="H6970" s="1">
        <v>0.22500000000000001</v>
      </c>
      <c r="I6970" s="2">
        <v>-495</v>
      </c>
      <c r="J6970" s="3">
        <v>-3.6100000000000002E-6</v>
      </c>
      <c r="K6970" s="4">
        <v>137225361.72999999</v>
      </c>
      <c r="L6970" s="5">
        <v>3950001</v>
      </c>
      <c r="M6970" s="6">
        <v>34.740589110000002</v>
      </c>
      <c r="N6970" s="7">
        <f>IF(ISNUMBER(_xll.BDP($C6970, "DELTA_MID")),_xll.BDP($C6970, "DELTA_MID")," ")</f>
        <v>-4.1089999999999998E-3</v>
      </c>
      <c r="O6970" s="7" t="str">
        <f>IF(ISNUMBER(N6970),_xll.BDP($C6970, "OPT_UNDL_TICKER"),"")</f>
        <v>SPX</v>
      </c>
      <c r="P6970" s="8">
        <f>IF(ISNUMBER(N6970),_xll.BDP($C6970, "OPT_UNDL_PX")," ")</f>
        <v>5995.17</v>
      </c>
      <c r="Q6970" s="7">
        <f>IF(ISNUMBER(N6970),+G6970*_xll.BDP($C6970, "PX_POS_MULT_FACTOR")*P6970/K6970," ")</f>
        <v>-9.6114696538027497E-2</v>
      </c>
      <c r="R6970" s="8" t="str">
        <f>IF(OR($A6970="TUA",$A6970="TYA"),"",IF(ISNUMBER(_xll.BDP($C6970,"DUR_ADJ_OAS_MID")),_xll.BDP($C6970,"DUR_ADJ_OAS_MID"),IF(ISNUMBER(_xll.BDP($E6970&amp;" ISIN","DUR_ADJ_OAS_MID")),_xll.BDP($E6970&amp;" ISIN","DUR_ADJ_OAS_MID")," ")))</f>
        <v xml:space="preserve"> </v>
      </c>
      <c r="S6970" s="7">
        <f ca="1">IF(AND(A6969="SVOL",C6969="Cash"),                                     SUM(INDIRECT(ADDRESS(ROW()-(COUNTIF(A:A,"SVOL")),COLUMN())):INDIRECT(ADDRESS(ROW()-1,COLUMN()))),                                    IF(AND(A6970="TYA",C6970="Cash"), SUM(INDIRECT(ADDRESS(ROW()-(COUNTIF(A:A,"TYA")-1),COLUMN())):INDIRECT(ADDRESS(ROW()-1,COLUMN()))),                                    IF(AND(A6970="SVOL",ISNUMBER(FIND(" Govt",C6970))),"", IF(AND(A6970="SVOL",ISNUMBER(FIND(" Index",C6970))),J6970,                                    IF(ISNUMBER(N6970),Q6970*N6970,IF(ISNUMBER(R6970),J6970*R6970," "))))))</f>
        <v>3.9493528807475498E-4</v>
      </c>
      <c r="T6970" t="s">
        <v>4298</v>
      </c>
      <c r="U6970" t="s">
        <v>64</v>
      </c>
      <c r="AG6970" s="16">
        <v>-2.0000000000000002E-5</v>
      </c>
    </row>
    <row r="6971" spans="1:33" x14ac:dyDescent="0.35">
      <c r="A6971" t="s">
        <v>6954</v>
      </c>
      <c r="B6971" t="s">
        <v>4299</v>
      </c>
      <c r="C6971" t="s">
        <v>4299</v>
      </c>
      <c r="F6971" t="s">
        <v>4300</v>
      </c>
      <c r="G6971" s="1">
        <v>22</v>
      </c>
      <c r="H6971" s="1">
        <v>0.125</v>
      </c>
      <c r="I6971" s="2">
        <v>275</v>
      </c>
      <c r="J6971" s="3">
        <v>1.9999999999999999E-6</v>
      </c>
      <c r="K6971" s="4">
        <v>137225361.72999999</v>
      </c>
      <c r="L6971" s="5">
        <v>3950001</v>
      </c>
      <c r="M6971" s="6">
        <v>34.740589110000002</v>
      </c>
      <c r="N6971" s="7">
        <f>IF(ISNUMBER(_xll.BDP($C6971, "DELTA_MID")),_xll.BDP($C6971, "DELTA_MID")," ")</f>
        <v>-1.17E-3</v>
      </c>
      <c r="O6971" s="7" t="str">
        <f>IF(ISNUMBER(N6971),_xll.BDP($C6971, "OPT_UNDL_TICKER"),"")</f>
        <v>SPX</v>
      </c>
      <c r="P6971" s="8">
        <f>IF(ISNUMBER(N6971),_xll.BDP($C6971, "OPT_UNDL_PX")," ")</f>
        <v>5995.17</v>
      </c>
      <c r="Q6971" s="7">
        <f>IF(ISNUMBER(N6971),+G6971*_xll.BDP($C6971, "PX_POS_MULT_FACTOR")*P6971/K6971," ")</f>
        <v>9.6114696538027497E-2</v>
      </c>
      <c r="R6971" s="8" t="str">
        <f>IF(OR($A6971="TUA",$A6971="TYA"),"",IF(ISNUMBER(_xll.BDP($C6971,"DUR_ADJ_OAS_MID")),_xll.BDP($C6971,"DUR_ADJ_OAS_MID"),IF(ISNUMBER(_xll.BDP($E6971&amp;" ISIN","DUR_ADJ_OAS_MID")),_xll.BDP($E6971&amp;" ISIN","DUR_ADJ_OAS_MID")," ")))</f>
        <v xml:space="preserve"> </v>
      </c>
      <c r="S6971" s="7">
        <f ca="1">IF(AND(A6970="SVOL",C6970="Cash"),                                     SUM(INDIRECT(ADDRESS(ROW()-(COUNTIF(A:A,"SVOL")),COLUMN())):INDIRECT(ADDRESS(ROW()-1,COLUMN()))),                                    IF(AND(A6971="TYA",C6971="Cash"), SUM(INDIRECT(ADDRESS(ROW()-(COUNTIF(A:A,"TYA")-1),COLUMN())):INDIRECT(ADDRESS(ROW()-1,COLUMN()))),                                    IF(AND(A6971="SVOL",ISNUMBER(FIND(" Govt",C6971))),"", IF(AND(A6971="SVOL",ISNUMBER(FIND(" Index",C6971))),J6971,                                    IF(ISNUMBER(N6971),Q6971*N6971,IF(ISNUMBER(R6971),J6971*R6971," "))))))</f>
        <v>-1.1245419494949217E-4</v>
      </c>
      <c r="T6971" t="s">
        <v>4300</v>
      </c>
      <c r="U6971" t="s">
        <v>64</v>
      </c>
      <c r="AG6971" s="16">
        <v>-2.0000000000000002E-5</v>
      </c>
    </row>
    <row r="6972" spans="1:33" x14ac:dyDescent="0.35">
      <c r="A6972" t="s">
        <v>6954</v>
      </c>
      <c r="B6972" t="s">
        <v>4405</v>
      </c>
      <c r="C6972" t="s">
        <v>4406</v>
      </c>
      <c r="F6972" t="s">
        <v>4407</v>
      </c>
      <c r="G6972" s="1">
        <v>-768</v>
      </c>
      <c r="H6972" s="1">
        <v>0.20499999999999999</v>
      </c>
      <c r="I6972" s="2">
        <v>-15744</v>
      </c>
      <c r="J6972" s="3">
        <v>-1.1472999999999999E-4</v>
      </c>
      <c r="K6972" s="4">
        <v>137225361.72999999</v>
      </c>
      <c r="L6972" s="5">
        <v>3950001</v>
      </c>
      <c r="M6972" s="6">
        <v>34.740589110000002</v>
      </c>
      <c r="N6972" s="7">
        <f>IF(ISNUMBER(_xll.BDP($C6972, "DELTA_MID")),_xll.BDP($C6972, "DELTA_MID")," ")</f>
        <v>-4.6207999999999999E-2</v>
      </c>
      <c r="O6972" s="7" t="str">
        <f>IF(ISNUMBER(N6972),_xll.BDP($C6972, "OPT_UNDL_TICKER"),"")</f>
        <v>GLD US</v>
      </c>
      <c r="P6972" s="8">
        <f>IF(ISNUMBER(N6972),_xll.BDP($C6972, "OPT_UNDL_PX")," ")</f>
        <v>244.07140000000001</v>
      </c>
      <c r="Q6972" s="7">
        <f>IF(ISNUMBER(N6972),+G6972*_xll.BDP($C6972, "PX_POS_MULT_FACTOR")*P6972/K6972," ")</f>
        <v>-0.13659780731262644</v>
      </c>
      <c r="R6972" s="8" t="str">
        <f>IF(OR($A6972="TUA",$A6972="TYA"),"",IF(ISNUMBER(_xll.BDP($C6972,"DUR_ADJ_OAS_MID")),_xll.BDP($C6972,"DUR_ADJ_OAS_MID"),IF(ISNUMBER(_xll.BDP($E6972&amp;" ISIN","DUR_ADJ_OAS_MID")),_xll.BDP($E6972&amp;" ISIN","DUR_ADJ_OAS_MID")," ")))</f>
        <v xml:space="preserve"> </v>
      </c>
      <c r="S6972" s="7">
        <f ca="1">IF(AND(A6971="SVOL",C6971="Cash"),                                     SUM(INDIRECT(ADDRESS(ROW()-(COUNTIF(A:A,"SVOL")),COLUMN())):INDIRECT(ADDRESS(ROW()-1,COLUMN()))),                                    IF(AND(A6972="TYA",C6972="Cash"), SUM(INDIRECT(ADDRESS(ROW()-(COUNTIF(A:A,"TYA")-1),COLUMN())):INDIRECT(ADDRESS(ROW()-1,COLUMN()))),                                    IF(AND(A6972="SVOL",ISNUMBER(FIND(" Govt",C6972))),"", IF(AND(A6972="SVOL",ISNUMBER(FIND(" Index",C6972))),J6972,                                    IF(ISNUMBER(N6972),Q6972*N6972,IF(ISNUMBER(R6972),J6972*R6972," "))))))</f>
        <v>6.3119114803018425E-3</v>
      </c>
      <c r="T6972" t="s">
        <v>4407</v>
      </c>
      <c r="U6972" t="s">
        <v>64</v>
      </c>
      <c r="AG6972" s="16">
        <v>-2.0000000000000002E-5</v>
      </c>
    </row>
    <row r="6973" spans="1:33" x14ac:dyDescent="0.35">
      <c r="A6973" t="s">
        <v>6954</v>
      </c>
      <c r="B6973" t="s">
        <v>4408</v>
      </c>
      <c r="C6973" t="s">
        <v>4409</v>
      </c>
      <c r="F6973" t="s">
        <v>4410</v>
      </c>
      <c r="G6973" s="1">
        <v>768</v>
      </c>
      <c r="H6973" s="1">
        <v>0.03</v>
      </c>
      <c r="I6973" s="2">
        <v>2304</v>
      </c>
      <c r="J6973" s="3">
        <v>1.679E-5</v>
      </c>
      <c r="K6973" s="4">
        <v>137225361.72999999</v>
      </c>
      <c r="L6973" s="5">
        <v>3950001</v>
      </c>
      <c r="M6973" s="6">
        <v>34.740589110000002</v>
      </c>
      <c r="N6973" s="7">
        <f>IF(ISNUMBER(_xll.BDP($C6973, "DELTA_MID")),_xll.BDP($C6973, "DELTA_MID")," ")</f>
        <v>-6.1159999999999999E-3</v>
      </c>
      <c r="O6973" s="7" t="str">
        <f>IF(ISNUMBER(N6973),_xll.BDP($C6973, "OPT_UNDL_TICKER"),"")</f>
        <v>GLD US</v>
      </c>
      <c r="P6973" s="8">
        <f>IF(ISNUMBER(N6973),_xll.BDP($C6973, "OPT_UNDL_PX")," ")</f>
        <v>244.05099999999999</v>
      </c>
      <c r="Q6973" s="7">
        <f>IF(ISNUMBER(N6973),+G6973*_xll.BDP($C6973, "PX_POS_MULT_FACTOR")*P6973/K6973," ")</f>
        <v>0.13658639018112648</v>
      </c>
      <c r="R6973" s="8" t="str">
        <f>IF(OR($A6973="TUA",$A6973="TYA"),"",IF(ISNUMBER(_xll.BDP($C6973,"DUR_ADJ_OAS_MID")),_xll.BDP($C6973,"DUR_ADJ_OAS_MID"),IF(ISNUMBER(_xll.BDP($E6973&amp;" ISIN","DUR_ADJ_OAS_MID")),_xll.BDP($E6973&amp;" ISIN","DUR_ADJ_OAS_MID")," ")))</f>
        <v xml:space="preserve"> </v>
      </c>
      <c r="S6973" s="7">
        <f ca="1">IF(AND(A6972="SVOL",C6972="Cash"),                                     SUM(INDIRECT(ADDRESS(ROW()-(COUNTIF(A:A,"SVOL")),COLUMN())):INDIRECT(ADDRESS(ROW()-1,COLUMN()))),                                    IF(AND(A6973="TYA",C6973="Cash"), SUM(INDIRECT(ADDRESS(ROW()-(COUNTIF(A:A,"TYA")-1),COLUMN())):INDIRECT(ADDRESS(ROW()-1,COLUMN()))),                                    IF(AND(A6973="SVOL",ISNUMBER(FIND(" Govt",C6973))),"", IF(AND(A6973="SVOL",ISNUMBER(FIND(" Index",C6973))),J6973,                                    IF(ISNUMBER(N6973),Q6973*N6973,IF(ISNUMBER(R6973),J6973*R6973," "))))))</f>
        <v>-8.3536236234776949E-4</v>
      </c>
      <c r="T6973" t="s">
        <v>4410</v>
      </c>
      <c r="U6973" t="s">
        <v>64</v>
      </c>
      <c r="AG6973" s="16">
        <v>-2.0000000000000002E-5</v>
      </c>
    </row>
    <row r="6974" spans="1:33" x14ac:dyDescent="0.35">
      <c r="A6974" t="s">
        <v>6954</v>
      </c>
      <c r="B6974" t="s">
        <v>4301</v>
      </c>
      <c r="C6974" t="s">
        <v>4301</v>
      </c>
      <c r="F6974" t="s">
        <v>4302</v>
      </c>
      <c r="G6974" s="1">
        <v>-6</v>
      </c>
      <c r="H6974" s="1">
        <v>4.05</v>
      </c>
      <c r="I6974" s="2">
        <v>-2430</v>
      </c>
      <c r="J6974" s="3">
        <v>-1.7710000000000002E-5</v>
      </c>
      <c r="K6974" s="4">
        <v>137225361.72999999</v>
      </c>
      <c r="L6974" s="5">
        <v>3950001</v>
      </c>
      <c r="M6974" s="6">
        <v>34.740589110000002</v>
      </c>
      <c r="N6974" s="7">
        <f>IF(ISNUMBER(_xll.BDP($C6974, "DELTA_MID")),_xll.BDP($C6974, "DELTA_MID")," ")</f>
        <v>-1.9769999999999999E-2</v>
      </c>
      <c r="O6974" s="7" t="str">
        <f>IF(ISNUMBER(N6974),_xll.BDP($C6974, "OPT_UNDL_TICKER"),"")</f>
        <v>NDX</v>
      </c>
      <c r="P6974" s="8">
        <f>IF(ISNUMBER(N6974),_xll.BDP($C6974, "OPT_UNDL_PX")," ")</f>
        <v>20659.47</v>
      </c>
      <c r="Q6974" s="7">
        <f>IF(ISNUMBER(N6974),+G6974*_xll.BDP($C6974, "PX_POS_MULT_FACTOR")*P6974/K6974," ")</f>
        <v>-9.0330838583536244E-2</v>
      </c>
      <c r="R6974" s="8" t="str">
        <f>IF(OR($A6974="TUA",$A6974="TYA"),"",IF(ISNUMBER(_xll.BDP($C6974,"DUR_ADJ_OAS_MID")),_xll.BDP($C6974,"DUR_ADJ_OAS_MID"),IF(ISNUMBER(_xll.BDP($E6974&amp;" ISIN","DUR_ADJ_OAS_MID")),_xll.BDP($E6974&amp;" ISIN","DUR_ADJ_OAS_MID")," ")))</f>
        <v xml:space="preserve"> </v>
      </c>
      <c r="S6974" s="7">
        <f ca="1">IF(AND(A6973="SVOL",C6973="Cash"),                                     SUM(INDIRECT(ADDRESS(ROW()-(COUNTIF(A:A,"SVOL")),COLUMN())):INDIRECT(ADDRESS(ROW()-1,COLUMN()))),                                    IF(AND(A6974="TYA",C6974="Cash"), SUM(INDIRECT(ADDRESS(ROW()-(COUNTIF(A:A,"TYA")-1),COLUMN())):INDIRECT(ADDRESS(ROW()-1,COLUMN()))),                                    IF(AND(A6974="SVOL",ISNUMBER(FIND(" Govt",C6974))),"", IF(AND(A6974="SVOL",ISNUMBER(FIND(" Index",C6974))),J6974,                                    IF(ISNUMBER(N6974),Q6974*N6974,IF(ISNUMBER(R6974),J6974*R6974," "))))))</f>
        <v>1.7858406787965115E-3</v>
      </c>
      <c r="T6974" t="s">
        <v>4302</v>
      </c>
      <c r="U6974" t="s">
        <v>64</v>
      </c>
      <c r="AG6974" s="16">
        <v>-2.0000000000000002E-5</v>
      </c>
    </row>
    <row r="6975" spans="1:33" x14ac:dyDescent="0.35">
      <c r="A6975" t="s">
        <v>6954</v>
      </c>
      <c r="B6975" t="s">
        <v>4303</v>
      </c>
      <c r="C6975" t="s">
        <v>4303</v>
      </c>
      <c r="F6975" t="s">
        <v>4304</v>
      </c>
      <c r="G6975" s="1">
        <v>6</v>
      </c>
      <c r="H6975" s="1">
        <v>2.0750000000000002</v>
      </c>
      <c r="I6975" s="2">
        <v>1245</v>
      </c>
      <c r="J6975" s="3">
        <v>9.0699999999999996E-6</v>
      </c>
      <c r="K6975" s="4">
        <v>137225361.72999999</v>
      </c>
      <c r="L6975" s="5">
        <v>3950001</v>
      </c>
      <c r="M6975" s="6">
        <v>34.740589110000002</v>
      </c>
      <c r="N6975" s="7">
        <f>IF(ISNUMBER(_xll.BDP($C6975, "DELTA_MID")),_xll.BDP($C6975, "DELTA_MID")," ")</f>
        <v>-6.9439999999999997E-3</v>
      </c>
      <c r="O6975" s="7" t="str">
        <f>IF(ISNUMBER(N6975),_xll.BDP($C6975, "OPT_UNDL_TICKER"),"")</f>
        <v>NDX</v>
      </c>
      <c r="P6975" s="8">
        <f>IF(ISNUMBER(N6975),_xll.BDP($C6975, "OPT_UNDL_PX")," ")</f>
        <v>20662.18</v>
      </c>
      <c r="Q6975" s="7">
        <f>IF(ISNUMBER(N6975),+G6975*_xll.BDP($C6975, "PX_POS_MULT_FACTOR")*P6975/K6975," ")</f>
        <v>9.0342687705152691E-2</v>
      </c>
      <c r="R6975" s="8" t="str">
        <f>IF(OR($A6975="TUA",$A6975="TYA"),"",IF(ISNUMBER(_xll.BDP($C6975,"DUR_ADJ_OAS_MID")),_xll.BDP($C6975,"DUR_ADJ_OAS_MID"),IF(ISNUMBER(_xll.BDP($E6975&amp;" ISIN","DUR_ADJ_OAS_MID")),_xll.BDP($E6975&amp;" ISIN","DUR_ADJ_OAS_MID")," ")))</f>
        <v xml:space="preserve"> </v>
      </c>
      <c r="S6975" s="7">
        <f ca="1">IF(AND(A6974="SVOL",C6974="Cash"),                                     SUM(INDIRECT(ADDRESS(ROW()-(COUNTIF(A:A,"SVOL")),COLUMN())):INDIRECT(ADDRESS(ROW()-1,COLUMN()))),                                    IF(AND(A6975="TYA",C6975="Cash"), SUM(INDIRECT(ADDRESS(ROW()-(COUNTIF(A:A,"TYA")-1),COLUMN())):INDIRECT(ADDRESS(ROW()-1,COLUMN()))),                                    IF(AND(A6975="SVOL",ISNUMBER(FIND(" Govt",C6975))),"", IF(AND(A6975="SVOL",ISNUMBER(FIND(" Index",C6975))),J6975,                                    IF(ISNUMBER(N6975),Q6975*N6975,IF(ISNUMBER(R6975),J6975*R6975," "))))))</f>
        <v>-6.2733962342458028E-4</v>
      </c>
      <c r="T6975" t="s">
        <v>4304</v>
      </c>
      <c r="U6975" t="s">
        <v>64</v>
      </c>
      <c r="AG6975" s="16">
        <v>-2.0000000000000002E-5</v>
      </c>
    </row>
    <row r="6976" spans="1:33" x14ac:dyDescent="0.35">
      <c r="A6976" t="s">
        <v>6954</v>
      </c>
      <c r="B6976" t="s">
        <v>4305</v>
      </c>
      <c r="C6976" t="s">
        <v>4305</v>
      </c>
      <c r="F6976" t="s">
        <v>4306</v>
      </c>
      <c r="G6976" s="1">
        <v>-48</v>
      </c>
      <c r="H6976" s="1">
        <v>0.42499999999999999</v>
      </c>
      <c r="I6976" s="2">
        <v>-2040</v>
      </c>
      <c r="J6976" s="3">
        <v>-1.487E-5</v>
      </c>
      <c r="K6976" s="4">
        <v>137225361.72999999</v>
      </c>
      <c r="L6976" s="5">
        <v>3950001</v>
      </c>
      <c r="M6976" s="6">
        <v>34.740589110000002</v>
      </c>
      <c r="N6976" s="7">
        <f>IF(ISNUMBER(_xll.BDP($C6976, "DELTA_MID")),_xll.BDP($C6976, "DELTA_MID")," ")</f>
        <v>-1.7011999999999999E-2</v>
      </c>
      <c r="O6976" s="7" t="str">
        <f>IF(ISNUMBER(N6976),_xll.BDP($C6976, "OPT_UNDL_TICKER"),"")</f>
        <v>RUY</v>
      </c>
      <c r="P6976" s="8">
        <f>IF(ISNUMBER(N6976),_xll.BDP($C6976, "OPT_UNDL_PX")," ")</f>
        <v>2427.9140000000002</v>
      </c>
      <c r="Q6976" s="7">
        <f>IF(ISNUMBER(N6976),+G6976*_xll.BDP($C6976, "PX_POS_MULT_FACTOR")*P6976/K6976," ")</f>
        <v>-8.4925898923334561E-2</v>
      </c>
      <c r="R6976" s="8" t="str">
        <f>IF(OR($A6976="TUA",$A6976="TYA"),"",IF(ISNUMBER(_xll.BDP($C6976,"DUR_ADJ_OAS_MID")),_xll.BDP($C6976,"DUR_ADJ_OAS_MID"),IF(ISNUMBER(_xll.BDP($E6976&amp;" ISIN","DUR_ADJ_OAS_MID")),_xll.BDP($E6976&amp;" ISIN","DUR_ADJ_OAS_MID")," ")))</f>
        <v xml:space="preserve"> </v>
      </c>
      <c r="S6976" s="7">
        <f ca="1">IF(AND(A6975="SVOL",C6975="Cash"),                                     SUM(INDIRECT(ADDRESS(ROW()-(COUNTIF(A:A,"SVOL")),COLUMN())):INDIRECT(ADDRESS(ROW()-1,COLUMN()))),                                    IF(AND(A6976="TYA",C6976="Cash"), SUM(INDIRECT(ADDRESS(ROW()-(COUNTIF(A:A,"TYA")-1),COLUMN())):INDIRECT(ADDRESS(ROW()-1,COLUMN()))),                                    IF(AND(A6976="SVOL",ISNUMBER(FIND(" Govt",C6976))),"", IF(AND(A6976="SVOL",ISNUMBER(FIND(" Index",C6976))),J6976,                                    IF(ISNUMBER(N6976),Q6976*N6976,IF(ISNUMBER(R6976),J6976*R6976," "))))))</f>
        <v>1.4447593924837676E-3</v>
      </c>
      <c r="T6976" t="s">
        <v>4306</v>
      </c>
      <c r="U6976" t="s">
        <v>64</v>
      </c>
      <c r="AG6976" s="16">
        <v>-2.0000000000000002E-5</v>
      </c>
    </row>
    <row r="6977" spans="1:33" x14ac:dyDescent="0.35">
      <c r="A6977" t="s">
        <v>6954</v>
      </c>
      <c r="B6977" t="s">
        <v>4307</v>
      </c>
      <c r="C6977" t="s">
        <v>4307</v>
      </c>
      <c r="F6977" t="s">
        <v>4308</v>
      </c>
      <c r="G6977" s="1">
        <v>48</v>
      </c>
      <c r="H6977" s="1">
        <v>0.2</v>
      </c>
      <c r="I6977" s="2">
        <v>960</v>
      </c>
      <c r="J6977" s="3">
        <v>6.9999999999999999E-6</v>
      </c>
      <c r="K6977" s="4">
        <v>137225361.72999999</v>
      </c>
      <c r="L6977" s="5">
        <v>3950001</v>
      </c>
      <c r="M6977" s="6">
        <v>34.740589110000002</v>
      </c>
      <c r="N6977" s="7">
        <f>IF(ISNUMBER(_xll.BDP($C6977, "DELTA_MID")),_xll.BDP($C6977, "DELTA_MID")," ")</f>
        <v>-8.3899999999999999E-3</v>
      </c>
      <c r="O6977" s="7" t="str">
        <f>IF(ISNUMBER(N6977),_xll.BDP($C6977, "OPT_UNDL_TICKER"),"")</f>
        <v>RUY</v>
      </c>
      <c r="P6977" s="8">
        <f>IF(ISNUMBER(N6977),_xll.BDP($C6977, "OPT_UNDL_PX")," ")</f>
        <v>2427.9140000000002</v>
      </c>
      <c r="Q6977" s="7">
        <f>IF(ISNUMBER(N6977),+G6977*_xll.BDP($C6977, "PX_POS_MULT_FACTOR")*P6977/K6977," ")</f>
        <v>8.4925898923334561E-2</v>
      </c>
      <c r="R6977" s="8" t="str">
        <f>IF(OR($A6977="TUA",$A6977="TYA"),"",IF(ISNUMBER(_xll.BDP($C6977,"DUR_ADJ_OAS_MID")),_xll.BDP($C6977,"DUR_ADJ_OAS_MID"),IF(ISNUMBER(_xll.BDP($E6977&amp;" ISIN","DUR_ADJ_OAS_MID")),_xll.BDP($E6977&amp;" ISIN","DUR_ADJ_OAS_MID")," ")))</f>
        <v xml:space="preserve"> </v>
      </c>
      <c r="S6977" s="7">
        <f ca="1">IF(AND(A6976="SVOL",C6976="Cash"),                                     SUM(INDIRECT(ADDRESS(ROW()-(COUNTIF(A:A,"SVOL")),COLUMN())):INDIRECT(ADDRESS(ROW()-1,COLUMN()))),                                    IF(AND(A6977="TYA",C6977="Cash"), SUM(INDIRECT(ADDRESS(ROW()-(COUNTIF(A:A,"TYA")-1),COLUMN())):INDIRECT(ADDRESS(ROW()-1,COLUMN()))),                                    IF(AND(A6977="SVOL",ISNUMBER(FIND(" Govt",C6977))),"", IF(AND(A6977="SVOL",ISNUMBER(FIND(" Index",C6977))),J6977,                                    IF(ISNUMBER(N6977),Q6977*N6977,IF(ISNUMBER(R6977),J6977*R6977," "))))))</f>
        <v>-7.1252829196677696E-4</v>
      </c>
      <c r="T6977" t="s">
        <v>4308</v>
      </c>
      <c r="U6977" t="s">
        <v>64</v>
      </c>
      <c r="AG6977" s="16">
        <v>-2.0000000000000002E-5</v>
      </c>
    </row>
    <row r="6978" spans="1:33" x14ac:dyDescent="0.35">
      <c r="A6978" t="s">
        <v>6954</v>
      </c>
      <c r="B6978" t="s">
        <v>4309</v>
      </c>
      <c r="C6978" t="s">
        <v>4309</v>
      </c>
      <c r="F6978" t="s">
        <v>4310</v>
      </c>
      <c r="G6978" s="1">
        <v>-23</v>
      </c>
      <c r="H6978" s="1">
        <v>0.75</v>
      </c>
      <c r="I6978" s="2">
        <v>-1725</v>
      </c>
      <c r="J6978" s="3">
        <v>-1.257E-5</v>
      </c>
      <c r="K6978" s="4">
        <v>137225361.72999999</v>
      </c>
      <c r="L6978" s="5">
        <v>3950001</v>
      </c>
      <c r="M6978" s="6">
        <v>34.740589110000002</v>
      </c>
      <c r="N6978" s="7">
        <f>IF(ISNUMBER(_xll.BDP($C6978, "DELTA_MID")),_xll.BDP($C6978, "DELTA_MID")," ")</f>
        <v>-1.3100000000000001E-2</v>
      </c>
      <c r="O6978" s="7" t="str">
        <f>IF(ISNUMBER(N6978),_xll.BDP($C6978, "OPT_UNDL_TICKER"),"")</f>
        <v>SPX</v>
      </c>
      <c r="P6978" s="8">
        <f>IF(ISNUMBER(N6978),_xll.BDP($C6978, "OPT_UNDL_PX")," ")</f>
        <v>5995.17</v>
      </c>
      <c r="Q6978" s="7">
        <f>IF(ISNUMBER(N6978),+G6978*_xll.BDP($C6978, "PX_POS_MULT_FACTOR")*P6978/K6978," ")</f>
        <v>-0.1004835463806651</v>
      </c>
      <c r="R6978" s="8" t="str">
        <f>IF(OR($A6978="TUA",$A6978="TYA"),"",IF(ISNUMBER(_xll.BDP($C6978,"DUR_ADJ_OAS_MID")),_xll.BDP($C6978,"DUR_ADJ_OAS_MID"),IF(ISNUMBER(_xll.BDP($E6978&amp;" ISIN","DUR_ADJ_OAS_MID")),_xll.BDP($E6978&amp;" ISIN","DUR_ADJ_OAS_MID")," ")))</f>
        <v xml:space="preserve"> </v>
      </c>
      <c r="S6978" s="7">
        <f ca="1">IF(AND(A6977="SVOL",C6977="Cash"),                                     SUM(INDIRECT(ADDRESS(ROW()-(COUNTIF(A:A,"SVOL")),COLUMN())):INDIRECT(ADDRESS(ROW()-1,COLUMN()))),                                    IF(AND(A6978="TYA",C6978="Cash"), SUM(INDIRECT(ADDRESS(ROW()-(COUNTIF(A:A,"TYA")-1),COLUMN())):INDIRECT(ADDRESS(ROW()-1,COLUMN()))),                                    IF(AND(A6978="SVOL",ISNUMBER(FIND(" Govt",C6978))),"", IF(AND(A6978="SVOL",ISNUMBER(FIND(" Index",C6978))),J6978,                                    IF(ISNUMBER(N6978),Q6978*N6978,IF(ISNUMBER(R6978),J6978*R6978," "))))))</f>
        <v>1.3163344575867128E-3</v>
      </c>
      <c r="T6978" t="s">
        <v>4310</v>
      </c>
      <c r="U6978" t="s">
        <v>64</v>
      </c>
      <c r="AG6978" s="16">
        <v>-2.0000000000000002E-5</v>
      </c>
    </row>
    <row r="6979" spans="1:33" x14ac:dyDescent="0.35">
      <c r="A6979" t="s">
        <v>6954</v>
      </c>
      <c r="B6979" t="s">
        <v>4311</v>
      </c>
      <c r="C6979" t="s">
        <v>4311</v>
      </c>
      <c r="F6979" t="s">
        <v>4312</v>
      </c>
      <c r="G6979" s="1">
        <v>23</v>
      </c>
      <c r="H6979" s="1">
        <v>0.5</v>
      </c>
      <c r="I6979" s="2">
        <v>1150</v>
      </c>
      <c r="J6979" s="3">
        <v>8.3799999999999994E-6</v>
      </c>
      <c r="K6979" s="4">
        <v>137225361.72999999</v>
      </c>
      <c r="L6979" s="5">
        <v>3950001</v>
      </c>
      <c r="M6979" s="6">
        <v>34.740589110000002</v>
      </c>
      <c r="N6979" s="7">
        <f>IF(ISNUMBER(_xll.BDP($C6979, "DELTA_MID")),_xll.BDP($C6979, "DELTA_MID")," ")</f>
        <v>-5.1789999999999996E-3</v>
      </c>
      <c r="O6979" s="7" t="str">
        <f>IF(ISNUMBER(N6979),_xll.BDP($C6979, "OPT_UNDL_TICKER"),"")</f>
        <v>SPX</v>
      </c>
      <c r="P6979" s="8">
        <f>IF(ISNUMBER(N6979),_xll.BDP($C6979, "OPT_UNDL_PX")," ")</f>
        <v>5995.17</v>
      </c>
      <c r="Q6979" s="7">
        <f>IF(ISNUMBER(N6979),+G6979*_xll.BDP($C6979, "PX_POS_MULT_FACTOR")*P6979/K6979," ")</f>
        <v>0.1004835463806651</v>
      </c>
      <c r="R6979" s="8" t="str">
        <f>IF(OR($A6979="TUA",$A6979="TYA"),"",IF(ISNUMBER(_xll.BDP($C6979,"DUR_ADJ_OAS_MID")),_xll.BDP($C6979,"DUR_ADJ_OAS_MID"),IF(ISNUMBER(_xll.BDP($E6979&amp;" ISIN","DUR_ADJ_OAS_MID")),_xll.BDP($E6979&amp;" ISIN","DUR_ADJ_OAS_MID")," ")))</f>
        <v xml:space="preserve"> </v>
      </c>
      <c r="S6979" s="7">
        <f ca="1">IF(AND(A6978="SVOL",C6978="Cash"),                                     SUM(INDIRECT(ADDRESS(ROW()-(COUNTIF(A:A,"SVOL")),COLUMN())):INDIRECT(ADDRESS(ROW()-1,COLUMN()))),                                    IF(AND(A6979="TYA",C6979="Cash"), SUM(INDIRECT(ADDRESS(ROW()-(COUNTIF(A:A,"TYA")-1),COLUMN())):INDIRECT(ADDRESS(ROW()-1,COLUMN()))),                                    IF(AND(A6979="SVOL",ISNUMBER(FIND(" Govt",C6979))),"", IF(AND(A6979="SVOL",ISNUMBER(FIND(" Index",C6979))),J6979,                                    IF(ISNUMBER(N6979),Q6979*N6979,IF(ISNUMBER(R6979),J6979*R6979," "))))))</f>
        <v>-5.2040428670546452E-4</v>
      </c>
      <c r="T6979" t="s">
        <v>4312</v>
      </c>
      <c r="U6979" t="s">
        <v>64</v>
      </c>
      <c r="AG6979" s="16">
        <v>-2.0000000000000002E-5</v>
      </c>
    </row>
    <row r="6980" spans="1:33" x14ac:dyDescent="0.35">
      <c r="A6980" t="s">
        <v>6954</v>
      </c>
      <c r="B6980" t="s">
        <v>146</v>
      </c>
      <c r="C6980" t="s">
        <v>146</v>
      </c>
      <c r="F6980" t="s">
        <v>147</v>
      </c>
      <c r="G6980" s="1">
        <v>136</v>
      </c>
      <c r="H6980" s="1">
        <v>1.0249999999999999</v>
      </c>
      <c r="I6980" s="2">
        <v>13940</v>
      </c>
      <c r="J6980" s="3">
        <v>1.0158E-4</v>
      </c>
      <c r="K6980" s="4">
        <v>137225361.72999999</v>
      </c>
      <c r="L6980" s="5">
        <v>3950001</v>
      </c>
      <c r="M6980" s="6">
        <v>34.740589110000002</v>
      </c>
      <c r="N6980" s="7">
        <f>IF(ISNUMBER(_xll.BDP($C6980, "DELTA_MID")),_xll.BDP($C6980, "DELTA_MID")," ")</f>
        <v>-1.4081E-2</v>
      </c>
      <c r="O6980" s="7" t="str">
        <f>IF(ISNUMBER(N6980),_xll.BDP($C6980, "OPT_UNDL_TICKER"),"")</f>
        <v>SPX</v>
      </c>
      <c r="P6980" s="8">
        <f>IF(ISNUMBER(N6980),_xll.BDP($C6980, "OPT_UNDL_PX")," ")</f>
        <v>5995.17</v>
      </c>
      <c r="Q6980" s="7">
        <f>IF(ISNUMBER(N6980),+G6980*_xll.BDP($C6980, "PX_POS_MULT_FACTOR")*P6980/K6980," ")</f>
        <v>0.59416357859871538</v>
      </c>
      <c r="R6980" s="8" t="str">
        <f>IF(OR($A6980="TUA",$A6980="TYA"),"",IF(ISNUMBER(_xll.BDP($C6980,"DUR_ADJ_OAS_MID")),_xll.BDP($C6980,"DUR_ADJ_OAS_MID"),IF(ISNUMBER(_xll.BDP($E6980&amp;" ISIN","DUR_ADJ_OAS_MID")),_xll.BDP($E6980&amp;" ISIN","DUR_ADJ_OAS_MID")," ")))</f>
        <v xml:space="preserve"> </v>
      </c>
      <c r="S6980" s="7">
        <f ca="1">IF(AND(A6979="SVOL",C6979="Cash"),                                     SUM(INDIRECT(ADDRESS(ROW()-(COUNTIF(A:A,"SVOL")),COLUMN())):INDIRECT(ADDRESS(ROW()-1,COLUMN()))),                                    IF(AND(A6980="TYA",C6980="Cash"), SUM(INDIRECT(ADDRESS(ROW()-(COUNTIF(A:A,"TYA")-1),COLUMN())):INDIRECT(ADDRESS(ROW()-1,COLUMN()))),                                    IF(AND(A6980="SVOL",ISNUMBER(FIND(" Govt",C6980))),"", IF(AND(A6980="SVOL",ISNUMBER(FIND(" Index",C6980))),J6980,                                    IF(ISNUMBER(N6980),Q6980*N6980,IF(ISNUMBER(R6980),J6980*R6980," "))))))</f>
        <v>-8.3664173502485117E-3</v>
      </c>
      <c r="T6980" t="s">
        <v>147</v>
      </c>
      <c r="U6980" t="s">
        <v>64</v>
      </c>
      <c r="AG6980" s="16">
        <v>-2.0000000000000002E-5</v>
      </c>
    </row>
    <row r="6981" spans="1:33" x14ac:dyDescent="0.35">
      <c r="A6981" t="s">
        <v>6954</v>
      </c>
      <c r="B6981" t="s">
        <v>4411</v>
      </c>
      <c r="C6981" t="s">
        <v>4412</v>
      </c>
      <c r="F6981" t="s">
        <v>4413</v>
      </c>
      <c r="G6981" s="1">
        <v>-775</v>
      </c>
      <c r="H6981" s="1">
        <v>1.1850000000000001</v>
      </c>
      <c r="I6981" s="2">
        <v>-91837.5</v>
      </c>
      <c r="J6981" s="3">
        <v>-6.6925000000000003E-4</v>
      </c>
      <c r="K6981" s="4">
        <v>137225361.72999999</v>
      </c>
      <c r="L6981" s="5">
        <v>3950001</v>
      </c>
      <c r="M6981" s="6">
        <v>34.740589110000002</v>
      </c>
      <c r="N6981" s="7">
        <f>IF(ISNUMBER(_xll.BDP($C6981, "DELTA_MID")),_xll.BDP($C6981, "DELTA_MID")," ")</f>
        <v>-0.23711299999999999</v>
      </c>
      <c r="O6981" s="7" t="str">
        <f>IF(ISNUMBER(N6981),_xll.BDP($C6981, "OPT_UNDL_TICKER"),"")</f>
        <v>GLD US</v>
      </c>
      <c r="P6981" s="8">
        <f>IF(ISNUMBER(N6981),_xll.BDP($C6981, "OPT_UNDL_PX")," ")</f>
        <v>244.07140000000001</v>
      </c>
      <c r="Q6981" s="7">
        <f>IF(ISNUMBER(N6981),+G6981*_xll.BDP($C6981, "PX_POS_MULT_FACTOR")*P6981/K6981," ")</f>
        <v>-0.13784283941052797</v>
      </c>
      <c r="R6981" s="8" t="str">
        <f>IF(OR($A6981="TUA",$A6981="TYA"),"",IF(ISNUMBER(_xll.BDP($C6981,"DUR_ADJ_OAS_MID")),_xll.BDP($C6981,"DUR_ADJ_OAS_MID"),IF(ISNUMBER(_xll.BDP($E6981&amp;" ISIN","DUR_ADJ_OAS_MID")),_xll.BDP($E6981&amp;" ISIN","DUR_ADJ_OAS_MID")," ")))</f>
        <v xml:space="preserve"> </v>
      </c>
      <c r="S6981" s="7">
        <f ca="1">IF(AND(A6980="SVOL",C6980="Cash"),                                     SUM(INDIRECT(ADDRESS(ROW()-(COUNTIF(A:A,"SVOL")),COLUMN())):INDIRECT(ADDRESS(ROW()-1,COLUMN()))),                                    IF(AND(A6981="TYA",C6981="Cash"), SUM(INDIRECT(ADDRESS(ROW()-(COUNTIF(A:A,"TYA")-1),COLUMN())):INDIRECT(ADDRESS(ROW()-1,COLUMN()))),                                    IF(AND(A6981="SVOL",ISNUMBER(FIND(" Govt",C6981))),"", IF(AND(A6981="SVOL",ISNUMBER(FIND(" Index",C6981))),J6981,                                    IF(ISNUMBER(N6981),Q6981*N6981,IF(ISNUMBER(R6981),J6981*R6981," "))))))</f>
        <v>3.2684329181148518E-2</v>
      </c>
      <c r="T6981" t="s">
        <v>4413</v>
      </c>
      <c r="U6981" t="s">
        <v>64</v>
      </c>
      <c r="AG6981" s="16">
        <v>-2.0000000000000002E-5</v>
      </c>
    </row>
    <row r="6982" spans="1:33" x14ac:dyDescent="0.35">
      <c r="A6982" t="s">
        <v>6954</v>
      </c>
      <c r="B6982" t="s">
        <v>4414</v>
      </c>
      <c r="C6982" t="s">
        <v>4415</v>
      </c>
      <c r="F6982" t="s">
        <v>4416</v>
      </c>
      <c r="G6982" s="1">
        <v>775</v>
      </c>
      <c r="H6982" s="1">
        <v>0.15</v>
      </c>
      <c r="I6982" s="2">
        <v>11625</v>
      </c>
      <c r="J6982" s="3">
        <v>8.4709999999999994E-5</v>
      </c>
      <c r="K6982" s="4">
        <v>137225361.72999999</v>
      </c>
      <c r="L6982" s="5">
        <v>3950001</v>
      </c>
      <c r="M6982" s="6">
        <v>34.740589110000002</v>
      </c>
      <c r="N6982" s="7">
        <f>IF(ISNUMBER(_xll.BDP($C6982, "DELTA_MID")),_xll.BDP($C6982, "DELTA_MID")," ")</f>
        <v>-3.1288000000000003E-2</v>
      </c>
      <c r="O6982" s="7" t="str">
        <f>IF(ISNUMBER(N6982),_xll.BDP($C6982, "OPT_UNDL_TICKER"),"")</f>
        <v>GLD US</v>
      </c>
      <c r="P6982" s="8">
        <f>IF(ISNUMBER(N6982),_xll.BDP($C6982, "OPT_UNDL_PX")," ")</f>
        <v>244.07140000000001</v>
      </c>
      <c r="Q6982" s="7">
        <f>IF(ISNUMBER(N6982),+G6982*_xll.BDP($C6982, "PX_POS_MULT_FACTOR")*P6982/K6982," ")</f>
        <v>0.13784283941052797</v>
      </c>
      <c r="R6982" s="8" t="str">
        <f>IF(OR($A6982="TUA",$A6982="TYA"),"",IF(ISNUMBER(_xll.BDP($C6982,"DUR_ADJ_OAS_MID")),_xll.BDP($C6982,"DUR_ADJ_OAS_MID"),IF(ISNUMBER(_xll.BDP($E6982&amp;" ISIN","DUR_ADJ_OAS_MID")),_xll.BDP($E6982&amp;" ISIN","DUR_ADJ_OAS_MID")," ")))</f>
        <v xml:space="preserve"> </v>
      </c>
      <c r="S6982" s="7">
        <f ca="1">IF(AND(A6981="SVOL",C6981="Cash"),                                     SUM(INDIRECT(ADDRESS(ROW()-(COUNTIF(A:A,"SVOL")),COLUMN())):INDIRECT(ADDRESS(ROW()-1,COLUMN()))),                                    IF(AND(A6982="TYA",C6982="Cash"), SUM(INDIRECT(ADDRESS(ROW()-(COUNTIF(A:A,"TYA")-1),COLUMN())):INDIRECT(ADDRESS(ROW()-1,COLUMN()))),                                    IF(AND(A6982="SVOL",ISNUMBER(FIND(" Govt",C6982))),"", IF(AND(A6982="SVOL",ISNUMBER(FIND(" Index",C6982))),J6982,                                    IF(ISNUMBER(N6982),Q6982*N6982,IF(ISNUMBER(R6982),J6982*R6982," "))))))</f>
        <v>-4.3128267594765993E-3</v>
      </c>
      <c r="T6982" t="s">
        <v>4416</v>
      </c>
      <c r="U6982" t="s">
        <v>64</v>
      </c>
      <c r="AG6982" s="16">
        <v>-2.0000000000000002E-5</v>
      </c>
    </row>
    <row r="6983" spans="1:33" x14ac:dyDescent="0.35">
      <c r="A6983" t="s">
        <v>6954</v>
      </c>
      <c r="B6983" t="s">
        <v>4313</v>
      </c>
      <c r="C6983" t="s">
        <v>4313</v>
      </c>
      <c r="F6983" t="s">
        <v>4314</v>
      </c>
      <c r="G6983" s="1">
        <v>-5</v>
      </c>
      <c r="H6983" s="1">
        <v>13.6</v>
      </c>
      <c r="I6983" s="2">
        <v>-6800</v>
      </c>
      <c r="J6983" s="3">
        <v>-4.9549999999999998E-5</v>
      </c>
      <c r="K6983" s="4">
        <v>137225361.72999999</v>
      </c>
      <c r="L6983" s="5">
        <v>3950001</v>
      </c>
      <c r="M6983" s="6">
        <v>34.740589110000002</v>
      </c>
      <c r="N6983" s="7">
        <f>IF(ISNUMBER(_xll.BDP($C6983, "DELTA_MID")),_xll.BDP($C6983, "DELTA_MID")," ")</f>
        <v>-6.9351999999999997E-2</v>
      </c>
      <c r="O6983" s="7" t="str">
        <f>IF(ISNUMBER(N6983),_xll.BDP($C6983, "OPT_UNDL_TICKER"),"")</f>
        <v>NDX</v>
      </c>
      <c r="P6983" s="8">
        <f>IF(ISNUMBER(N6983),_xll.BDP($C6983, "OPT_UNDL_PX")," ")</f>
        <v>20662.18</v>
      </c>
      <c r="Q6983" s="7">
        <f>IF(ISNUMBER(N6983),+G6983*_xll.BDP($C6983, "PX_POS_MULT_FACTOR")*P6983/K6983," ")</f>
        <v>-7.5285573087627233E-2</v>
      </c>
      <c r="R6983" s="8" t="str">
        <f>IF(OR($A6983="TUA",$A6983="TYA"),"",IF(ISNUMBER(_xll.BDP($C6983,"DUR_ADJ_OAS_MID")),_xll.BDP($C6983,"DUR_ADJ_OAS_MID"),IF(ISNUMBER(_xll.BDP($E6983&amp;" ISIN","DUR_ADJ_OAS_MID")),_xll.BDP($E6983&amp;" ISIN","DUR_ADJ_OAS_MID")," ")))</f>
        <v xml:space="preserve"> </v>
      </c>
      <c r="S6983" s="7">
        <f ca="1">IF(AND(A6982="SVOL",C6982="Cash"),                                     SUM(INDIRECT(ADDRESS(ROW()-(COUNTIF(A:A,"SVOL")),COLUMN())):INDIRECT(ADDRESS(ROW()-1,COLUMN()))),                                    IF(AND(A6983="TYA",C6983="Cash"), SUM(INDIRECT(ADDRESS(ROW()-(COUNTIF(A:A,"TYA")-1),COLUMN())):INDIRECT(ADDRESS(ROW()-1,COLUMN()))),                                    IF(AND(A6983="SVOL",ISNUMBER(FIND(" Govt",C6983))),"", IF(AND(A6983="SVOL",ISNUMBER(FIND(" Index",C6983))),J6983,                                    IF(ISNUMBER(N6983),Q6983*N6983,IF(ISNUMBER(R6983),J6983*R6983," "))))))</f>
        <v>5.221205064773124E-3</v>
      </c>
      <c r="T6983" t="s">
        <v>4314</v>
      </c>
      <c r="U6983" t="s">
        <v>64</v>
      </c>
      <c r="AG6983" s="16">
        <v>-2.0000000000000002E-5</v>
      </c>
    </row>
    <row r="6984" spans="1:33" x14ac:dyDescent="0.35">
      <c r="A6984" t="s">
        <v>6954</v>
      </c>
      <c r="B6984" t="s">
        <v>4315</v>
      </c>
      <c r="C6984" t="s">
        <v>4315</v>
      </c>
      <c r="F6984" t="s">
        <v>4316</v>
      </c>
      <c r="G6984" s="1">
        <v>5</v>
      </c>
      <c r="H6984" s="1">
        <v>3.65</v>
      </c>
      <c r="I6984" s="2">
        <v>1825</v>
      </c>
      <c r="J6984" s="3">
        <v>1.33E-5</v>
      </c>
      <c r="K6984" s="4">
        <v>137225361.72999999</v>
      </c>
      <c r="L6984" s="5">
        <v>3950001</v>
      </c>
      <c r="M6984" s="6">
        <v>34.740589110000002</v>
      </c>
      <c r="N6984" s="7">
        <f>IF(ISNUMBER(_xll.BDP($C6984, "DELTA_MID")),_xll.BDP($C6984, "DELTA_MID")," ")</f>
        <v>-1.1972999999999999E-2</v>
      </c>
      <c r="O6984" s="7" t="str">
        <f>IF(ISNUMBER(N6984),_xll.BDP($C6984, "OPT_UNDL_TICKER"),"")</f>
        <v>NDX</v>
      </c>
      <c r="P6984" s="8">
        <f>IF(ISNUMBER(N6984),_xll.BDP($C6984, "OPT_UNDL_PX")," ")</f>
        <v>20659.47</v>
      </c>
      <c r="Q6984" s="7">
        <f>IF(ISNUMBER(N6984),+G6984*_xll.BDP($C6984, "PX_POS_MULT_FACTOR")*P6984/K6984," ")</f>
        <v>7.5275698819613532E-2</v>
      </c>
      <c r="R6984" s="8" t="str">
        <f>IF(OR($A6984="TUA",$A6984="TYA"),"",IF(ISNUMBER(_xll.BDP($C6984,"DUR_ADJ_OAS_MID")),_xll.BDP($C6984,"DUR_ADJ_OAS_MID"),IF(ISNUMBER(_xll.BDP($E6984&amp;" ISIN","DUR_ADJ_OAS_MID")),_xll.BDP($E6984&amp;" ISIN","DUR_ADJ_OAS_MID")," ")))</f>
        <v xml:space="preserve"> </v>
      </c>
      <c r="S6984" s="7">
        <f ca="1">IF(AND(A6983="SVOL",C6983="Cash"),                                     SUM(INDIRECT(ADDRESS(ROW()-(COUNTIF(A:A,"SVOL")),COLUMN())):INDIRECT(ADDRESS(ROW()-1,COLUMN()))),                                    IF(AND(A6984="TYA",C6984="Cash"), SUM(INDIRECT(ADDRESS(ROW()-(COUNTIF(A:A,"TYA")-1),COLUMN())):INDIRECT(ADDRESS(ROW()-1,COLUMN()))),                                    IF(AND(A6984="SVOL",ISNUMBER(FIND(" Govt",C6984))),"", IF(AND(A6984="SVOL",ISNUMBER(FIND(" Index",C6984))),J6984,                                    IF(ISNUMBER(N6984),Q6984*N6984,IF(ISNUMBER(R6984),J6984*R6984," "))))))</f>
        <v>-9.0127594196723272E-4</v>
      </c>
      <c r="T6984" t="s">
        <v>4316</v>
      </c>
      <c r="U6984" t="s">
        <v>64</v>
      </c>
      <c r="AG6984" s="16">
        <v>-2.0000000000000002E-5</v>
      </c>
    </row>
    <row r="6985" spans="1:33" x14ac:dyDescent="0.35">
      <c r="A6985" t="s">
        <v>6954</v>
      </c>
      <c r="B6985" t="s">
        <v>4319</v>
      </c>
      <c r="C6985" t="s">
        <v>4319</v>
      </c>
      <c r="F6985" t="s">
        <v>4320</v>
      </c>
      <c r="G6985" s="1">
        <v>-46</v>
      </c>
      <c r="H6985" s="1">
        <v>2.5499999999999998</v>
      </c>
      <c r="I6985" s="2">
        <v>-11730</v>
      </c>
      <c r="J6985" s="3">
        <v>-8.5480000000000002E-5</v>
      </c>
      <c r="K6985" s="4">
        <v>137225361.72999999</v>
      </c>
      <c r="L6985" s="5">
        <v>3950001</v>
      </c>
      <c r="M6985" s="6">
        <v>34.740589110000002</v>
      </c>
      <c r="N6985" s="7">
        <f>IF(ISNUMBER(_xll.BDP($C6985, "DELTA_MID")),_xll.BDP($C6985, "DELTA_MID")," ")</f>
        <v>-5.3669000000000001E-2</v>
      </c>
      <c r="O6985" s="7" t="str">
        <f>IF(ISNUMBER(N6985),_xll.BDP($C6985, "OPT_UNDL_TICKER"),"")</f>
        <v>RUY</v>
      </c>
      <c r="P6985" s="8">
        <f>IF(ISNUMBER(N6985),_xll.BDP($C6985, "OPT_UNDL_PX")," ")</f>
        <v>2427.9140000000002</v>
      </c>
      <c r="Q6985" s="7">
        <f>IF(ISNUMBER(N6985),+G6985*_xll.BDP($C6985, "PX_POS_MULT_FACTOR")*P6985/K6985," ")</f>
        <v>-8.138731980152894E-2</v>
      </c>
      <c r="R6985" s="8" t="str">
        <f>IF(OR($A6985="TUA",$A6985="TYA"),"",IF(ISNUMBER(_xll.BDP($C6985,"DUR_ADJ_OAS_MID")),_xll.BDP($C6985,"DUR_ADJ_OAS_MID"),IF(ISNUMBER(_xll.BDP($E6985&amp;" ISIN","DUR_ADJ_OAS_MID")),_xll.BDP($E6985&amp;" ISIN","DUR_ADJ_OAS_MID")," ")))</f>
        <v xml:space="preserve"> </v>
      </c>
      <c r="S6985" s="7">
        <f ca="1">IF(AND(A6984="SVOL",C6984="Cash"),                                     SUM(INDIRECT(ADDRESS(ROW()-(COUNTIF(A:A,"SVOL")),COLUMN())):INDIRECT(ADDRESS(ROW()-1,COLUMN()))),                                    IF(AND(A6985="TYA",C6985="Cash"), SUM(INDIRECT(ADDRESS(ROW()-(COUNTIF(A:A,"TYA")-1),COLUMN())):INDIRECT(ADDRESS(ROW()-1,COLUMN()))),                                    IF(AND(A6985="SVOL",ISNUMBER(FIND(" Govt",C6985))),"", IF(AND(A6985="SVOL",ISNUMBER(FIND(" Index",C6985))),J6985,                                    IF(ISNUMBER(N6985),Q6985*N6985,IF(ISNUMBER(R6985),J6985*R6985," "))))))</f>
        <v>4.367976066428257E-3</v>
      </c>
      <c r="T6985" t="s">
        <v>4320</v>
      </c>
      <c r="U6985" t="s">
        <v>64</v>
      </c>
      <c r="AG6985" s="16">
        <v>-2.0000000000000002E-5</v>
      </c>
    </row>
    <row r="6986" spans="1:33" x14ac:dyDescent="0.35">
      <c r="A6986" t="s">
        <v>6954</v>
      </c>
      <c r="B6986" t="s">
        <v>4321</v>
      </c>
      <c r="C6986" t="s">
        <v>4321</v>
      </c>
      <c r="F6986" t="s">
        <v>4322</v>
      </c>
      <c r="G6986" s="1">
        <v>46</v>
      </c>
      <c r="H6986" s="1">
        <v>0.65</v>
      </c>
      <c r="I6986" s="2">
        <v>2990</v>
      </c>
      <c r="J6986" s="3">
        <v>2.179E-5</v>
      </c>
      <c r="K6986" s="4">
        <v>137225361.72999999</v>
      </c>
      <c r="L6986" s="5">
        <v>3950001</v>
      </c>
      <c r="M6986" s="6">
        <v>34.740589110000002</v>
      </c>
      <c r="N6986" s="7">
        <f>IF(ISNUMBER(_xll.BDP($C6986, "DELTA_MID")),_xll.BDP($C6986, "DELTA_MID")," ")</f>
        <v>-1.1338000000000001E-2</v>
      </c>
      <c r="O6986" s="7" t="str">
        <f>IF(ISNUMBER(N6986),_xll.BDP($C6986, "OPT_UNDL_TICKER"),"")</f>
        <v>RUY</v>
      </c>
      <c r="P6986" s="8">
        <f>IF(ISNUMBER(N6986),_xll.BDP($C6986, "OPT_UNDL_PX")," ")</f>
        <v>2427.9140000000002</v>
      </c>
      <c r="Q6986" s="7">
        <f>IF(ISNUMBER(N6986),+G6986*_xll.BDP($C6986, "PX_POS_MULT_FACTOR")*P6986/K6986," ")</f>
        <v>8.138731980152894E-2</v>
      </c>
      <c r="R6986" s="8" t="str">
        <f>IF(OR($A6986="TUA",$A6986="TYA"),"",IF(ISNUMBER(_xll.BDP($C6986,"DUR_ADJ_OAS_MID")),_xll.BDP($C6986,"DUR_ADJ_OAS_MID"),IF(ISNUMBER(_xll.BDP($E6986&amp;" ISIN","DUR_ADJ_OAS_MID")),_xll.BDP($E6986&amp;" ISIN","DUR_ADJ_OAS_MID")," ")))</f>
        <v xml:space="preserve"> </v>
      </c>
      <c r="S6986" s="7">
        <f ca="1">IF(AND(A6985="SVOL",C6985="Cash"),                                     SUM(INDIRECT(ADDRESS(ROW()-(COUNTIF(A:A,"SVOL")),COLUMN())):INDIRECT(ADDRESS(ROW()-1,COLUMN()))),                                    IF(AND(A6986="TYA",C6986="Cash"), SUM(INDIRECT(ADDRESS(ROW()-(COUNTIF(A:A,"TYA")-1),COLUMN())):INDIRECT(ADDRESS(ROW()-1,COLUMN()))),                                    IF(AND(A6986="SVOL",ISNUMBER(FIND(" Govt",C6986))),"", IF(AND(A6986="SVOL",ISNUMBER(FIND(" Index",C6986))),J6986,                                    IF(ISNUMBER(N6986),Q6986*N6986,IF(ISNUMBER(R6986),J6986*R6986," "))))))</f>
        <v>-9.2276943190973523E-4</v>
      </c>
      <c r="T6986" t="s">
        <v>4322</v>
      </c>
      <c r="U6986" t="s">
        <v>64</v>
      </c>
      <c r="AG6986" s="16">
        <v>-2.0000000000000002E-5</v>
      </c>
    </row>
    <row r="6987" spans="1:33" x14ac:dyDescent="0.35">
      <c r="A6987" t="s">
        <v>6954</v>
      </c>
      <c r="B6987" t="s">
        <v>4325</v>
      </c>
      <c r="C6987" t="s">
        <v>4325</v>
      </c>
      <c r="F6987" t="s">
        <v>4326</v>
      </c>
      <c r="G6987" s="1">
        <v>-20</v>
      </c>
      <c r="H6987" s="1">
        <v>2.4750000000000001</v>
      </c>
      <c r="I6987" s="2">
        <v>-4950</v>
      </c>
      <c r="J6987" s="3">
        <v>-3.6069999999999999E-5</v>
      </c>
      <c r="K6987" s="4">
        <v>137225361.72999999</v>
      </c>
      <c r="L6987" s="5">
        <v>3950001</v>
      </c>
      <c r="M6987" s="6">
        <v>34.740589110000002</v>
      </c>
      <c r="N6987" s="7">
        <f>IF(ISNUMBER(_xll.BDP($C6987, "DELTA_MID")),_xll.BDP($C6987, "DELTA_MID")," ")</f>
        <v>-4.2972000000000003E-2</v>
      </c>
      <c r="O6987" s="7" t="str">
        <f>IF(ISNUMBER(N6987),_xll.BDP($C6987, "OPT_UNDL_TICKER"),"")</f>
        <v>SPX</v>
      </c>
      <c r="P6987" s="8">
        <f>IF(ISNUMBER(N6987),_xll.BDP($C6987, "OPT_UNDL_PX")," ")</f>
        <v>5995.17</v>
      </c>
      <c r="Q6987" s="7">
        <f>IF(ISNUMBER(N6987),+G6987*_xll.BDP($C6987, "PX_POS_MULT_FACTOR")*P6987/K6987," ")</f>
        <v>-8.737699685275227E-2</v>
      </c>
      <c r="R6987" s="8" t="str">
        <f>IF(OR($A6987="TUA",$A6987="TYA"),"",IF(ISNUMBER(_xll.BDP($C6987,"DUR_ADJ_OAS_MID")),_xll.BDP($C6987,"DUR_ADJ_OAS_MID"),IF(ISNUMBER(_xll.BDP($E6987&amp;" ISIN","DUR_ADJ_OAS_MID")),_xll.BDP($E6987&amp;" ISIN","DUR_ADJ_OAS_MID")," ")))</f>
        <v xml:space="preserve"> </v>
      </c>
      <c r="S6987" s="7">
        <f ca="1">IF(AND(A6986="SVOL",C6986="Cash"),                                     SUM(INDIRECT(ADDRESS(ROW()-(COUNTIF(A:A,"SVOL")),COLUMN())):INDIRECT(ADDRESS(ROW()-1,COLUMN()))),                                    IF(AND(A6987="TYA",C6987="Cash"), SUM(INDIRECT(ADDRESS(ROW()-(COUNTIF(A:A,"TYA")-1),COLUMN())):INDIRECT(ADDRESS(ROW()-1,COLUMN()))),                                    IF(AND(A6987="SVOL",ISNUMBER(FIND(" Govt",C6987))),"", IF(AND(A6987="SVOL",ISNUMBER(FIND(" Index",C6987))),J6987,                                    IF(ISNUMBER(N6987),Q6987*N6987,IF(ISNUMBER(R6987),J6987*R6987," "))))))</f>
        <v>3.7547643087564708E-3</v>
      </c>
      <c r="T6987" t="s">
        <v>4326</v>
      </c>
      <c r="U6987" t="s">
        <v>64</v>
      </c>
      <c r="AG6987" s="16">
        <v>-2.0000000000000002E-5</v>
      </c>
    </row>
    <row r="6988" spans="1:33" x14ac:dyDescent="0.35">
      <c r="A6988" t="s">
        <v>6954</v>
      </c>
      <c r="B6988" t="s">
        <v>4327</v>
      </c>
      <c r="C6988" t="s">
        <v>4327</v>
      </c>
      <c r="F6988" t="s">
        <v>4328</v>
      </c>
      <c r="G6988" s="1">
        <v>20</v>
      </c>
      <c r="H6988" s="1">
        <v>1</v>
      </c>
      <c r="I6988" s="2">
        <v>2000</v>
      </c>
      <c r="J6988" s="3">
        <v>1.4569999999999999E-5</v>
      </c>
      <c r="K6988" s="4">
        <v>137225361.72999999</v>
      </c>
      <c r="L6988" s="5">
        <v>3950001</v>
      </c>
      <c r="M6988" s="6">
        <v>34.740589110000002</v>
      </c>
      <c r="N6988" s="7">
        <f>IF(ISNUMBER(_xll.BDP($C6988, "DELTA_MID")),_xll.BDP($C6988, "DELTA_MID")," ")</f>
        <v>-9.8219999999999991E-3</v>
      </c>
      <c r="O6988" s="7" t="str">
        <f>IF(ISNUMBER(N6988),_xll.BDP($C6988, "OPT_UNDL_TICKER"),"")</f>
        <v>SPX</v>
      </c>
      <c r="P6988" s="8">
        <f>IF(ISNUMBER(N6988),_xll.BDP($C6988, "OPT_UNDL_PX")," ")</f>
        <v>5995.17</v>
      </c>
      <c r="Q6988" s="7">
        <f>IF(ISNUMBER(N6988),+G6988*_xll.BDP($C6988, "PX_POS_MULT_FACTOR")*P6988/K6988," ")</f>
        <v>8.737699685275227E-2</v>
      </c>
      <c r="R6988" s="8" t="str">
        <f>IF(OR($A6988="TUA",$A6988="TYA"),"",IF(ISNUMBER(_xll.BDP($C6988,"DUR_ADJ_OAS_MID")),_xll.BDP($C6988,"DUR_ADJ_OAS_MID"),IF(ISNUMBER(_xll.BDP($E6988&amp;" ISIN","DUR_ADJ_OAS_MID")),_xll.BDP($E6988&amp;" ISIN","DUR_ADJ_OAS_MID")," ")))</f>
        <v xml:space="preserve"> </v>
      </c>
      <c r="S6988" s="7">
        <f ca="1">IF(AND(A6987="SVOL",C6987="Cash"),                                     SUM(INDIRECT(ADDRESS(ROW()-(COUNTIF(A:A,"SVOL")),COLUMN())):INDIRECT(ADDRESS(ROW()-1,COLUMN()))),                                    IF(AND(A6988="TYA",C6988="Cash"), SUM(INDIRECT(ADDRESS(ROW()-(COUNTIF(A:A,"TYA")-1),COLUMN())):INDIRECT(ADDRESS(ROW()-1,COLUMN()))),                                    IF(AND(A6988="SVOL",ISNUMBER(FIND(" Govt",C6988))),"", IF(AND(A6988="SVOL",ISNUMBER(FIND(" Index",C6988))),J6988,                                    IF(ISNUMBER(N6988),Q6988*N6988,IF(ISNUMBER(R6988),J6988*R6988," "))))))</f>
        <v>-8.5821686308773276E-4</v>
      </c>
      <c r="T6988" t="s">
        <v>4328</v>
      </c>
      <c r="U6988" t="s">
        <v>64</v>
      </c>
      <c r="AG6988" s="16">
        <v>-2.0000000000000002E-5</v>
      </c>
    </row>
    <row r="6989" spans="1:33" x14ac:dyDescent="0.35">
      <c r="A6989" t="s">
        <v>6954</v>
      </c>
      <c r="B6989" t="s">
        <v>6955</v>
      </c>
      <c r="C6989" t="s">
        <v>6955</v>
      </c>
      <c r="F6989" t="s">
        <v>6956</v>
      </c>
      <c r="G6989" s="1">
        <v>286</v>
      </c>
      <c r="H6989" s="1">
        <v>2.4750000000000001</v>
      </c>
      <c r="I6989" s="2">
        <v>70785</v>
      </c>
      <c r="J6989" s="3">
        <v>5.1583E-4</v>
      </c>
      <c r="K6989" s="4">
        <v>137225361.72999999</v>
      </c>
      <c r="L6989" s="5">
        <v>3950001</v>
      </c>
      <c r="M6989" s="6">
        <v>34.740589110000002</v>
      </c>
      <c r="N6989" s="7">
        <f>IF(ISNUMBER(_xll.BDP($C6989, "DELTA_MID")),_xll.BDP($C6989, "DELTA_MID")," ")</f>
        <v>-1.3107000000000001E-2</v>
      </c>
      <c r="O6989" s="7" t="str">
        <f>IF(ISNUMBER(N6989),_xll.BDP($C6989, "OPT_UNDL_TICKER"),"")</f>
        <v>SPX</v>
      </c>
      <c r="P6989" s="8">
        <f>IF(ISNUMBER(N6989),_xll.BDP($C6989, "OPT_UNDL_PX")," ")</f>
        <v>5995.17</v>
      </c>
      <c r="Q6989" s="7">
        <f>IF(ISNUMBER(N6989),+G6989*_xll.BDP($C6989, "PX_POS_MULT_FACTOR")*P6989/K6989," ")</f>
        <v>1.2494910549943574</v>
      </c>
      <c r="R6989" s="8" t="str">
        <f>IF(OR($A6989="TUA",$A6989="TYA"),"",IF(ISNUMBER(_xll.BDP($C6989,"DUR_ADJ_OAS_MID")),_xll.BDP($C6989,"DUR_ADJ_OAS_MID"),IF(ISNUMBER(_xll.BDP($E6989&amp;" ISIN","DUR_ADJ_OAS_MID")),_xll.BDP($E6989&amp;" ISIN","DUR_ADJ_OAS_MID")," ")))</f>
        <v xml:space="preserve"> </v>
      </c>
      <c r="S6989" s="7">
        <f ca="1">IF(AND(A6988="SVOL",C6988="Cash"),                                     SUM(INDIRECT(ADDRESS(ROW()-(COUNTIF(A:A,"SVOL")),COLUMN())):INDIRECT(ADDRESS(ROW()-1,COLUMN()))),                                    IF(AND(A6989="TYA",C6989="Cash"), SUM(INDIRECT(ADDRESS(ROW()-(COUNTIF(A:A,"TYA")-1),COLUMN())):INDIRECT(ADDRESS(ROW()-1,COLUMN()))),                                    IF(AND(A6989="SVOL",ISNUMBER(FIND(" Govt",C6989))),"", IF(AND(A6989="SVOL",ISNUMBER(FIND(" Index",C6989))),J6989,                                    IF(ISNUMBER(N6989),Q6989*N6989,IF(ISNUMBER(R6989),J6989*R6989," "))))))</f>
        <v>-1.6377079257811043E-2</v>
      </c>
      <c r="T6989" t="s">
        <v>6956</v>
      </c>
      <c r="U6989" t="s">
        <v>64</v>
      </c>
      <c r="AG6989" s="16">
        <v>-2.0000000000000002E-5</v>
      </c>
    </row>
    <row r="6990" spans="1:33" x14ac:dyDescent="0.35">
      <c r="A6990" t="s">
        <v>6954</v>
      </c>
      <c r="B6990" t="s">
        <v>6957</v>
      </c>
      <c r="C6990" t="s">
        <v>6957</v>
      </c>
      <c r="F6990" t="s">
        <v>6958</v>
      </c>
      <c r="G6990" s="1">
        <v>-286</v>
      </c>
      <c r="H6990" s="1">
        <v>1.7</v>
      </c>
      <c r="I6990" s="2">
        <v>-48620</v>
      </c>
      <c r="J6990" s="3">
        <v>-3.5430999999999999E-4</v>
      </c>
      <c r="K6990" s="4">
        <v>137225361.72999999</v>
      </c>
      <c r="L6990" s="5">
        <v>3950001</v>
      </c>
      <c r="M6990" s="6">
        <v>34.740589110000002</v>
      </c>
      <c r="N6990" s="7">
        <f>IF(ISNUMBER(_xll.BDP($C6990, "DELTA_MID")),_xll.BDP($C6990, "DELTA_MID")," ")</f>
        <v>-7.9539999999999993E-3</v>
      </c>
      <c r="O6990" s="7" t="str">
        <f>IF(ISNUMBER(N6990),_xll.BDP($C6990, "OPT_UNDL_TICKER"),"")</f>
        <v>SPX</v>
      </c>
      <c r="P6990" s="8">
        <f>IF(ISNUMBER(N6990),_xll.BDP($C6990, "OPT_UNDL_PX")," ")</f>
        <v>5995.17</v>
      </c>
      <c r="Q6990" s="7">
        <f>IF(ISNUMBER(N6990),+G6990*_xll.BDP($C6990, "PX_POS_MULT_FACTOR")*P6990/K6990," ")</f>
        <v>-1.2494910549943574</v>
      </c>
      <c r="R6990" s="8" t="str">
        <f>IF(OR($A6990="TUA",$A6990="TYA"),"",IF(ISNUMBER(_xll.BDP($C6990,"DUR_ADJ_OAS_MID")),_xll.BDP($C6990,"DUR_ADJ_OAS_MID"),IF(ISNUMBER(_xll.BDP($E6990&amp;" ISIN","DUR_ADJ_OAS_MID")),_xll.BDP($E6990&amp;" ISIN","DUR_ADJ_OAS_MID")," ")))</f>
        <v xml:space="preserve"> </v>
      </c>
      <c r="S6990" s="7">
        <f ca="1">IF(AND(A6989="SVOL",C6989="Cash"),                                     SUM(INDIRECT(ADDRESS(ROW()-(COUNTIF(A:A,"SVOL")),COLUMN())):INDIRECT(ADDRESS(ROW()-1,COLUMN()))),                                    IF(AND(A6990="TYA",C6990="Cash"), SUM(INDIRECT(ADDRESS(ROW()-(COUNTIF(A:A,"TYA")-1),COLUMN())):INDIRECT(ADDRESS(ROW()-1,COLUMN()))),                                    IF(AND(A6990="SVOL",ISNUMBER(FIND(" Govt",C6990))),"", IF(AND(A6990="SVOL",ISNUMBER(FIND(" Index",C6990))),J6990,                                    IF(ISNUMBER(N6990),Q6990*N6990,IF(ISNUMBER(R6990),J6990*R6990," "))))))</f>
        <v>9.9384518514251188E-3</v>
      </c>
      <c r="T6990" t="s">
        <v>6958</v>
      </c>
      <c r="U6990" t="s">
        <v>64</v>
      </c>
      <c r="AG6990" s="16">
        <v>-2.0000000000000002E-5</v>
      </c>
    </row>
    <row r="6991" spans="1:33" x14ac:dyDescent="0.35">
      <c r="A6991" t="s">
        <v>6954</v>
      </c>
      <c r="B6991" t="s">
        <v>6959</v>
      </c>
      <c r="C6991" t="s">
        <v>6959</v>
      </c>
      <c r="F6991" t="s">
        <v>6960</v>
      </c>
      <c r="G6991" s="1">
        <v>69</v>
      </c>
      <c r="H6991" s="1">
        <v>7.15</v>
      </c>
      <c r="I6991" s="2">
        <v>49335</v>
      </c>
      <c r="J6991" s="3">
        <v>3.5952E-4</v>
      </c>
      <c r="K6991" s="4">
        <v>137225361.72999999</v>
      </c>
      <c r="L6991" s="5">
        <v>3950001</v>
      </c>
      <c r="M6991" s="6">
        <v>34.740589110000002</v>
      </c>
      <c r="N6991" s="7">
        <f>IF(ISNUMBER(_xll.BDP($C6991, "DELTA_MID")),_xll.BDP($C6991, "DELTA_MID")," ")</f>
        <v>-2.9891000000000001E-2</v>
      </c>
      <c r="O6991" s="7" t="str">
        <f>IF(ISNUMBER(N6991),_xll.BDP($C6991, "OPT_UNDL_TICKER"),"")</f>
        <v>SPX</v>
      </c>
      <c r="P6991" s="8">
        <f>IF(ISNUMBER(N6991),_xll.BDP($C6991, "OPT_UNDL_PX")," ")</f>
        <v>5995.21</v>
      </c>
      <c r="Q6991" s="7">
        <f>IF(ISNUMBER(N6991),+G6991*_xll.BDP($C6991, "PX_POS_MULT_FACTOR")*P6991/K6991," ")</f>
        <v>0.30145265043201136</v>
      </c>
      <c r="R6991" s="8" t="str">
        <f>IF(OR($A6991="TUA",$A6991="TYA"),"",IF(ISNUMBER(_xll.BDP($C6991,"DUR_ADJ_OAS_MID")),_xll.BDP($C6991,"DUR_ADJ_OAS_MID"),IF(ISNUMBER(_xll.BDP($E6991&amp;" ISIN","DUR_ADJ_OAS_MID")),_xll.BDP($E6991&amp;" ISIN","DUR_ADJ_OAS_MID")," ")))</f>
        <v xml:space="preserve"> </v>
      </c>
      <c r="S6991" s="7">
        <f ca="1">IF(AND(A6990="SVOL",C6990="Cash"),                                     SUM(INDIRECT(ADDRESS(ROW()-(COUNTIF(A:A,"SVOL")),COLUMN())):INDIRECT(ADDRESS(ROW()-1,COLUMN()))),                                    IF(AND(A6991="TYA",C6991="Cash"), SUM(INDIRECT(ADDRESS(ROW()-(COUNTIF(A:A,"TYA")-1),COLUMN())):INDIRECT(ADDRESS(ROW()-1,COLUMN()))),                                    IF(AND(A6991="SVOL",ISNUMBER(FIND(" Govt",C6991))),"", IF(AND(A6991="SVOL",ISNUMBER(FIND(" Index",C6991))),J6991,                                    IF(ISNUMBER(N6991),Q6991*N6991,IF(ISNUMBER(R6991),J6991*R6991," "))))))</f>
        <v>-9.010721174063251E-3</v>
      </c>
      <c r="T6991" t="s">
        <v>6960</v>
      </c>
      <c r="U6991" t="s">
        <v>64</v>
      </c>
      <c r="AG6991" s="16">
        <v>-2.0000000000000002E-5</v>
      </c>
    </row>
    <row r="6992" spans="1:33" x14ac:dyDescent="0.35">
      <c r="A6992" t="s">
        <v>6954</v>
      </c>
      <c r="B6992" t="s">
        <v>6961</v>
      </c>
      <c r="C6992" t="s">
        <v>6961</v>
      </c>
      <c r="F6992" t="s">
        <v>6962</v>
      </c>
      <c r="G6992" s="1">
        <v>-69</v>
      </c>
      <c r="H6992" s="1">
        <v>5.0999999999999996</v>
      </c>
      <c r="I6992" s="2">
        <v>-35190</v>
      </c>
      <c r="J6992" s="3">
        <v>-2.5643999999999998E-4</v>
      </c>
      <c r="K6992" s="4">
        <v>137225361.72999999</v>
      </c>
      <c r="L6992" s="5">
        <v>3950001</v>
      </c>
      <c r="M6992" s="6">
        <v>34.740589110000002</v>
      </c>
      <c r="N6992" s="7">
        <f>IF(ISNUMBER(_xll.BDP($C6992, "DELTA_MID")),_xll.BDP($C6992, "DELTA_MID")," ")</f>
        <v>-1.9140000000000001E-2</v>
      </c>
      <c r="O6992" s="7" t="str">
        <f>IF(ISNUMBER(N6992),_xll.BDP($C6992, "OPT_UNDL_TICKER"),"")</f>
        <v>SPX</v>
      </c>
      <c r="P6992" s="8">
        <f>IF(ISNUMBER(N6992),_xll.BDP($C6992, "OPT_UNDL_PX")," ")</f>
        <v>5995.21</v>
      </c>
      <c r="Q6992" s="7">
        <f>IF(ISNUMBER(N6992),+G6992*_xll.BDP($C6992, "PX_POS_MULT_FACTOR")*P6992/K6992," ")</f>
        <v>-0.30145265043201136</v>
      </c>
      <c r="R6992" s="8" t="str">
        <f>IF(OR($A6992="TUA",$A6992="TYA"),"",IF(ISNUMBER(_xll.BDP($C6992,"DUR_ADJ_OAS_MID")),_xll.BDP($C6992,"DUR_ADJ_OAS_MID"),IF(ISNUMBER(_xll.BDP($E6992&amp;" ISIN","DUR_ADJ_OAS_MID")),_xll.BDP($E6992&amp;" ISIN","DUR_ADJ_OAS_MID")," ")))</f>
        <v xml:space="preserve"> </v>
      </c>
      <c r="S6992" s="7">
        <f ca="1">IF(AND(A6991="SVOL",C6991="Cash"),                                     SUM(INDIRECT(ADDRESS(ROW()-(COUNTIF(A:A,"SVOL")),COLUMN())):INDIRECT(ADDRESS(ROW()-1,COLUMN()))),                                    IF(AND(A6992="TYA",C6992="Cash"), SUM(INDIRECT(ADDRESS(ROW()-(COUNTIF(A:A,"TYA")-1),COLUMN())):INDIRECT(ADDRESS(ROW()-1,COLUMN()))),                                    IF(AND(A6992="SVOL",ISNUMBER(FIND(" Govt",C6992))),"", IF(AND(A6992="SVOL",ISNUMBER(FIND(" Index",C6992))),J6992,                                    IF(ISNUMBER(N6992),Q6992*N6992,IF(ISNUMBER(R6992),J6992*R6992," "))))))</f>
        <v>5.7698037292686979E-3</v>
      </c>
      <c r="T6992" t="s">
        <v>6962</v>
      </c>
      <c r="U6992" t="s">
        <v>64</v>
      </c>
      <c r="AG6992" s="16">
        <v>-2.0000000000000002E-5</v>
      </c>
    </row>
    <row r="6993" spans="1:33" x14ac:dyDescent="0.35">
      <c r="A6993" t="s">
        <v>6954</v>
      </c>
      <c r="B6993" t="s">
        <v>6963</v>
      </c>
      <c r="C6993" t="s">
        <v>6963</v>
      </c>
      <c r="F6993" t="s">
        <v>6964</v>
      </c>
      <c r="G6993" s="1">
        <v>302</v>
      </c>
      <c r="H6993" s="1">
        <v>7.3</v>
      </c>
      <c r="I6993" s="2">
        <v>220460</v>
      </c>
      <c r="J6993" s="3">
        <v>1.60655E-3</v>
      </c>
      <c r="K6993" s="4">
        <v>137225361.72999999</v>
      </c>
      <c r="L6993" s="5">
        <v>3950001</v>
      </c>
      <c r="M6993" s="6">
        <v>34.740589110000002</v>
      </c>
      <c r="N6993" s="7">
        <f>IF(ISNUMBER(_xll.BDP($C6993, "DELTA_MID")),_xll.BDP($C6993, "DELTA_MID")," ")</f>
        <v>-3.0291999999999999E-2</v>
      </c>
      <c r="O6993" s="7" t="str">
        <f>IF(ISNUMBER(N6993),_xll.BDP($C6993, "OPT_UNDL_TICKER"),"")</f>
        <v>SPX</v>
      </c>
      <c r="P6993" s="8">
        <f>IF(ISNUMBER(N6993),_xll.BDP($C6993, "OPT_UNDL_PX")," ")</f>
        <v>5995.17</v>
      </c>
      <c r="Q6993" s="7">
        <f>IF(ISNUMBER(N6993),+G6993*_xll.BDP($C6993, "PX_POS_MULT_FACTOR")*P6993/K6993," ")</f>
        <v>1.3193926524765591</v>
      </c>
      <c r="R6993" s="8" t="str">
        <f>IF(OR($A6993="TUA",$A6993="TYA"),"",IF(ISNUMBER(_xll.BDP($C6993,"DUR_ADJ_OAS_MID")),_xll.BDP($C6993,"DUR_ADJ_OAS_MID"),IF(ISNUMBER(_xll.BDP($E6993&amp;" ISIN","DUR_ADJ_OAS_MID")),_xll.BDP($E6993&amp;" ISIN","DUR_ADJ_OAS_MID")," ")))</f>
        <v xml:space="preserve"> </v>
      </c>
      <c r="S6993" s="7">
        <f ca="1">IF(AND(A6992="SVOL",C6992="Cash"),                                     SUM(INDIRECT(ADDRESS(ROW()-(COUNTIF(A:A,"SVOL")),COLUMN())):INDIRECT(ADDRESS(ROW()-1,COLUMN()))),                                    IF(AND(A6993="TYA",C6993="Cash"), SUM(INDIRECT(ADDRESS(ROW()-(COUNTIF(A:A,"TYA")-1),COLUMN())):INDIRECT(ADDRESS(ROW()-1,COLUMN()))),                                    IF(AND(A6993="SVOL",ISNUMBER(FIND(" Govt",C6993))),"", IF(AND(A6993="SVOL",ISNUMBER(FIND(" Index",C6993))),J6993,                                    IF(ISNUMBER(N6993),Q6993*N6993,IF(ISNUMBER(R6993),J6993*R6993," "))))))</f>
        <v>-3.996704222881993E-2</v>
      </c>
      <c r="T6993" t="s">
        <v>6964</v>
      </c>
      <c r="U6993" t="s">
        <v>64</v>
      </c>
      <c r="AG6993" s="16">
        <v>-2.0000000000000002E-5</v>
      </c>
    </row>
    <row r="6994" spans="1:33" x14ac:dyDescent="0.35">
      <c r="A6994" t="s">
        <v>6954</v>
      </c>
      <c r="B6994" t="s">
        <v>6965</v>
      </c>
      <c r="C6994" t="s">
        <v>6965</v>
      </c>
      <c r="F6994" t="s">
        <v>6966</v>
      </c>
      <c r="G6994" s="1">
        <v>-302</v>
      </c>
      <c r="H6994" s="1">
        <v>5.25</v>
      </c>
      <c r="I6994" s="2">
        <v>-158550</v>
      </c>
      <c r="J6994" s="3">
        <v>-1.1554E-3</v>
      </c>
      <c r="K6994" s="4">
        <v>137225361.72999999</v>
      </c>
      <c r="L6994" s="5">
        <v>3950001</v>
      </c>
      <c r="M6994" s="6">
        <v>34.740589110000002</v>
      </c>
      <c r="N6994" s="7">
        <f>IF(ISNUMBER(_xll.BDP($C6994, "DELTA_MID")),_xll.BDP($C6994, "DELTA_MID")," ")</f>
        <v>-1.9262999999999999E-2</v>
      </c>
      <c r="O6994" s="7" t="str">
        <f>IF(ISNUMBER(N6994),_xll.BDP($C6994, "OPT_UNDL_TICKER"),"")</f>
        <v>SPX</v>
      </c>
      <c r="P6994" s="8">
        <f>IF(ISNUMBER(N6994),_xll.BDP($C6994, "OPT_UNDL_PX")," ")</f>
        <v>5995.17</v>
      </c>
      <c r="Q6994" s="7">
        <f>IF(ISNUMBER(N6994),+G6994*_xll.BDP($C6994, "PX_POS_MULT_FACTOR")*P6994/K6994," ")</f>
        <v>-1.3193926524765591</v>
      </c>
      <c r="R6994" s="8" t="str">
        <f>IF(OR($A6994="TUA",$A6994="TYA"),"",IF(ISNUMBER(_xll.BDP($C6994,"DUR_ADJ_OAS_MID")),_xll.BDP($C6994,"DUR_ADJ_OAS_MID"),IF(ISNUMBER(_xll.BDP($E6994&amp;" ISIN","DUR_ADJ_OAS_MID")),_xll.BDP($E6994&amp;" ISIN","DUR_ADJ_OAS_MID")," ")))</f>
        <v xml:space="preserve"> </v>
      </c>
      <c r="S6994" s="7">
        <f ca="1">IF(AND(A6993="SVOL",C6993="Cash"),                                     SUM(INDIRECT(ADDRESS(ROW()-(COUNTIF(A:A,"SVOL")),COLUMN())):INDIRECT(ADDRESS(ROW()-1,COLUMN()))),                                    IF(AND(A6994="TYA",C6994="Cash"), SUM(INDIRECT(ADDRESS(ROW()-(COUNTIF(A:A,"TYA")-1),COLUMN())):INDIRECT(ADDRESS(ROW()-1,COLUMN()))),                                    IF(AND(A6994="SVOL",ISNUMBER(FIND(" Govt",C6994))),"", IF(AND(A6994="SVOL",ISNUMBER(FIND(" Index",C6994))),J6994,                                    IF(ISNUMBER(N6994),Q6994*N6994,IF(ISNUMBER(R6994),J6994*R6994," "))))))</f>
        <v>2.5415460664655956E-2</v>
      </c>
      <c r="T6994" t="s">
        <v>6966</v>
      </c>
      <c r="U6994" t="s">
        <v>64</v>
      </c>
      <c r="AG6994" s="16">
        <v>-2.0000000000000002E-5</v>
      </c>
    </row>
    <row r="6995" spans="1:33" x14ac:dyDescent="0.35">
      <c r="A6995" t="s">
        <v>6954</v>
      </c>
      <c r="B6995" t="s">
        <v>6967</v>
      </c>
      <c r="C6995" t="s">
        <v>6967</v>
      </c>
      <c r="F6995" t="s">
        <v>6968</v>
      </c>
      <c r="G6995" s="1">
        <v>305</v>
      </c>
      <c r="H6995" s="1">
        <v>14.8</v>
      </c>
      <c r="I6995" s="2">
        <v>451400</v>
      </c>
      <c r="J6995" s="3">
        <v>3.28948E-3</v>
      </c>
      <c r="K6995" s="4">
        <v>137225361.72999999</v>
      </c>
      <c r="L6995" s="5">
        <v>3950001</v>
      </c>
      <c r="M6995" s="6">
        <v>34.740589110000002</v>
      </c>
      <c r="N6995" s="7">
        <f>IF(ISNUMBER(_xll.BDP($C6995, "DELTA_MID")),_xll.BDP($C6995, "DELTA_MID")," ")</f>
        <v>-4.9535000000000003E-2</v>
      </c>
      <c r="O6995" s="7" t="str">
        <f>IF(ISNUMBER(N6995),_xll.BDP($C6995, "OPT_UNDL_TICKER"),"")</f>
        <v>SPX</v>
      </c>
      <c r="P6995" s="8">
        <f>IF(ISNUMBER(N6995),_xll.BDP($C6995, "OPT_UNDL_PX")," ")</f>
        <v>5995.17</v>
      </c>
      <c r="Q6995" s="7">
        <f>IF(ISNUMBER(N6995),+G6995*_xll.BDP($C6995, "PX_POS_MULT_FACTOR")*P6995/K6995," ")</f>
        <v>1.3324992020044719</v>
      </c>
      <c r="R6995" s="8" t="str">
        <f>IF(OR($A6995="TUA",$A6995="TYA"),"",IF(ISNUMBER(_xll.BDP($C6995,"DUR_ADJ_OAS_MID")),_xll.BDP($C6995,"DUR_ADJ_OAS_MID"),IF(ISNUMBER(_xll.BDP($E6995&amp;" ISIN","DUR_ADJ_OAS_MID")),_xll.BDP($E6995&amp;" ISIN","DUR_ADJ_OAS_MID")," ")))</f>
        <v xml:space="preserve"> </v>
      </c>
      <c r="S6995" s="7">
        <f ca="1">IF(AND(A6994="SVOL",C6994="Cash"),                                     SUM(INDIRECT(ADDRESS(ROW()-(COUNTIF(A:A,"SVOL")),COLUMN())):INDIRECT(ADDRESS(ROW()-1,COLUMN()))),                                    IF(AND(A6995="TYA",C6995="Cash"), SUM(INDIRECT(ADDRESS(ROW()-(COUNTIF(A:A,"TYA")-1),COLUMN())):INDIRECT(ADDRESS(ROW()-1,COLUMN()))),                                    IF(AND(A6995="SVOL",ISNUMBER(FIND(" Govt",C6995))),"", IF(AND(A6995="SVOL",ISNUMBER(FIND(" Index",C6995))),J6995,                                    IF(ISNUMBER(N6995),Q6995*N6995,IF(ISNUMBER(R6995),J6995*R6995," "))))))</f>
        <v>-6.6005347971291525E-2</v>
      </c>
      <c r="T6995" t="s">
        <v>6968</v>
      </c>
      <c r="U6995" t="s">
        <v>64</v>
      </c>
      <c r="AG6995" s="16">
        <v>-2.0000000000000002E-5</v>
      </c>
    </row>
    <row r="6996" spans="1:33" x14ac:dyDescent="0.35">
      <c r="A6996" t="s">
        <v>6954</v>
      </c>
      <c r="B6996" t="s">
        <v>6969</v>
      </c>
      <c r="C6996" t="s">
        <v>6969</v>
      </c>
      <c r="F6996" t="s">
        <v>6970</v>
      </c>
      <c r="G6996" s="1">
        <v>-305</v>
      </c>
      <c r="H6996" s="1">
        <v>10.4</v>
      </c>
      <c r="I6996" s="2">
        <v>-317200</v>
      </c>
      <c r="J6996" s="3">
        <v>-2.31153E-3</v>
      </c>
      <c r="K6996" s="4">
        <v>137225361.72999999</v>
      </c>
      <c r="L6996" s="5">
        <v>3950001</v>
      </c>
      <c r="M6996" s="6">
        <v>34.740589110000002</v>
      </c>
      <c r="N6996" s="7">
        <f>IF(ISNUMBER(_xll.BDP($C6996, "DELTA_MID")),_xll.BDP($C6996, "DELTA_MID")," ")</f>
        <v>-3.1753000000000003E-2</v>
      </c>
      <c r="O6996" s="7" t="str">
        <f>IF(ISNUMBER(N6996),_xll.BDP($C6996, "OPT_UNDL_TICKER"),"")</f>
        <v>SPX</v>
      </c>
      <c r="P6996" s="8">
        <f>IF(ISNUMBER(N6996),_xll.BDP($C6996, "OPT_UNDL_PX")," ")</f>
        <v>5995.21</v>
      </c>
      <c r="Q6996" s="7">
        <f>IF(ISNUMBER(N6996),+G6996*_xll.BDP($C6996, "PX_POS_MULT_FACTOR")*P6996/K6996," ")</f>
        <v>-1.3325080924893258</v>
      </c>
      <c r="R6996" s="8" t="str">
        <f>IF(OR($A6996="TUA",$A6996="TYA"),"",IF(ISNUMBER(_xll.BDP($C6996,"DUR_ADJ_OAS_MID")),_xll.BDP($C6996,"DUR_ADJ_OAS_MID"),IF(ISNUMBER(_xll.BDP($E6996&amp;" ISIN","DUR_ADJ_OAS_MID")),_xll.BDP($E6996&amp;" ISIN","DUR_ADJ_OAS_MID")," ")))</f>
        <v xml:space="preserve"> </v>
      </c>
      <c r="S6996" s="7">
        <f ca="1">IF(AND(A6995="SVOL",C6995="Cash"),                                     SUM(INDIRECT(ADDRESS(ROW()-(COUNTIF(A:A,"SVOL")),COLUMN())):INDIRECT(ADDRESS(ROW()-1,COLUMN()))),                                    IF(AND(A6996="TYA",C6996="Cash"), SUM(INDIRECT(ADDRESS(ROW()-(COUNTIF(A:A,"TYA")-1),COLUMN())):INDIRECT(ADDRESS(ROW()-1,COLUMN()))),                                    IF(AND(A6996="SVOL",ISNUMBER(FIND(" Govt",C6996))),"", IF(AND(A6996="SVOL",ISNUMBER(FIND(" Index",C6996))),J6996,                                    IF(ISNUMBER(N6996),Q6996*N6996,IF(ISNUMBER(R6996),J6996*R6996," "))))))</f>
        <v>4.2311129460813564E-2</v>
      </c>
      <c r="T6996" t="s">
        <v>6970</v>
      </c>
      <c r="U6996" t="s">
        <v>64</v>
      </c>
      <c r="AG6996" s="16">
        <v>-2.0000000000000002E-5</v>
      </c>
    </row>
    <row r="6997" spans="1:33" x14ac:dyDescent="0.35">
      <c r="A6997" t="s">
        <v>6954</v>
      </c>
      <c r="B6997" t="s">
        <v>114</v>
      </c>
      <c r="C6997" t="s">
        <v>114</v>
      </c>
      <c r="G6997" s="1">
        <v>394922.37</v>
      </c>
      <c r="H6997" s="1">
        <v>1</v>
      </c>
      <c r="I6997" s="2">
        <v>394922.37</v>
      </c>
      <c r="J6997" s="3">
        <v>2.87791E-3</v>
      </c>
      <c r="K6997" s="4">
        <v>137225361.72999999</v>
      </c>
      <c r="L6997" s="5">
        <v>3950001</v>
      </c>
      <c r="M6997" s="6">
        <v>34.740589110000002</v>
      </c>
      <c r="N6997" s="7" t="str">
        <f>IF(ISNUMBER(_xll.BDP($C6997, "DELTA_MID")),_xll.BDP($C6997, "DELTA_MID")," ")</f>
        <v xml:space="preserve"> </v>
      </c>
      <c r="O6997" s="7" t="str">
        <f>IF(ISNUMBER(N6997),_xll.BDP($C6997, "OPT_UNDL_TICKER"),"")</f>
        <v/>
      </c>
      <c r="P6997" s="8" t="str">
        <f>IF(ISNUMBER(N6997),_xll.BDP($C6997, "OPT_UNDL_PX")," ")</f>
        <v xml:space="preserve"> </v>
      </c>
      <c r="Q6997" s="7" t="str">
        <f>IF(ISNUMBER(N6997),+G6997*_xll.BDP($C6997, "PX_POS_MULT_FACTOR")*P6997/K6997," ")</f>
        <v xml:space="preserve"> </v>
      </c>
      <c r="R6997" s="8" t="str">
        <f>IF(OR($A6997="TUA",$A6997="TYA"),"",IF(ISNUMBER(_xll.BDP($C6997,"DUR_ADJ_OAS_MID")),_xll.BDP($C6997,"DUR_ADJ_OAS_MID"),IF(ISNUMBER(_xll.BDP($E6997&amp;" ISIN","DUR_ADJ_OAS_MID")),_xll.BDP($E6997&amp;" ISIN","DUR_ADJ_OAS_MID")," ")))</f>
        <v xml:space="preserve"> </v>
      </c>
      <c r="S6997" s="7" t="str">
        <f ca="1">IF(AND(A6996="SVOL",C6996="Cash"),                                     SUM(INDIRECT(ADDRESS(ROW()-(COUNTIF(A:A,"SVOL")),COLUMN())):INDIRECT(ADDRESS(ROW()-1,COLUMN()))),                                    IF(AND(A6997="TYA",C6997="Cash"), SUM(INDIRECT(ADDRESS(ROW()-(COUNTIF(A:A,"TYA")-1),COLUMN())):INDIRECT(ADDRESS(ROW()-1,COLUMN()))),                                    IF(AND(A6997="SVOL",ISNUMBER(FIND(" Govt",C6997))),"", IF(AND(A6997="SVOL",ISNUMBER(FIND(" Index",C6997))),J6997,                                    IF(ISNUMBER(N6997),Q6997*N6997,IF(ISNUMBER(R6997),J6997*R6997," "))))))</f>
        <v xml:space="preserve"> </v>
      </c>
      <c r="T6997" t="s">
        <v>114</v>
      </c>
      <c r="U6997" t="s">
        <v>114</v>
      </c>
      <c r="AG6997" s="16">
        <v>-2.0000000000000002E-5</v>
      </c>
    </row>
    <row r="6998" spans="1:33" x14ac:dyDescent="0.35">
      <c r="N6998" s="7" t="str">
        <f>IF(ISNUMBER(_xll.BDP($C6998, "DELTA_MID")),_xll.BDP($C6998, "DELTA_MID")," ")</f>
        <v xml:space="preserve"> </v>
      </c>
      <c r="O6998" s="7" t="str">
        <f>IF(ISNUMBER(N6998),_xll.BDP($C6998, "OPT_UNDL_TICKER"),"")</f>
        <v/>
      </c>
      <c r="P6998" s="8" t="str">
        <f>IF(ISNUMBER(N6998),_xll.BDP($C6998, "OPT_UNDL_PX")," ")</f>
        <v xml:space="preserve"> </v>
      </c>
      <c r="Q6998" s="7" t="str">
        <f>IF(ISNUMBER(N6998),+G6998*_xll.BDP($C6998, "PX_POS_MULT_FACTOR")*P6998/K6998," ")</f>
        <v xml:space="preserve"> </v>
      </c>
      <c r="R6998" s="8" t="str">
        <f>IF(OR($A6998="TUA",$A6998="TYA"),"",IF(ISNUMBER(_xll.BDP($C6998,"DUR_ADJ_OAS_MID")),_xll.BDP($C6998,"DUR_ADJ_OAS_MID"),IF(ISNUMBER(_xll.BDP($E6998&amp;" ISIN","DUR_ADJ_OAS_MID")),_xll.BDP($E6998&amp;" ISIN","DUR_ADJ_OAS_MID")," ")))</f>
        <v xml:space="preserve"> </v>
      </c>
      <c r="S6998" s="7" t="str">
        <f ca="1">IF(AND(A6997="SVOL",C6997="Cash"),                                     SUM(INDIRECT(ADDRESS(ROW()-(COUNTIF(A:A,"SVOL")),COLUMN())):INDIRECT(ADDRESS(ROW()-1,COLUMN()))),                                    IF(AND(A6998="TYA",C6998="Cash"), SUM(INDIRECT(ADDRESS(ROW()-(COUNTIF(A:A,"TYA")-1),COLUMN())):INDIRECT(ADDRESS(ROW()-1,COLUMN()))),                                    IF(AND(A6998="SVOL",ISNUMBER(FIND(" Govt",C6998))),"", IF(AND(A6998="SVOL",ISNUMBER(FIND(" Index",C6998))),J6998,                                    IF(ISNUMBER(N6998),Q6998*N6998,IF(ISNUMBER(R6998),J6998*R6998," "))))))</f>
        <v xml:space="preserve"> </v>
      </c>
      <c r="AG6998" s="16" t="s">
        <v>7738</v>
      </c>
    </row>
    <row r="6999" spans="1:33" x14ac:dyDescent="0.35">
      <c r="A6999" t="s">
        <v>4268</v>
      </c>
      <c r="B6999" t="s">
        <v>141</v>
      </c>
      <c r="C6999" t="s">
        <v>142</v>
      </c>
      <c r="D6999" t="s">
        <v>143</v>
      </c>
      <c r="E6999" t="s">
        <v>144</v>
      </c>
      <c r="F6999" t="s">
        <v>145</v>
      </c>
      <c r="G6999" s="1">
        <v>2327</v>
      </c>
      <c r="H6999" s="1">
        <v>603.76</v>
      </c>
      <c r="I6999" s="2">
        <v>1404949.52</v>
      </c>
      <c r="J6999" s="3">
        <v>0.43385001000000001</v>
      </c>
      <c r="K6999" s="4">
        <v>3238330.02</v>
      </c>
      <c r="L6999" s="5">
        <v>100001</v>
      </c>
      <c r="M6999" s="6">
        <v>32.382976370000002</v>
      </c>
      <c r="N6999" s="7" t="str">
        <f>IF(ISNUMBER(_xll.BDP($C6999, "DELTA_MID")),_xll.BDP($C6999, "DELTA_MID")," ")</f>
        <v xml:space="preserve"> </v>
      </c>
      <c r="O6999" s="7" t="str">
        <f>IF(ISNUMBER(N6999),_xll.BDP($C6999, "OPT_UNDL_TICKER"),"")</f>
        <v/>
      </c>
      <c r="P6999" s="8" t="str">
        <f>IF(ISNUMBER(N6999),_xll.BDP($C6999, "OPT_UNDL_PX")," ")</f>
        <v xml:space="preserve"> </v>
      </c>
      <c r="Q6999" s="7" t="str">
        <f>IF(ISNUMBER(N6999),+G6999*_xll.BDP($C6999, "PX_POS_MULT_FACTOR")*P6999/K6999," ")</f>
        <v xml:space="preserve"> </v>
      </c>
      <c r="R6999" s="8" t="str">
        <f>IF(OR($A6999="TUA",$A6999="TYA"),"",IF(ISNUMBER(_xll.BDP($C6999,"DUR_ADJ_OAS_MID")),_xll.BDP($C6999,"DUR_ADJ_OAS_MID"),IF(ISNUMBER(_xll.BDP($E6999&amp;" ISIN","DUR_ADJ_OAS_MID")),_xll.BDP($E6999&amp;" ISIN","DUR_ADJ_OAS_MID")," ")))</f>
        <v xml:space="preserve"> </v>
      </c>
      <c r="S6999" s="7" t="str">
        <f ca="1">IF(AND(A6998="SVOL",C6998="Cash"),                                     SUM(INDIRECT(ADDRESS(ROW()-(COUNTIF(A:A,"SVOL")),COLUMN())):INDIRECT(ADDRESS(ROW()-1,COLUMN()))),                                    IF(AND(A6999="TYA",C6999="Cash"), SUM(INDIRECT(ADDRESS(ROW()-(COUNTIF(A:A,"TYA")-1),COLUMN())):INDIRECT(ADDRESS(ROW()-1,COLUMN()))),                                    IF(AND(A6999="SVOL",ISNUMBER(FIND(" Govt",C6999))),"", IF(AND(A6999="SVOL",ISNUMBER(FIND(" Index",C6999))),J6999,                                    IF(ISNUMBER(N6999),Q6999*N6999,IF(ISNUMBER(R6999),J6999*R6999," "))))))</f>
        <v xml:space="preserve"> </v>
      </c>
      <c r="T6999" t="s">
        <v>145</v>
      </c>
      <c r="U6999" t="s">
        <v>41</v>
      </c>
      <c r="AG6999" s="16" t="s">
        <v>7738</v>
      </c>
    </row>
    <row r="7000" spans="1:33" x14ac:dyDescent="0.35">
      <c r="A7000" t="s">
        <v>4268</v>
      </c>
      <c r="B7000" t="s">
        <v>4262</v>
      </c>
      <c r="C7000" t="s">
        <v>4263</v>
      </c>
      <c r="D7000" t="s">
        <v>4264</v>
      </c>
      <c r="E7000" t="s">
        <v>4265</v>
      </c>
      <c r="F7000" t="s">
        <v>4266</v>
      </c>
      <c r="G7000" s="1">
        <v>63885</v>
      </c>
      <c r="H7000" s="1">
        <v>24.65</v>
      </c>
      <c r="I7000" s="2">
        <v>1574765.25</v>
      </c>
      <c r="J7000" s="3">
        <v>0.48628929999999998</v>
      </c>
      <c r="K7000" s="4">
        <v>3238330.02</v>
      </c>
      <c r="L7000" s="5">
        <v>100001</v>
      </c>
      <c r="M7000" s="6">
        <v>32.382976370000002</v>
      </c>
      <c r="N7000" s="7" t="str">
        <f>IF(ISNUMBER(_xll.BDP($C7000, "DELTA_MID")),_xll.BDP($C7000, "DELTA_MID")," ")</f>
        <v xml:space="preserve"> </v>
      </c>
      <c r="O7000" s="7" t="str">
        <f>IF(ISNUMBER(N7000),_xll.BDP($C7000, "OPT_UNDL_TICKER"),"")</f>
        <v/>
      </c>
      <c r="P7000" s="8" t="str">
        <f>IF(ISNUMBER(N7000),_xll.BDP($C7000, "OPT_UNDL_PX")," ")</f>
        <v xml:space="preserve"> </v>
      </c>
      <c r="Q7000" s="7" t="str">
        <f>IF(ISNUMBER(N7000),+G7000*_xll.BDP($C7000, "PX_POS_MULT_FACTOR")*P7000/K7000," ")</f>
        <v xml:space="preserve"> </v>
      </c>
      <c r="R7000" s="8" t="str">
        <f>IF(OR($A7000="TUA",$A7000="TYA"),"",IF(ISNUMBER(_xll.BDP($C7000,"DUR_ADJ_OAS_MID")),_xll.BDP($C7000,"DUR_ADJ_OAS_MID"),IF(ISNUMBER(_xll.BDP($E7000&amp;" ISIN","DUR_ADJ_OAS_MID")),_xll.BDP($E7000&amp;" ISIN","DUR_ADJ_OAS_MID")," ")))</f>
        <v xml:space="preserve"> </v>
      </c>
      <c r="S7000" s="7" t="str">
        <f ca="1">IF(AND(A6999="SVOL",C6999="Cash"),                                     SUM(INDIRECT(ADDRESS(ROW()-(COUNTIF(A:A,"SVOL")),COLUMN())):INDIRECT(ADDRESS(ROW()-1,COLUMN()))),                                    IF(AND(A7000="TYA",C7000="Cash"), SUM(INDIRECT(ADDRESS(ROW()-(COUNTIF(A:A,"TYA")-1),COLUMN())):INDIRECT(ADDRESS(ROW()-1,COLUMN()))),                                    IF(AND(A7000="SVOL",ISNUMBER(FIND(" Govt",C7000))),"", IF(AND(A7000="SVOL",ISNUMBER(FIND(" Index",C7000))),J7000,                                    IF(ISNUMBER(N7000),Q7000*N7000,IF(ISNUMBER(R7000),J7000*R7000," "))))))</f>
        <v xml:space="preserve"> </v>
      </c>
      <c r="T7000" t="s">
        <v>4266</v>
      </c>
      <c r="U7000" t="s">
        <v>41</v>
      </c>
      <c r="AG7000" s="16" t="s">
        <v>7738</v>
      </c>
    </row>
    <row r="7001" spans="1:33" x14ac:dyDescent="0.35">
      <c r="A7001" t="s">
        <v>4268</v>
      </c>
      <c r="B7001" t="s">
        <v>6951</v>
      </c>
      <c r="C7001" t="s">
        <v>6971</v>
      </c>
      <c r="F7001" t="s">
        <v>6951</v>
      </c>
      <c r="G7001" s="1">
        <v>6</v>
      </c>
      <c r="H7001" s="1">
        <v>6038.25</v>
      </c>
      <c r="I7001" s="2">
        <v>1811475</v>
      </c>
      <c r="J7001" s="3">
        <v>0.55938553999999996</v>
      </c>
      <c r="K7001" s="4">
        <v>3238330.02</v>
      </c>
      <c r="L7001" s="5">
        <v>100001</v>
      </c>
      <c r="M7001" s="6">
        <v>32.382976370000002</v>
      </c>
      <c r="N7001" s="7" t="str">
        <f>IF(ISNUMBER(_xll.BDP($C7001, "DELTA_MID")),_xll.BDP($C7001, "DELTA_MID")," ")</f>
        <v xml:space="preserve"> </v>
      </c>
      <c r="O7001" s="7" t="str">
        <f>IF(ISNUMBER(N7001),_xll.BDP($C7001, "OPT_UNDL_TICKER"),"")</f>
        <v/>
      </c>
      <c r="P7001" s="8" t="str">
        <f>IF(ISNUMBER(N7001),_xll.BDP($C7001, "OPT_UNDL_PX")," ")</f>
        <v xml:space="preserve"> </v>
      </c>
      <c r="Q7001" s="7" t="str">
        <f>IF(ISNUMBER(N7001),+G7001*_xll.BDP($C7001, "PX_POS_MULT_FACTOR")*P7001/K7001," ")</f>
        <v xml:space="preserve"> </v>
      </c>
      <c r="R7001" s="8" t="str">
        <f>IF(OR($A7001="TUA",$A7001="TYA"),"",IF(ISNUMBER(_xll.BDP($C7001,"DUR_ADJ_OAS_MID")),_xll.BDP($C7001,"DUR_ADJ_OAS_MID"),IF(ISNUMBER(_xll.BDP($E7001&amp;" ISIN","DUR_ADJ_OAS_MID")),_xll.BDP($E7001&amp;" ISIN","DUR_ADJ_OAS_MID")," ")))</f>
        <v xml:space="preserve"> </v>
      </c>
      <c r="S7001" s="7" t="str">
        <f ca="1">IF(AND(A7000="SVOL",C7000="Cash"),                                     SUM(INDIRECT(ADDRESS(ROW()-(COUNTIF(A:A,"SVOL")),COLUMN())):INDIRECT(ADDRESS(ROW()-1,COLUMN()))),                                    IF(AND(A7001="TYA",C7001="Cash"), SUM(INDIRECT(ADDRESS(ROW()-(COUNTIF(A:A,"TYA")-1),COLUMN())):INDIRECT(ADDRESS(ROW()-1,COLUMN()))),                                    IF(AND(A7001="SVOL",ISNUMBER(FIND(" Govt",C7001))),"", IF(AND(A7001="SVOL",ISNUMBER(FIND(" Index",C7001))),J7001,                                    IF(ISNUMBER(N7001),Q7001*N7001,IF(ISNUMBER(R7001),J7001*R7001," "))))))</f>
        <v xml:space="preserve"> </v>
      </c>
      <c r="T7001" t="s">
        <v>6971</v>
      </c>
      <c r="U7001" t="s">
        <v>56</v>
      </c>
      <c r="AG7001" s="16" t="s">
        <v>7738</v>
      </c>
    </row>
    <row r="7002" spans="1:33" x14ac:dyDescent="0.35">
      <c r="A7002" t="s">
        <v>4268</v>
      </c>
      <c r="B7002" t="s">
        <v>110</v>
      </c>
      <c r="C7002" t="s">
        <v>110</v>
      </c>
      <c r="D7002" t="s">
        <v>111</v>
      </c>
      <c r="E7002" t="s">
        <v>112</v>
      </c>
      <c r="F7002" t="s">
        <v>113</v>
      </c>
      <c r="G7002" s="1">
        <v>150000</v>
      </c>
      <c r="H7002" s="1">
        <v>99.747472000000002</v>
      </c>
      <c r="I7002" s="2">
        <v>149621.21</v>
      </c>
      <c r="J7002" s="3">
        <v>4.62032E-2</v>
      </c>
      <c r="K7002" s="4">
        <v>3238330.02</v>
      </c>
      <c r="L7002" s="5">
        <v>100001</v>
      </c>
      <c r="M7002" s="6">
        <v>32.382976370000002</v>
      </c>
      <c r="N7002" s="7" t="str">
        <f>IF(ISNUMBER(_xll.BDP($C7002, "DELTA_MID")),_xll.BDP($C7002, "DELTA_MID")," ")</f>
        <v xml:space="preserve"> </v>
      </c>
      <c r="O7002" s="7" t="str">
        <f>IF(ISNUMBER(N7002),_xll.BDP($C7002, "OPT_UNDL_TICKER"),"")</f>
        <v/>
      </c>
      <c r="P7002" s="8" t="str">
        <f>IF(ISNUMBER(N7002),_xll.BDP($C7002, "OPT_UNDL_PX")," ")</f>
        <v xml:space="preserve"> </v>
      </c>
      <c r="Q7002" s="7" t="str">
        <f>IF(ISNUMBER(N7002),+G7002*_xll.BDP($C7002, "PX_POS_MULT_FACTOR")*P7002/K7002," ")</f>
        <v xml:space="preserve"> </v>
      </c>
      <c r="R7002" s="8">
        <f>IF(OR($A7002="TUA",$A7002="TYA"),"",IF(ISNUMBER(_xll.BDP($C7002,"DUR_ADJ_OAS_MID")),_xll.BDP($C7002,"DUR_ADJ_OAS_MID"),IF(ISNUMBER(_xll.BDP($E7002&amp;" ISIN","DUR_ADJ_OAS_MID")),_xll.BDP($E7002&amp;" ISIN","DUR_ADJ_OAS_MID")," ")))</f>
        <v>4.8155269073604144E-2</v>
      </c>
      <c r="S7002" s="7">
        <f ca="1">IF(AND(A7001="SVOL",C7001="Cash"),                                     SUM(INDIRECT(ADDRESS(ROW()-(COUNTIF(A:A,"SVOL")),COLUMN())):INDIRECT(ADDRESS(ROW()-1,COLUMN()))),                                    IF(AND(A7002="TYA",C7002="Cash"), SUM(INDIRECT(ADDRESS(ROW()-(COUNTIF(A:A,"TYA")-1),COLUMN())):INDIRECT(ADDRESS(ROW()-1,COLUMN()))),                                    IF(AND(A7002="SVOL",ISNUMBER(FIND(" Govt",C7002))),"", IF(AND(A7002="SVOL",ISNUMBER(FIND(" Index",C7002))),J7002,                                    IF(ISNUMBER(N7002),Q7002*N7002,IF(ISNUMBER(R7002),J7002*R7002," "))))))</f>
        <v>2.224927528061547E-3</v>
      </c>
      <c r="T7002" t="s">
        <v>113</v>
      </c>
      <c r="U7002" t="s">
        <v>109</v>
      </c>
      <c r="AG7002" s="16" t="s">
        <v>7738</v>
      </c>
    </row>
    <row r="7003" spans="1:33" x14ac:dyDescent="0.35">
      <c r="A7003" t="s">
        <v>4268</v>
      </c>
      <c r="B7003" t="s">
        <v>114</v>
      </c>
      <c r="C7003" t="s">
        <v>114</v>
      </c>
      <c r="G7003" s="1">
        <v>108994.04</v>
      </c>
      <c r="H7003" s="1">
        <v>1</v>
      </c>
      <c r="I7003" s="2">
        <v>108994.04</v>
      </c>
      <c r="J7003" s="3">
        <v>3.3657479999999997E-2</v>
      </c>
      <c r="K7003" s="4">
        <v>3238330.02</v>
      </c>
      <c r="L7003" s="5">
        <v>100001</v>
      </c>
      <c r="M7003" s="6">
        <v>32.382976370000002</v>
      </c>
      <c r="N7003" s="7" t="str">
        <f>IF(ISNUMBER(_xll.BDP($C7003, "DELTA_MID")),_xll.BDP($C7003, "DELTA_MID")," ")</f>
        <v xml:space="preserve"> </v>
      </c>
      <c r="O7003" s="7" t="str">
        <f>IF(ISNUMBER(N7003),_xll.BDP($C7003, "OPT_UNDL_TICKER"),"")</f>
        <v/>
      </c>
      <c r="P7003" s="8" t="str">
        <f>IF(ISNUMBER(N7003),_xll.BDP($C7003, "OPT_UNDL_PX")," ")</f>
        <v xml:space="preserve"> </v>
      </c>
      <c r="Q7003" s="7" t="str">
        <f>IF(ISNUMBER(N7003),+G7003*_xll.BDP($C7003, "PX_POS_MULT_FACTOR")*P7003/K7003," ")</f>
        <v xml:space="preserve"> </v>
      </c>
      <c r="R7003" s="8" t="str">
        <f>IF(OR($A7003="TUA",$A7003="TYA"),"",IF(ISNUMBER(_xll.BDP($C7003,"DUR_ADJ_OAS_MID")),_xll.BDP($C7003,"DUR_ADJ_OAS_MID"),IF(ISNUMBER(_xll.BDP($E7003&amp;" ISIN","DUR_ADJ_OAS_MID")),_xll.BDP($E7003&amp;" ISIN","DUR_ADJ_OAS_MID")," ")))</f>
        <v xml:space="preserve"> </v>
      </c>
      <c r="S7003" s="7" t="str">
        <f ca="1">IF(AND(A7002="SVOL",C7002="Cash"),                                     SUM(INDIRECT(ADDRESS(ROW()-(COUNTIF(A:A,"SVOL")),COLUMN())):INDIRECT(ADDRESS(ROW()-1,COLUMN()))),                                    IF(AND(A7003="TYA",C7003="Cash"), SUM(INDIRECT(ADDRESS(ROW()-(COUNTIF(A:A,"TYA")-1),COLUMN())):INDIRECT(ADDRESS(ROW()-1,COLUMN()))),                                    IF(AND(A7003="SVOL",ISNUMBER(FIND(" Govt",C7003))),"", IF(AND(A7003="SVOL",ISNUMBER(FIND(" Index",C7003))),J7003,                                    IF(ISNUMBER(N7003),Q7003*N7003,IF(ISNUMBER(R7003),J7003*R7003," "))))))</f>
        <v xml:space="preserve"> </v>
      </c>
      <c r="T7003" t="s">
        <v>114</v>
      </c>
      <c r="U7003" t="s">
        <v>114</v>
      </c>
      <c r="AG7003" s="16" t="s">
        <v>7738</v>
      </c>
    </row>
    <row r="7004" spans="1:33" x14ac:dyDescent="0.35">
      <c r="N7004" s="7" t="str">
        <f>IF(ISNUMBER(_xll.BDP($C7004, "DELTA_MID")),_xll.BDP($C7004, "DELTA_MID")," ")</f>
        <v xml:space="preserve"> </v>
      </c>
      <c r="O7004" s="7" t="str">
        <f>IF(ISNUMBER(N7004),_xll.BDP($C7004, "OPT_UNDL_TICKER"),"")</f>
        <v/>
      </c>
      <c r="P7004" s="8" t="str">
        <f>IF(ISNUMBER(N7004),_xll.BDP($C7004, "OPT_UNDL_PX")," ")</f>
        <v xml:space="preserve"> </v>
      </c>
      <c r="Q7004" s="7" t="str">
        <f>IF(ISNUMBER(N7004),+G7004*_xll.BDP($C7004, "PX_POS_MULT_FACTOR")*P7004/K7004," ")</f>
        <v xml:space="preserve"> </v>
      </c>
      <c r="R7004" s="8" t="str">
        <f>IF(OR($A7004="TUA",$A7004="TYA"),"",IF(ISNUMBER(_xll.BDP($C7004,"DUR_ADJ_OAS_MID")),_xll.BDP($C7004,"DUR_ADJ_OAS_MID"),IF(ISNUMBER(_xll.BDP($E7004&amp;" ISIN","DUR_ADJ_OAS_MID")),_xll.BDP($E7004&amp;" ISIN","DUR_ADJ_OAS_MID")," ")))</f>
        <v xml:space="preserve"> </v>
      </c>
      <c r="S7004" s="7" t="str">
        <f ca="1">IF(AND(A7003="SVOL",C7003="Cash"),                                     SUM(INDIRECT(ADDRESS(ROW()-(COUNTIF(A:A,"SVOL")),COLUMN())):INDIRECT(ADDRESS(ROW()-1,COLUMN()))),                                    IF(AND(A7004="TYA",C7004="Cash"), SUM(INDIRECT(ADDRESS(ROW()-(COUNTIF(A:A,"TYA")-1),COLUMN())):INDIRECT(ADDRESS(ROW()-1,COLUMN()))),                                    IF(AND(A7004="SVOL",ISNUMBER(FIND(" Govt",C7004))),"", IF(AND(A7004="SVOL",ISNUMBER(FIND(" Index",C7004))),J7004,                                    IF(ISNUMBER(N7004),Q7004*N7004,IF(ISNUMBER(R7004),J7004*R7004," "))))))</f>
        <v xml:space="preserve"> </v>
      </c>
      <c r="AG7004" s="16" t="s">
        <v>7738</v>
      </c>
    </row>
    <row r="7005" spans="1:33" x14ac:dyDescent="0.35">
      <c r="A7005" t="s">
        <v>6972</v>
      </c>
      <c r="B7005" t="s">
        <v>141</v>
      </c>
      <c r="C7005" t="s">
        <v>142</v>
      </c>
      <c r="D7005" t="s">
        <v>143</v>
      </c>
      <c r="E7005" t="s">
        <v>144</v>
      </c>
      <c r="F7005" t="s">
        <v>145</v>
      </c>
      <c r="G7005" s="1">
        <v>32539</v>
      </c>
      <c r="H7005" s="1">
        <v>603.76</v>
      </c>
      <c r="I7005" s="2">
        <v>19645746.640000001</v>
      </c>
      <c r="J7005" s="3">
        <v>0.97114809000000002</v>
      </c>
      <c r="K7005" s="4">
        <v>20229403.530000001</v>
      </c>
      <c r="L7005" s="5">
        <v>450001</v>
      </c>
      <c r="M7005" s="6">
        <v>44.954130169999999</v>
      </c>
      <c r="N7005" s="7" t="str">
        <f>IF(ISNUMBER(_xll.BDP($C7005, "DELTA_MID")),_xll.BDP($C7005, "DELTA_MID")," ")</f>
        <v xml:space="preserve"> </v>
      </c>
      <c r="O7005" s="7" t="str">
        <f>IF(ISNUMBER(N7005),_xll.BDP($C7005, "OPT_UNDL_TICKER"),"")</f>
        <v/>
      </c>
      <c r="P7005" s="8" t="str">
        <f>IF(ISNUMBER(N7005),_xll.BDP($C7005, "OPT_UNDL_PX")," ")</f>
        <v xml:space="preserve"> </v>
      </c>
      <c r="Q7005" s="7" t="str">
        <f>IF(ISNUMBER(N7005),+G7005*_xll.BDP($C7005, "PX_POS_MULT_FACTOR")*P7005/K7005," ")</f>
        <v xml:space="preserve"> </v>
      </c>
      <c r="R7005" s="8" t="str">
        <f>IF(OR($A7005="TUA",$A7005="TYA"),"",IF(ISNUMBER(_xll.BDP($C7005,"DUR_ADJ_OAS_MID")),_xll.BDP($C7005,"DUR_ADJ_OAS_MID"),IF(ISNUMBER(_xll.BDP($E7005&amp;" ISIN","DUR_ADJ_OAS_MID")),_xll.BDP($E7005&amp;" ISIN","DUR_ADJ_OAS_MID")," ")))</f>
        <v xml:space="preserve"> </v>
      </c>
      <c r="S7005" s="7" t="str">
        <f ca="1">IF(AND(A7004="SVOL",C7004="Cash"),                                     SUM(INDIRECT(ADDRESS(ROW()-(COUNTIF(A:A,"SVOL")),COLUMN())):INDIRECT(ADDRESS(ROW()-1,COLUMN()))),                                    IF(AND(A7005="TYA",C7005="Cash"), SUM(INDIRECT(ADDRESS(ROW()-(COUNTIF(A:A,"TYA")-1),COLUMN())):INDIRECT(ADDRESS(ROW()-1,COLUMN()))),                                    IF(AND(A7005="SVOL",ISNUMBER(FIND(" Govt",C7005))),"", IF(AND(A7005="SVOL",ISNUMBER(FIND(" Index",C7005))),J7005,                                    IF(ISNUMBER(N7005),Q7005*N7005,IF(ISNUMBER(R7005),J7005*R7005," "))))))</f>
        <v xml:space="preserve"> </v>
      </c>
      <c r="T7005" t="s">
        <v>145</v>
      </c>
      <c r="U7005" t="s">
        <v>41</v>
      </c>
      <c r="AG7005" s="16">
        <v>-2.5999999999999998E-5</v>
      </c>
    </row>
    <row r="7006" spans="1:33" x14ac:dyDescent="0.35">
      <c r="A7006" t="s">
        <v>6972</v>
      </c>
      <c r="B7006" t="s">
        <v>4277</v>
      </c>
      <c r="C7006" t="s">
        <v>4277</v>
      </c>
      <c r="F7006" t="s">
        <v>4278</v>
      </c>
      <c r="G7006" s="1">
        <v>-3</v>
      </c>
      <c r="H7006" s="1">
        <v>0.57499999999999996</v>
      </c>
      <c r="I7006" s="2">
        <v>-172.5</v>
      </c>
      <c r="J7006" s="3">
        <v>-8.5299999999999996E-6</v>
      </c>
      <c r="K7006" s="4">
        <v>20229403.530000001</v>
      </c>
      <c r="L7006" s="5">
        <v>450001</v>
      </c>
      <c r="M7006" s="6">
        <v>44.954130169999999</v>
      </c>
      <c r="N7006" s="7">
        <f>IF(ISNUMBER(_xll.BDP($C7006, "DELTA_MID")),_xll.BDP($C7006, "DELTA_MID")," ")</f>
        <v>-5.94E-3</v>
      </c>
      <c r="O7006" s="7" t="str">
        <f>IF(ISNUMBER(N7006),_xll.BDP($C7006, "OPT_UNDL_TICKER"),"")</f>
        <v>NDX</v>
      </c>
      <c r="P7006" s="8">
        <f>IF(ISNUMBER(N7006),_xll.BDP($C7006, "OPT_UNDL_PX")," ")</f>
        <v>20662.18</v>
      </c>
      <c r="Q7006" s="7">
        <f>IF(ISNUMBER(N7006),+G7006*_xll.BDP($C7006, "PX_POS_MULT_FACTOR")*P7006/K7006," ")</f>
        <v>-0.30641803110049481</v>
      </c>
      <c r="R7006" s="8" t="str">
        <f>IF(OR($A7006="TUA",$A7006="TYA"),"",IF(ISNUMBER(_xll.BDP($C7006,"DUR_ADJ_OAS_MID")),_xll.BDP($C7006,"DUR_ADJ_OAS_MID"),IF(ISNUMBER(_xll.BDP($E7006&amp;" ISIN","DUR_ADJ_OAS_MID")),_xll.BDP($E7006&amp;" ISIN","DUR_ADJ_OAS_MID")," ")))</f>
        <v xml:space="preserve"> </v>
      </c>
      <c r="S7006" s="7">
        <f ca="1">IF(AND(A7005="SVOL",C7005="Cash"),                                     SUM(INDIRECT(ADDRESS(ROW()-(COUNTIF(A:A,"SVOL")),COLUMN())):INDIRECT(ADDRESS(ROW()-1,COLUMN()))),                                    IF(AND(A7006="TYA",C7006="Cash"), SUM(INDIRECT(ADDRESS(ROW()-(COUNTIF(A:A,"TYA")-1),COLUMN())):INDIRECT(ADDRESS(ROW()-1,COLUMN()))),                                    IF(AND(A7006="SVOL",ISNUMBER(FIND(" Govt",C7006))),"", IF(AND(A7006="SVOL",ISNUMBER(FIND(" Index",C7006))),J7006,                                    IF(ISNUMBER(N7006),Q7006*N7006,IF(ISNUMBER(R7006),J7006*R7006," "))))))</f>
        <v>1.8201231047369393E-3</v>
      </c>
      <c r="T7006" t="s">
        <v>4278</v>
      </c>
      <c r="U7006" t="s">
        <v>64</v>
      </c>
      <c r="AG7006" s="16">
        <v>-2.5999999999999998E-5</v>
      </c>
    </row>
    <row r="7007" spans="1:33" x14ac:dyDescent="0.35">
      <c r="A7007" t="s">
        <v>6972</v>
      </c>
      <c r="B7007" t="s">
        <v>4279</v>
      </c>
      <c r="C7007" t="s">
        <v>4279</v>
      </c>
      <c r="F7007" t="s">
        <v>4280</v>
      </c>
      <c r="G7007" s="1">
        <v>3</v>
      </c>
      <c r="H7007" s="1">
        <v>0.3</v>
      </c>
      <c r="I7007" s="2">
        <v>90</v>
      </c>
      <c r="J7007" s="3">
        <v>4.4499999999999997E-6</v>
      </c>
      <c r="K7007" s="4">
        <v>20229403.530000001</v>
      </c>
      <c r="L7007" s="5">
        <v>450001</v>
      </c>
      <c r="M7007" s="6">
        <v>44.954130169999999</v>
      </c>
      <c r="N7007" s="7">
        <f>IF(ISNUMBER(_xll.BDP($C7007, "DELTA_MID")),_xll.BDP($C7007, "DELTA_MID")," ")</f>
        <v>-1.7129999999999999E-3</v>
      </c>
      <c r="O7007" s="7" t="str">
        <f>IF(ISNUMBER(N7007),_xll.BDP($C7007, "OPT_UNDL_TICKER"),"")</f>
        <v>NDX</v>
      </c>
      <c r="P7007" s="8">
        <f>IF(ISNUMBER(N7007),_xll.BDP($C7007, "OPT_UNDL_PX")," ")</f>
        <v>20659.47</v>
      </c>
      <c r="Q7007" s="7">
        <f>IF(ISNUMBER(N7007),+G7007*_xll.BDP($C7007, "PX_POS_MULT_FACTOR")*P7007/K7007," ")</f>
        <v>0.30637784207570257</v>
      </c>
      <c r="R7007" s="8" t="str">
        <f>IF(OR($A7007="TUA",$A7007="TYA"),"",IF(ISNUMBER(_xll.BDP($C7007,"DUR_ADJ_OAS_MID")),_xll.BDP($C7007,"DUR_ADJ_OAS_MID"),IF(ISNUMBER(_xll.BDP($E7007&amp;" ISIN","DUR_ADJ_OAS_MID")),_xll.BDP($E7007&amp;" ISIN","DUR_ADJ_OAS_MID")," ")))</f>
        <v xml:space="preserve"> </v>
      </c>
      <c r="S7007" s="7">
        <f ca="1">IF(AND(A7006="SVOL",C7006="Cash"),                                     SUM(INDIRECT(ADDRESS(ROW()-(COUNTIF(A:A,"SVOL")),COLUMN())):INDIRECT(ADDRESS(ROW()-1,COLUMN()))),                                    IF(AND(A7007="TYA",C7007="Cash"), SUM(INDIRECT(ADDRESS(ROW()-(COUNTIF(A:A,"TYA")-1),COLUMN())):INDIRECT(ADDRESS(ROW()-1,COLUMN()))),                                    IF(AND(A7007="SVOL",ISNUMBER(FIND(" Govt",C7007))),"", IF(AND(A7007="SVOL",ISNUMBER(FIND(" Index",C7007))),J7007,                                    IF(ISNUMBER(N7007),Q7007*N7007,IF(ISNUMBER(R7007),J7007*R7007," "))))))</f>
        <v>-5.2482524347567845E-4</v>
      </c>
      <c r="T7007" t="s">
        <v>4280</v>
      </c>
      <c r="U7007" t="s">
        <v>64</v>
      </c>
      <c r="AG7007" s="16">
        <v>-2.5999999999999998E-5</v>
      </c>
    </row>
    <row r="7008" spans="1:33" x14ac:dyDescent="0.35">
      <c r="A7008" t="s">
        <v>6972</v>
      </c>
      <c r="B7008" t="s">
        <v>4281</v>
      </c>
      <c r="C7008" t="s">
        <v>4281</v>
      </c>
      <c r="F7008" t="s">
        <v>4282</v>
      </c>
      <c r="G7008" s="1">
        <v>-20</v>
      </c>
      <c r="H7008" s="1">
        <v>0.05</v>
      </c>
      <c r="I7008" s="2">
        <v>-100</v>
      </c>
      <c r="J7008" s="3">
        <v>-4.9400000000000001E-6</v>
      </c>
      <c r="K7008" s="4">
        <v>20229403.530000001</v>
      </c>
      <c r="L7008" s="5">
        <v>450001</v>
      </c>
      <c r="M7008" s="6">
        <v>44.954130169999999</v>
      </c>
      <c r="N7008" s="7">
        <f>IF(ISNUMBER(_xll.BDP($C7008, "DELTA_MID")),_xll.BDP($C7008, "DELTA_MID")," ")</f>
        <v>-2.722E-3</v>
      </c>
      <c r="O7008" s="7" t="str">
        <f>IF(ISNUMBER(N7008),_xll.BDP($C7008, "OPT_UNDL_TICKER"),"")</f>
        <v>RUY</v>
      </c>
      <c r="P7008" s="8">
        <f>IF(ISNUMBER(N7008),_xll.BDP($C7008, "OPT_UNDL_PX")," ")</f>
        <v>2427.9140000000002</v>
      </c>
      <c r="Q7008" s="7">
        <f>IF(ISNUMBER(N7008),+G7008*_xll.BDP($C7008, "PX_POS_MULT_FACTOR")*P7008/K7008," ")</f>
        <v>-0.24003812039237124</v>
      </c>
      <c r="R7008" s="8" t="str">
        <f>IF(OR($A7008="TUA",$A7008="TYA"),"",IF(ISNUMBER(_xll.BDP($C7008,"DUR_ADJ_OAS_MID")),_xll.BDP($C7008,"DUR_ADJ_OAS_MID"),IF(ISNUMBER(_xll.BDP($E7008&amp;" ISIN","DUR_ADJ_OAS_MID")),_xll.BDP($E7008&amp;" ISIN","DUR_ADJ_OAS_MID")," ")))</f>
        <v xml:space="preserve"> </v>
      </c>
      <c r="S7008" s="7">
        <f ca="1">IF(AND(A7007="SVOL",C7007="Cash"),                                     SUM(INDIRECT(ADDRESS(ROW()-(COUNTIF(A:A,"SVOL")),COLUMN())):INDIRECT(ADDRESS(ROW()-1,COLUMN()))),                                    IF(AND(A7008="TYA",C7008="Cash"), SUM(INDIRECT(ADDRESS(ROW()-(COUNTIF(A:A,"TYA")-1),COLUMN())):INDIRECT(ADDRESS(ROW()-1,COLUMN()))),                                    IF(AND(A7008="SVOL",ISNUMBER(FIND(" Govt",C7008))),"", IF(AND(A7008="SVOL",ISNUMBER(FIND(" Index",C7008))),J7008,                                    IF(ISNUMBER(N7008),Q7008*N7008,IF(ISNUMBER(R7008),J7008*R7008," "))))))</f>
        <v>6.5338376370803453E-4</v>
      </c>
      <c r="T7008" t="s">
        <v>4282</v>
      </c>
      <c r="U7008" t="s">
        <v>64</v>
      </c>
      <c r="AG7008" s="16">
        <v>-2.5999999999999998E-5</v>
      </c>
    </row>
    <row r="7009" spans="1:33" x14ac:dyDescent="0.35">
      <c r="A7009" t="s">
        <v>6972</v>
      </c>
      <c r="B7009" t="s">
        <v>4283</v>
      </c>
      <c r="C7009" t="s">
        <v>4283</v>
      </c>
      <c r="F7009" t="s">
        <v>4284</v>
      </c>
      <c r="G7009" s="1">
        <v>20</v>
      </c>
      <c r="H7009" s="1">
        <v>0.15</v>
      </c>
      <c r="I7009" s="2">
        <v>300</v>
      </c>
      <c r="J7009" s="3">
        <v>1.483E-5</v>
      </c>
      <c r="K7009" s="4">
        <v>20229403.530000001</v>
      </c>
      <c r="L7009" s="5">
        <v>450001</v>
      </c>
      <c r="M7009" s="6">
        <v>44.954130169999999</v>
      </c>
      <c r="N7009" s="7">
        <f>IF(ISNUMBER(_xll.BDP($C7009, "DELTA_MID")),_xll.BDP($C7009, "DELTA_MID")," ")</f>
        <v>-7.7210000000000004E-3</v>
      </c>
      <c r="O7009" s="7" t="str">
        <f>IF(ISNUMBER(N7009),_xll.BDP($C7009, "OPT_UNDL_TICKER"),"")</f>
        <v>RUY</v>
      </c>
      <c r="P7009" s="8">
        <f>IF(ISNUMBER(N7009),_xll.BDP($C7009, "OPT_UNDL_PX")," ")</f>
        <v>2427.9140000000002</v>
      </c>
      <c r="Q7009" s="7">
        <f>IF(ISNUMBER(N7009),+G7009*_xll.BDP($C7009, "PX_POS_MULT_FACTOR")*P7009/K7009," ")</f>
        <v>0.24003812039237124</v>
      </c>
      <c r="R7009" s="8" t="str">
        <f>IF(OR($A7009="TUA",$A7009="TYA"),"",IF(ISNUMBER(_xll.BDP($C7009,"DUR_ADJ_OAS_MID")),_xll.BDP($C7009,"DUR_ADJ_OAS_MID"),IF(ISNUMBER(_xll.BDP($E7009&amp;" ISIN","DUR_ADJ_OAS_MID")),_xll.BDP($E7009&amp;" ISIN","DUR_ADJ_OAS_MID")," ")))</f>
        <v xml:space="preserve"> </v>
      </c>
      <c r="S7009" s="7">
        <f ca="1">IF(AND(A7008="SVOL",C7008="Cash"),                                     SUM(INDIRECT(ADDRESS(ROW()-(COUNTIF(A:A,"SVOL")),COLUMN())):INDIRECT(ADDRESS(ROW()-1,COLUMN()))),                                    IF(AND(A7009="TYA",C7009="Cash"), SUM(INDIRECT(ADDRESS(ROW()-(COUNTIF(A:A,"TYA")-1),COLUMN())):INDIRECT(ADDRESS(ROW()-1,COLUMN()))),                                    IF(AND(A7009="SVOL",ISNUMBER(FIND(" Govt",C7009))),"", IF(AND(A7009="SVOL",ISNUMBER(FIND(" Index",C7009))),J7009,                                    IF(ISNUMBER(N7009),Q7009*N7009,IF(ISNUMBER(R7009),J7009*R7009," "))))))</f>
        <v>-1.8533343275494985E-3</v>
      </c>
      <c r="T7009" t="s">
        <v>4284</v>
      </c>
      <c r="U7009" t="s">
        <v>64</v>
      </c>
      <c r="AG7009" s="16">
        <v>-2.5999999999999998E-5</v>
      </c>
    </row>
    <row r="7010" spans="1:33" x14ac:dyDescent="0.35">
      <c r="A7010" t="s">
        <v>6972</v>
      </c>
      <c r="B7010" t="s">
        <v>4285</v>
      </c>
      <c r="C7010" t="s">
        <v>4285</v>
      </c>
      <c r="F7010" t="s">
        <v>4286</v>
      </c>
      <c r="G7010" s="1">
        <v>-11</v>
      </c>
      <c r="H7010" s="1">
        <v>7.4999999999999997E-2</v>
      </c>
      <c r="I7010" s="2">
        <v>-82.5</v>
      </c>
      <c r="J7010" s="3">
        <v>-4.0799999999999999E-6</v>
      </c>
      <c r="K7010" s="4">
        <v>20229403.530000001</v>
      </c>
      <c r="L7010" s="5">
        <v>450001</v>
      </c>
      <c r="M7010" s="6">
        <v>44.954130169999999</v>
      </c>
      <c r="N7010" s="7">
        <f>IF(ISNUMBER(_xll.BDP($C7010, "DELTA_MID")),_xll.BDP($C7010, "DELTA_MID")," ")</f>
        <v>-2.4420000000000002E-3</v>
      </c>
      <c r="O7010" s="7" t="str">
        <f>IF(ISNUMBER(N7010),_xll.BDP($C7010, "OPT_UNDL_TICKER"),"")</f>
        <v>SPX</v>
      </c>
      <c r="P7010" s="8">
        <f>IF(ISNUMBER(N7010),_xll.BDP($C7010, "OPT_UNDL_PX")," ")</f>
        <v>5995.21</v>
      </c>
      <c r="Q7010" s="7">
        <f>IF(ISNUMBER(N7010),+G7010*_xll.BDP($C7010, "PX_POS_MULT_FACTOR")*P7010/K7010," ")</f>
        <v>-0.32599730339157457</v>
      </c>
      <c r="R7010" s="8" t="str">
        <f>IF(OR($A7010="TUA",$A7010="TYA"),"",IF(ISNUMBER(_xll.BDP($C7010,"DUR_ADJ_OAS_MID")),_xll.BDP($C7010,"DUR_ADJ_OAS_MID"),IF(ISNUMBER(_xll.BDP($E7010&amp;" ISIN","DUR_ADJ_OAS_MID")),_xll.BDP($E7010&amp;" ISIN","DUR_ADJ_OAS_MID")," ")))</f>
        <v xml:space="preserve"> </v>
      </c>
      <c r="S7010" s="7">
        <f ca="1">IF(AND(A7009="SVOL",C7009="Cash"),                                     SUM(INDIRECT(ADDRESS(ROW()-(COUNTIF(A:A,"SVOL")),COLUMN())):INDIRECT(ADDRESS(ROW()-1,COLUMN()))),                                    IF(AND(A7010="TYA",C7010="Cash"), SUM(INDIRECT(ADDRESS(ROW()-(COUNTIF(A:A,"TYA")-1),COLUMN())):INDIRECT(ADDRESS(ROW()-1,COLUMN()))),                                    IF(AND(A7010="SVOL",ISNUMBER(FIND(" Govt",C7010))),"", IF(AND(A7010="SVOL",ISNUMBER(FIND(" Index",C7010))),J7010,                                    IF(ISNUMBER(N7010),Q7010*N7010,IF(ISNUMBER(R7010),J7010*R7010," "))))))</f>
        <v>7.9608541488222512E-4</v>
      </c>
      <c r="T7010" t="s">
        <v>4286</v>
      </c>
      <c r="U7010" t="s">
        <v>64</v>
      </c>
      <c r="AG7010" s="16">
        <v>-2.5999999999999998E-5</v>
      </c>
    </row>
    <row r="7011" spans="1:33" x14ac:dyDescent="0.35">
      <c r="A7011" t="s">
        <v>6972</v>
      </c>
      <c r="B7011" t="s">
        <v>4287</v>
      </c>
      <c r="C7011" t="s">
        <v>4287</v>
      </c>
      <c r="F7011" t="s">
        <v>4288</v>
      </c>
      <c r="G7011" s="1">
        <v>11</v>
      </c>
      <c r="H7011" s="1">
        <v>7.4999999999999997E-2</v>
      </c>
      <c r="I7011" s="2">
        <v>82.5</v>
      </c>
      <c r="J7011" s="3">
        <v>4.0799999999999999E-6</v>
      </c>
      <c r="K7011" s="4">
        <v>20229403.530000001</v>
      </c>
      <c r="L7011" s="5">
        <v>450001</v>
      </c>
      <c r="M7011" s="6">
        <v>44.954130169999999</v>
      </c>
      <c r="N7011" s="7">
        <f>IF(ISNUMBER(_xll.BDP($C7011, "DELTA_MID")),_xll.BDP($C7011, "DELTA_MID")," ")</f>
        <v>-1.163E-3</v>
      </c>
      <c r="O7011" s="7" t="str">
        <f>IF(ISNUMBER(N7011),_xll.BDP($C7011, "OPT_UNDL_TICKER"),"")</f>
        <v>SPX</v>
      </c>
      <c r="P7011" s="8">
        <f>IF(ISNUMBER(N7011),_xll.BDP($C7011, "OPT_UNDL_PX")," ")</f>
        <v>5995.17</v>
      </c>
      <c r="Q7011" s="7">
        <f>IF(ISNUMBER(N7011),+G7011*_xll.BDP($C7011, "PX_POS_MULT_FACTOR")*P7011/K7011," ")</f>
        <v>0.32599512833980232</v>
      </c>
      <c r="R7011" s="8" t="str">
        <f>IF(OR($A7011="TUA",$A7011="TYA"),"",IF(ISNUMBER(_xll.BDP($C7011,"DUR_ADJ_OAS_MID")),_xll.BDP($C7011,"DUR_ADJ_OAS_MID"),IF(ISNUMBER(_xll.BDP($E7011&amp;" ISIN","DUR_ADJ_OAS_MID")),_xll.BDP($E7011&amp;" ISIN","DUR_ADJ_OAS_MID")," ")))</f>
        <v xml:space="preserve"> </v>
      </c>
      <c r="S7011" s="7">
        <f ca="1">IF(AND(A7010="SVOL",C7010="Cash"),                                     SUM(INDIRECT(ADDRESS(ROW()-(COUNTIF(A:A,"SVOL")),COLUMN())):INDIRECT(ADDRESS(ROW()-1,COLUMN()))),                                    IF(AND(A7011="TYA",C7011="Cash"), SUM(INDIRECT(ADDRESS(ROW()-(COUNTIF(A:A,"TYA")-1),COLUMN())):INDIRECT(ADDRESS(ROW()-1,COLUMN()))),                                    IF(AND(A7011="SVOL",ISNUMBER(FIND(" Govt",C7011))),"", IF(AND(A7011="SVOL",ISNUMBER(FIND(" Index",C7011))),J7011,                                    IF(ISNUMBER(N7011),Q7011*N7011,IF(ISNUMBER(R7011),J7011*R7011," "))))))</f>
        <v>-3.7913233425919011E-4</v>
      </c>
      <c r="T7011" t="s">
        <v>4288</v>
      </c>
      <c r="U7011" t="s">
        <v>64</v>
      </c>
      <c r="AG7011" s="16">
        <v>-2.5999999999999998E-5</v>
      </c>
    </row>
    <row r="7012" spans="1:33" x14ac:dyDescent="0.35">
      <c r="A7012" t="s">
        <v>6972</v>
      </c>
      <c r="B7012" t="s">
        <v>4289</v>
      </c>
      <c r="C7012" t="s">
        <v>4289</v>
      </c>
      <c r="F7012" t="s">
        <v>4290</v>
      </c>
      <c r="G7012" s="1">
        <v>-2</v>
      </c>
      <c r="H7012" s="1">
        <v>0.82499999999999996</v>
      </c>
      <c r="I7012" s="2">
        <v>-165</v>
      </c>
      <c r="J7012" s="3">
        <v>-8.1599999999999998E-6</v>
      </c>
      <c r="K7012" s="4">
        <v>20229403.530000001</v>
      </c>
      <c r="L7012" s="5">
        <v>450001</v>
      </c>
      <c r="M7012" s="6">
        <v>44.954130169999999</v>
      </c>
      <c r="N7012" s="7">
        <f>IF(ISNUMBER(_xll.BDP($C7012, "DELTA_MID")),_xll.BDP($C7012, "DELTA_MID")," ")</f>
        <v>-3.754E-3</v>
      </c>
      <c r="O7012" s="7" t="str">
        <f>IF(ISNUMBER(N7012),_xll.BDP($C7012, "OPT_UNDL_TICKER"),"")</f>
        <v>NDX</v>
      </c>
      <c r="P7012" s="8">
        <f>IF(ISNUMBER(N7012),_xll.BDP($C7012, "OPT_UNDL_PX")," ")</f>
        <v>20662.18</v>
      </c>
      <c r="Q7012" s="7">
        <f>IF(ISNUMBER(N7012),+G7012*_xll.BDP($C7012, "PX_POS_MULT_FACTOR")*P7012/K7012," ")</f>
        <v>-0.20427868740032987</v>
      </c>
      <c r="R7012" s="8" t="str">
        <f>IF(OR($A7012="TUA",$A7012="TYA"),"",IF(ISNUMBER(_xll.BDP($C7012,"DUR_ADJ_OAS_MID")),_xll.BDP($C7012,"DUR_ADJ_OAS_MID"),IF(ISNUMBER(_xll.BDP($E7012&amp;" ISIN","DUR_ADJ_OAS_MID")),_xll.BDP($E7012&amp;" ISIN","DUR_ADJ_OAS_MID")," ")))</f>
        <v xml:space="preserve"> </v>
      </c>
      <c r="S7012" s="7">
        <f ca="1">IF(AND(A7011="SVOL",C7011="Cash"),                                     SUM(INDIRECT(ADDRESS(ROW()-(COUNTIF(A:A,"SVOL")),COLUMN())):INDIRECT(ADDRESS(ROW()-1,COLUMN()))),                                    IF(AND(A7012="TYA",C7012="Cash"), SUM(INDIRECT(ADDRESS(ROW()-(COUNTIF(A:A,"TYA")-1),COLUMN())):INDIRECT(ADDRESS(ROW()-1,COLUMN()))),                                    IF(AND(A7012="SVOL",ISNUMBER(FIND(" Govt",C7012))),"", IF(AND(A7012="SVOL",ISNUMBER(FIND(" Index",C7012))),J7012,                                    IF(ISNUMBER(N7012),Q7012*N7012,IF(ISNUMBER(R7012),J7012*R7012," "))))))</f>
        <v>7.6686219250083829E-4</v>
      </c>
      <c r="T7012" t="s">
        <v>4290</v>
      </c>
      <c r="U7012" t="s">
        <v>64</v>
      </c>
      <c r="AG7012" s="16">
        <v>-2.5999999999999998E-5</v>
      </c>
    </row>
    <row r="7013" spans="1:33" x14ac:dyDescent="0.35">
      <c r="A7013" t="s">
        <v>6972</v>
      </c>
      <c r="B7013" t="s">
        <v>4291</v>
      </c>
      <c r="C7013" t="s">
        <v>4291</v>
      </c>
      <c r="F7013" t="s">
        <v>4292</v>
      </c>
      <c r="G7013" s="1">
        <v>2</v>
      </c>
      <c r="H7013" s="1">
        <v>0.45</v>
      </c>
      <c r="I7013" s="2">
        <v>90</v>
      </c>
      <c r="J7013" s="3">
        <v>4.4499999999999997E-6</v>
      </c>
      <c r="K7013" s="4">
        <v>20229403.530000001</v>
      </c>
      <c r="L7013" s="5">
        <v>450001</v>
      </c>
      <c r="M7013" s="6">
        <v>44.954130169999999</v>
      </c>
      <c r="N7013" s="7">
        <f>IF(ISNUMBER(_xll.BDP($C7013, "DELTA_MID")),_xll.BDP($C7013, "DELTA_MID")," ")</f>
        <v>-2.2160000000000001E-3</v>
      </c>
      <c r="O7013" s="7" t="str">
        <f>IF(ISNUMBER(N7013),_xll.BDP($C7013, "OPT_UNDL_TICKER"),"")</f>
        <v>NDX</v>
      </c>
      <c r="P7013" s="8">
        <f>IF(ISNUMBER(N7013),_xll.BDP($C7013, "OPT_UNDL_PX")," ")</f>
        <v>20662.18</v>
      </c>
      <c r="Q7013" s="7">
        <f>IF(ISNUMBER(N7013),+G7013*_xll.BDP($C7013, "PX_POS_MULT_FACTOR")*P7013/K7013," ")</f>
        <v>0.20427868740032987</v>
      </c>
      <c r="R7013" s="8" t="str">
        <f>IF(OR($A7013="TUA",$A7013="TYA"),"",IF(ISNUMBER(_xll.BDP($C7013,"DUR_ADJ_OAS_MID")),_xll.BDP($C7013,"DUR_ADJ_OAS_MID"),IF(ISNUMBER(_xll.BDP($E7013&amp;" ISIN","DUR_ADJ_OAS_MID")),_xll.BDP($E7013&amp;" ISIN","DUR_ADJ_OAS_MID")," ")))</f>
        <v xml:space="preserve"> </v>
      </c>
      <c r="S7013" s="7">
        <f ca="1">IF(AND(A7012="SVOL",C7012="Cash"),                                     SUM(INDIRECT(ADDRESS(ROW()-(COUNTIF(A:A,"SVOL")),COLUMN())):INDIRECT(ADDRESS(ROW()-1,COLUMN()))),                                    IF(AND(A7013="TYA",C7013="Cash"), SUM(INDIRECT(ADDRESS(ROW()-(COUNTIF(A:A,"TYA")-1),COLUMN())):INDIRECT(ADDRESS(ROW()-1,COLUMN()))),                                    IF(AND(A7013="SVOL",ISNUMBER(FIND(" Govt",C7013))),"", IF(AND(A7013="SVOL",ISNUMBER(FIND(" Index",C7013))),J7013,                                    IF(ISNUMBER(N7013),Q7013*N7013,IF(ISNUMBER(R7013),J7013*R7013," "))))))</f>
        <v>-4.5268157127913101E-4</v>
      </c>
      <c r="T7013" t="s">
        <v>4292</v>
      </c>
      <c r="U7013" t="s">
        <v>64</v>
      </c>
      <c r="AG7013" s="16">
        <v>-2.5999999999999998E-5</v>
      </c>
    </row>
    <row r="7014" spans="1:33" x14ac:dyDescent="0.35">
      <c r="A7014" t="s">
        <v>6972</v>
      </c>
      <c r="B7014" t="s">
        <v>4293</v>
      </c>
      <c r="C7014" t="s">
        <v>4293</v>
      </c>
      <c r="F7014" t="s">
        <v>4294</v>
      </c>
      <c r="G7014" s="1">
        <v>-17</v>
      </c>
      <c r="H7014" s="1">
        <v>0.2</v>
      </c>
      <c r="I7014" s="2">
        <v>-340</v>
      </c>
      <c r="J7014" s="3">
        <v>-1.681E-5</v>
      </c>
      <c r="K7014" s="4">
        <v>20229403.530000001</v>
      </c>
      <c r="L7014" s="5">
        <v>450001</v>
      </c>
      <c r="M7014" s="6">
        <v>44.954130169999999</v>
      </c>
      <c r="N7014" s="7">
        <f>IF(ISNUMBER(_xll.BDP($C7014, "DELTA_MID")),_xll.BDP($C7014, "DELTA_MID")," ")</f>
        <v>-9.4870000000000006E-3</v>
      </c>
      <c r="O7014" s="7" t="str">
        <f>IF(ISNUMBER(N7014),_xll.BDP($C7014, "OPT_UNDL_TICKER"),"")</f>
        <v>RUY</v>
      </c>
      <c r="P7014" s="8">
        <f>IF(ISNUMBER(N7014),_xll.BDP($C7014, "OPT_UNDL_PX")," ")</f>
        <v>2427.9140000000002</v>
      </c>
      <c r="Q7014" s="7">
        <f>IF(ISNUMBER(N7014),+G7014*_xll.BDP($C7014, "PX_POS_MULT_FACTOR")*P7014/K7014," ")</f>
        <v>-0.20403240233351558</v>
      </c>
      <c r="R7014" s="8" t="str">
        <f>IF(OR($A7014="TUA",$A7014="TYA"),"",IF(ISNUMBER(_xll.BDP($C7014,"DUR_ADJ_OAS_MID")),_xll.BDP($C7014,"DUR_ADJ_OAS_MID"),IF(ISNUMBER(_xll.BDP($E7014&amp;" ISIN","DUR_ADJ_OAS_MID")),_xll.BDP($E7014&amp;" ISIN","DUR_ADJ_OAS_MID")," ")))</f>
        <v xml:space="preserve"> </v>
      </c>
      <c r="S7014" s="7">
        <f ca="1">IF(AND(A7013="SVOL",C7013="Cash"),                                     SUM(INDIRECT(ADDRESS(ROW()-(COUNTIF(A:A,"SVOL")),COLUMN())):INDIRECT(ADDRESS(ROW()-1,COLUMN()))),                                    IF(AND(A7014="TYA",C7014="Cash"), SUM(INDIRECT(ADDRESS(ROW()-(COUNTIF(A:A,"TYA")-1),COLUMN())):INDIRECT(ADDRESS(ROW()-1,COLUMN()))),                                    IF(AND(A7014="SVOL",ISNUMBER(FIND(" Govt",C7014))),"", IF(AND(A7014="SVOL",ISNUMBER(FIND(" Index",C7014))),J7014,                                    IF(ISNUMBER(N7014),Q7014*N7014,IF(ISNUMBER(R7014),J7014*R7014," "))))))</f>
        <v>1.9356554009380624E-3</v>
      </c>
      <c r="T7014" t="s">
        <v>4294</v>
      </c>
      <c r="U7014" t="s">
        <v>64</v>
      </c>
      <c r="AG7014" s="16">
        <v>-2.5999999999999998E-5</v>
      </c>
    </row>
    <row r="7015" spans="1:33" x14ac:dyDescent="0.35">
      <c r="A7015" t="s">
        <v>6972</v>
      </c>
      <c r="B7015" t="s">
        <v>4295</v>
      </c>
      <c r="C7015" t="s">
        <v>4295</v>
      </c>
      <c r="F7015" t="s">
        <v>4296</v>
      </c>
      <c r="G7015" s="1">
        <v>17</v>
      </c>
      <c r="H7015" s="1">
        <v>0.15</v>
      </c>
      <c r="I7015" s="2">
        <v>255</v>
      </c>
      <c r="J7015" s="3">
        <v>1.261E-5</v>
      </c>
      <c r="K7015" s="4">
        <v>20229403.530000001</v>
      </c>
      <c r="L7015" s="5">
        <v>450001</v>
      </c>
      <c r="M7015" s="6">
        <v>44.954130169999999</v>
      </c>
      <c r="N7015" s="7">
        <f>IF(ISNUMBER(_xll.BDP($C7015, "DELTA_MID")),_xll.BDP($C7015, "DELTA_MID")," ")</f>
        <v>-6.6519999999999999E-3</v>
      </c>
      <c r="O7015" s="7" t="str">
        <f>IF(ISNUMBER(N7015),_xll.BDP($C7015, "OPT_UNDL_TICKER"),"")</f>
        <v>RUY</v>
      </c>
      <c r="P7015" s="8">
        <f>IF(ISNUMBER(N7015),_xll.BDP($C7015, "OPT_UNDL_PX")," ")</f>
        <v>2427.92</v>
      </c>
      <c r="Q7015" s="7">
        <f>IF(ISNUMBER(N7015),+G7015*_xll.BDP($C7015, "PX_POS_MULT_FACTOR")*P7015/K7015," ")</f>
        <v>0.20403290655006276</v>
      </c>
      <c r="R7015" s="8" t="str">
        <f>IF(OR($A7015="TUA",$A7015="TYA"),"",IF(ISNUMBER(_xll.BDP($C7015,"DUR_ADJ_OAS_MID")),_xll.BDP($C7015,"DUR_ADJ_OAS_MID"),IF(ISNUMBER(_xll.BDP($E7015&amp;" ISIN","DUR_ADJ_OAS_MID")),_xll.BDP($E7015&amp;" ISIN","DUR_ADJ_OAS_MID")," ")))</f>
        <v xml:space="preserve"> </v>
      </c>
      <c r="S7015" s="7">
        <f ca="1">IF(AND(A7014="SVOL",C7014="Cash"),                                     SUM(INDIRECT(ADDRESS(ROW()-(COUNTIF(A:A,"SVOL")),COLUMN())):INDIRECT(ADDRESS(ROW()-1,COLUMN()))),                                    IF(AND(A7015="TYA",C7015="Cash"), SUM(INDIRECT(ADDRESS(ROW()-(COUNTIF(A:A,"TYA")-1),COLUMN())):INDIRECT(ADDRESS(ROW()-1,COLUMN()))),                                    IF(AND(A7015="SVOL",ISNUMBER(FIND(" Govt",C7015))),"", IF(AND(A7015="SVOL",ISNUMBER(FIND(" Index",C7015))),J7015,                                    IF(ISNUMBER(N7015),Q7015*N7015,IF(ISNUMBER(R7015),J7015*R7015," "))))))</f>
        <v>-1.3572268943710174E-3</v>
      </c>
      <c r="T7015" t="s">
        <v>4296</v>
      </c>
      <c r="U7015" t="s">
        <v>64</v>
      </c>
      <c r="AG7015" s="16">
        <v>-2.5999999999999998E-5</v>
      </c>
    </row>
    <row r="7016" spans="1:33" x14ac:dyDescent="0.35">
      <c r="A7016" t="s">
        <v>6972</v>
      </c>
      <c r="B7016" t="s">
        <v>4297</v>
      </c>
      <c r="C7016" t="s">
        <v>4297</v>
      </c>
      <c r="F7016" t="s">
        <v>4298</v>
      </c>
      <c r="G7016" s="1">
        <v>-9</v>
      </c>
      <c r="H7016" s="1">
        <v>0.22500000000000001</v>
      </c>
      <c r="I7016" s="2">
        <v>-202.5</v>
      </c>
      <c r="J7016" s="3">
        <v>-1.0010000000000001E-5</v>
      </c>
      <c r="K7016" s="4">
        <v>20229403.530000001</v>
      </c>
      <c r="L7016" s="5">
        <v>450001</v>
      </c>
      <c r="M7016" s="6">
        <v>44.954130169999999</v>
      </c>
      <c r="N7016" s="7">
        <f>IF(ISNUMBER(_xll.BDP($C7016, "DELTA_MID")),_xll.BDP($C7016, "DELTA_MID")," ")</f>
        <v>-4.1089999999999998E-3</v>
      </c>
      <c r="O7016" s="7" t="str">
        <f>IF(ISNUMBER(N7016),_xll.BDP($C7016, "OPT_UNDL_TICKER"),"")</f>
        <v>SPX</v>
      </c>
      <c r="P7016" s="8">
        <f>IF(ISNUMBER(N7016),_xll.BDP($C7016, "OPT_UNDL_PX")," ")</f>
        <v>5995.17</v>
      </c>
      <c r="Q7016" s="7">
        <f>IF(ISNUMBER(N7016),+G7016*_xll.BDP($C7016, "PX_POS_MULT_FACTOR")*P7016/K7016," ")</f>
        <v>-0.26672328682347463</v>
      </c>
      <c r="R7016" s="8" t="str">
        <f>IF(OR($A7016="TUA",$A7016="TYA"),"",IF(ISNUMBER(_xll.BDP($C7016,"DUR_ADJ_OAS_MID")),_xll.BDP($C7016,"DUR_ADJ_OAS_MID"),IF(ISNUMBER(_xll.BDP($E7016&amp;" ISIN","DUR_ADJ_OAS_MID")),_xll.BDP($E7016&amp;" ISIN","DUR_ADJ_OAS_MID")," ")))</f>
        <v xml:space="preserve"> </v>
      </c>
      <c r="S7016" s="7">
        <f ca="1">IF(AND(A7015="SVOL",C7015="Cash"),                                     SUM(INDIRECT(ADDRESS(ROW()-(COUNTIF(A:A,"SVOL")),COLUMN())):INDIRECT(ADDRESS(ROW()-1,COLUMN()))),                                    IF(AND(A7016="TYA",C7016="Cash"), SUM(INDIRECT(ADDRESS(ROW()-(COUNTIF(A:A,"TYA")-1),COLUMN())):INDIRECT(ADDRESS(ROW()-1,COLUMN()))),                                    IF(AND(A7016="SVOL",ISNUMBER(FIND(" Govt",C7016))),"", IF(AND(A7016="SVOL",ISNUMBER(FIND(" Index",C7016))),J7016,                                    IF(ISNUMBER(N7016),Q7016*N7016,IF(ISNUMBER(R7016),J7016*R7016," "))))))</f>
        <v>1.0959659855576571E-3</v>
      </c>
      <c r="T7016" t="s">
        <v>4298</v>
      </c>
      <c r="U7016" t="s">
        <v>64</v>
      </c>
      <c r="AG7016" s="16">
        <v>-2.5999999999999998E-5</v>
      </c>
    </row>
    <row r="7017" spans="1:33" x14ac:dyDescent="0.35">
      <c r="A7017" t="s">
        <v>6972</v>
      </c>
      <c r="B7017" t="s">
        <v>4299</v>
      </c>
      <c r="C7017" t="s">
        <v>4299</v>
      </c>
      <c r="F7017" t="s">
        <v>4300</v>
      </c>
      <c r="G7017" s="1">
        <v>9</v>
      </c>
      <c r="H7017" s="1">
        <v>0.125</v>
      </c>
      <c r="I7017" s="2">
        <v>112.5</v>
      </c>
      <c r="J7017" s="3">
        <v>5.5600000000000001E-6</v>
      </c>
      <c r="K7017" s="4">
        <v>20229403.530000001</v>
      </c>
      <c r="L7017" s="5">
        <v>450001</v>
      </c>
      <c r="M7017" s="6">
        <v>44.954130169999999</v>
      </c>
      <c r="N7017" s="7">
        <f>IF(ISNUMBER(_xll.BDP($C7017, "DELTA_MID")),_xll.BDP($C7017, "DELTA_MID")," ")</f>
        <v>-1.17E-3</v>
      </c>
      <c r="O7017" s="7" t="str">
        <f>IF(ISNUMBER(N7017),_xll.BDP($C7017, "OPT_UNDL_TICKER"),"")</f>
        <v>SPX</v>
      </c>
      <c r="P7017" s="8">
        <f>IF(ISNUMBER(N7017),_xll.BDP($C7017, "OPT_UNDL_PX")," ")</f>
        <v>5995.17</v>
      </c>
      <c r="Q7017" s="7">
        <f>IF(ISNUMBER(N7017),+G7017*_xll.BDP($C7017, "PX_POS_MULT_FACTOR")*P7017/K7017," ")</f>
        <v>0.26672328682347463</v>
      </c>
      <c r="R7017" s="8" t="str">
        <f>IF(OR($A7017="TUA",$A7017="TYA"),"",IF(ISNUMBER(_xll.BDP($C7017,"DUR_ADJ_OAS_MID")),_xll.BDP($C7017,"DUR_ADJ_OAS_MID"),IF(ISNUMBER(_xll.BDP($E7017&amp;" ISIN","DUR_ADJ_OAS_MID")),_xll.BDP($E7017&amp;" ISIN","DUR_ADJ_OAS_MID")," ")))</f>
        <v xml:space="preserve"> </v>
      </c>
      <c r="S7017" s="7">
        <f ca="1">IF(AND(A7016="SVOL",C7016="Cash"),                                     SUM(INDIRECT(ADDRESS(ROW()-(COUNTIF(A:A,"SVOL")),COLUMN())):INDIRECT(ADDRESS(ROW()-1,COLUMN()))),                                    IF(AND(A7017="TYA",C7017="Cash"), SUM(INDIRECT(ADDRESS(ROW()-(COUNTIF(A:A,"TYA")-1),COLUMN())):INDIRECT(ADDRESS(ROW()-1,COLUMN()))),                                    IF(AND(A7017="SVOL",ISNUMBER(FIND(" Govt",C7017))),"", IF(AND(A7017="SVOL",ISNUMBER(FIND(" Index",C7017))),J7017,                                    IF(ISNUMBER(N7017),Q7017*N7017,IF(ISNUMBER(R7017),J7017*R7017," "))))))</f>
        <v>-3.120662455834653E-4</v>
      </c>
      <c r="T7017" t="s">
        <v>4300</v>
      </c>
      <c r="U7017" t="s">
        <v>64</v>
      </c>
      <c r="AG7017" s="16">
        <v>-2.5999999999999998E-5</v>
      </c>
    </row>
    <row r="7018" spans="1:33" x14ac:dyDescent="0.35">
      <c r="A7018" t="s">
        <v>6972</v>
      </c>
      <c r="B7018" t="s">
        <v>4301</v>
      </c>
      <c r="C7018" t="s">
        <v>4301</v>
      </c>
      <c r="F7018" t="s">
        <v>4302</v>
      </c>
      <c r="G7018" s="1">
        <v>-3</v>
      </c>
      <c r="H7018" s="1">
        <v>4.05</v>
      </c>
      <c r="I7018" s="2">
        <v>-1215</v>
      </c>
      <c r="J7018" s="3">
        <v>-6.0059999999999998E-5</v>
      </c>
      <c r="K7018" s="4">
        <v>20229403.530000001</v>
      </c>
      <c r="L7018" s="5">
        <v>450001</v>
      </c>
      <c r="M7018" s="6">
        <v>44.954130169999999</v>
      </c>
      <c r="N7018" s="7">
        <f>IF(ISNUMBER(_xll.BDP($C7018, "DELTA_MID")),_xll.BDP($C7018, "DELTA_MID")," ")</f>
        <v>-1.9769999999999999E-2</v>
      </c>
      <c r="O7018" s="7" t="str">
        <f>IF(ISNUMBER(N7018),_xll.BDP($C7018, "OPT_UNDL_TICKER"),"")</f>
        <v>NDX</v>
      </c>
      <c r="P7018" s="8">
        <f>IF(ISNUMBER(N7018),_xll.BDP($C7018, "OPT_UNDL_PX")," ")</f>
        <v>20659.47</v>
      </c>
      <c r="Q7018" s="7">
        <f>IF(ISNUMBER(N7018),+G7018*_xll.BDP($C7018, "PX_POS_MULT_FACTOR")*P7018/K7018," ")</f>
        <v>-0.30637784207570257</v>
      </c>
      <c r="R7018" s="8" t="str">
        <f>IF(OR($A7018="TUA",$A7018="TYA"),"",IF(ISNUMBER(_xll.BDP($C7018,"DUR_ADJ_OAS_MID")),_xll.BDP($C7018,"DUR_ADJ_OAS_MID"),IF(ISNUMBER(_xll.BDP($E7018&amp;" ISIN","DUR_ADJ_OAS_MID")),_xll.BDP($E7018&amp;" ISIN","DUR_ADJ_OAS_MID")," ")))</f>
        <v xml:space="preserve"> </v>
      </c>
      <c r="S7018" s="7">
        <f ca="1">IF(AND(A7017="SVOL",C7017="Cash"),                                     SUM(INDIRECT(ADDRESS(ROW()-(COUNTIF(A:A,"SVOL")),COLUMN())):INDIRECT(ADDRESS(ROW()-1,COLUMN()))),                                    IF(AND(A7018="TYA",C7018="Cash"), SUM(INDIRECT(ADDRESS(ROW()-(COUNTIF(A:A,"TYA")-1),COLUMN())):INDIRECT(ADDRESS(ROW()-1,COLUMN()))),                                    IF(AND(A7018="SVOL",ISNUMBER(FIND(" Govt",C7018))),"", IF(AND(A7018="SVOL",ISNUMBER(FIND(" Index",C7018))),J7018,                                    IF(ISNUMBER(N7018),Q7018*N7018,IF(ISNUMBER(R7018),J7018*R7018," "))))))</f>
        <v>6.0570899378366398E-3</v>
      </c>
      <c r="T7018" t="s">
        <v>4302</v>
      </c>
      <c r="U7018" t="s">
        <v>64</v>
      </c>
      <c r="AG7018" s="16">
        <v>-2.5999999999999998E-5</v>
      </c>
    </row>
    <row r="7019" spans="1:33" x14ac:dyDescent="0.35">
      <c r="A7019" t="s">
        <v>6972</v>
      </c>
      <c r="B7019" t="s">
        <v>4303</v>
      </c>
      <c r="C7019" t="s">
        <v>4303</v>
      </c>
      <c r="F7019" t="s">
        <v>4304</v>
      </c>
      <c r="G7019" s="1">
        <v>3</v>
      </c>
      <c r="H7019" s="1">
        <v>2.0750000000000002</v>
      </c>
      <c r="I7019" s="2">
        <v>622.5</v>
      </c>
      <c r="J7019" s="3">
        <v>3.0769999999999998E-5</v>
      </c>
      <c r="K7019" s="4">
        <v>20229403.530000001</v>
      </c>
      <c r="L7019" s="5">
        <v>450001</v>
      </c>
      <c r="M7019" s="6">
        <v>44.954130169999999</v>
      </c>
      <c r="N7019" s="7">
        <f>IF(ISNUMBER(_xll.BDP($C7019, "DELTA_MID")),_xll.BDP($C7019, "DELTA_MID")," ")</f>
        <v>-6.9439999999999997E-3</v>
      </c>
      <c r="O7019" s="7" t="str">
        <f>IF(ISNUMBER(N7019),_xll.BDP($C7019, "OPT_UNDL_TICKER"),"")</f>
        <v>NDX</v>
      </c>
      <c r="P7019" s="8">
        <f>IF(ISNUMBER(N7019),_xll.BDP($C7019, "OPT_UNDL_PX")," ")</f>
        <v>20662.18</v>
      </c>
      <c r="Q7019" s="7">
        <f>IF(ISNUMBER(N7019),+G7019*_xll.BDP($C7019, "PX_POS_MULT_FACTOR")*P7019/K7019," ")</f>
        <v>0.30641803110049481</v>
      </c>
      <c r="R7019" s="8" t="str">
        <f>IF(OR($A7019="TUA",$A7019="TYA"),"",IF(ISNUMBER(_xll.BDP($C7019,"DUR_ADJ_OAS_MID")),_xll.BDP($C7019,"DUR_ADJ_OAS_MID"),IF(ISNUMBER(_xll.BDP($E7019&amp;" ISIN","DUR_ADJ_OAS_MID")),_xll.BDP($E7019&amp;" ISIN","DUR_ADJ_OAS_MID")," ")))</f>
        <v xml:space="preserve"> </v>
      </c>
      <c r="S7019" s="7">
        <f ca="1">IF(AND(A7018="SVOL",C7018="Cash"),                                     SUM(INDIRECT(ADDRESS(ROW()-(COUNTIF(A:A,"SVOL")),COLUMN())):INDIRECT(ADDRESS(ROW()-1,COLUMN()))),                                    IF(AND(A7019="TYA",C7019="Cash"), SUM(INDIRECT(ADDRESS(ROW()-(COUNTIF(A:A,"TYA")-1),COLUMN())):INDIRECT(ADDRESS(ROW()-1,COLUMN()))),                                    IF(AND(A7019="SVOL",ISNUMBER(FIND(" Govt",C7019))),"", IF(AND(A7019="SVOL",ISNUMBER(FIND(" Index",C7019))),J7019,                                    IF(ISNUMBER(N7019),Q7019*N7019,IF(ISNUMBER(R7019),J7019*R7019," "))))))</f>
        <v>-2.127766807961836E-3</v>
      </c>
      <c r="T7019" t="s">
        <v>4304</v>
      </c>
      <c r="U7019" t="s">
        <v>64</v>
      </c>
      <c r="AG7019" s="16">
        <v>-2.5999999999999998E-5</v>
      </c>
    </row>
    <row r="7020" spans="1:33" x14ac:dyDescent="0.35">
      <c r="A7020" t="s">
        <v>6972</v>
      </c>
      <c r="B7020" t="s">
        <v>4305</v>
      </c>
      <c r="C7020" t="s">
        <v>4305</v>
      </c>
      <c r="F7020" t="s">
        <v>4306</v>
      </c>
      <c r="G7020" s="1">
        <v>-27</v>
      </c>
      <c r="H7020" s="1">
        <v>0.42499999999999999</v>
      </c>
      <c r="I7020" s="2">
        <v>-1147.5</v>
      </c>
      <c r="J7020" s="3">
        <v>-5.6719999999999999E-5</v>
      </c>
      <c r="K7020" s="4">
        <v>20229403.530000001</v>
      </c>
      <c r="L7020" s="5">
        <v>450001</v>
      </c>
      <c r="M7020" s="6">
        <v>44.954130169999999</v>
      </c>
      <c r="N7020" s="7">
        <f>IF(ISNUMBER(_xll.BDP($C7020, "DELTA_MID")),_xll.BDP($C7020, "DELTA_MID")," ")</f>
        <v>-1.7011999999999999E-2</v>
      </c>
      <c r="O7020" s="7" t="str">
        <f>IF(ISNUMBER(N7020),_xll.BDP($C7020, "OPT_UNDL_TICKER"),"")</f>
        <v>RUY</v>
      </c>
      <c r="P7020" s="8">
        <f>IF(ISNUMBER(N7020),_xll.BDP($C7020, "OPT_UNDL_PX")," ")</f>
        <v>2427.9140000000002</v>
      </c>
      <c r="Q7020" s="7">
        <f>IF(ISNUMBER(N7020),+G7020*_xll.BDP($C7020, "PX_POS_MULT_FACTOR")*P7020/K7020," ")</f>
        <v>-0.32405146252970118</v>
      </c>
      <c r="R7020" s="8" t="str">
        <f>IF(OR($A7020="TUA",$A7020="TYA"),"",IF(ISNUMBER(_xll.BDP($C7020,"DUR_ADJ_OAS_MID")),_xll.BDP($C7020,"DUR_ADJ_OAS_MID"),IF(ISNUMBER(_xll.BDP($E7020&amp;" ISIN","DUR_ADJ_OAS_MID")),_xll.BDP($E7020&amp;" ISIN","DUR_ADJ_OAS_MID")," ")))</f>
        <v xml:space="preserve"> </v>
      </c>
      <c r="S7020" s="7">
        <f ca="1">IF(AND(A7019="SVOL",C7019="Cash"),                                     SUM(INDIRECT(ADDRESS(ROW()-(COUNTIF(A:A,"SVOL")),COLUMN())):INDIRECT(ADDRESS(ROW()-1,COLUMN()))),                                    IF(AND(A7020="TYA",C7020="Cash"), SUM(INDIRECT(ADDRESS(ROW()-(COUNTIF(A:A,"TYA")-1),COLUMN())):INDIRECT(ADDRESS(ROW()-1,COLUMN()))),                                    IF(AND(A7020="SVOL",ISNUMBER(FIND(" Govt",C7020))),"", IF(AND(A7020="SVOL",ISNUMBER(FIND(" Index",C7020))),J7020,                                    IF(ISNUMBER(N7020),Q7020*N7020,IF(ISNUMBER(R7020),J7020*R7020," "))))))</f>
        <v>5.5127634805552765E-3</v>
      </c>
      <c r="T7020" t="s">
        <v>4306</v>
      </c>
      <c r="U7020" t="s">
        <v>64</v>
      </c>
      <c r="AG7020" s="16">
        <v>-2.5999999999999998E-5</v>
      </c>
    </row>
    <row r="7021" spans="1:33" x14ac:dyDescent="0.35">
      <c r="A7021" t="s">
        <v>6972</v>
      </c>
      <c r="B7021" t="s">
        <v>4307</v>
      </c>
      <c r="C7021" t="s">
        <v>4307</v>
      </c>
      <c r="F7021" t="s">
        <v>4308</v>
      </c>
      <c r="G7021" s="1">
        <v>27</v>
      </c>
      <c r="H7021" s="1">
        <v>0.2</v>
      </c>
      <c r="I7021" s="2">
        <v>540</v>
      </c>
      <c r="J7021" s="3">
        <v>2.669E-5</v>
      </c>
      <c r="K7021" s="4">
        <v>20229403.530000001</v>
      </c>
      <c r="L7021" s="5">
        <v>450001</v>
      </c>
      <c r="M7021" s="6">
        <v>44.954130169999999</v>
      </c>
      <c r="N7021" s="7">
        <f>IF(ISNUMBER(_xll.BDP($C7021, "DELTA_MID")),_xll.BDP($C7021, "DELTA_MID")," ")</f>
        <v>-8.3899999999999999E-3</v>
      </c>
      <c r="O7021" s="7" t="str">
        <f>IF(ISNUMBER(N7021),_xll.BDP($C7021, "OPT_UNDL_TICKER"),"")</f>
        <v>RUY</v>
      </c>
      <c r="P7021" s="8">
        <f>IF(ISNUMBER(N7021),_xll.BDP($C7021, "OPT_UNDL_PX")," ")</f>
        <v>2427.9140000000002</v>
      </c>
      <c r="Q7021" s="7">
        <f>IF(ISNUMBER(N7021),+G7021*_xll.BDP($C7021, "PX_POS_MULT_FACTOR")*P7021/K7021," ")</f>
        <v>0.32405146252970118</v>
      </c>
      <c r="R7021" s="8" t="str">
        <f>IF(OR($A7021="TUA",$A7021="TYA"),"",IF(ISNUMBER(_xll.BDP($C7021,"DUR_ADJ_OAS_MID")),_xll.BDP($C7021,"DUR_ADJ_OAS_MID"),IF(ISNUMBER(_xll.BDP($E7021&amp;" ISIN","DUR_ADJ_OAS_MID")),_xll.BDP($E7021&amp;" ISIN","DUR_ADJ_OAS_MID")," ")))</f>
        <v xml:space="preserve"> </v>
      </c>
      <c r="S7021" s="7">
        <f ca="1">IF(AND(A7020="SVOL",C7020="Cash"),                                     SUM(INDIRECT(ADDRESS(ROW()-(COUNTIF(A:A,"SVOL")),COLUMN())):INDIRECT(ADDRESS(ROW()-1,COLUMN()))),                                    IF(AND(A7021="TYA",C7021="Cash"), SUM(INDIRECT(ADDRESS(ROW()-(COUNTIF(A:A,"TYA")-1),COLUMN())):INDIRECT(ADDRESS(ROW()-1,COLUMN()))),                                    IF(AND(A7021="SVOL",ISNUMBER(FIND(" Govt",C7021))),"", IF(AND(A7021="SVOL",ISNUMBER(FIND(" Index",C7021))),J7021,                                    IF(ISNUMBER(N7021),Q7021*N7021,IF(ISNUMBER(R7021),J7021*R7021," "))))))</f>
        <v>-2.7187917706241928E-3</v>
      </c>
      <c r="T7021" t="s">
        <v>4308</v>
      </c>
      <c r="U7021" t="s">
        <v>64</v>
      </c>
      <c r="AG7021" s="16">
        <v>-2.5999999999999998E-5</v>
      </c>
    </row>
    <row r="7022" spans="1:33" x14ac:dyDescent="0.35">
      <c r="A7022" t="s">
        <v>6972</v>
      </c>
      <c r="B7022" t="s">
        <v>4309</v>
      </c>
      <c r="C7022" t="s">
        <v>4309</v>
      </c>
      <c r="F7022" t="s">
        <v>4310</v>
      </c>
      <c r="G7022" s="1">
        <v>-12</v>
      </c>
      <c r="H7022" s="1">
        <v>0.75</v>
      </c>
      <c r="I7022" s="2">
        <v>-900</v>
      </c>
      <c r="J7022" s="3">
        <v>-4.4490000000000003E-5</v>
      </c>
      <c r="K7022" s="4">
        <v>20229403.530000001</v>
      </c>
      <c r="L7022" s="5">
        <v>450001</v>
      </c>
      <c r="M7022" s="6">
        <v>44.954130169999999</v>
      </c>
      <c r="N7022" s="7">
        <f>IF(ISNUMBER(_xll.BDP($C7022, "DELTA_MID")),_xll.BDP($C7022, "DELTA_MID")," ")</f>
        <v>-1.3100000000000001E-2</v>
      </c>
      <c r="O7022" s="7" t="str">
        <f>IF(ISNUMBER(N7022),_xll.BDP($C7022, "OPT_UNDL_TICKER"),"")</f>
        <v>SPX</v>
      </c>
      <c r="P7022" s="8">
        <f>IF(ISNUMBER(N7022),_xll.BDP($C7022, "OPT_UNDL_PX")," ")</f>
        <v>5995.17</v>
      </c>
      <c r="Q7022" s="7">
        <f>IF(ISNUMBER(N7022),+G7022*_xll.BDP($C7022, "PX_POS_MULT_FACTOR")*P7022/K7022," ")</f>
        <v>-0.35563104909796617</v>
      </c>
      <c r="R7022" s="8" t="str">
        <f>IF(OR($A7022="TUA",$A7022="TYA"),"",IF(ISNUMBER(_xll.BDP($C7022,"DUR_ADJ_OAS_MID")),_xll.BDP($C7022,"DUR_ADJ_OAS_MID"),IF(ISNUMBER(_xll.BDP($E7022&amp;" ISIN","DUR_ADJ_OAS_MID")),_xll.BDP($E7022&amp;" ISIN","DUR_ADJ_OAS_MID")," ")))</f>
        <v xml:space="preserve"> </v>
      </c>
      <c r="S7022" s="7">
        <f ca="1">IF(AND(A7021="SVOL",C7021="Cash"),                                     SUM(INDIRECT(ADDRESS(ROW()-(COUNTIF(A:A,"SVOL")),COLUMN())):INDIRECT(ADDRESS(ROW()-1,COLUMN()))),                                    IF(AND(A7022="TYA",C7022="Cash"), SUM(INDIRECT(ADDRESS(ROW()-(COUNTIF(A:A,"TYA")-1),COLUMN())):INDIRECT(ADDRESS(ROW()-1,COLUMN()))),                                    IF(AND(A7022="SVOL",ISNUMBER(FIND(" Govt",C7022))),"", IF(AND(A7022="SVOL",ISNUMBER(FIND(" Index",C7022))),J7022,                                    IF(ISNUMBER(N7022),Q7022*N7022,IF(ISNUMBER(R7022),J7022*R7022," "))))))</f>
        <v>4.6587667431833568E-3</v>
      </c>
      <c r="T7022" t="s">
        <v>4310</v>
      </c>
      <c r="U7022" t="s">
        <v>64</v>
      </c>
      <c r="AG7022" s="16">
        <v>-2.5999999999999998E-5</v>
      </c>
    </row>
    <row r="7023" spans="1:33" x14ac:dyDescent="0.35">
      <c r="A7023" t="s">
        <v>6972</v>
      </c>
      <c r="B7023" t="s">
        <v>4311</v>
      </c>
      <c r="C7023" t="s">
        <v>4311</v>
      </c>
      <c r="F7023" t="s">
        <v>4312</v>
      </c>
      <c r="G7023" s="1">
        <v>12</v>
      </c>
      <c r="H7023" s="1">
        <v>0.5</v>
      </c>
      <c r="I7023" s="2">
        <v>600</v>
      </c>
      <c r="J7023" s="3">
        <v>2.9660000000000001E-5</v>
      </c>
      <c r="K7023" s="4">
        <v>20229403.530000001</v>
      </c>
      <c r="L7023" s="5">
        <v>450001</v>
      </c>
      <c r="M7023" s="6">
        <v>44.954130169999999</v>
      </c>
      <c r="N7023" s="7">
        <f>IF(ISNUMBER(_xll.BDP($C7023, "DELTA_MID")),_xll.BDP($C7023, "DELTA_MID")," ")</f>
        <v>-5.1789999999999996E-3</v>
      </c>
      <c r="O7023" s="7" t="str">
        <f>IF(ISNUMBER(N7023),_xll.BDP($C7023, "OPT_UNDL_TICKER"),"")</f>
        <v>SPX</v>
      </c>
      <c r="P7023" s="8">
        <f>IF(ISNUMBER(N7023),_xll.BDP($C7023, "OPT_UNDL_PX")," ")</f>
        <v>5995.17</v>
      </c>
      <c r="Q7023" s="7">
        <f>IF(ISNUMBER(N7023),+G7023*_xll.BDP($C7023, "PX_POS_MULT_FACTOR")*P7023/K7023," ")</f>
        <v>0.35563104909796617</v>
      </c>
      <c r="R7023" s="8" t="str">
        <f>IF(OR($A7023="TUA",$A7023="TYA"),"",IF(ISNUMBER(_xll.BDP($C7023,"DUR_ADJ_OAS_MID")),_xll.BDP($C7023,"DUR_ADJ_OAS_MID"),IF(ISNUMBER(_xll.BDP($E7023&amp;" ISIN","DUR_ADJ_OAS_MID")),_xll.BDP($E7023&amp;" ISIN","DUR_ADJ_OAS_MID")," ")))</f>
        <v xml:space="preserve"> </v>
      </c>
      <c r="S7023" s="7">
        <f ca="1">IF(AND(A7022="SVOL",C7022="Cash"),                                     SUM(INDIRECT(ADDRESS(ROW()-(COUNTIF(A:A,"SVOL")),COLUMN())):INDIRECT(ADDRESS(ROW()-1,COLUMN()))),                                    IF(AND(A7023="TYA",C7023="Cash"), SUM(INDIRECT(ADDRESS(ROW()-(COUNTIF(A:A,"TYA")-1),COLUMN())):INDIRECT(ADDRESS(ROW()-1,COLUMN()))),                                    IF(AND(A7023="SVOL",ISNUMBER(FIND(" Govt",C7023))),"", IF(AND(A7023="SVOL",ISNUMBER(FIND(" Index",C7023))),J7023,                                    IF(ISNUMBER(N7023),Q7023*N7023,IF(ISNUMBER(R7023),J7023*R7023," "))))))</f>
        <v>-1.8418132032783667E-3</v>
      </c>
      <c r="T7023" t="s">
        <v>4312</v>
      </c>
      <c r="U7023" t="s">
        <v>64</v>
      </c>
      <c r="AG7023" s="16">
        <v>-2.5999999999999998E-5</v>
      </c>
    </row>
    <row r="7024" spans="1:33" x14ac:dyDescent="0.35">
      <c r="A7024" t="s">
        <v>6972</v>
      </c>
      <c r="B7024" t="s">
        <v>146</v>
      </c>
      <c r="C7024" t="s">
        <v>146</v>
      </c>
      <c r="F7024" t="s">
        <v>147</v>
      </c>
      <c r="G7024" s="1">
        <v>20</v>
      </c>
      <c r="H7024" s="1">
        <v>1.0249999999999999</v>
      </c>
      <c r="I7024" s="2">
        <v>2050</v>
      </c>
      <c r="J7024" s="3">
        <v>1.0134E-4</v>
      </c>
      <c r="K7024" s="4">
        <v>20229403.530000001</v>
      </c>
      <c r="L7024" s="5">
        <v>450001</v>
      </c>
      <c r="M7024" s="6">
        <v>44.954130169999999</v>
      </c>
      <c r="N7024" s="7">
        <f>IF(ISNUMBER(_xll.BDP($C7024, "DELTA_MID")),_xll.BDP($C7024, "DELTA_MID")," ")</f>
        <v>-1.4081E-2</v>
      </c>
      <c r="O7024" s="7" t="str">
        <f>IF(ISNUMBER(N7024),_xll.BDP($C7024, "OPT_UNDL_TICKER"),"")</f>
        <v>SPX</v>
      </c>
      <c r="P7024" s="8">
        <f>IF(ISNUMBER(N7024),_xll.BDP($C7024, "OPT_UNDL_PX")," ")</f>
        <v>5995.17</v>
      </c>
      <c r="Q7024" s="7">
        <f>IF(ISNUMBER(N7024),+G7024*_xll.BDP($C7024, "PX_POS_MULT_FACTOR")*P7024/K7024," ")</f>
        <v>0.59271841516327695</v>
      </c>
      <c r="R7024" s="8" t="str">
        <f>IF(OR($A7024="TUA",$A7024="TYA"),"",IF(ISNUMBER(_xll.BDP($C7024,"DUR_ADJ_OAS_MID")),_xll.BDP($C7024,"DUR_ADJ_OAS_MID"),IF(ISNUMBER(_xll.BDP($E7024&amp;" ISIN","DUR_ADJ_OAS_MID")),_xll.BDP($E7024&amp;" ISIN","DUR_ADJ_OAS_MID")," ")))</f>
        <v xml:space="preserve"> </v>
      </c>
      <c r="S7024" s="7">
        <f ca="1">IF(AND(A7023="SVOL",C7023="Cash"),                                     SUM(INDIRECT(ADDRESS(ROW()-(COUNTIF(A:A,"SVOL")),COLUMN())):INDIRECT(ADDRESS(ROW()-1,COLUMN()))),                                    IF(AND(A7024="TYA",C7024="Cash"), SUM(INDIRECT(ADDRESS(ROW()-(COUNTIF(A:A,"TYA")-1),COLUMN())):INDIRECT(ADDRESS(ROW()-1,COLUMN()))),                                    IF(AND(A7024="SVOL",ISNUMBER(FIND(" Govt",C7024))),"", IF(AND(A7024="SVOL",ISNUMBER(FIND(" Index",C7024))),J7024,                                    IF(ISNUMBER(N7024),Q7024*N7024,IF(ISNUMBER(R7024),J7024*R7024," "))))))</f>
        <v>-8.3460680039141033E-3</v>
      </c>
      <c r="T7024" t="s">
        <v>147</v>
      </c>
      <c r="U7024" t="s">
        <v>64</v>
      </c>
      <c r="AG7024" s="16">
        <v>-2.5999999999999998E-5</v>
      </c>
    </row>
    <row r="7025" spans="1:33" x14ac:dyDescent="0.35">
      <c r="A7025" t="s">
        <v>6972</v>
      </c>
      <c r="B7025" t="s">
        <v>4313</v>
      </c>
      <c r="C7025" t="s">
        <v>4313</v>
      </c>
      <c r="F7025" t="s">
        <v>4314</v>
      </c>
      <c r="G7025" s="1">
        <v>-3</v>
      </c>
      <c r="H7025" s="1">
        <v>13.6</v>
      </c>
      <c r="I7025" s="2">
        <v>-4080</v>
      </c>
      <c r="J7025" s="3">
        <v>-2.0169E-4</v>
      </c>
      <c r="K7025" s="4">
        <v>20229403.530000001</v>
      </c>
      <c r="L7025" s="5">
        <v>450001</v>
      </c>
      <c r="M7025" s="6">
        <v>44.954130169999999</v>
      </c>
      <c r="N7025" s="7">
        <f>IF(ISNUMBER(_xll.BDP($C7025, "DELTA_MID")),_xll.BDP($C7025, "DELTA_MID")," ")</f>
        <v>-6.9351999999999997E-2</v>
      </c>
      <c r="O7025" s="7" t="str">
        <f>IF(ISNUMBER(N7025),_xll.BDP($C7025, "OPT_UNDL_TICKER"),"")</f>
        <v>NDX</v>
      </c>
      <c r="P7025" s="8">
        <f>IF(ISNUMBER(N7025),_xll.BDP($C7025, "OPT_UNDL_PX")," ")</f>
        <v>20662.18</v>
      </c>
      <c r="Q7025" s="7">
        <f>IF(ISNUMBER(N7025),+G7025*_xll.BDP($C7025, "PX_POS_MULT_FACTOR")*P7025/K7025," ")</f>
        <v>-0.30641803110049481</v>
      </c>
      <c r="R7025" s="8" t="str">
        <f>IF(OR($A7025="TUA",$A7025="TYA"),"",IF(ISNUMBER(_xll.BDP($C7025,"DUR_ADJ_OAS_MID")),_xll.BDP($C7025,"DUR_ADJ_OAS_MID"),IF(ISNUMBER(_xll.BDP($E7025&amp;" ISIN","DUR_ADJ_OAS_MID")),_xll.BDP($E7025&amp;" ISIN","DUR_ADJ_OAS_MID")," ")))</f>
        <v xml:space="preserve"> </v>
      </c>
      <c r="S7025" s="7">
        <f ca="1">IF(AND(A7024="SVOL",C7024="Cash"),                                     SUM(INDIRECT(ADDRESS(ROW()-(COUNTIF(A:A,"SVOL")),COLUMN())):INDIRECT(ADDRESS(ROW()-1,COLUMN()))),                                    IF(AND(A7025="TYA",C7025="Cash"), SUM(INDIRECT(ADDRESS(ROW()-(COUNTIF(A:A,"TYA")-1),COLUMN())):INDIRECT(ADDRESS(ROW()-1,COLUMN()))),                                    IF(AND(A7025="SVOL",ISNUMBER(FIND(" Govt",C7025))),"", IF(AND(A7025="SVOL",ISNUMBER(FIND(" Index",C7025))),J7025,                                    IF(ISNUMBER(N7025),Q7025*N7025,IF(ISNUMBER(R7025),J7025*R7025," "))))))</f>
        <v>2.1250703292881517E-2</v>
      </c>
      <c r="T7025" t="s">
        <v>4314</v>
      </c>
      <c r="U7025" t="s">
        <v>64</v>
      </c>
      <c r="AG7025" s="16">
        <v>-2.5999999999999998E-5</v>
      </c>
    </row>
    <row r="7026" spans="1:33" x14ac:dyDescent="0.35">
      <c r="A7026" t="s">
        <v>6972</v>
      </c>
      <c r="B7026" t="s">
        <v>4315</v>
      </c>
      <c r="C7026" t="s">
        <v>4315</v>
      </c>
      <c r="F7026" t="s">
        <v>4316</v>
      </c>
      <c r="G7026" s="1">
        <v>3</v>
      </c>
      <c r="H7026" s="1">
        <v>3.65</v>
      </c>
      <c r="I7026" s="2">
        <v>1095</v>
      </c>
      <c r="J7026" s="3">
        <v>5.4129999999999998E-5</v>
      </c>
      <c r="K7026" s="4">
        <v>20229403.530000001</v>
      </c>
      <c r="L7026" s="5">
        <v>450001</v>
      </c>
      <c r="M7026" s="6">
        <v>44.954130169999999</v>
      </c>
      <c r="N7026" s="7">
        <f>IF(ISNUMBER(_xll.BDP($C7026, "DELTA_MID")),_xll.BDP($C7026, "DELTA_MID")," ")</f>
        <v>-1.1972999999999999E-2</v>
      </c>
      <c r="O7026" s="7" t="str">
        <f>IF(ISNUMBER(N7026),_xll.BDP($C7026, "OPT_UNDL_TICKER"),"")</f>
        <v>NDX</v>
      </c>
      <c r="P7026" s="8">
        <f>IF(ISNUMBER(N7026),_xll.BDP($C7026, "OPT_UNDL_PX")," ")</f>
        <v>20659.47</v>
      </c>
      <c r="Q7026" s="7">
        <f>IF(ISNUMBER(N7026),+G7026*_xll.BDP($C7026, "PX_POS_MULT_FACTOR")*P7026/K7026," ")</f>
        <v>0.30637784207570257</v>
      </c>
      <c r="R7026" s="8" t="str">
        <f>IF(OR($A7026="TUA",$A7026="TYA"),"",IF(ISNUMBER(_xll.BDP($C7026,"DUR_ADJ_OAS_MID")),_xll.BDP($C7026,"DUR_ADJ_OAS_MID"),IF(ISNUMBER(_xll.BDP($E7026&amp;" ISIN","DUR_ADJ_OAS_MID")),_xll.BDP($E7026&amp;" ISIN","DUR_ADJ_OAS_MID")," ")))</f>
        <v xml:space="preserve"> </v>
      </c>
      <c r="S7026" s="7">
        <f ca="1">IF(AND(A7025="SVOL",C7025="Cash"),                                     SUM(INDIRECT(ADDRESS(ROW()-(COUNTIF(A:A,"SVOL")),COLUMN())):INDIRECT(ADDRESS(ROW()-1,COLUMN()))),                                    IF(AND(A7026="TYA",C7026="Cash"), SUM(INDIRECT(ADDRESS(ROW()-(COUNTIF(A:A,"TYA")-1),COLUMN())):INDIRECT(ADDRESS(ROW()-1,COLUMN()))),                                    IF(AND(A7026="SVOL",ISNUMBER(FIND(" Govt",C7026))),"", IF(AND(A7026="SVOL",ISNUMBER(FIND(" Index",C7026))),J7026,                                    IF(ISNUMBER(N7026),Q7026*N7026,IF(ISNUMBER(R7026),J7026*R7026," "))))))</f>
        <v>-3.6682619031723866E-3</v>
      </c>
      <c r="T7026" t="s">
        <v>4316</v>
      </c>
      <c r="U7026" t="s">
        <v>64</v>
      </c>
      <c r="AG7026" s="16">
        <v>-2.5999999999999998E-5</v>
      </c>
    </row>
    <row r="7027" spans="1:33" x14ac:dyDescent="0.35">
      <c r="A7027" t="s">
        <v>6972</v>
      </c>
      <c r="B7027" t="s">
        <v>4317</v>
      </c>
      <c r="C7027" t="s">
        <v>4317</v>
      </c>
      <c r="F7027" t="s">
        <v>4318</v>
      </c>
      <c r="G7027" s="1">
        <v>14</v>
      </c>
      <c r="H7027" s="1">
        <v>30.4</v>
      </c>
      <c r="I7027" s="2">
        <v>42560</v>
      </c>
      <c r="J7027" s="3">
        <v>2.1038699999999999E-3</v>
      </c>
      <c r="K7027" s="4">
        <v>20229403.530000001</v>
      </c>
      <c r="L7027" s="5">
        <v>450001</v>
      </c>
      <c r="M7027" s="6">
        <v>44.954130169999999</v>
      </c>
      <c r="N7027" s="7">
        <f>IF(ISNUMBER(_xll.BDP($C7027, "DELTA_MID")),_xll.BDP($C7027, "DELTA_MID")," ")</f>
        <v>0.4839</v>
      </c>
      <c r="O7027" s="7" t="str">
        <f>IF(ISNUMBER(N7027),_xll.BDP($C7027, "OPT_UNDL_TICKER"),"")</f>
        <v>RUY</v>
      </c>
      <c r="P7027" s="8">
        <f>IF(ISNUMBER(N7027),_xll.BDP($C7027, "OPT_UNDL_PX")," ")</f>
        <v>2427.9140000000002</v>
      </c>
      <c r="Q7027" s="7">
        <f>IF(ISNUMBER(N7027),+G7027*_xll.BDP($C7027, "PX_POS_MULT_FACTOR")*P7027/K7027," ")</f>
        <v>0.16802668427465986</v>
      </c>
      <c r="R7027" s="8" t="str">
        <f>IF(OR($A7027="TUA",$A7027="TYA"),"",IF(ISNUMBER(_xll.BDP($C7027,"DUR_ADJ_OAS_MID")),_xll.BDP($C7027,"DUR_ADJ_OAS_MID"),IF(ISNUMBER(_xll.BDP($E7027&amp;" ISIN","DUR_ADJ_OAS_MID")),_xll.BDP($E7027&amp;" ISIN","DUR_ADJ_OAS_MID")," ")))</f>
        <v xml:space="preserve"> </v>
      </c>
      <c r="S7027" s="7">
        <f ca="1">IF(AND(A7026="SVOL",C7026="Cash"),                                     SUM(INDIRECT(ADDRESS(ROW()-(COUNTIF(A:A,"SVOL")),COLUMN())):INDIRECT(ADDRESS(ROW()-1,COLUMN()))),                                    IF(AND(A7027="TYA",C7027="Cash"), SUM(INDIRECT(ADDRESS(ROW()-(COUNTIF(A:A,"TYA")-1),COLUMN())):INDIRECT(ADDRESS(ROW()-1,COLUMN()))),                                    IF(AND(A7027="SVOL",ISNUMBER(FIND(" Govt",C7027))),"", IF(AND(A7027="SVOL",ISNUMBER(FIND(" Index",C7027))),J7027,                                    IF(ISNUMBER(N7027),Q7027*N7027,IF(ISNUMBER(R7027),J7027*R7027," "))))))</f>
        <v>8.1308112520507902E-2</v>
      </c>
      <c r="T7027" t="s">
        <v>4318</v>
      </c>
      <c r="U7027" t="s">
        <v>64</v>
      </c>
      <c r="AG7027" s="16">
        <v>-2.5999999999999998E-5</v>
      </c>
    </row>
    <row r="7028" spans="1:33" x14ac:dyDescent="0.35">
      <c r="A7028" t="s">
        <v>6972</v>
      </c>
      <c r="B7028" t="s">
        <v>4319</v>
      </c>
      <c r="C7028" t="s">
        <v>4319</v>
      </c>
      <c r="F7028" t="s">
        <v>4320</v>
      </c>
      <c r="G7028" s="1">
        <v>-27</v>
      </c>
      <c r="H7028" s="1">
        <v>2.5499999999999998</v>
      </c>
      <c r="I7028" s="2">
        <v>-6885</v>
      </c>
      <c r="J7028" s="3">
        <v>-3.4035000000000001E-4</v>
      </c>
      <c r="K7028" s="4">
        <v>20229403.530000001</v>
      </c>
      <c r="L7028" s="5">
        <v>450001</v>
      </c>
      <c r="M7028" s="6">
        <v>44.954130169999999</v>
      </c>
      <c r="N7028" s="7">
        <f>IF(ISNUMBER(_xll.BDP($C7028, "DELTA_MID")),_xll.BDP($C7028, "DELTA_MID")," ")</f>
        <v>-5.3669000000000001E-2</v>
      </c>
      <c r="O7028" s="7" t="str">
        <f>IF(ISNUMBER(N7028),_xll.BDP($C7028, "OPT_UNDL_TICKER"),"")</f>
        <v>RUY</v>
      </c>
      <c r="P7028" s="8">
        <f>IF(ISNUMBER(N7028),_xll.BDP($C7028, "OPT_UNDL_PX")," ")</f>
        <v>2427.9140000000002</v>
      </c>
      <c r="Q7028" s="7">
        <f>IF(ISNUMBER(N7028),+G7028*_xll.BDP($C7028, "PX_POS_MULT_FACTOR")*P7028/K7028," ")</f>
        <v>-0.32405146252970118</v>
      </c>
      <c r="R7028" s="8" t="str">
        <f>IF(OR($A7028="TUA",$A7028="TYA"),"",IF(ISNUMBER(_xll.BDP($C7028,"DUR_ADJ_OAS_MID")),_xll.BDP($C7028,"DUR_ADJ_OAS_MID"),IF(ISNUMBER(_xll.BDP($E7028&amp;" ISIN","DUR_ADJ_OAS_MID")),_xll.BDP($E7028&amp;" ISIN","DUR_ADJ_OAS_MID")," ")))</f>
        <v xml:space="preserve"> </v>
      </c>
      <c r="S7028" s="7">
        <f ca="1">IF(AND(A7027="SVOL",C7027="Cash"),                                     SUM(INDIRECT(ADDRESS(ROW()-(COUNTIF(A:A,"SVOL")),COLUMN())):INDIRECT(ADDRESS(ROW()-1,COLUMN()))),                                    IF(AND(A7028="TYA",C7028="Cash"), SUM(INDIRECT(ADDRESS(ROW()-(COUNTIF(A:A,"TYA")-1),COLUMN())):INDIRECT(ADDRESS(ROW()-1,COLUMN()))),                                    IF(AND(A7028="SVOL",ISNUMBER(FIND(" Govt",C7028))),"", IF(AND(A7028="SVOL",ISNUMBER(FIND(" Index",C7028))),J7028,                                    IF(ISNUMBER(N7028),Q7028*N7028,IF(ISNUMBER(R7028),J7028*R7028," "))))))</f>
        <v>1.7391517942506533E-2</v>
      </c>
      <c r="T7028" t="s">
        <v>4320</v>
      </c>
      <c r="U7028" t="s">
        <v>64</v>
      </c>
      <c r="AG7028" s="16">
        <v>-2.5999999999999998E-5</v>
      </c>
    </row>
    <row r="7029" spans="1:33" x14ac:dyDescent="0.35">
      <c r="A7029" t="s">
        <v>6972</v>
      </c>
      <c r="B7029" t="s">
        <v>4321</v>
      </c>
      <c r="C7029" t="s">
        <v>4321</v>
      </c>
      <c r="F7029" t="s">
        <v>4322</v>
      </c>
      <c r="G7029" s="1">
        <v>27</v>
      </c>
      <c r="H7029" s="1">
        <v>0.65</v>
      </c>
      <c r="I7029" s="2">
        <v>1755</v>
      </c>
      <c r="J7029" s="3">
        <v>8.6749999999999994E-5</v>
      </c>
      <c r="K7029" s="4">
        <v>20229403.530000001</v>
      </c>
      <c r="L7029" s="5">
        <v>450001</v>
      </c>
      <c r="M7029" s="6">
        <v>44.954130169999999</v>
      </c>
      <c r="N7029" s="7">
        <f>IF(ISNUMBER(_xll.BDP($C7029, "DELTA_MID")),_xll.BDP($C7029, "DELTA_MID")," ")</f>
        <v>-1.1338000000000001E-2</v>
      </c>
      <c r="O7029" s="7" t="str">
        <f>IF(ISNUMBER(N7029),_xll.BDP($C7029, "OPT_UNDL_TICKER"),"")</f>
        <v>RUY</v>
      </c>
      <c r="P7029" s="8">
        <f>IF(ISNUMBER(N7029),_xll.BDP($C7029, "OPT_UNDL_PX")," ")</f>
        <v>2427.9140000000002</v>
      </c>
      <c r="Q7029" s="7">
        <f>IF(ISNUMBER(N7029),+G7029*_xll.BDP($C7029, "PX_POS_MULT_FACTOR")*P7029/K7029," ")</f>
        <v>0.32405146252970118</v>
      </c>
      <c r="R7029" s="8" t="str">
        <f>IF(OR($A7029="TUA",$A7029="TYA"),"",IF(ISNUMBER(_xll.BDP($C7029,"DUR_ADJ_OAS_MID")),_xll.BDP($C7029,"DUR_ADJ_OAS_MID"),IF(ISNUMBER(_xll.BDP($E7029&amp;" ISIN","DUR_ADJ_OAS_MID")),_xll.BDP($E7029&amp;" ISIN","DUR_ADJ_OAS_MID")," ")))</f>
        <v xml:space="preserve"> </v>
      </c>
      <c r="S7029" s="7">
        <f ca="1">IF(AND(A7028="SVOL",C7028="Cash"),                                     SUM(INDIRECT(ADDRESS(ROW()-(COUNTIF(A:A,"SVOL")),COLUMN())):INDIRECT(ADDRESS(ROW()-1,COLUMN()))),                                    IF(AND(A7029="TYA",C7029="Cash"), SUM(INDIRECT(ADDRESS(ROW()-(COUNTIF(A:A,"TYA")-1),COLUMN())):INDIRECT(ADDRESS(ROW()-1,COLUMN()))),                                    IF(AND(A7029="SVOL",ISNUMBER(FIND(" Govt",C7029))),"", IF(AND(A7029="SVOL",ISNUMBER(FIND(" Index",C7029))),J7029,                                    IF(ISNUMBER(N7029),Q7029*N7029,IF(ISNUMBER(R7029),J7029*R7029," "))))))</f>
        <v>-3.6740954821617524E-3</v>
      </c>
      <c r="T7029" t="s">
        <v>4322</v>
      </c>
      <c r="U7029" t="s">
        <v>64</v>
      </c>
      <c r="AG7029" s="16">
        <v>-2.5999999999999998E-5</v>
      </c>
    </row>
    <row r="7030" spans="1:33" x14ac:dyDescent="0.35">
      <c r="A7030" t="s">
        <v>6972</v>
      </c>
      <c r="B7030" t="s">
        <v>4323</v>
      </c>
      <c r="C7030" t="s">
        <v>4323</v>
      </c>
      <c r="F7030" t="s">
        <v>4324</v>
      </c>
      <c r="G7030" s="1">
        <v>6</v>
      </c>
      <c r="H7030" s="1">
        <v>78.3</v>
      </c>
      <c r="I7030" s="2">
        <v>46980</v>
      </c>
      <c r="J7030" s="3">
        <v>2.3223599999999999E-3</v>
      </c>
      <c r="K7030" s="4">
        <v>20229403.530000001</v>
      </c>
      <c r="L7030" s="5">
        <v>450001</v>
      </c>
      <c r="M7030" s="6">
        <v>44.954130169999999</v>
      </c>
      <c r="N7030" s="7">
        <f>IF(ISNUMBER(_xll.BDP($C7030, "DELTA_MID")),_xll.BDP($C7030, "DELTA_MID")," ")</f>
        <v>0.630243</v>
      </c>
      <c r="O7030" s="7" t="str">
        <f>IF(ISNUMBER(N7030),_xll.BDP($C7030, "OPT_UNDL_TICKER"),"")</f>
        <v>SPX</v>
      </c>
      <c r="P7030" s="8">
        <f>IF(ISNUMBER(N7030),_xll.BDP($C7030, "OPT_UNDL_PX")," ")</f>
        <v>5995.17</v>
      </c>
      <c r="Q7030" s="7">
        <f>IF(ISNUMBER(N7030),+G7030*_xll.BDP($C7030, "PX_POS_MULT_FACTOR")*P7030/K7030," ")</f>
        <v>0.17781552454898308</v>
      </c>
      <c r="R7030" s="8" t="str">
        <f>IF(OR($A7030="TUA",$A7030="TYA"),"",IF(ISNUMBER(_xll.BDP($C7030,"DUR_ADJ_OAS_MID")),_xll.BDP($C7030,"DUR_ADJ_OAS_MID"),IF(ISNUMBER(_xll.BDP($E7030&amp;" ISIN","DUR_ADJ_OAS_MID")),_xll.BDP($E7030&amp;" ISIN","DUR_ADJ_OAS_MID")," ")))</f>
        <v xml:space="preserve"> </v>
      </c>
      <c r="S7030" s="7">
        <f ca="1">IF(AND(A7029="SVOL",C7029="Cash"),                                     SUM(INDIRECT(ADDRESS(ROW()-(COUNTIF(A:A,"SVOL")),COLUMN())):INDIRECT(ADDRESS(ROW()-1,COLUMN()))),                                    IF(AND(A7030="TYA",C7030="Cash"), SUM(INDIRECT(ADDRESS(ROW()-(COUNTIF(A:A,"TYA")-1),COLUMN())):INDIRECT(ADDRESS(ROW()-1,COLUMN()))),                                    IF(AND(A7030="SVOL",ISNUMBER(FIND(" Govt",C7030))),"", IF(AND(A7030="SVOL",ISNUMBER(FIND(" Index",C7030))),J7030,                                    IF(ISNUMBER(N7030),Q7030*N7030,IF(ISNUMBER(R7030),J7030*R7030," "))))))</f>
        <v>0.11206698963832475</v>
      </c>
      <c r="T7030" t="s">
        <v>4324</v>
      </c>
      <c r="U7030" t="s">
        <v>64</v>
      </c>
      <c r="AG7030" s="16">
        <v>-2.5999999999999998E-5</v>
      </c>
    </row>
    <row r="7031" spans="1:33" x14ac:dyDescent="0.35">
      <c r="A7031" t="s">
        <v>6972</v>
      </c>
      <c r="B7031" t="s">
        <v>4325</v>
      </c>
      <c r="C7031" t="s">
        <v>4325</v>
      </c>
      <c r="F7031" t="s">
        <v>4326</v>
      </c>
      <c r="G7031" s="1">
        <v>-11</v>
      </c>
      <c r="H7031" s="1">
        <v>2.4750000000000001</v>
      </c>
      <c r="I7031" s="2">
        <v>-2722.5</v>
      </c>
      <c r="J7031" s="3">
        <v>-1.3458E-4</v>
      </c>
      <c r="K7031" s="4">
        <v>20229403.530000001</v>
      </c>
      <c r="L7031" s="5">
        <v>450001</v>
      </c>
      <c r="M7031" s="6">
        <v>44.954130169999999</v>
      </c>
      <c r="N7031" s="7">
        <f>IF(ISNUMBER(_xll.BDP($C7031, "DELTA_MID")),_xll.BDP($C7031, "DELTA_MID")," ")</f>
        <v>-4.2972000000000003E-2</v>
      </c>
      <c r="O7031" s="7" t="str">
        <f>IF(ISNUMBER(N7031),_xll.BDP($C7031, "OPT_UNDL_TICKER"),"")</f>
        <v>SPX</v>
      </c>
      <c r="P7031" s="8">
        <f>IF(ISNUMBER(N7031),_xll.BDP($C7031, "OPT_UNDL_PX")," ")</f>
        <v>5995.17</v>
      </c>
      <c r="Q7031" s="7">
        <f>IF(ISNUMBER(N7031),+G7031*_xll.BDP($C7031, "PX_POS_MULT_FACTOR")*P7031/K7031," ")</f>
        <v>-0.32599512833980232</v>
      </c>
      <c r="R7031" s="8" t="str">
        <f>IF(OR($A7031="TUA",$A7031="TYA"),"",IF(ISNUMBER(_xll.BDP($C7031,"DUR_ADJ_OAS_MID")),_xll.BDP($C7031,"DUR_ADJ_OAS_MID"),IF(ISNUMBER(_xll.BDP($E7031&amp;" ISIN","DUR_ADJ_OAS_MID")),_xll.BDP($E7031&amp;" ISIN","DUR_ADJ_OAS_MID")," ")))</f>
        <v xml:space="preserve"> </v>
      </c>
      <c r="S7031" s="7">
        <f ca="1">IF(AND(A7030="SVOL",C7030="Cash"),                                     SUM(INDIRECT(ADDRESS(ROW()-(COUNTIF(A:A,"SVOL")),COLUMN())):INDIRECT(ADDRESS(ROW()-1,COLUMN()))),                                    IF(AND(A7031="TYA",C7031="Cash"), SUM(INDIRECT(ADDRESS(ROW()-(COUNTIF(A:A,"TYA")-1),COLUMN())):INDIRECT(ADDRESS(ROW()-1,COLUMN()))),                                    IF(AND(A7031="SVOL",ISNUMBER(FIND(" Govt",C7031))),"", IF(AND(A7031="SVOL",ISNUMBER(FIND(" Index",C7031))),J7031,                                    IF(ISNUMBER(N7031),Q7031*N7031,IF(ISNUMBER(R7031),J7031*R7031," "))))))</f>
        <v>1.4008662655017986E-2</v>
      </c>
      <c r="T7031" t="s">
        <v>4326</v>
      </c>
      <c r="U7031" t="s">
        <v>64</v>
      </c>
      <c r="AG7031" s="16">
        <v>-2.5999999999999998E-5</v>
      </c>
    </row>
    <row r="7032" spans="1:33" x14ac:dyDescent="0.35">
      <c r="A7032" t="s">
        <v>6972</v>
      </c>
      <c r="B7032" t="s">
        <v>4327</v>
      </c>
      <c r="C7032" t="s">
        <v>4327</v>
      </c>
      <c r="F7032" t="s">
        <v>4328</v>
      </c>
      <c r="G7032" s="1">
        <v>11</v>
      </c>
      <c r="H7032" s="1">
        <v>1</v>
      </c>
      <c r="I7032" s="2">
        <v>1100</v>
      </c>
      <c r="J7032" s="3">
        <v>5.4379999999999998E-5</v>
      </c>
      <c r="K7032" s="4">
        <v>20229403.530000001</v>
      </c>
      <c r="L7032" s="5">
        <v>450001</v>
      </c>
      <c r="M7032" s="6">
        <v>44.954130169999999</v>
      </c>
      <c r="N7032" s="7">
        <f>IF(ISNUMBER(_xll.BDP($C7032, "DELTA_MID")),_xll.BDP($C7032, "DELTA_MID")," ")</f>
        <v>-9.8219999999999991E-3</v>
      </c>
      <c r="O7032" s="7" t="str">
        <f>IF(ISNUMBER(N7032),_xll.BDP($C7032, "OPT_UNDL_TICKER"),"")</f>
        <v>SPX</v>
      </c>
      <c r="P7032" s="8">
        <f>IF(ISNUMBER(N7032),_xll.BDP($C7032, "OPT_UNDL_PX")," ")</f>
        <v>5995.17</v>
      </c>
      <c r="Q7032" s="7">
        <f>IF(ISNUMBER(N7032),+G7032*_xll.BDP($C7032, "PX_POS_MULT_FACTOR")*P7032/K7032," ")</f>
        <v>0.32599512833980232</v>
      </c>
      <c r="R7032" s="8" t="str">
        <f>IF(OR($A7032="TUA",$A7032="TYA"),"",IF(ISNUMBER(_xll.BDP($C7032,"DUR_ADJ_OAS_MID")),_xll.BDP($C7032,"DUR_ADJ_OAS_MID"),IF(ISNUMBER(_xll.BDP($E7032&amp;" ISIN","DUR_ADJ_OAS_MID")),_xll.BDP($E7032&amp;" ISIN","DUR_ADJ_OAS_MID")," ")))</f>
        <v xml:space="preserve"> </v>
      </c>
      <c r="S7032" s="7">
        <f ca="1">IF(AND(A7031="SVOL",C7031="Cash"),                                     SUM(INDIRECT(ADDRESS(ROW()-(COUNTIF(A:A,"SVOL")),COLUMN())):INDIRECT(ADDRESS(ROW()-1,COLUMN()))),                                    IF(AND(A7032="TYA",C7032="Cash"), SUM(INDIRECT(ADDRESS(ROW()-(COUNTIF(A:A,"TYA")-1),COLUMN())):INDIRECT(ADDRESS(ROW()-1,COLUMN()))),                                    IF(AND(A7032="SVOL",ISNUMBER(FIND(" Govt",C7032))),"", IF(AND(A7032="SVOL",ISNUMBER(FIND(" Index",C7032))),J7032,                                    IF(ISNUMBER(N7032),Q7032*N7032,IF(ISNUMBER(R7032),J7032*R7032," "))))))</f>
        <v>-3.201924150553538E-3</v>
      </c>
      <c r="T7032" t="s">
        <v>4328</v>
      </c>
      <c r="U7032" t="s">
        <v>64</v>
      </c>
      <c r="AG7032" s="16">
        <v>-2.5999999999999998E-5</v>
      </c>
    </row>
    <row r="7033" spans="1:33" x14ac:dyDescent="0.35">
      <c r="A7033" t="s">
        <v>6972</v>
      </c>
      <c r="B7033" t="s">
        <v>4329</v>
      </c>
      <c r="C7033" t="s">
        <v>4329</v>
      </c>
      <c r="F7033" t="s">
        <v>4330</v>
      </c>
      <c r="G7033" s="1">
        <v>14</v>
      </c>
      <c r="H7033" s="1">
        <v>58.75</v>
      </c>
      <c r="I7033" s="2">
        <v>82250</v>
      </c>
      <c r="J7033" s="3">
        <v>4.0658600000000001E-3</v>
      </c>
      <c r="K7033" s="4">
        <v>20229403.530000001</v>
      </c>
      <c r="L7033" s="5">
        <v>450001</v>
      </c>
      <c r="M7033" s="6">
        <v>44.954130169999999</v>
      </c>
      <c r="N7033" s="7">
        <f>IF(ISNUMBER(_xll.BDP($C7033, "DELTA_MID")),_xll.BDP($C7033, "DELTA_MID")," ")</f>
        <v>0.60107600000000005</v>
      </c>
      <c r="O7033" s="7" t="str">
        <f>IF(ISNUMBER(N7033),_xll.BDP($C7033, "OPT_UNDL_TICKER"),"")</f>
        <v>RUY</v>
      </c>
      <c r="P7033" s="8">
        <f>IF(ISNUMBER(N7033),_xll.BDP($C7033, "OPT_UNDL_PX")," ")</f>
        <v>2427.9140000000002</v>
      </c>
      <c r="Q7033" s="7">
        <f>IF(ISNUMBER(N7033),+G7033*_xll.BDP($C7033, "PX_POS_MULT_FACTOR")*P7033/K7033," ")</f>
        <v>0.16802668427465986</v>
      </c>
      <c r="R7033" s="8" t="str">
        <f>IF(OR($A7033="TUA",$A7033="TYA"),"",IF(ISNUMBER(_xll.BDP($C7033,"DUR_ADJ_OAS_MID")),_xll.BDP($C7033,"DUR_ADJ_OAS_MID"),IF(ISNUMBER(_xll.BDP($E7033&amp;" ISIN","DUR_ADJ_OAS_MID")),_xll.BDP($E7033&amp;" ISIN","DUR_ADJ_OAS_MID")," ")))</f>
        <v xml:space="preserve"> </v>
      </c>
      <c r="S7033" s="7">
        <f ca="1">IF(AND(A7032="SVOL",C7032="Cash"),                                     SUM(INDIRECT(ADDRESS(ROW()-(COUNTIF(A:A,"SVOL")),COLUMN())):INDIRECT(ADDRESS(ROW()-1,COLUMN()))),                                    IF(AND(A7033="TYA",C7033="Cash"), SUM(INDIRECT(ADDRESS(ROW()-(COUNTIF(A:A,"TYA")-1),COLUMN())):INDIRECT(ADDRESS(ROW()-1,COLUMN()))),                                    IF(AND(A7033="SVOL",ISNUMBER(FIND(" Govt",C7033))),"", IF(AND(A7033="SVOL",ISNUMBER(FIND(" Index",C7033))),J7033,                                    IF(ISNUMBER(N7033),Q7033*N7033,IF(ISNUMBER(R7033),J7033*R7033," "))))))</f>
        <v>0.10099680727707545</v>
      </c>
      <c r="T7033" t="s">
        <v>4330</v>
      </c>
      <c r="U7033" t="s">
        <v>64</v>
      </c>
      <c r="AG7033" s="16">
        <v>-2.5999999999999998E-5</v>
      </c>
    </row>
    <row r="7034" spans="1:33" x14ac:dyDescent="0.35">
      <c r="A7034" t="s">
        <v>6972</v>
      </c>
      <c r="B7034" t="s">
        <v>6973</v>
      </c>
      <c r="C7034" t="s">
        <v>6973</v>
      </c>
      <c r="F7034" t="s">
        <v>6974</v>
      </c>
      <c r="G7034" s="1">
        <v>20</v>
      </c>
      <c r="H7034" s="1">
        <v>47.3</v>
      </c>
      <c r="I7034" s="2">
        <v>94600</v>
      </c>
      <c r="J7034" s="3">
        <v>4.6763600000000001E-3</v>
      </c>
      <c r="K7034" s="4">
        <v>20229403.530000001</v>
      </c>
      <c r="L7034" s="5">
        <v>450001</v>
      </c>
      <c r="M7034" s="6">
        <v>44.954130169999999</v>
      </c>
      <c r="N7034" s="7">
        <f>IF(ISNUMBER(_xll.BDP($C7034, "DELTA_MID")),_xll.BDP($C7034, "DELTA_MID")," ")</f>
        <v>0.46684599999999998</v>
      </c>
      <c r="O7034" s="7" t="str">
        <f>IF(ISNUMBER(N7034),_xll.BDP($C7034, "OPT_UNDL_TICKER"),"")</f>
        <v>RUY</v>
      </c>
      <c r="P7034" s="8">
        <f>IF(ISNUMBER(N7034),_xll.BDP($C7034, "OPT_UNDL_PX")," ")</f>
        <v>2427.9140000000002</v>
      </c>
      <c r="Q7034" s="7">
        <f>IF(ISNUMBER(N7034),+G7034*_xll.BDP($C7034, "PX_POS_MULT_FACTOR")*P7034/K7034," ")</f>
        <v>0.24003812039237124</v>
      </c>
      <c r="R7034" s="8" t="str">
        <f>IF(OR($A7034="TUA",$A7034="TYA"),"",IF(ISNUMBER(_xll.BDP($C7034,"DUR_ADJ_OAS_MID")),_xll.BDP($C7034,"DUR_ADJ_OAS_MID"),IF(ISNUMBER(_xll.BDP($E7034&amp;" ISIN","DUR_ADJ_OAS_MID")),_xll.BDP($E7034&amp;" ISIN","DUR_ADJ_OAS_MID")," ")))</f>
        <v xml:space="preserve"> </v>
      </c>
      <c r="S7034" s="7">
        <f ca="1">IF(AND(A7033="SVOL",C7033="Cash"),                                     SUM(INDIRECT(ADDRESS(ROW()-(COUNTIF(A:A,"SVOL")),COLUMN())):INDIRECT(ADDRESS(ROW()-1,COLUMN()))),                                    IF(AND(A7034="TYA",C7034="Cash"), SUM(INDIRECT(ADDRESS(ROW()-(COUNTIF(A:A,"TYA")-1),COLUMN())):INDIRECT(ADDRESS(ROW()-1,COLUMN()))),                                    IF(AND(A7034="SVOL",ISNUMBER(FIND(" Govt",C7034))),"", IF(AND(A7034="SVOL",ISNUMBER(FIND(" Index",C7034))),J7034,                                    IF(ISNUMBER(N7034),Q7034*N7034,IF(ISNUMBER(R7034),J7034*R7034," "))))))</f>
        <v>0.11206083635269694</v>
      </c>
      <c r="T7034" t="s">
        <v>6974</v>
      </c>
      <c r="U7034" t="s">
        <v>64</v>
      </c>
      <c r="AG7034" s="16">
        <v>-2.5999999999999998E-5</v>
      </c>
    </row>
    <row r="7035" spans="1:33" x14ac:dyDescent="0.35">
      <c r="A7035" t="s">
        <v>6972</v>
      </c>
      <c r="B7035" t="s">
        <v>6975</v>
      </c>
      <c r="C7035" t="s">
        <v>6975</v>
      </c>
      <c r="F7035" t="s">
        <v>6976</v>
      </c>
      <c r="G7035" s="1">
        <v>10</v>
      </c>
      <c r="H7035" s="1">
        <v>96.7</v>
      </c>
      <c r="I7035" s="2">
        <v>96700</v>
      </c>
      <c r="J7035" s="3">
        <v>4.7801700000000003E-3</v>
      </c>
      <c r="K7035" s="4">
        <v>20229403.530000001</v>
      </c>
      <c r="L7035" s="5">
        <v>450001</v>
      </c>
      <c r="M7035" s="6">
        <v>44.954130169999999</v>
      </c>
      <c r="N7035" s="7">
        <f>IF(ISNUMBER(_xll.BDP($C7035, "DELTA_MID")),_xll.BDP($C7035, "DELTA_MID")," ")</f>
        <v>0.55837800000000004</v>
      </c>
      <c r="O7035" s="7" t="str">
        <f>IF(ISNUMBER(N7035),_xll.BDP($C7035, "OPT_UNDL_TICKER"),"")</f>
        <v>SPX</v>
      </c>
      <c r="P7035" s="8">
        <f>IF(ISNUMBER(N7035),_xll.BDP($C7035, "OPT_UNDL_PX")," ")</f>
        <v>5995.14</v>
      </c>
      <c r="Q7035" s="7">
        <f>IF(ISNUMBER(N7035),+G7035*_xll.BDP($C7035, "PX_POS_MULT_FACTOR")*P7035/K7035," ")</f>
        <v>0.29635772459179371</v>
      </c>
      <c r="R7035" s="8" t="str">
        <f>IF(OR($A7035="TUA",$A7035="TYA"),"",IF(ISNUMBER(_xll.BDP($C7035,"DUR_ADJ_OAS_MID")),_xll.BDP($C7035,"DUR_ADJ_OAS_MID"),IF(ISNUMBER(_xll.BDP($E7035&amp;" ISIN","DUR_ADJ_OAS_MID")),_xll.BDP($E7035&amp;" ISIN","DUR_ADJ_OAS_MID")," ")))</f>
        <v xml:space="preserve"> </v>
      </c>
      <c r="S7035" s="7">
        <f ca="1">IF(AND(A7034="SVOL",C7034="Cash"),                                     SUM(INDIRECT(ADDRESS(ROW()-(COUNTIF(A:A,"SVOL")),COLUMN())):INDIRECT(ADDRESS(ROW()-1,COLUMN()))),                                    IF(AND(A7035="TYA",C7035="Cash"), SUM(INDIRECT(ADDRESS(ROW()-(COUNTIF(A:A,"TYA")-1),COLUMN())):INDIRECT(ADDRESS(ROW()-1,COLUMN()))),                                    IF(AND(A7035="SVOL",ISNUMBER(FIND(" Govt",C7035))),"", IF(AND(A7035="SVOL",ISNUMBER(FIND(" Index",C7035))),J7035,                                    IF(ISNUMBER(N7035),Q7035*N7035,IF(ISNUMBER(R7035),J7035*R7035," "))))))</f>
        <v>0.16547963354211662</v>
      </c>
      <c r="T7035" t="s">
        <v>6976</v>
      </c>
      <c r="U7035" t="s">
        <v>64</v>
      </c>
      <c r="AG7035" s="16">
        <v>-2.5999999999999998E-5</v>
      </c>
    </row>
    <row r="7036" spans="1:33" x14ac:dyDescent="0.35">
      <c r="A7036" t="s">
        <v>6972</v>
      </c>
      <c r="B7036" t="s">
        <v>114</v>
      </c>
      <c r="C7036" t="s">
        <v>114</v>
      </c>
      <c r="G7036" s="1">
        <v>229886.89</v>
      </c>
      <c r="H7036" s="1">
        <v>1</v>
      </c>
      <c r="I7036" s="2">
        <v>229886.89</v>
      </c>
      <c r="J7036" s="3">
        <v>1.1364000000000001E-2</v>
      </c>
      <c r="K7036" s="4">
        <v>20229403.530000001</v>
      </c>
      <c r="L7036" s="5">
        <v>450001</v>
      </c>
      <c r="M7036" s="6">
        <v>44.954130169999999</v>
      </c>
      <c r="N7036" s="7" t="str">
        <f>IF(ISNUMBER(_xll.BDP($C7036, "DELTA_MID")),_xll.BDP($C7036, "DELTA_MID")," ")</f>
        <v xml:space="preserve"> </v>
      </c>
      <c r="O7036" s="7" t="str">
        <f>IF(ISNUMBER(N7036),_xll.BDP($C7036, "OPT_UNDL_TICKER"),"")</f>
        <v/>
      </c>
      <c r="P7036" s="8" t="str">
        <f>IF(ISNUMBER(N7036),_xll.BDP($C7036, "OPT_UNDL_PX")," ")</f>
        <v xml:space="preserve"> </v>
      </c>
      <c r="Q7036" s="7" t="str">
        <f>IF(ISNUMBER(N7036),+G7036*_xll.BDP($C7036, "PX_POS_MULT_FACTOR")*P7036/K7036," ")</f>
        <v xml:space="preserve"> </v>
      </c>
      <c r="R7036" s="8" t="str">
        <f>IF(OR($A7036="TUA",$A7036="TYA"),"",IF(ISNUMBER(_xll.BDP($C7036,"DUR_ADJ_OAS_MID")),_xll.BDP($C7036,"DUR_ADJ_OAS_MID"),IF(ISNUMBER(_xll.BDP($E7036&amp;" ISIN","DUR_ADJ_OAS_MID")),_xll.BDP($E7036&amp;" ISIN","DUR_ADJ_OAS_MID")," ")))</f>
        <v xml:space="preserve"> </v>
      </c>
      <c r="S7036" s="7" t="str">
        <f ca="1">IF(AND(A7035="SVOL",C7035="Cash"),                                     SUM(INDIRECT(ADDRESS(ROW()-(COUNTIF(A:A,"SVOL")),COLUMN())):INDIRECT(ADDRESS(ROW()-1,COLUMN()))),                                    IF(AND(A7036="TYA",C7036="Cash"), SUM(INDIRECT(ADDRESS(ROW()-(COUNTIF(A:A,"TYA")-1),COLUMN())):INDIRECT(ADDRESS(ROW()-1,COLUMN()))),                                    IF(AND(A7036="SVOL",ISNUMBER(FIND(" Govt",C7036))),"", IF(AND(A7036="SVOL",ISNUMBER(FIND(" Index",C7036))),J7036,                                    IF(ISNUMBER(N7036),Q7036*N7036,IF(ISNUMBER(R7036),J7036*R7036," "))))))</f>
        <v xml:space="preserve"> </v>
      </c>
      <c r="T7036" t="s">
        <v>114</v>
      </c>
      <c r="U7036" t="s">
        <v>114</v>
      </c>
      <c r="AG7036" s="16">
        <v>-2.5999999999999998E-5</v>
      </c>
    </row>
    <row r="7037" spans="1:33" x14ac:dyDescent="0.35">
      <c r="N7037" s="7" t="str">
        <f>IF(ISNUMBER(_xll.BDP($C7037, "DELTA_MID")),_xll.BDP($C7037, "DELTA_MID")," ")</f>
        <v xml:space="preserve"> </v>
      </c>
      <c r="O7037" s="7" t="str">
        <f>IF(ISNUMBER(N7037),_xll.BDP($C7037, "OPT_UNDL_TICKER"),"")</f>
        <v/>
      </c>
      <c r="P7037" s="8" t="str">
        <f>IF(ISNUMBER(N7037),_xll.BDP($C7037, "OPT_UNDL_PX")," ")</f>
        <v xml:space="preserve"> </v>
      </c>
      <c r="Q7037" s="7" t="str">
        <f>IF(ISNUMBER(N7037),+G7037*_xll.BDP($C7037, "PX_POS_MULT_FACTOR")*P7037/K7037," ")</f>
        <v xml:space="preserve"> </v>
      </c>
      <c r="R7037" s="8" t="str">
        <f>IF(OR($A7037="TUA",$A7037="TYA"),"",IF(ISNUMBER(_xll.BDP($C7037,"DUR_ADJ_OAS_MID")),_xll.BDP($C7037,"DUR_ADJ_OAS_MID"),IF(ISNUMBER(_xll.BDP($E7037&amp;" ISIN","DUR_ADJ_OAS_MID")),_xll.BDP($E7037&amp;" ISIN","DUR_ADJ_OAS_MID")," ")))</f>
        <v xml:space="preserve"> </v>
      </c>
      <c r="S7037" s="7" t="str">
        <f ca="1">IF(AND(A7036="SVOL",C7036="Cash"),                                     SUM(INDIRECT(ADDRESS(ROW()-(COUNTIF(A:A,"SVOL")),COLUMN())):INDIRECT(ADDRESS(ROW()-1,COLUMN()))),                                    IF(AND(A7037="TYA",C7037="Cash"), SUM(INDIRECT(ADDRESS(ROW()-(COUNTIF(A:A,"TYA")-1),COLUMN())):INDIRECT(ADDRESS(ROW()-1,COLUMN()))),                                    IF(AND(A7037="SVOL",ISNUMBER(FIND(" Govt",C7037))),"", IF(AND(A7037="SVOL",ISNUMBER(FIND(" Index",C7037))),J7037,                                    IF(ISNUMBER(N7037),Q7037*N7037,IF(ISNUMBER(R7037),J7037*R7037," "))))))</f>
        <v xml:space="preserve"> </v>
      </c>
      <c r="AG7037" s="16" t="s">
        <v>7738</v>
      </c>
    </row>
    <row r="7038" spans="1:33" x14ac:dyDescent="0.35">
      <c r="A7038" t="s">
        <v>6977</v>
      </c>
      <c r="B7038" t="s">
        <v>141</v>
      </c>
      <c r="C7038" t="s">
        <v>142</v>
      </c>
      <c r="D7038" t="s">
        <v>143</v>
      </c>
      <c r="E7038" t="s">
        <v>144</v>
      </c>
      <c r="F7038" t="s">
        <v>145</v>
      </c>
      <c r="G7038" s="1">
        <v>129657</v>
      </c>
      <c r="H7038" s="1">
        <v>603.76</v>
      </c>
      <c r="I7038" s="2">
        <v>78281710.319999993</v>
      </c>
      <c r="J7038" s="3">
        <v>0.98031643999999996</v>
      </c>
      <c r="K7038" s="4">
        <v>79853511.609999999</v>
      </c>
      <c r="L7038" s="5">
        <v>2000001</v>
      </c>
      <c r="M7038" s="6">
        <v>39.926735839999999</v>
      </c>
      <c r="N7038" s="7" t="str">
        <f>IF(ISNUMBER(_xll.BDP($C7038, "DELTA_MID")),_xll.BDP($C7038, "DELTA_MID")," ")</f>
        <v xml:space="preserve"> </v>
      </c>
      <c r="O7038" s="7" t="str">
        <f>IF(ISNUMBER(N7038),_xll.BDP($C7038, "OPT_UNDL_TICKER"),"")</f>
        <v/>
      </c>
      <c r="P7038" s="8" t="str">
        <f>IF(ISNUMBER(N7038),_xll.BDP($C7038, "OPT_UNDL_PX")," ")</f>
        <v xml:space="preserve"> </v>
      </c>
      <c r="Q7038" s="7" t="str">
        <f>IF(ISNUMBER(N7038),+G7038*_xll.BDP($C7038, "PX_POS_MULT_FACTOR")*P7038/K7038," ")</f>
        <v xml:space="preserve"> </v>
      </c>
      <c r="R7038" s="8" t="str">
        <f>IF(OR($A7038="TUA",$A7038="TYA"),"",IF(ISNUMBER(_xll.BDP($C7038,"DUR_ADJ_OAS_MID")),_xll.BDP($C7038,"DUR_ADJ_OAS_MID"),IF(ISNUMBER(_xll.BDP($E7038&amp;" ISIN","DUR_ADJ_OAS_MID")),_xll.BDP($E7038&amp;" ISIN","DUR_ADJ_OAS_MID")," ")))</f>
        <v xml:space="preserve"> </v>
      </c>
      <c r="S7038" s="7" t="str">
        <f ca="1">IF(AND(A7037="SVOL",C7037="Cash"),                                     SUM(INDIRECT(ADDRESS(ROW()-(COUNTIF(A:A,"SVOL")),COLUMN())):INDIRECT(ADDRESS(ROW()-1,COLUMN()))),                                    IF(AND(A7038="TYA",C7038="Cash"), SUM(INDIRECT(ADDRESS(ROW()-(COUNTIF(A:A,"TYA")-1),COLUMN())):INDIRECT(ADDRESS(ROW()-1,COLUMN()))),                                    IF(AND(A7038="SVOL",ISNUMBER(FIND(" Govt",C7038))),"", IF(AND(A7038="SVOL",ISNUMBER(FIND(" Index",C7038))),J7038,                                    IF(ISNUMBER(N7038),Q7038*N7038,IF(ISNUMBER(R7038),J7038*R7038," "))))))</f>
        <v xml:space="preserve"> </v>
      </c>
      <c r="T7038" t="s">
        <v>145</v>
      </c>
      <c r="U7038" t="s">
        <v>41</v>
      </c>
      <c r="AG7038" s="16">
        <v>-2.3E-5</v>
      </c>
    </row>
    <row r="7039" spans="1:33" x14ac:dyDescent="0.35">
      <c r="A7039" t="s">
        <v>6977</v>
      </c>
      <c r="B7039" t="s">
        <v>4277</v>
      </c>
      <c r="C7039" t="s">
        <v>4277</v>
      </c>
      <c r="F7039" t="s">
        <v>4278</v>
      </c>
      <c r="G7039" s="1">
        <v>-11</v>
      </c>
      <c r="H7039" s="1">
        <v>0.57499999999999996</v>
      </c>
      <c r="I7039" s="2">
        <v>-632.5</v>
      </c>
      <c r="J7039" s="3">
        <v>-7.9200000000000004E-6</v>
      </c>
      <c r="K7039" s="4">
        <v>79853511.609999999</v>
      </c>
      <c r="L7039" s="5">
        <v>2000001</v>
      </c>
      <c r="M7039" s="6">
        <v>39.926735839999999</v>
      </c>
      <c r="N7039" s="7">
        <f>IF(ISNUMBER(_xll.BDP($C7039, "DELTA_MID")),_xll.BDP($C7039, "DELTA_MID")," ")</f>
        <v>-5.94E-3</v>
      </c>
      <c r="O7039" s="7" t="str">
        <f>IF(ISNUMBER(N7039),_xll.BDP($C7039, "OPT_UNDL_TICKER"),"")</f>
        <v>NDX</v>
      </c>
      <c r="P7039" s="8">
        <f>IF(ISNUMBER(N7039),_xll.BDP($C7039, "OPT_UNDL_PX")," ")</f>
        <v>20662.18</v>
      </c>
      <c r="Q7039" s="7">
        <f>IF(ISNUMBER(N7039),+G7039*_xll.BDP($C7039, "PX_POS_MULT_FACTOR")*P7039/K7039," ")</f>
        <v>-0.28462615534059665</v>
      </c>
      <c r="R7039" s="8" t="str">
        <f>IF(OR($A7039="TUA",$A7039="TYA"),"",IF(ISNUMBER(_xll.BDP($C7039,"DUR_ADJ_OAS_MID")),_xll.BDP($C7039,"DUR_ADJ_OAS_MID"),IF(ISNUMBER(_xll.BDP($E7039&amp;" ISIN","DUR_ADJ_OAS_MID")),_xll.BDP($E7039&amp;" ISIN","DUR_ADJ_OAS_MID")," ")))</f>
        <v xml:space="preserve"> </v>
      </c>
      <c r="S7039" s="7">
        <f ca="1">IF(AND(A7038="SVOL",C7038="Cash"),                                     SUM(INDIRECT(ADDRESS(ROW()-(COUNTIF(A:A,"SVOL")),COLUMN())):INDIRECT(ADDRESS(ROW()-1,COLUMN()))),                                    IF(AND(A7039="TYA",C7039="Cash"), SUM(INDIRECT(ADDRESS(ROW()-(COUNTIF(A:A,"TYA")-1),COLUMN())):INDIRECT(ADDRESS(ROW()-1,COLUMN()))),                                    IF(AND(A7039="SVOL",ISNUMBER(FIND(" Govt",C7039))),"", IF(AND(A7039="SVOL",ISNUMBER(FIND(" Index",C7039))),J7039,                                    IF(ISNUMBER(N7039),Q7039*N7039,IF(ISNUMBER(R7039),J7039*R7039," "))))))</f>
        <v>1.6906793627231441E-3</v>
      </c>
      <c r="T7039" t="s">
        <v>4278</v>
      </c>
      <c r="U7039" t="s">
        <v>64</v>
      </c>
      <c r="AG7039" s="16">
        <v>-2.3E-5</v>
      </c>
    </row>
    <row r="7040" spans="1:33" x14ac:dyDescent="0.35">
      <c r="A7040" t="s">
        <v>6977</v>
      </c>
      <c r="B7040" t="s">
        <v>4279</v>
      </c>
      <c r="C7040" t="s">
        <v>4279</v>
      </c>
      <c r="F7040" t="s">
        <v>4280</v>
      </c>
      <c r="G7040" s="1">
        <v>11</v>
      </c>
      <c r="H7040" s="1">
        <v>0.3</v>
      </c>
      <c r="I7040" s="2">
        <v>330</v>
      </c>
      <c r="J7040" s="3">
        <v>4.1300000000000003E-6</v>
      </c>
      <c r="K7040" s="4">
        <v>79853511.609999999</v>
      </c>
      <c r="L7040" s="5">
        <v>2000001</v>
      </c>
      <c r="M7040" s="6">
        <v>39.926735839999999</v>
      </c>
      <c r="N7040" s="7">
        <f>IF(ISNUMBER(_xll.BDP($C7040, "DELTA_MID")),_xll.BDP($C7040, "DELTA_MID")," ")</f>
        <v>-1.7129999999999999E-3</v>
      </c>
      <c r="O7040" s="7" t="str">
        <f>IF(ISNUMBER(N7040),_xll.BDP($C7040, "OPT_UNDL_TICKER"),"")</f>
        <v>NDX</v>
      </c>
      <c r="P7040" s="8">
        <f>IF(ISNUMBER(N7040),_xll.BDP($C7040, "OPT_UNDL_PX")," ")</f>
        <v>20659.47</v>
      </c>
      <c r="Q7040" s="7">
        <f>IF(ISNUMBER(N7040),+G7040*_xll.BDP($C7040, "PX_POS_MULT_FACTOR")*P7040/K7040," ")</f>
        <v>0.28458882448388295</v>
      </c>
      <c r="R7040" s="8" t="str">
        <f>IF(OR($A7040="TUA",$A7040="TYA"),"",IF(ISNUMBER(_xll.BDP($C7040,"DUR_ADJ_OAS_MID")),_xll.BDP($C7040,"DUR_ADJ_OAS_MID"),IF(ISNUMBER(_xll.BDP($E7040&amp;" ISIN","DUR_ADJ_OAS_MID")),_xll.BDP($E7040&amp;" ISIN","DUR_ADJ_OAS_MID")," ")))</f>
        <v xml:space="preserve"> </v>
      </c>
      <c r="S7040" s="7">
        <f ca="1">IF(AND(A7039="SVOL",C7039="Cash"),                                     SUM(INDIRECT(ADDRESS(ROW()-(COUNTIF(A:A,"SVOL")),COLUMN())):INDIRECT(ADDRESS(ROW()-1,COLUMN()))),                                    IF(AND(A7040="TYA",C7040="Cash"), SUM(INDIRECT(ADDRESS(ROW()-(COUNTIF(A:A,"TYA")-1),COLUMN())):INDIRECT(ADDRESS(ROW()-1,COLUMN()))),                                    IF(AND(A7040="SVOL",ISNUMBER(FIND(" Govt",C7040))),"", IF(AND(A7040="SVOL",ISNUMBER(FIND(" Index",C7040))),J7040,                                    IF(ISNUMBER(N7040),Q7040*N7040,IF(ISNUMBER(R7040),J7040*R7040," "))))))</f>
        <v>-4.8750065634089144E-4</v>
      </c>
      <c r="T7040" t="s">
        <v>4280</v>
      </c>
      <c r="U7040" t="s">
        <v>64</v>
      </c>
      <c r="AG7040" s="16">
        <v>-2.3E-5</v>
      </c>
    </row>
    <row r="7041" spans="1:33" x14ac:dyDescent="0.35">
      <c r="A7041" t="s">
        <v>6977</v>
      </c>
      <c r="B7041" t="s">
        <v>4281</v>
      </c>
      <c r="C7041" t="s">
        <v>4281</v>
      </c>
      <c r="F7041" t="s">
        <v>4282</v>
      </c>
      <c r="G7041" s="1">
        <v>-75</v>
      </c>
      <c r="H7041" s="1">
        <v>0.05</v>
      </c>
      <c r="I7041" s="2">
        <v>-375</v>
      </c>
      <c r="J7041" s="3">
        <v>-4.6999999999999999E-6</v>
      </c>
      <c r="K7041" s="4">
        <v>79853511.609999999</v>
      </c>
      <c r="L7041" s="5">
        <v>2000001</v>
      </c>
      <c r="M7041" s="6">
        <v>39.926735839999999</v>
      </c>
      <c r="N7041" s="7">
        <f>IF(ISNUMBER(_xll.BDP($C7041, "DELTA_MID")),_xll.BDP($C7041, "DELTA_MID")," ")</f>
        <v>-2.722E-3</v>
      </c>
      <c r="O7041" s="7" t="str">
        <f>IF(ISNUMBER(N7041),_xll.BDP($C7041, "OPT_UNDL_TICKER"),"")</f>
        <v>RUY</v>
      </c>
      <c r="P7041" s="8">
        <f>IF(ISNUMBER(N7041),_xll.BDP($C7041, "OPT_UNDL_PX")," ")</f>
        <v>2427.9140000000002</v>
      </c>
      <c r="Q7041" s="7">
        <f>IF(ISNUMBER(N7041),+G7041*_xll.BDP($C7041, "PX_POS_MULT_FACTOR")*P7041/K7041," ")</f>
        <v>-0.22803449257101494</v>
      </c>
      <c r="R7041" s="8" t="str">
        <f>IF(OR($A7041="TUA",$A7041="TYA"),"",IF(ISNUMBER(_xll.BDP($C7041,"DUR_ADJ_OAS_MID")),_xll.BDP($C7041,"DUR_ADJ_OAS_MID"),IF(ISNUMBER(_xll.BDP($E7041&amp;" ISIN","DUR_ADJ_OAS_MID")),_xll.BDP($E7041&amp;" ISIN","DUR_ADJ_OAS_MID")," ")))</f>
        <v xml:space="preserve"> </v>
      </c>
      <c r="S7041" s="7">
        <f ca="1">IF(AND(A7040="SVOL",C7040="Cash"),                                     SUM(INDIRECT(ADDRESS(ROW()-(COUNTIF(A:A,"SVOL")),COLUMN())):INDIRECT(ADDRESS(ROW()-1,COLUMN()))),                                    IF(AND(A7041="TYA",C7041="Cash"), SUM(INDIRECT(ADDRESS(ROW()-(COUNTIF(A:A,"TYA")-1),COLUMN())):INDIRECT(ADDRESS(ROW()-1,COLUMN()))),                                    IF(AND(A7041="SVOL",ISNUMBER(FIND(" Govt",C7041))),"", IF(AND(A7041="SVOL",ISNUMBER(FIND(" Index",C7041))),J7041,                                    IF(ISNUMBER(N7041),Q7041*N7041,IF(ISNUMBER(R7041),J7041*R7041," "))))))</f>
        <v>6.2070988877830269E-4</v>
      </c>
      <c r="T7041" t="s">
        <v>4282</v>
      </c>
      <c r="U7041" t="s">
        <v>64</v>
      </c>
      <c r="AG7041" s="16">
        <v>-2.3E-5</v>
      </c>
    </row>
    <row r="7042" spans="1:33" x14ac:dyDescent="0.35">
      <c r="A7042" t="s">
        <v>6977</v>
      </c>
      <c r="B7042" t="s">
        <v>4283</v>
      </c>
      <c r="C7042" t="s">
        <v>4283</v>
      </c>
      <c r="F7042" t="s">
        <v>4284</v>
      </c>
      <c r="G7042" s="1">
        <v>75</v>
      </c>
      <c r="H7042" s="1">
        <v>0.15</v>
      </c>
      <c r="I7042" s="2">
        <v>1125</v>
      </c>
      <c r="J7042" s="3">
        <v>1.4090000000000001E-5</v>
      </c>
      <c r="K7042" s="4">
        <v>79853511.609999999</v>
      </c>
      <c r="L7042" s="5">
        <v>2000001</v>
      </c>
      <c r="M7042" s="6">
        <v>39.926735839999999</v>
      </c>
      <c r="N7042" s="7">
        <f>IF(ISNUMBER(_xll.BDP($C7042, "DELTA_MID")),_xll.BDP($C7042, "DELTA_MID")," ")</f>
        <v>-7.7210000000000004E-3</v>
      </c>
      <c r="O7042" s="7" t="str">
        <f>IF(ISNUMBER(N7042),_xll.BDP($C7042, "OPT_UNDL_TICKER"),"")</f>
        <v>RUY</v>
      </c>
      <c r="P7042" s="8">
        <f>IF(ISNUMBER(N7042),_xll.BDP($C7042, "OPT_UNDL_PX")," ")</f>
        <v>2427.9140000000002</v>
      </c>
      <c r="Q7042" s="7">
        <f>IF(ISNUMBER(N7042),+G7042*_xll.BDP($C7042, "PX_POS_MULT_FACTOR")*P7042/K7042," ")</f>
        <v>0.22803449257101494</v>
      </c>
      <c r="R7042" s="8" t="str">
        <f>IF(OR($A7042="TUA",$A7042="TYA"),"",IF(ISNUMBER(_xll.BDP($C7042,"DUR_ADJ_OAS_MID")),_xll.BDP($C7042,"DUR_ADJ_OAS_MID"),IF(ISNUMBER(_xll.BDP($E7042&amp;" ISIN","DUR_ADJ_OAS_MID")),_xll.BDP($E7042&amp;" ISIN","DUR_ADJ_OAS_MID")," ")))</f>
        <v xml:space="preserve"> </v>
      </c>
      <c r="S7042" s="7">
        <f ca="1">IF(AND(A7041="SVOL",C7041="Cash"),                                     SUM(INDIRECT(ADDRESS(ROW()-(COUNTIF(A:A,"SVOL")),COLUMN())):INDIRECT(ADDRESS(ROW()-1,COLUMN()))),                                    IF(AND(A7042="TYA",C7042="Cash"), SUM(INDIRECT(ADDRESS(ROW()-(COUNTIF(A:A,"TYA")-1),COLUMN())):INDIRECT(ADDRESS(ROW()-1,COLUMN()))),                                    IF(AND(A7042="SVOL",ISNUMBER(FIND(" Govt",C7042))),"", IF(AND(A7042="SVOL",ISNUMBER(FIND(" Index",C7042))),J7042,                                    IF(ISNUMBER(N7042),Q7042*N7042,IF(ISNUMBER(R7042),J7042*R7042," "))))))</f>
        <v>-1.7606543171408064E-3</v>
      </c>
      <c r="T7042" t="s">
        <v>4284</v>
      </c>
      <c r="U7042" t="s">
        <v>64</v>
      </c>
      <c r="AG7042" s="16">
        <v>-2.3E-5</v>
      </c>
    </row>
    <row r="7043" spans="1:33" x14ac:dyDescent="0.35">
      <c r="A7043" t="s">
        <v>6977</v>
      </c>
      <c r="B7043" t="s">
        <v>4285</v>
      </c>
      <c r="C7043" t="s">
        <v>4285</v>
      </c>
      <c r="F7043" t="s">
        <v>4286</v>
      </c>
      <c r="G7043" s="1">
        <v>-41</v>
      </c>
      <c r="H7043" s="1">
        <v>7.4999999999999997E-2</v>
      </c>
      <c r="I7043" s="2">
        <v>-307.5</v>
      </c>
      <c r="J7043" s="3">
        <v>-3.8500000000000004E-6</v>
      </c>
      <c r="K7043" s="4">
        <v>79853511.609999999</v>
      </c>
      <c r="L7043" s="5">
        <v>2000001</v>
      </c>
      <c r="M7043" s="6">
        <v>39.926735839999999</v>
      </c>
      <c r="N7043" s="7">
        <f>IF(ISNUMBER(_xll.BDP($C7043, "DELTA_MID")),_xll.BDP($C7043, "DELTA_MID")," ")</f>
        <v>-2.4420000000000002E-3</v>
      </c>
      <c r="O7043" s="7" t="str">
        <f>IF(ISNUMBER(N7043),_xll.BDP($C7043, "OPT_UNDL_TICKER"),"")</f>
        <v>SPX</v>
      </c>
      <c r="P7043" s="8">
        <f>IF(ISNUMBER(N7043),_xll.BDP($C7043, "OPT_UNDL_PX")," ")</f>
        <v>5995.21</v>
      </c>
      <c r="Q7043" s="7">
        <f>IF(ISNUMBER(N7043),+G7043*_xll.BDP($C7043, "PX_POS_MULT_FACTOR")*P7043/K7043," ")</f>
        <v>-0.30781815983308392</v>
      </c>
      <c r="R7043" s="8" t="str">
        <f>IF(OR($A7043="TUA",$A7043="TYA"),"",IF(ISNUMBER(_xll.BDP($C7043,"DUR_ADJ_OAS_MID")),_xll.BDP($C7043,"DUR_ADJ_OAS_MID"),IF(ISNUMBER(_xll.BDP($E7043&amp;" ISIN","DUR_ADJ_OAS_MID")),_xll.BDP($E7043&amp;" ISIN","DUR_ADJ_OAS_MID")," ")))</f>
        <v xml:space="preserve"> </v>
      </c>
      <c r="S7043" s="7">
        <f ca="1">IF(AND(A7042="SVOL",C7042="Cash"),                                     SUM(INDIRECT(ADDRESS(ROW()-(COUNTIF(A:A,"SVOL")),COLUMN())):INDIRECT(ADDRESS(ROW()-1,COLUMN()))),                                    IF(AND(A7043="TYA",C7043="Cash"), SUM(INDIRECT(ADDRESS(ROW()-(COUNTIF(A:A,"TYA")-1),COLUMN())):INDIRECT(ADDRESS(ROW()-1,COLUMN()))),                                    IF(AND(A7043="SVOL",ISNUMBER(FIND(" Govt",C7043))),"", IF(AND(A7043="SVOL",ISNUMBER(FIND(" Index",C7043))),J7043,                                    IF(ISNUMBER(N7043),Q7043*N7043,IF(ISNUMBER(R7043),J7043*R7043," "))))))</f>
        <v>7.5169194631239094E-4</v>
      </c>
      <c r="T7043" t="s">
        <v>4286</v>
      </c>
      <c r="U7043" t="s">
        <v>64</v>
      </c>
      <c r="AG7043" s="16">
        <v>-2.3E-5</v>
      </c>
    </row>
    <row r="7044" spans="1:33" x14ac:dyDescent="0.35">
      <c r="A7044" t="s">
        <v>6977</v>
      </c>
      <c r="B7044" t="s">
        <v>4287</v>
      </c>
      <c r="C7044" t="s">
        <v>4287</v>
      </c>
      <c r="F7044" t="s">
        <v>4288</v>
      </c>
      <c r="G7044" s="1">
        <v>41</v>
      </c>
      <c r="H7044" s="1">
        <v>7.4999999999999997E-2</v>
      </c>
      <c r="I7044" s="2">
        <v>307.5</v>
      </c>
      <c r="J7044" s="3">
        <v>3.8500000000000004E-6</v>
      </c>
      <c r="K7044" s="4">
        <v>79853511.609999999</v>
      </c>
      <c r="L7044" s="5">
        <v>2000001</v>
      </c>
      <c r="M7044" s="6">
        <v>39.926735839999999</v>
      </c>
      <c r="N7044" s="7">
        <f>IF(ISNUMBER(_xll.BDP($C7044, "DELTA_MID")),_xll.BDP($C7044, "DELTA_MID")," ")</f>
        <v>-1.163E-3</v>
      </c>
      <c r="O7044" s="7" t="str">
        <f>IF(ISNUMBER(N7044),_xll.BDP($C7044, "OPT_UNDL_TICKER"),"")</f>
        <v>SPX</v>
      </c>
      <c r="P7044" s="8">
        <f>IF(ISNUMBER(N7044),_xll.BDP($C7044, "OPT_UNDL_PX")," ")</f>
        <v>5995.17</v>
      </c>
      <c r="Q7044" s="7">
        <f>IF(ISNUMBER(N7044),+G7044*_xll.BDP($C7044, "PX_POS_MULT_FACTOR")*P7044/K7044," ")</f>
        <v>0.30781610607243276</v>
      </c>
      <c r="R7044" s="8" t="str">
        <f>IF(OR($A7044="TUA",$A7044="TYA"),"",IF(ISNUMBER(_xll.BDP($C7044,"DUR_ADJ_OAS_MID")),_xll.BDP($C7044,"DUR_ADJ_OAS_MID"),IF(ISNUMBER(_xll.BDP($E7044&amp;" ISIN","DUR_ADJ_OAS_MID")),_xll.BDP($E7044&amp;" ISIN","DUR_ADJ_OAS_MID")," ")))</f>
        <v xml:space="preserve"> </v>
      </c>
      <c r="S7044" s="7">
        <f ca="1">IF(AND(A7043="SVOL",C7043="Cash"),                                     SUM(INDIRECT(ADDRESS(ROW()-(COUNTIF(A:A,"SVOL")),COLUMN())):INDIRECT(ADDRESS(ROW()-1,COLUMN()))),                                    IF(AND(A7044="TYA",C7044="Cash"), SUM(INDIRECT(ADDRESS(ROW()-(COUNTIF(A:A,"TYA")-1),COLUMN())):INDIRECT(ADDRESS(ROW()-1,COLUMN()))),                                    IF(AND(A7044="SVOL",ISNUMBER(FIND(" Govt",C7044))),"", IF(AND(A7044="SVOL",ISNUMBER(FIND(" Index",C7044))),J7044,                                    IF(ISNUMBER(N7044),Q7044*N7044,IF(ISNUMBER(R7044),J7044*R7044," "))))))</f>
        <v>-3.5799013136223932E-4</v>
      </c>
      <c r="T7044" t="s">
        <v>4288</v>
      </c>
      <c r="U7044" t="s">
        <v>64</v>
      </c>
      <c r="AG7044" s="16">
        <v>-2.3E-5</v>
      </c>
    </row>
    <row r="7045" spans="1:33" x14ac:dyDescent="0.35">
      <c r="A7045" t="s">
        <v>6977</v>
      </c>
      <c r="B7045" t="s">
        <v>4399</v>
      </c>
      <c r="C7045" t="s">
        <v>4400</v>
      </c>
      <c r="F7045" t="s">
        <v>4401</v>
      </c>
      <c r="G7045" s="1">
        <v>-95</v>
      </c>
      <c r="H7045" s="1">
        <v>0.02</v>
      </c>
      <c r="I7045" s="2">
        <v>-190</v>
      </c>
      <c r="J7045" s="3">
        <v>-2.3800000000000001E-6</v>
      </c>
      <c r="K7045" s="4">
        <v>79853511.609999999</v>
      </c>
      <c r="L7045" s="5">
        <v>2000001</v>
      </c>
      <c r="M7045" s="6">
        <v>39.926735839999999</v>
      </c>
      <c r="N7045" s="7">
        <f>IF(ISNUMBER(_xll.BDP($C7045, "DELTA_MID")),_xll.BDP($C7045, "DELTA_MID")," ")</f>
        <v>-4.4149999999999997E-3</v>
      </c>
      <c r="O7045" s="7" t="str">
        <f>IF(ISNUMBER(N7045),_xll.BDP($C7045, "OPT_UNDL_TICKER"),"")</f>
        <v>GLD US</v>
      </c>
      <c r="P7045" s="8">
        <f>IF(ISNUMBER(N7045),_xll.BDP($C7045, "OPT_UNDL_PX")," ")</f>
        <v>244.05099999999999</v>
      </c>
      <c r="Q7045" s="7">
        <f>IF(ISNUMBER(N7045),+G7045*_xll.BDP($C7045, "PX_POS_MULT_FACTOR")*P7045/K7045," ")</f>
        <v>-2.9034220953529834E-2</v>
      </c>
      <c r="R7045" s="8" t="str">
        <f>IF(OR($A7045="TUA",$A7045="TYA"),"",IF(ISNUMBER(_xll.BDP($C7045,"DUR_ADJ_OAS_MID")),_xll.BDP($C7045,"DUR_ADJ_OAS_MID"),IF(ISNUMBER(_xll.BDP($E7045&amp;" ISIN","DUR_ADJ_OAS_MID")),_xll.BDP($E7045&amp;" ISIN","DUR_ADJ_OAS_MID")," ")))</f>
        <v xml:space="preserve"> </v>
      </c>
      <c r="S7045" s="7">
        <f ca="1">IF(AND(A7044="SVOL",C7044="Cash"),                                     SUM(INDIRECT(ADDRESS(ROW()-(COUNTIF(A:A,"SVOL")),COLUMN())):INDIRECT(ADDRESS(ROW()-1,COLUMN()))),                                    IF(AND(A7045="TYA",C7045="Cash"), SUM(INDIRECT(ADDRESS(ROW()-(COUNTIF(A:A,"TYA")-1),COLUMN())):INDIRECT(ADDRESS(ROW()-1,COLUMN()))),                                    IF(AND(A7045="SVOL",ISNUMBER(FIND(" Govt",C7045))),"", IF(AND(A7045="SVOL",ISNUMBER(FIND(" Index",C7045))),J7045,                                    IF(ISNUMBER(N7045),Q7045*N7045,IF(ISNUMBER(R7045),J7045*R7045," "))))))</f>
        <v>1.2818608550983421E-4</v>
      </c>
      <c r="T7045" t="s">
        <v>4401</v>
      </c>
      <c r="U7045" t="s">
        <v>64</v>
      </c>
      <c r="AG7045" s="16">
        <v>-2.3E-5</v>
      </c>
    </row>
    <row r="7046" spans="1:33" x14ac:dyDescent="0.35">
      <c r="A7046" t="s">
        <v>6977</v>
      </c>
      <c r="B7046" t="s">
        <v>4402</v>
      </c>
      <c r="C7046" t="s">
        <v>4403</v>
      </c>
      <c r="F7046" t="s">
        <v>4404</v>
      </c>
      <c r="G7046" s="1">
        <v>95</v>
      </c>
      <c r="H7046" s="1">
        <v>0.01</v>
      </c>
      <c r="I7046" s="2">
        <v>95</v>
      </c>
      <c r="J7046" s="3">
        <v>1.19E-6</v>
      </c>
      <c r="K7046" s="4">
        <v>79853511.609999999</v>
      </c>
      <c r="L7046" s="5">
        <v>2000001</v>
      </c>
      <c r="M7046" s="6">
        <v>39.926735839999999</v>
      </c>
      <c r="N7046" s="7">
        <f>IF(ISNUMBER(_xll.BDP($C7046, "DELTA_MID")),_xll.BDP($C7046, "DELTA_MID")," ")</f>
        <v>-2.7980000000000001E-3</v>
      </c>
      <c r="O7046" s="7" t="str">
        <f>IF(ISNUMBER(N7046),_xll.BDP($C7046, "OPT_UNDL_TICKER"),"")</f>
        <v>GLD US</v>
      </c>
      <c r="P7046" s="8">
        <f>IF(ISNUMBER(N7046),_xll.BDP($C7046, "OPT_UNDL_PX")," ")</f>
        <v>244.05099999999999</v>
      </c>
      <c r="Q7046" s="7">
        <f>IF(ISNUMBER(N7046),+G7046*_xll.BDP($C7046, "PX_POS_MULT_FACTOR")*P7046/K7046," ")</f>
        <v>2.9034220953529834E-2</v>
      </c>
      <c r="R7046" s="8" t="str">
        <f>IF(OR($A7046="TUA",$A7046="TYA"),"",IF(ISNUMBER(_xll.BDP($C7046,"DUR_ADJ_OAS_MID")),_xll.BDP($C7046,"DUR_ADJ_OAS_MID"),IF(ISNUMBER(_xll.BDP($E7046&amp;" ISIN","DUR_ADJ_OAS_MID")),_xll.BDP($E7046&amp;" ISIN","DUR_ADJ_OAS_MID")," ")))</f>
        <v xml:space="preserve"> </v>
      </c>
      <c r="S7046" s="7">
        <f ca="1">IF(AND(A7045="SVOL",C7045="Cash"),                                     SUM(INDIRECT(ADDRESS(ROW()-(COUNTIF(A:A,"SVOL")),COLUMN())):INDIRECT(ADDRESS(ROW()-1,COLUMN()))),                                    IF(AND(A7046="TYA",C7046="Cash"), SUM(INDIRECT(ADDRESS(ROW()-(COUNTIF(A:A,"TYA")-1),COLUMN())):INDIRECT(ADDRESS(ROW()-1,COLUMN()))),                                    IF(AND(A7046="SVOL",ISNUMBER(FIND(" Govt",C7046))),"", IF(AND(A7046="SVOL",ISNUMBER(FIND(" Index",C7046))),J7046,                                    IF(ISNUMBER(N7046),Q7046*N7046,IF(ISNUMBER(R7046),J7046*R7046," "))))))</f>
        <v>-8.1237750227976485E-5</v>
      </c>
      <c r="T7046" t="s">
        <v>4404</v>
      </c>
      <c r="U7046" t="s">
        <v>64</v>
      </c>
      <c r="AG7046" s="16">
        <v>-2.3E-5</v>
      </c>
    </row>
    <row r="7047" spans="1:33" x14ac:dyDescent="0.35">
      <c r="A7047" t="s">
        <v>6977</v>
      </c>
      <c r="B7047" t="s">
        <v>4289</v>
      </c>
      <c r="C7047" t="s">
        <v>4289</v>
      </c>
      <c r="F7047" t="s">
        <v>4290</v>
      </c>
      <c r="G7047" s="1">
        <v>-9</v>
      </c>
      <c r="H7047" s="1">
        <v>0.82499999999999996</v>
      </c>
      <c r="I7047" s="2">
        <v>-742.5</v>
      </c>
      <c r="J7047" s="3">
        <v>-9.3000000000000007E-6</v>
      </c>
      <c r="K7047" s="4">
        <v>79853511.609999999</v>
      </c>
      <c r="L7047" s="5">
        <v>2000001</v>
      </c>
      <c r="M7047" s="6">
        <v>39.926735839999999</v>
      </c>
      <c r="N7047" s="7">
        <f>IF(ISNUMBER(_xll.BDP($C7047, "DELTA_MID")),_xll.BDP($C7047, "DELTA_MID")," ")</f>
        <v>-3.754E-3</v>
      </c>
      <c r="O7047" s="7" t="str">
        <f>IF(ISNUMBER(N7047),_xll.BDP($C7047, "OPT_UNDL_TICKER"),"")</f>
        <v>NDX</v>
      </c>
      <c r="P7047" s="8">
        <f>IF(ISNUMBER(N7047),_xll.BDP($C7047, "OPT_UNDL_PX")," ")</f>
        <v>20662.18</v>
      </c>
      <c r="Q7047" s="7">
        <f>IF(ISNUMBER(N7047),+G7047*_xll.BDP($C7047, "PX_POS_MULT_FACTOR")*P7047/K7047," ")</f>
        <v>-0.23287594527867</v>
      </c>
      <c r="R7047" s="8" t="str">
        <f>IF(OR($A7047="TUA",$A7047="TYA"),"",IF(ISNUMBER(_xll.BDP($C7047,"DUR_ADJ_OAS_MID")),_xll.BDP($C7047,"DUR_ADJ_OAS_MID"),IF(ISNUMBER(_xll.BDP($E7047&amp;" ISIN","DUR_ADJ_OAS_MID")),_xll.BDP($E7047&amp;" ISIN","DUR_ADJ_OAS_MID")," ")))</f>
        <v xml:space="preserve"> </v>
      </c>
      <c r="S7047" s="7">
        <f ca="1">IF(AND(A7046="SVOL",C7046="Cash"),                                     SUM(INDIRECT(ADDRESS(ROW()-(COUNTIF(A:A,"SVOL")),COLUMN())):INDIRECT(ADDRESS(ROW()-1,COLUMN()))),                                    IF(AND(A7047="TYA",C7047="Cash"), SUM(INDIRECT(ADDRESS(ROW()-(COUNTIF(A:A,"TYA")-1),COLUMN())):INDIRECT(ADDRESS(ROW()-1,COLUMN()))),                                    IF(AND(A7047="SVOL",ISNUMBER(FIND(" Govt",C7047))),"", IF(AND(A7047="SVOL",ISNUMBER(FIND(" Index",C7047))),J7047,                                    IF(ISNUMBER(N7047),Q7047*N7047,IF(ISNUMBER(R7047),J7047*R7047," "))))))</f>
        <v>8.7421629857612718E-4</v>
      </c>
      <c r="T7047" t="s">
        <v>4290</v>
      </c>
      <c r="U7047" t="s">
        <v>64</v>
      </c>
      <c r="AG7047" s="16">
        <v>-2.3E-5</v>
      </c>
    </row>
    <row r="7048" spans="1:33" x14ac:dyDescent="0.35">
      <c r="A7048" t="s">
        <v>6977</v>
      </c>
      <c r="B7048" t="s">
        <v>4291</v>
      </c>
      <c r="C7048" t="s">
        <v>4291</v>
      </c>
      <c r="F7048" t="s">
        <v>4292</v>
      </c>
      <c r="G7048" s="1">
        <v>9</v>
      </c>
      <c r="H7048" s="1">
        <v>0.45</v>
      </c>
      <c r="I7048" s="2">
        <v>405</v>
      </c>
      <c r="J7048" s="3">
        <v>5.0699999999999997E-6</v>
      </c>
      <c r="K7048" s="4">
        <v>79853511.609999999</v>
      </c>
      <c r="L7048" s="5">
        <v>2000001</v>
      </c>
      <c r="M7048" s="6">
        <v>39.926735839999999</v>
      </c>
      <c r="N7048" s="7">
        <f>IF(ISNUMBER(_xll.BDP($C7048, "DELTA_MID")),_xll.BDP($C7048, "DELTA_MID")," ")</f>
        <v>-2.2160000000000001E-3</v>
      </c>
      <c r="O7048" s="7" t="str">
        <f>IF(ISNUMBER(N7048),_xll.BDP($C7048, "OPT_UNDL_TICKER"),"")</f>
        <v>NDX</v>
      </c>
      <c r="P7048" s="8">
        <f>IF(ISNUMBER(N7048),_xll.BDP($C7048, "OPT_UNDL_PX")," ")</f>
        <v>20662.18</v>
      </c>
      <c r="Q7048" s="7">
        <f>IF(ISNUMBER(N7048),+G7048*_xll.BDP($C7048, "PX_POS_MULT_FACTOR")*P7048/K7048," ")</f>
        <v>0.23287594527867</v>
      </c>
      <c r="R7048" s="8" t="str">
        <f>IF(OR($A7048="TUA",$A7048="TYA"),"",IF(ISNUMBER(_xll.BDP($C7048,"DUR_ADJ_OAS_MID")),_xll.BDP($C7048,"DUR_ADJ_OAS_MID"),IF(ISNUMBER(_xll.BDP($E7048&amp;" ISIN","DUR_ADJ_OAS_MID")),_xll.BDP($E7048&amp;" ISIN","DUR_ADJ_OAS_MID")," ")))</f>
        <v xml:space="preserve"> </v>
      </c>
      <c r="S7048" s="7">
        <f ca="1">IF(AND(A7047="SVOL",C7047="Cash"),                                     SUM(INDIRECT(ADDRESS(ROW()-(COUNTIF(A:A,"SVOL")),COLUMN())):INDIRECT(ADDRESS(ROW()-1,COLUMN()))),                                    IF(AND(A7048="TYA",C7048="Cash"), SUM(INDIRECT(ADDRESS(ROW()-(COUNTIF(A:A,"TYA")-1),COLUMN())):INDIRECT(ADDRESS(ROW()-1,COLUMN()))),                                    IF(AND(A7048="SVOL",ISNUMBER(FIND(" Govt",C7048))),"", IF(AND(A7048="SVOL",ISNUMBER(FIND(" Index",C7048))),J7048,                                    IF(ISNUMBER(N7048),Q7048*N7048,IF(ISNUMBER(R7048),J7048*R7048," "))))))</f>
        <v>-5.1605309473753275E-4</v>
      </c>
      <c r="T7048" t="s">
        <v>4292</v>
      </c>
      <c r="U7048" t="s">
        <v>64</v>
      </c>
      <c r="AG7048" s="16">
        <v>-2.3E-5</v>
      </c>
    </row>
    <row r="7049" spans="1:33" x14ac:dyDescent="0.35">
      <c r="A7049" t="s">
        <v>6977</v>
      </c>
      <c r="B7049" t="s">
        <v>4293</v>
      </c>
      <c r="C7049" t="s">
        <v>4293</v>
      </c>
      <c r="F7049" t="s">
        <v>4294</v>
      </c>
      <c r="G7049" s="1">
        <v>-87</v>
      </c>
      <c r="H7049" s="1">
        <v>0.2</v>
      </c>
      <c r="I7049" s="2">
        <v>-1740</v>
      </c>
      <c r="J7049" s="3">
        <v>-2.179E-5</v>
      </c>
      <c r="K7049" s="4">
        <v>79853511.609999999</v>
      </c>
      <c r="L7049" s="5">
        <v>2000001</v>
      </c>
      <c r="M7049" s="6">
        <v>39.926735839999999</v>
      </c>
      <c r="N7049" s="7">
        <f>IF(ISNUMBER(_xll.BDP($C7049, "DELTA_MID")),_xll.BDP($C7049, "DELTA_MID")," ")</f>
        <v>-9.4870000000000006E-3</v>
      </c>
      <c r="O7049" s="7" t="str">
        <f>IF(ISNUMBER(N7049),_xll.BDP($C7049, "OPT_UNDL_TICKER"),"")</f>
        <v>RUY</v>
      </c>
      <c r="P7049" s="8">
        <f>IF(ISNUMBER(N7049),_xll.BDP($C7049, "OPT_UNDL_PX")," ")</f>
        <v>2427.9140000000002</v>
      </c>
      <c r="Q7049" s="7">
        <f>IF(ISNUMBER(N7049),+G7049*_xll.BDP($C7049, "PX_POS_MULT_FACTOR")*P7049/K7049," ")</f>
        <v>-0.26452001138237735</v>
      </c>
      <c r="R7049" s="8" t="str">
        <f>IF(OR($A7049="TUA",$A7049="TYA"),"",IF(ISNUMBER(_xll.BDP($C7049,"DUR_ADJ_OAS_MID")),_xll.BDP($C7049,"DUR_ADJ_OAS_MID"),IF(ISNUMBER(_xll.BDP($E7049&amp;" ISIN","DUR_ADJ_OAS_MID")),_xll.BDP($E7049&amp;" ISIN","DUR_ADJ_OAS_MID")," ")))</f>
        <v xml:space="preserve"> </v>
      </c>
      <c r="S7049" s="7">
        <f ca="1">IF(AND(A7048="SVOL",C7048="Cash"),                                     SUM(INDIRECT(ADDRESS(ROW()-(COUNTIF(A:A,"SVOL")),COLUMN())):INDIRECT(ADDRESS(ROW()-1,COLUMN()))),                                    IF(AND(A7049="TYA",C7049="Cash"), SUM(INDIRECT(ADDRESS(ROW()-(COUNTIF(A:A,"TYA")-1),COLUMN())):INDIRECT(ADDRESS(ROW()-1,COLUMN()))),                                    IF(AND(A7049="SVOL",ISNUMBER(FIND(" Govt",C7049))),"", IF(AND(A7049="SVOL",ISNUMBER(FIND(" Index",C7049))),J7049,                                    IF(ISNUMBER(N7049),Q7049*N7049,IF(ISNUMBER(R7049),J7049*R7049," "))))))</f>
        <v>2.5095013479846141E-3</v>
      </c>
      <c r="T7049" t="s">
        <v>4294</v>
      </c>
      <c r="U7049" t="s">
        <v>64</v>
      </c>
      <c r="AG7049" s="16">
        <v>-2.3E-5</v>
      </c>
    </row>
    <row r="7050" spans="1:33" x14ac:dyDescent="0.35">
      <c r="A7050" t="s">
        <v>6977</v>
      </c>
      <c r="B7050" t="s">
        <v>4295</v>
      </c>
      <c r="C7050" t="s">
        <v>4295</v>
      </c>
      <c r="F7050" t="s">
        <v>4296</v>
      </c>
      <c r="G7050" s="1">
        <v>87</v>
      </c>
      <c r="H7050" s="1">
        <v>0.15</v>
      </c>
      <c r="I7050" s="2">
        <v>1305</v>
      </c>
      <c r="J7050" s="3">
        <v>1.6339999999999999E-5</v>
      </c>
      <c r="K7050" s="4">
        <v>79853511.609999999</v>
      </c>
      <c r="L7050" s="5">
        <v>2000001</v>
      </c>
      <c r="M7050" s="6">
        <v>39.926735839999999</v>
      </c>
      <c r="N7050" s="7">
        <f>IF(ISNUMBER(_xll.BDP($C7050, "DELTA_MID")),_xll.BDP($C7050, "DELTA_MID")," ")</f>
        <v>-6.6519999999999999E-3</v>
      </c>
      <c r="O7050" s="7" t="str">
        <f>IF(ISNUMBER(N7050),_xll.BDP($C7050, "OPT_UNDL_TICKER"),"")</f>
        <v>RUY</v>
      </c>
      <c r="P7050" s="8">
        <f>IF(ISNUMBER(N7050),_xll.BDP($C7050, "OPT_UNDL_PX")," ")</f>
        <v>2427.92</v>
      </c>
      <c r="Q7050" s="7">
        <f>IF(ISNUMBER(N7050),+G7050*_xll.BDP($C7050, "PX_POS_MULT_FACTOR")*P7050/K7050," ")</f>
        <v>0.26452066507936506</v>
      </c>
      <c r="R7050" s="8" t="str">
        <f>IF(OR($A7050="TUA",$A7050="TYA"),"",IF(ISNUMBER(_xll.BDP($C7050,"DUR_ADJ_OAS_MID")),_xll.BDP($C7050,"DUR_ADJ_OAS_MID"),IF(ISNUMBER(_xll.BDP($E7050&amp;" ISIN","DUR_ADJ_OAS_MID")),_xll.BDP($E7050&amp;" ISIN","DUR_ADJ_OAS_MID")," ")))</f>
        <v xml:space="preserve"> </v>
      </c>
      <c r="S7050" s="7">
        <f ca="1">IF(AND(A7049="SVOL",C7049="Cash"),                                     SUM(INDIRECT(ADDRESS(ROW()-(COUNTIF(A:A,"SVOL")),COLUMN())):INDIRECT(ADDRESS(ROW()-1,COLUMN()))),                                    IF(AND(A7050="TYA",C7050="Cash"), SUM(INDIRECT(ADDRESS(ROW()-(COUNTIF(A:A,"TYA")-1),COLUMN())):INDIRECT(ADDRESS(ROW()-1,COLUMN()))),                                    IF(AND(A7050="SVOL",ISNUMBER(FIND(" Govt",C7050))),"", IF(AND(A7050="SVOL",ISNUMBER(FIND(" Index",C7050))),J7050,                                    IF(ISNUMBER(N7050),Q7050*N7050,IF(ISNUMBER(R7050),J7050*R7050," "))))))</f>
        <v>-1.7595914641079363E-3</v>
      </c>
      <c r="T7050" t="s">
        <v>4296</v>
      </c>
      <c r="U7050" t="s">
        <v>64</v>
      </c>
      <c r="AG7050" s="16">
        <v>-2.3E-5</v>
      </c>
    </row>
    <row r="7051" spans="1:33" x14ac:dyDescent="0.35">
      <c r="A7051" t="s">
        <v>6977</v>
      </c>
      <c r="B7051" t="s">
        <v>4297</v>
      </c>
      <c r="C7051" t="s">
        <v>4297</v>
      </c>
      <c r="F7051" t="s">
        <v>4298</v>
      </c>
      <c r="G7051" s="1">
        <v>-34</v>
      </c>
      <c r="H7051" s="1">
        <v>0.22500000000000001</v>
      </c>
      <c r="I7051" s="2">
        <v>-765</v>
      </c>
      <c r="J7051" s="3">
        <v>-9.5799999999999998E-6</v>
      </c>
      <c r="K7051" s="4">
        <v>79853511.609999999</v>
      </c>
      <c r="L7051" s="5">
        <v>2000001</v>
      </c>
      <c r="M7051" s="6">
        <v>39.926735839999999</v>
      </c>
      <c r="N7051" s="7">
        <f>IF(ISNUMBER(_xll.BDP($C7051, "DELTA_MID")),_xll.BDP($C7051, "DELTA_MID")," ")</f>
        <v>-4.1089999999999998E-3</v>
      </c>
      <c r="O7051" s="7" t="str">
        <f>IF(ISNUMBER(N7051),_xll.BDP($C7051, "OPT_UNDL_TICKER"),"")</f>
        <v>SPX</v>
      </c>
      <c r="P7051" s="8">
        <f>IF(ISNUMBER(N7051),_xll.BDP($C7051, "OPT_UNDL_PX")," ")</f>
        <v>5995.17</v>
      </c>
      <c r="Q7051" s="7">
        <f>IF(ISNUMBER(N7051),+G7051*_xll.BDP($C7051, "PX_POS_MULT_FACTOR")*P7051/K7051," ")</f>
        <v>-0.25526213674299303</v>
      </c>
      <c r="R7051" s="8" t="str">
        <f>IF(OR($A7051="TUA",$A7051="TYA"),"",IF(ISNUMBER(_xll.BDP($C7051,"DUR_ADJ_OAS_MID")),_xll.BDP($C7051,"DUR_ADJ_OAS_MID"),IF(ISNUMBER(_xll.BDP($E7051&amp;" ISIN","DUR_ADJ_OAS_MID")),_xll.BDP($E7051&amp;" ISIN","DUR_ADJ_OAS_MID")," ")))</f>
        <v xml:space="preserve"> </v>
      </c>
      <c r="S7051" s="7">
        <f ca="1">IF(AND(A7050="SVOL",C7050="Cash"),                                     SUM(INDIRECT(ADDRESS(ROW()-(COUNTIF(A:A,"SVOL")),COLUMN())):INDIRECT(ADDRESS(ROW()-1,COLUMN()))),                                    IF(AND(A7051="TYA",C7051="Cash"), SUM(INDIRECT(ADDRESS(ROW()-(COUNTIF(A:A,"TYA")-1),COLUMN())):INDIRECT(ADDRESS(ROW()-1,COLUMN()))),                                    IF(AND(A7051="SVOL",ISNUMBER(FIND(" Govt",C7051))),"", IF(AND(A7051="SVOL",ISNUMBER(FIND(" Index",C7051))),J7051,                                    IF(ISNUMBER(N7051),Q7051*N7051,IF(ISNUMBER(R7051),J7051*R7051," "))))))</f>
        <v>1.0488721198769584E-3</v>
      </c>
      <c r="T7051" t="s">
        <v>4298</v>
      </c>
      <c r="U7051" t="s">
        <v>64</v>
      </c>
      <c r="AG7051" s="16">
        <v>-2.3E-5</v>
      </c>
    </row>
    <row r="7052" spans="1:33" x14ac:dyDescent="0.35">
      <c r="A7052" t="s">
        <v>6977</v>
      </c>
      <c r="B7052" t="s">
        <v>4299</v>
      </c>
      <c r="C7052" t="s">
        <v>4299</v>
      </c>
      <c r="F7052" t="s">
        <v>4300</v>
      </c>
      <c r="G7052" s="1">
        <v>34</v>
      </c>
      <c r="H7052" s="1">
        <v>0.125</v>
      </c>
      <c r="I7052" s="2">
        <v>425</v>
      </c>
      <c r="J7052" s="3">
        <v>5.3199999999999999E-6</v>
      </c>
      <c r="K7052" s="4">
        <v>79853511.609999999</v>
      </c>
      <c r="L7052" s="5">
        <v>2000001</v>
      </c>
      <c r="M7052" s="6">
        <v>39.926735839999999</v>
      </c>
      <c r="N7052" s="7">
        <f>IF(ISNUMBER(_xll.BDP($C7052, "DELTA_MID")),_xll.BDP($C7052, "DELTA_MID")," ")</f>
        <v>-1.17E-3</v>
      </c>
      <c r="O7052" s="7" t="str">
        <f>IF(ISNUMBER(N7052),_xll.BDP($C7052, "OPT_UNDL_TICKER"),"")</f>
        <v>SPX</v>
      </c>
      <c r="P7052" s="8">
        <f>IF(ISNUMBER(N7052),_xll.BDP($C7052, "OPT_UNDL_PX")," ")</f>
        <v>5995.17</v>
      </c>
      <c r="Q7052" s="7">
        <f>IF(ISNUMBER(N7052),+G7052*_xll.BDP($C7052, "PX_POS_MULT_FACTOR")*P7052/K7052," ")</f>
        <v>0.25526213674299303</v>
      </c>
      <c r="R7052" s="8" t="str">
        <f>IF(OR($A7052="TUA",$A7052="TYA"),"",IF(ISNUMBER(_xll.BDP($C7052,"DUR_ADJ_OAS_MID")),_xll.BDP($C7052,"DUR_ADJ_OAS_MID"),IF(ISNUMBER(_xll.BDP($E7052&amp;" ISIN","DUR_ADJ_OAS_MID")),_xll.BDP($E7052&amp;" ISIN","DUR_ADJ_OAS_MID")," ")))</f>
        <v xml:space="preserve"> </v>
      </c>
      <c r="S7052" s="7">
        <f ca="1">IF(AND(A7051="SVOL",C7051="Cash"),                                     SUM(INDIRECT(ADDRESS(ROW()-(COUNTIF(A:A,"SVOL")),COLUMN())):INDIRECT(ADDRESS(ROW()-1,COLUMN()))),                                    IF(AND(A7052="TYA",C7052="Cash"), SUM(INDIRECT(ADDRESS(ROW()-(COUNTIF(A:A,"TYA")-1),COLUMN())):INDIRECT(ADDRESS(ROW()-1,COLUMN()))),                                    IF(AND(A7052="SVOL",ISNUMBER(FIND(" Govt",C7052))),"", IF(AND(A7052="SVOL",ISNUMBER(FIND(" Index",C7052))),J7052,                                    IF(ISNUMBER(N7052),Q7052*N7052,IF(ISNUMBER(R7052),J7052*R7052," "))))))</f>
        <v>-2.9865669998930183E-4</v>
      </c>
      <c r="T7052" t="s">
        <v>4300</v>
      </c>
      <c r="U7052" t="s">
        <v>64</v>
      </c>
      <c r="AG7052" s="16">
        <v>-2.3E-5</v>
      </c>
    </row>
    <row r="7053" spans="1:33" x14ac:dyDescent="0.35">
      <c r="A7053" t="s">
        <v>6977</v>
      </c>
      <c r="B7053" t="s">
        <v>4405</v>
      </c>
      <c r="C7053" t="s">
        <v>4406</v>
      </c>
      <c r="F7053" t="s">
        <v>4407</v>
      </c>
      <c r="G7053" s="1">
        <v>-221</v>
      </c>
      <c r="H7053" s="1">
        <v>0.20499999999999999</v>
      </c>
      <c r="I7053" s="2">
        <v>-4530.5</v>
      </c>
      <c r="J7053" s="3">
        <v>-5.6740000000000002E-5</v>
      </c>
      <c r="K7053" s="4">
        <v>79853511.609999999</v>
      </c>
      <c r="L7053" s="5">
        <v>2000001</v>
      </c>
      <c r="M7053" s="6">
        <v>39.926735839999999</v>
      </c>
      <c r="N7053" s="7">
        <f>IF(ISNUMBER(_xll.BDP($C7053, "DELTA_MID")),_xll.BDP($C7053, "DELTA_MID")," ")</f>
        <v>-4.6207999999999999E-2</v>
      </c>
      <c r="O7053" s="7" t="str">
        <f>IF(ISNUMBER(N7053),_xll.BDP($C7053, "OPT_UNDL_TICKER"),"")</f>
        <v>GLD US</v>
      </c>
      <c r="P7053" s="8">
        <f>IF(ISNUMBER(N7053),_xll.BDP($C7053, "OPT_UNDL_PX")," ")</f>
        <v>244.07140000000001</v>
      </c>
      <c r="Q7053" s="7">
        <f>IF(ISNUMBER(N7053),+G7053*_xll.BDP($C7053, "PX_POS_MULT_FACTOR")*P7053/K7053," ")</f>
        <v>-6.7548412477385855E-2</v>
      </c>
      <c r="R7053" s="8" t="str">
        <f>IF(OR($A7053="TUA",$A7053="TYA"),"",IF(ISNUMBER(_xll.BDP($C7053,"DUR_ADJ_OAS_MID")),_xll.BDP($C7053,"DUR_ADJ_OAS_MID"),IF(ISNUMBER(_xll.BDP($E7053&amp;" ISIN","DUR_ADJ_OAS_MID")),_xll.BDP($E7053&amp;" ISIN","DUR_ADJ_OAS_MID")," ")))</f>
        <v xml:space="preserve"> </v>
      </c>
      <c r="S7053" s="7">
        <f ca="1">IF(AND(A7052="SVOL",C7052="Cash"),                                     SUM(INDIRECT(ADDRESS(ROW()-(COUNTIF(A:A,"SVOL")),COLUMN())):INDIRECT(ADDRESS(ROW()-1,COLUMN()))),                                    IF(AND(A7053="TYA",C7053="Cash"), SUM(INDIRECT(ADDRESS(ROW()-(COUNTIF(A:A,"TYA")-1),COLUMN())):INDIRECT(ADDRESS(ROW()-1,COLUMN()))),                                    IF(AND(A7053="SVOL",ISNUMBER(FIND(" Govt",C7053))),"", IF(AND(A7053="SVOL",ISNUMBER(FIND(" Index",C7053))),J7053,                                    IF(ISNUMBER(N7053),Q7053*N7053,IF(ISNUMBER(R7053),J7053*R7053," "))))))</f>
        <v>3.1212770437550456E-3</v>
      </c>
      <c r="T7053" t="s">
        <v>4407</v>
      </c>
      <c r="U7053" t="s">
        <v>64</v>
      </c>
      <c r="AG7053" s="16">
        <v>-2.3E-5</v>
      </c>
    </row>
    <row r="7054" spans="1:33" x14ac:dyDescent="0.35">
      <c r="A7054" t="s">
        <v>6977</v>
      </c>
      <c r="B7054" t="s">
        <v>4408</v>
      </c>
      <c r="C7054" t="s">
        <v>4409</v>
      </c>
      <c r="F7054" t="s">
        <v>4410</v>
      </c>
      <c r="G7054" s="1">
        <v>221</v>
      </c>
      <c r="H7054" s="1">
        <v>0.03</v>
      </c>
      <c r="I7054" s="2">
        <v>663</v>
      </c>
      <c r="J7054" s="3">
        <v>8.3000000000000002E-6</v>
      </c>
      <c r="K7054" s="4">
        <v>79853511.609999999</v>
      </c>
      <c r="L7054" s="5">
        <v>2000001</v>
      </c>
      <c r="M7054" s="6">
        <v>39.926735839999999</v>
      </c>
      <c r="N7054" s="7">
        <f>IF(ISNUMBER(_xll.BDP($C7054, "DELTA_MID")),_xll.BDP($C7054, "DELTA_MID")," ")</f>
        <v>-6.1159999999999999E-3</v>
      </c>
      <c r="O7054" s="7" t="str">
        <f>IF(ISNUMBER(N7054),_xll.BDP($C7054, "OPT_UNDL_TICKER"),"")</f>
        <v>GLD US</v>
      </c>
      <c r="P7054" s="8">
        <f>IF(ISNUMBER(N7054),_xll.BDP($C7054, "OPT_UNDL_PX")," ")</f>
        <v>244.05099999999999</v>
      </c>
      <c r="Q7054" s="7">
        <f>IF(ISNUMBER(N7054),+G7054*_xll.BDP($C7054, "PX_POS_MULT_FACTOR")*P7054/K7054," ")</f>
        <v>6.7542766639264146E-2</v>
      </c>
      <c r="R7054" s="8" t="str">
        <f>IF(OR($A7054="TUA",$A7054="TYA"),"",IF(ISNUMBER(_xll.BDP($C7054,"DUR_ADJ_OAS_MID")),_xll.BDP($C7054,"DUR_ADJ_OAS_MID"),IF(ISNUMBER(_xll.BDP($E7054&amp;" ISIN","DUR_ADJ_OAS_MID")),_xll.BDP($E7054&amp;" ISIN","DUR_ADJ_OAS_MID")," ")))</f>
        <v xml:space="preserve"> </v>
      </c>
      <c r="S7054" s="7">
        <f ca="1">IF(AND(A7053="SVOL",C7053="Cash"),                                     SUM(INDIRECT(ADDRESS(ROW()-(COUNTIF(A:A,"SVOL")),COLUMN())):INDIRECT(ADDRESS(ROW()-1,COLUMN()))),                                    IF(AND(A7054="TYA",C7054="Cash"), SUM(INDIRECT(ADDRESS(ROW()-(COUNTIF(A:A,"TYA")-1),COLUMN())):INDIRECT(ADDRESS(ROW()-1,COLUMN()))),                                    IF(AND(A7054="SVOL",ISNUMBER(FIND(" Govt",C7054))),"", IF(AND(A7054="SVOL",ISNUMBER(FIND(" Index",C7054))),J7054,                                    IF(ISNUMBER(N7054),Q7054*N7054,IF(ISNUMBER(R7054),J7054*R7054," "))))))</f>
        <v>-4.1309156076573949E-4</v>
      </c>
      <c r="T7054" t="s">
        <v>4410</v>
      </c>
      <c r="U7054" t="s">
        <v>64</v>
      </c>
      <c r="AG7054" s="16">
        <v>-2.3E-5</v>
      </c>
    </row>
    <row r="7055" spans="1:33" x14ac:dyDescent="0.35">
      <c r="A7055" t="s">
        <v>6977</v>
      </c>
      <c r="B7055" t="s">
        <v>4301</v>
      </c>
      <c r="C7055" t="s">
        <v>4301</v>
      </c>
      <c r="F7055" t="s">
        <v>4302</v>
      </c>
      <c r="G7055" s="1">
        <v>-10</v>
      </c>
      <c r="H7055" s="1">
        <v>4.05</v>
      </c>
      <c r="I7055" s="2">
        <v>-4050</v>
      </c>
      <c r="J7055" s="3">
        <v>-5.0720000000000002E-5</v>
      </c>
      <c r="K7055" s="4">
        <v>79853511.609999999</v>
      </c>
      <c r="L7055" s="5">
        <v>2000001</v>
      </c>
      <c r="M7055" s="6">
        <v>39.926735839999999</v>
      </c>
      <c r="N7055" s="7">
        <f>IF(ISNUMBER(_xll.BDP($C7055, "DELTA_MID")),_xll.BDP($C7055, "DELTA_MID")," ")</f>
        <v>-1.9769999999999999E-2</v>
      </c>
      <c r="O7055" s="7" t="str">
        <f>IF(ISNUMBER(N7055),_xll.BDP($C7055, "OPT_UNDL_TICKER"),"")</f>
        <v>NDX</v>
      </c>
      <c r="P7055" s="8">
        <f>IF(ISNUMBER(N7055),_xll.BDP($C7055, "OPT_UNDL_PX")," ")</f>
        <v>20659.47</v>
      </c>
      <c r="Q7055" s="7">
        <f>IF(ISNUMBER(N7055),+G7055*_xll.BDP($C7055, "PX_POS_MULT_FACTOR")*P7055/K7055," ")</f>
        <v>-0.25871711316716633</v>
      </c>
      <c r="R7055" s="8" t="str">
        <f>IF(OR($A7055="TUA",$A7055="TYA"),"",IF(ISNUMBER(_xll.BDP($C7055,"DUR_ADJ_OAS_MID")),_xll.BDP($C7055,"DUR_ADJ_OAS_MID"),IF(ISNUMBER(_xll.BDP($E7055&amp;" ISIN","DUR_ADJ_OAS_MID")),_xll.BDP($E7055&amp;" ISIN","DUR_ADJ_OAS_MID")," ")))</f>
        <v xml:space="preserve"> </v>
      </c>
      <c r="S7055" s="7">
        <f ca="1">IF(AND(A7054="SVOL",C7054="Cash"),                                     SUM(INDIRECT(ADDRESS(ROW()-(COUNTIF(A:A,"SVOL")),COLUMN())):INDIRECT(ADDRESS(ROW()-1,COLUMN()))),                                    IF(AND(A7055="TYA",C7055="Cash"), SUM(INDIRECT(ADDRESS(ROW()-(COUNTIF(A:A,"TYA")-1),COLUMN())):INDIRECT(ADDRESS(ROW()-1,COLUMN()))),                                    IF(AND(A7055="SVOL",ISNUMBER(FIND(" Govt",C7055))),"", IF(AND(A7055="SVOL",ISNUMBER(FIND(" Index",C7055))),J7055,                                    IF(ISNUMBER(N7055),Q7055*N7055,IF(ISNUMBER(R7055),J7055*R7055," "))))))</f>
        <v>5.114837327314878E-3</v>
      </c>
      <c r="T7055" t="s">
        <v>4302</v>
      </c>
      <c r="U7055" t="s">
        <v>64</v>
      </c>
      <c r="AG7055" s="16">
        <v>-2.3E-5</v>
      </c>
    </row>
    <row r="7056" spans="1:33" x14ac:dyDescent="0.35">
      <c r="A7056" t="s">
        <v>6977</v>
      </c>
      <c r="B7056" t="s">
        <v>4303</v>
      </c>
      <c r="C7056" t="s">
        <v>4303</v>
      </c>
      <c r="F7056" t="s">
        <v>4304</v>
      </c>
      <c r="G7056" s="1">
        <v>10</v>
      </c>
      <c r="H7056" s="1">
        <v>2.0750000000000002</v>
      </c>
      <c r="I7056" s="2">
        <v>2075</v>
      </c>
      <c r="J7056" s="3">
        <v>2.599E-5</v>
      </c>
      <c r="K7056" s="4">
        <v>79853511.609999999</v>
      </c>
      <c r="L7056" s="5">
        <v>2000001</v>
      </c>
      <c r="M7056" s="6">
        <v>39.926735839999999</v>
      </c>
      <c r="N7056" s="7">
        <f>IF(ISNUMBER(_xll.BDP($C7056, "DELTA_MID")),_xll.BDP($C7056, "DELTA_MID")," ")</f>
        <v>-6.9439999999999997E-3</v>
      </c>
      <c r="O7056" s="7" t="str">
        <f>IF(ISNUMBER(N7056),_xll.BDP($C7056, "OPT_UNDL_TICKER"),"")</f>
        <v>NDX</v>
      </c>
      <c r="P7056" s="8">
        <f>IF(ISNUMBER(N7056),_xll.BDP($C7056, "OPT_UNDL_PX")," ")</f>
        <v>20662.18</v>
      </c>
      <c r="Q7056" s="7">
        <f>IF(ISNUMBER(N7056),+G7056*_xll.BDP($C7056, "PX_POS_MULT_FACTOR")*P7056/K7056," ")</f>
        <v>0.25875105030963336</v>
      </c>
      <c r="R7056" s="8" t="str">
        <f>IF(OR($A7056="TUA",$A7056="TYA"),"",IF(ISNUMBER(_xll.BDP($C7056,"DUR_ADJ_OAS_MID")),_xll.BDP($C7056,"DUR_ADJ_OAS_MID"),IF(ISNUMBER(_xll.BDP($E7056&amp;" ISIN","DUR_ADJ_OAS_MID")),_xll.BDP($E7056&amp;" ISIN","DUR_ADJ_OAS_MID")," ")))</f>
        <v xml:space="preserve"> </v>
      </c>
      <c r="S7056" s="7">
        <f ca="1">IF(AND(A7055="SVOL",C7055="Cash"),                                     SUM(INDIRECT(ADDRESS(ROW()-(COUNTIF(A:A,"SVOL")),COLUMN())):INDIRECT(ADDRESS(ROW()-1,COLUMN()))),                                    IF(AND(A7056="TYA",C7056="Cash"), SUM(INDIRECT(ADDRESS(ROW()-(COUNTIF(A:A,"TYA")-1),COLUMN())):INDIRECT(ADDRESS(ROW()-1,COLUMN()))),                                    IF(AND(A7056="SVOL",ISNUMBER(FIND(" Govt",C7056))),"", IF(AND(A7056="SVOL",ISNUMBER(FIND(" Index",C7056))),J7056,                                    IF(ISNUMBER(N7056),Q7056*N7056,IF(ISNUMBER(R7056),J7056*R7056," "))))))</f>
        <v>-1.7967672933500939E-3</v>
      </c>
      <c r="T7056" t="s">
        <v>4304</v>
      </c>
      <c r="U7056" t="s">
        <v>64</v>
      </c>
      <c r="AG7056" s="16">
        <v>-2.3E-5</v>
      </c>
    </row>
    <row r="7057" spans="1:33" x14ac:dyDescent="0.35">
      <c r="A7057" t="s">
        <v>6977</v>
      </c>
      <c r="B7057" t="s">
        <v>4305</v>
      </c>
      <c r="C7057" t="s">
        <v>4305</v>
      </c>
      <c r="F7057" t="s">
        <v>4306</v>
      </c>
      <c r="G7057" s="1">
        <v>-71</v>
      </c>
      <c r="H7057" s="1">
        <v>0.42499999999999999</v>
      </c>
      <c r="I7057" s="2">
        <v>-3017.5</v>
      </c>
      <c r="J7057" s="3">
        <v>-3.7790000000000002E-5</v>
      </c>
      <c r="K7057" s="4">
        <v>79853511.609999999</v>
      </c>
      <c r="L7057" s="5">
        <v>2000001</v>
      </c>
      <c r="M7057" s="6">
        <v>39.926735839999999</v>
      </c>
      <c r="N7057" s="7">
        <f>IF(ISNUMBER(_xll.BDP($C7057, "DELTA_MID")),_xll.BDP($C7057, "DELTA_MID")," ")</f>
        <v>-1.7011999999999999E-2</v>
      </c>
      <c r="O7057" s="7" t="str">
        <f>IF(ISNUMBER(N7057),_xll.BDP($C7057, "OPT_UNDL_TICKER"),"")</f>
        <v>RUY</v>
      </c>
      <c r="P7057" s="8">
        <f>IF(ISNUMBER(N7057),_xll.BDP($C7057, "OPT_UNDL_PX")," ")</f>
        <v>2427.9140000000002</v>
      </c>
      <c r="Q7057" s="7">
        <f>IF(ISNUMBER(N7057),+G7057*_xll.BDP($C7057, "PX_POS_MULT_FACTOR")*P7057/K7057," ")</f>
        <v>-0.21587265296722749</v>
      </c>
      <c r="R7057" s="8" t="str">
        <f>IF(OR($A7057="TUA",$A7057="TYA"),"",IF(ISNUMBER(_xll.BDP($C7057,"DUR_ADJ_OAS_MID")),_xll.BDP($C7057,"DUR_ADJ_OAS_MID"),IF(ISNUMBER(_xll.BDP($E7057&amp;" ISIN","DUR_ADJ_OAS_MID")),_xll.BDP($E7057&amp;" ISIN","DUR_ADJ_OAS_MID")," ")))</f>
        <v xml:space="preserve"> </v>
      </c>
      <c r="S7057" s="7">
        <f ca="1">IF(AND(A7056="SVOL",C7056="Cash"),                                     SUM(INDIRECT(ADDRESS(ROW()-(COUNTIF(A:A,"SVOL")),COLUMN())):INDIRECT(ADDRESS(ROW()-1,COLUMN()))),                                    IF(AND(A7057="TYA",C7057="Cash"), SUM(INDIRECT(ADDRESS(ROW()-(COUNTIF(A:A,"TYA")-1),COLUMN())):INDIRECT(ADDRESS(ROW()-1,COLUMN()))),                                    IF(AND(A7057="SVOL",ISNUMBER(FIND(" Govt",C7057))),"", IF(AND(A7057="SVOL",ISNUMBER(FIND(" Index",C7057))),J7057,                                    IF(ISNUMBER(N7057),Q7057*N7057,IF(ISNUMBER(R7057),J7057*R7057," "))))))</f>
        <v>3.6724255722784737E-3</v>
      </c>
      <c r="T7057" t="s">
        <v>4306</v>
      </c>
      <c r="U7057" t="s">
        <v>64</v>
      </c>
      <c r="AG7057" s="16">
        <v>-2.3E-5</v>
      </c>
    </row>
    <row r="7058" spans="1:33" x14ac:dyDescent="0.35">
      <c r="A7058" t="s">
        <v>6977</v>
      </c>
      <c r="B7058" t="s">
        <v>4307</v>
      </c>
      <c r="C7058" t="s">
        <v>4307</v>
      </c>
      <c r="F7058" t="s">
        <v>4308</v>
      </c>
      <c r="G7058" s="1">
        <v>71</v>
      </c>
      <c r="H7058" s="1">
        <v>0.2</v>
      </c>
      <c r="I7058" s="2">
        <v>1420</v>
      </c>
      <c r="J7058" s="3">
        <v>1.7779999999999999E-5</v>
      </c>
      <c r="K7058" s="4">
        <v>79853511.609999999</v>
      </c>
      <c r="L7058" s="5">
        <v>2000001</v>
      </c>
      <c r="M7058" s="6">
        <v>39.926735839999999</v>
      </c>
      <c r="N7058" s="7">
        <f>IF(ISNUMBER(_xll.BDP($C7058, "DELTA_MID")),_xll.BDP($C7058, "DELTA_MID")," ")</f>
        <v>-8.3899999999999999E-3</v>
      </c>
      <c r="O7058" s="7" t="str">
        <f>IF(ISNUMBER(N7058),_xll.BDP($C7058, "OPT_UNDL_TICKER"),"")</f>
        <v>RUY</v>
      </c>
      <c r="P7058" s="8">
        <f>IF(ISNUMBER(N7058),_xll.BDP($C7058, "OPT_UNDL_PX")," ")</f>
        <v>2427.9140000000002</v>
      </c>
      <c r="Q7058" s="7">
        <f>IF(ISNUMBER(N7058),+G7058*_xll.BDP($C7058, "PX_POS_MULT_FACTOR")*P7058/K7058," ")</f>
        <v>0.21587265296722749</v>
      </c>
      <c r="R7058" s="8" t="str">
        <f>IF(OR($A7058="TUA",$A7058="TYA"),"",IF(ISNUMBER(_xll.BDP($C7058,"DUR_ADJ_OAS_MID")),_xll.BDP($C7058,"DUR_ADJ_OAS_MID"),IF(ISNUMBER(_xll.BDP($E7058&amp;" ISIN","DUR_ADJ_OAS_MID")),_xll.BDP($E7058&amp;" ISIN","DUR_ADJ_OAS_MID")," ")))</f>
        <v xml:space="preserve"> </v>
      </c>
      <c r="S7058" s="7">
        <f ca="1">IF(AND(A7057="SVOL",C7057="Cash"),                                     SUM(INDIRECT(ADDRESS(ROW()-(COUNTIF(A:A,"SVOL")),COLUMN())):INDIRECT(ADDRESS(ROW()-1,COLUMN()))),                                    IF(AND(A7058="TYA",C7058="Cash"), SUM(INDIRECT(ADDRESS(ROW()-(COUNTIF(A:A,"TYA")-1),COLUMN())):INDIRECT(ADDRESS(ROW()-1,COLUMN()))),                                    IF(AND(A7058="SVOL",ISNUMBER(FIND(" Govt",C7058))),"", IF(AND(A7058="SVOL",ISNUMBER(FIND(" Index",C7058))),J7058,                                    IF(ISNUMBER(N7058),Q7058*N7058,IF(ISNUMBER(R7058),J7058*R7058," "))))))</f>
        <v>-1.8111715583950386E-3</v>
      </c>
      <c r="T7058" t="s">
        <v>4308</v>
      </c>
      <c r="U7058" t="s">
        <v>64</v>
      </c>
      <c r="AG7058" s="16">
        <v>-2.3E-5</v>
      </c>
    </row>
    <row r="7059" spans="1:33" x14ac:dyDescent="0.35">
      <c r="A7059" t="s">
        <v>6977</v>
      </c>
      <c r="B7059" t="s">
        <v>4309</v>
      </c>
      <c r="C7059" t="s">
        <v>4309</v>
      </c>
      <c r="F7059" t="s">
        <v>4310</v>
      </c>
      <c r="G7059" s="1">
        <v>-33</v>
      </c>
      <c r="H7059" s="1">
        <v>0.75</v>
      </c>
      <c r="I7059" s="2">
        <v>-2475</v>
      </c>
      <c r="J7059" s="3">
        <v>-3.099E-5</v>
      </c>
      <c r="K7059" s="4">
        <v>79853511.609999999</v>
      </c>
      <c r="L7059" s="5">
        <v>2000001</v>
      </c>
      <c r="M7059" s="6">
        <v>39.926735839999999</v>
      </c>
      <c r="N7059" s="7">
        <f>IF(ISNUMBER(_xll.BDP($C7059, "DELTA_MID")),_xll.BDP($C7059, "DELTA_MID")," ")</f>
        <v>-1.3100000000000001E-2</v>
      </c>
      <c r="O7059" s="7" t="str">
        <f>IF(ISNUMBER(N7059),_xll.BDP($C7059, "OPT_UNDL_TICKER"),"")</f>
        <v>SPX</v>
      </c>
      <c r="P7059" s="8">
        <f>IF(ISNUMBER(N7059),_xll.BDP($C7059, "OPT_UNDL_PX")," ")</f>
        <v>5995.17</v>
      </c>
      <c r="Q7059" s="7">
        <f>IF(ISNUMBER(N7059),+G7059*_xll.BDP($C7059, "PX_POS_MULT_FACTOR")*P7059/K7059," ")</f>
        <v>-0.24775442683878734</v>
      </c>
      <c r="R7059" s="8" t="str">
        <f>IF(OR($A7059="TUA",$A7059="TYA"),"",IF(ISNUMBER(_xll.BDP($C7059,"DUR_ADJ_OAS_MID")),_xll.BDP($C7059,"DUR_ADJ_OAS_MID"),IF(ISNUMBER(_xll.BDP($E7059&amp;" ISIN","DUR_ADJ_OAS_MID")),_xll.BDP($E7059&amp;" ISIN","DUR_ADJ_OAS_MID")," ")))</f>
        <v xml:space="preserve"> </v>
      </c>
      <c r="S7059" s="7">
        <f ca="1">IF(AND(A7058="SVOL",C7058="Cash"),                                     SUM(INDIRECT(ADDRESS(ROW()-(COUNTIF(A:A,"SVOL")),COLUMN())):INDIRECT(ADDRESS(ROW()-1,COLUMN()))),                                    IF(AND(A7059="TYA",C7059="Cash"), SUM(INDIRECT(ADDRESS(ROW()-(COUNTIF(A:A,"TYA")-1),COLUMN())):INDIRECT(ADDRESS(ROW()-1,COLUMN()))),                                    IF(AND(A7059="SVOL",ISNUMBER(FIND(" Govt",C7059))),"", IF(AND(A7059="SVOL",ISNUMBER(FIND(" Index",C7059))),J7059,                                    IF(ISNUMBER(N7059),Q7059*N7059,IF(ISNUMBER(R7059),J7059*R7059," "))))))</f>
        <v>3.2455829915881145E-3</v>
      </c>
      <c r="T7059" t="s">
        <v>4310</v>
      </c>
      <c r="U7059" t="s">
        <v>64</v>
      </c>
      <c r="AG7059" s="16">
        <v>-2.3E-5</v>
      </c>
    </row>
    <row r="7060" spans="1:33" x14ac:dyDescent="0.35">
      <c r="A7060" t="s">
        <v>6977</v>
      </c>
      <c r="B7060" t="s">
        <v>4311</v>
      </c>
      <c r="C7060" t="s">
        <v>4311</v>
      </c>
      <c r="F7060" t="s">
        <v>4312</v>
      </c>
      <c r="G7060" s="1">
        <v>33</v>
      </c>
      <c r="H7060" s="1">
        <v>0.5</v>
      </c>
      <c r="I7060" s="2">
        <v>1650</v>
      </c>
      <c r="J7060" s="3">
        <v>2.0659999999999999E-5</v>
      </c>
      <c r="K7060" s="4">
        <v>79853511.609999999</v>
      </c>
      <c r="L7060" s="5">
        <v>2000001</v>
      </c>
      <c r="M7060" s="6">
        <v>39.926735839999999</v>
      </c>
      <c r="N7060" s="7">
        <f>IF(ISNUMBER(_xll.BDP($C7060, "DELTA_MID")),_xll.BDP($C7060, "DELTA_MID")," ")</f>
        <v>-5.1789999999999996E-3</v>
      </c>
      <c r="O7060" s="7" t="str">
        <f>IF(ISNUMBER(N7060),_xll.BDP($C7060, "OPT_UNDL_TICKER"),"")</f>
        <v>SPX</v>
      </c>
      <c r="P7060" s="8">
        <f>IF(ISNUMBER(N7060),_xll.BDP($C7060, "OPT_UNDL_PX")," ")</f>
        <v>5995.17</v>
      </c>
      <c r="Q7060" s="7">
        <f>IF(ISNUMBER(N7060),+G7060*_xll.BDP($C7060, "PX_POS_MULT_FACTOR")*P7060/K7060," ")</f>
        <v>0.24775442683878734</v>
      </c>
      <c r="R7060" s="8" t="str">
        <f>IF(OR($A7060="TUA",$A7060="TYA"),"",IF(ISNUMBER(_xll.BDP($C7060,"DUR_ADJ_OAS_MID")),_xll.BDP($C7060,"DUR_ADJ_OAS_MID"),IF(ISNUMBER(_xll.BDP($E7060&amp;" ISIN","DUR_ADJ_OAS_MID")),_xll.BDP($E7060&amp;" ISIN","DUR_ADJ_OAS_MID")," ")))</f>
        <v xml:space="preserve"> </v>
      </c>
      <c r="S7060" s="7">
        <f ca="1">IF(AND(A7059="SVOL",C7059="Cash"),                                     SUM(INDIRECT(ADDRESS(ROW()-(COUNTIF(A:A,"SVOL")),COLUMN())):INDIRECT(ADDRESS(ROW()-1,COLUMN()))),                                    IF(AND(A7060="TYA",C7060="Cash"), SUM(INDIRECT(ADDRESS(ROW()-(COUNTIF(A:A,"TYA")-1),COLUMN())):INDIRECT(ADDRESS(ROW()-1,COLUMN()))),                                    IF(AND(A7060="SVOL",ISNUMBER(FIND(" Govt",C7060))),"", IF(AND(A7060="SVOL",ISNUMBER(FIND(" Index",C7060))),J7060,                                    IF(ISNUMBER(N7060),Q7060*N7060,IF(ISNUMBER(R7060),J7060*R7060," "))))))</f>
        <v>-1.2831201765980795E-3</v>
      </c>
      <c r="T7060" t="s">
        <v>4312</v>
      </c>
      <c r="U7060" t="s">
        <v>64</v>
      </c>
      <c r="AG7060" s="16">
        <v>-2.3E-5</v>
      </c>
    </row>
    <row r="7061" spans="1:33" x14ac:dyDescent="0.35">
      <c r="A7061" t="s">
        <v>6977</v>
      </c>
      <c r="B7061" t="s">
        <v>146</v>
      </c>
      <c r="C7061" t="s">
        <v>146</v>
      </c>
      <c r="F7061" t="s">
        <v>147</v>
      </c>
      <c r="G7061" s="1">
        <v>79</v>
      </c>
      <c r="H7061" s="1">
        <v>1.0249999999999999</v>
      </c>
      <c r="I7061" s="2">
        <v>8097.5</v>
      </c>
      <c r="J7061" s="3">
        <v>1.014E-4</v>
      </c>
      <c r="K7061" s="4">
        <v>79853511.609999999</v>
      </c>
      <c r="L7061" s="5">
        <v>2000001</v>
      </c>
      <c r="M7061" s="6">
        <v>39.926735839999999</v>
      </c>
      <c r="N7061" s="7">
        <f>IF(ISNUMBER(_xll.BDP($C7061, "DELTA_MID")),_xll.BDP($C7061, "DELTA_MID")," ")</f>
        <v>-1.4081E-2</v>
      </c>
      <c r="O7061" s="7" t="str">
        <f>IF(ISNUMBER(N7061),_xll.BDP($C7061, "OPT_UNDL_TICKER"),"")</f>
        <v>SPX</v>
      </c>
      <c r="P7061" s="8">
        <f>IF(ISNUMBER(N7061),_xll.BDP($C7061, "OPT_UNDL_PX")," ")</f>
        <v>5995.17</v>
      </c>
      <c r="Q7061" s="7">
        <f>IF(ISNUMBER(N7061),+G7061*_xll.BDP($C7061, "PX_POS_MULT_FACTOR")*P7061/K7061," ")</f>
        <v>0.59310908243224847</v>
      </c>
      <c r="R7061" s="8" t="str">
        <f>IF(OR($A7061="TUA",$A7061="TYA"),"",IF(ISNUMBER(_xll.BDP($C7061,"DUR_ADJ_OAS_MID")),_xll.BDP($C7061,"DUR_ADJ_OAS_MID"),IF(ISNUMBER(_xll.BDP($E7061&amp;" ISIN","DUR_ADJ_OAS_MID")),_xll.BDP($E7061&amp;" ISIN","DUR_ADJ_OAS_MID")," ")))</f>
        <v xml:space="preserve"> </v>
      </c>
      <c r="S7061" s="7">
        <f ca="1">IF(AND(A7060="SVOL",C7060="Cash"),                                     SUM(INDIRECT(ADDRESS(ROW()-(COUNTIF(A:A,"SVOL")),COLUMN())):INDIRECT(ADDRESS(ROW()-1,COLUMN()))),                                    IF(AND(A7061="TYA",C7061="Cash"), SUM(INDIRECT(ADDRESS(ROW()-(COUNTIF(A:A,"TYA")-1),COLUMN())):INDIRECT(ADDRESS(ROW()-1,COLUMN()))),                                    IF(AND(A7061="SVOL",ISNUMBER(FIND(" Govt",C7061))),"", IF(AND(A7061="SVOL",ISNUMBER(FIND(" Index",C7061))),J7061,                                    IF(ISNUMBER(N7061),Q7061*N7061,IF(ISNUMBER(R7061),J7061*R7061," "))))))</f>
        <v>-8.3515689897284903E-3</v>
      </c>
      <c r="T7061" t="s">
        <v>147</v>
      </c>
      <c r="U7061" t="s">
        <v>64</v>
      </c>
      <c r="AG7061" s="16">
        <v>-2.3E-5</v>
      </c>
    </row>
    <row r="7062" spans="1:33" x14ac:dyDescent="0.35">
      <c r="A7062" t="s">
        <v>6977</v>
      </c>
      <c r="B7062" t="s">
        <v>4411</v>
      </c>
      <c r="C7062" t="s">
        <v>4412</v>
      </c>
      <c r="F7062" t="s">
        <v>4413</v>
      </c>
      <c r="G7062" s="1">
        <v>-224</v>
      </c>
      <c r="H7062" s="1">
        <v>1.1850000000000001</v>
      </c>
      <c r="I7062" s="2">
        <v>-26544</v>
      </c>
      <c r="J7062" s="3">
        <v>-3.3241E-4</v>
      </c>
      <c r="K7062" s="4">
        <v>79853511.609999999</v>
      </c>
      <c r="L7062" s="5">
        <v>2000001</v>
      </c>
      <c r="M7062" s="6">
        <v>39.926735839999999</v>
      </c>
      <c r="N7062" s="7">
        <f>IF(ISNUMBER(_xll.BDP($C7062, "DELTA_MID")),_xll.BDP($C7062, "DELTA_MID")," ")</f>
        <v>-0.23711299999999999</v>
      </c>
      <c r="O7062" s="7" t="str">
        <f>IF(ISNUMBER(N7062),_xll.BDP($C7062, "OPT_UNDL_TICKER"),"")</f>
        <v>GLD US</v>
      </c>
      <c r="P7062" s="8">
        <f>IF(ISNUMBER(N7062),_xll.BDP($C7062, "OPT_UNDL_PX")," ")</f>
        <v>244.07140000000001</v>
      </c>
      <c r="Q7062" s="7">
        <f>IF(ISNUMBER(N7062),+G7062*_xll.BDP($C7062, "PX_POS_MULT_FACTOR")*P7062/K7062," ")</f>
        <v>-6.8465359253096977E-2</v>
      </c>
      <c r="R7062" s="8" t="str">
        <f>IF(OR($A7062="TUA",$A7062="TYA"),"",IF(ISNUMBER(_xll.BDP($C7062,"DUR_ADJ_OAS_MID")),_xll.BDP($C7062,"DUR_ADJ_OAS_MID"),IF(ISNUMBER(_xll.BDP($E7062&amp;" ISIN","DUR_ADJ_OAS_MID")),_xll.BDP($E7062&amp;" ISIN","DUR_ADJ_OAS_MID")," ")))</f>
        <v xml:space="preserve"> </v>
      </c>
      <c r="S7062" s="7">
        <f ca="1">IF(AND(A7061="SVOL",C7061="Cash"),                                     SUM(INDIRECT(ADDRESS(ROW()-(COUNTIF(A:A,"SVOL")),COLUMN())):INDIRECT(ADDRESS(ROW()-1,COLUMN()))),                                    IF(AND(A7062="TYA",C7062="Cash"), SUM(INDIRECT(ADDRESS(ROW()-(COUNTIF(A:A,"TYA")-1),COLUMN())):INDIRECT(ADDRESS(ROW()-1,COLUMN()))),                                    IF(AND(A7062="SVOL",ISNUMBER(FIND(" Govt",C7062))),"", IF(AND(A7062="SVOL",ISNUMBER(FIND(" Index",C7062))),J7062,                                    IF(ISNUMBER(N7062),Q7062*N7062,IF(ISNUMBER(R7062),J7062*R7062," "))))))</f>
        <v>1.6234026728579584E-2</v>
      </c>
      <c r="T7062" t="s">
        <v>4413</v>
      </c>
      <c r="U7062" t="s">
        <v>64</v>
      </c>
      <c r="AG7062" s="16">
        <v>-2.3E-5</v>
      </c>
    </row>
    <row r="7063" spans="1:33" x14ac:dyDescent="0.35">
      <c r="A7063" t="s">
        <v>6977</v>
      </c>
      <c r="B7063" t="s">
        <v>4414</v>
      </c>
      <c r="C7063" t="s">
        <v>4415</v>
      </c>
      <c r="F7063" t="s">
        <v>4416</v>
      </c>
      <c r="G7063" s="1">
        <v>224</v>
      </c>
      <c r="H7063" s="1">
        <v>0.15</v>
      </c>
      <c r="I7063" s="2">
        <v>3360</v>
      </c>
      <c r="J7063" s="3">
        <v>4.2079999999999997E-5</v>
      </c>
      <c r="K7063" s="4">
        <v>79853511.609999999</v>
      </c>
      <c r="L7063" s="5">
        <v>2000001</v>
      </c>
      <c r="M7063" s="6">
        <v>39.926735839999999</v>
      </c>
      <c r="N7063" s="7">
        <f>IF(ISNUMBER(_xll.BDP($C7063, "DELTA_MID")),_xll.BDP($C7063, "DELTA_MID")," ")</f>
        <v>-3.1288000000000003E-2</v>
      </c>
      <c r="O7063" s="7" t="str">
        <f>IF(ISNUMBER(N7063),_xll.BDP($C7063, "OPT_UNDL_TICKER"),"")</f>
        <v>GLD US</v>
      </c>
      <c r="P7063" s="8">
        <f>IF(ISNUMBER(N7063),_xll.BDP($C7063, "OPT_UNDL_PX")," ")</f>
        <v>244.07140000000001</v>
      </c>
      <c r="Q7063" s="7">
        <f>IF(ISNUMBER(N7063),+G7063*_xll.BDP($C7063, "PX_POS_MULT_FACTOR")*P7063/K7063," ")</f>
        <v>6.8465359253096977E-2</v>
      </c>
      <c r="R7063" s="8" t="str">
        <f>IF(OR($A7063="TUA",$A7063="TYA"),"",IF(ISNUMBER(_xll.BDP($C7063,"DUR_ADJ_OAS_MID")),_xll.BDP($C7063,"DUR_ADJ_OAS_MID"),IF(ISNUMBER(_xll.BDP($E7063&amp;" ISIN","DUR_ADJ_OAS_MID")),_xll.BDP($E7063&amp;" ISIN","DUR_ADJ_OAS_MID")," ")))</f>
        <v xml:space="preserve"> </v>
      </c>
      <c r="S7063" s="7">
        <f ca="1">IF(AND(A7062="SVOL",C7062="Cash"),                                     SUM(INDIRECT(ADDRESS(ROW()-(COUNTIF(A:A,"SVOL")),COLUMN())):INDIRECT(ADDRESS(ROW()-1,COLUMN()))),                                    IF(AND(A7063="TYA",C7063="Cash"), SUM(INDIRECT(ADDRESS(ROW()-(COUNTIF(A:A,"TYA")-1),COLUMN())):INDIRECT(ADDRESS(ROW()-1,COLUMN()))),                                    IF(AND(A7063="SVOL",ISNUMBER(FIND(" Govt",C7063))),"", IF(AND(A7063="SVOL",ISNUMBER(FIND(" Index",C7063))),J7063,                                    IF(ISNUMBER(N7063),Q7063*N7063,IF(ISNUMBER(R7063),J7063*R7063," "))))))</f>
        <v>-2.1421441603108986E-3</v>
      </c>
      <c r="T7063" t="s">
        <v>4416</v>
      </c>
      <c r="U7063" t="s">
        <v>64</v>
      </c>
      <c r="AG7063" s="16">
        <v>-2.3E-5</v>
      </c>
    </row>
    <row r="7064" spans="1:33" x14ac:dyDescent="0.35">
      <c r="A7064" t="s">
        <v>6977</v>
      </c>
      <c r="B7064" t="s">
        <v>4313</v>
      </c>
      <c r="C7064" t="s">
        <v>4313</v>
      </c>
      <c r="F7064" t="s">
        <v>4314</v>
      </c>
      <c r="G7064" s="1">
        <v>-8</v>
      </c>
      <c r="H7064" s="1">
        <v>13.6</v>
      </c>
      <c r="I7064" s="2">
        <v>-10880</v>
      </c>
      <c r="J7064" s="3">
        <v>-1.3625000000000001E-4</v>
      </c>
      <c r="K7064" s="4">
        <v>79853511.609999999</v>
      </c>
      <c r="L7064" s="5">
        <v>2000001</v>
      </c>
      <c r="M7064" s="6">
        <v>39.926735839999999</v>
      </c>
      <c r="N7064" s="7">
        <f>IF(ISNUMBER(_xll.BDP($C7064, "DELTA_MID")),_xll.BDP($C7064, "DELTA_MID")," ")</f>
        <v>-6.9351999999999997E-2</v>
      </c>
      <c r="O7064" s="7" t="str">
        <f>IF(ISNUMBER(N7064),_xll.BDP($C7064, "OPT_UNDL_TICKER"),"")</f>
        <v>NDX</v>
      </c>
      <c r="P7064" s="8">
        <f>IF(ISNUMBER(N7064),_xll.BDP($C7064, "OPT_UNDL_PX")," ")</f>
        <v>20662.18</v>
      </c>
      <c r="Q7064" s="7">
        <f>IF(ISNUMBER(N7064),+G7064*_xll.BDP($C7064, "PX_POS_MULT_FACTOR")*P7064/K7064," ")</f>
        <v>-0.20700084024770668</v>
      </c>
      <c r="R7064" s="8" t="str">
        <f>IF(OR($A7064="TUA",$A7064="TYA"),"",IF(ISNUMBER(_xll.BDP($C7064,"DUR_ADJ_OAS_MID")),_xll.BDP($C7064,"DUR_ADJ_OAS_MID"),IF(ISNUMBER(_xll.BDP($E7064&amp;" ISIN","DUR_ADJ_OAS_MID")),_xll.BDP($E7064&amp;" ISIN","DUR_ADJ_OAS_MID")," ")))</f>
        <v xml:space="preserve"> </v>
      </c>
      <c r="S7064" s="7">
        <f ca="1">IF(AND(A7063="SVOL",C7063="Cash"),                                     SUM(INDIRECT(ADDRESS(ROW()-(COUNTIF(A:A,"SVOL")),COLUMN())):INDIRECT(ADDRESS(ROW()-1,COLUMN()))),                                    IF(AND(A7064="TYA",C7064="Cash"), SUM(INDIRECT(ADDRESS(ROW()-(COUNTIF(A:A,"TYA")-1),COLUMN())):INDIRECT(ADDRESS(ROW()-1,COLUMN()))),                                    IF(AND(A7064="SVOL",ISNUMBER(FIND(" Govt",C7064))),"", IF(AND(A7064="SVOL",ISNUMBER(FIND(" Index",C7064))),J7064,                                    IF(ISNUMBER(N7064),Q7064*N7064,IF(ISNUMBER(R7064),J7064*R7064," "))))))</f>
        <v>1.4355922272858953E-2</v>
      </c>
      <c r="T7064" t="s">
        <v>4314</v>
      </c>
      <c r="U7064" t="s">
        <v>64</v>
      </c>
      <c r="AG7064" s="16">
        <v>-2.3E-5</v>
      </c>
    </row>
    <row r="7065" spans="1:33" x14ac:dyDescent="0.35">
      <c r="A7065" t="s">
        <v>6977</v>
      </c>
      <c r="B7065" t="s">
        <v>4315</v>
      </c>
      <c r="C7065" t="s">
        <v>4315</v>
      </c>
      <c r="F7065" t="s">
        <v>4316</v>
      </c>
      <c r="G7065" s="1">
        <v>8</v>
      </c>
      <c r="H7065" s="1">
        <v>3.65</v>
      </c>
      <c r="I7065" s="2">
        <v>2920</v>
      </c>
      <c r="J7065" s="3">
        <v>3.6569999999999997E-5</v>
      </c>
      <c r="K7065" s="4">
        <v>79853511.609999999</v>
      </c>
      <c r="L7065" s="5">
        <v>2000001</v>
      </c>
      <c r="M7065" s="6">
        <v>39.926735839999999</v>
      </c>
      <c r="N7065" s="7">
        <f>IF(ISNUMBER(_xll.BDP($C7065, "DELTA_MID")),_xll.BDP($C7065, "DELTA_MID")," ")</f>
        <v>-1.1972999999999999E-2</v>
      </c>
      <c r="O7065" s="7" t="str">
        <f>IF(ISNUMBER(N7065),_xll.BDP($C7065, "OPT_UNDL_TICKER"),"")</f>
        <v>NDX</v>
      </c>
      <c r="P7065" s="8">
        <f>IF(ISNUMBER(N7065),_xll.BDP($C7065, "OPT_UNDL_PX")," ")</f>
        <v>20659.47</v>
      </c>
      <c r="Q7065" s="7">
        <f>IF(ISNUMBER(N7065),+G7065*_xll.BDP($C7065, "PX_POS_MULT_FACTOR")*P7065/K7065," ")</f>
        <v>0.20697369053373307</v>
      </c>
      <c r="R7065" s="8" t="str">
        <f>IF(OR($A7065="TUA",$A7065="TYA"),"",IF(ISNUMBER(_xll.BDP($C7065,"DUR_ADJ_OAS_MID")),_xll.BDP($C7065,"DUR_ADJ_OAS_MID"),IF(ISNUMBER(_xll.BDP($E7065&amp;" ISIN","DUR_ADJ_OAS_MID")),_xll.BDP($E7065&amp;" ISIN","DUR_ADJ_OAS_MID")," ")))</f>
        <v xml:space="preserve"> </v>
      </c>
      <c r="S7065" s="7">
        <f ca="1">IF(AND(A7064="SVOL",C7064="Cash"),                                     SUM(INDIRECT(ADDRESS(ROW()-(COUNTIF(A:A,"SVOL")),COLUMN())):INDIRECT(ADDRESS(ROW()-1,COLUMN()))),                                    IF(AND(A7065="TYA",C7065="Cash"), SUM(INDIRECT(ADDRESS(ROW()-(COUNTIF(A:A,"TYA")-1),COLUMN())):INDIRECT(ADDRESS(ROW()-1,COLUMN()))),                                    IF(AND(A7065="SVOL",ISNUMBER(FIND(" Govt",C7065))),"", IF(AND(A7065="SVOL",ISNUMBER(FIND(" Index",C7065))),J7065,                                    IF(ISNUMBER(N7065),Q7065*N7065,IF(ISNUMBER(R7065),J7065*R7065," "))))))</f>
        <v>-2.4780959967603861E-3</v>
      </c>
      <c r="T7065" t="s">
        <v>4316</v>
      </c>
      <c r="U7065" t="s">
        <v>64</v>
      </c>
      <c r="AG7065" s="16">
        <v>-2.3E-5</v>
      </c>
    </row>
    <row r="7066" spans="1:33" x14ac:dyDescent="0.35">
      <c r="A7066" t="s">
        <v>6977</v>
      </c>
      <c r="B7066" t="s">
        <v>4317</v>
      </c>
      <c r="C7066" t="s">
        <v>4317</v>
      </c>
      <c r="F7066" t="s">
        <v>4318</v>
      </c>
      <c r="G7066" s="1">
        <v>43</v>
      </c>
      <c r="H7066" s="1">
        <v>30.4</v>
      </c>
      <c r="I7066" s="2">
        <v>130720</v>
      </c>
      <c r="J7066" s="3">
        <v>1.637E-3</v>
      </c>
      <c r="K7066" s="4">
        <v>79853511.609999999</v>
      </c>
      <c r="L7066" s="5">
        <v>2000001</v>
      </c>
      <c r="M7066" s="6">
        <v>39.926735839999999</v>
      </c>
      <c r="N7066" s="7">
        <f>IF(ISNUMBER(_xll.BDP($C7066, "DELTA_MID")),_xll.BDP($C7066, "DELTA_MID")," ")</f>
        <v>0.4839</v>
      </c>
      <c r="O7066" s="7" t="str">
        <f>IF(ISNUMBER(N7066),_xll.BDP($C7066, "OPT_UNDL_TICKER"),"")</f>
        <v>RUY</v>
      </c>
      <c r="P7066" s="8">
        <f>IF(ISNUMBER(N7066),_xll.BDP($C7066, "OPT_UNDL_PX")," ")</f>
        <v>2427.9140000000002</v>
      </c>
      <c r="Q7066" s="7">
        <f>IF(ISNUMBER(N7066),+G7066*_xll.BDP($C7066, "PX_POS_MULT_FACTOR")*P7066/K7066," ")</f>
        <v>0.13073977574071524</v>
      </c>
      <c r="R7066" s="8" t="str">
        <f>IF(OR($A7066="TUA",$A7066="TYA"),"",IF(ISNUMBER(_xll.BDP($C7066,"DUR_ADJ_OAS_MID")),_xll.BDP($C7066,"DUR_ADJ_OAS_MID"),IF(ISNUMBER(_xll.BDP($E7066&amp;" ISIN","DUR_ADJ_OAS_MID")),_xll.BDP($E7066&amp;" ISIN","DUR_ADJ_OAS_MID")," ")))</f>
        <v xml:space="preserve"> </v>
      </c>
      <c r="S7066" s="7">
        <f ca="1">IF(AND(A7065="SVOL",C7065="Cash"),                                     SUM(INDIRECT(ADDRESS(ROW()-(COUNTIF(A:A,"SVOL")),COLUMN())):INDIRECT(ADDRESS(ROW()-1,COLUMN()))),                                    IF(AND(A7066="TYA",C7066="Cash"), SUM(INDIRECT(ADDRESS(ROW()-(COUNTIF(A:A,"TYA")-1),COLUMN())):INDIRECT(ADDRESS(ROW()-1,COLUMN()))),                                    IF(AND(A7066="SVOL",ISNUMBER(FIND(" Govt",C7066))),"", IF(AND(A7066="SVOL",ISNUMBER(FIND(" Index",C7066))),J7066,                                    IF(ISNUMBER(N7066),Q7066*N7066,IF(ISNUMBER(R7066),J7066*R7066," "))))))</f>
        <v>6.32649774809321E-2</v>
      </c>
      <c r="T7066" t="s">
        <v>4318</v>
      </c>
      <c r="U7066" t="s">
        <v>64</v>
      </c>
      <c r="AG7066" s="16">
        <v>-2.3E-5</v>
      </c>
    </row>
    <row r="7067" spans="1:33" x14ac:dyDescent="0.35">
      <c r="A7067" t="s">
        <v>6977</v>
      </c>
      <c r="B7067" t="s">
        <v>4319</v>
      </c>
      <c r="C7067" t="s">
        <v>4319</v>
      </c>
      <c r="F7067" t="s">
        <v>4320</v>
      </c>
      <c r="G7067" s="1">
        <v>-67</v>
      </c>
      <c r="H7067" s="1">
        <v>2.5499999999999998</v>
      </c>
      <c r="I7067" s="2">
        <v>-17085</v>
      </c>
      <c r="J7067" s="3">
        <v>-2.1395E-4</v>
      </c>
      <c r="K7067" s="4">
        <v>79853511.609999999</v>
      </c>
      <c r="L7067" s="5">
        <v>2000001</v>
      </c>
      <c r="M7067" s="6">
        <v>39.926735839999999</v>
      </c>
      <c r="N7067" s="7">
        <f>IF(ISNUMBER(_xll.BDP($C7067, "DELTA_MID")),_xll.BDP($C7067, "DELTA_MID")," ")</f>
        <v>-5.3669000000000001E-2</v>
      </c>
      <c r="O7067" s="7" t="str">
        <f>IF(ISNUMBER(N7067),_xll.BDP($C7067, "OPT_UNDL_TICKER"),"")</f>
        <v>RUY</v>
      </c>
      <c r="P7067" s="8">
        <f>IF(ISNUMBER(N7067),_xll.BDP($C7067, "OPT_UNDL_PX")," ")</f>
        <v>2427.9140000000002</v>
      </c>
      <c r="Q7067" s="7">
        <f>IF(ISNUMBER(N7067),+G7067*_xll.BDP($C7067, "PX_POS_MULT_FACTOR")*P7067/K7067," ")</f>
        <v>-0.20371081336344002</v>
      </c>
      <c r="R7067" s="8" t="str">
        <f>IF(OR($A7067="TUA",$A7067="TYA"),"",IF(ISNUMBER(_xll.BDP($C7067,"DUR_ADJ_OAS_MID")),_xll.BDP($C7067,"DUR_ADJ_OAS_MID"),IF(ISNUMBER(_xll.BDP($E7067&amp;" ISIN","DUR_ADJ_OAS_MID")),_xll.BDP($E7067&amp;" ISIN","DUR_ADJ_OAS_MID")," ")))</f>
        <v xml:space="preserve"> </v>
      </c>
      <c r="S7067" s="7">
        <f ca="1">IF(AND(A7066="SVOL",C7066="Cash"),                                     SUM(INDIRECT(ADDRESS(ROW()-(COUNTIF(A:A,"SVOL")),COLUMN())):INDIRECT(ADDRESS(ROW()-1,COLUMN()))),                                    IF(AND(A7067="TYA",C7067="Cash"), SUM(INDIRECT(ADDRESS(ROW()-(COUNTIF(A:A,"TYA")-1),COLUMN())):INDIRECT(ADDRESS(ROW()-1,COLUMN()))),                                    IF(AND(A7067="SVOL",ISNUMBER(FIND(" Govt",C7067))),"", IF(AND(A7067="SVOL",ISNUMBER(FIND(" Index",C7067))),J7067,                                    IF(ISNUMBER(N7067),Q7067*N7067,IF(ISNUMBER(R7067),J7067*R7067," "))))))</f>
        <v>1.0932955642402462E-2</v>
      </c>
      <c r="T7067" t="s">
        <v>4320</v>
      </c>
      <c r="U7067" t="s">
        <v>64</v>
      </c>
      <c r="AG7067" s="16">
        <v>-2.3E-5</v>
      </c>
    </row>
    <row r="7068" spans="1:33" x14ac:dyDescent="0.35">
      <c r="A7068" t="s">
        <v>6977</v>
      </c>
      <c r="B7068" t="s">
        <v>4321</v>
      </c>
      <c r="C7068" t="s">
        <v>4321</v>
      </c>
      <c r="F7068" t="s">
        <v>4322</v>
      </c>
      <c r="G7068" s="1">
        <v>67</v>
      </c>
      <c r="H7068" s="1">
        <v>0.65</v>
      </c>
      <c r="I7068" s="2">
        <v>4355</v>
      </c>
      <c r="J7068" s="3">
        <v>5.4540000000000003E-5</v>
      </c>
      <c r="K7068" s="4">
        <v>79853511.609999999</v>
      </c>
      <c r="L7068" s="5">
        <v>2000001</v>
      </c>
      <c r="M7068" s="6">
        <v>39.926735839999999</v>
      </c>
      <c r="N7068" s="7">
        <f>IF(ISNUMBER(_xll.BDP($C7068, "DELTA_MID")),_xll.BDP($C7068, "DELTA_MID")," ")</f>
        <v>-1.1338000000000001E-2</v>
      </c>
      <c r="O7068" s="7" t="str">
        <f>IF(ISNUMBER(N7068),_xll.BDP($C7068, "OPT_UNDL_TICKER"),"")</f>
        <v>RUY</v>
      </c>
      <c r="P7068" s="8">
        <f>IF(ISNUMBER(N7068),_xll.BDP($C7068, "OPT_UNDL_PX")," ")</f>
        <v>2427.9140000000002</v>
      </c>
      <c r="Q7068" s="7">
        <f>IF(ISNUMBER(N7068),+G7068*_xll.BDP($C7068, "PX_POS_MULT_FACTOR")*P7068/K7068," ")</f>
        <v>0.20371081336344002</v>
      </c>
      <c r="R7068" s="8" t="str">
        <f>IF(OR($A7068="TUA",$A7068="TYA"),"",IF(ISNUMBER(_xll.BDP($C7068,"DUR_ADJ_OAS_MID")),_xll.BDP($C7068,"DUR_ADJ_OAS_MID"),IF(ISNUMBER(_xll.BDP($E7068&amp;" ISIN","DUR_ADJ_OAS_MID")),_xll.BDP($E7068&amp;" ISIN","DUR_ADJ_OAS_MID")," ")))</f>
        <v xml:space="preserve"> </v>
      </c>
      <c r="S7068" s="7">
        <f ca="1">IF(AND(A7067="SVOL",C7067="Cash"),                                     SUM(INDIRECT(ADDRESS(ROW()-(COUNTIF(A:A,"SVOL")),COLUMN())):INDIRECT(ADDRESS(ROW()-1,COLUMN()))),                                    IF(AND(A7068="TYA",C7068="Cash"), SUM(INDIRECT(ADDRESS(ROW()-(COUNTIF(A:A,"TYA")-1),COLUMN())):INDIRECT(ADDRESS(ROW()-1,COLUMN()))),                                    IF(AND(A7068="SVOL",ISNUMBER(FIND(" Govt",C7068))),"", IF(AND(A7068="SVOL",ISNUMBER(FIND(" Index",C7068))),J7068,                                    IF(ISNUMBER(N7068),Q7068*N7068,IF(ISNUMBER(R7068),J7068*R7068," "))))))</f>
        <v>-2.3096732019146833E-3</v>
      </c>
      <c r="T7068" t="s">
        <v>4322</v>
      </c>
      <c r="U7068" t="s">
        <v>64</v>
      </c>
      <c r="AG7068" s="16">
        <v>-2.3E-5</v>
      </c>
    </row>
    <row r="7069" spans="1:33" x14ac:dyDescent="0.35">
      <c r="A7069" t="s">
        <v>6977</v>
      </c>
      <c r="B7069" t="s">
        <v>4323</v>
      </c>
      <c r="C7069" t="s">
        <v>4323</v>
      </c>
      <c r="F7069" t="s">
        <v>4324</v>
      </c>
      <c r="G7069" s="1">
        <v>16</v>
      </c>
      <c r="H7069" s="1">
        <v>78.3</v>
      </c>
      <c r="I7069" s="2">
        <v>125280</v>
      </c>
      <c r="J7069" s="3">
        <v>1.56887E-3</v>
      </c>
      <c r="K7069" s="4">
        <v>79853511.609999999</v>
      </c>
      <c r="L7069" s="5">
        <v>2000001</v>
      </c>
      <c r="M7069" s="6">
        <v>39.926735839999999</v>
      </c>
      <c r="N7069" s="7">
        <f>IF(ISNUMBER(_xll.BDP($C7069, "DELTA_MID")),_xll.BDP($C7069, "DELTA_MID")," ")</f>
        <v>0.630243</v>
      </c>
      <c r="O7069" s="7" t="str">
        <f>IF(ISNUMBER(N7069),_xll.BDP($C7069, "OPT_UNDL_TICKER"),"")</f>
        <v>SPX</v>
      </c>
      <c r="P7069" s="8">
        <f>IF(ISNUMBER(N7069),_xll.BDP($C7069, "OPT_UNDL_PX")," ")</f>
        <v>5995.17</v>
      </c>
      <c r="Q7069" s="7">
        <f>IF(ISNUMBER(N7069),+G7069*_xll.BDP($C7069, "PX_POS_MULT_FACTOR")*P7069/K7069," ")</f>
        <v>0.12012335846729083</v>
      </c>
      <c r="R7069" s="8" t="str">
        <f>IF(OR($A7069="TUA",$A7069="TYA"),"",IF(ISNUMBER(_xll.BDP($C7069,"DUR_ADJ_OAS_MID")),_xll.BDP($C7069,"DUR_ADJ_OAS_MID"),IF(ISNUMBER(_xll.BDP($E7069&amp;" ISIN","DUR_ADJ_OAS_MID")),_xll.BDP($E7069&amp;" ISIN","DUR_ADJ_OAS_MID")," ")))</f>
        <v xml:space="preserve"> </v>
      </c>
      <c r="S7069" s="7">
        <f ca="1">IF(AND(A7068="SVOL",C7068="Cash"),                                     SUM(INDIRECT(ADDRESS(ROW()-(COUNTIF(A:A,"SVOL")),COLUMN())):INDIRECT(ADDRESS(ROW()-1,COLUMN()))),                                    IF(AND(A7069="TYA",C7069="Cash"), SUM(INDIRECT(ADDRESS(ROW()-(COUNTIF(A:A,"TYA")-1),COLUMN())):INDIRECT(ADDRESS(ROW()-1,COLUMN()))),                                    IF(AND(A7069="SVOL",ISNUMBER(FIND(" Govt",C7069))),"", IF(AND(A7069="SVOL",ISNUMBER(FIND(" Index",C7069))),J7069,                                    IF(ISNUMBER(N7069),Q7069*N7069,IF(ISNUMBER(R7069),J7069*R7069," "))))))</f>
        <v>7.5706905810500769E-2</v>
      </c>
      <c r="T7069" t="s">
        <v>4324</v>
      </c>
      <c r="U7069" t="s">
        <v>64</v>
      </c>
      <c r="AG7069" s="16">
        <v>-2.3E-5</v>
      </c>
    </row>
    <row r="7070" spans="1:33" x14ac:dyDescent="0.35">
      <c r="A7070" t="s">
        <v>6977</v>
      </c>
      <c r="B7070" t="s">
        <v>4325</v>
      </c>
      <c r="C7070" t="s">
        <v>4325</v>
      </c>
      <c r="F7070" t="s">
        <v>4326</v>
      </c>
      <c r="G7070" s="1">
        <v>-28</v>
      </c>
      <c r="H7070" s="1">
        <v>2.4750000000000001</v>
      </c>
      <c r="I7070" s="2">
        <v>-6930</v>
      </c>
      <c r="J7070" s="3">
        <v>-8.6780000000000006E-5</v>
      </c>
      <c r="K7070" s="4">
        <v>79853511.609999999</v>
      </c>
      <c r="L7070" s="5">
        <v>2000001</v>
      </c>
      <c r="M7070" s="6">
        <v>39.926735839999999</v>
      </c>
      <c r="N7070" s="7">
        <f>IF(ISNUMBER(_xll.BDP($C7070, "DELTA_MID")),_xll.BDP($C7070, "DELTA_MID")," ")</f>
        <v>-4.2972000000000003E-2</v>
      </c>
      <c r="O7070" s="7" t="str">
        <f>IF(ISNUMBER(N7070),_xll.BDP($C7070, "OPT_UNDL_TICKER"),"")</f>
        <v>SPX</v>
      </c>
      <c r="P7070" s="8">
        <f>IF(ISNUMBER(N7070),_xll.BDP($C7070, "OPT_UNDL_PX")," ")</f>
        <v>5995.17</v>
      </c>
      <c r="Q7070" s="7">
        <f>IF(ISNUMBER(N7070),+G7070*_xll.BDP($C7070, "PX_POS_MULT_FACTOR")*P7070/K7070," ")</f>
        <v>-0.21021587731775895</v>
      </c>
      <c r="R7070" s="8" t="str">
        <f>IF(OR($A7070="TUA",$A7070="TYA"),"",IF(ISNUMBER(_xll.BDP($C7070,"DUR_ADJ_OAS_MID")),_xll.BDP($C7070,"DUR_ADJ_OAS_MID"),IF(ISNUMBER(_xll.BDP($E7070&amp;" ISIN","DUR_ADJ_OAS_MID")),_xll.BDP($E7070&amp;" ISIN","DUR_ADJ_OAS_MID")," ")))</f>
        <v xml:space="preserve"> </v>
      </c>
      <c r="S7070" s="7">
        <f ca="1">IF(AND(A7069="SVOL",C7069="Cash"),                                     SUM(INDIRECT(ADDRESS(ROW()-(COUNTIF(A:A,"SVOL")),COLUMN())):INDIRECT(ADDRESS(ROW()-1,COLUMN()))),                                    IF(AND(A7070="TYA",C7070="Cash"), SUM(INDIRECT(ADDRESS(ROW()-(COUNTIF(A:A,"TYA")-1),COLUMN())):INDIRECT(ADDRESS(ROW()-1,COLUMN()))),                                    IF(AND(A7070="SVOL",ISNUMBER(FIND(" Govt",C7070))),"", IF(AND(A7070="SVOL",ISNUMBER(FIND(" Index",C7070))),J7070,                                    IF(ISNUMBER(N7070),Q7070*N7070,IF(ISNUMBER(R7070),J7070*R7070," "))))))</f>
        <v>9.0333966800987386E-3</v>
      </c>
      <c r="T7070" t="s">
        <v>4326</v>
      </c>
      <c r="U7070" t="s">
        <v>64</v>
      </c>
      <c r="AG7070" s="16">
        <v>-2.3E-5</v>
      </c>
    </row>
    <row r="7071" spans="1:33" x14ac:dyDescent="0.35">
      <c r="A7071" t="s">
        <v>6977</v>
      </c>
      <c r="B7071" t="s">
        <v>4327</v>
      </c>
      <c r="C7071" t="s">
        <v>4327</v>
      </c>
      <c r="F7071" t="s">
        <v>4328</v>
      </c>
      <c r="G7071" s="1">
        <v>28</v>
      </c>
      <c r="H7071" s="1">
        <v>1</v>
      </c>
      <c r="I7071" s="2">
        <v>2800</v>
      </c>
      <c r="J7071" s="3">
        <v>3.506E-5</v>
      </c>
      <c r="K7071" s="4">
        <v>79853511.609999999</v>
      </c>
      <c r="L7071" s="5">
        <v>2000001</v>
      </c>
      <c r="M7071" s="6">
        <v>39.926735839999999</v>
      </c>
      <c r="N7071" s="7">
        <f>IF(ISNUMBER(_xll.BDP($C7071, "DELTA_MID")),_xll.BDP($C7071, "DELTA_MID")," ")</f>
        <v>-9.8219999999999991E-3</v>
      </c>
      <c r="O7071" s="7" t="str">
        <f>IF(ISNUMBER(N7071),_xll.BDP($C7071, "OPT_UNDL_TICKER"),"")</f>
        <v>SPX</v>
      </c>
      <c r="P7071" s="8">
        <f>IF(ISNUMBER(N7071),_xll.BDP($C7071, "OPT_UNDL_PX")," ")</f>
        <v>5995.17</v>
      </c>
      <c r="Q7071" s="7">
        <f>IF(ISNUMBER(N7071),+G7071*_xll.BDP($C7071, "PX_POS_MULT_FACTOR")*P7071/K7071," ")</f>
        <v>0.21021587731775895</v>
      </c>
      <c r="R7071" s="8" t="str">
        <f>IF(OR($A7071="TUA",$A7071="TYA"),"",IF(ISNUMBER(_xll.BDP($C7071,"DUR_ADJ_OAS_MID")),_xll.BDP($C7071,"DUR_ADJ_OAS_MID"),IF(ISNUMBER(_xll.BDP($E7071&amp;" ISIN","DUR_ADJ_OAS_MID")),_xll.BDP($E7071&amp;" ISIN","DUR_ADJ_OAS_MID")," ")))</f>
        <v xml:space="preserve"> </v>
      </c>
      <c r="S7071" s="7">
        <f ca="1">IF(AND(A7070="SVOL",C7070="Cash"),                                     SUM(INDIRECT(ADDRESS(ROW()-(COUNTIF(A:A,"SVOL")),COLUMN())):INDIRECT(ADDRESS(ROW()-1,COLUMN()))),                                    IF(AND(A7071="TYA",C7071="Cash"), SUM(INDIRECT(ADDRESS(ROW()-(COUNTIF(A:A,"TYA")-1),COLUMN())):INDIRECT(ADDRESS(ROW()-1,COLUMN()))),                                    IF(AND(A7071="SVOL",ISNUMBER(FIND(" Govt",C7071))),"", IF(AND(A7071="SVOL",ISNUMBER(FIND(" Index",C7071))),J7071,                                    IF(ISNUMBER(N7071),Q7071*N7071,IF(ISNUMBER(R7071),J7071*R7071," "))))))</f>
        <v>-2.0647403470150281E-3</v>
      </c>
      <c r="T7071" t="s">
        <v>4328</v>
      </c>
      <c r="U7071" t="s">
        <v>64</v>
      </c>
      <c r="AG7071" s="16">
        <v>-2.3E-5</v>
      </c>
    </row>
    <row r="7072" spans="1:33" x14ac:dyDescent="0.35">
      <c r="A7072" t="s">
        <v>6977</v>
      </c>
      <c r="B7072" t="s">
        <v>4329</v>
      </c>
      <c r="C7072" t="s">
        <v>4329</v>
      </c>
      <c r="F7072" t="s">
        <v>4330</v>
      </c>
      <c r="G7072" s="1">
        <v>43</v>
      </c>
      <c r="H7072" s="1">
        <v>58.75</v>
      </c>
      <c r="I7072" s="2">
        <v>252625</v>
      </c>
      <c r="J7072" s="3">
        <v>3.1636099999999999E-3</v>
      </c>
      <c r="K7072" s="4">
        <v>79853511.609999999</v>
      </c>
      <c r="L7072" s="5">
        <v>2000001</v>
      </c>
      <c r="M7072" s="6">
        <v>39.926735839999999</v>
      </c>
      <c r="N7072" s="7">
        <f>IF(ISNUMBER(_xll.BDP($C7072, "DELTA_MID")),_xll.BDP($C7072, "DELTA_MID")," ")</f>
        <v>0.60107600000000005</v>
      </c>
      <c r="O7072" s="7" t="str">
        <f>IF(ISNUMBER(N7072),_xll.BDP($C7072, "OPT_UNDL_TICKER"),"")</f>
        <v>RUY</v>
      </c>
      <c r="P7072" s="8">
        <f>IF(ISNUMBER(N7072),_xll.BDP($C7072, "OPT_UNDL_PX")," ")</f>
        <v>2427.9140000000002</v>
      </c>
      <c r="Q7072" s="7">
        <f>IF(ISNUMBER(N7072),+G7072*_xll.BDP($C7072, "PX_POS_MULT_FACTOR")*P7072/K7072," ")</f>
        <v>0.13073977574071524</v>
      </c>
      <c r="R7072" s="8" t="str">
        <f>IF(OR($A7072="TUA",$A7072="TYA"),"",IF(ISNUMBER(_xll.BDP($C7072,"DUR_ADJ_OAS_MID")),_xll.BDP($C7072,"DUR_ADJ_OAS_MID"),IF(ISNUMBER(_xll.BDP($E7072&amp;" ISIN","DUR_ADJ_OAS_MID")),_xll.BDP($E7072&amp;" ISIN","DUR_ADJ_OAS_MID")," ")))</f>
        <v xml:space="preserve"> </v>
      </c>
      <c r="S7072" s="7">
        <f ca="1">IF(AND(A7071="SVOL",C7071="Cash"),                                     SUM(INDIRECT(ADDRESS(ROW()-(COUNTIF(A:A,"SVOL")),COLUMN())):INDIRECT(ADDRESS(ROW()-1,COLUMN()))),                                    IF(AND(A7072="TYA",C7072="Cash"), SUM(INDIRECT(ADDRESS(ROW()-(COUNTIF(A:A,"TYA")-1),COLUMN())):INDIRECT(ADDRESS(ROW()-1,COLUMN()))),                                    IF(AND(A7072="SVOL",ISNUMBER(FIND(" Govt",C7072))),"", IF(AND(A7072="SVOL",ISNUMBER(FIND(" Index",C7072))),J7072,                                    IF(ISNUMBER(N7072),Q7072*N7072,IF(ISNUMBER(R7072),J7072*R7072," "))))))</f>
        <v>7.8584541443126169E-2</v>
      </c>
      <c r="T7072" t="s">
        <v>4330</v>
      </c>
      <c r="U7072" t="s">
        <v>64</v>
      </c>
      <c r="AG7072" s="16">
        <v>-2.3E-5</v>
      </c>
    </row>
    <row r="7073" spans="1:33" x14ac:dyDescent="0.35">
      <c r="A7073" t="s">
        <v>6977</v>
      </c>
      <c r="B7073" t="s">
        <v>6973</v>
      </c>
      <c r="C7073" t="s">
        <v>6973</v>
      </c>
      <c r="F7073" t="s">
        <v>6974</v>
      </c>
      <c r="G7073" s="1">
        <v>40</v>
      </c>
      <c r="H7073" s="1">
        <v>47.3</v>
      </c>
      <c r="I7073" s="2">
        <v>189200</v>
      </c>
      <c r="J7073" s="3">
        <v>2.3693400000000002E-3</v>
      </c>
      <c r="K7073" s="4">
        <v>79853511.609999999</v>
      </c>
      <c r="L7073" s="5">
        <v>2000001</v>
      </c>
      <c r="M7073" s="6">
        <v>39.926735839999999</v>
      </c>
      <c r="N7073" s="7">
        <f>IF(ISNUMBER(_xll.BDP($C7073, "DELTA_MID")),_xll.BDP($C7073, "DELTA_MID")," ")</f>
        <v>0.46684599999999998</v>
      </c>
      <c r="O7073" s="7" t="str">
        <f>IF(ISNUMBER(N7073),_xll.BDP($C7073, "OPT_UNDL_TICKER"),"")</f>
        <v>RUY</v>
      </c>
      <c r="P7073" s="8">
        <f>IF(ISNUMBER(N7073),_xll.BDP($C7073, "OPT_UNDL_PX")," ")</f>
        <v>2427.9140000000002</v>
      </c>
      <c r="Q7073" s="7">
        <f>IF(ISNUMBER(N7073),+G7073*_xll.BDP($C7073, "PX_POS_MULT_FACTOR")*P7073/K7073," ")</f>
        <v>0.12161839603787464</v>
      </c>
      <c r="R7073" s="8" t="str">
        <f>IF(OR($A7073="TUA",$A7073="TYA"),"",IF(ISNUMBER(_xll.BDP($C7073,"DUR_ADJ_OAS_MID")),_xll.BDP($C7073,"DUR_ADJ_OAS_MID"),IF(ISNUMBER(_xll.BDP($E7073&amp;" ISIN","DUR_ADJ_OAS_MID")),_xll.BDP($E7073&amp;" ISIN","DUR_ADJ_OAS_MID")," ")))</f>
        <v xml:space="preserve"> </v>
      </c>
      <c r="S7073" s="7">
        <f ca="1">IF(AND(A7072="SVOL",C7072="Cash"),                                     SUM(INDIRECT(ADDRESS(ROW()-(COUNTIF(A:A,"SVOL")),COLUMN())):INDIRECT(ADDRESS(ROW()-1,COLUMN()))),                                    IF(AND(A7073="TYA",C7073="Cash"), SUM(INDIRECT(ADDRESS(ROW()-(COUNTIF(A:A,"TYA")-1),COLUMN())):INDIRECT(ADDRESS(ROW()-1,COLUMN()))),                                    IF(AND(A7073="SVOL",ISNUMBER(FIND(" Govt",C7073))),"", IF(AND(A7073="SVOL",ISNUMBER(FIND(" Index",C7073))),J7073,                                    IF(ISNUMBER(N7073),Q7073*N7073,IF(ISNUMBER(R7073),J7073*R7073," "))))))</f>
        <v>5.6777061716697622E-2</v>
      </c>
      <c r="T7073" t="s">
        <v>6974</v>
      </c>
      <c r="U7073" t="s">
        <v>64</v>
      </c>
      <c r="AG7073" s="16">
        <v>-2.3E-5</v>
      </c>
    </row>
    <row r="7074" spans="1:33" x14ac:dyDescent="0.35">
      <c r="A7074" t="s">
        <v>6977</v>
      </c>
      <c r="B7074" t="s">
        <v>6975</v>
      </c>
      <c r="C7074" t="s">
        <v>6975</v>
      </c>
      <c r="F7074" t="s">
        <v>6976</v>
      </c>
      <c r="G7074" s="1">
        <v>24</v>
      </c>
      <c r="H7074" s="1">
        <v>96.7</v>
      </c>
      <c r="I7074" s="2">
        <v>232080</v>
      </c>
      <c r="J7074" s="3">
        <v>2.90632E-3</v>
      </c>
      <c r="K7074" s="4">
        <v>79853511.609999999</v>
      </c>
      <c r="L7074" s="5">
        <v>2000001</v>
      </c>
      <c r="M7074" s="6">
        <v>39.926735839999999</v>
      </c>
      <c r="N7074" s="7">
        <f>IF(ISNUMBER(_xll.BDP($C7074, "DELTA_MID")),_xll.BDP($C7074, "DELTA_MID")," ")</f>
        <v>0.55837800000000004</v>
      </c>
      <c r="O7074" s="7" t="str">
        <f>IF(ISNUMBER(N7074),_xll.BDP($C7074, "OPT_UNDL_TICKER"),"")</f>
        <v>SPX</v>
      </c>
      <c r="P7074" s="8">
        <f>IF(ISNUMBER(N7074),_xll.BDP($C7074, "OPT_UNDL_PX")," ")</f>
        <v>5995.14</v>
      </c>
      <c r="Q7074" s="7">
        <f>IF(ISNUMBER(N7074),+G7074*_xll.BDP($C7074, "PX_POS_MULT_FACTOR")*P7074/K7074," ")</f>
        <v>0.18018413604991868</v>
      </c>
      <c r="R7074" s="8" t="str">
        <f>IF(OR($A7074="TUA",$A7074="TYA"),"",IF(ISNUMBER(_xll.BDP($C7074,"DUR_ADJ_OAS_MID")),_xll.BDP($C7074,"DUR_ADJ_OAS_MID"),IF(ISNUMBER(_xll.BDP($E7074&amp;" ISIN","DUR_ADJ_OAS_MID")),_xll.BDP($E7074&amp;" ISIN","DUR_ADJ_OAS_MID")," ")))</f>
        <v xml:space="preserve"> </v>
      </c>
      <c r="S7074" s="7">
        <f ca="1">IF(AND(A7073="SVOL",C7073="Cash"),                                     SUM(INDIRECT(ADDRESS(ROW()-(COUNTIF(A:A,"SVOL")),COLUMN())):INDIRECT(ADDRESS(ROW()-1,COLUMN()))),                                    IF(AND(A7074="TYA",C7074="Cash"), SUM(INDIRECT(ADDRESS(ROW()-(COUNTIF(A:A,"TYA")-1),COLUMN())):INDIRECT(ADDRESS(ROW()-1,COLUMN()))),                                    IF(AND(A7074="SVOL",ISNUMBER(FIND(" Govt",C7074))),"", IF(AND(A7074="SVOL",ISNUMBER(FIND(" Index",C7074))),J7074,                                    IF(ISNUMBER(N7074),Q7074*N7074,IF(ISNUMBER(R7074),J7074*R7074," "))))))</f>
        <v>0.10061085751928149</v>
      </c>
      <c r="T7074" t="s">
        <v>6976</v>
      </c>
      <c r="U7074" t="s">
        <v>64</v>
      </c>
      <c r="AG7074" s="16">
        <v>-2.3E-5</v>
      </c>
    </row>
    <row r="7075" spans="1:33" x14ac:dyDescent="0.35">
      <c r="A7075" t="s">
        <v>6977</v>
      </c>
      <c r="B7075" t="s">
        <v>6955</v>
      </c>
      <c r="C7075" t="s">
        <v>6955</v>
      </c>
      <c r="F7075" t="s">
        <v>6956</v>
      </c>
      <c r="G7075" s="1">
        <v>115</v>
      </c>
      <c r="H7075" s="1">
        <v>2.4750000000000001</v>
      </c>
      <c r="I7075" s="2">
        <v>28462.5</v>
      </c>
      <c r="J7075" s="3">
        <v>3.5642999999999997E-4</v>
      </c>
      <c r="K7075" s="4">
        <v>79853511.609999999</v>
      </c>
      <c r="L7075" s="5">
        <v>2000001</v>
      </c>
      <c r="M7075" s="6">
        <v>39.926735839999999</v>
      </c>
      <c r="N7075" s="7">
        <f>IF(ISNUMBER(_xll.BDP($C7075, "DELTA_MID")),_xll.BDP($C7075, "DELTA_MID")," ")</f>
        <v>-1.3107000000000001E-2</v>
      </c>
      <c r="O7075" s="7" t="str">
        <f>IF(ISNUMBER(N7075),_xll.BDP($C7075, "OPT_UNDL_TICKER"),"")</f>
        <v>SPX</v>
      </c>
      <c r="P7075" s="8">
        <f>IF(ISNUMBER(N7075),_xll.BDP($C7075, "OPT_UNDL_PX")," ")</f>
        <v>5995.17</v>
      </c>
      <c r="Q7075" s="7">
        <f>IF(ISNUMBER(N7075),+G7075*_xll.BDP($C7075, "PX_POS_MULT_FACTOR")*P7075/K7075," ")</f>
        <v>0.86338663898365287</v>
      </c>
      <c r="R7075" s="8" t="str">
        <f>IF(OR($A7075="TUA",$A7075="TYA"),"",IF(ISNUMBER(_xll.BDP($C7075,"DUR_ADJ_OAS_MID")),_xll.BDP($C7075,"DUR_ADJ_OAS_MID"),IF(ISNUMBER(_xll.BDP($E7075&amp;" ISIN","DUR_ADJ_OAS_MID")),_xll.BDP($E7075&amp;" ISIN","DUR_ADJ_OAS_MID")," ")))</f>
        <v xml:space="preserve"> </v>
      </c>
      <c r="S7075" s="7">
        <f ca="1">IF(AND(A7074="SVOL",C7074="Cash"),                                     SUM(INDIRECT(ADDRESS(ROW()-(COUNTIF(A:A,"SVOL")),COLUMN())):INDIRECT(ADDRESS(ROW()-1,COLUMN()))),                                    IF(AND(A7075="TYA",C7075="Cash"), SUM(INDIRECT(ADDRESS(ROW()-(COUNTIF(A:A,"TYA")-1),COLUMN())):INDIRECT(ADDRESS(ROW()-1,COLUMN()))),                                    IF(AND(A7075="SVOL",ISNUMBER(FIND(" Govt",C7075))),"", IF(AND(A7075="SVOL",ISNUMBER(FIND(" Index",C7075))),J7075,                                    IF(ISNUMBER(N7075),Q7075*N7075,IF(ISNUMBER(R7075),J7075*R7075," "))))))</f>
        <v>-1.1316408677158739E-2</v>
      </c>
      <c r="T7075" t="s">
        <v>6956</v>
      </c>
      <c r="U7075" t="s">
        <v>64</v>
      </c>
      <c r="AG7075" s="16">
        <v>-2.3E-5</v>
      </c>
    </row>
    <row r="7076" spans="1:33" x14ac:dyDescent="0.35">
      <c r="A7076" t="s">
        <v>6977</v>
      </c>
      <c r="B7076" t="s">
        <v>6957</v>
      </c>
      <c r="C7076" t="s">
        <v>6957</v>
      </c>
      <c r="F7076" t="s">
        <v>6958</v>
      </c>
      <c r="G7076" s="1">
        <v>-115</v>
      </c>
      <c r="H7076" s="1">
        <v>1.7</v>
      </c>
      <c r="I7076" s="2">
        <v>-19550</v>
      </c>
      <c r="J7076" s="3">
        <v>-2.4481999999999998E-4</v>
      </c>
      <c r="K7076" s="4">
        <v>79853511.609999999</v>
      </c>
      <c r="L7076" s="5">
        <v>2000001</v>
      </c>
      <c r="M7076" s="6">
        <v>39.926735839999999</v>
      </c>
      <c r="N7076" s="7">
        <f>IF(ISNUMBER(_xll.BDP($C7076, "DELTA_MID")),_xll.BDP($C7076, "DELTA_MID")," ")</f>
        <v>-7.9539999999999993E-3</v>
      </c>
      <c r="O7076" s="7" t="str">
        <f>IF(ISNUMBER(N7076),_xll.BDP($C7076, "OPT_UNDL_TICKER"),"")</f>
        <v>SPX</v>
      </c>
      <c r="P7076" s="8">
        <f>IF(ISNUMBER(N7076),_xll.BDP($C7076, "OPT_UNDL_PX")," ")</f>
        <v>5995.17</v>
      </c>
      <c r="Q7076" s="7">
        <f>IF(ISNUMBER(N7076),+G7076*_xll.BDP($C7076, "PX_POS_MULT_FACTOR")*P7076/K7076," ")</f>
        <v>-0.86338663898365287</v>
      </c>
      <c r="R7076" s="8" t="str">
        <f>IF(OR($A7076="TUA",$A7076="TYA"),"",IF(ISNUMBER(_xll.BDP($C7076,"DUR_ADJ_OAS_MID")),_xll.BDP($C7076,"DUR_ADJ_OAS_MID"),IF(ISNUMBER(_xll.BDP($E7076&amp;" ISIN","DUR_ADJ_OAS_MID")),_xll.BDP($E7076&amp;" ISIN","DUR_ADJ_OAS_MID")," ")))</f>
        <v xml:space="preserve"> </v>
      </c>
      <c r="S7076" s="7">
        <f ca="1">IF(AND(A7075="SVOL",C7075="Cash"),                                     SUM(INDIRECT(ADDRESS(ROW()-(COUNTIF(A:A,"SVOL")),COLUMN())):INDIRECT(ADDRESS(ROW()-1,COLUMN()))),                                    IF(AND(A7076="TYA",C7076="Cash"), SUM(INDIRECT(ADDRESS(ROW()-(COUNTIF(A:A,"TYA")-1),COLUMN())):INDIRECT(ADDRESS(ROW()-1,COLUMN()))),                                    IF(AND(A7076="SVOL",ISNUMBER(FIND(" Govt",C7076))),"", IF(AND(A7076="SVOL",ISNUMBER(FIND(" Index",C7076))),J7076,                                    IF(ISNUMBER(N7076),Q7076*N7076,IF(ISNUMBER(R7076),J7076*R7076," "))))))</f>
        <v>6.8673773264759739E-3</v>
      </c>
      <c r="T7076" t="s">
        <v>6958</v>
      </c>
      <c r="U7076" t="s">
        <v>64</v>
      </c>
      <c r="AG7076" s="16">
        <v>-2.3E-5</v>
      </c>
    </row>
    <row r="7077" spans="1:33" x14ac:dyDescent="0.35">
      <c r="A7077" t="s">
        <v>6977</v>
      </c>
      <c r="B7077" t="s">
        <v>6959</v>
      </c>
      <c r="C7077" t="s">
        <v>6959</v>
      </c>
      <c r="F7077" t="s">
        <v>6960</v>
      </c>
      <c r="G7077" s="1">
        <v>27</v>
      </c>
      <c r="H7077" s="1">
        <v>7.15</v>
      </c>
      <c r="I7077" s="2">
        <v>19305</v>
      </c>
      <c r="J7077" s="3">
        <v>2.4175999999999999E-4</v>
      </c>
      <c r="K7077" s="4">
        <v>79853511.609999999</v>
      </c>
      <c r="L7077" s="5">
        <v>2000001</v>
      </c>
      <c r="M7077" s="6">
        <v>39.926735839999999</v>
      </c>
      <c r="N7077" s="7">
        <f>IF(ISNUMBER(_xll.BDP($C7077, "DELTA_MID")),_xll.BDP($C7077, "DELTA_MID")," ")</f>
        <v>-2.9891000000000001E-2</v>
      </c>
      <c r="O7077" s="7" t="str">
        <f>IF(ISNUMBER(N7077),_xll.BDP($C7077, "OPT_UNDL_TICKER"),"")</f>
        <v>SPX</v>
      </c>
      <c r="P7077" s="8">
        <f>IF(ISNUMBER(N7077),_xll.BDP($C7077, "OPT_UNDL_PX")," ")</f>
        <v>5995.21</v>
      </c>
      <c r="Q7077" s="7">
        <f>IF(ISNUMBER(N7077),+G7077*_xll.BDP($C7077, "PX_POS_MULT_FACTOR")*P7077/K7077," ")</f>
        <v>0.20270951989007963</v>
      </c>
      <c r="R7077" s="8" t="str">
        <f>IF(OR($A7077="TUA",$A7077="TYA"),"",IF(ISNUMBER(_xll.BDP($C7077,"DUR_ADJ_OAS_MID")),_xll.BDP($C7077,"DUR_ADJ_OAS_MID"),IF(ISNUMBER(_xll.BDP($E7077&amp;" ISIN","DUR_ADJ_OAS_MID")),_xll.BDP($E7077&amp;" ISIN","DUR_ADJ_OAS_MID")," ")))</f>
        <v xml:space="preserve"> </v>
      </c>
      <c r="S7077" s="7">
        <f ca="1">IF(AND(A7076="SVOL",C7076="Cash"),                                     SUM(INDIRECT(ADDRESS(ROW()-(COUNTIF(A:A,"SVOL")),COLUMN())):INDIRECT(ADDRESS(ROW()-1,COLUMN()))),                                    IF(AND(A7077="TYA",C7077="Cash"), SUM(INDIRECT(ADDRESS(ROW()-(COUNTIF(A:A,"TYA")-1),COLUMN())):INDIRECT(ADDRESS(ROW()-1,COLUMN()))),                                    IF(AND(A7077="SVOL",ISNUMBER(FIND(" Govt",C7077))),"", IF(AND(A7077="SVOL",ISNUMBER(FIND(" Index",C7077))),J7077,                                    IF(ISNUMBER(N7077),Q7077*N7077,IF(ISNUMBER(R7077),J7077*R7077," "))))))</f>
        <v>-6.0591902590343702E-3</v>
      </c>
      <c r="T7077" t="s">
        <v>6960</v>
      </c>
      <c r="U7077" t="s">
        <v>64</v>
      </c>
      <c r="AG7077" s="16">
        <v>-2.3E-5</v>
      </c>
    </row>
    <row r="7078" spans="1:33" x14ac:dyDescent="0.35">
      <c r="A7078" t="s">
        <v>6977</v>
      </c>
      <c r="B7078" t="s">
        <v>6961</v>
      </c>
      <c r="C7078" t="s">
        <v>6961</v>
      </c>
      <c r="F7078" t="s">
        <v>6962</v>
      </c>
      <c r="G7078" s="1">
        <v>-27</v>
      </c>
      <c r="H7078" s="1">
        <v>5.0999999999999996</v>
      </c>
      <c r="I7078" s="2">
        <v>-13770</v>
      </c>
      <c r="J7078" s="3">
        <v>-1.7244E-4</v>
      </c>
      <c r="K7078" s="4">
        <v>79853511.609999999</v>
      </c>
      <c r="L7078" s="5">
        <v>2000001</v>
      </c>
      <c r="M7078" s="6">
        <v>39.926735839999999</v>
      </c>
      <c r="N7078" s="7">
        <f>IF(ISNUMBER(_xll.BDP($C7078, "DELTA_MID")),_xll.BDP($C7078, "DELTA_MID")," ")</f>
        <v>-1.9140000000000001E-2</v>
      </c>
      <c r="O7078" s="7" t="str">
        <f>IF(ISNUMBER(N7078),_xll.BDP($C7078, "OPT_UNDL_TICKER"),"")</f>
        <v>SPX</v>
      </c>
      <c r="P7078" s="8">
        <f>IF(ISNUMBER(N7078),_xll.BDP($C7078, "OPT_UNDL_PX")," ")</f>
        <v>5995.21</v>
      </c>
      <c r="Q7078" s="7">
        <f>IF(ISNUMBER(N7078),+G7078*_xll.BDP($C7078, "PX_POS_MULT_FACTOR")*P7078/K7078," ")</f>
        <v>-0.20270951989007963</v>
      </c>
      <c r="R7078" s="8" t="str">
        <f>IF(OR($A7078="TUA",$A7078="TYA"),"",IF(ISNUMBER(_xll.BDP($C7078,"DUR_ADJ_OAS_MID")),_xll.BDP($C7078,"DUR_ADJ_OAS_MID"),IF(ISNUMBER(_xll.BDP($E7078&amp;" ISIN","DUR_ADJ_OAS_MID")),_xll.BDP($E7078&amp;" ISIN","DUR_ADJ_OAS_MID")," ")))</f>
        <v xml:space="preserve"> </v>
      </c>
      <c r="S7078" s="7">
        <f ca="1">IF(AND(A7077="SVOL",C7077="Cash"),                                     SUM(INDIRECT(ADDRESS(ROW()-(COUNTIF(A:A,"SVOL")),COLUMN())):INDIRECT(ADDRESS(ROW()-1,COLUMN()))),                                    IF(AND(A7078="TYA",C7078="Cash"), SUM(INDIRECT(ADDRESS(ROW()-(COUNTIF(A:A,"TYA")-1),COLUMN())):INDIRECT(ADDRESS(ROW()-1,COLUMN()))),                                    IF(AND(A7078="SVOL",ISNUMBER(FIND(" Govt",C7078))),"", IF(AND(A7078="SVOL",ISNUMBER(FIND(" Index",C7078))),J7078,                                    IF(ISNUMBER(N7078),Q7078*N7078,IF(ISNUMBER(R7078),J7078*R7078," "))))))</f>
        <v>3.8798602106961243E-3</v>
      </c>
      <c r="T7078" t="s">
        <v>6962</v>
      </c>
      <c r="U7078" t="s">
        <v>64</v>
      </c>
      <c r="AG7078" s="16">
        <v>-2.3E-5</v>
      </c>
    </row>
    <row r="7079" spans="1:33" x14ac:dyDescent="0.35">
      <c r="A7079" t="s">
        <v>6977</v>
      </c>
      <c r="B7079" t="s">
        <v>6963</v>
      </c>
      <c r="C7079" t="s">
        <v>6963</v>
      </c>
      <c r="F7079" t="s">
        <v>6964</v>
      </c>
      <c r="G7079" s="1">
        <v>116</v>
      </c>
      <c r="H7079" s="1">
        <v>7.3</v>
      </c>
      <c r="I7079" s="2">
        <v>84680</v>
      </c>
      <c r="J7079" s="3">
        <v>1.06044E-3</v>
      </c>
      <c r="K7079" s="4">
        <v>79853511.609999999</v>
      </c>
      <c r="L7079" s="5">
        <v>2000001</v>
      </c>
      <c r="M7079" s="6">
        <v>39.926735839999999</v>
      </c>
      <c r="N7079" s="7">
        <f>IF(ISNUMBER(_xll.BDP($C7079, "DELTA_MID")),_xll.BDP($C7079, "DELTA_MID")," ")</f>
        <v>-3.0291999999999999E-2</v>
      </c>
      <c r="O7079" s="7" t="str">
        <f>IF(ISNUMBER(N7079),_xll.BDP($C7079, "OPT_UNDL_TICKER"),"")</f>
        <v>SPX</v>
      </c>
      <c r="P7079" s="8">
        <f>IF(ISNUMBER(N7079),_xll.BDP($C7079, "OPT_UNDL_PX")," ")</f>
        <v>5995.17</v>
      </c>
      <c r="Q7079" s="7">
        <f>IF(ISNUMBER(N7079),+G7079*_xll.BDP($C7079, "PX_POS_MULT_FACTOR")*P7079/K7079," ")</f>
        <v>0.87089434888785855</v>
      </c>
      <c r="R7079" s="8" t="str">
        <f>IF(OR($A7079="TUA",$A7079="TYA"),"",IF(ISNUMBER(_xll.BDP($C7079,"DUR_ADJ_OAS_MID")),_xll.BDP($C7079,"DUR_ADJ_OAS_MID"),IF(ISNUMBER(_xll.BDP($E7079&amp;" ISIN","DUR_ADJ_OAS_MID")),_xll.BDP($E7079&amp;" ISIN","DUR_ADJ_OAS_MID")," ")))</f>
        <v xml:space="preserve"> </v>
      </c>
      <c r="S7079" s="7">
        <f ca="1">IF(AND(A7078="SVOL",C7078="Cash"),                                     SUM(INDIRECT(ADDRESS(ROW()-(COUNTIF(A:A,"SVOL")),COLUMN())):INDIRECT(ADDRESS(ROW()-1,COLUMN()))),                                    IF(AND(A7079="TYA",C7079="Cash"), SUM(INDIRECT(ADDRESS(ROW()-(COUNTIF(A:A,"TYA")-1),COLUMN())):INDIRECT(ADDRESS(ROW()-1,COLUMN()))),                                    IF(AND(A7079="SVOL",ISNUMBER(FIND(" Govt",C7079))),"", IF(AND(A7079="SVOL",ISNUMBER(FIND(" Index",C7079))),J7079,                                    IF(ISNUMBER(N7079),Q7079*N7079,IF(ISNUMBER(R7079),J7079*R7079," "))))))</f>
        <v>-2.6381131616511011E-2</v>
      </c>
      <c r="T7079" t="s">
        <v>6964</v>
      </c>
      <c r="U7079" t="s">
        <v>64</v>
      </c>
      <c r="AG7079" s="16">
        <v>-2.3E-5</v>
      </c>
    </row>
    <row r="7080" spans="1:33" x14ac:dyDescent="0.35">
      <c r="A7080" t="s">
        <v>6977</v>
      </c>
      <c r="B7080" t="s">
        <v>6965</v>
      </c>
      <c r="C7080" t="s">
        <v>6965</v>
      </c>
      <c r="F7080" t="s">
        <v>6966</v>
      </c>
      <c r="G7080" s="1">
        <v>-116</v>
      </c>
      <c r="H7080" s="1">
        <v>5.25</v>
      </c>
      <c r="I7080" s="2">
        <v>-60900</v>
      </c>
      <c r="J7080" s="3">
        <v>-7.6265000000000002E-4</v>
      </c>
      <c r="K7080" s="4">
        <v>79853511.609999999</v>
      </c>
      <c r="L7080" s="5">
        <v>2000001</v>
      </c>
      <c r="M7080" s="6">
        <v>39.926735839999999</v>
      </c>
      <c r="N7080" s="7">
        <f>IF(ISNUMBER(_xll.BDP($C7080, "DELTA_MID")),_xll.BDP($C7080, "DELTA_MID")," ")</f>
        <v>-1.9262999999999999E-2</v>
      </c>
      <c r="O7080" s="7" t="str">
        <f>IF(ISNUMBER(N7080),_xll.BDP($C7080, "OPT_UNDL_TICKER"),"")</f>
        <v>SPX</v>
      </c>
      <c r="P7080" s="8">
        <f>IF(ISNUMBER(N7080),_xll.BDP($C7080, "OPT_UNDL_PX")," ")</f>
        <v>5995.17</v>
      </c>
      <c r="Q7080" s="7">
        <f>IF(ISNUMBER(N7080),+G7080*_xll.BDP($C7080, "PX_POS_MULT_FACTOR")*P7080/K7080," ")</f>
        <v>-0.87089434888785855</v>
      </c>
      <c r="R7080" s="8" t="str">
        <f>IF(OR($A7080="TUA",$A7080="TYA"),"",IF(ISNUMBER(_xll.BDP($C7080,"DUR_ADJ_OAS_MID")),_xll.BDP($C7080,"DUR_ADJ_OAS_MID"),IF(ISNUMBER(_xll.BDP($E7080&amp;" ISIN","DUR_ADJ_OAS_MID")),_xll.BDP($E7080&amp;" ISIN","DUR_ADJ_OAS_MID")," ")))</f>
        <v xml:space="preserve"> </v>
      </c>
      <c r="S7080" s="7">
        <f ca="1">IF(AND(A7079="SVOL",C7079="Cash"),                                     SUM(INDIRECT(ADDRESS(ROW()-(COUNTIF(A:A,"SVOL")),COLUMN())):INDIRECT(ADDRESS(ROW()-1,COLUMN()))),                                    IF(AND(A7080="TYA",C7080="Cash"), SUM(INDIRECT(ADDRESS(ROW()-(COUNTIF(A:A,"TYA")-1),COLUMN())):INDIRECT(ADDRESS(ROW()-1,COLUMN()))),                                    IF(AND(A7080="SVOL",ISNUMBER(FIND(" Govt",C7080))),"", IF(AND(A7080="SVOL",ISNUMBER(FIND(" Index",C7080))),J7080,                                    IF(ISNUMBER(N7080),Q7080*N7080,IF(ISNUMBER(R7080),J7080*R7080," "))))))</f>
        <v>1.677603784262682E-2</v>
      </c>
      <c r="T7080" t="s">
        <v>6966</v>
      </c>
      <c r="U7080" t="s">
        <v>64</v>
      </c>
      <c r="AG7080" s="16">
        <v>-2.3E-5</v>
      </c>
    </row>
    <row r="7081" spans="1:33" x14ac:dyDescent="0.35">
      <c r="A7081" t="s">
        <v>6977</v>
      </c>
      <c r="B7081" t="s">
        <v>6967</v>
      </c>
      <c r="C7081" t="s">
        <v>6967</v>
      </c>
      <c r="F7081" t="s">
        <v>6968</v>
      </c>
      <c r="G7081" s="1">
        <v>121</v>
      </c>
      <c r="H7081" s="1">
        <v>14.8</v>
      </c>
      <c r="I7081" s="2">
        <v>179080</v>
      </c>
      <c r="J7081" s="3">
        <v>2.2426099999999999E-3</v>
      </c>
      <c r="K7081" s="4">
        <v>79853511.609999999</v>
      </c>
      <c r="L7081" s="5">
        <v>2000001</v>
      </c>
      <c r="M7081" s="6">
        <v>39.926735839999999</v>
      </c>
      <c r="N7081" s="7">
        <f>IF(ISNUMBER(_xll.BDP($C7081, "DELTA_MID")),_xll.BDP($C7081, "DELTA_MID")," ")</f>
        <v>-4.9535000000000003E-2</v>
      </c>
      <c r="O7081" s="7" t="str">
        <f>IF(ISNUMBER(N7081),_xll.BDP($C7081, "OPT_UNDL_TICKER"),"")</f>
        <v>SPX</v>
      </c>
      <c r="P7081" s="8">
        <f>IF(ISNUMBER(N7081),_xll.BDP($C7081, "OPT_UNDL_PX")," ")</f>
        <v>5995.17</v>
      </c>
      <c r="Q7081" s="7">
        <f>IF(ISNUMBER(N7081),+G7081*_xll.BDP($C7081, "PX_POS_MULT_FACTOR")*P7081/K7081," ")</f>
        <v>0.90843289840888686</v>
      </c>
      <c r="R7081" s="8" t="str">
        <f>IF(OR($A7081="TUA",$A7081="TYA"),"",IF(ISNUMBER(_xll.BDP($C7081,"DUR_ADJ_OAS_MID")),_xll.BDP($C7081,"DUR_ADJ_OAS_MID"),IF(ISNUMBER(_xll.BDP($E7081&amp;" ISIN","DUR_ADJ_OAS_MID")),_xll.BDP($E7081&amp;" ISIN","DUR_ADJ_OAS_MID")," ")))</f>
        <v xml:space="preserve"> </v>
      </c>
      <c r="S7081" s="7">
        <f ca="1">IF(AND(A7080="SVOL",C7080="Cash"),                                     SUM(INDIRECT(ADDRESS(ROW()-(COUNTIF(A:A,"SVOL")),COLUMN())):INDIRECT(ADDRESS(ROW()-1,COLUMN()))),                                    IF(AND(A7081="TYA",C7081="Cash"), SUM(INDIRECT(ADDRESS(ROW()-(COUNTIF(A:A,"TYA")-1),COLUMN())):INDIRECT(ADDRESS(ROW()-1,COLUMN()))),                                    IF(AND(A7081="SVOL",ISNUMBER(FIND(" Govt",C7081))),"", IF(AND(A7081="SVOL",ISNUMBER(FIND(" Index",C7081))),J7081,                                    IF(ISNUMBER(N7081),Q7081*N7081,IF(ISNUMBER(R7081),J7081*R7081," "))))))</f>
        <v>-4.4999223622684215E-2</v>
      </c>
      <c r="T7081" t="s">
        <v>6968</v>
      </c>
      <c r="U7081" t="s">
        <v>64</v>
      </c>
      <c r="AG7081" s="16">
        <v>-2.3E-5</v>
      </c>
    </row>
    <row r="7082" spans="1:33" x14ac:dyDescent="0.35">
      <c r="A7082" t="s">
        <v>6977</v>
      </c>
      <c r="B7082" t="s">
        <v>6969</v>
      </c>
      <c r="C7082" t="s">
        <v>6969</v>
      </c>
      <c r="F7082" t="s">
        <v>6970</v>
      </c>
      <c r="G7082" s="1">
        <v>-121</v>
      </c>
      <c r="H7082" s="1">
        <v>10.4</v>
      </c>
      <c r="I7082" s="2">
        <v>-125840</v>
      </c>
      <c r="J7082" s="3">
        <v>-1.5758899999999999E-3</v>
      </c>
      <c r="K7082" s="4">
        <v>79853511.609999999</v>
      </c>
      <c r="L7082" s="5">
        <v>2000001</v>
      </c>
      <c r="M7082" s="6">
        <v>39.926735839999999</v>
      </c>
      <c r="N7082" s="7">
        <f>IF(ISNUMBER(_xll.BDP($C7082, "DELTA_MID")),_xll.BDP($C7082, "DELTA_MID")," ")</f>
        <v>-3.1753000000000003E-2</v>
      </c>
      <c r="O7082" s="7" t="str">
        <f>IF(ISNUMBER(N7082),_xll.BDP($C7082, "OPT_UNDL_TICKER"),"")</f>
        <v>SPX</v>
      </c>
      <c r="P7082" s="8">
        <f>IF(ISNUMBER(N7082),_xll.BDP($C7082, "OPT_UNDL_PX")," ")</f>
        <v>5995.21</v>
      </c>
      <c r="Q7082" s="7">
        <f>IF(ISNUMBER(N7082),+G7082*_xll.BDP($C7082, "PX_POS_MULT_FACTOR")*P7082/K7082," ")</f>
        <v>-0.90843895950739395</v>
      </c>
      <c r="R7082" s="8" t="str">
        <f>IF(OR($A7082="TUA",$A7082="TYA"),"",IF(ISNUMBER(_xll.BDP($C7082,"DUR_ADJ_OAS_MID")),_xll.BDP($C7082,"DUR_ADJ_OAS_MID"),IF(ISNUMBER(_xll.BDP($E7082&amp;" ISIN","DUR_ADJ_OAS_MID")),_xll.BDP($E7082&amp;" ISIN","DUR_ADJ_OAS_MID")," ")))</f>
        <v xml:space="preserve"> </v>
      </c>
      <c r="S7082" s="7">
        <f ca="1">IF(AND(A7081="SVOL",C7081="Cash"),                                     SUM(INDIRECT(ADDRESS(ROW()-(COUNTIF(A:A,"SVOL")),COLUMN())):INDIRECT(ADDRESS(ROW()-1,COLUMN()))),                                    IF(AND(A7082="TYA",C7082="Cash"), SUM(INDIRECT(ADDRESS(ROW()-(COUNTIF(A:A,"TYA")-1),COLUMN())):INDIRECT(ADDRESS(ROW()-1,COLUMN()))),                                    IF(AND(A7082="SVOL",ISNUMBER(FIND(" Govt",C7082))),"", IF(AND(A7082="SVOL",ISNUMBER(FIND(" Index",C7082))),J7082,                                    IF(ISNUMBER(N7082),Q7082*N7082,IF(ISNUMBER(R7082),J7082*R7082," "))))))</f>
        <v>2.8845662281238284E-2</v>
      </c>
      <c r="T7082" t="s">
        <v>6970</v>
      </c>
      <c r="U7082" t="s">
        <v>64</v>
      </c>
      <c r="AG7082" s="16">
        <v>-2.3E-5</v>
      </c>
    </row>
    <row r="7083" spans="1:33" x14ac:dyDescent="0.35">
      <c r="A7083" t="s">
        <v>6977</v>
      </c>
      <c r="B7083" t="s">
        <v>114</v>
      </c>
      <c r="C7083" t="s">
        <v>114</v>
      </c>
      <c r="G7083" s="1">
        <v>599360.29</v>
      </c>
      <c r="H7083" s="1">
        <v>1</v>
      </c>
      <c r="I7083" s="2">
        <v>599360.29</v>
      </c>
      <c r="J7083" s="3">
        <v>7.5057500000000003E-3</v>
      </c>
      <c r="K7083" s="4">
        <v>79853511.609999999</v>
      </c>
      <c r="L7083" s="5">
        <v>2000001</v>
      </c>
      <c r="M7083" s="6">
        <v>39.926735839999999</v>
      </c>
      <c r="N7083" s="7" t="str">
        <f>IF(ISNUMBER(_xll.BDP($C7083, "DELTA_MID")),_xll.BDP($C7083, "DELTA_MID")," ")</f>
        <v xml:space="preserve"> </v>
      </c>
      <c r="O7083" s="7" t="str">
        <f>IF(ISNUMBER(N7083),_xll.BDP($C7083, "OPT_UNDL_TICKER"),"")</f>
        <v/>
      </c>
      <c r="P7083" s="8" t="str">
        <f>IF(ISNUMBER(N7083),_xll.BDP($C7083, "OPT_UNDL_PX")," ")</f>
        <v xml:space="preserve"> </v>
      </c>
      <c r="Q7083" s="7" t="str">
        <f>IF(ISNUMBER(N7083),+G7083*_xll.BDP($C7083, "PX_POS_MULT_FACTOR")*P7083/K7083," ")</f>
        <v xml:space="preserve"> </v>
      </c>
      <c r="R7083" s="8" t="str">
        <f>IF(OR($A7083="TUA",$A7083="TYA"),"",IF(ISNUMBER(_xll.BDP($C7083,"DUR_ADJ_OAS_MID")),_xll.BDP($C7083,"DUR_ADJ_OAS_MID"),IF(ISNUMBER(_xll.BDP($E7083&amp;" ISIN","DUR_ADJ_OAS_MID")),_xll.BDP($E7083&amp;" ISIN","DUR_ADJ_OAS_MID")," ")))</f>
        <v xml:space="preserve"> </v>
      </c>
      <c r="S7083" s="7" t="str">
        <f ca="1">IF(AND(A7082="SVOL",C7082="Cash"),                                     SUM(INDIRECT(ADDRESS(ROW()-(COUNTIF(A:A,"SVOL")),COLUMN())):INDIRECT(ADDRESS(ROW()-1,COLUMN()))),                                    IF(AND(A7083="TYA",C7083="Cash"), SUM(INDIRECT(ADDRESS(ROW()-(COUNTIF(A:A,"TYA")-1),COLUMN())):INDIRECT(ADDRESS(ROW()-1,COLUMN()))),                                    IF(AND(A7083="SVOL",ISNUMBER(FIND(" Govt",C7083))),"", IF(AND(A7083="SVOL",ISNUMBER(FIND(" Index",C7083))),J7083,                                    IF(ISNUMBER(N7083),Q7083*N7083,IF(ISNUMBER(R7083),J7083*R7083," "))))))</f>
        <v xml:space="preserve"> </v>
      </c>
      <c r="T7083" t="s">
        <v>114</v>
      </c>
      <c r="U7083" t="s">
        <v>114</v>
      </c>
      <c r="AG7083" s="16">
        <v>-2.3E-5</v>
      </c>
    </row>
    <row r="7084" spans="1:33" x14ac:dyDescent="0.35">
      <c r="N7084" s="7" t="str">
        <f>IF(ISNUMBER(_xll.BDP($C7084, "DELTA_MID")),_xll.BDP($C7084, "DELTA_MID")," ")</f>
        <v xml:space="preserve"> </v>
      </c>
      <c r="O7084" s="7" t="str">
        <f>IF(ISNUMBER(N7084),_xll.BDP($C7084, "OPT_UNDL_TICKER"),"")</f>
        <v/>
      </c>
      <c r="P7084" s="8" t="str">
        <f>IF(ISNUMBER(N7084),_xll.BDP($C7084, "OPT_UNDL_PX")," ")</f>
        <v xml:space="preserve"> </v>
      </c>
      <c r="Q7084" s="7" t="str">
        <f>IF(ISNUMBER(N7084),+G7084*_xll.BDP($C7084, "PX_POS_MULT_FACTOR")*P7084/K7084," ")</f>
        <v xml:space="preserve"> </v>
      </c>
      <c r="R7084" s="8" t="str">
        <f>IF(OR($A7084="TUA",$A7084="TYA"),"",IF(ISNUMBER(_xll.BDP($C7084,"DUR_ADJ_OAS_MID")),_xll.BDP($C7084,"DUR_ADJ_OAS_MID"),IF(ISNUMBER(_xll.BDP($E7084&amp;" ISIN","DUR_ADJ_OAS_MID")),_xll.BDP($E7084&amp;" ISIN","DUR_ADJ_OAS_MID")," ")))</f>
        <v xml:space="preserve"> </v>
      </c>
      <c r="S7084" s="7" t="str">
        <f ca="1">IF(AND(A7083="SVOL",C7083="Cash"),                                     SUM(INDIRECT(ADDRESS(ROW()-(COUNTIF(A:A,"SVOL")),COLUMN())):INDIRECT(ADDRESS(ROW()-1,COLUMN()))),                                    IF(AND(A7084="TYA",C7084="Cash"), SUM(INDIRECT(ADDRESS(ROW()-(COUNTIF(A:A,"TYA")-1),COLUMN())):INDIRECT(ADDRESS(ROW()-1,COLUMN()))),                                    IF(AND(A7084="SVOL",ISNUMBER(FIND(" Govt",C7084))),"", IF(AND(A7084="SVOL",ISNUMBER(FIND(" Index",C7084))),J7084,                                    IF(ISNUMBER(N7084),Q7084*N7084,IF(ISNUMBER(R7084),J7084*R7084," "))))))</f>
        <v xml:space="preserve"> </v>
      </c>
      <c r="AG7084" s="16" t="s">
        <v>7738</v>
      </c>
    </row>
    <row r="7085" spans="1:33" x14ac:dyDescent="0.35">
      <c r="A7085" t="s">
        <v>6978</v>
      </c>
      <c r="B7085" t="s">
        <v>6979</v>
      </c>
      <c r="C7085" t="s">
        <v>6980</v>
      </c>
      <c r="D7085" t="s">
        <v>6981</v>
      </c>
      <c r="E7085" t="s">
        <v>6982</v>
      </c>
      <c r="F7085" t="s">
        <v>6983</v>
      </c>
      <c r="G7085" s="1">
        <v>408584</v>
      </c>
      <c r="H7085" s="1">
        <v>6.03</v>
      </c>
      <c r="I7085" s="2">
        <v>2463761.52</v>
      </c>
      <c r="J7085" s="3">
        <v>2.283899E-2</v>
      </c>
      <c r="K7085" s="4">
        <v>107875254.08</v>
      </c>
      <c r="L7085" s="5">
        <v>4490001</v>
      </c>
      <c r="M7085" s="6">
        <v>24.02566371</v>
      </c>
      <c r="N7085" s="7" t="str">
        <f>IF(ISNUMBER(_xll.BDP($C7085, "DELTA_MID")),_xll.BDP($C7085, "DELTA_MID")," ")</f>
        <v xml:space="preserve"> </v>
      </c>
      <c r="O7085" s="7" t="str">
        <f>IF(ISNUMBER(N7085),_xll.BDP($C7085, "OPT_UNDL_TICKER"),"")</f>
        <v/>
      </c>
      <c r="P7085" s="8" t="str">
        <f>IF(ISNUMBER(N7085),_xll.BDP($C7085, "OPT_UNDL_PX")," ")</f>
        <v xml:space="preserve"> </v>
      </c>
      <c r="Q7085" s="7" t="str">
        <f>IF(ISNUMBER(N7085),+G7085*_xll.BDP($C7085, "PX_POS_MULT_FACTOR")*P7085/K7085," ")</f>
        <v xml:space="preserve"> </v>
      </c>
      <c r="R7085" s="8" t="str">
        <f>IF(OR($A7085="TUA",$A7085="TYA"),"",IF(ISNUMBER(_xll.BDP($C7085,"DUR_ADJ_OAS_MID")),_xll.BDP($C7085,"DUR_ADJ_OAS_MID"),IF(ISNUMBER(_xll.BDP($E7085&amp;" ISIN","DUR_ADJ_OAS_MID")),_xll.BDP($E7085&amp;" ISIN","DUR_ADJ_OAS_MID")," ")))</f>
        <v xml:space="preserve"> </v>
      </c>
      <c r="S7085" s="7" t="str">
        <f ca="1">IF(AND(A7084="SVOL",C7084="Cash"),                                     SUM(INDIRECT(ADDRESS(ROW()-(COUNTIF(A:A,"SVOL")),COLUMN())):INDIRECT(ADDRESS(ROW()-1,COLUMN()))),                                    IF(AND(A7085="TYA",C7085="Cash"), SUM(INDIRECT(ADDRESS(ROW()-(COUNTIF(A:A,"TYA")-1),COLUMN())):INDIRECT(ADDRESS(ROW()-1,COLUMN()))),                                    IF(AND(A7085="SVOL",ISNUMBER(FIND(" Govt",C7085))),"", IF(AND(A7085="SVOL",ISNUMBER(FIND(" Index",C7085))),J7085,                                    IF(ISNUMBER(N7085),Q7085*N7085,IF(ISNUMBER(R7085),J7085*R7085," "))))))</f>
        <v xml:space="preserve"> </v>
      </c>
      <c r="T7085" t="s">
        <v>6983</v>
      </c>
      <c r="U7085" t="s">
        <v>1234</v>
      </c>
      <c r="AG7085" s="16" t="s">
        <v>7738</v>
      </c>
    </row>
    <row r="7086" spans="1:33" x14ac:dyDescent="0.35">
      <c r="A7086" t="s">
        <v>6978</v>
      </c>
      <c r="B7086" t="s">
        <v>6984</v>
      </c>
      <c r="C7086" t="s">
        <v>6985</v>
      </c>
      <c r="D7086" t="s">
        <v>6986</v>
      </c>
      <c r="E7086" t="s">
        <v>6987</v>
      </c>
      <c r="F7086" t="s">
        <v>6988</v>
      </c>
      <c r="G7086" s="1">
        <v>217845</v>
      </c>
      <c r="H7086" s="1">
        <v>4.4800000000000004</v>
      </c>
      <c r="I7086" s="2">
        <v>975945.6</v>
      </c>
      <c r="J7086" s="3">
        <v>9.0469799999999996E-3</v>
      </c>
      <c r="K7086" s="4">
        <v>107875254.08</v>
      </c>
      <c r="L7086" s="5">
        <v>4490001</v>
      </c>
      <c r="M7086" s="6">
        <v>24.02566371</v>
      </c>
      <c r="N7086" s="7" t="str">
        <f>IF(ISNUMBER(_xll.BDP($C7086, "DELTA_MID")),_xll.BDP($C7086, "DELTA_MID")," ")</f>
        <v xml:space="preserve"> </v>
      </c>
      <c r="O7086" s="7" t="str">
        <f>IF(ISNUMBER(N7086),_xll.BDP($C7086, "OPT_UNDL_TICKER"),"")</f>
        <v/>
      </c>
      <c r="P7086" s="8" t="str">
        <f>IF(ISNUMBER(N7086),_xll.BDP($C7086, "OPT_UNDL_PX")," ")</f>
        <v xml:space="preserve"> </v>
      </c>
      <c r="Q7086" s="7" t="str">
        <f>IF(ISNUMBER(N7086),+G7086*_xll.BDP($C7086, "PX_POS_MULT_FACTOR")*P7086/K7086," ")</f>
        <v xml:space="preserve"> </v>
      </c>
      <c r="R7086" s="8" t="str">
        <f>IF(OR($A7086="TUA",$A7086="TYA"),"",IF(ISNUMBER(_xll.BDP($C7086,"DUR_ADJ_OAS_MID")),_xll.BDP($C7086,"DUR_ADJ_OAS_MID"),IF(ISNUMBER(_xll.BDP($E7086&amp;" ISIN","DUR_ADJ_OAS_MID")),_xll.BDP($E7086&amp;" ISIN","DUR_ADJ_OAS_MID")," ")))</f>
        <v xml:space="preserve"> </v>
      </c>
      <c r="S7086" s="7" t="str">
        <f ca="1">IF(AND(A7085="SVOL",C7085="Cash"),                                     SUM(INDIRECT(ADDRESS(ROW()-(COUNTIF(A:A,"SVOL")),COLUMN())):INDIRECT(ADDRESS(ROW()-1,COLUMN()))),                                    IF(AND(A7086="TYA",C7086="Cash"), SUM(INDIRECT(ADDRESS(ROW()-(COUNTIF(A:A,"TYA")-1),COLUMN())):INDIRECT(ADDRESS(ROW()-1,COLUMN()))),                                    IF(AND(A7086="SVOL",ISNUMBER(FIND(" Govt",C7086))),"", IF(AND(A7086="SVOL",ISNUMBER(FIND(" Index",C7086))),J7086,                                    IF(ISNUMBER(N7086),Q7086*N7086,IF(ISNUMBER(R7086),J7086*R7086," "))))))</f>
        <v xml:space="preserve"> </v>
      </c>
      <c r="T7086" t="s">
        <v>6988</v>
      </c>
      <c r="U7086" t="s">
        <v>1234</v>
      </c>
      <c r="AG7086" s="16" t="s">
        <v>7738</v>
      </c>
    </row>
    <row r="7087" spans="1:33" x14ac:dyDescent="0.35">
      <c r="A7087" t="s">
        <v>6978</v>
      </c>
      <c r="B7087" t="s">
        <v>6050</v>
      </c>
      <c r="C7087" t="s">
        <v>6051</v>
      </c>
      <c r="D7087" t="s">
        <v>6052</v>
      </c>
      <c r="E7087" t="s">
        <v>6053</v>
      </c>
      <c r="F7087" t="s">
        <v>6054</v>
      </c>
      <c r="G7087" s="1">
        <v>228454</v>
      </c>
      <c r="H7087" s="1">
        <v>31.16</v>
      </c>
      <c r="I7087" s="2">
        <v>7118626.6399999997</v>
      </c>
      <c r="J7087" s="3">
        <v>6.5989430000000002E-2</v>
      </c>
      <c r="K7087" s="4">
        <v>107875254.08</v>
      </c>
      <c r="L7087" s="5">
        <v>4490001</v>
      </c>
      <c r="M7087" s="6">
        <v>24.02566371</v>
      </c>
      <c r="N7087" s="7" t="str">
        <f>IF(ISNUMBER(_xll.BDP($C7087, "DELTA_MID")),_xll.BDP($C7087, "DELTA_MID")," ")</f>
        <v xml:space="preserve"> </v>
      </c>
      <c r="O7087" s="7" t="str">
        <f>IF(ISNUMBER(N7087),_xll.BDP($C7087, "OPT_UNDL_TICKER"),"")</f>
        <v/>
      </c>
      <c r="P7087" s="8" t="str">
        <f>IF(ISNUMBER(N7087),_xll.BDP($C7087, "OPT_UNDL_PX")," ")</f>
        <v xml:space="preserve"> </v>
      </c>
      <c r="Q7087" s="7" t="str">
        <f>IF(ISNUMBER(N7087),+G7087*_xll.BDP($C7087, "PX_POS_MULT_FACTOR")*P7087/K7087," ")</f>
        <v xml:space="preserve"> </v>
      </c>
      <c r="R7087" s="8" t="str">
        <f>IF(OR($A7087="TUA",$A7087="TYA"),"",IF(ISNUMBER(_xll.BDP($C7087,"DUR_ADJ_OAS_MID")),_xll.BDP($C7087,"DUR_ADJ_OAS_MID"),IF(ISNUMBER(_xll.BDP($E7087&amp;" ISIN","DUR_ADJ_OAS_MID")),_xll.BDP($E7087&amp;" ISIN","DUR_ADJ_OAS_MID")," ")))</f>
        <v xml:space="preserve"> </v>
      </c>
      <c r="S7087" s="7" t="str">
        <f ca="1">IF(AND(A7086="SVOL",C7086="Cash"),                                     SUM(INDIRECT(ADDRESS(ROW()-(COUNTIF(A:A,"SVOL")),COLUMN())):INDIRECT(ADDRESS(ROW()-1,COLUMN()))),                                    IF(AND(A7087="TYA",C7087="Cash"), SUM(INDIRECT(ADDRESS(ROW()-(COUNTIF(A:A,"TYA")-1),COLUMN())):INDIRECT(ADDRESS(ROW()-1,COLUMN()))),                                    IF(AND(A7087="SVOL",ISNUMBER(FIND(" Govt",C7087))),"", IF(AND(A7087="SVOL",ISNUMBER(FIND(" Index",C7087))),J7087,                                    IF(ISNUMBER(N7087),Q7087*N7087,IF(ISNUMBER(R7087),J7087*R7087," "))))))</f>
        <v xml:space="preserve"> </v>
      </c>
      <c r="T7087" t="s">
        <v>6054</v>
      </c>
      <c r="U7087" t="s">
        <v>1234</v>
      </c>
      <c r="AG7087" s="16" t="s">
        <v>7738</v>
      </c>
    </row>
    <row r="7088" spans="1:33" x14ac:dyDescent="0.35">
      <c r="A7088" t="s">
        <v>6978</v>
      </c>
      <c r="B7088" t="s">
        <v>6989</v>
      </c>
      <c r="C7088" t="s">
        <v>6990</v>
      </c>
      <c r="D7088" t="s">
        <v>6991</v>
      </c>
      <c r="E7088" t="s">
        <v>6992</v>
      </c>
      <c r="F7088" t="s">
        <v>6993</v>
      </c>
      <c r="G7088" s="1">
        <v>2817505</v>
      </c>
      <c r="H7088" s="1">
        <v>10.210000000000001</v>
      </c>
      <c r="I7088" s="2">
        <v>28766726.050000001</v>
      </c>
      <c r="J7088" s="3">
        <v>0.26666658999999998</v>
      </c>
      <c r="K7088" s="4">
        <v>107875254.08</v>
      </c>
      <c r="L7088" s="5">
        <v>4490001</v>
      </c>
      <c r="M7088" s="6">
        <v>24.02566371</v>
      </c>
      <c r="N7088" s="7" t="str">
        <f>IF(ISNUMBER(_xll.BDP($C7088, "DELTA_MID")),_xll.BDP($C7088, "DELTA_MID")," ")</f>
        <v xml:space="preserve"> </v>
      </c>
      <c r="O7088" s="7" t="str">
        <f>IF(ISNUMBER(N7088),_xll.BDP($C7088, "OPT_UNDL_TICKER"),"")</f>
        <v/>
      </c>
      <c r="P7088" s="8" t="str">
        <f>IF(ISNUMBER(N7088),_xll.BDP($C7088, "OPT_UNDL_PX")," ")</f>
        <v xml:space="preserve"> </v>
      </c>
      <c r="Q7088" s="7" t="str">
        <f>IF(ISNUMBER(N7088),+G7088*_xll.BDP($C7088, "PX_POS_MULT_FACTOR")*P7088/K7088," ")</f>
        <v xml:space="preserve"> </v>
      </c>
      <c r="R7088" s="8" t="str">
        <f>IF(OR($A7088="TUA",$A7088="TYA"),"",IF(ISNUMBER(_xll.BDP($C7088,"DUR_ADJ_OAS_MID")),_xll.BDP($C7088,"DUR_ADJ_OAS_MID"),IF(ISNUMBER(_xll.BDP($E7088&amp;" ISIN","DUR_ADJ_OAS_MID")),_xll.BDP($E7088&amp;" ISIN","DUR_ADJ_OAS_MID")," ")))</f>
        <v xml:space="preserve"> </v>
      </c>
      <c r="S7088" s="7" t="str">
        <f ca="1">IF(AND(A7087="SVOL",C7087="Cash"),                                     SUM(INDIRECT(ADDRESS(ROW()-(COUNTIF(A:A,"SVOL")),COLUMN())):INDIRECT(ADDRESS(ROW()-1,COLUMN()))),                                    IF(AND(A7088="TYA",C7088="Cash"), SUM(INDIRECT(ADDRESS(ROW()-(COUNTIF(A:A,"TYA")-1),COLUMN())):INDIRECT(ADDRESS(ROW()-1,COLUMN()))),                                    IF(AND(A7088="SVOL",ISNUMBER(FIND(" Govt",C7088))),"", IF(AND(A7088="SVOL",ISNUMBER(FIND(" Index",C7088))),J7088,                                    IF(ISNUMBER(N7088),Q7088*N7088,IF(ISNUMBER(R7088),J7088*R7088," "))))))</f>
        <v xml:space="preserve"> </v>
      </c>
      <c r="T7088" t="s">
        <v>6993</v>
      </c>
      <c r="U7088" t="s">
        <v>1234</v>
      </c>
      <c r="AG7088" s="16" t="s">
        <v>7738</v>
      </c>
    </row>
    <row r="7089" spans="1:33" x14ac:dyDescent="0.35">
      <c r="A7089" t="s">
        <v>6978</v>
      </c>
      <c r="B7089" t="s">
        <v>6994</v>
      </c>
      <c r="C7089" t="s">
        <v>6995</v>
      </c>
      <c r="D7089" t="s">
        <v>6996</v>
      </c>
      <c r="E7089" t="s">
        <v>6997</v>
      </c>
      <c r="F7089" t="s">
        <v>6998</v>
      </c>
      <c r="G7089" s="1">
        <v>689364</v>
      </c>
      <c r="H7089" s="1">
        <v>5.35</v>
      </c>
      <c r="I7089" s="2">
        <v>3688097.4</v>
      </c>
      <c r="J7089" s="3">
        <v>3.4188540000000003E-2</v>
      </c>
      <c r="K7089" s="4">
        <v>107875254.08</v>
      </c>
      <c r="L7089" s="5">
        <v>4490001</v>
      </c>
      <c r="M7089" s="6">
        <v>24.02566371</v>
      </c>
      <c r="N7089" s="7" t="str">
        <f>IF(ISNUMBER(_xll.BDP($C7089, "DELTA_MID")),_xll.BDP($C7089, "DELTA_MID")," ")</f>
        <v xml:space="preserve"> </v>
      </c>
      <c r="O7089" s="7" t="str">
        <f>IF(ISNUMBER(N7089),_xll.BDP($C7089, "OPT_UNDL_TICKER"),"")</f>
        <v/>
      </c>
      <c r="P7089" s="8" t="str">
        <f>IF(ISNUMBER(N7089),_xll.BDP($C7089, "OPT_UNDL_PX")," ")</f>
        <v xml:space="preserve"> </v>
      </c>
      <c r="Q7089" s="7" t="str">
        <f>IF(ISNUMBER(N7089),+G7089*_xll.BDP($C7089, "PX_POS_MULT_FACTOR")*P7089/K7089," ")</f>
        <v xml:space="preserve"> </v>
      </c>
      <c r="R7089" s="8" t="str">
        <f>IF(OR($A7089="TUA",$A7089="TYA"),"",IF(ISNUMBER(_xll.BDP($C7089,"DUR_ADJ_OAS_MID")),_xll.BDP($C7089,"DUR_ADJ_OAS_MID"),IF(ISNUMBER(_xll.BDP($E7089&amp;" ISIN","DUR_ADJ_OAS_MID")),_xll.BDP($E7089&amp;" ISIN","DUR_ADJ_OAS_MID")," ")))</f>
        <v xml:space="preserve"> </v>
      </c>
      <c r="S7089" s="7" t="str">
        <f ca="1">IF(AND(A7088="SVOL",C7088="Cash"),                                     SUM(INDIRECT(ADDRESS(ROW()-(COUNTIF(A:A,"SVOL")),COLUMN())):INDIRECT(ADDRESS(ROW()-1,COLUMN()))),                                    IF(AND(A7089="TYA",C7089="Cash"), SUM(INDIRECT(ADDRESS(ROW()-(COUNTIF(A:A,"TYA")-1),COLUMN())):INDIRECT(ADDRESS(ROW()-1,COLUMN()))),                                    IF(AND(A7089="SVOL",ISNUMBER(FIND(" Govt",C7089))),"", IF(AND(A7089="SVOL",ISNUMBER(FIND(" Index",C7089))),J7089,                                    IF(ISNUMBER(N7089),Q7089*N7089,IF(ISNUMBER(R7089),J7089*R7089," "))))))</f>
        <v xml:space="preserve"> </v>
      </c>
      <c r="T7089" t="s">
        <v>6998</v>
      </c>
      <c r="U7089" t="s">
        <v>1234</v>
      </c>
      <c r="AG7089" s="16" t="s">
        <v>7738</v>
      </c>
    </row>
    <row r="7090" spans="1:33" x14ac:dyDescent="0.35">
      <c r="A7090" t="s">
        <v>6978</v>
      </c>
      <c r="B7090" t="s">
        <v>6999</v>
      </c>
      <c r="C7090" t="s">
        <v>7000</v>
      </c>
      <c r="D7090" t="s">
        <v>7001</v>
      </c>
      <c r="E7090" t="s">
        <v>7002</v>
      </c>
      <c r="F7090" t="s">
        <v>7003</v>
      </c>
      <c r="G7090" s="1">
        <v>1492792</v>
      </c>
      <c r="H7090" s="1">
        <v>0.62</v>
      </c>
      <c r="I7090" s="2">
        <v>925531.04</v>
      </c>
      <c r="J7090" s="3">
        <v>8.5796399999999995E-3</v>
      </c>
      <c r="K7090" s="4">
        <v>107875254.08</v>
      </c>
      <c r="L7090" s="5">
        <v>4490001</v>
      </c>
      <c r="M7090" s="6">
        <v>24.02566371</v>
      </c>
      <c r="N7090" s="7" t="str">
        <f>IF(ISNUMBER(_xll.BDP($C7090, "DELTA_MID")),_xll.BDP($C7090, "DELTA_MID")," ")</f>
        <v xml:space="preserve"> </v>
      </c>
      <c r="O7090" s="7" t="str">
        <f>IF(ISNUMBER(N7090),_xll.BDP($C7090, "OPT_UNDL_TICKER"),"")</f>
        <v/>
      </c>
      <c r="P7090" s="8" t="str">
        <f>IF(ISNUMBER(N7090),_xll.BDP($C7090, "OPT_UNDL_PX")," ")</f>
        <v xml:space="preserve"> </v>
      </c>
      <c r="Q7090" s="7" t="str">
        <f>IF(ISNUMBER(N7090),+G7090*_xll.BDP($C7090, "PX_POS_MULT_FACTOR")*P7090/K7090," ")</f>
        <v xml:space="preserve"> </v>
      </c>
      <c r="R7090" s="8" t="str">
        <f>IF(OR($A7090="TUA",$A7090="TYA"),"",IF(ISNUMBER(_xll.BDP($C7090,"DUR_ADJ_OAS_MID")),_xll.BDP($C7090,"DUR_ADJ_OAS_MID"),IF(ISNUMBER(_xll.BDP($E7090&amp;" ISIN","DUR_ADJ_OAS_MID")),_xll.BDP($E7090&amp;" ISIN","DUR_ADJ_OAS_MID")," ")))</f>
        <v xml:space="preserve"> </v>
      </c>
      <c r="S7090" s="7" t="str">
        <f ca="1">IF(AND(A7089="SVOL",C7089="Cash"),                                     SUM(INDIRECT(ADDRESS(ROW()-(COUNTIF(A:A,"SVOL")),COLUMN())):INDIRECT(ADDRESS(ROW()-1,COLUMN()))),                                    IF(AND(A7090="TYA",C7090="Cash"), SUM(INDIRECT(ADDRESS(ROW()-(COUNTIF(A:A,"TYA")-1),COLUMN())):INDIRECT(ADDRESS(ROW()-1,COLUMN()))),                                    IF(AND(A7090="SVOL",ISNUMBER(FIND(" Govt",C7090))),"", IF(AND(A7090="SVOL",ISNUMBER(FIND(" Index",C7090))),J7090,                                    IF(ISNUMBER(N7090),Q7090*N7090,IF(ISNUMBER(R7090),J7090*R7090," "))))))</f>
        <v xml:space="preserve"> </v>
      </c>
      <c r="T7090" t="s">
        <v>7003</v>
      </c>
      <c r="U7090" t="s">
        <v>1234</v>
      </c>
      <c r="AG7090" s="16" t="s">
        <v>7738</v>
      </c>
    </row>
    <row r="7091" spans="1:33" x14ac:dyDescent="0.35">
      <c r="A7091" t="s">
        <v>6978</v>
      </c>
      <c r="B7091" t="s">
        <v>7004</v>
      </c>
      <c r="C7091" t="s">
        <v>7005</v>
      </c>
      <c r="D7091" t="s">
        <v>7006</v>
      </c>
      <c r="E7091" t="s">
        <v>7007</v>
      </c>
      <c r="F7091" t="s">
        <v>7008</v>
      </c>
      <c r="G7091" s="1">
        <v>120000</v>
      </c>
      <c r="H7091" s="1">
        <v>4.5199999999999996</v>
      </c>
      <c r="I7091" s="2">
        <v>542400</v>
      </c>
      <c r="J7091" s="3">
        <v>5.0280300000000002E-3</v>
      </c>
      <c r="K7091" s="4">
        <v>107875254.08</v>
      </c>
      <c r="L7091" s="5">
        <v>4490001</v>
      </c>
      <c r="M7091" s="6">
        <v>24.02566371</v>
      </c>
      <c r="N7091" s="7" t="str">
        <f>IF(ISNUMBER(_xll.BDP($C7091, "DELTA_MID")),_xll.BDP($C7091, "DELTA_MID")," ")</f>
        <v xml:space="preserve"> </v>
      </c>
      <c r="O7091" s="7" t="str">
        <f>IF(ISNUMBER(N7091),_xll.BDP($C7091, "OPT_UNDL_TICKER"),"")</f>
        <v/>
      </c>
      <c r="P7091" s="8" t="str">
        <f>IF(ISNUMBER(N7091),_xll.BDP($C7091, "OPT_UNDL_PX")," ")</f>
        <v xml:space="preserve"> </v>
      </c>
      <c r="Q7091" s="7" t="str">
        <f>IF(ISNUMBER(N7091),+G7091*_xll.BDP($C7091, "PX_POS_MULT_FACTOR")*P7091/K7091," ")</f>
        <v xml:space="preserve"> </v>
      </c>
      <c r="R7091" s="8" t="str">
        <f>IF(OR($A7091="TUA",$A7091="TYA"),"",IF(ISNUMBER(_xll.BDP($C7091,"DUR_ADJ_OAS_MID")),_xll.BDP($C7091,"DUR_ADJ_OAS_MID"),IF(ISNUMBER(_xll.BDP($E7091&amp;" ISIN","DUR_ADJ_OAS_MID")),_xll.BDP($E7091&amp;" ISIN","DUR_ADJ_OAS_MID")," ")))</f>
        <v xml:space="preserve"> </v>
      </c>
      <c r="S7091" s="7" t="str">
        <f ca="1">IF(AND(A7090="SVOL",C7090="Cash"),                                     SUM(INDIRECT(ADDRESS(ROW()-(COUNTIF(A:A,"SVOL")),COLUMN())):INDIRECT(ADDRESS(ROW()-1,COLUMN()))),                                    IF(AND(A7091="TYA",C7091="Cash"), SUM(INDIRECT(ADDRESS(ROW()-(COUNTIF(A:A,"TYA")-1),COLUMN())):INDIRECT(ADDRESS(ROW()-1,COLUMN()))),                                    IF(AND(A7091="SVOL",ISNUMBER(FIND(" Govt",C7091))),"", IF(AND(A7091="SVOL",ISNUMBER(FIND(" Index",C7091))),J7091,                                    IF(ISNUMBER(N7091),Q7091*N7091,IF(ISNUMBER(R7091),J7091*R7091," "))))))</f>
        <v xml:space="preserve"> </v>
      </c>
      <c r="T7091" t="s">
        <v>7008</v>
      </c>
      <c r="U7091" t="s">
        <v>1234</v>
      </c>
      <c r="AG7091" s="16" t="s">
        <v>7738</v>
      </c>
    </row>
    <row r="7092" spans="1:33" x14ac:dyDescent="0.35">
      <c r="A7092" t="s">
        <v>6978</v>
      </c>
      <c r="B7092" t="s">
        <v>7009</v>
      </c>
      <c r="C7092" t="s">
        <v>7010</v>
      </c>
      <c r="D7092" t="s">
        <v>7011</v>
      </c>
      <c r="E7092" t="s">
        <v>7012</v>
      </c>
      <c r="F7092" t="s">
        <v>7013</v>
      </c>
      <c r="G7092" s="1">
        <v>90000</v>
      </c>
      <c r="H7092" s="1">
        <v>8.5</v>
      </c>
      <c r="I7092" s="2">
        <v>765000</v>
      </c>
      <c r="J7092" s="3">
        <v>7.0915199999999996E-3</v>
      </c>
      <c r="K7092" s="4">
        <v>107875254.08</v>
      </c>
      <c r="L7092" s="5">
        <v>4490001</v>
      </c>
      <c r="M7092" s="6">
        <v>24.02566371</v>
      </c>
      <c r="N7092" s="7" t="str">
        <f>IF(ISNUMBER(_xll.BDP($C7092, "DELTA_MID")),_xll.BDP($C7092, "DELTA_MID")," ")</f>
        <v xml:space="preserve"> </v>
      </c>
      <c r="O7092" s="7" t="str">
        <f>IF(ISNUMBER(N7092),_xll.BDP($C7092, "OPT_UNDL_TICKER"),"")</f>
        <v/>
      </c>
      <c r="P7092" s="8" t="str">
        <f>IF(ISNUMBER(N7092),_xll.BDP($C7092, "OPT_UNDL_PX")," ")</f>
        <v xml:space="preserve"> </v>
      </c>
      <c r="Q7092" s="7" t="str">
        <f>IF(ISNUMBER(N7092),+G7092*_xll.BDP($C7092, "PX_POS_MULT_FACTOR")*P7092/K7092," ")</f>
        <v xml:space="preserve"> </v>
      </c>
      <c r="R7092" s="8" t="str">
        <f>IF(OR($A7092="TUA",$A7092="TYA"),"",IF(ISNUMBER(_xll.BDP($C7092,"DUR_ADJ_OAS_MID")),_xll.BDP($C7092,"DUR_ADJ_OAS_MID"),IF(ISNUMBER(_xll.BDP($E7092&amp;" ISIN","DUR_ADJ_OAS_MID")),_xll.BDP($E7092&amp;" ISIN","DUR_ADJ_OAS_MID")," ")))</f>
        <v xml:space="preserve"> </v>
      </c>
      <c r="S7092" s="7" t="str">
        <f ca="1">IF(AND(A7091="SVOL",C7091="Cash"),                                     SUM(INDIRECT(ADDRESS(ROW()-(COUNTIF(A:A,"SVOL")),COLUMN())):INDIRECT(ADDRESS(ROW()-1,COLUMN()))),                                    IF(AND(A7092="TYA",C7092="Cash"), SUM(INDIRECT(ADDRESS(ROW()-(COUNTIF(A:A,"TYA")-1),COLUMN())):INDIRECT(ADDRESS(ROW()-1,COLUMN()))),                                    IF(AND(A7092="SVOL",ISNUMBER(FIND(" Govt",C7092))),"", IF(AND(A7092="SVOL",ISNUMBER(FIND(" Index",C7092))),J7092,                                    IF(ISNUMBER(N7092),Q7092*N7092,IF(ISNUMBER(R7092),J7092*R7092," "))))))</f>
        <v xml:space="preserve"> </v>
      </c>
      <c r="T7092" t="s">
        <v>7013</v>
      </c>
      <c r="U7092" t="s">
        <v>1234</v>
      </c>
      <c r="AG7092" s="16" t="s">
        <v>7738</v>
      </c>
    </row>
    <row r="7093" spans="1:33" x14ac:dyDescent="0.35">
      <c r="A7093" t="s">
        <v>6978</v>
      </c>
      <c r="B7093" t="s">
        <v>7014</v>
      </c>
      <c r="C7093" t="s">
        <v>7015</v>
      </c>
      <c r="D7093" t="s">
        <v>7016</v>
      </c>
      <c r="E7093" t="s">
        <v>7017</v>
      </c>
      <c r="F7093" t="s">
        <v>7018</v>
      </c>
      <c r="G7093" s="1">
        <v>80000</v>
      </c>
      <c r="H7093" s="1">
        <v>10.75</v>
      </c>
      <c r="I7093" s="2">
        <v>860000</v>
      </c>
      <c r="J7093" s="3">
        <v>7.9721700000000006E-3</v>
      </c>
      <c r="K7093" s="4">
        <v>107875254.08</v>
      </c>
      <c r="L7093" s="5">
        <v>4490001</v>
      </c>
      <c r="M7093" s="6">
        <v>24.02566371</v>
      </c>
      <c r="N7093" s="7" t="str">
        <f>IF(ISNUMBER(_xll.BDP($C7093, "DELTA_MID")),_xll.BDP($C7093, "DELTA_MID")," ")</f>
        <v xml:space="preserve"> </v>
      </c>
      <c r="O7093" s="7" t="str">
        <f>IF(ISNUMBER(N7093),_xll.BDP($C7093, "OPT_UNDL_TICKER"),"")</f>
        <v/>
      </c>
      <c r="P7093" s="8" t="str">
        <f>IF(ISNUMBER(N7093),_xll.BDP($C7093, "OPT_UNDL_PX")," ")</f>
        <v xml:space="preserve"> </v>
      </c>
      <c r="Q7093" s="7" t="str">
        <f>IF(ISNUMBER(N7093),+G7093*_xll.BDP($C7093, "PX_POS_MULT_FACTOR")*P7093/K7093," ")</f>
        <v xml:space="preserve"> </v>
      </c>
      <c r="R7093" s="8" t="str">
        <f>IF(OR($A7093="TUA",$A7093="TYA"),"",IF(ISNUMBER(_xll.BDP($C7093,"DUR_ADJ_OAS_MID")),_xll.BDP($C7093,"DUR_ADJ_OAS_MID"),IF(ISNUMBER(_xll.BDP($E7093&amp;" ISIN","DUR_ADJ_OAS_MID")),_xll.BDP($E7093&amp;" ISIN","DUR_ADJ_OAS_MID")," ")))</f>
        <v xml:space="preserve"> </v>
      </c>
      <c r="S7093" s="7" t="str">
        <f ca="1">IF(AND(A7092="SVOL",C7092="Cash"),                                     SUM(INDIRECT(ADDRESS(ROW()-(COUNTIF(A:A,"SVOL")),COLUMN())):INDIRECT(ADDRESS(ROW()-1,COLUMN()))),                                    IF(AND(A7093="TYA",C7093="Cash"), SUM(INDIRECT(ADDRESS(ROW()-(COUNTIF(A:A,"TYA")-1),COLUMN())):INDIRECT(ADDRESS(ROW()-1,COLUMN()))),                                    IF(AND(A7093="SVOL",ISNUMBER(FIND(" Govt",C7093))),"", IF(AND(A7093="SVOL",ISNUMBER(FIND(" Index",C7093))),J7093,                                    IF(ISNUMBER(N7093),Q7093*N7093,IF(ISNUMBER(R7093),J7093*R7093," "))))))</f>
        <v xml:space="preserve"> </v>
      </c>
      <c r="T7093" t="s">
        <v>7018</v>
      </c>
      <c r="U7093" t="s">
        <v>1234</v>
      </c>
      <c r="AG7093" s="16" t="s">
        <v>7738</v>
      </c>
    </row>
    <row r="7094" spans="1:33" x14ac:dyDescent="0.35">
      <c r="A7094" t="s">
        <v>6978</v>
      </c>
      <c r="B7094" t="s">
        <v>7019</v>
      </c>
      <c r="C7094" t="s">
        <v>7020</v>
      </c>
      <c r="D7094" t="s">
        <v>7021</v>
      </c>
      <c r="E7094" t="s">
        <v>7022</v>
      </c>
      <c r="F7094" t="s">
        <v>7023</v>
      </c>
      <c r="G7094" s="1">
        <v>30515</v>
      </c>
      <c r="H7094" s="1">
        <v>45.98</v>
      </c>
      <c r="I7094" s="2">
        <v>1403079.7</v>
      </c>
      <c r="J7094" s="3">
        <v>1.3006500000000001E-2</v>
      </c>
      <c r="K7094" s="4">
        <v>107875254.08</v>
      </c>
      <c r="L7094" s="5">
        <v>4490001</v>
      </c>
      <c r="M7094" s="6">
        <v>24.02566371</v>
      </c>
      <c r="N7094" s="7" t="str">
        <f>IF(ISNUMBER(_xll.BDP($C7094, "DELTA_MID")),_xll.BDP($C7094, "DELTA_MID")," ")</f>
        <v xml:space="preserve"> </v>
      </c>
      <c r="O7094" s="7" t="str">
        <f>IF(ISNUMBER(N7094),_xll.BDP($C7094, "OPT_UNDL_TICKER"),"")</f>
        <v/>
      </c>
      <c r="P7094" s="8" t="str">
        <f>IF(ISNUMBER(N7094),_xll.BDP($C7094, "OPT_UNDL_PX")," ")</f>
        <v xml:space="preserve"> </v>
      </c>
      <c r="Q7094" s="7" t="str">
        <f>IF(ISNUMBER(N7094),+G7094*_xll.BDP($C7094, "PX_POS_MULT_FACTOR")*P7094/K7094," ")</f>
        <v xml:space="preserve"> </v>
      </c>
      <c r="R7094" s="8" t="str">
        <f>IF(OR($A7094="TUA",$A7094="TYA"),"",IF(ISNUMBER(_xll.BDP($C7094,"DUR_ADJ_OAS_MID")),_xll.BDP($C7094,"DUR_ADJ_OAS_MID"),IF(ISNUMBER(_xll.BDP($E7094&amp;" ISIN","DUR_ADJ_OAS_MID")),_xll.BDP($E7094&amp;" ISIN","DUR_ADJ_OAS_MID")," ")))</f>
        <v xml:space="preserve"> </v>
      </c>
      <c r="S7094" s="7" t="str">
        <f ca="1">IF(AND(A7093="SVOL",C7093="Cash"),                                     SUM(INDIRECT(ADDRESS(ROW()-(COUNTIF(A:A,"SVOL")),COLUMN())):INDIRECT(ADDRESS(ROW()-1,COLUMN()))),                                    IF(AND(A7094="TYA",C7094="Cash"), SUM(INDIRECT(ADDRESS(ROW()-(COUNTIF(A:A,"TYA")-1),COLUMN())):INDIRECT(ADDRESS(ROW()-1,COLUMN()))),                                    IF(AND(A7094="SVOL",ISNUMBER(FIND(" Govt",C7094))),"", IF(AND(A7094="SVOL",ISNUMBER(FIND(" Index",C7094))),J7094,                                    IF(ISNUMBER(N7094),Q7094*N7094,IF(ISNUMBER(R7094),J7094*R7094," "))))))</f>
        <v xml:space="preserve"> </v>
      </c>
      <c r="T7094" t="s">
        <v>7023</v>
      </c>
      <c r="U7094" t="s">
        <v>1234</v>
      </c>
      <c r="AG7094" s="16" t="s">
        <v>7738</v>
      </c>
    </row>
    <row r="7095" spans="1:33" x14ac:dyDescent="0.35">
      <c r="A7095" t="s">
        <v>6978</v>
      </c>
      <c r="B7095" t="s">
        <v>7024</v>
      </c>
      <c r="C7095" t="s">
        <v>7025</v>
      </c>
      <c r="D7095" t="s">
        <v>7026</v>
      </c>
      <c r="E7095" t="s">
        <v>7027</v>
      </c>
      <c r="F7095" t="s">
        <v>7028</v>
      </c>
      <c r="G7095" s="1">
        <v>3151</v>
      </c>
      <c r="H7095" s="1">
        <v>7.82</v>
      </c>
      <c r="I7095" s="2">
        <v>25828.41</v>
      </c>
      <c r="J7095" s="3">
        <v>2.3943E-4</v>
      </c>
      <c r="K7095" s="4">
        <v>107875254.08</v>
      </c>
      <c r="L7095" s="5">
        <v>4490001</v>
      </c>
      <c r="M7095" s="6">
        <v>24.02566371</v>
      </c>
      <c r="N7095" s="7" t="str">
        <f>IF(ISNUMBER(_xll.BDP($C7095, "DELTA_MID")),_xll.BDP($C7095, "DELTA_MID")," ")</f>
        <v xml:space="preserve"> </v>
      </c>
      <c r="O7095" s="7" t="str">
        <f>IF(ISNUMBER(N7095),_xll.BDP($C7095, "OPT_UNDL_TICKER"),"")</f>
        <v/>
      </c>
      <c r="P7095" s="8" t="str">
        <f>IF(ISNUMBER(N7095),_xll.BDP($C7095, "OPT_UNDL_PX")," ")</f>
        <v xml:space="preserve"> </v>
      </c>
      <c r="Q7095" s="7" t="str">
        <f>IF(ISNUMBER(N7095),+G7095*_xll.BDP($C7095, "PX_POS_MULT_FACTOR")*P7095/K7095," ")</f>
        <v xml:space="preserve"> </v>
      </c>
      <c r="R7095" s="8" t="str">
        <f>IF(OR($A7095="TUA",$A7095="TYA"),"",IF(ISNUMBER(_xll.BDP($C7095,"DUR_ADJ_OAS_MID")),_xll.BDP($C7095,"DUR_ADJ_OAS_MID"),IF(ISNUMBER(_xll.BDP($E7095&amp;" ISIN","DUR_ADJ_OAS_MID")),_xll.BDP($E7095&amp;" ISIN","DUR_ADJ_OAS_MID")," ")))</f>
        <v xml:space="preserve"> </v>
      </c>
      <c r="S7095" s="7" t="str">
        <f ca="1">IF(AND(A7094="SVOL",C7094="Cash"),                                     SUM(INDIRECT(ADDRESS(ROW()-(COUNTIF(A:A,"SVOL")),COLUMN())):INDIRECT(ADDRESS(ROW()-1,COLUMN()))),                                    IF(AND(A7095="TYA",C7095="Cash"), SUM(INDIRECT(ADDRESS(ROW()-(COUNTIF(A:A,"TYA")-1),COLUMN())):INDIRECT(ADDRESS(ROW()-1,COLUMN()))),                                    IF(AND(A7095="SVOL",ISNUMBER(FIND(" Govt",C7095))),"", IF(AND(A7095="SVOL",ISNUMBER(FIND(" Index",C7095))),J7095,                                    IF(ISNUMBER(N7095),Q7095*N7095,IF(ISNUMBER(R7095),J7095*R7095," "))))))</f>
        <v xml:space="preserve"> </v>
      </c>
      <c r="T7095" t="s">
        <v>7026</v>
      </c>
      <c r="U7095" t="s">
        <v>1234</v>
      </c>
      <c r="AG7095" s="16" t="s">
        <v>7738</v>
      </c>
    </row>
    <row r="7096" spans="1:33" x14ac:dyDescent="0.35">
      <c r="A7096" t="s">
        <v>6978</v>
      </c>
      <c r="B7096" t="s">
        <v>5154</v>
      </c>
      <c r="C7096" t="s">
        <v>5155</v>
      </c>
      <c r="D7096" t="s">
        <v>5156</v>
      </c>
      <c r="E7096" t="s">
        <v>5157</v>
      </c>
      <c r="F7096" t="s">
        <v>5158</v>
      </c>
      <c r="G7096" s="1">
        <v>23294</v>
      </c>
      <c r="H7096" s="1">
        <v>336.74</v>
      </c>
      <c r="I7096" s="2">
        <v>7844021.5599999996</v>
      </c>
      <c r="J7096" s="3">
        <v>7.2713819999999998E-2</v>
      </c>
      <c r="K7096" s="4">
        <v>107875254.08</v>
      </c>
      <c r="L7096" s="5">
        <v>4490001</v>
      </c>
      <c r="M7096" s="6">
        <v>24.02566371</v>
      </c>
      <c r="N7096" s="7" t="str">
        <f>IF(ISNUMBER(_xll.BDP($C7096, "DELTA_MID")),_xll.BDP($C7096, "DELTA_MID")," ")</f>
        <v xml:space="preserve"> </v>
      </c>
      <c r="O7096" s="7" t="str">
        <f>IF(ISNUMBER(N7096),_xll.BDP($C7096, "OPT_UNDL_TICKER"),"")</f>
        <v/>
      </c>
      <c r="P7096" s="8" t="str">
        <f>IF(ISNUMBER(N7096),_xll.BDP($C7096, "OPT_UNDL_PX")," ")</f>
        <v xml:space="preserve"> </v>
      </c>
      <c r="Q7096" s="7" t="str">
        <f>IF(ISNUMBER(N7096),+G7096*_xll.BDP($C7096, "PX_POS_MULT_FACTOR")*P7096/K7096," ")</f>
        <v xml:space="preserve"> </v>
      </c>
      <c r="R7096" s="8" t="str">
        <f>IF(OR($A7096="TUA",$A7096="TYA"),"",IF(ISNUMBER(_xll.BDP($C7096,"DUR_ADJ_OAS_MID")),_xll.BDP($C7096,"DUR_ADJ_OAS_MID"),IF(ISNUMBER(_xll.BDP($E7096&amp;" ISIN","DUR_ADJ_OAS_MID")),_xll.BDP($E7096&amp;" ISIN","DUR_ADJ_OAS_MID")," ")))</f>
        <v xml:space="preserve"> </v>
      </c>
      <c r="S7096" s="7" t="str">
        <f ca="1">IF(AND(A7095="SVOL",C7095="Cash"),                                     SUM(INDIRECT(ADDRESS(ROW()-(COUNTIF(A:A,"SVOL")),COLUMN())):INDIRECT(ADDRESS(ROW()-1,COLUMN()))),                                    IF(AND(A7096="TYA",C7096="Cash"), SUM(INDIRECT(ADDRESS(ROW()-(COUNTIF(A:A,"TYA")-1),COLUMN())):INDIRECT(ADDRESS(ROW()-1,COLUMN()))),                                    IF(AND(A7096="SVOL",ISNUMBER(FIND(" Govt",C7096))),"", IF(AND(A7096="SVOL",ISNUMBER(FIND(" Index",C7096))),J7096,                                    IF(ISNUMBER(N7096),Q7096*N7096,IF(ISNUMBER(R7096),J7096*R7096," "))))))</f>
        <v xml:space="preserve"> </v>
      </c>
      <c r="T7096" t="s">
        <v>5158</v>
      </c>
      <c r="U7096" t="s">
        <v>1234</v>
      </c>
      <c r="AG7096" s="16" t="s">
        <v>7738</v>
      </c>
    </row>
    <row r="7097" spans="1:33" x14ac:dyDescent="0.35">
      <c r="A7097" t="s">
        <v>6978</v>
      </c>
      <c r="B7097" t="s">
        <v>7029</v>
      </c>
      <c r="C7097" t="s">
        <v>7030</v>
      </c>
      <c r="D7097" t="s">
        <v>7031</v>
      </c>
      <c r="E7097" t="s">
        <v>7032</v>
      </c>
      <c r="F7097" t="s">
        <v>7033</v>
      </c>
      <c r="G7097" s="1">
        <v>1272360</v>
      </c>
      <c r="H7097" s="1">
        <v>19.079999999999998</v>
      </c>
      <c r="I7097" s="2">
        <v>24276628.800000001</v>
      </c>
      <c r="J7097" s="3">
        <v>0.22504353999999999</v>
      </c>
      <c r="K7097" s="4">
        <v>107875254.08</v>
      </c>
      <c r="L7097" s="5">
        <v>4490001</v>
      </c>
      <c r="M7097" s="6">
        <v>24.02566371</v>
      </c>
      <c r="N7097" s="7" t="str">
        <f>IF(ISNUMBER(_xll.BDP($C7097, "DELTA_MID")),_xll.BDP($C7097, "DELTA_MID")," ")</f>
        <v xml:space="preserve"> </v>
      </c>
      <c r="O7097" s="7" t="str">
        <f>IF(ISNUMBER(N7097),_xll.BDP($C7097, "OPT_UNDL_TICKER"),"")</f>
        <v/>
      </c>
      <c r="P7097" s="8" t="str">
        <f>IF(ISNUMBER(N7097),_xll.BDP($C7097, "OPT_UNDL_PX")," ")</f>
        <v xml:space="preserve"> </v>
      </c>
      <c r="Q7097" s="7" t="str">
        <f>IF(ISNUMBER(N7097),+G7097*_xll.BDP($C7097, "PX_POS_MULT_FACTOR")*P7097/K7097," ")</f>
        <v xml:space="preserve"> </v>
      </c>
      <c r="R7097" s="8" t="str">
        <f>IF(OR($A7097="TUA",$A7097="TYA"),"",IF(ISNUMBER(_xll.BDP($C7097,"DUR_ADJ_OAS_MID")),_xll.BDP($C7097,"DUR_ADJ_OAS_MID"),IF(ISNUMBER(_xll.BDP($E7097&amp;" ISIN","DUR_ADJ_OAS_MID")),_xll.BDP($E7097&amp;" ISIN","DUR_ADJ_OAS_MID")," ")))</f>
        <v xml:space="preserve"> </v>
      </c>
      <c r="S7097" s="7" t="str">
        <f ca="1">IF(AND(A7096="SVOL",C7096="Cash"),                                     SUM(INDIRECT(ADDRESS(ROW()-(COUNTIF(A:A,"SVOL")),COLUMN())):INDIRECT(ADDRESS(ROW()-1,COLUMN()))),                                    IF(AND(A7097="TYA",C7097="Cash"), SUM(INDIRECT(ADDRESS(ROW()-(COUNTIF(A:A,"TYA")-1),COLUMN())):INDIRECT(ADDRESS(ROW()-1,COLUMN()))),                                    IF(AND(A7097="SVOL",ISNUMBER(FIND(" Govt",C7097))),"", IF(AND(A7097="SVOL",ISNUMBER(FIND(" Index",C7097))),J7097,                                    IF(ISNUMBER(N7097),Q7097*N7097,IF(ISNUMBER(R7097),J7097*R7097," "))))))</f>
        <v xml:space="preserve"> </v>
      </c>
      <c r="T7097" t="s">
        <v>7033</v>
      </c>
      <c r="U7097" t="s">
        <v>1234</v>
      </c>
      <c r="AG7097" s="16" t="s">
        <v>7738</v>
      </c>
    </row>
    <row r="7098" spans="1:33" x14ac:dyDescent="0.35">
      <c r="A7098" t="s">
        <v>6978</v>
      </c>
      <c r="B7098" t="s">
        <v>7034</v>
      </c>
      <c r="C7098" t="s">
        <v>7035</v>
      </c>
      <c r="D7098" t="s">
        <v>7036</v>
      </c>
      <c r="E7098" t="s">
        <v>7037</v>
      </c>
      <c r="F7098" t="s">
        <v>7038</v>
      </c>
      <c r="G7098" s="1">
        <v>521935</v>
      </c>
      <c r="H7098" s="1">
        <v>8.9700000000000006</v>
      </c>
      <c r="I7098" s="2">
        <v>4681756.95</v>
      </c>
      <c r="J7098" s="3">
        <v>4.3399729999999997E-2</v>
      </c>
      <c r="K7098" s="4">
        <v>107875254.08</v>
      </c>
      <c r="L7098" s="5">
        <v>4490001</v>
      </c>
      <c r="M7098" s="6">
        <v>24.02566371</v>
      </c>
      <c r="N7098" s="7" t="str">
        <f>IF(ISNUMBER(_xll.BDP($C7098, "DELTA_MID")),_xll.BDP($C7098, "DELTA_MID")," ")</f>
        <v xml:space="preserve"> </v>
      </c>
      <c r="O7098" s="7" t="str">
        <f>IF(ISNUMBER(N7098),_xll.BDP($C7098, "OPT_UNDL_TICKER"),"")</f>
        <v/>
      </c>
      <c r="P7098" s="8" t="str">
        <f>IF(ISNUMBER(N7098),_xll.BDP($C7098, "OPT_UNDL_PX")," ")</f>
        <v xml:space="preserve"> </v>
      </c>
      <c r="Q7098" s="7" t="str">
        <f>IF(ISNUMBER(N7098),+G7098*_xll.BDP($C7098, "PX_POS_MULT_FACTOR")*P7098/K7098," ")</f>
        <v xml:space="preserve"> </v>
      </c>
      <c r="R7098" s="8" t="str">
        <f>IF(OR($A7098="TUA",$A7098="TYA"),"",IF(ISNUMBER(_xll.BDP($C7098,"DUR_ADJ_OAS_MID")),_xll.BDP($C7098,"DUR_ADJ_OAS_MID"),IF(ISNUMBER(_xll.BDP($E7098&amp;" ISIN","DUR_ADJ_OAS_MID")),_xll.BDP($E7098&amp;" ISIN","DUR_ADJ_OAS_MID")," ")))</f>
        <v xml:space="preserve"> </v>
      </c>
      <c r="S7098" s="7" t="str">
        <f ca="1">IF(AND(A7097="SVOL",C7097="Cash"),                                     SUM(INDIRECT(ADDRESS(ROW()-(COUNTIF(A:A,"SVOL")),COLUMN())):INDIRECT(ADDRESS(ROW()-1,COLUMN()))),                                    IF(AND(A7098="TYA",C7098="Cash"), SUM(INDIRECT(ADDRESS(ROW()-(COUNTIF(A:A,"TYA")-1),COLUMN())):INDIRECT(ADDRESS(ROW()-1,COLUMN()))),                                    IF(AND(A7098="SVOL",ISNUMBER(FIND(" Govt",C7098))),"", IF(AND(A7098="SVOL",ISNUMBER(FIND(" Index",C7098))),J7098,                                    IF(ISNUMBER(N7098),Q7098*N7098,IF(ISNUMBER(R7098),J7098*R7098," "))))))</f>
        <v xml:space="preserve"> </v>
      </c>
      <c r="T7098" t="s">
        <v>7038</v>
      </c>
      <c r="U7098" t="s">
        <v>1234</v>
      </c>
      <c r="AG7098" s="16" t="s">
        <v>7738</v>
      </c>
    </row>
    <row r="7099" spans="1:33" x14ac:dyDescent="0.35">
      <c r="A7099" t="s">
        <v>6978</v>
      </c>
      <c r="B7099" t="s">
        <v>7039</v>
      </c>
      <c r="C7099" t="s">
        <v>7040</v>
      </c>
      <c r="D7099" t="s">
        <v>7041</v>
      </c>
      <c r="E7099" t="s">
        <v>7042</v>
      </c>
      <c r="F7099" t="s">
        <v>7043</v>
      </c>
      <c r="G7099" s="1">
        <v>125000</v>
      </c>
      <c r="H7099" s="1">
        <v>43.8</v>
      </c>
      <c r="I7099" s="2">
        <v>5475000</v>
      </c>
      <c r="J7099" s="3">
        <v>5.0753069999999997E-2</v>
      </c>
      <c r="K7099" s="4">
        <v>107875254.08</v>
      </c>
      <c r="L7099" s="5">
        <v>4490001</v>
      </c>
      <c r="M7099" s="6">
        <v>24.02566371</v>
      </c>
      <c r="N7099" s="7" t="str">
        <f>IF(ISNUMBER(_xll.BDP($C7099, "DELTA_MID")),_xll.BDP($C7099, "DELTA_MID")," ")</f>
        <v xml:space="preserve"> </v>
      </c>
      <c r="O7099" s="7" t="str">
        <f>IF(ISNUMBER(N7099),_xll.BDP($C7099, "OPT_UNDL_TICKER"),"")</f>
        <v/>
      </c>
      <c r="P7099" s="8" t="str">
        <f>IF(ISNUMBER(N7099),_xll.BDP($C7099, "OPT_UNDL_PX")," ")</f>
        <v xml:space="preserve"> </v>
      </c>
      <c r="Q7099" s="7" t="str">
        <f>IF(ISNUMBER(N7099),+G7099*_xll.BDP($C7099, "PX_POS_MULT_FACTOR")*P7099/K7099," ")</f>
        <v xml:space="preserve"> </v>
      </c>
      <c r="R7099" s="8" t="str">
        <f>IF(OR($A7099="TUA",$A7099="TYA"),"",IF(ISNUMBER(_xll.BDP($C7099,"DUR_ADJ_OAS_MID")),_xll.BDP($C7099,"DUR_ADJ_OAS_MID"),IF(ISNUMBER(_xll.BDP($E7099&amp;" ISIN","DUR_ADJ_OAS_MID")),_xll.BDP($E7099&amp;" ISIN","DUR_ADJ_OAS_MID")," ")))</f>
        <v xml:space="preserve"> </v>
      </c>
      <c r="S7099" s="7" t="str">
        <f ca="1">IF(AND(A7098="SVOL",C7098="Cash"),                                     SUM(INDIRECT(ADDRESS(ROW()-(COUNTIF(A:A,"SVOL")),COLUMN())):INDIRECT(ADDRESS(ROW()-1,COLUMN()))),                                    IF(AND(A7099="TYA",C7099="Cash"), SUM(INDIRECT(ADDRESS(ROW()-(COUNTIF(A:A,"TYA")-1),COLUMN())):INDIRECT(ADDRESS(ROW()-1,COLUMN()))),                                    IF(AND(A7099="SVOL",ISNUMBER(FIND(" Govt",C7099))),"", IF(AND(A7099="SVOL",ISNUMBER(FIND(" Index",C7099))),J7099,                                    IF(ISNUMBER(N7099),Q7099*N7099,IF(ISNUMBER(R7099),J7099*R7099," "))))))</f>
        <v xml:space="preserve"> </v>
      </c>
      <c r="T7099" t="s">
        <v>7043</v>
      </c>
      <c r="U7099" t="s">
        <v>1234</v>
      </c>
      <c r="AG7099" s="16" t="s">
        <v>7738</v>
      </c>
    </row>
    <row r="7100" spans="1:33" x14ac:dyDescent="0.35">
      <c r="A7100" t="s">
        <v>6978</v>
      </c>
      <c r="B7100" t="s">
        <v>6192</v>
      </c>
      <c r="C7100" t="s">
        <v>6193</v>
      </c>
      <c r="D7100" t="s">
        <v>6194</v>
      </c>
      <c r="E7100" t="s">
        <v>6195</v>
      </c>
      <c r="F7100" t="s">
        <v>6196</v>
      </c>
      <c r="G7100" s="1">
        <v>120000</v>
      </c>
      <c r="H7100" s="1">
        <v>16.5</v>
      </c>
      <c r="I7100" s="2">
        <v>1980000</v>
      </c>
      <c r="J7100" s="3">
        <v>1.8354530000000001E-2</v>
      </c>
      <c r="K7100" s="4">
        <v>107875254.08</v>
      </c>
      <c r="L7100" s="5">
        <v>4490001</v>
      </c>
      <c r="M7100" s="6">
        <v>24.02566371</v>
      </c>
      <c r="N7100" s="7" t="str">
        <f>IF(ISNUMBER(_xll.BDP($C7100, "DELTA_MID")),_xll.BDP($C7100, "DELTA_MID")," ")</f>
        <v xml:space="preserve"> </v>
      </c>
      <c r="O7100" s="7" t="str">
        <f>IF(ISNUMBER(N7100),_xll.BDP($C7100, "OPT_UNDL_TICKER"),"")</f>
        <v/>
      </c>
      <c r="P7100" s="8" t="str">
        <f>IF(ISNUMBER(N7100),_xll.BDP($C7100, "OPT_UNDL_PX")," ")</f>
        <v xml:space="preserve"> </v>
      </c>
      <c r="Q7100" s="7" t="str">
        <f>IF(ISNUMBER(N7100),+G7100*_xll.BDP($C7100, "PX_POS_MULT_FACTOR")*P7100/K7100," ")</f>
        <v xml:space="preserve"> </v>
      </c>
      <c r="R7100" s="8" t="str">
        <f>IF(OR($A7100="TUA",$A7100="TYA"),"",IF(ISNUMBER(_xll.BDP($C7100,"DUR_ADJ_OAS_MID")),_xll.BDP($C7100,"DUR_ADJ_OAS_MID"),IF(ISNUMBER(_xll.BDP($E7100&amp;" ISIN","DUR_ADJ_OAS_MID")),_xll.BDP($E7100&amp;" ISIN","DUR_ADJ_OAS_MID")," ")))</f>
        <v xml:space="preserve"> </v>
      </c>
      <c r="S7100" s="7" t="str">
        <f ca="1">IF(AND(A7099="SVOL",C7099="Cash"),                                     SUM(INDIRECT(ADDRESS(ROW()-(COUNTIF(A:A,"SVOL")),COLUMN())):INDIRECT(ADDRESS(ROW()-1,COLUMN()))),                                    IF(AND(A7100="TYA",C7100="Cash"), SUM(INDIRECT(ADDRESS(ROW()-(COUNTIF(A:A,"TYA")-1),COLUMN())):INDIRECT(ADDRESS(ROW()-1,COLUMN()))),                                    IF(AND(A7100="SVOL",ISNUMBER(FIND(" Govt",C7100))),"", IF(AND(A7100="SVOL",ISNUMBER(FIND(" Index",C7100))),J7100,                                    IF(ISNUMBER(N7100),Q7100*N7100,IF(ISNUMBER(R7100),J7100*R7100," "))))))</f>
        <v xml:space="preserve"> </v>
      </c>
      <c r="T7100" t="s">
        <v>6196</v>
      </c>
      <c r="U7100" t="s">
        <v>1234</v>
      </c>
      <c r="AG7100" s="16" t="s">
        <v>7738</v>
      </c>
    </row>
    <row r="7101" spans="1:33" x14ac:dyDescent="0.35">
      <c r="A7101" t="s">
        <v>6978</v>
      </c>
      <c r="B7101" t="s">
        <v>7044</v>
      </c>
      <c r="C7101" t="s">
        <v>7045</v>
      </c>
      <c r="D7101" t="s">
        <v>7046</v>
      </c>
      <c r="E7101" t="s">
        <v>7047</v>
      </c>
      <c r="F7101" t="s">
        <v>7048</v>
      </c>
      <c r="G7101" s="1">
        <v>1046916</v>
      </c>
      <c r="H7101" s="1">
        <v>4.6399999999999997</v>
      </c>
      <c r="I7101" s="2">
        <v>4857690.24</v>
      </c>
      <c r="J7101" s="3">
        <v>4.5030630000000002E-2</v>
      </c>
      <c r="K7101" s="4">
        <v>107875254.08</v>
      </c>
      <c r="L7101" s="5">
        <v>4490001</v>
      </c>
      <c r="M7101" s="6">
        <v>24.02566371</v>
      </c>
      <c r="N7101" s="7" t="str">
        <f>IF(ISNUMBER(_xll.BDP($C7101, "DELTA_MID")),_xll.BDP($C7101, "DELTA_MID")," ")</f>
        <v xml:space="preserve"> </v>
      </c>
      <c r="O7101" s="7" t="str">
        <f>IF(ISNUMBER(N7101),_xll.BDP($C7101, "OPT_UNDL_TICKER"),"")</f>
        <v/>
      </c>
      <c r="P7101" s="8" t="str">
        <f>IF(ISNUMBER(N7101),_xll.BDP($C7101, "OPT_UNDL_PX")," ")</f>
        <v xml:space="preserve"> </v>
      </c>
      <c r="Q7101" s="7" t="str">
        <f>IF(ISNUMBER(N7101),+G7101*_xll.BDP($C7101, "PX_POS_MULT_FACTOR")*P7101/K7101," ")</f>
        <v xml:space="preserve"> </v>
      </c>
      <c r="R7101" s="8" t="str">
        <f>IF(OR($A7101="TUA",$A7101="TYA"),"",IF(ISNUMBER(_xll.BDP($C7101,"DUR_ADJ_OAS_MID")),_xll.BDP($C7101,"DUR_ADJ_OAS_MID"),IF(ISNUMBER(_xll.BDP($E7101&amp;" ISIN","DUR_ADJ_OAS_MID")),_xll.BDP($E7101&amp;" ISIN","DUR_ADJ_OAS_MID")," ")))</f>
        <v xml:space="preserve"> </v>
      </c>
      <c r="S7101" s="7" t="str">
        <f ca="1">IF(AND(A7100="SVOL",C7100="Cash"),                                     SUM(INDIRECT(ADDRESS(ROW()-(COUNTIF(A:A,"SVOL")),COLUMN())):INDIRECT(ADDRESS(ROW()-1,COLUMN()))),                                    IF(AND(A7101="TYA",C7101="Cash"), SUM(INDIRECT(ADDRESS(ROW()-(COUNTIF(A:A,"TYA")-1),COLUMN())):INDIRECT(ADDRESS(ROW()-1,COLUMN()))),                                    IF(AND(A7101="SVOL",ISNUMBER(FIND(" Govt",C7101))),"", IF(AND(A7101="SVOL",ISNUMBER(FIND(" Index",C7101))),J7101,                                    IF(ISNUMBER(N7101),Q7101*N7101,IF(ISNUMBER(R7101),J7101*R7101," "))))))</f>
        <v xml:space="preserve"> </v>
      </c>
      <c r="T7101" t="s">
        <v>7048</v>
      </c>
      <c r="U7101" t="s">
        <v>1234</v>
      </c>
      <c r="AG7101" s="16" t="s">
        <v>7738</v>
      </c>
    </row>
    <row r="7102" spans="1:33" x14ac:dyDescent="0.35">
      <c r="A7102" t="s">
        <v>6978</v>
      </c>
      <c r="B7102" t="s">
        <v>7049</v>
      </c>
      <c r="C7102" t="s">
        <v>7050</v>
      </c>
      <c r="D7102" t="s">
        <v>7051</v>
      </c>
      <c r="E7102" t="s">
        <v>7052</v>
      </c>
      <c r="F7102" t="s">
        <v>7053</v>
      </c>
      <c r="G7102" s="1">
        <v>145498</v>
      </c>
      <c r="H7102" s="1">
        <v>12.35</v>
      </c>
      <c r="I7102" s="2">
        <v>1796900.3</v>
      </c>
      <c r="J7102" s="3">
        <v>1.6657209999999999E-2</v>
      </c>
      <c r="K7102" s="4">
        <v>107875254.08</v>
      </c>
      <c r="L7102" s="5">
        <v>4490001</v>
      </c>
      <c r="M7102" s="6">
        <v>24.02566371</v>
      </c>
      <c r="N7102" s="7" t="str">
        <f>IF(ISNUMBER(_xll.BDP($C7102, "DELTA_MID")),_xll.BDP($C7102, "DELTA_MID")," ")</f>
        <v xml:space="preserve"> </v>
      </c>
      <c r="O7102" s="7" t="str">
        <f>IF(ISNUMBER(N7102),_xll.BDP($C7102, "OPT_UNDL_TICKER"),"")</f>
        <v/>
      </c>
      <c r="P7102" s="8" t="str">
        <f>IF(ISNUMBER(N7102),_xll.BDP($C7102, "OPT_UNDL_PX")," ")</f>
        <v xml:space="preserve"> </v>
      </c>
      <c r="Q7102" s="7" t="str">
        <f>IF(ISNUMBER(N7102),+G7102*_xll.BDP($C7102, "PX_POS_MULT_FACTOR")*P7102/K7102," ")</f>
        <v xml:space="preserve"> </v>
      </c>
      <c r="R7102" s="8" t="str">
        <f>IF(OR($A7102="TUA",$A7102="TYA"),"",IF(ISNUMBER(_xll.BDP($C7102,"DUR_ADJ_OAS_MID")),_xll.BDP($C7102,"DUR_ADJ_OAS_MID"),IF(ISNUMBER(_xll.BDP($E7102&amp;" ISIN","DUR_ADJ_OAS_MID")),_xll.BDP($E7102&amp;" ISIN","DUR_ADJ_OAS_MID")," ")))</f>
        <v xml:space="preserve"> </v>
      </c>
      <c r="S7102" s="7" t="str">
        <f ca="1">IF(AND(A7101="SVOL",C7101="Cash"),                                     SUM(INDIRECT(ADDRESS(ROW()-(COUNTIF(A:A,"SVOL")),COLUMN())):INDIRECT(ADDRESS(ROW()-1,COLUMN()))),                                    IF(AND(A7102="TYA",C7102="Cash"), SUM(INDIRECT(ADDRESS(ROW()-(COUNTIF(A:A,"TYA")-1),COLUMN())):INDIRECT(ADDRESS(ROW()-1,COLUMN()))),                                    IF(AND(A7102="SVOL",ISNUMBER(FIND(" Govt",C7102))),"", IF(AND(A7102="SVOL",ISNUMBER(FIND(" Index",C7102))),J7102,                                    IF(ISNUMBER(N7102),Q7102*N7102,IF(ISNUMBER(R7102),J7102*R7102," "))))))</f>
        <v xml:space="preserve"> </v>
      </c>
      <c r="T7102" t="s">
        <v>7053</v>
      </c>
      <c r="U7102" t="s">
        <v>1234</v>
      </c>
      <c r="AG7102" s="16" t="s">
        <v>7738</v>
      </c>
    </row>
    <row r="7103" spans="1:33" x14ac:dyDescent="0.35">
      <c r="A7103" t="s">
        <v>6978</v>
      </c>
      <c r="B7103" t="s">
        <v>7054</v>
      </c>
      <c r="C7103" t="s">
        <v>7055</v>
      </c>
      <c r="D7103" t="s">
        <v>7056</v>
      </c>
      <c r="E7103" t="s">
        <v>7057</v>
      </c>
      <c r="F7103" t="s">
        <v>7058</v>
      </c>
      <c r="G7103" s="1">
        <v>120000</v>
      </c>
      <c r="H7103" s="1">
        <v>9.43</v>
      </c>
      <c r="I7103" s="2">
        <v>1131600</v>
      </c>
      <c r="J7103" s="3">
        <v>1.048989E-2</v>
      </c>
      <c r="K7103" s="4">
        <v>107875254.08</v>
      </c>
      <c r="L7103" s="5">
        <v>4490001</v>
      </c>
      <c r="M7103" s="6">
        <v>24.02566371</v>
      </c>
      <c r="N7103" s="7" t="str">
        <f>IF(ISNUMBER(_xll.BDP($C7103, "DELTA_MID")),_xll.BDP($C7103, "DELTA_MID")," ")</f>
        <v xml:space="preserve"> </v>
      </c>
      <c r="O7103" s="7" t="str">
        <f>IF(ISNUMBER(N7103),_xll.BDP($C7103, "OPT_UNDL_TICKER"),"")</f>
        <v/>
      </c>
      <c r="P7103" s="8" t="str">
        <f>IF(ISNUMBER(N7103),_xll.BDP($C7103, "OPT_UNDL_PX")," ")</f>
        <v xml:space="preserve"> </v>
      </c>
      <c r="Q7103" s="7" t="str">
        <f>IF(ISNUMBER(N7103),+G7103*_xll.BDP($C7103, "PX_POS_MULT_FACTOR")*P7103/K7103," ")</f>
        <v xml:space="preserve"> </v>
      </c>
      <c r="R7103" s="8" t="str">
        <f>IF(OR($A7103="TUA",$A7103="TYA"),"",IF(ISNUMBER(_xll.BDP($C7103,"DUR_ADJ_OAS_MID")),_xll.BDP($C7103,"DUR_ADJ_OAS_MID"),IF(ISNUMBER(_xll.BDP($E7103&amp;" ISIN","DUR_ADJ_OAS_MID")),_xll.BDP($E7103&amp;" ISIN","DUR_ADJ_OAS_MID")," ")))</f>
        <v xml:space="preserve"> </v>
      </c>
      <c r="S7103" s="7" t="str">
        <f ca="1">IF(AND(A7102="SVOL",C7102="Cash"),                                     SUM(INDIRECT(ADDRESS(ROW()-(COUNTIF(A:A,"SVOL")),COLUMN())):INDIRECT(ADDRESS(ROW()-1,COLUMN()))),                                    IF(AND(A7103="TYA",C7103="Cash"), SUM(INDIRECT(ADDRESS(ROW()-(COUNTIF(A:A,"TYA")-1),COLUMN())):INDIRECT(ADDRESS(ROW()-1,COLUMN()))),                                    IF(AND(A7103="SVOL",ISNUMBER(FIND(" Govt",C7103))),"", IF(AND(A7103="SVOL",ISNUMBER(FIND(" Index",C7103))),J7103,                                    IF(ISNUMBER(N7103),Q7103*N7103,IF(ISNUMBER(R7103),J7103*R7103," "))))))</f>
        <v xml:space="preserve"> </v>
      </c>
      <c r="T7103" t="s">
        <v>7058</v>
      </c>
      <c r="U7103" t="s">
        <v>1234</v>
      </c>
      <c r="AG7103" s="16" t="s">
        <v>7738</v>
      </c>
    </row>
    <row r="7104" spans="1:33" x14ac:dyDescent="0.35">
      <c r="A7104" t="s">
        <v>6978</v>
      </c>
      <c r="B7104" t="s">
        <v>7059</v>
      </c>
      <c r="D7104" t="s">
        <v>7060</v>
      </c>
      <c r="E7104" t="s">
        <v>7061</v>
      </c>
      <c r="F7104" t="s">
        <v>7062</v>
      </c>
      <c r="G7104" s="1">
        <v>25000</v>
      </c>
      <c r="H7104" s="1">
        <v>0.39</v>
      </c>
      <c r="I7104" s="2">
        <v>9750</v>
      </c>
      <c r="J7104" s="3">
        <v>9.0379999999999999E-5</v>
      </c>
      <c r="K7104" s="4">
        <v>107875254.08</v>
      </c>
      <c r="L7104" s="5">
        <v>4490001</v>
      </c>
      <c r="M7104" s="6">
        <v>24.02566371</v>
      </c>
      <c r="N7104" s="7" t="str">
        <f>IF(ISNUMBER(_xll.BDP($C7104, "DELTA_MID")),_xll.BDP($C7104, "DELTA_MID")," ")</f>
        <v xml:space="preserve"> </v>
      </c>
      <c r="O7104" s="7" t="str">
        <f>IF(ISNUMBER(N7104),_xll.BDP($C7104, "OPT_UNDL_TICKER"),"")</f>
        <v/>
      </c>
      <c r="P7104" s="8" t="str">
        <f>IF(ISNUMBER(N7104),_xll.BDP($C7104, "OPT_UNDL_PX")," ")</f>
        <v xml:space="preserve"> </v>
      </c>
      <c r="Q7104" s="7" t="str">
        <f>IF(ISNUMBER(N7104),+G7104*_xll.BDP($C7104, "PX_POS_MULT_FACTOR")*P7104/K7104," ")</f>
        <v xml:space="preserve"> </v>
      </c>
      <c r="R7104" s="8" t="str">
        <f>IF(OR($A7104="TUA",$A7104="TYA"),"",IF(ISNUMBER(_xll.BDP($C7104,"DUR_ADJ_OAS_MID")),_xll.BDP($C7104,"DUR_ADJ_OAS_MID"),IF(ISNUMBER(_xll.BDP($E7104&amp;" ISIN","DUR_ADJ_OAS_MID")),_xll.BDP($E7104&amp;" ISIN","DUR_ADJ_OAS_MID")," ")))</f>
        <v xml:space="preserve"> </v>
      </c>
      <c r="S7104" s="7" t="str">
        <f ca="1">IF(AND(A7103="SVOL",C7103="Cash"),                                     SUM(INDIRECT(ADDRESS(ROW()-(COUNTIF(A:A,"SVOL")),COLUMN())):INDIRECT(ADDRESS(ROW()-1,COLUMN()))),                                    IF(AND(A7104="TYA",C7104="Cash"), SUM(INDIRECT(ADDRESS(ROW()-(COUNTIF(A:A,"TYA")-1),COLUMN())):INDIRECT(ADDRESS(ROW()-1,COLUMN()))),                                    IF(AND(A7104="SVOL",ISNUMBER(FIND(" Govt",C7104))),"", IF(AND(A7104="SVOL",ISNUMBER(FIND(" Index",C7104))),J7104,                                    IF(ISNUMBER(N7104),Q7104*N7104,IF(ISNUMBER(R7104),J7104*R7104," "))))))</f>
        <v xml:space="preserve"> </v>
      </c>
      <c r="T7104" t="s">
        <v>7062</v>
      </c>
      <c r="U7104" t="s">
        <v>1234</v>
      </c>
      <c r="AG7104" s="16" t="s">
        <v>7738</v>
      </c>
    </row>
    <row r="7105" spans="1:33" x14ac:dyDescent="0.35">
      <c r="A7105" t="s">
        <v>6978</v>
      </c>
      <c r="B7105" t="s">
        <v>7063</v>
      </c>
      <c r="C7105" t="s">
        <v>7063</v>
      </c>
      <c r="D7105" t="s">
        <v>7064</v>
      </c>
      <c r="E7105" t="s">
        <v>7065</v>
      </c>
      <c r="F7105" t="s">
        <v>7066</v>
      </c>
      <c r="G7105" s="1">
        <v>2700000</v>
      </c>
      <c r="H7105" s="1">
        <v>53.889462999999999</v>
      </c>
      <c r="I7105" s="2">
        <v>1455015.5</v>
      </c>
      <c r="J7105" s="3">
        <v>1.348795E-2</v>
      </c>
      <c r="K7105" s="4">
        <v>107875254.08</v>
      </c>
      <c r="L7105" s="5">
        <v>4490001</v>
      </c>
      <c r="M7105" s="6">
        <v>24.02566371</v>
      </c>
      <c r="N7105" s="7" t="str">
        <f>IF(ISNUMBER(_xll.BDP($C7105, "DELTA_MID")),_xll.BDP($C7105, "DELTA_MID")," ")</f>
        <v xml:space="preserve"> </v>
      </c>
      <c r="O7105" s="7" t="str">
        <f>IF(ISNUMBER(N7105),_xll.BDP($C7105, "OPT_UNDL_TICKER"),"")</f>
        <v/>
      </c>
      <c r="P7105" s="8" t="str">
        <f>IF(ISNUMBER(N7105),_xll.BDP($C7105, "OPT_UNDL_PX")," ")</f>
        <v xml:space="preserve"> </v>
      </c>
      <c r="Q7105" s="7" t="str">
        <f>IF(ISNUMBER(N7105),+G7105*_xll.BDP($C7105, "PX_POS_MULT_FACTOR")*P7105/K7105," ")</f>
        <v xml:space="preserve"> </v>
      </c>
      <c r="R7105" s="8">
        <f>IF(OR($A7105="TUA",$A7105="TYA"),"",IF(ISNUMBER(_xll.BDP($C7105,"DUR_ADJ_OAS_MID")),_xll.BDP($C7105,"DUR_ADJ_OAS_MID"),IF(ISNUMBER(_xll.BDP($E7105&amp;" ISIN","DUR_ADJ_OAS_MID")),_xll.BDP($E7105&amp;" ISIN","DUR_ADJ_OAS_MID")," ")))</f>
        <v>1.4683976138123067</v>
      </c>
      <c r="S7105" s="7">
        <f ca="1">IF(AND(A7104="SVOL",C7104="Cash"),                                     SUM(INDIRECT(ADDRESS(ROW()-(COUNTIF(A:A,"SVOL")),COLUMN())):INDIRECT(ADDRESS(ROW()-1,COLUMN()))),                                    IF(AND(A7105="TYA",C7105="Cash"), SUM(INDIRECT(ADDRESS(ROW()-(COUNTIF(A:A,"TYA")-1),COLUMN())):INDIRECT(ADDRESS(ROW()-1,COLUMN()))),                                    IF(AND(A7105="SVOL",ISNUMBER(FIND(" Govt",C7105))),"", IF(AND(A7105="SVOL",ISNUMBER(FIND(" Index",C7105))),J7105,                                    IF(ISNUMBER(N7105),Q7105*N7105,IF(ISNUMBER(R7105),J7105*R7105," "))))))</f>
        <v>1.9805673595219703E-2</v>
      </c>
      <c r="T7105" t="s">
        <v>7066</v>
      </c>
      <c r="U7105" t="s">
        <v>104</v>
      </c>
      <c r="AG7105" s="16" t="s">
        <v>7738</v>
      </c>
    </row>
    <row r="7106" spans="1:33" x14ac:dyDescent="0.35">
      <c r="A7106" t="s">
        <v>6978</v>
      </c>
      <c r="B7106" t="s">
        <v>7067</v>
      </c>
      <c r="C7106" t="s">
        <v>7067</v>
      </c>
      <c r="D7106" t="s">
        <v>7068</v>
      </c>
      <c r="E7106" t="s">
        <v>7069</v>
      </c>
      <c r="F7106" t="s">
        <v>7070</v>
      </c>
      <c r="G7106" s="1">
        <v>6124000</v>
      </c>
      <c r="H7106" s="1">
        <v>32.324505780000003</v>
      </c>
      <c r="I7106" s="2">
        <v>1979552.73</v>
      </c>
      <c r="J7106" s="3">
        <v>1.8350390000000001E-2</v>
      </c>
      <c r="K7106" s="4">
        <v>107875254.08</v>
      </c>
      <c r="L7106" s="5">
        <v>4490001</v>
      </c>
      <c r="M7106" s="6">
        <v>24.02566371</v>
      </c>
      <c r="N7106" s="7" t="str">
        <f>IF(ISNUMBER(_xll.BDP($C7106, "DELTA_MID")),_xll.BDP($C7106, "DELTA_MID")," ")</f>
        <v xml:space="preserve"> </v>
      </c>
      <c r="O7106" s="7" t="str">
        <f>IF(ISNUMBER(N7106),_xll.BDP($C7106, "OPT_UNDL_TICKER"),"")</f>
        <v/>
      </c>
      <c r="P7106" s="8" t="str">
        <f>IF(ISNUMBER(N7106),_xll.BDP($C7106, "OPT_UNDL_PX")," ")</f>
        <v xml:space="preserve"> </v>
      </c>
      <c r="Q7106" s="7" t="str">
        <f>IF(ISNUMBER(N7106),+G7106*_xll.BDP($C7106, "PX_POS_MULT_FACTOR")*P7106/K7106," ")</f>
        <v xml:space="preserve"> </v>
      </c>
      <c r="R7106" s="8">
        <f>IF(OR($A7106="TUA",$A7106="TYA"),"",IF(ISNUMBER(_xll.BDP($C7106,"DUR_ADJ_OAS_MID")),_xll.BDP($C7106,"DUR_ADJ_OAS_MID"),IF(ISNUMBER(_xll.BDP($E7106&amp;" ISIN","DUR_ADJ_OAS_MID")),_xll.BDP($E7106&amp;" ISIN","DUR_ADJ_OAS_MID")," ")))</f>
        <v>1.852568467284047</v>
      </c>
      <c r="S7106" s="7">
        <f ca="1">IF(AND(A7105="SVOL",C7105="Cash"),                                     SUM(INDIRECT(ADDRESS(ROW()-(COUNTIF(A:A,"SVOL")),COLUMN())):INDIRECT(ADDRESS(ROW()-1,COLUMN()))),                                    IF(AND(A7106="TYA",C7106="Cash"), SUM(INDIRECT(ADDRESS(ROW()-(COUNTIF(A:A,"TYA")-1),COLUMN())):INDIRECT(ADDRESS(ROW()-1,COLUMN()))),                                    IF(AND(A7106="SVOL",ISNUMBER(FIND(" Govt",C7106))),"", IF(AND(A7106="SVOL",ISNUMBER(FIND(" Index",C7106))),J7106,                                    IF(ISNUMBER(N7106),Q7106*N7106,IF(ISNUMBER(R7106),J7106*R7106," "))))))</f>
        <v>3.3995353876364508E-2</v>
      </c>
      <c r="T7106" t="s">
        <v>7070</v>
      </c>
      <c r="U7106" t="s">
        <v>104</v>
      </c>
      <c r="AG7106" s="16" t="s">
        <v>7738</v>
      </c>
    </row>
    <row r="7107" spans="1:33" x14ac:dyDescent="0.35">
      <c r="A7107" t="s">
        <v>6978</v>
      </c>
      <c r="B7107" t="s">
        <v>114</v>
      </c>
      <c r="C7107" t="s">
        <v>114</v>
      </c>
      <c r="G7107" s="1">
        <v>4852341.6399999997</v>
      </c>
      <c r="H7107" s="1">
        <v>1</v>
      </c>
      <c r="I7107" s="2">
        <v>4852341.6399999997</v>
      </c>
      <c r="J7107" s="3">
        <v>4.498104E-2</v>
      </c>
      <c r="K7107" s="4">
        <v>107875254.08</v>
      </c>
      <c r="L7107" s="5">
        <v>4490001</v>
      </c>
      <c r="M7107" s="6">
        <v>24.02566371</v>
      </c>
      <c r="N7107" s="7" t="str">
        <f>IF(ISNUMBER(_xll.BDP($C7107, "DELTA_MID")),_xll.BDP($C7107, "DELTA_MID")," ")</f>
        <v xml:space="preserve"> </v>
      </c>
      <c r="O7107" s="7" t="str">
        <f>IF(ISNUMBER(N7107),_xll.BDP($C7107, "OPT_UNDL_TICKER"),"")</f>
        <v/>
      </c>
      <c r="P7107" s="8" t="str">
        <f>IF(ISNUMBER(N7107),_xll.BDP($C7107, "OPT_UNDL_PX")," ")</f>
        <v xml:space="preserve"> </v>
      </c>
      <c r="Q7107" s="7" t="str">
        <f>IF(ISNUMBER(N7107),+G7107*_xll.BDP($C7107, "PX_POS_MULT_FACTOR")*P7107/K7107," ")</f>
        <v xml:space="preserve"> </v>
      </c>
      <c r="R7107" s="8" t="str">
        <f>IF(OR($A7107="TUA",$A7107="TYA"),"",IF(ISNUMBER(_xll.BDP($C7107,"DUR_ADJ_OAS_MID")),_xll.BDP($C7107,"DUR_ADJ_OAS_MID"),IF(ISNUMBER(_xll.BDP($E7107&amp;" ISIN","DUR_ADJ_OAS_MID")),_xll.BDP($E7107&amp;" ISIN","DUR_ADJ_OAS_MID")," ")))</f>
        <v xml:space="preserve"> </v>
      </c>
      <c r="S7107" s="7" t="str">
        <f ca="1">IF(AND(A7106="SVOL",C7106="Cash"),                                     SUM(INDIRECT(ADDRESS(ROW()-(COUNTIF(A:A,"SVOL")),COLUMN())):INDIRECT(ADDRESS(ROW()-1,COLUMN()))),                                    IF(AND(A7107="TYA",C7107="Cash"), SUM(INDIRECT(ADDRESS(ROW()-(COUNTIF(A:A,"TYA")-1),COLUMN())):INDIRECT(ADDRESS(ROW()-1,COLUMN()))),                                    IF(AND(A7107="SVOL",ISNUMBER(FIND(" Govt",C7107))),"", IF(AND(A7107="SVOL",ISNUMBER(FIND(" Index",C7107))),J7107,                                    IF(ISNUMBER(N7107),Q7107*N7107,IF(ISNUMBER(R7107),J7107*R7107," "))))))</f>
        <v xml:space="preserve"> </v>
      </c>
      <c r="T7107" t="s">
        <v>114</v>
      </c>
      <c r="U7107" t="s">
        <v>114</v>
      </c>
      <c r="AG7107" s="16" t="s">
        <v>7738</v>
      </c>
    </row>
    <row r="7108" spans="1:33" x14ac:dyDescent="0.35">
      <c r="N7108" s="7" t="str">
        <f>IF(ISNUMBER(_xll.BDP($C7108, "DELTA_MID")),_xll.BDP($C7108, "DELTA_MID")," ")</f>
        <v xml:space="preserve"> </v>
      </c>
      <c r="O7108" s="7" t="str">
        <f>IF(ISNUMBER(N7108),_xll.BDP($C7108, "OPT_UNDL_TICKER"),"")</f>
        <v/>
      </c>
      <c r="P7108" s="8" t="str">
        <f>IF(ISNUMBER(N7108),_xll.BDP($C7108, "OPT_UNDL_PX")," ")</f>
        <v xml:space="preserve"> </v>
      </c>
      <c r="Q7108" s="7" t="str">
        <f>IF(ISNUMBER(N7108),+G7108*_xll.BDP($C7108, "PX_POS_MULT_FACTOR")*P7108/K7108," ")</f>
        <v xml:space="preserve"> </v>
      </c>
      <c r="R7108" s="8" t="str">
        <f>IF(OR($A7108="TUA",$A7108="TYA"),"",IF(ISNUMBER(_xll.BDP($C7108,"DUR_ADJ_OAS_MID")),_xll.BDP($C7108,"DUR_ADJ_OAS_MID"),IF(ISNUMBER(_xll.BDP($E7108&amp;" ISIN","DUR_ADJ_OAS_MID")),_xll.BDP($E7108&amp;" ISIN","DUR_ADJ_OAS_MID")," ")))</f>
        <v xml:space="preserve"> </v>
      </c>
      <c r="S7108" s="7" t="str">
        <f ca="1">IF(AND(A7107="SVOL",C7107="Cash"),                                     SUM(INDIRECT(ADDRESS(ROW()-(COUNTIF(A:A,"SVOL")),COLUMN())):INDIRECT(ADDRESS(ROW()-1,COLUMN()))),                                    IF(AND(A7108="TYA",C7108="Cash"), SUM(INDIRECT(ADDRESS(ROW()-(COUNTIF(A:A,"TYA")-1),COLUMN())):INDIRECT(ADDRESS(ROW()-1,COLUMN()))),                                    IF(AND(A7108="SVOL",ISNUMBER(FIND(" Govt",C7108))),"", IF(AND(A7108="SVOL",ISNUMBER(FIND(" Index",C7108))),J7108,                                    IF(ISNUMBER(N7108),Q7108*N7108,IF(ISNUMBER(R7108),J7108*R7108," "))))))</f>
        <v xml:space="preserve"> </v>
      </c>
      <c r="AG7108" s="16" t="s">
        <v>7738</v>
      </c>
    </row>
    <row r="7109" spans="1:33" x14ac:dyDescent="0.35">
      <c r="A7109" t="s">
        <v>7071</v>
      </c>
      <c r="B7109" t="s">
        <v>7072</v>
      </c>
      <c r="C7109" t="s">
        <v>35</v>
      </c>
      <c r="D7109" t="s">
        <v>7073</v>
      </c>
      <c r="E7109" t="s">
        <v>7074</v>
      </c>
      <c r="F7109" t="s">
        <v>7075</v>
      </c>
      <c r="G7109" s="1">
        <v>5193254</v>
      </c>
      <c r="H7109" s="1">
        <v>20.83</v>
      </c>
      <c r="I7109" s="2">
        <v>108175480.81999999</v>
      </c>
      <c r="J7109" s="3">
        <v>8.8045940000000003E-2</v>
      </c>
      <c r="K7109" s="4">
        <v>1228625366.71</v>
      </c>
      <c r="L7109" s="5">
        <v>56650001</v>
      </c>
      <c r="M7109" s="6">
        <v>21.688002560000001</v>
      </c>
      <c r="N7109" s="7" t="str">
        <f>IF(ISNUMBER(_xll.BDP($C7109, "DELTA_MID")),_xll.BDP($C7109, "DELTA_MID")," ")</f>
        <v xml:space="preserve"> </v>
      </c>
      <c r="O7109" s="7" t="str">
        <f>IF(ISNUMBER(N7109),_xll.BDP($C7109, "OPT_UNDL_TICKER"),"")</f>
        <v/>
      </c>
      <c r="P7109" s="8" t="str">
        <f>IF(ISNUMBER(N7109),_xll.BDP($C7109, "OPT_UNDL_PX")," ")</f>
        <v xml:space="preserve"> </v>
      </c>
      <c r="Q7109" s="7" t="str">
        <f>IF(ISNUMBER(N7109),+G7109*_xll.BDP($C7109, "PX_POS_MULT_FACTOR")*P7109/K7109," ")</f>
        <v xml:space="preserve"> </v>
      </c>
      <c r="R7109" s="8" t="str">
        <f>IF(OR($A7109="TUA",$A7109="TYA"),"",IF(ISNUMBER(_xll.BDP($C7109,"DUR_ADJ_OAS_MID")),_xll.BDP($C7109,"DUR_ADJ_OAS_MID"),IF(ISNUMBER(_xll.BDP($E7109&amp;" ISIN","DUR_ADJ_OAS_MID")),_xll.BDP($E7109&amp;" ISIN","DUR_ADJ_OAS_MID")," ")))</f>
        <v xml:space="preserve"> </v>
      </c>
      <c r="S7109" s="7" t="str">
        <f ca="1">IF(AND(A7108="SVOL",C7108="Cash"),                                     SUM(INDIRECT(ADDRESS(ROW()-(COUNTIF(A:A,"SVOL")),COLUMN())):INDIRECT(ADDRESS(ROW()-1,COLUMN()))),                                    IF(AND(A7109="TYA",C7109="Cash"), SUM(INDIRECT(ADDRESS(ROW()-(COUNTIF(A:A,"TYA")-1),COLUMN())):INDIRECT(ADDRESS(ROW()-1,COLUMN()))),                                    IF(AND(A7109="SVOL",ISNUMBER(FIND(" Govt",C7109))),"", IF(AND(A7109="SVOL",ISNUMBER(FIND(" Index",C7109))),J7109,                                    IF(ISNUMBER(N7109),Q7109*N7109,IF(ISNUMBER(R7109),J7109*R7109," "))))))</f>
        <v xml:space="preserve"> </v>
      </c>
      <c r="T7109" t="s">
        <v>7075</v>
      </c>
      <c r="U7109" t="s">
        <v>41</v>
      </c>
      <c r="AG7109" s="16">
        <v>0</v>
      </c>
    </row>
    <row r="7110" spans="1:33" x14ac:dyDescent="0.35">
      <c r="A7110" t="s">
        <v>7071</v>
      </c>
      <c r="B7110" t="s">
        <v>7076</v>
      </c>
      <c r="C7110" t="s">
        <v>115</v>
      </c>
      <c r="D7110" t="s">
        <v>7077</v>
      </c>
      <c r="E7110" t="s">
        <v>7078</v>
      </c>
      <c r="F7110" t="s">
        <v>7079</v>
      </c>
      <c r="G7110" s="1">
        <v>4448579</v>
      </c>
      <c r="H7110" s="1">
        <v>24.55</v>
      </c>
      <c r="I7110" s="2">
        <v>109212614.45</v>
      </c>
      <c r="J7110" s="3">
        <v>8.8890090000000005E-2</v>
      </c>
      <c r="K7110" s="4">
        <v>1228625366.71</v>
      </c>
      <c r="L7110" s="5">
        <v>56650001</v>
      </c>
      <c r="M7110" s="6">
        <v>21.688002560000001</v>
      </c>
      <c r="N7110" s="7" t="str">
        <f>IF(ISNUMBER(_xll.BDP($C7110, "DELTA_MID")),_xll.BDP($C7110, "DELTA_MID")," ")</f>
        <v xml:space="preserve"> </v>
      </c>
      <c r="O7110" s="7" t="str">
        <f>IF(ISNUMBER(N7110),_xll.BDP($C7110, "OPT_UNDL_TICKER"),"")</f>
        <v/>
      </c>
      <c r="P7110" s="8" t="str">
        <f>IF(ISNUMBER(N7110),_xll.BDP($C7110, "OPT_UNDL_PX")," ")</f>
        <v xml:space="preserve"> </v>
      </c>
      <c r="Q7110" s="7" t="str">
        <f>IF(ISNUMBER(N7110),+G7110*_xll.BDP($C7110, "PX_POS_MULT_FACTOR")*P7110/K7110," ")</f>
        <v xml:space="preserve"> </v>
      </c>
      <c r="R7110" s="8" t="str">
        <f>IF(OR($A7110="TUA",$A7110="TYA"),"",IF(ISNUMBER(_xll.BDP($C7110,"DUR_ADJ_OAS_MID")),_xll.BDP($C7110,"DUR_ADJ_OAS_MID"),IF(ISNUMBER(_xll.BDP($E7110&amp;" ISIN","DUR_ADJ_OAS_MID")),_xll.BDP($E7110&amp;" ISIN","DUR_ADJ_OAS_MID")," ")))</f>
        <v xml:space="preserve"> </v>
      </c>
      <c r="S7110" s="7" t="str">
        <f ca="1">IF(AND(A7109="SVOL",C7109="Cash"),                                     SUM(INDIRECT(ADDRESS(ROW()-(COUNTIF(A:A,"SVOL")),COLUMN())):INDIRECT(ADDRESS(ROW()-1,COLUMN()))),                                    IF(AND(A7110="TYA",C7110="Cash"), SUM(INDIRECT(ADDRESS(ROW()-(COUNTIF(A:A,"TYA")-1),COLUMN())):INDIRECT(ADDRESS(ROW()-1,COLUMN()))),                                    IF(AND(A7110="SVOL",ISNUMBER(FIND(" Govt",C7110))),"", IF(AND(A7110="SVOL",ISNUMBER(FIND(" Index",C7110))),J7110,                                    IF(ISNUMBER(N7110),Q7110*N7110,IF(ISNUMBER(R7110),J7110*R7110," "))))))</f>
        <v xml:space="preserve"> </v>
      </c>
      <c r="T7110" t="s">
        <v>7079</v>
      </c>
      <c r="U7110" t="s">
        <v>41</v>
      </c>
      <c r="AG7110" s="16">
        <v>0</v>
      </c>
    </row>
    <row r="7111" spans="1:33" x14ac:dyDescent="0.35">
      <c r="A7111" t="s">
        <v>7071</v>
      </c>
      <c r="B7111" t="s">
        <v>7080</v>
      </c>
      <c r="C7111" t="s">
        <v>140</v>
      </c>
      <c r="D7111" t="s">
        <v>7081</v>
      </c>
      <c r="E7111" t="s">
        <v>7082</v>
      </c>
      <c r="F7111" t="s">
        <v>7083</v>
      </c>
      <c r="G7111" s="1">
        <v>1299393</v>
      </c>
      <c r="H7111" s="1">
        <v>23.177800000000001</v>
      </c>
      <c r="I7111" s="2">
        <v>30117071.079999998</v>
      </c>
      <c r="J7111" s="3">
        <v>2.4512820000000001E-2</v>
      </c>
      <c r="K7111" s="4">
        <v>1228625366.71</v>
      </c>
      <c r="L7111" s="5">
        <v>56650001</v>
      </c>
      <c r="M7111" s="6">
        <v>21.688002560000001</v>
      </c>
      <c r="N7111" s="7" t="str">
        <f>IF(ISNUMBER(_xll.BDP($C7111, "DELTA_MID")),_xll.BDP($C7111, "DELTA_MID")," ")</f>
        <v xml:space="preserve"> </v>
      </c>
      <c r="O7111" s="7" t="str">
        <f>IF(ISNUMBER(N7111),_xll.BDP($C7111, "OPT_UNDL_TICKER"),"")</f>
        <v/>
      </c>
      <c r="P7111" s="8" t="str">
        <f>IF(ISNUMBER(N7111),_xll.BDP($C7111, "OPT_UNDL_PX")," ")</f>
        <v xml:space="preserve"> </v>
      </c>
      <c r="Q7111" s="7" t="str">
        <f>IF(ISNUMBER(N7111),+G7111*_xll.BDP($C7111, "PX_POS_MULT_FACTOR")*P7111/K7111," ")</f>
        <v xml:space="preserve"> </v>
      </c>
      <c r="R7111" s="8" t="str">
        <f>IF(OR($A7111="TUA",$A7111="TYA"),"",IF(ISNUMBER(_xll.BDP($C7111,"DUR_ADJ_OAS_MID")),_xll.BDP($C7111,"DUR_ADJ_OAS_MID"),IF(ISNUMBER(_xll.BDP($E7111&amp;" ISIN","DUR_ADJ_OAS_MID")),_xll.BDP($E7111&amp;" ISIN","DUR_ADJ_OAS_MID")," ")))</f>
        <v xml:space="preserve"> </v>
      </c>
      <c r="S7111" s="7" t="str">
        <f ca="1">IF(AND(A7110="SVOL",C7110="Cash"),                                     SUM(INDIRECT(ADDRESS(ROW()-(COUNTIF(A:A,"SVOL")),COLUMN())):INDIRECT(ADDRESS(ROW()-1,COLUMN()))),                                    IF(AND(A7111="TYA",C7111="Cash"), SUM(INDIRECT(ADDRESS(ROW()-(COUNTIF(A:A,"TYA")-1),COLUMN())):INDIRECT(ADDRESS(ROW()-1,COLUMN()))),                                    IF(AND(A7111="SVOL",ISNUMBER(FIND(" Govt",C7111))),"", IF(AND(A7111="SVOL",ISNUMBER(FIND(" Index",C7111))),J7111,                                    IF(ISNUMBER(N7111),Q7111*N7111,IF(ISNUMBER(R7111),J7111*R7111," "))))))</f>
        <v xml:space="preserve"> </v>
      </c>
      <c r="T7111" t="s">
        <v>7083</v>
      </c>
      <c r="U7111" t="s">
        <v>41</v>
      </c>
      <c r="AG7111" s="16">
        <v>0</v>
      </c>
    </row>
    <row r="7112" spans="1:33" x14ac:dyDescent="0.35">
      <c r="A7112" t="s">
        <v>7071</v>
      </c>
      <c r="B7112" t="s">
        <v>141</v>
      </c>
      <c r="C7112" t="s">
        <v>142</v>
      </c>
      <c r="D7112" t="s">
        <v>143</v>
      </c>
      <c r="E7112" t="s">
        <v>144</v>
      </c>
      <c r="F7112" t="s">
        <v>145</v>
      </c>
      <c r="G7112" s="1">
        <v>490999</v>
      </c>
      <c r="H7112" s="1">
        <v>603.76</v>
      </c>
      <c r="I7112" s="2">
        <v>296445556.24000001</v>
      </c>
      <c r="J7112" s="3">
        <v>0.24128230000000001</v>
      </c>
      <c r="K7112" s="4">
        <v>1228625366.71</v>
      </c>
      <c r="L7112" s="5">
        <v>56650001</v>
      </c>
      <c r="M7112" s="6">
        <v>21.688002560000001</v>
      </c>
      <c r="N7112" s="7" t="str">
        <f>IF(ISNUMBER(_xll.BDP($C7112, "DELTA_MID")),_xll.BDP($C7112, "DELTA_MID")," ")</f>
        <v xml:space="preserve"> </v>
      </c>
      <c r="O7112" s="7" t="str">
        <f>IF(ISNUMBER(N7112),_xll.BDP($C7112, "OPT_UNDL_TICKER"),"")</f>
        <v/>
      </c>
      <c r="P7112" s="8" t="str">
        <f>IF(ISNUMBER(N7112),_xll.BDP($C7112, "OPT_UNDL_PX")," ")</f>
        <v xml:space="preserve"> </v>
      </c>
      <c r="Q7112" s="7" t="str">
        <f>IF(ISNUMBER(N7112),+G7112*_xll.BDP($C7112, "PX_POS_MULT_FACTOR")*P7112/K7112," ")</f>
        <v xml:space="preserve"> </v>
      </c>
      <c r="R7112" s="8" t="str">
        <f>IF(OR($A7112="TUA",$A7112="TYA"),"",IF(ISNUMBER(_xll.BDP($C7112,"DUR_ADJ_OAS_MID")),_xll.BDP($C7112,"DUR_ADJ_OAS_MID"),IF(ISNUMBER(_xll.BDP($E7112&amp;" ISIN","DUR_ADJ_OAS_MID")),_xll.BDP($E7112&amp;" ISIN","DUR_ADJ_OAS_MID")," ")))</f>
        <v xml:space="preserve"> </v>
      </c>
      <c r="S7112" s="7" t="str">
        <f ca="1">IF(AND(A7111="SVOL",C7111="Cash"),                                     SUM(INDIRECT(ADDRESS(ROW()-(COUNTIF(A:A,"SVOL")),COLUMN())):INDIRECT(ADDRESS(ROW()-1,COLUMN()))),                                    IF(AND(A7112="TYA",C7112="Cash"), SUM(INDIRECT(ADDRESS(ROW()-(COUNTIF(A:A,"TYA")-1),COLUMN())):INDIRECT(ADDRESS(ROW()-1,COLUMN()))),                                    IF(AND(A7112="SVOL",ISNUMBER(FIND(" Govt",C7112))),"", IF(AND(A7112="SVOL",ISNUMBER(FIND(" Index",C7112))),J7112,                                    IF(ISNUMBER(N7112),Q7112*N7112,IF(ISNUMBER(R7112),J7112*R7112," "))))))</f>
        <v xml:space="preserve"> </v>
      </c>
      <c r="T7112" t="s">
        <v>145</v>
      </c>
      <c r="U7112" t="s">
        <v>41</v>
      </c>
      <c r="AG7112" s="16">
        <v>0</v>
      </c>
    </row>
    <row r="7113" spans="1:33" x14ac:dyDescent="0.35">
      <c r="A7113" t="s">
        <v>7071</v>
      </c>
      <c r="B7113" t="s">
        <v>7084</v>
      </c>
      <c r="C7113" t="s">
        <v>4565</v>
      </c>
      <c r="D7113" t="s">
        <v>7085</v>
      </c>
      <c r="E7113" t="s">
        <v>7086</v>
      </c>
      <c r="F7113" t="s">
        <v>7087</v>
      </c>
      <c r="G7113" s="1">
        <v>2300999</v>
      </c>
      <c r="H7113" s="1">
        <v>50.19</v>
      </c>
      <c r="I7113" s="2">
        <v>115487139.81</v>
      </c>
      <c r="J7113" s="3">
        <v>9.3997029999999995E-2</v>
      </c>
      <c r="K7113" s="4">
        <v>1228625366.71</v>
      </c>
      <c r="L7113" s="5">
        <v>56650001</v>
      </c>
      <c r="M7113" s="6">
        <v>21.688002560000001</v>
      </c>
      <c r="N7113" s="7" t="str">
        <f>IF(ISNUMBER(_xll.BDP($C7113, "DELTA_MID")),_xll.BDP($C7113, "DELTA_MID")," ")</f>
        <v xml:space="preserve"> </v>
      </c>
      <c r="O7113" s="7" t="str">
        <f>IF(ISNUMBER(N7113),_xll.BDP($C7113, "OPT_UNDL_TICKER"),"")</f>
        <v/>
      </c>
      <c r="P7113" s="8" t="str">
        <f>IF(ISNUMBER(N7113),_xll.BDP($C7113, "OPT_UNDL_PX")," ")</f>
        <v xml:space="preserve"> </v>
      </c>
      <c r="Q7113" s="7" t="str">
        <f>IF(ISNUMBER(N7113),+G7113*_xll.BDP($C7113, "PX_POS_MULT_FACTOR")*P7113/K7113," ")</f>
        <v xml:space="preserve"> </v>
      </c>
      <c r="R7113" s="8" t="str">
        <f>IF(OR($A7113="TUA",$A7113="TYA"),"",IF(ISNUMBER(_xll.BDP($C7113,"DUR_ADJ_OAS_MID")),_xll.BDP($C7113,"DUR_ADJ_OAS_MID"),IF(ISNUMBER(_xll.BDP($E7113&amp;" ISIN","DUR_ADJ_OAS_MID")),_xll.BDP($E7113&amp;" ISIN","DUR_ADJ_OAS_MID")," ")))</f>
        <v xml:space="preserve"> </v>
      </c>
      <c r="S7113" s="7" t="str">
        <f ca="1">IF(AND(A7112="SVOL",C7112="Cash"),                                     SUM(INDIRECT(ADDRESS(ROW()-(COUNTIF(A:A,"SVOL")),COLUMN())):INDIRECT(ADDRESS(ROW()-1,COLUMN()))),                                    IF(AND(A7113="TYA",C7113="Cash"), SUM(INDIRECT(ADDRESS(ROW()-(COUNTIF(A:A,"TYA")-1),COLUMN())):INDIRECT(ADDRESS(ROW()-1,COLUMN()))),                                    IF(AND(A7113="SVOL",ISNUMBER(FIND(" Govt",C7113))),"", IF(AND(A7113="SVOL",ISNUMBER(FIND(" Index",C7113))),J7113,                                    IF(ISNUMBER(N7113),Q7113*N7113,IF(ISNUMBER(R7113),J7113*R7113," "))))))</f>
        <v xml:space="preserve"> </v>
      </c>
      <c r="T7113" t="s">
        <v>7087</v>
      </c>
      <c r="U7113" t="s">
        <v>41</v>
      </c>
      <c r="AG7113" s="16">
        <v>0</v>
      </c>
    </row>
    <row r="7114" spans="1:33" x14ac:dyDescent="0.35">
      <c r="A7114" t="s">
        <v>7071</v>
      </c>
      <c r="B7114" t="s">
        <v>7088</v>
      </c>
      <c r="C7114" t="s">
        <v>4570</v>
      </c>
      <c r="D7114" t="s">
        <v>7089</v>
      </c>
      <c r="E7114" t="s">
        <v>7090</v>
      </c>
      <c r="F7114" t="s">
        <v>7091</v>
      </c>
      <c r="G7114" s="1">
        <v>3126710</v>
      </c>
      <c r="H7114" s="1">
        <v>25.395</v>
      </c>
      <c r="I7114" s="2">
        <v>79402800.450000003</v>
      </c>
      <c r="J7114" s="3">
        <v>6.462735E-2</v>
      </c>
      <c r="K7114" s="4">
        <v>1228625366.71</v>
      </c>
      <c r="L7114" s="5">
        <v>56650001</v>
      </c>
      <c r="M7114" s="6">
        <v>21.688002560000001</v>
      </c>
      <c r="N7114" s="7" t="str">
        <f>IF(ISNUMBER(_xll.BDP($C7114, "DELTA_MID")),_xll.BDP($C7114, "DELTA_MID")," ")</f>
        <v xml:space="preserve"> </v>
      </c>
      <c r="O7114" s="7" t="str">
        <f>IF(ISNUMBER(N7114),_xll.BDP($C7114, "OPT_UNDL_TICKER"),"")</f>
        <v/>
      </c>
      <c r="P7114" s="8" t="str">
        <f>IF(ISNUMBER(N7114),_xll.BDP($C7114, "OPT_UNDL_PX")," ")</f>
        <v xml:space="preserve"> </v>
      </c>
      <c r="Q7114" s="7" t="str">
        <f>IF(ISNUMBER(N7114),+G7114*_xll.BDP($C7114, "PX_POS_MULT_FACTOR")*P7114/K7114," ")</f>
        <v xml:space="preserve"> </v>
      </c>
      <c r="R7114" s="8" t="str">
        <f>IF(OR($A7114="TUA",$A7114="TYA"),"",IF(ISNUMBER(_xll.BDP($C7114,"DUR_ADJ_OAS_MID")),_xll.BDP($C7114,"DUR_ADJ_OAS_MID"),IF(ISNUMBER(_xll.BDP($E7114&amp;" ISIN","DUR_ADJ_OAS_MID")),_xll.BDP($E7114&amp;" ISIN","DUR_ADJ_OAS_MID")," ")))</f>
        <v xml:space="preserve"> </v>
      </c>
      <c r="S7114" s="7" t="str">
        <f ca="1">IF(AND(A7113="SVOL",C7113="Cash"),                                     SUM(INDIRECT(ADDRESS(ROW()-(COUNTIF(A:A,"SVOL")),COLUMN())):INDIRECT(ADDRESS(ROW()-1,COLUMN()))),                                    IF(AND(A7114="TYA",C7114="Cash"), SUM(INDIRECT(ADDRESS(ROW()-(COUNTIF(A:A,"TYA")-1),COLUMN())):INDIRECT(ADDRESS(ROW()-1,COLUMN()))),                                    IF(AND(A7114="SVOL",ISNUMBER(FIND(" Govt",C7114))),"", IF(AND(A7114="SVOL",ISNUMBER(FIND(" Index",C7114))),J7114,                                    IF(ISNUMBER(N7114),Q7114*N7114,IF(ISNUMBER(R7114),J7114*R7114," "))))))</f>
        <v xml:space="preserve"> </v>
      </c>
      <c r="T7114" t="s">
        <v>7091</v>
      </c>
      <c r="U7114" t="s">
        <v>41</v>
      </c>
      <c r="AG7114" s="16">
        <v>0</v>
      </c>
    </row>
    <row r="7115" spans="1:33" x14ac:dyDescent="0.35">
      <c r="A7115" t="s">
        <v>7071</v>
      </c>
      <c r="B7115" t="s">
        <v>7092</v>
      </c>
      <c r="C7115" t="s">
        <v>7093</v>
      </c>
      <c r="D7115" t="s">
        <v>7094</v>
      </c>
      <c r="E7115" t="s">
        <v>7095</v>
      </c>
      <c r="F7115" t="s">
        <v>7096</v>
      </c>
      <c r="G7115" s="1">
        <v>3843182</v>
      </c>
      <c r="H7115" s="1">
        <v>12.91</v>
      </c>
      <c r="I7115" s="2">
        <v>49615479.619999997</v>
      </c>
      <c r="J7115" s="3">
        <v>4.0382920000000003E-2</v>
      </c>
      <c r="K7115" s="4">
        <v>1228625366.71</v>
      </c>
      <c r="L7115" s="5">
        <v>56650001</v>
      </c>
      <c r="M7115" s="6">
        <v>21.688002560000001</v>
      </c>
      <c r="N7115" s="7" t="str">
        <f>IF(ISNUMBER(_xll.BDP($C7115, "DELTA_MID")),_xll.BDP($C7115, "DELTA_MID")," ")</f>
        <v xml:space="preserve"> </v>
      </c>
      <c r="O7115" s="7" t="str">
        <f>IF(ISNUMBER(N7115),_xll.BDP($C7115, "OPT_UNDL_TICKER"),"")</f>
        <v/>
      </c>
      <c r="P7115" s="8" t="str">
        <f>IF(ISNUMBER(N7115),_xll.BDP($C7115, "OPT_UNDL_PX")," ")</f>
        <v xml:space="preserve"> </v>
      </c>
      <c r="Q7115" s="7" t="str">
        <f>IF(ISNUMBER(N7115),+G7115*_xll.BDP($C7115, "PX_POS_MULT_FACTOR")*P7115/K7115," ")</f>
        <v xml:space="preserve"> </v>
      </c>
      <c r="R7115" s="8" t="str">
        <f>IF(OR($A7115="TUA",$A7115="TYA"),"",IF(ISNUMBER(_xll.BDP($C7115,"DUR_ADJ_OAS_MID")),_xll.BDP($C7115,"DUR_ADJ_OAS_MID"),IF(ISNUMBER(_xll.BDP($E7115&amp;" ISIN","DUR_ADJ_OAS_MID")),_xll.BDP($E7115&amp;" ISIN","DUR_ADJ_OAS_MID")," ")))</f>
        <v xml:space="preserve"> </v>
      </c>
      <c r="S7115" s="7" t="str">
        <f ca="1">IF(AND(A7114="SVOL",C7114="Cash"),                                     SUM(INDIRECT(ADDRESS(ROW()-(COUNTIF(A:A,"SVOL")),COLUMN())):INDIRECT(ADDRESS(ROW()-1,COLUMN()))),                                    IF(AND(A7115="TYA",C7115="Cash"), SUM(INDIRECT(ADDRESS(ROW()-(COUNTIF(A:A,"TYA")-1),COLUMN())):INDIRECT(ADDRESS(ROW()-1,COLUMN()))),                                    IF(AND(A7115="SVOL",ISNUMBER(FIND(" Govt",C7115))),"", IF(AND(A7115="SVOL",ISNUMBER(FIND(" Index",C7115))),J7115,                                    IF(ISNUMBER(N7115),Q7115*N7115,IF(ISNUMBER(R7115),J7115*R7115," "))))))</f>
        <v xml:space="preserve"> </v>
      </c>
      <c r="T7115" t="s">
        <v>7096</v>
      </c>
      <c r="U7115" t="s">
        <v>41</v>
      </c>
      <c r="AG7115" s="16">
        <v>0</v>
      </c>
    </row>
    <row r="7116" spans="1:33" x14ac:dyDescent="0.35">
      <c r="A7116" t="s">
        <v>7071</v>
      </c>
      <c r="B7116" t="s">
        <v>6951</v>
      </c>
      <c r="C7116" t="s">
        <v>6952</v>
      </c>
      <c r="F7116" t="s">
        <v>6951</v>
      </c>
      <c r="G7116" s="1">
        <v>-978</v>
      </c>
      <c r="H7116" s="1">
        <v>6038.25</v>
      </c>
      <c r="I7116" s="2">
        <v>-295270425</v>
      </c>
      <c r="J7116" s="3">
        <v>-0.24032584000000001</v>
      </c>
      <c r="K7116" s="4">
        <v>1228625366.71</v>
      </c>
      <c r="L7116" s="5">
        <v>56650001</v>
      </c>
      <c r="M7116" s="6">
        <v>21.688002560000001</v>
      </c>
      <c r="N7116" s="7" t="str">
        <f>IF(ISNUMBER(_xll.BDP($C7116, "DELTA_MID")),_xll.BDP($C7116, "DELTA_MID")," ")</f>
        <v xml:space="preserve"> </v>
      </c>
      <c r="O7116" s="7" t="str">
        <f>IF(ISNUMBER(N7116),_xll.BDP($C7116, "OPT_UNDL_TICKER"),"")</f>
        <v/>
      </c>
      <c r="P7116" s="8" t="str">
        <f>IF(ISNUMBER(N7116),_xll.BDP($C7116, "OPT_UNDL_PX")," ")</f>
        <v xml:space="preserve"> </v>
      </c>
      <c r="Q7116" s="7" t="str">
        <f>IF(ISNUMBER(N7116),+G7116*_xll.BDP($C7116, "PX_POS_MULT_FACTOR")*P7116/K7116," ")</f>
        <v xml:space="preserve"> </v>
      </c>
      <c r="R7116" s="8" t="str">
        <f>IF(OR($A7116="TUA",$A7116="TYA"),"",IF(ISNUMBER(_xll.BDP($C7116,"DUR_ADJ_OAS_MID")),_xll.BDP($C7116,"DUR_ADJ_OAS_MID"),IF(ISNUMBER(_xll.BDP($E7116&amp;" ISIN","DUR_ADJ_OAS_MID")),_xll.BDP($E7116&amp;" ISIN","DUR_ADJ_OAS_MID")," ")))</f>
        <v xml:space="preserve"> </v>
      </c>
      <c r="S7116" s="7">
        <f ca="1">IF(AND(A7115="SVOL",C7115="Cash"),                                     SUM(INDIRECT(ADDRESS(ROW()-(COUNTIF(A:A,"SVOL")),COLUMN())):INDIRECT(ADDRESS(ROW()-1,COLUMN()))),                                    IF(AND(A7116="TYA",C7116="Cash"), SUM(INDIRECT(ADDRESS(ROW()-(COUNTIF(A:A,"TYA")-1),COLUMN())):INDIRECT(ADDRESS(ROW()-1,COLUMN()))),                                    IF(AND(A7116="SVOL",ISNUMBER(FIND(" Govt",C7116))),"", IF(AND(A7116="SVOL",ISNUMBER(FIND(" Index",C7116))),J7116,                                    IF(ISNUMBER(N7116),Q7116*N7116,IF(ISNUMBER(R7116),J7116*R7116," "))))))</f>
        <v>-0.24032584000000001</v>
      </c>
      <c r="T7116" t="s">
        <v>6953</v>
      </c>
      <c r="U7116" t="s">
        <v>56</v>
      </c>
      <c r="AG7116" s="16">
        <v>0</v>
      </c>
    </row>
    <row r="7117" spans="1:33" x14ac:dyDescent="0.35">
      <c r="A7117" t="s">
        <v>7071</v>
      </c>
      <c r="B7117" t="s">
        <v>7097</v>
      </c>
      <c r="C7117" t="s">
        <v>7098</v>
      </c>
      <c r="F7117" t="s">
        <v>7097</v>
      </c>
      <c r="G7117" s="1">
        <v>-10466</v>
      </c>
      <c r="H7117" s="1">
        <v>16.8001</v>
      </c>
      <c r="I7117" s="2">
        <v>-175829846.59999999</v>
      </c>
      <c r="J7117" s="3">
        <v>-0.14311103</v>
      </c>
      <c r="K7117" s="4">
        <v>1228625366.71</v>
      </c>
      <c r="L7117" s="5">
        <v>56650001</v>
      </c>
      <c r="M7117" s="6">
        <v>21.688002560000001</v>
      </c>
      <c r="N7117" s="7" t="str">
        <f>IF(ISNUMBER(_xll.BDP($C7117, "DELTA_MID")),_xll.BDP($C7117, "DELTA_MID")," ")</f>
        <v xml:space="preserve"> </v>
      </c>
      <c r="O7117" s="7" t="str">
        <f>IF(ISNUMBER(N7117),_xll.BDP($C7117, "OPT_UNDL_TICKER"),"")</f>
        <v/>
      </c>
      <c r="P7117" s="8" t="str">
        <f>IF(ISNUMBER(N7117),_xll.BDP($C7117, "OPT_UNDL_PX")," ")</f>
        <v xml:space="preserve"> </v>
      </c>
      <c r="Q7117" s="7" t="str">
        <f>IF(ISNUMBER(N7117),+G7117*_xll.BDP($C7117, "PX_POS_MULT_FACTOR")*P7117/K7117," ")</f>
        <v xml:space="preserve"> </v>
      </c>
      <c r="R7117" s="8" t="str">
        <f>IF(OR($A7117="TUA",$A7117="TYA"),"",IF(ISNUMBER(_xll.BDP($C7117,"DUR_ADJ_OAS_MID")),_xll.BDP($C7117,"DUR_ADJ_OAS_MID"),IF(ISNUMBER(_xll.BDP($E7117&amp;" ISIN","DUR_ADJ_OAS_MID")),_xll.BDP($E7117&amp;" ISIN","DUR_ADJ_OAS_MID")," ")))</f>
        <v xml:space="preserve"> </v>
      </c>
      <c r="S7117" s="7">
        <f ca="1">IF(AND(A7116="SVOL",C7116="Cash"),                                     SUM(INDIRECT(ADDRESS(ROW()-(COUNTIF(A:A,"SVOL")),COLUMN())):INDIRECT(ADDRESS(ROW()-1,COLUMN()))),                                    IF(AND(A7117="TYA",C7117="Cash"), SUM(INDIRECT(ADDRESS(ROW()-(COUNTIF(A:A,"TYA")-1),COLUMN())):INDIRECT(ADDRESS(ROW()-1,COLUMN()))),                                    IF(AND(A7117="SVOL",ISNUMBER(FIND(" Govt",C7117))),"", IF(AND(A7117="SVOL",ISNUMBER(FIND(" Index",C7117))),J7117,                                    IF(ISNUMBER(N7117),Q7117*N7117,IF(ISNUMBER(R7117),J7117*R7117," "))))))</f>
        <v>-0.14311103</v>
      </c>
      <c r="T7117" t="s">
        <v>7099</v>
      </c>
      <c r="U7117" t="s">
        <v>56</v>
      </c>
      <c r="AG7117" s="16">
        <v>0</v>
      </c>
    </row>
    <row r="7118" spans="1:33" x14ac:dyDescent="0.35">
      <c r="A7118" t="s">
        <v>7071</v>
      </c>
      <c r="B7118" t="s">
        <v>7100</v>
      </c>
      <c r="C7118" t="s">
        <v>7100</v>
      </c>
      <c r="F7118" t="s">
        <v>7101</v>
      </c>
      <c r="G7118" s="1">
        <v>41437</v>
      </c>
      <c r="H7118" s="1">
        <v>0.51</v>
      </c>
      <c r="I7118" s="2">
        <v>2113287</v>
      </c>
      <c r="J7118" s="3">
        <v>1.7200399999999999E-3</v>
      </c>
      <c r="K7118" s="4">
        <v>1228625366.71</v>
      </c>
      <c r="L7118" s="5">
        <v>56650001</v>
      </c>
      <c r="M7118" s="6">
        <v>21.688002560000001</v>
      </c>
      <c r="N7118" s="7">
        <f>IF(ISNUMBER(_xll.BDP($C7118, "DELTA_MID")),_xll.BDP($C7118, "DELTA_MID")," ")</f>
        <v>0.11745800000000001</v>
      </c>
      <c r="O7118" s="7" t="str">
        <f>IF(ISNUMBER(N7118),_xll.BDP($C7118, "OPT_UNDL_TICKER"),"")</f>
        <v>VIX</v>
      </c>
      <c r="P7118" s="8">
        <f>IF(ISNUMBER(N7118),_xll.BDP($C7118, "OPT_UNDL_PX")," ")</f>
        <v>14.56</v>
      </c>
      <c r="Q7118" s="7">
        <f>IF(ISNUMBER(N7118),+G7118*_xll.BDP($C7118, "PX_POS_MULT_FACTOR")*P7118/K7118," ")</f>
        <v>4.9105507370043253E-2</v>
      </c>
      <c r="R7118" s="8" t="str">
        <f>IF(OR($A7118="TUA",$A7118="TYA"),"",IF(ISNUMBER(_xll.BDP($C7118,"DUR_ADJ_OAS_MID")),_xll.BDP($C7118,"DUR_ADJ_OAS_MID"),IF(ISNUMBER(_xll.BDP($E7118&amp;" ISIN","DUR_ADJ_OAS_MID")),_xll.BDP($E7118&amp;" ISIN","DUR_ADJ_OAS_MID")," ")))</f>
        <v xml:space="preserve"> </v>
      </c>
      <c r="S7118" s="7">
        <f ca="1">IF(AND(A7117="SVOL",C7117="Cash"),                                     SUM(INDIRECT(ADDRESS(ROW()-(COUNTIF(A:A,"SVOL")),COLUMN())):INDIRECT(ADDRESS(ROW()-1,COLUMN()))),                                    IF(AND(A7118="TYA",C7118="Cash"), SUM(INDIRECT(ADDRESS(ROW()-(COUNTIF(A:A,"TYA")-1),COLUMN())):INDIRECT(ADDRESS(ROW()-1,COLUMN()))),                                    IF(AND(A7118="SVOL",ISNUMBER(FIND(" Govt",C7118))),"", IF(AND(A7118="SVOL",ISNUMBER(FIND(" Index",C7118))),J7118,                                    IF(ISNUMBER(N7118),Q7118*N7118,IF(ISNUMBER(R7118),J7118*R7118," "))))))</f>
        <v>1.7200399999999999E-3</v>
      </c>
      <c r="T7118" t="s">
        <v>7101</v>
      </c>
      <c r="U7118" t="s">
        <v>64</v>
      </c>
      <c r="AG7118" s="16">
        <v>0</v>
      </c>
    </row>
    <row r="7119" spans="1:33" x14ac:dyDescent="0.35">
      <c r="A7119" t="s">
        <v>7071</v>
      </c>
      <c r="B7119" t="s">
        <v>7102</v>
      </c>
      <c r="C7119" t="s">
        <v>7102</v>
      </c>
      <c r="F7119" t="s">
        <v>7103</v>
      </c>
      <c r="G7119" s="1">
        <v>67249</v>
      </c>
      <c r="H7119" s="1">
        <v>0.56999999999999995</v>
      </c>
      <c r="I7119" s="2">
        <v>3833193</v>
      </c>
      <c r="J7119" s="3">
        <v>3.1199000000000001E-3</v>
      </c>
      <c r="K7119" s="4">
        <v>1228625366.71</v>
      </c>
      <c r="L7119" s="5">
        <v>56650001</v>
      </c>
      <c r="M7119" s="6">
        <v>21.688002560000001</v>
      </c>
      <c r="N7119" s="7">
        <f>IF(ISNUMBER(_xll.BDP($C7119, "DELTA_MID")),_xll.BDP($C7119, "DELTA_MID")," ")</f>
        <v>0.123109</v>
      </c>
      <c r="O7119" s="7" t="str">
        <f>IF(ISNUMBER(N7119),_xll.BDP($C7119, "OPT_UNDL_TICKER"),"")</f>
        <v>VIX</v>
      </c>
      <c r="P7119" s="8">
        <f>IF(ISNUMBER(N7119),_xll.BDP($C7119, "OPT_UNDL_PX")," ")</f>
        <v>14.56</v>
      </c>
      <c r="Q7119" s="7">
        <f>IF(ISNUMBER(N7119),+G7119*_xll.BDP($C7119, "PX_POS_MULT_FACTOR")*P7119/K7119," ")</f>
        <v>7.9694385817700095E-2</v>
      </c>
      <c r="R7119" s="8" t="str">
        <f>IF(OR($A7119="TUA",$A7119="TYA"),"",IF(ISNUMBER(_xll.BDP($C7119,"DUR_ADJ_OAS_MID")),_xll.BDP($C7119,"DUR_ADJ_OAS_MID"),IF(ISNUMBER(_xll.BDP($E7119&amp;" ISIN","DUR_ADJ_OAS_MID")),_xll.BDP($E7119&amp;" ISIN","DUR_ADJ_OAS_MID")," ")))</f>
        <v xml:space="preserve"> </v>
      </c>
      <c r="S7119" s="7">
        <f ca="1">IF(AND(A7118="SVOL",C7118="Cash"),                                     SUM(INDIRECT(ADDRESS(ROW()-(COUNTIF(A:A,"SVOL")),COLUMN())):INDIRECT(ADDRESS(ROW()-1,COLUMN()))),                                    IF(AND(A7119="TYA",C7119="Cash"), SUM(INDIRECT(ADDRESS(ROW()-(COUNTIF(A:A,"TYA")-1),COLUMN())):INDIRECT(ADDRESS(ROW()-1,COLUMN()))),                                    IF(AND(A7119="SVOL",ISNUMBER(FIND(" Govt",C7119))),"", IF(AND(A7119="SVOL",ISNUMBER(FIND(" Index",C7119))),J7119,                                    IF(ISNUMBER(N7119),Q7119*N7119,IF(ISNUMBER(R7119),J7119*R7119," "))))))</f>
        <v>3.1199000000000001E-3</v>
      </c>
      <c r="T7119" t="s">
        <v>7103</v>
      </c>
      <c r="U7119" t="s">
        <v>64</v>
      </c>
      <c r="AG7119" s="16">
        <v>0</v>
      </c>
    </row>
    <row r="7120" spans="1:33" x14ac:dyDescent="0.35">
      <c r="A7120" t="s">
        <v>7071</v>
      </c>
      <c r="B7120" t="s">
        <v>7104</v>
      </c>
      <c r="C7120" t="s">
        <v>7104</v>
      </c>
      <c r="F7120" t="s">
        <v>7105</v>
      </c>
      <c r="G7120" s="1">
        <v>31794</v>
      </c>
      <c r="H7120" s="1">
        <v>0.60499999999999998</v>
      </c>
      <c r="I7120" s="2">
        <v>1923537</v>
      </c>
      <c r="J7120" s="3">
        <v>1.5656000000000001E-3</v>
      </c>
      <c r="K7120" s="4">
        <v>1228625366.71</v>
      </c>
      <c r="L7120" s="5">
        <v>56650001</v>
      </c>
      <c r="M7120" s="6">
        <v>21.688002560000001</v>
      </c>
      <c r="N7120" s="7">
        <f>IF(ISNUMBER(_xll.BDP($C7120, "DELTA_MID")),_xll.BDP($C7120, "DELTA_MID")," ")</f>
        <v>0.129104</v>
      </c>
      <c r="O7120" s="7" t="str">
        <f>IF(ISNUMBER(N7120),_xll.BDP($C7120, "OPT_UNDL_TICKER"),"")</f>
        <v>VIX</v>
      </c>
      <c r="P7120" s="8">
        <f>IF(ISNUMBER(N7120),_xll.BDP($C7120, "OPT_UNDL_PX")," ")</f>
        <v>14.56</v>
      </c>
      <c r="Q7120" s="7">
        <f>IF(ISNUMBER(N7120),+G7120*_xll.BDP($C7120, "PX_POS_MULT_FACTOR")*P7120/K7120," ")</f>
        <v>3.7677932797334633E-2</v>
      </c>
      <c r="R7120" s="8" t="str">
        <f>IF(OR($A7120="TUA",$A7120="TYA"),"",IF(ISNUMBER(_xll.BDP($C7120,"DUR_ADJ_OAS_MID")),_xll.BDP($C7120,"DUR_ADJ_OAS_MID"),IF(ISNUMBER(_xll.BDP($E7120&amp;" ISIN","DUR_ADJ_OAS_MID")),_xll.BDP($E7120&amp;" ISIN","DUR_ADJ_OAS_MID")," ")))</f>
        <v xml:space="preserve"> </v>
      </c>
      <c r="S7120" s="7">
        <f ca="1">IF(AND(A7119="SVOL",C7119="Cash"),                                     SUM(INDIRECT(ADDRESS(ROW()-(COUNTIF(A:A,"SVOL")),COLUMN())):INDIRECT(ADDRESS(ROW()-1,COLUMN()))),                                    IF(AND(A7120="TYA",C7120="Cash"), SUM(INDIRECT(ADDRESS(ROW()-(COUNTIF(A:A,"TYA")-1),COLUMN())):INDIRECT(ADDRESS(ROW()-1,COLUMN()))),                                    IF(AND(A7120="SVOL",ISNUMBER(FIND(" Govt",C7120))),"", IF(AND(A7120="SVOL",ISNUMBER(FIND(" Index",C7120))),J7120,                                    IF(ISNUMBER(N7120),Q7120*N7120,IF(ISNUMBER(R7120),J7120*R7120," "))))))</f>
        <v>1.5656000000000001E-3</v>
      </c>
      <c r="T7120" t="s">
        <v>7105</v>
      </c>
      <c r="U7120" t="s">
        <v>64</v>
      </c>
      <c r="AG7120" s="16">
        <v>0</v>
      </c>
    </row>
    <row r="7121" spans="1:33" x14ac:dyDescent="0.35">
      <c r="A7121" t="s">
        <v>7071</v>
      </c>
      <c r="B7121" t="s">
        <v>7106</v>
      </c>
      <c r="C7121" t="s">
        <v>7106</v>
      </c>
      <c r="F7121" t="s">
        <v>7107</v>
      </c>
      <c r="G7121" s="1">
        <v>2000</v>
      </c>
      <c r="H7121" s="1">
        <v>0.68</v>
      </c>
      <c r="I7121" s="2">
        <v>136000</v>
      </c>
      <c r="J7121" s="3">
        <v>1.1069E-4</v>
      </c>
      <c r="K7121" s="4">
        <v>1228625366.71</v>
      </c>
      <c r="L7121" s="5">
        <v>56650001</v>
      </c>
      <c r="M7121" s="6">
        <v>21.688002560000001</v>
      </c>
      <c r="N7121" s="7">
        <f>IF(ISNUMBER(_xll.BDP($C7121, "DELTA_MID")),_xll.BDP($C7121, "DELTA_MID")," ")</f>
        <v>0.135656</v>
      </c>
      <c r="O7121" s="7" t="str">
        <f>IF(ISNUMBER(N7121),_xll.BDP($C7121, "OPT_UNDL_TICKER"),"")</f>
        <v>VIX</v>
      </c>
      <c r="P7121" s="8">
        <f>IF(ISNUMBER(N7121),_xll.BDP($C7121, "OPT_UNDL_PX")," ")</f>
        <v>14.56</v>
      </c>
      <c r="Q7121" s="7">
        <f>IF(ISNUMBER(N7121),+G7121*_xll.BDP($C7121, "PX_POS_MULT_FACTOR")*P7121/K7121," ")</f>
        <v>2.3701285020654608E-3</v>
      </c>
      <c r="R7121" s="8" t="str">
        <f>IF(OR($A7121="TUA",$A7121="TYA"),"",IF(ISNUMBER(_xll.BDP($C7121,"DUR_ADJ_OAS_MID")),_xll.BDP($C7121,"DUR_ADJ_OAS_MID"),IF(ISNUMBER(_xll.BDP($E7121&amp;" ISIN","DUR_ADJ_OAS_MID")),_xll.BDP($E7121&amp;" ISIN","DUR_ADJ_OAS_MID")," ")))</f>
        <v xml:space="preserve"> </v>
      </c>
      <c r="S7121" s="7">
        <f ca="1">IF(AND(A7120="SVOL",C7120="Cash"),                                     SUM(INDIRECT(ADDRESS(ROW()-(COUNTIF(A:A,"SVOL")),COLUMN())):INDIRECT(ADDRESS(ROW()-1,COLUMN()))),                                    IF(AND(A7121="TYA",C7121="Cash"), SUM(INDIRECT(ADDRESS(ROW()-(COUNTIF(A:A,"TYA")-1),COLUMN())):INDIRECT(ADDRESS(ROW()-1,COLUMN()))),                                    IF(AND(A7121="SVOL",ISNUMBER(FIND(" Govt",C7121))),"", IF(AND(A7121="SVOL",ISNUMBER(FIND(" Index",C7121))),J7121,                                    IF(ISNUMBER(N7121),Q7121*N7121,IF(ISNUMBER(R7121),J7121*R7121," "))))))</f>
        <v>1.1069E-4</v>
      </c>
      <c r="T7121" t="s">
        <v>7107</v>
      </c>
      <c r="U7121" t="s">
        <v>64</v>
      </c>
      <c r="AG7121" s="16">
        <v>0</v>
      </c>
    </row>
    <row r="7122" spans="1:33" x14ac:dyDescent="0.35">
      <c r="A7122" t="s">
        <v>7071</v>
      </c>
      <c r="B7122" t="s">
        <v>7108</v>
      </c>
      <c r="C7122" t="s">
        <v>7108</v>
      </c>
      <c r="F7122" t="s">
        <v>7109</v>
      </c>
      <c r="G7122" s="1">
        <v>2100</v>
      </c>
      <c r="H7122" s="1">
        <v>126.3</v>
      </c>
      <c r="I7122" s="2">
        <v>26523000</v>
      </c>
      <c r="J7122" s="3">
        <v>2.1587539999999999E-2</v>
      </c>
      <c r="K7122" s="4">
        <v>1228625366.71</v>
      </c>
      <c r="L7122" s="5">
        <v>56650001</v>
      </c>
      <c r="M7122" s="6">
        <v>21.688002560000001</v>
      </c>
      <c r="N7122" s="7">
        <f>IF(ISNUMBER(_xll.BDP($C7122, "DELTA_MID")),_xll.BDP($C7122, "DELTA_MID")," ")</f>
        <v>0.27367999999999998</v>
      </c>
      <c r="O7122" s="7" t="str">
        <f>IF(ISNUMBER(N7122),_xll.BDP($C7122, "OPT_UNDL_TICKER"),"")</f>
        <v>SPX</v>
      </c>
      <c r="P7122" s="8">
        <f>IF(ISNUMBER(N7122),_xll.BDP($C7122, "OPT_UNDL_PX")," ")</f>
        <v>5995.21</v>
      </c>
      <c r="Q7122" s="7">
        <f>IF(ISNUMBER(N7122),+G7122*_xll.BDP($C7122, "PX_POS_MULT_FACTOR")*P7122/K7122," ")</f>
        <v>1.0247176512164331</v>
      </c>
      <c r="R7122" s="8" t="str">
        <f>IF(OR($A7122="TUA",$A7122="TYA"),"",IF(ISNUMBER(_xll.BDP($C7122,"DUR_ADJ_OAS_MID")),_xll.BDP($C7122,"DUR_ADJ_OAS_MID"),IF(ISNUMBER(_xll.BDP($E7122&amp;" ISIN","DUR_ADJ_OAS_MID")),_xll.BDP($E7122&amp;" ISIN","DUR_ADJ_OAS_MID")," ")))</f>
        <v xml:space="preserve"> </v>
      </c>
      <c r="S7122" s="7">
        <f ca="1">IF(AND(A7121="SVOL",C7121="Cash"),                                     SUM(INDIRECT(ADDRESS(ROW()-(COUNTIF(A:A,"SVOL")),COLUMN())):INDIRECT(ADDRESS(ROW()-1,COLUMN()))),                                    IF(AND(A7122="TYA",C7122="Cash"), SUM(INDIRECT(ADDRESS(ROW()-(COUNTIF(A:A,"TYA")-1),COLUMN())):INDIRECT(ADDRESS(ROW()-1,COLUMN()))),                                    IF(AND(A7122="SVOL",ISNUMBER(FIND(" Govt",C7122))),"", IF(AND(A7122="SVOL",ISNUMBER(FIND(" Index",C7122))),J7122,                                    IF(ISNUMBER(N7122),Q7122*N7122,IF(ISNUMBER(R7122),J7122*R7122," "))))))</f>
        <v>2.1587539999999999E-2</v>
      </c>
      <c r="T7122" t="s">
        <v>7109</v>
      </c>
      <c r="U7122" t="s">
        <v>64</v>
      </c>
      <c r="AG7122" s="16">
        <v>0</v>
      </c>
    </row>
    <row r="7123" spans="1:33" x14ac:dyDescent="0.35">
      <c r="A7123" t="s">
        <v>7071</v>
      </c>
      <c r="B7123" t="s">
        <v>7110</v>
      </c>
      <c r="C7123" t="s">
        <v>7111</v>
      </c>
      <c r="F7123" t="s">
        <v>7112</v>
      </c>
      <c r="G7123" s="1">
        <v>-2000</v>
      </c>
      <c r="H7123" s="1">
        <v>0.125</v>
      </c>
      <c r="I7123" s="2">
        <v>-250000</v>
      </c>
      <c r="J7123" s="3">
        <v>-2.0348E-4</v>
      </c>
      <c r="K7123" s="4">
        <v>1228625366.71</v>
      </c>
      <c r="L7123" s="5">
        <v>56650001</v>
      </c>
      <c r="M7123" s="6">
        <v>21.688002560000001</v>
      </c>
      <c r="N7123" s="7">
        <f>IF(ISNUMBER(_xll.BDP($C7123, "DELTA_MID")),_xll.BDP($C7123, "DELTA_MID")," ")</f>
        <v>-4.1278000000000002E-2</v>
      </c>
      <c r="O7123" s="7" t="str">
        <f>IF(ISNUMBER(N7123),_xll.BDP($C7123, "OPT_UNDL_TICKER"),"")</f>
        <v>USH5</v>
      </c>
      <c r="P7123" s="8">
        <f>IF(ISNUMBER(N7123),_xll.BDP($C7123, "OPT_UNDL_PX")," ")</f>
        <v>118.90625</v>
      </c>
      <c r="Q7123" s="7">
        <f>IF(ISNUMBER(N7123),+G7123*_xll.BDP($C7123, "PX_POS_MULT_FACTOR")*P7123/K7123," ")</f>
        <v>-0.19355981607055028</v>
      </c>
      <c r="R7123" s="8">
        <f>IF(OR($A7123="TUA",$A7123="TYA"),"",IF(ISNUMBER(_xll.BDP($C7123,"DUR_ADJ_OAS_MID")),_xll.BDP($C7123,"DUR_ADJ_OAS_MID"),IF(ISNUMBER(_xll.BDP($E7123&amp;" ISIN","DUR_ADJ_OAS_MID")),_xll.BDP($E7123&amp;" ISIN","DUR_ADJ_OAS_MID")," ")))</f>
        <v>11.220014722571266</v>
      </c>
      <c r="S7123" s="7">
        <f ca="1">IF(AND(A7122="SVOL",C7122="Cash"),                                     SUM(INDIRECT(ADDRESS(ROW()-(COUNTIF(A:A,"SVOL")),COLUMN())):INDIRECT(ADDRESS(ROW()-1,COLUMN()))),                                    IF(AND(A7123="TYA",C7123="Cash"), SUM(INDIRECT(ADDRESS(ROW()-(COUNTIF(A:A,"TYA")-1),COLUMN())):INDIRECT(ADDRESS(ROW()-1,COLUMN()))),                                    IF(AND(A7123="SVOL",ISNUMBER(FIND(" Govt",C7123))),"", IF(AND(A7123="SVOL",ISNUMBER(FIND(" Index",C7123))),J7123,                                    IF(ISNUMBER(N7123),Q7123*N7123,IF(ISNUMBER(R7123),J7123*R7123," "))))))</f>
        <v>7.9897620877601751E-3</v>
      </c>
      <c r="T7123" t="s">
        <v>7112</v>
      </c>
      <c r="U7123" t="s">
        <v>64</v>
      </c>
      <c r="AG7123" s="16">
        <v>0</v>
      </c>
    </row>
    <row r="7124" spans="1:33" x14ac:dyDescent="0.35">
      <c r="A7124" t="s">
        <v>7071</v>
      </c>
      <c r="B7124" t="s">
        <v>7113</v>
      </c>
      <c r="C7124" t="s">
        <v>7113</v>
      </c>
      <c r="D7124" t="s">
        <v>7114</v>
      </c>
      <c r="E7124" t="s">
        <v>7115</v>
      </c>
      <c r="F7124" t="s">
        <v>7116</v>
      </c>
      <c r="G7124" s="1">
        <v>100000</v>
      </c>
      <c r="H7124" s="1">
        <v>99.157669999999996</v>
      </c>
      <c r="I7124" s="2">
        <v>99157.67</v>
      </c>
      <c r="J7124" s="3">
        <v>8.0710000000000005E-5</v>
      </c>
      <c r="K7124" s="4">
        <v>1228625366.71</v>
      </c>
      <c r="L7124" s="5">
        <v>56650001</v>
      </c>
      <c r="M7124" s="6">
        <v>21.688002560000001</v>
      </c>
      <c r="N7124" s="7" t="str">
        <f>IF(ISNUMBER(_xll.BDP($C7124, "DELTA_MID")),_xll.BDP($C7124, "DELTA_MID")," ")</f>
        <v xml:space="preserve"> </v>
      </c>
      <c r="O7124" s="7" t="str">
        <f>IF(ISNUMBER(N7124),_xll.BDP($C7124, "OPT_UNDL_TICKER"),"")</f>
        <v/>
      </c>
      <c r="P7124" s="8" t="str">
        <f>IF(ISNUMBER(N7124),_xll.BDP($C7124, "OPT_UNDL_PX")," ")</f>
        <v xml:space="preserve"> </v>
      </c>
      <c r="Q7124" s="7" t="str">
        <f>IF(ISNUMBER(N7124),+G7124*_xll.BDP($C7124, "PX_POS_MULT_FACTOR")*P7124/K7124," ")</f>
        <v xml:space="preserve"> </v>
      </c>
      <c r="R7124" s="8">
        <f>IF(OR($A7124="TUA",$A7124="TYA"),"",IF(ISNUMBER(_xll.BDP($C7124,"DUR_ADJ_OAS_MID")),_xll.BDP($C7124,"DUR_ADJ_OAS_MID"),IF(ISNUMBER(_xll.BDP($E7124&amp;" ISIN","DUR_ADJ_OAS_MID")),_xll.BDP($E7124&amp;" ISIN","DUR_ADJ_OAS_MID")," ")))</f>
        <v>0.52348956230662869</v>
      </c>
      <c r="S7124" s="7" t="str">
        <f ca="1">IF(AND(A7123="SVOL",C7123="Cash"),                                     SUM(INDIRECT(ADDRESS(ROW()-(COUNTIF(A:A,"SVOL")),COLUMN())):INDIRECT(ADDRESS(ROW()-1,COLUMN()))),                                    IF(AND(A7124="TYA",C7124="Cash"), SUM(INDIRECT(ADDRESS(ROW()-(COUNTIF(A:A,"TYA")-1),COLUMN())):INDIRECT(ADDRESS(ROW()-1,COLUMN()))),                                    IF(AND(A7124="SVOL",ISNUMBER(FIND(" Govt",C7124))),"", IF(AND(A7124="SVOL",ISNUMBER(FIND(" Index",C7124))),J7124,                                    IF(ISNUMBER(N7124),Q7124*N7124,IF(ISNUMBER(R7124),J7124*R7124," "))))))</f>
        <v/>
      </c>
      <c r="T7124" t="s">
        <v>7116</v>
      </c>
      <c r="U7124" t="s">
        <v>6033</v>
      </c>
      <c r="AG7124" s="16">
        <v>0</v>
      </c>
    </row>
    <row r="7125" spans="1:33" x14ac:dyDescent="0.35">
      <c r="A7125" t="s">
        <v>7071</v>
      </c>
      <c r="B7125" t="s">
        <v>105</v>
      </c>
      <c r="C7125" t="s">
        <v>105</v>
      </c>
      <c r="D7125" t="s">
        <v>106</v>
      </c>
      <c r="E7125" t="s">
        <v>107</v>
      </c>
      <c r="F7125" t="s">
        <v>108</v>
      </c>
      <c r="G7125" s="1">
        <v>230500000</v>
      </c>
      <c r="H7125" s="1">
        <v>99.835875000000001</v>
      </c>
      <c r="I7125" s="2">
        <v>230121691.88</v>
      </c>
      <c r="J7125" s="3">
        <v>0.18730013000000001</v>
      </c>
      <c r="K7125" s="4">
        <v>1228625366.71</v>
      </c>
      <c r="L7125" s="5">
        <v>56650001</v>
      </c>
      <c r="M7125" s="6">
        <v>21.688002560000001</v>
      </c>
      <c r="N7125" s="7" t="str">
        <f>IF(ISNUMBER(_xll.BDP($C7125, "DELTA_MID")),_xll.BDP($C7125, "DELTA_MID")," ")</f>
        <v xml:space="preserve"> </v>
      </c>
      <c r="O7125" s="7" t="str">
        <f>IF(ISNUMBER(N7125),_xll.BDP($C7125, "OPT_UNDL_TICKER"),"")</f>
        <v/>
      </c>
      <c r="P7125" s="8" t="str">
        <f>IF(ISNUMBER(N7125),_xll.BDP($C7125, "OPT_UNDL_PX")," ")</f>
        <v xml:space="preserve"> </v>
      </c>
      <c r="Q7125" s="7" t="str">
        <f>IF(ISNUMBER(N7125),+G7125*_xll.BDP($C7125, "PX_POS_MULT_FACTOR")*P7125/K7125," ")</f>
        <v xml:space="preserve"> </v>
      </c>
      <c r="R7125" s="8">
        <f>IF(OR($A7125="TUA",$A7125="TYA"),"",IF(ISNUMBER(_xll.BDP($C7125,"DUR_ADJ_OAS_MID")),_xll.BDP($C7125,"DUR_ADJ_OAS_MID"),IF(ISNUMBER(_xll.BDP($E7125&amp;" ISIN","DUR_ADJ_OAS_MID")),_xll.BDP($E7125&amp;" ISIN","DUR_ADJ_OAS_MID")," ")))</f>
        <v>2.9429642669654532E-2</v>
      </c>
      <c r="S7125" s="7" t="str">
        <f ca="1">IF(AND(A7124="SVOL",C7124="Cash"),                                     SUM(INDIRECT(ADDRESS(ROW()-(COUNTIF(A:A,"SVOL")),COLUMN())):INDIRECT(ADDRESS(ROW()-1,COLUMN()))),                                    IF(AND(A7125="TYA",C7125="Cash"), SUM(INDIRECT(ADDRESS(ROW()-(COUNTIF(A:A,"TYA")-1),COLUMN())):INDIRECT(ADDRESS(ROW()-1,COLUMN()))),                                    IF(AND(A7125="SVOL",ISNUMBER(FIND(" Govt",C7125))),"", IF(AND(A7125="SVOL",ISNUMBER(FIND(" Index",C7125))),J7125,                                    IF(ISNUMBER(N7125),Q7125*N7125,IF(ISNUMBER(R7125),J7125*R7125," "))))))</f>
        <v/>
      </c>
      <c r="T7125" t="s">
        <v>108</v>
      </c>
      <c r="U7125" t="s">
        <v>109</v>
      </c>
      <c r="AG7125" s="16">
        <v>0</v>
      </c>
    </row>
    <row r="7126" spans="1:33" x14ac:dyDescent="0.35">
      <c r="A7126" t="s">
        <v>7071</v>
      </c>
      <c r="B7126" t="s">
        <v>110</v>
      </c>
      <c r="C7126" t="s">
        <v>110</v>
      </c>
      <c r="D7126" t="s">
        <v>111</v>
      </c>
      <c r="E7126" t="s">
        <v>112</v>
      </c>
      <c r="F7126" t="s">
        <v>113</v>
      </c>
      <c r="G7126" s="1">
        <v>175300000</v>
      </c>
      <c r="H7126" s="1">
        <v>99.747472000000002</v>
      </c>
      <c r="I7126" s="2">
        <v>174857318.41999999</v>
      </c>
      <c r="J7126" s="3">
        <v>0.14231948</v>
      </c>
      <c r="K7126" s="4">
        <v>1228625366.71</v>
      </c>
      <c r="L7126" s="5">
        <v>56650001</v>
      </c>
      <c r="M7126" s="6">
        <v>21.688002560000001</v>
      </c>
      <c r="N7126" s="7" t="str">
        <f>IF(ISNUMBER(_xll.BDP($C7126, "DELTA_MID")),_xll.BDP($C7126, "DELTA_MID")," ")</f>
        <v xml:space="preserve"> </v>
      </c>
      <c r="O7126" s="7" t="str">
        <f>IF(ISNUMBER(N7126),_xll.BDP($C7126, "OPT_UNDL_TICKER"),"")</f>
        <v/>
      </c>
      <c r="P7126" s="8" t="str">
        <f>IF(ISNUMBER(N7126),_xll.BDP($C7126, "OPT_UNDL_PX")," ")</f>
        <v xml:space="preserve"> </v>
      </c>
      <c r="Q7126" s="7" t="str">
        <f>IF(ISNUMBER(N7126),+G7126*_xll.BDP($C7126, "PX_POS_MULT_FACTOR")*P7126/K7126," ")</f>
        <v xml:space="preserve"> </v>
      </c>
      <c r="R7126" s="8">
        <f>IF(OR($A7126="TUA",$A7126="TYA"),"",IF(ISNUMBER(_xll.BDP($C7126,"DUR_ADJ_OAS_MID")),_xll.BDP($C7126,"DUR_ADJ_OAS_MID"),IF(ISNUMBER(_xll.BDP($E7126&amp;" ISIN","DUR_ADJ_OAS_MID")),_xll.BDP($E7126&amp;" ISIN","DUR_ADJ_OAS_MID")," ")))</f>
        <v>4.8155269073604144E-2</v>
      </c>
      <c r="S7126" s="7" t="str">
        <f ca="1">IF(AND(A7125="SVOL",C7125="Cash"),                                     SUM(INDIRECT(ADDRESS(ROW()-(COUNTIF(A:A,"SVOL")),COLUMN())):INDIRECT(ADDRESS(ROW()-1,COLUMN()))),                                    IF(AND(A7126="TYA",C7126="Cash"), SUM(INDIRECT(ADDRESS(ROW()-(COUNTIF(A:A,"TYA")-1),COLUMN())):INDIRECT(ADDRESS(ROW()-1,COLUMN()))),                                    IF(AND(A7126="SVOL",ISNUMBER(FIND(" Govt",C7126))),"", IF(AND(A7126="SVOL",ISNUMBER(FIND(" Index",C7126))),J7126,                                    IF(ISNUMBER(N7126),Q7126*N7126,IF(ISNUMBER(R7126),J7126*R7126," "))))))</f>
        <v/>
      </c>
      <c r="T7126" t="s">
        <v>113</v>
      </c>
      <c r="U7126" t="s">
        <v>109</v>
      </c>
      <c r="AG7126" s="16">
        <v>0</v>
      </c>
    </row>
    <row r="7127" spans="1:33" x14ac:dyDescent="0.35">
      <c r="A7127" t="s">
        <v>7071</v>
      </c>
      <c r="B7127" t="s">
        <v>1174</v>
      </c>
      <c r="C7127" t="s">
        <v>1174</v>
      </c>
      <c r="D7127" t="s">
        <v>1175</v>
      </c>
      <c r="E7127" t="s">
        <v>1176</v>
      </c>
      <c r="F7127" t="s">
        <v>1177</v>
      </c>
      <c r="G7127" s="1">
        <v>3000000</v>
      </c>
      <c r="H7127" s="1">
        <v>99.401332999999994</v>
      </c>
      <c r="I7127" s="2">
        <v>2982039.99</v>
      </c>
      <c r="J7127" s="3">
        <v>2.4271399999999999E-3</v>
      </c>
      <c r="K7127" s="4">
        <v>1228625366.71</v>
      </c>
      <c r="L7127" s="5">
        <v>56650001</v>
      </c>
      <c r="M7127" s="6">
        <v>21.688002560000001</v>
      </c>
      <c r="N7127" s="7" t="str">
        <f>IF(ISNUMBER(_xll.BDP($C7127, "DELTA_MID")),_xll.BDP($C7127, "DELTA_MID")," ")</f>
        <v xml:space="preserve"> </v>
      </c>
      <c r="O7127" s="7" t="str">
        <f>IF(ISNUMBER(N7127),_xll.BDP($C7127, "OPT_UNDL_TICKER"),"")</f>
        <v/>
      </c>
      <c r="P7127" s="8" t="str">
        <f>IF(ISNUMBER(N7127),_xll.BDP($C7127, "OPT_UNDL_PX")," ")</f>
        <v xml:space="preserve"> </v>
      </c>
      <c r="Q7127" s="7" t="str">
        <f>IF(ISNUMBER(N7127),+G7127*_xll.BDP($C7127, "PX_POS_MULT_FACTOR")*P7127/K7127," ")</f>
        <v xml:space="preserve"> </v>
      </c>
      <c r="R7127" s="8">
        <f>IF(OR($A7127="TUA",$A7127="TYA"),"",IF(ISNUMBER(_xll.BDP($C7127,"DUR_ADJ_OAS_MID")),_xll.BDP($C7127,"DUR_ADJ_OAS_MID"),IF(ISNUMBER(_xll.BDP($E7127&amp;" ISIN","DUR_ADJ_OAS_MID")),_xll.BDP($E7127&amp;" ISIN","DUR_ADJ_OAS_MID")," ")))</f>
        <v>0.12310001355724817</v>
      </c>
      <c r="S7127" s="7" t="str">
        <f ca="1">IF(AND(A7126="SVOL",C7126="Cash"),                                     SUM(INDIRECT(ADDRESS(ROW()-(COUNTIF(A:A,"SVOL")),COLUMN())):INDIRECT(ADDRESS(ROW()-1,COLUMN()))),                                    IF(AND(A7127="TYA",C7127="Cash"), SUM(INDIRECT(ADDRESS(ROW()-(COUNTIF(A:A,"TYA")-1),COLUMN())):INDIRECT(ADDRESS(ROW()-1,COLUMN()))),                                    IF(AND(A7127="SVOL",ISNUMBER(FIND(" Govt",C7127))),"", IF(AND(A7127="SVOL",ISNUMBER(FIND(" Index",C7127))),J7127,                                    IF(ISNUMBER(N7127),Q7127*N7127,IF(ISNUMBER(R7127),J7127*R7127," "))))))</f>
        <v/>
      </c>
      <c r="T7127" t="s">
        <v>1177</v>
      </c>
      <c r="U7127" t="s">
        <v>109</v>
      </c>
      <c r="AG7127" s="16">
        <v>0</v>
      </c>
    </row>
    <row r="7128" spans="1:33" x14ac:dyDescent="0.35">
      <c r="A7128" t="s">
        <v>7071</v>
      </c>
      <c r="B7128" t="s">
        <v>114</v>
      </c>
      <c r="C7128" t="s">
        <v>114</v>
      </c>
      <c r="G7128" s="1">
        <v>-2170000.7200000202</v>
      </c>
      <c r="H7128" s="1">
        <v>1</v>
      </c>
      <c r="I7128" s="2">
        <v>-2170000.7200000202</v>
      </c>
      <c r="J7128" s="3">
        <v>-1.7662000000000001E-3</v>
      </c>
      <c r="K7128" s="4">
        <v>1228625366.71</v>
      </c>
      <c r="L7128" s="5">
        <v>56650001</v>
      </c>
      <c r="M7128" s="6">
        <v>21.688002560000001</v>
      </c>
      <c r="N7128" s="7" t="str">
        <f>IF(ISNUMBER(_xll.BDP($C7128, "DELTA_MID")),_xll.BDP($C7128, "DELTA_MID")," ")</f>
        <v xml:space="preserve"> </v>
      </c>
      <c r="O7128" s="7" t="str">
        <f>IF(ISNUMBER(N7128),_xll.BDP($C7128, "OPT_UNDL_TICKER"),"")</f>
        <v/>
      </c>
      <c r="P7128" s="8" t="str">
        <f>IF(ISNUMBER(N7128),_xll.BDP($C7128, "OPT_UNDL_PX")," ")</f>
        <v xml:space="preserve"> </v>
      </c>
      <c r="Q7128" s="7" t="str">
        <f>IF(ISNUMBER(N7128),+G7128*_xll.BDP($C7128, "PX_POS_MULT_FACTOR")*P7128/K7128," ")</f>
        <v xml:space="preserve"> </v>
      </c>
      <c r="R7128" s="8" t="str">
        <f>IF(OR($A7128="TUA",$A7128="TYA"),"",IF(ISNUMBER(_xll.BDP($C7128,"DUR_ADJ_OAS_MID")),_xll.BDP($C7128,"DUR_ADJ_OAS_MID"),IF(ISNUMBER(_xll.BDP($E7128&amp;" ISIN","DUR_ADJ_OAS_MID")),_xll.BDP($E7128&amp;" ISIN","DUR_ADJ_OAS_MID")," ")))</f>
        <v xml:space="preserve"> </v>
      </c>
      <c r="S7128" s="7" t="str">
        <f ca="1">IF(AND(A7127="SVOL",C7127="Cash"),                                     SUM(INDIRECT(ADDRESS(ROW()-(COUNTIF(A:A,"SVOL")),COLUMN())):INDIRECT(ADDRESS(ROW()-1,COLUMN()))),                                    IF(AND(A7128="TYA",C7128="Cash"), SUM(INDIRECT(ADDRESS(ROW()-(COUNTIF(A:A,"TYA")-1),COLUMN())):INDIRECT(ADDRESS(ROW()-1,COLUMN()))),                                    IF(AND(A7128="SVOL",ISNUMBER(FIND(" Govt",C7128))),"", IF(AND(A7128="SVOL",ISNUMBER(FIND(" Index",C7128))),J7128,                                    IF(ISNUMBER(N7128),Q7128*N7128,IF(ISNUMBER(R7128),J7128*R7128," "))))))</f>
        <v xml:space="preserve"> </v>
      </c>
      <c r="T7128" t="s">
        <v>114</v>
      </c>
      <c r="U7128" t="s">
        <v>114</v>
      </c>
      <c r="AG7128" s="16">
        <v>0</v>
      </c>
    </row>
    <row r="7129" spans="1:33" x14ac:dyDescent="0.35">
      <c r="N7129" s="7" t="str">
        <f>IF(ISNUMBER(_xll.BDP($C7129, "DELTA_MID")),_xll.BDP($C7129, "DELTA_MID")," ")</f>
        <v xml:space="preserve"> </v>
      </c>
      <c r="O7129" s="7" t="str">
        <f>IF(ISNUMBER(N7129),_xll.BDP($C7129, "OPT_UNDL_TICKER"),"")</f>
        <v/>
      </c>
      <c r="P7129" s="8" t="str">
        <f>IF(ISNUMBER(N7129),_xll.BDP($C7129, "OPT_UNDL_PX")," ")</f>
        <v xml:space="preserve"> </v>
      </c>
      <c r="Q7129" s="7" t="str">
        <f>IF(ISNUMBER(N7129),+G7129*_xll.BDP($C7129, "PX_POS_MULT_FACTOR")*P7129/K7129," ")</f>
        <v xml:space="preserve"> </v>
      </c>
      <c r="R7129" s="8" t="str">
        <f>IF(OR($A7129="TUA",$A7129="TYA"),"",IF(ISNUMBER(_xll.BDP($C7129,"DUR_ADJ_OAS_MID")),_xll.BDP($C7129,"DUR_ADJ_OAS_MID"),IF(ISNUMBER(_xll.BDP($E7129&amp;" ISIN","DUR_ADJ_OAS_MID")),_xll.BDP($E7129&amp;" ISIN","DUR_ADJ_OAS_MID")," ")))</f>
        <v xml:space="preserve"> </v>
      </c>
      <c r="S7129" s="7">
        <f ca="1">IF(AND(A7128="SVOL",C7128="Cash"),                                     SUM(INDIRECT(ADDRESS(ROW()-(COUNTIF(A:A,"SVOL")),COLUMN())):INDIRECT(ADDRESS(ROW()-1,COLUMN()))),                                    IF(AND(A7129="TYA",C7129="Cash"), SUM(INDIRECT(ADDRESS(ROW()-(COUNTIF(A:A,"TYA")-1),COLUMN())):INDIRECT(ADDRESS(ROW()-1,COLUMN()))),                                    IF(AND(A7129="SVOL",ISNUMBER(FIND(" Govt",C7129))),"", IF(AND(A7129="SVOL",ISNUMBER(FIND(" Index",C7129))),J7129,                                    IF(ISNUMBER(N7129),Q7129*N7129,IF(ISNUMBER(R7129),J7129*R7129," "))))))</f>
        <v>-0.34734333791223981</v>
      </c>
      <c r="AG7129" s="16" t="s">
        <v>7738</v>
      </c>
    </row>
    <row r="7130" spans="1:33" x14ac:dyDescent="0.35">
      <c r="A7130" t="s">
        <v>7117</v>
      </c>
      <c r="B7130" t="s">
        <v>1279</v>
      </c>
      <c r="C7130" t="s">
        <v>1280</v>
      </c>
      <c r="F7130" t="s">
        <v>1279</v>
      </c>
      <c r="G7130" s="1">
        <v>14337</v>
      </c>
      <c r="H7130" s="1">
        <v>102.898438</v>
      </c>
      <c r="I7130" s="2">
        <v>2950509811.2119999</v>
      </c>
      <c r="J7130" s="3">
        <v>5.2702579199999997</v>
      </c>
      <c r="K7130" s="4">
        <v>559841634.62</v>
      </c>
      <c r="L7130" s="5">
        <v>26225001</v>
      </c>
      <c r="M7130" s="6">
        <v>21.347630630000001</v>
      </c>
      <c r="N7130" s="7" t="str">
        <f>IF(ISNUMBER(_xll.BDP($C7130, "DELTA_MID")),_xll.BDP($C7130, "DELTA_MID")," ")</f>
        <v xml:space="preserve"> </v>
      </c>
      <c r="O7130" s="7" t="str">
        <f>IF(ISNUMBER(N7130),_xll.BDP($C7130, "OPT_UNDL_TICKER"),"")</f>
        <v/>
      </c>
      <c r="P7130" s="8" t="str">
        <f>IF(ISNUMBER(N7130),_xll.BDP($C7130, "OPT_UNDL_PX")," ")</f>
        <v xml:space="preserve"> </v>
      </c>
      <c r="Q7130" s="7" t="str">
        <f>IF(ISNUMBER(N7130),+G7130*_xll.BDP($C7130, "PX_POS_MULT_FACTOR")*P7130/K7130," ")</f>
        <v xml:space="preserve"> </v>
      </c>
      <c r="R7130" s="8" t="str">
        <f>IF(OR($A7130="TUA",$A7130="TYA"),"",IF(ISNUMBER(_xll.BDP($C7130,"DUR_ADJ_OAS_MID")),_xll.BDP($C7130,"DUR_ADJ_OAS_MID"),IF(ISNUMBER(_xll.BDP($E7130&amp;" ISIN","DUR_ADJ_OAS_MID")),_xll.BDP($E7130&amp;" ISIN","DUR_ADJ_OAS_MID")," ")))</f>
        <v/>
      </c>
      <c r="S7130" s="7" t="str">
        <f ca="1">IF(AND(A7129="SVOL",C7129="Cash"),                                     SUM(INDIRECT(ADDRESS(ROW()-(COUNTIF(A:A,"SVOL")),COLUMN())):INDIRECT(ADDRESS(ROW()-1,COLUMN()))),                                    IF(AND(A7130="TYA",C7130="Cash"), SUM(INDIRECT(ADDRESS(ROW()-(COUNTIF(A:A,"TYA")-1),COLUMN())):INDIRECT(ADDRESS(ROW()-1,COLUMN()))),                                    IF(AND(A7130="SVOL",ISNUMBER(FIND(" Govt",C7130))),"", IF(AND(A7130="SVOL",ISNUMBER(FIND(" Index",C7130))),J7130,                                    IF(ISNUMBER(N7130),Q7130*N7130,IF(ISNUMBER(R7130),J7130*R7130," "))))))</f>
        <v xml:space="preserve"> </v>
      </c>
      <c r="T7130" t="s">
        <v>1281</v>
      </c>
      <c r="U7130" t="s">
        <v>56</v>
      </c>
      <c r="AG7130" s="16">
        <v>-1.0593E-2</v>
      </c>
    </row>
    <row r="7131" spans="1:33" x14ac:dyDescent="0.35">
      <c r="A7131" t="s">
        <v>7117</v>
      </c>
      <c r="B7131" t="s">
        <v>105</v>
      </c>
      <c r="C7131" t="s">
        <v>105</v>
      </c>
      <c r="D7131" t="s">
        <v>106</v>
      </c>
      <c r="E7131" t="s">
        <v>107</v>
      </c>
      <c r="F7131" t="s">
        <v>108</v>
      </c>
      <c r="G7131" s="1">
        <v>83400000</v>
      </c>
      <c r="H7131" s="1">
        <v>99.835875000000001</v>
      </c>
      <c r="I7131" s="2">
        <v>83263119.75</v>
      </c>
      <c r="J7131" s="3">
        <v>0.1487262</v>
      </c>
      <c r="K7131" s="4">
        <v>559841634.62</v>
      </c>
      <c r="L7131" s="5">
        <v>26225001</v>
      </c>
      <c r="M7131" s="6">
        <v>21.347630630000001</v>
      </c>
      <c r="N7131" s="7" t="str">
        <f>IF(ISNUMBER(_xll.BDP($C7131, "DELTA_MID")),_xll.BDP($C7131, "DELTA_MID")," ")</f>
        <v xml:space="preserve"> </v>
      </c>
      <c r="O7131" s="7" t="str">
        <f>IF(ISNUMBER(N7131),_xll.BDP($C7131, "OPT_UNDL_TICKER"),"")</f>
        <v/>
      </c>
      <c r="P7131" s="8" t="str">
        <f>IF(ISNUMBER(N7131),_xll.BDP($C7131, "OPT_UNDL_PX")," ")</f>
        <v xml:space="preserve"> </v>
      </c>
      <c r="Q7131" s="7" t="str">
        <f>IF(ISNUMBER(N7131),+G7131*_xll.BDP($C7131, "PX_POS_MULT_FACTOR")*P7131/K7131," ")</f>
        <v xml:space="preserve"> </v>
      </c>
      <c r="R7131" s="8" t="str">
        <f>IF(OR($A7131="TUA",$A7131="TYA"),"",IF(ISNUMBER(_xll.BDP($C7131,"DUR_ADJ_OAS_MID")),_xll.BDP($C7131,"DUR_ADJ_OAS_MID"),IF(ISNUMBER(_xll.BDP($E7131&amp;" ISIN","DUR_ADJ_OAS_MID")),_xll.BDP($E7131&amp;" ISIN","DUR_ADJ_OAS_MID")," ")))</f>
        <v/>
      </c>
      <c r="S7131" s="7" t="str">
        <f ca="1">IF(AND(A7130="SVOL",C7130="Cash"),                                     SUM(INDIRECT(ADDRESS(ROW()-(COUNTIF(A:A,"SVOL")),COLUMN())):INDIRECT(ADDRESS(ROW()-1,COLUMN()))),                                    IF(AND(A7131="TYA",C7131="Cash"), SUM(INDIRECT(ADDRESS(ROW()-(COUNTIF(A:A,"TYA")-1),COLUMN())):INDIRECT(ADDRESS(ROW()-1,COLUMN()))),                                    IF(AND(A7131="SVOL",ISNUMBER(FIND(" Govt",C7131))),"", IF(AND(A7131="SVOL",ISNUMBER(FIND(" Index",C7131))),J7131,                                    IF(ISNUMBER(N7131),Q7131*N7131,IF(ISNUMBER(R7131),J7131*R7131," "))))))</f>
        <v xml:space="preserve"> </v>
      </c>
      <c r="T7131" t="s">
        <v>108</v>
      </c>
      <c r="U7131" t="s">
        <v>109</v>
      </c>
      <c r="AG7131" s="16">
        <v>-1.0593E-2</v>
      </c>
    </row>
    <row r="7132" spans="1:33" x14ac:dyDescent="0.35">
      <c r="A7132" t="s">
        <v>7117</v>
      </c>
      <c r="B7132" t="s">
        <v>110</v>
      </c>
      <c r="C7132" t="s">
        <v>110</v>
      </c>
      <c r="D7132" t="s">
        <v>111</v>
      </c>
      <c r="E7132" t="s">
        <v>112</v>
      </c>
      <c r="F7132" t="s">
        <v>113</v>
      </c>
      <c r="G7132" s="1">
        <v>500000</v>
      </c>
      <c r="H7132" s="1">
        <v>99.747472000000002</v>
      </c>
      <c r="I7132" s="2">
        <v>498737.36</v>
      </c>
      <c r="J7132" s="3">
        <v>8.9085E-4</v>
      </c>
      <c r="K7132" s="4">
        <v>559841634.62</v>
      </c>
      <c r="L7132" s="5">
        <v>26225001</v>
      </c>
      <c r="M7132" s="6">
        <v>21.347630630000001</v>
      </c>
      <c r="N7132" s="7" t="str">
        <f>IF(ISNUMBER(_xll.BDP($C7132, "DELTA_MID")),_xll.BDP($C7132, "DELTA_MID")," ")</f>
        <v xml:space="preserve"> </v>
      </c>
      <c r="O7132" s="7" t="str">
        <f>IF(ISNUMBER(N7132),_xll.BDP($C7132, "OPT_UNDL_TICKER"),"")</f>
        <v/>
      </c>
      <c r="P7132" s="8" t="str">
        <f>IF(ISNUMBER(N7132),_xll.BDP($C7132, "OPT_UNDL_PX")," ")</f>
        <v xml:space="preserve"> </v>
      </c>
      <c r="Q7132" s="7" t="str">
        <f>IF(ISNUMBER(N7132),+G7132*_xll.BDP($C7132, "PX_POS_MULT_FACTOR")*P7132/K7132," ")</f>
        <v xml:space="preserve"> </v>
      </c>
      <c r="R7132" s="8" t="str">
        <f>IF(OR($A7132="TUA",$A7132="TYA"),"",IF(ISNUMBER(_xll.BDP($C7132,"DUR_ADJ_OAS_MID")),_xll.BDP($C7132,"DUR_ADJ_OAS_MID"),IF(ISNUMBER(_xll.BDP($E7132&amp;" ISIN","DUR_ADJ_OAS_MID")),_xll.BDP($E7132&amp;" ISIN","DUR_ADJ_OAS_MID")," ")))</f>
        <v/>
      </c>
      <c r="S7132" s="7" t="str">
        <f ca="1">IF(AND(A7131="SVOL",C7131="Cash"),                                     SUM(INDIRECT(ADDRESS(ROW()-(COUNTIF(A:A,"SVOL")),COLUMN())):INDIRECT(ADDRESS(ROW()-1,COLUMN()))),                                    IF(AND(A7132="TYA",C7132="Cash"), SUM(INDIRECT(ADDRESS(ROW()-(COUNTIF(A:A,"TYA")-1),COLUMN())):INDIRECT(ADDRESS(ROW()-1,COLUMN()))),                                    IF(AND(A7132="SVOL",ISNUMBER(FIND(" Govt",C7132))),"", IF(AND(A7132="SVOL",ISNUMBER(FIND(" Index",C7132))),J7132,                                    IF(ISNUMBER(N7132),Q7132*N7132,IF(ISNUMBER(R7132),J7132*R7132," "))))))</f>
        <v xml:space="preserve"> </v>
      </c>
      <c r="T7132" t="s">
        <v>113</v>
      </c>
      <c r="U7132" t="s">
        <v>109</v>
      </c>
      <c r="AG7132" s="16">
        <v>-1.0593E-2</v>
      </c>
    </row>
    <row r="7133" spans="1:33" x14ac:dyDescent="0.35">
      <c r="A7133" t="s">
        <v>7117</v>
      </c>
      <c r="B7133" t="s">
        <v>1174</v>
      </c>
      <c r="C7133" t="s">
        <v>1174</v>
      </c>
      <c r="D7133" t="s">
        <v>1175</v>
      </c>
      <c r="E7133" t="s">
        <v>1176</v>
      </c>
      <c r="F7133" t="s">
        <v>1177</v>
      </c>
      <c r="G7133" s="1">
        <v>475400000</v>
      </c>
      <c r="H7133" s="1">
        <v>99.401332999999994</v>
      </c>
      <c r="I7133" s="2">
        <v>472553937.07999998</v>
      </c>
      <c r="J7133" s="3">
        <v>0.84408501999999996</v>
      </c>
      <c r="K7133" s="4">
        <v>559841634.62</v>
      </c>
      <c r="L7133" s="5">
        <v>26225001</v>
      </c>
      <c r="M7133" s="6">
        <v>21.347630630000001</v>
      </c>
      <c r="N7133" s="7" t="str">
        <f>IF(ISNUMBER(_xll.BDP($C7133, "DELTA_MID")),_xll.BDP($C7133, "DELTA_MID")," ")</f>
        <v xml:space="preserve"> </v>
      </c>
      <c r="O7133" s="7" t="str">
        <f>IF(ISNUMBER(N7133),_xll.BDP($C7133, "OPT_UNDL_TICKER"),"")</f>
        <v/>
      </c>
      <c r="P7133" s="8" t="str">
        <f>IF(ISNUMBER(N7133),_xll.BDP($C7133, "OPT_UNDL_PX")," ")</f>
        <v xml:space="preserve"> </v>
      </c>
      <c r="Q7133" s="7" t="str">
        <f>IF(ISNUMBER(N7133),+G7133*_xll.BDP($C7133, "PX_POS_MULT_FACTOR")*P7133/K7133," ")</f>
        <v xml:space="preserve"> </v>
      </c>
      <c r="R7133" s="8" t="str">
        <f>IF(OR($A7133="TUA",$A7133="TYA"),"",IF(ISNUMBER(_xll.BDP($C7133,"DUR_ADJ_OAS_MID")),_xll.BDP($C7133,"DUR_ADJ_OAS_MID"),IF(ISNUMBER(_xll.BDP($E7133&amp;" ISIN","DUR_ADJ_OAS_MID")),_xll.BDP($E7133&amp;" ISIN","DUR_ADJ_OAS_MID")," ")))</f>
        <v/>
      </c>
      <c r="S7133" s="7" t="str">
        <f ca="1">IF(AND(A7132="SVOL",C7132="Cash"),                                     SUM(INDIRECT(ADDRESS(ROW()-(COUNTIF(A:A,"SVOL")),COLUMN())):INDIRECT(ADDRESS(ROW()-1,COLUMN()))),                                    IF(AND(A7133="TYA",C7133="Cash"), SUM(INDIRECT(ADDRESS(ROW()-(COUNTIF(A:A,"TYA")-1),COLUMN())):INDIRECT(ADDRESS(ROW()-1,COLUMN()))),                                    IF(AND(A7133="SVOL",ISNUMBER(FIND(" Govt",C7133))),"", IF(AND(A7133="SVOL",ISNUMBER(FIND(" Index",C7133))),J7133,                                    IF(ISNUMBER(N7133),Q7133*N7133,IF(ISNUMBER(R7133),J7133*R7133," "))))))</f>
        <v xml:space="preserve"> </v>
      </c>
      <c r="T7133" t="s">
        <v>1177</v>
      </c>
      <c r="U7133" t="s">
        <v>109</v>
      </c>
      <c r="AG7133" s="16">
        <v>-1.0593E-2</v>
      </c>
    </row>
    <row r="7134" spans="1:33" x14ac:dyDescent="0.35">
      <c r="A7134" t="s">
        <v>7117</v>
      </c>
      <c r="B7134" t="s">
        <v>114</v>
      </c>
      <c r="C7134" t="s">
        <v>114</v>
      </c>
      <c r="G7134" s="1">
        <v>3525840.41</v>
      </c>
      <c r="H7134" s="1">
        <v>1</v>
      </c>
      <c r="I7134" s="2">
        <v>3525840.41</v>
      </c>
      <c r="J7134" s="3">
        <v>6.2979200000000003E-3</v>
      </c>
      <c r="K7134" s="4">
        <v>559841634.62</v>
      </c>
      <c r="L7134" s="5">
        <v>26225001</v>
      </c>
      <c r="M7134" s="6">
        <v>21.347630630000001</v>
      </c>
      <c r="N7134" s="7" t="str">
        <f>IF(ISNUMBER(_xll.BDP($C7134, "DELTA_MID")),_xll.BDP($C7134, "DELTA_MID")," ")</f>
        <v xml:space="preserve"> </v>
      </c>
      <c r="O7134" s="7" t="str">
        <f>IF(ISNUMBER(N7134),_xll.BDP($C7134, "OPT_UNDL_TICKER"),"")</f>
        <v/>
      </c>
      <c r="P7134" s="8" t="str">
        <f>IF(ISNUMBER(N7134),_xll.BDP($C7134, "OPT_UNDL_PX")," ")</f>
        <v xml:space="preserve"> </v>
      </c>
      <c r="Q7134" s="7" t="str">
        <f>IF(ISNUMBER(N7134),+G7134*_xll.BDP($C7134, "PX_POS_MULT_FACTOR")*P7134/K7134," ")</f>
        <v xml:space="preserve"> </v>
      </c>
      <c r="R7134" s="8" t="str">
        <f>IF(OR($A7134="TUA",$A7134="TYA"),"",IF(ISNUMBER(_xll.BDP($C7134,"DUR_ADJ_OAS_MID")),_xll.BDP($C7134,"DUR_ADJ_OAS_MID"),IF(ISNUMBER(_xll.BDP($E7134&amp;" ISIN","DUR_ADJ_OAS_MID")),_xll.BDP($E7134&amp;" ISIN","DUR_ADJ_OAS_MID")," ")))</f>
        <v/>
      </c>
      <c r="S7134" s="7" t="str">
        <f ca="1">IF(AND(A7133="SVOL",C7133="Cash"),                                     SUM(INDIRECT(ADDRESS(ROW()-(COUNTIF(A:A,"SVOL")),COLUMN())):INDIRECT(ADDRESS(ROW()-1,COLUMN()))),                                    IF(AND(A7134="TYA",C7134="Cash"), SUM(INDIRECT(ADDRESS(ROW()-(COUNTIF(A:A,"TYA")-1),COLUMN())):INDIRECT(ADDRESS(ROW()-1,COLUMN()))),                                    IF(AND(A7134="SVOL",ISNUMBER(FIND(" Govt",C7134))),"", IF(AND(A7134="SVOL",ISNUMBER(FIND(" Index",C7134))),J7134,                                    IF(ISNUMBER(N7134),Q7134*N7134,IF(ISNUMBER(R7134),J7134*R7134," "))))))</f>
        <v xml:space="preserve"> </v>
      </c>
      <c r="T7134" t="s">
        <v>114</v>
      </c>
      <c r="U7134" t="s">
        <v>114</v>
      </c>
      <c r="AG7134" s="16">
        <v>-1.0593E-2</v>
      </c>
    </row>
    <row r="7135" spans="1:33" x14ac:dyDescent="0.35">
      <c r="N7135" s="7" t="str">
        <f>IF(ISNUMBER(_xll.BDP($C7135, "DELTA_MID")),_xll.BDP($C7135, "DELTA_MID")," ")</f>
        <v xml:space="preserve"> </v>
      </c>
      <c r="O7135" s="7" t="str">
        <f>IF(ISNUMBER(N7135),_xll.BDP($C7135, "OPT_UNDL_TICKER"),"")</f>
        <v/>
      </c>
      <c r="P7135" s="8" t="str">
        <f>IF(ISNUMBER(N7135),_xll.BDP($C7135, "OPT_UNDL_PX")," ")</f>
        <v xml:space="preserve"> </v>
      </c>
      <c r="Q7135" s="7" t="str">
        <f>IF(ISNUMBER(N7135),+G7135*_xll.BDP($C7135, "PX_POS_MULT_FACTOR")*P7135/K7135," ")</f>
        <v xml:space="preserve"> </v>
      </c>
      <c r="R7135" s="8" t="str">
        <f>IF(OR($A7135="TUA",$A7135="TYA"),"",IF(ISNUMBER(_xll.BDP($C7135,"DUR_ADJ_OAS_MID")),_xll.BDP($C7135,"DUR_ADJ_OAS_MID"),IF(ISNUMBER(_xll.BDP($E7135&amp;" ISIN","DUR_ADJ_OAS_MID")),_xll.BDP($E7135&amp;" ISIN","DUR_ADJ_OAS_MID")," ")))</f>
        <v xml:space="preserve"> </v>
      </c>
      <c r="S7135" s="7" t="str">
        <f ca="1">IF(AND(A7134="SVOL",C7134="Cash"),                                     SUM(INDIRECT(ADDRESS(ROW()-(COUNTIF(A:A,"SVOL")),COLUMN())):INDIRECT(ADDRESS(ROW()-1,COLUMN()))),                                    IF(AND(A7135="TYA",C7135="Cash"), SUM(INDIRECT(ADDRESS(ROW()-(COUNTIF(A:A,"TYA")-1),COLUMN())):INDIRECT(ADDRESS(ROW()-1,COLUMN()))),                                    IF(AND(A7135="SVOL",ISNUMBER(FIND(" Govt",C7135))),"", IF(AND(A7135="SVOL",ISNUMBER(FIND(" Index",C7135))),J7135,                                    IF(ISNUMBER(N7135),Q7135*N7135,IF(ISNUMBER(R7135),J7135*R7135," "))))))</f>
        <v xml:space="preserve"> </v>
      </c>
      <c r="AG7135" s="16" t="s">
        <v>7738</v>
      </c>
    </row>
    <row r="7136" spans="1:33" x14ac:dyDescent="0.35">
      <c r="A7136" t="s">
        <v>7093</v>
      </c>
      <c r="B7136" t="s">
        <v>52</v>
      </c>
      <c r="C7136" t="s">
        <v>53</v>
      </c>
      <c r="F7136" t="s">
        <v>54</v>
      </c>
      <c r="G7136" s="1">
        <v>3528</v>
      </c>
      <c r="H7136" s="1">
        <v>110.515625</v>
      </c>
      <c r="I7136" s="2">
        <v>389899125</v>
      </c>
      <c r="J7136" s="3">
        <v>3.0822385099999998</v>
      </c>
      <c r="K7136" s="4">
        <v>126498687.20999999</v>
      </c>
      <c r="L7136" s="5">
        <v>9800001</v>
      </c>
      <c r="M7136" s="6">
        <v>12.908027990000001</v>
      </c>
      <c r="N7136" s="7" t="str">
        <f>IF(ISNUMBER(_xll.BDP($C7136, "DELTA_MID")),_xll.BDP($C7136, "DELTA_MID")," ")</f>
        <v xml:space="preserve"> </v>
      </c>
      <c r="O7136" s="7" t="str">
        <f>IF(ISNUMBER(N7136),_xll.BDP($C7136, "OPT_UNDL_TICKER"),"")</f>
        <v/>
      </c>
      <c r="P7136" s="8" t="str">
        <f>IF(ISNUMBER(N7136),_xll.BDP($C7136, "OPT_UNDL_PX")," ")</f>
        <v xml:space="preserve"> </v>
      </c>
      <c r="Q7136" s="7" t="str">
        <f>IF(ISNUMBER(N7136),+G7136*_xll.BDP($C7136, "PX_POS_MULT_FACTOR")*P7136/K7136," ")</f>
        <v xml:space="preserve"> </v>
      </c>
      <c r="R7136" s="8" t="str">
        <f>IF(OR($A7136="TUA",$A7136="TYA"),"",IF(ISNUMBER(_xll.BDP($C7136,"DUR_ADJ_OAS_MID")),_xll.BDP($C7136,"DUR_ADJ_OAS_MID"),IF(ISNUMBER(_xll.BDP($E7136&amp;" ISIN","DUR_ADJ_OAS_MID")),_xll.BDP($E7136&amp;" ISIN","DUR_ADJ_OAS_MID")," ")))</f>
        <v/>
      </c>
      <c r="S7136" s="7" t="str">
        <f ca="1">IF(AND(A7135="SVOL",C7135="Cash"),                                     SUM(INDIRECT(ADDRESS(ROW()-(COUNTIF(A:A,"SVOL")),COLUMN())):INDIRECT(ADDRESS(ROW()-1,COLUMN()))),                                    IF(AND(A7136="TYA",C7136="Cash"), SUM(INDIRECT(ADDRESS(ROW()-(COUNTIF(A:A,"TYA")-1),COLUMN())):INDIRECT(ADDRESS(ROW()-1,COLUMN()))),                                    IF(AND(A7136="SVOL",ISNUMBER(FIND(" Govt",C7136))),"", IF(AND(A7136="SVOL",ISNUMBER(FIND(" Index",C7136))),J7136,                                    IF(ISNUMBER(N7136),Q7136*N7136,IF(ISNUMBER(R7136),J7136*R7136," "))))))</f>
        <v xml:space="preserve"> </v>
      </c>
      <c r="T7136" t="s">
        <v>55</v>
      </c>
      <c r="U7136" t="s">
        <v>56</v>
      </c>
      <c r="AG7136" s="16">
        <v>4.0270000000000002E-3</v>
      </c>
    </row>
    <row r="7137" spans="1:33" x14ac:dyDescent="0.35">
      <c r="A7137" t="s">
        <v>7093</v>
      </c>
      <c r="B7137" t="s">
        <v>105</v>
      </c>
      <c r="C7137" t="s">
        <v>105</v>
      </c>
      <c r="D7137" t="s">
        <v>106</v>
      </c>
      <c r="E7137" t="s">
        <v>107</v>
      </c>
      <c r="F7137" t="s">
        <v>108</v>
      </c>
      <c r="G7137" s="1">
        <v>27800000</v>
      </c>
      <c r="H7137" s="1">
        <v>99.835875000000001</v>
      </c>
      <c r="I7137" s="2">
        <v>27754373.25</v>
      </c>
      <c r="J7137" s="3">
        <v>0.21940444000000001</v>
      </c>
      <c r="K7137" s="4">
        <v>126498687.20999999</v>
      </c>
      <c r="L7137" s="5">
        <v>9800001</v>
      </c>
      <c r="M7137" s="6">
        <v>12.908027990000001</v>
      </c>
      <c r="N7137" s="7" t="str">
        <f>IF(ISNUMBER(_xll.BDP($C7137, "DELTA_MID")),_xll.BDP($C7137, "DELTA_MID")," ")</f>
        <v xml:space="preserve"> </v>
      </c>
      <c r="O7137" s="7" t="str">
        <f>IF(ISNUMBER(N7137),_xll.BDP($C7137, "OPT_UNDL_TICKER"),"")</f>
        <v/>
      </c>
      <c r="P7137" s="8" t="str">
        <f>IF(ISNUMBER(N7137),_xll.BDP($C7137, "OPT_UNDL_PX")," ")</f>
        <v xml:space="preserve"> </v>
      </c>
      <c r="Q7137" s="7" t="str">
        <f>IF(ISNUMBER(N7137),+G7137*_xll.BDP($C7137, "PX_POS_MULT_FACTOR")*P7137/K7137," ")</f>
        <v xml:space="preserve"> </v>
      </c>
      <c r="R7137" s="8" t="str">
        <f>IF(OR($A7137="TUA",$A7137="TYA"),"",IF(ISNUMBER(_xll.BDP($C7137,"DUR_ADJ_OAS_MID")),_xll.BDP($C7137,"DUR_ADJ_OAS_MID"),IF(ISNUMBER(_xll.BDP($E7137&amp;" ISIN","DUR_ADJ_OAS_MID")),_xll.BDP($E7137&amp;" ISIN","DUR_ADJ_OAS_MID")," ")))</f>
        <v/>
      </c>
      <c r="S7137" s="7" t="str">
        <f ca="1">IF(AND(A7136="SVOL",C7136="Cash"),                                     SUM(INDIRECT(ADDRESS(ROW()-(COUNTIF(A:A,"SVOL")),COLUMN())):INDIRECT(ADDRESS(ROW()-1,COLUMN()))),                                    IF(AND(A7137="TYA",C7137="Cash"), SUM(INDIRECT(ADDRESS(ROW()-(COUNTIF(A:A,"TYA")-1),COLUMN())):INDIRECT(ADDRESS(ROW()-1,COLUMN()))),                                    IF(AND(A7137="SVOL",ISNUMBER(FIND(" Govt",C7137))),"", IF(AND(A7137="SVOL",ISNUMBER(FIND(" Index",C7137))),J7137,                                    IF(ISNUMBER(N7137),Q7137*N7137,IF(ISNUMBER(R7137),J7137*R7137," "))))))</f>
        <v xml:space="preserve"> </v>
      </c>
      <c r="T7137" t="s">
        <v>108</v>
      </c>
      <c r="U7137" t="s">
        <v>109</v>
      </c>
      <c r="AG7137" s="16">
        <v>4.0270000000000002E-3</v>
      </c>
    </row>
    <row r="7138" spans="1:33" x14ac:dyDescent="0.35">
      <c r="A7138" t="s">
        <v>7093</v>
      </c>
      <c r="B7138" t="s">
        <v>1174</v>
      </c>
      <c r="C7138" t="s">
        <v>1174</v>
      </c>
      <c r="D7138" t="s">
        <v>1175</v>
      </c>
      <c r="E7138" t="s">
        <v>1176</v>
      </c>
      <c r="F7138" t="s">
        <v>1177</v>
      </c>
      <c r="G7138" s="1">
        <v>98300000</v>
      </c>
      <c r="H7138" s="1">
        <v>99.401332999999994</v>
      </c>
      <c r="I7138" s="2">
        <v>97711510.340000004</v>
      </c>
      <c r="J7138" s="3">
        <v>0.77243101999999997</v>
      </c>
      <c r="K7138" s="4">
        <v>126498687.20999999</v>
      </c>
      <c r="L7138" s="5">
        <v>9800001</v>
      </c>
      <c r="M7138" s="6">
        <v>12.908027990000001</v>
      </c>
      <c r="N7138" s="7" t="str">
        <f>IF(ISNUMBER(_xll.BDP($C7138, "DELTA_MID")),_xll.BDP($C7138, "DELTA_MID")," ")</f>
        <v xml:space="preserve"> </v>
      </c>
      <c r="O7138" s="7" t="str">
        <f>IF(ISNUMBER(N7138),_xll.BDP($C7138, "OPT_UNDL_TICKER"),"")</f>
        <v/>
      </c>
      <c r="P7138" s="8" t="str">
        <f>IF(ISNUMBER(N7138),_xll.BDP($C7138, "OPT_UNDL_PX")," ")</f>
        <v xml:space="preserve"> </v>
      </c>
      <c r="Q7138" s="7" t="str">
        <f>IF(ISNUMBER(N7138),+G7138*_xll.BDP($C7138, "PX_POS_MULT_FACTOR")*P7138/K7138," ")</f>
        <v xml:space="preserve"> </v>
      </c>
      <c r="R7138" s="8" t="str">
        <f>IF(OR($A7138="TUA",$A7138="TYA"),"",IF(ISNUMBER(_xll.BDP($C7138,"DUR_ADJ_OAS_MID")),_xll.BDP($C7138,"DUR_ADJ_OAS_MID"),IF(ISNUMBER(_xll.BDP($E7138&amp;" ISIN","DUR_ADJ_OAS_MID")),_xll.BDP($E7138&amp;" ISIN","DUR_ADJ_OAS_MID")," ")))</f>
        <v/>
      </c>
      <c r="S7138" s="7" t="str">
        <f ca="1">IF(AND(A7137="SVOL",C7137="Cash"),                                     SUM(INDIRECT(ADDRESS(ROW()-(COUNTIF(A:A,"SVOL")),COLUMN())):INDIRECT(ADDRESS(ROW()-1,COLUMN()))),                                    IF(AND(A7138="TYA",C7138="Cash"), SUM(INDIRECT(ADDRESS(ROW()-(COUNTIF(A:A,"TYA")-1),COLUMN())):INDIRECT(ADDRESS(ROW()-1,COLUMN()))),                                    IF(AND(A7138="SVOL",ISNUMBER(FIND(" Govt",C7138))),"", IF(AND(A7138="SVOL",ISNUMBER(FIND(" Index",C7138))),J7138,                                    IF(ISNUMBER(N7138),Q7138*N7138,IF(ISNUMBER(R7138),J7138*R7138," "))))))</f>
        <v xml:space="preserve"> </v>
      </c>
      <c r="T7138" t="s">
        <v>1177</v>
      </c>
      <c r="U7138" t="s">
        <v>109</v>
      </c>
      <c r="AG7138" s="16">
        <v>4.0270000000000002E-3</v>
      </c>
    </row>
    <row r="7139" spans="1:33" x14ac:dyDescent="0.35">
      <c r="A7139" t="s">
        <v>7093</v>
      </c>
      <c r="B7139" t="s">
        <v>114</v>
      </c>
      <c r="C7139" t="s">
        <v>114</v>
      </c>
      <c r="G7139" s="1">
        <v>1032803.62</v>
      </c>
      <c r="H7139" s="1">
        <v>1</v>
      </c>
      <c r="I7139" s="2">
        <v>1032803.62</v>
      </c>
      <c r="J7139" s="3">
        <v>8.1645399999999996E-3</v>
      </c>
      <c r="K7139" s="4">
        <v>126498687.20999999</v>
      </c>
      <c r="L7139" s="5">
        <v>9800001</v>
      </c>
      <c r="M7139" s="6">
        <v>12.908027990000001</v>
      </c>
      <c r="N7139" s="7" t="str">
        <f>IF(ISNUMBER(_xll.BDP($C7139, "DELTA_MID")),_xll.BDP($C7139, "DELTA_MID")," ")</f>
        <v xml:space="preserve"> </v>
      </c>
      <c r="O7139" s="7" t="str">
        <f>IF(ISNUMBER(N7139),_xll.BDP($C7139, "OPT_UNDL_TICKER"),"")</f>
        <v/>
      </c>
      <c r="P7139" s="8" t="str">
        <f>IF(ISNUMBER(N7139),_xll.BDP($C7139, "OPT_UNDL_PX")," ")</f>
        <v xml:space="preserve"> </v>
      </c>
      <c r="Q7139" s="7" t="str">
        <f>IF(ISNUMBER(N7139),+G7139*_xll.BDP($C7139, "PX_POS_MULT_FACTOR")*P7139/K7139," ")</f>
        <v xml:space="preserve"> </v>
      </c>
      <c r="R7139" s="8" t="str">
        <f>IF(OR($A7139="TUA",$A7139="TYA"),"",IF(ISNUMBER(_xll.BDP($C7139,"DUR_ADJ_OAS_MID")),_xll.BDP($C7139,"DUR_ADJ_OAS_MID"),IF(ISNUMBER(_xll.BDP($E7139&amp;" ISIN","DUR_ADJ_OAS_MID")),_xll.BDP($E7139&amp;" ISIN","DUR_ADJ_OAS_MID")," ")))</f>
        <v/>
      </c>
      <c r="S7139" s="7">
        <f ca="1">IF(AND(A7138="SVOL",C7138="Cash"),                                     SUM(INDIRECT(ADDRESS(ROW()-(COUNTIF(A:A,"SVOL")),COLUMN())):INDIRECT(ADDRESS(ROW()-1,COLUMN()))),                                    IF(AND(A7139="TYA",C7139="Cash"), SUM(INDIRECT(ADDRESS(ROW()-(COUNTIF(A:A,"TYA")-1),COLUMN())):INDIRECT(ADDRESS(ROW()-1,COLUMN()))),                                    IF(AND(A7139="SVOL",ISNUMBER(FIND(" Govt",C7139))),"", IF(AND(A7139="SVOL",ISNUMBER(FIND(" Index",C7139))),J7139,                                    IF(ISNUMBER(N7139),Q7139*N7139,IF(ISNUMBER(R7139),J7139*R7139," "))))))</f>
        <v>0</v>
      </c>
      <c r="T7139" t="s">
        <v>114</v>
      </c>
      <c r="U7139" t="s">
        <v>114</v>
      </c>
      <c r="AG7139" s="16">
        <v>4.0270000000000002E-3</v>
      </c>
    </row>
    <row r="7140" spans="1:33" x14ac:dyDescent="0.35">
      <c r="N7140" s="7" t="str">
        <f>IF(ISNUMBER(_xll.BDP($C7140, "DELTA_MID")),_xll.BDP($C7140, "DELTA_MID")," ")</f>
        <v xml:space="preserve"> </v>
      </c>
      <c r="O7140" s="7" t="str">
        <f>IF(ISNUMBER(N7140),_xll.BDP($C7140, "OPT_UNDL_TICKER"),"")</f>
        <v/>
      </c>
      <c r="P7140" s="8" t="str">
        <f>IF(ISNUMBER(N7140),_xll.BDP($C7140, "OPT_UNDL_PX")," ")</f>
        <v xml:space="preserve"> </v>
      </c>
      <c r="Q7140" s="7" t="str">
        <f>IF(ISNUMBER(N7140),+G7140*_xll.BDP($C7140, "PX_POS_MULT_FACTOR")*P7140/K7140," ")</f>
        <v xml:space="preserve"> </v>
      </c>
      <c r="R7140" s="8" t="str">
        <f>IF(OR($A7140="TUA",$A7140="TYA"),"",IF(ISNUMBER(_xll.BDP($C7140,"DUR_ADJ_OAS_MID")),_xll.BDP($C7140,"DUR_ADJ_OAS_MID"),IF(ISNUMBER(_xll.BDP($E7140&amp;" ISIN","DUR_ADJ_OAS_MID")),_xll.BDP($E7140&amp;" ISIN","DUR_ADJ_OAS_MID")," ")))</f>
        <v xml:space="preserve"> </v>
      </c>
      <c r="S7140" s="7" t="str">
        <f ca="1">IF(AND(A7139="SVOL",C7139="Cash"),                                     SUM(INDIRECT(ADDRESS(ROW()-(COUNTIF(A:A,"SVOL")),COLUMN())):INDIRECT(ADDRESS(ROW()-1,COLUMN()))),                                    IF(AND(A7140="TYA",C7140="Cash"), SUM(INDIRECT(ADDRESS(ROW()-(COUNTIF(A:A,"TYA")-1),COLUMN())):INDIRECT(ADDRESS(ROW()-1,COLUMN()))),                                    IF(AND(A7140="SVOL",ISNUMBER(FIND(" Govt",C7140))),"", IF(AND(A7140="SVOL",ISNUMBER(FIND(" Index",C7140))),J7140,                                    IF(ISNUMBER(N7140),Q7140*N7140,IF(ISNUMBER(R7140),J7140*R7140," "))))))</f>
        <v xml:space="preserve"> </v>
      </c>
      <c r="AG7140" s="16" t="s">
        <v>7738</v>
      </c>
    </row>
    <row r="7141" spans="1:33" x14ac:dyDescent="0.35">
      <c r="A7141" t="s">
        <v>7118</v>
      </c>
      <c r="B7141" t="s">
        <v>7119</v>
      </c>
      <c r="C7141" t="s">
        <v>7120</v>
      </c>
      <c r="D7141" t="s">
        <v>7121</v>
      </c>
      <c r="E7141" t="s">
        <v>7122</v>
      </c>
      <c r="F7141" t="s">
        <v>7123</v>
      </c>
      <c r="G7141" s="1">
        <v>148768</v>
      </c>
      <c r="H7141" s="1">
        <v>20.58</v>
      </c>
      <c r="I7141" s="2">
        <v>3061645.44</v>
      </c>
      <c r="J7141" s="3">
        <v>0.30219049999999997</v>
      </c>
      <c r="K7141" s="4">
        <v>10131508.07</v>
      </c>
      <c r="L7141" s="5">
        <v>575001</v>
      </c>
      <c r="M7141" s="6">
        <v>17.619983390000002</v>
      </c>
      <c r="N7141" s="7" t="str">
        <f>IF(ISNUMBER(_xll.BDP($C7141, "DELTA_MID")),_xll.BDP($C7141, "DELTA_MID")," ")</f>
        <v xml:space="preserve"> </v>
      </c>
      <c r="O7141" s="7" t="str">
        <f>IF(ISNUMBER(N7141),_xll.BDP($C7141, "OPT_UNDL_TICKER"),"")</f>
        <v/>
      </c>
      <c r="P7141" s="8" t="str">
        <f>IF(ISNUMBER(N7141),_xll.BDP($C7141, "OPT_UNDL_PX")," ")</f>
        <v xml:space="preserve"> </v>
      </c>
      <c r="Q7141" s="7" t="str">
        <f>IF(ISNUMBER(N7141),+G7141*_xll.BDP($C7141, "PX_POS_MULT_FACTOR")*P7141/K7141," ")</f>
        <v xml:space="preserve"> </v>
      </c>
      <c r="R7141" s="8" t="str">
        <f>IF(OR($A7141="TUA",$A7141="TYA"),"",IF(ISNUMBER(_xll.BDP($C7141,"DUR_ADJ_OAS_MID")),_xll.BDP($C7141,"DUR_ADJ_OAS_MID"),IF(ISNUMBER(_xll.BDP($E7141&amp;" ISIN","DUR_ADJ_OAS_MID")),_xll.BDP($E7141&amp;" ISIN","DUR_ADJ_OAS_MID")," ")))</f>
        <v xml:space="preserve"> </v>
      </c>
      <c r="S7141" s="7" t="str">
        <f ca="1">IF(AND(A7140="SVOL",C7140="Cash"),                                     SUM(INDIRECT(ADDRESS(ROW()-(COUNTIF(A:A,"SVOL")),COLUMN())):INDIRECT(ADDRESS(ROW()-1,COLUMN()))),                                    IF(AND(A7141="TYA",C7141="Cash"), SUM(INDIRECT(ADDRESS(ROW()-(COUNTIF(A:A,"TYA")-1),COLUMN())):INDIRECT(ADDRESS(ROW()-1,COLUMN()))),                                    IF(AND(A7141="SVOL",ISNUMBER(FIND(" Govt",C7141))),"", IF(AND(A7141="SVOL",ISNUMBER(FIND(" Index",C7141))),J7141,                                    IF(ISNUMBER(N7141),Q7141*N7141,IF(ISNUMBER(R7141),J7141*R7141," "))))))</f>
        <v xml:space="preserve"> </v>
      </c>
      <c r="T7141" t="s">
        <v>7123</v>
      </c>
      <c r="U7141" t="s">
        <v>41</v>
      </c>
      <c r="AG7141" s="16">
        <v>-4.3268000000000001E-2</v>
      </c>
    </row>
    <row r="7142" spans="1:33" x14ac:dyDescent="0.35">
      <c r="A7142" t="s">
        <v>7118</v>
      </c>
      <c r="B7142" t="s">
        <v>7124</v>
      </c>
      <c r="C7142" t="s">
        <v>7125</v>
      </c>
      <c r="D7142" t="s">
        <v>4121</v>
      </c>
      <c r="E7142" t="s">
        <v>4122</v>
      </c>
      <c r="F7142" t="s">
        <v>4123</v>
      </c>
      <c r="G7142" s="1">
        <v>9245</v>
      </c>
      <c r="H7142" s="1">
        <v>338.23</v>
      </c>
      <c r="I7142" s="2">
        <v>3126936.35</v>
      </c>
      <c r="J7142" s="3">
        <v>0.30863484000000002</v>
      </c>
      <c r="K7142" s="4">
        <v>10131508.07</v>
      </c>
      <c r="L7142" s="5">
        <v>575001</v>
      </c>
      <c r="M7142" s="6">
        <v>17.619983390000002</v>
      </c>
      <c r="N7142" s="7" t="str">
        <f>IF(ISNUMBER(_xll.BDP($C7142, "DELTA_MID")),_xll.BDP($C7142, "DELTA_MID")," ")</f>
        <v xml:space="preserve"> </v>
      </c>
      <c r="O7142" s="7" t="str">
        <f>IF(ISNUMBER(N7142),_xll.BDP($C7142, "OPT_UNDL_TICKER"),"")</f>
        <v/>
      </c>
      <c r="P7142" s="8" t="str">
        <f>IF(ISNUMBER(N7142),_xll.BDP($C7142, "OPT_UNDL_PX")," ")</f>
        <v xml:space="preserve"> </v>
      </c>
      <c r="Q7142" s="7" t="str">
        <f>IF(ISNUMBER(N7142),+G7142*_xll.BDP($C7142, "PX_POS_MULT_FACTOR")*P7142/K7142," ")</f>
        <v xml:space="preserve"> </v>
      </c>
      <c r="R7142" s="8" t="str">
        <f>IF(OR($A7142="TUA",$A7142="TYA"),"",IF(ISNUMBER(_xll.BDP($C7142,"DUR_ADJ_OAS_MID")),_xll.BDP($C7142,"DUR_ADJ_OAS_MID"),IF(ISNUMBER(_xll.BDP($E7142&amp;" ISIN","DUR_ADJ_OAS_MID")),_xll.BDP($E7142&amp;" ISIN","DUR_ADJ_OAS_MID")," ")))</f>
        <v xml:space="preserve"> </v>
      </c>
      <c r="S7142" s="7" t="str">
        <f ca="1">IF(AND(A7141="SVOL",C7141="Cash"),                                     SUM(INDIRECT(ADDRESS(ROW()-(COUNTIF(A:A,"SVOL")),COLUMN())):INDIRECT(ADDRESS(ROW()-1,COLUMN()))),                                    IF(AND(A7142="TYA",C7142="Cash"), SUM(INDIRECT(ADDRESS(ROW()-(COUNTIF(A:A,"TYA")-1),COLUMN())):INDIRECT(ADDRESS(ROW()-1,COLUMN()))),                                    IF(AND(A7142="SVOL",ISNUMBER(FIND(" Govt",C7142))),"", IF(AND(A7142="SVOL",ISNUMBER(FIND(" Index",C7142))),J7142,                                    IF(ISNUMBER(N7142),Q7142*N7142,IF(ISNUMBER(R7142),J7142*R7142," "))))))</f>
        <v xml:space="preserve"> </v>
      </c>
      <c r="T7142" t="s">
        <v>4123</v>
      </c>
      <c r="U7142" t="s">
        <v>1234</v>
      </c>
      <c r="AG7142" s="16">
        <v>-4.3268000000000001E-2</v>
      </c>
    </row>
    <row r="7143" spans="1:33" x14ac:dyDescent="0.35">
      <c r="A7143" t="s">
        <v>7118</v>
      </c>
      <c r="B7143" t="s">
        <v>4281</v>
      </c>
      <c r="C7143" t="s">
        <v>4281</v>
      </c>
      <c r="F7143" t="s">
        <v>4282</v>
      </c>
      <c r="G7143" s="1">
        <v>-3</v>
      </c>
      <c r="H7143" s="1">
        <v>0.05</v>
      </c>
      <c r="I7143" s="2">
        <v>-15</v>
      </c>
      <c r="J7143" s="3">
        <v>-1.48E-6</v>
      </c>
      <c r="K7143" s="4">
        <v>10131508.07</v>
      </c>
      <c r="L7143" s="5">
        <v>575001</v>
      </c>
      <c r="M7143" s="6">
        <v>17.619983390000002</v>
      </c>
      <c r="N7143" s="7">
        <f>IF(ISNUMBER(_xll.BDP($C7143, "DELTA_MID")),_xll.BDP($C7143, "DELTA_MID")," ")</f>
        <v>-2.722E-3</v>
      </c>
      <c r="O7143" s="7" t="str">
        <f>IF(ISNUMBER(N7143),_xll.BDP($C7143, "OPT_UNDL_TICKER"),"")</f>
        <v>RUY</v>
      </c>
      <c r="P7143" s="8">
        <f>IF(ISNUMBER(N7143),_xll.BDP($C7143, "OPT_UNDL_PX")," ")</f>
        <v>2427.9140000000002</v>
      </c>
      <c r="Q7143" s="7">
        <f>IF(ISNUMBER(N7143),+G7143*_xll.BDP($C7143, "PX_POS_MULT_FACTOR")*P7143/K7143," ")</f>
        <v>-7.189198241442056E-2</v>
      </c>
      <c r="R7143" s="8" t="str">
        <f>IF(OR($A7143="TUA",$A7143="TYA"),"",IF(ISNUMBER(_xll.BDP($C7143,"DUR_ADJ_OAS_MID")),_xll.BDP($C7143,"DUR_ADJ_OAS_MID"),IF(ISNUMBER(_xll.BDP($E7143&amp;" ISIN","DUR_ADJ_OAS_MID")),_xll.BDP($E7143&amp;" ISIN","DUR_ADJ_OAS_MID")," ")))</f>
        <v xml:space="preserve"> </v>
      </c>
      <c r="S7143" s="7">
        <f ca="1">IF(AND(A7142="SVOL",C7142="Cash"),                                     SUM(INDIRECT(ADDRESS(ROW()-(COUNTIF(A:A,"SVOL")),COLUMN())):INDIRECT(ADDRESS(ROW()-1,COLUMN()))),                                    IF(AND(A7143="TYA",C7143="Cash"), SUM(INDIRECT(ADDRESS(ROW()-(COUNTIF(A:A,"TYA")-1),COLUMN())):INDIRECT(ADDRESS(ROW()-1,COLUMN()))),                                    IF(AND(A7143="SVOL",ISNUMBER(FIND(" Govt",C7143))),"", IF(AND(A7143="SVOL",ISNUMBER(FIND(" Index",C7143))),J7143,                                    IF(ISNUMBER(N7143),Q7143*N7143,IF(ISNUMBER(R7143),J7143*R7143," "))))))</f>
        <v>1.9568997613205277E-4</v>
      </c>
      <c r="T7143" t="s">
        <v>4282</v>
      </c>
      <c r="U7143" t="s">
        <v>64</v>
      </c>
      <c r="AG7143" s="16">
        <v>-4.3268000000000001E-2</v>
      </c>
    </row>
    <row r="7144" spans="1:33" x14ac:dyDescent="0.35">
      <c r="A7144" t="s">
        <v>7118</v>
      </c>
      <c r="B7144" t="s">
        <v>4283</v>
      </c>
      <c r="C7144" t="s">
        <v>4283</v>
      </c>
      <c r="F7144" t="s">
        <v>4284</v>
      </c>
      <c r="G7144" s="1">
        <v>3</v>
      </c>
      <c r="H7144" s="1">
        <v>0.15</v>
      </c>
      <c r="I7144" s="2">
        <v>45</v>
      </c>
      <c r="J7144" s="3">
        <v>4.4399999999999998E-6</v>
      </c>
      <c r="K7144" s="4">
        <v>10131508.07</v>
      </c>
      <c r="L7144" s="5">
        <v>575001</v>
      </c>
      <c r="M7144" s="6">
        <v>17.619983390000002</v>
      </c>
      <c r="N7144" s="7">
        <f>IF(ISNUMBER(_xll.BDP($C7144, "DELTA_MID")),_xll.BDP($C7144, "DELTA_MID")," ")</f>
        <v>-7.7210000000000004E-3</v>
      </c>
      <c r="O7144" s="7" t="str">
        <f>IF(ISNUMBER(N7144),_xll.BDP($C7144, "OPT_UNDL_TICKER"),"")</f>
        <v>RUY</v>
      </c>
      <c r="P7144" s="8">
        <f>IF(ISNUMBER(N7144),_xll.BDP($C7144, "OPT_UNDL_PX")," ")</f>
        <v>2427.9140000000002</v>
      </c>
      <c r="Q7144" s="7">
        <f>IF(ISNUMBER(N7144),+G7144*_xll.BDP($C7144, "PX_POS_MULT_FACTOR")*P7144/K7144," ")</f>
        <v>7.189198241442056E-2</v>
      </c>
      <c r="R7144" s="8" t="str">
        <f>IF(OR($A7144="TUA",$A7144="TYA"),"",IF(ISNUMBER(_xll.BDP($C7144,"DUR_ADJ_OAS_MID")),_xll.BDP($C7144,"DUR_ADJ_OAS_MID"),IF(ISNUMBER(_xll.BDP($E7144&amp;" ISIN","DUR_ADJ_OAS_MID")),_xll.BDP($E7144&amp;" ISIN","DUR_ADJ_OAS_MID")," ")))</f>
        <v xml:space="preserve"> </v>
      </c>
      <c r="S7144" s="7">
        <f ca="1">IF(AND(A7143="SVOL",C7143="Cash"),                                     SUM(INDIRECT(ADDRESS(ROW()-(COUNTIF(A:A,"SVOL")),COLUMN())):INDIRECT(ADDRESS(ROW()-1,COLUMN()))),                                    IF(AND(A7144="TYA",C7144="Cash"), SUM(INDIRECT(ADDRESS(ROW()-(COUNTIF(A:A,"TYA")-1),COLUMN())):INDIRECT(ADDRESS(ROW()-1,COLUMN()))),                                    IF(AND(A7144="SVOL",ISNUMBER(FIND(" Govt",C7144))),"", IF(AND(A7144="SVOL",ISNUMBER(FIND(" Index",C7144))),J7144,                                    IF(ISNUMBER(N7144),Q7144*N7144,IF(ISNUMBER(R7144),J7144*R7144," "))))))</f>
        <v>-5.5507799622174113E-4</v>
      </c>
      <c r="T7144" t="s">
        <v>4284</v>
      </c>
      <c r="U7144" t="s">
        <v>64</v>
      </c>
      <c r="AG7144" s="16">
        <v>-4.3268000000000001E-2</v>
      </c>
    </row>
    <row r="7145" spans="1:33" x14ac:dyDescent="0.35">
      <c r="A7145" t="s">
        <v>7118</v>
      </c>
      <c r="B7145" t="s">
        <v>4285</v>
      </c>
      <c r="C7145" t="s">
        <v>4285</v>
      </c>
      <c r="F7145" t="s">
        <v>4286</v>
      </c>
      <c r="G7145" s="1">
        <v>-1</v>
      </c>
      <c r="H7145" s="1">
        <v>7.4999999999999997E-2</v>
      </c>
      <c r="I7145" s="2">
        <v>-7.5</v>
      </c>
      <c r="J7145" s="3">
        <v>-7.4000000000000001E-7</v>
      </c>
      <c r="K7145" s="4">
        <v>10131508.07</v>
      </c>
      <c r="L7145" s="5">
        <v>575001</v>
      </c>
      <c r="M7145" s="6">
        <v>17.619983390000002</v>
      </c>
      <c r="N7145" s="7">
        <f>IF(ISNUMBER(_xll.BDP($C7145, "DELTA_MID")),_xll.BDP($C7145, "DELTA_MID")," ")</f>
        <v>-2.4420000000000002E-3</v>
      </c>
      <c r="O7145" s="7" t="str">
        <f>IF(ISNUMBER(N7145),_xll.BDP($C7145, "OPT_UNDL_TICKER"),"")</f>
        <v>SPX</v>
      </c>
      <c r="P7145" s="8">
        <f>IF(ISNUMBER(N7145),_xll.BDP($C7145, "OPT_UNDL_PX")," ")</f>
        <v>5995.21</v>
      </c>
      <c r="Q7145" s="7">
        <f>IF(ISNUMBER(N7145),+G7145*_xll.BDP($C7145, "PX_POS_MULT_FACTOR")*P7145/K7145," ")</f>
        <v>-5.9173915260968643E-2</v>
      </c>
      <c r="R7145" s="8" t="str">
        <f>IF(OR($A7145="TUA",$A7145="TYA"),"",IF(ISNUMBER(_xll.BDP($C7145,"DUR_ADJ_OAS_MID")),_xll.BDP($C7145,"DUR_ADJ_OAS_MID"),IF(ISNUMBER(_xll.BDP($E7145&amp;" ISIN","DUR_ADJ_OAS_MID")),_xll.BDP($E7145&amp;" ISIN","DUR_ADJ_OAS_MID")," ")))</f>
        <v xml:space="preserve"> </v>
      </c>
      <c r="S7145" s="7">
        <f ca="1">IF(AND(A7144="SVOL",C7144="Cash"),                                     SUM(INDIRECT(ADDRESS(ROW()-(COUNTIF(A:A,"SVOL")),COLUMN())):INDIRECT(ADDRESS(ROW()-1,COLUMN()))),                                    IF(AND(A7145="TYA",C7145="Cash"), SUM(INDIRECT(ADDRESS(ROW()-(COUNTIF(A:A,"TYA")-1),COLUMN())):INDIRECT(ADDRESS(ROW()-1,COLUMN()))),                                    IF(AND(A7145="SVOL",ISNUMBER(FIND(" Govt",C7145))),"", IF(AND(A7145="SVOL",ISNUMBER(FIND(" Index",C7145))),J7145,                                    IF(ISNUMBER(N7145),Q7145*N7145,IF(ISNUMBER(R7145),J7145*R7145," "))))))</f>
        <v>1.4450270106728544E-4</v>
      </c>
      <c r="T7145" t="s">
        <v>4286</v>
      </c>
      <c r="U7145" t="s">
        <v>64</v>
      </c>
      <c r="AG7145" s="16">
        <v>-4.3268000000000001E-2</v>
      </c>
    </row>
    <row r="7146" spans="1:33" x14ac:dyDescent="0.35">
      <c r="A7146" t="s">
        <v>7118</v>
      </c>
      <c r="B7146" t="s">
        <v>4287</v>
      </c>
      <c r="C7146" t="s">
        <v>4287</v>
      </c>
      <c r="F7146" t="s">
        <v>4288</v>
      </c>
      <c r="G7146" s="1">
        <v>1</v>
      </c>
      <c r="H7146" s="1">
        <v>7.4999999999999997E-2</v>
      </c>
      <c r="I7146" s="2">
        <v>7.5</v>
      </c>
      <c r="J7146" s="3">
        <v>7.4000000000000001E-7</v>
      </c>
      <c r="K7146" s="4">
        <v>10131508.07</v>
      </c>
      <c r="L7146" s="5">
        <v>575001</v>
      </c>
      <c r="M7146" s="6">
        <v>17.619983390000002</v>
      </c>
      <c r="N7146" s="7">
        <f>IF(ISNUMBER(_xll.BDP($C7146, "DELTA_MID")),_xll.BDP($C7146, "DELTA_MID")," ")</f>
        <v>-1.163E-3</v>
      </c>
      <c r="O7146" s="7" t="str">
        <f>IF(ISNUMBER(N7146),_xll.BDP($C7146, "OPT_UNDL_TICKER"),"")</f>
        <v>SPX</v>
      </c>
      <c r="P7146" s="8">
        <f>IF(ISNUMBER(N7146),_xll.BDP($C7146, "OPT_UNDL_PX")," ")</f>
        <v>5995.17</v>
      </c>
      <c r="Q7146" s="7">
        <f>IF(ISNUMBER(N7146),+G7146*_xll.BDP($C7146, "PX_POS_MULT_FACTOR")*P7146/K7146," ")</f>
        <v>5.9173520453011885E-2</v>
      </c>
      <c r="R7146" s="8" t="str">
        <f>IF(OR($A7146="TUA",$A7146="TYA"),"",IF(ISNUMBER(_xll.BDP($C7146,"DUR_ADJ_OAS_MID")),_xll.BDP($C7146,"DUR_ADJ_OAS_MID"),IF(ISNUMBER(_xll.BDP($E7146&amp;" ISIN","DUR_ADJ_OAS_MID")),_xll.BDP($E7146&amp;" ISIN","DUR_ADJ_OAS_MID")," ")))</f>
        <v xml:space="preserve"> </v>
      </c>
      <c r="S7146" s="7">
        <f ca="1">IF(AND(A7145="SVOL",C7145="Cash"),                                     SUM(INDIRECT(ADDRESS(ROW()-(COUNTIF(A:A,"SVOL")),COLUMN())):INDIRECT(ADDRESS(ROW()-1,COLUMN()))),                                    IF(AND(A7146="TYA",C7146="Cash"), SUM(INDIRECT(ADDRESS(ROW()-(COUNTIF(A:A,"TYA")-1),COLUMN())):INDIRECT(ADDRESS(ROW()-1,COLUMN()))),                                    IF(AND(A7146="SVOL",ISNUMBER(FIND(" Govt",C7146))),"", IF(AND(A7146="SVOL",ISNUMBER(FIND(" Index",C7146))),J7146,                                    IF(ISNUMBER(N7146),Q7146*N7146,IF(ISNUMBER(R7146),J7146*R7146," "))))))</f>
        <v>-6.881880428685282E-5</v>
      </c>
      <c r="T7146" t="s">
        <v>4288</v>
      </c>
      <c r="U7146" t="s">
        <v>64</v>
      </c>
      <c r="AG7146" s="16">
        <v>-4.3268000000000001E-2</v>
      </c>
    </row>
    <row r="7147" spans="1:33" x14ac:dyDescent="0.35">
      <c r="A7147" t="s">
        <v>7118</v>
      </c>
      <c r="B7147" t="s">
        <v>4399</v>
      </c>
      <c r="C7147" t="s">
        <v>4400</v>
      </c>
      <c r="F7147" t="s">
        <v>4401</v>
      </c>
      <c r="G7147" s="1">
        <v>-20</v>
      </c>
      <c r="H7147" s="1">
        <v>0.02</v>
      </c>
      <c r="I7147" s="2">
        <v>-40</v>
      </c>
      <c r="J7147" s="3">
        <v>-3.9500000000000003E-6</v>
      </c>
      <c r="K7147" s="4">
        <v>10131508.07</v>
      </c>
      <c r="L7147" s="5">
        <v>575001</v>
      </c>
      <c r="M7147" s="6">
        <v>17.619983390000002</v>
      </c>
      <c r="N7147" s="7">
        <f>IF(ISNUMBER(_xll.BDP($C7147, "DELTA_MID")),_xll.BDP($C7147, "DELTA_MID")," ")</f>
        <v>-4.4149999999999997E-3</v>
      </c>
      <c r="O7147" s="7" t="str">
        <f>IF(ISNUMBER(N7147),_xll.BDP($C7147, "OPT_UNDL_TICKER"),"")</f>
        <v>GLD US</v>
      </c>
      <c r="P7147" s="8">
        <f>IF(ISNUMBER(N7147),_xll.BDP($C7147, "OPT_UNDL_PX")," ")</f>
        <v>244.05099999999999</v>
      </c>
      <c r="Q7147" s="7">
        <f>IF(ISNUMBER(N7147),+G7147*_xll.BDP($C7147, "PX_POS_MULT_FACTOR")*P7147/K7147," ")</f>
        <v>-4.8176638327446938E-2</v>
      </c>
      <c r="R7147" s="8" t="str">
        <f>IF(OR($A7147="TUA",$A7147="TYA"),"",IF(ISNUMBER(_xll.BDP($C7147,"DUR_ADJ_OAS_MID")),_xll.BDP($C7147,"DUR_ADJ_OAS_MID"),IF(ISNUMBER(_xll.BDP($E7147&amp;" ISIN","DUR_ADJ_OAS_MID")),_xll.BDP($E7147&amp;" ISIN","DUR_ADJ_OAS_MID")," ")))</f>
        <v xml:space="preserve"> </v>
      </c>
      <c r="S7147" s="7">
        <f ca="1">IF(AND(A7146="SVOL",C7146="Cash"),                                     SUM(INDIRECT(ADDRESS(ROW()-(COUNTIF(A:A,"SVOL")),COLUMN())):INDIRECT(ADDRESS(ROW()-1,COLUMN()))),                                    IF(AND(A7147="TYA",C7147="Cash"), SUM(INDIRECT(ADDRESS(ROW()-(COUNTIF(A:A,"TYA")-1),COLUMN())):INDIRECT(ADDRESS(ROW()-1,COLUMN()))),                                    IF(AND(A7147="SVOL",ISNUMBER(FIND(" Govt",C7147))),"", IF(AND(A7147="SVOL",ISNUMBER(FIND(" Index",C7147))),J7147,                                    IF(ISNUMBER(N7147),Q7147*N7147,IF(ISNUMBER(R7147),J7147*R7147," "))))))</f>
        <v>2.1269985821567822E-4</v>
      </c>
      <c r="T7147" t="s">
        <v>4401</v>
      </c>
      <c r="U7147" t="s">
        <v>64</v>
      </c>
      <c r="AG7147" s="16">
        <v>-4.3268000000000001E-2</v>
      </c>
    </row>
    <row r="7148" spans="1:33" x14ac:dyDescent="0.35">
      <c r="A7148" t="s">
        <v>7118</v>
      </c>
      <c r="B7148" t="s">
        <v>4402</v>
      </c>
      <c r="C7148" t="s">
        <v>4403</v>
      </c>
      <c r="F7148" t="s">
        <v>4404</v>
      </c>
      <c r="G7148" s="1">
        <v>20</v>
      </c>
      <c r="H7148" s="1">
        <v>0.01</v>
      </c>
      <c r="I7148" s="2">
        <v>20</v>
      </c>
      <c r="J7148" s="3">
        <v>1.9700000000000002E-6</v>
      </c>
      <c r="K7148" s="4">
        <v>10131508.07</v>
      </c>
      <c r="L7148" s="5">
        <v>575001</v>
      </c>
      <c r="M7148" s="6">
        <v>17.619983390000002</v>
      </c>
      <c r="N7148" s="7">
        <f>IF(ISNUMBER(_xll.BDP($C7148, "DELTA_MID")),_xll.BDP($C7148, "DELTA_MID")," ")</f>
        <v>-2.7980000000000001E-3</v>
      </c>
      <c r="O7148" s="7" t="str">
        <f>IF(ISNUMBER(N7148),_xll.BDP($C7148, "OPT_UNDL_TICKER"),"")</f>
        <v>GLD US</v>
      </c>
      <c r="P7148" s="8">
        <f>IF(ISNUMBER(N7148),_xll.BDP($C7148, "OPT_UNDL_PX")," ")</f>
        <v>244.05099999999999</v>
      </c>
      <c r="Q7148" s="7">
        <f>IF(ISNUMBER(N7148),+G7148*_xll.BDP($C7148, "PX_POS_MULT_FACTOR")*P7148/K7148," ")</f>
        <v>4.8176638327446938E-2</v>
      </c>
      <c r="R7148" s="8" t="str">
        <f>IF(OR($A7148="TUA",$A7148="TYA"),"",IF(ISNUMBER(_xll.BDP($C7148,"DUR_ADJ_OAS_MID")),_xll.BDP($C7148,"DUR_ADJ_OAS_MID"),IF(ISNUMBER(_xll.BDP($E7148&amp;" ISIN","DUR_ADJ_OAS_MID")),_xll.BDP($E7148&amp;" ISIN","DUR_ADJ_OAS_MID")," ")))</f>
        <v xml:space="preserve"> </v>
      </c>
      <c r="S7148" s="7">
        <f ca="1">IF(AND(A7147="SVOL",C7147="Cash"),                                     SUM(INDIRECT(ADDRESS(ROW()-(COUNTIF(A:A,"SVOL")),COLUMN())):INDIRECT(ADDRESS(ROW()-1,COLUMN()))),                                    IF(AND(A7148="TYA",C7148="Cash"), SUM(INDIRECT(ADDRESS(ROW()-(COUNTIF(A:A,"TYA")-1),COLUMN())):INDIRECT(ADDRESS(ROW()-1,COLUMN()))),                                    IF(AND(A7148="SVOL",ISNUMBER(FIND(" Govt",C7148))),"", IF(AND(A7148="SVOL",ISNUMBER(FIND(" Index",C7148))),J7148,                                    IF(ISNUMBER(N7148),Q7148*N7148,IF(ISNUMBER(R7148),J7148*R7148," "))))))</f>
        <v>-1.3479823404019653E-4</v>
      </c>
      <c r="T7148" t="s">
        <v>4404</v>
      </c>
      <c r="U7148" t="s">
        <v>64</v>
      </c>
      <c r="AG7148" s="16">
        <v>-4.3268000000000001E-2</v>
      </c>
    </row>
    <row r="7149" spans="1:33" x14ac:dyDescent="0.35">
      <c r="A7149" t="s">
        <v>7118</v>
      </c>
      <c r="B7149" t="s">
        <v>4293</v>
      </c>
      <c r="C7149" t="s">
        <v>4293</v>
      </c>
      <c r="F7149" t="s">
        <v>4294</v>
      </c>
      <c r="G7149" s="1">
        <v>-3</v>
      </c>
      <c r="H7149" s="1">
        <v>0.2</v>
      </c>
      <c r="I7149" s="2">
        <v>-60</v>
      </c>
      <c r="J7149" s="3">
        <v>-5.9200000000000001E-6</v>
      </c>
      <c r="K7149" s="4">
        <v>10131508.07</v>
      </c>
      <c r="L7149" s="5">
        <v>575001</v>
      </c>
      <c r="M7149" s="6">
        <v>17.619983390000002</v>
      </c>
      <c r="N7149" s="7">
        <f>IF(ISNUMBER(_xll.BDP($C7149, "DELTA_MID")),_xll.BDP($C7149, "DELTA_MID")," ")</f>
        <v>-9.4870000000000006E-3</v>
      </c>
      <c r="O7149" s="7" t="str">
        <f>IF(ISNUMBER(N7149),_xll.BDP($C7149, "OPT_UNDL_TICKER"),"")</f>
        <v>RUY</v>
      </c>
      <c r="P7149" s="8">
        <f>IF(ISNUMBER(N7149),_xll.BDP($C7149, "OPT_UNDL_PX")," ")</f>
        <v>2427.9140000000002</v>
      </c>
      <c r="Q7149" s="7">
        <f>IF(ISNUMBER(N7149),+G7149*_xll.BDP($C7149, "PX_POS_MULT_FACTOR")*P7149/K7149," ")</f>
        <v>-7.189198241442056E-2</v>
      </c>
      <c r="R7149" s="8" t="str">
        <f>IF(OR($A7149="TUA",$A7149="TYA"),"",IF(ISNUMBER(_xll.BDP($C7149,"DUR_ADJ_OAS_MID")),_xll.BDP($C7149,"DUR_ADJ_OAS_MID"),IF(ISNUMBER(_xll.BDP($E7149&amp;" ISIN","DUR_ADJ_OAS_MID")),_xll.BDP($E7149&amp;" ISIN","DUR_ADJ_OAS_MID")," ")))</f>
        <v xml:space="preserve"> </v>
      </c>
      <c r="S7149" s="7">
        <f ca="1">IF(AND(A7148="SVOL",C7148="Cash"),                                     SUM(INDIRECT(ADDRESS(ROW()-(COUNTIF(A:A,"SVOL")),COLUMN())):INDIRECT(ADDRESS(ROW()-1,COLUMN()))),                                    IF(AND(A7149="TYA",C7149="Cash"), SUM(INDIRECT(ADDRESS(ROW()-(COUNTIF(A:A,"TYA")-1),COLUMN())):INDIRECT(ADDRESS(ROW()-1,COLUMN()))),                                    IF(AND(A7149="SVOL",ISNUMBER(FIND(" Govt",C7149))),"", IF(AND(A7149="SVOL",ISNUMBER(FIND(" Index",C7149))),J7149,                                    IF(ISNUMBER(N7149),Q7149*N7149,IF(ISNUMBER(R7149),J7149*R7149," "))))))</f>
        <v>6.8203923716560785E-4</v>
      </c>
      <c r="T7149" t="s">
        <v>4294</v>
      </c>
      <c r="U7149" t="s">
        <v>64</v>
      </c>
      <c r="AG7149" s="16">
        <v>-4.3268000000000001E-2</v>
      </c>
    </row>
    <row r="7150" spans="1:33" x14ac:dyDescent="0.35">
      <c r="A7150" t="s">
        <v>7118</v>
      </c>
      <c r="B7150" t="s">
        <v>4295</v>
      </c>
      <c r="C7150" t="s">
        <v>4295</v>
      </c>
      <c r="F7150" t="s">
        <v>4296</v>
      </c>
      <c r="G7150" s="1">
        <v>3</v>
      </c>
      <c r="H7150" s="1">
        <v>0.15</v>
      </c>
      <c r="I7150" s="2">
        <v>45</v>
      </c>
      <c r="J7150" s="3">
        <v>4.4399999999999998E-6</v>
      </c>
      <c r="K7150" s="4">
        <v>10131508.07</v>
      </c>
      <c r="L7150" s="5">
        <v>575001</v>
      </c>
      <c r="M7150" s="6">
        <v>17.619983390000002</v>
      </c>
      <c r="N7150" s="7">
        <f>IF(ISNUMBER(_xll.BDP($C7150, "DELTA_MID")),_xll.BDP($C7150, "DELTA_MID")," ")</f>
        <v>-6.6519999999999999E-3</v>
      </c>
      <c r="O7150" s="7" t="str">
        <f>IF(ISNUMBER(N7150),_xll.BDP($C7150, "OPT_UNDL_TICKER"),"")</f>
        <v>RUY</v>
      </c>
      <c r="P7150" s="8">
        <f>IF(ISNUMBER(N7150),_xll.BDP($C7150, "OPT_UNDL_PX")," ")</f>
        <v>2427.92</v>
      </c>
      <c r="Q7150" s="7">
        <f>IF(ISNUMBER(N7150),+G7150*_xll.BDP($C7150, "PX_POS_MULT_FACTOR")*P7150/K7150," ")</f>
        <v>7.1892160078001102E-2</v>
      </c>
      <c r="R7150" s="8" t="str">
        <f>IF(OR($A7150="TUA",$A7150="TYA"),"",IF(ISNUMBER(_xll.BDP($C7150,"DUR_ADJ_OAS_MID")),_xll.BDP($C7150,"DUR_ADJ_OAS_MID"),IF(ISNUMBER(_xll.BDP($E7150&amp;" ISIN","DUR_ADJ_OAS_MID")),_xll.BDP($E7150&amp;" ISIN","DUR_ADJ_OAS_MID")," ")))</f>
        <v xml:space="preserve"> </v>
      </c>
      <c r="S7150" s="7">
        <f ca="1">IF(AND(A7149="SVOL",C7149="Cash"),                                     SUM(INDIRECT(ADDRESS(ROW()-(COUNTIF(A:A,"SVOL")),COLUMN())):INDIRECT(ADDRESS(ROW()-1,COLUMN()))),                                    IF(AND(A7150="TYA",C7150="Cash"), SUM(INDIRECT(ADDRESS(ROW()-(COUNTIF(A:A,"TYA")-1),COLUMN())):INDIRECT(ADDRESS(ROW()-1,COLUMN()))),                                    IF(AND(A7150="SVOL",ISNUMBER(FIND(" Govt",C7150))),"", IF(AND(A7150="SVOL",ISNUMBER(FIND(" Index",C7150))),J7150,                                    IF(ISNUMBER(N7150),Q7150*N7150,IF(ISNUMBER(R7150),J7150*R7150," "))))))</f>
        <v>-4.7822664883886333E-4</v>
      </c>
      <c r="T7150" t="s">
        <v>4296</v>
      </c>
      <c r="U7150" t="s">
        <v>64</v>
      </c>
      <c r="AG7150" s="16">
        <v>-4.3268000000000001E-2</v>
      </c>
    </row>
    <row r="7151" spans="1:33" x14ac:dyDescent="0.35">
      <c r="A7151" t="s">
        <v>7118</v>
      </c>
      <c r="B7151" t="s">
        <v>4297</v>
      </c>
      <c r="C7151" t="s">
        <v>4297</v>
      </c>
      <c r="F7151" t="s">
        <v>4298</v>
      </c>
      <c r="G7151" s="1">
        <v>-1</v>
      </c>
      <c r="H7151" s="1">
        <v>0.22500000000000001</v>
      </c>
      <c r="I7151" s="2">
        <v>-22.5</v>
      </c>
      <c r="J7151" s="3">
        <v>-2.2199999999999999E-6</v>
      </c>
      <c r="K7151" s="4">
        <v>10131508.07</v>
      </c>
      <c r="L7151" s="5">
        <v>575001</v>
      </c>
      <c r="M7151" s="6">
        <v>17.619983390000002</v>
      </c>
      <c r="N7151" s="7">
        <f>IF(ISNUMBER(_xll.BDP($C7151, "DELTA_MID")),_xll.BDP($C7151, "DELTA_MID")," ")</f>
        <v>-4.1089999999999998E-3</v>
      </c>
      <c r="O7151" s="7" t="str">
        <f>IF(ISNUMBER(N7151),_xll.BDP($C7151, "OPT_UNDL_TICKER"),"")</f>
        <v>SPX</v>
      </c>
      <c r="P7151" s="8">
        <f>IF(ISNUMBER(N7151),_xll.BDP($C7151, "OPT_UNDL_PX")," ")</f>
        <v>5995.17</v>
      </c>
      <c r="Q7151" s="7">
        <f>IF(ISNUMBER(N7151),+G7151*_xll.BDP($C7151, "PX_POS_MULT_FACTOR")*P7151/K7151," ")</f>
        <v>-5.9173520453011885E-2</v>
      </c>
      <c r="R7151" s="8" t="str">
        <f>IF(OR($A7151="TUA",$A7151="TYA"),"",IF(ISNUMBER(_xll.BDP($C7151,"DUR_ADJ_OAS_MID")),_xll.BDP($C7151,"DUR_ADJ_OAS_MID"),IF(ISNUMBER(_xll.BDP($E7151&amp;" ISIN","DUR_ADJ_OAS_MID")),_xll.BDP($E7151&amp;" ISIN","DUR_ADJ_OAS_MID")," ")))</f>
        <v xml:space="preserve"> </v>
      </c>
      <c r="S7151" s="7">
        <f ca="1">IF(AND(A7150="SVOL",C7150="Cash"),                                     SUM(INDIRECT(ADDRESS(ROW()-(COUNTIF(A:A,"SVOL")),COLUMN())):INDIRECT(ADDRESS(ROW()-1,COLUMN()))),                                    IF(AND(A7151="TYA",C7151="Cash"), SUM(INDIRECT(ADDRESS(ROW()-(COUNTIF(A:A,"TYA")-1),COLUMN())):INDIRECT(ADDRESS(ROW()-1,COLUMN()))),                                    IF(AND(A7151="SVOL",ISNUMBER(FIND(" Govt",C7151))),"", IF(AND(A7151="SVOL",ISNUMBER(FIND(" Index",C7151))),J7151,                                    IF(ISNUMBER(N7151),Q7151*N7151,IF(ISNUMBER(R7151),J7151*R7151," "))))))</f>
        <v>2.4314399554142583E-4</v>
      </c>
      <c r="T7151" t="s">
        <v>4298</v>
      </c>
      <c r="U7151" t="s">
        <v>64</v>
      </c>
      <c r="AG7151" s="16">
        <v>-4.3268000000000001E-2</v>
      </c>
    </row>
    <row r="7152" spans="1:33" x14ac:dyDescent="0.35">
      <c r="A7152" t="s">
        <v>7118</v>
      </c>
      <c r="B7152" t="s">
        <v>4299</v>
      </c>
      <c r="C7152" t="s">
        <v>4299</v>
      </c>
      <c r="F7152" t="s">
        <v>4300</v>
      </c>
      <c r="G7152" s="1">
        <v>1</v>
      </c>
      <c r="H7152" s="1">
        <v>0.125</v>
      </c>
      <c r="I7152" s="2">
        <v>12.5</v>
      </c>
      <c r="J7152" s="3">
        <v>1.2300000000000001E-6</v>
      </c>
      <c r="K7152" s="4">
        <v>10131508.07</v>
      </c>
      <c r="L7152" s="5">
        <v>575001</v>
      </c>
      <c r="M7152" s="6">
        <v>17.619983390000002</v>
      </c>
      <c r="N7152" s="7">
        <f>IF(ISNUMBER(_xll.BDP($C7152, "DELTA_MID")),_xll.BDP($C7152, "DELTA_MID")," ")</f>
        <v>-1.17E-3</v>
      </c>
      <c r="O7152" s="7" t="str">
        <f>IF(ISNUMBER(N7152),_xll.BDP($C7152, "OPT_UNDL_TICKER"),"")</f>
        <v>SPX</v>
      </c>
      <c r="P7152" s="8">
        <f>IF(ISNUMBER(N7152),_xll.BDP($C7152, "OPT_UNDL_PX")," ")</f>
        <v>5995.17</v>
      </c>
      <c r="Q7152" s="7">
        <f>IF(ISNUMBER(N7152),+G7152*_xll.BDP($C7152, "PX_POS_MULT_FACTOR")*P7152/K7152," ")</f>
        <v>5.9173520453011885E-2</v>
      </c>
      <c r="R7152" s="8" t="str">
        <f>IF(OR($A7152="TUA",$A7152="TYA"),"",IF(ISNUMBER(_xll.BDP($C7152,"DUR_ADJ_OAS_MID")),_xll.BDP($C7152,"DUR_ADJ_OAS_MID"),IF(ISNUMBER(_xll.BDP($E7152&amp;" ISIN","DUR_ADJ_OAS_MID")),_xll.BDP($E7152&amp;" ISIN","DUR_ADJ_OAS_MID")," ")))</f>
        <v xml:space="preserve"> </v>
      </c>
      <c r="S7152" s="7">
        <f ca="1">IF(AND(A7151="SVOL",C7151="Cash"),                                     SUM(INDIRECT(ADDRESS(ROW()-(COUNTIF(A:A,"SVOL")),COLUMN())):INDIRECT(ADDRESS(ROW()-1,COLUMN()))),                                    IF(AND(A7152="TYA",C7152="Cash"), SUM(INDIRECT(ADDRESS(ROW()-(COUNTIF(A:A,"TYA")-1),COLUMN())):INDIRECT(ADDRESS(ROW()-1,COLUMN()))),                                    IF(AND(A7152="SVOL",ISNUMBER(FIND(" Govt",C7152))),"", IF(AND(A7152="SVOL",ISNUMBER(FIND(" Index",C7152))),J7152,                                    IF(ISNUMBER(N7152),Q7152*N7152,IF(ISNUMBER(R7152),J7152*R7152," "))))))</f>
        <v>-6.9233018930023909E-5</v>
      </c>
      <c r="T7152" t="s">
        <v>4300</v>
      </c>
      <c r="U7152" t="s">
        <v>64</v>
      </c>
      <c r="AG7152" s="16">
        <v>-4.3268000000000001E-2</v>
      </c>
    </row>
    <row r="7153" spans="1:33" x14ac:dyDescent="0.35">
      <c r="A7153" t="s">
        <v>7118</v>
      </c>
      <c r="B7153" t="s">
        <v>4405</v>
      </c>
      <c r="C7153" t="s">
        <v>4406</v>
      </c>
      <c r="F7153" t="s">
        <v>4407</v>
      </c>
      <c r="G7153" s="1">
        <v>-57</v>
      </c>
      <c r="H7153" s="1">
        <v>0.20499999999999999</v>
      </c>
      <c r="I7153" s="2">
        <v>-1168.5</v>
      </c>
      <c r="J7153" s="3">
        <v>-1.1533E-4</v>
      </c>
      <c r="K7153" s="4">
        <v>10131508.07</v>
      </c>
      <c r="L7153" s="5">
        <v>575001</v>
      </c>
      <c r="M7153" s="6">
        <v>17.619983390000002</v>
      </c>
      <c r="N7153" s="7">
        <f>IF(ISNUMBER(_xll.BDP($C7153, "DELTA_MID")),_xll.BDP($C7153, "DELTA_MID")," ")</f>
        <v>-4.6207999999999999E-2</v>
      </c>
      <c r="O7153" s="7" t="str">
        <f>IF(ISNUMBER(N7153),_xll.BDP($C7153, "OPT_UNDL_TICKER"),"")</f>
        <v>GLD US</v>
      </c>
      <c r="P7153" s="8">
        <f>IF(ISNUMBER(N7153),_xll.BDP($C7153, "OPT_UNDL_PX")," ")</f>
        <v>244.07140000000001</v>
      </c>
      <c r="Q7153" s="7">
        <f>IF(ISNUMBER(N7153),+G7153*_xll.BDP($C7153, "PX_POS_MULT_FACTOR")*P7153/K7153," ")</f>
        <v>-0.13731489630052676</v>
      </c>
      <c r="R7153" s="8" t="str">
        <f>IF(OR($A7153="TUA",$A7153="TYA"),"",IF(ISNUMBER(_xll.BDP($C7153,"DUR_ADJ_OAS_MID")),_xll.BDP($C7153,"DUR_ADJ_OAS_MID"),IF(ISNUMBER(_xll.BDP($E7153&amp;" ISIN","DUR_ADJ_OAS_MID")),_xll.BDP($E7153&amp;" ISIN","DUR_ADJ_OAS_MID")," ")))</f>
        <v xml:space="preserve"> </v>
      </c>
      <c r="S7153" s="7">
        <f ca="1">IF(AND(A7152="SVOL",C7152="Cash"),                                     SUM(INDIRECT(ADDRESS(ROW()-(COUNTIF(A:A,"SVOL")),COLUMN())):INDIRECT(ADDRESS(ROW()-1,COLUMN()))),                                    IF(AND(A7153="TYA",C7153="Cash"), SUM(INDIRECT(ADDRESS(ROW()-(COUNTIF(A:A,"TYA")-1),COLUMN())):INDIRECT(ADDRESS(ROW()-1,COLUMN()))),                                    IF(AND(A7153="SVOL",ISNUMBER(FIND(" Govt",C7153))),"", IF(AND(A7153="SVOL",ISNUMBER(FIND(" Index",C7153))),J7153,                                    IF(ISNUMBER(N7153),Q7153*N7153,IF(ISNUMBER(R7153),J7153*R7153," "))))))</f>
        <v>6.3450467282547404E-3</v>
      </c>
      <c r="T7153" t="s">
        <v>4407</v>
      </c>
      <c r="U7153" t="s">
        <v>64</v>
      </c>
      <c r="AG7153" s="16">
        <v>-4.3268000000000001E-2</v>
      </c>
    </row>
    <row r="7154" spans="1:33" x14ac:dyDescent="0.35">
      <c r="A7154" t="s">
        <v>7118</v>
      </c>
      <c r="B7154" t="s">
        <v>4408</v>
      </c>
      <c r="C7154" t="s">
        <v>4409</v>
      </c>
      <c r="F7154" t="s">
        <v>4410</v>
      </c>
      <c r="G7154" s="1">
        <v>57</v>
      </c>
      <c r="H7154" s="1">
        <v>0.03</v>
      </c>
      <c r="I7154" s="2">
        <v>171</v>
      </c>
      <c r="J7154" s="3">
        <v>1.6880000000000001E-5</v>
      </c>
      <c r="K7154" s="4">
        <v>10131508.07</v>
      </c>
      <c r="L7154" s="5">
        <v>575001</v>
      </c>
      <c r="M7154" s="6">
        <v>17.619983390000002</v>
      </c>
      <c r="N7154" s="7">
        <f>IF(ISNUMBER(_xll.BDP($C7154, "DELTA_MID")),_xll.BDP($C7154, "DELTA_MID")," ")</f>
        <v>-6.1159999999999999E-3</v>
      </c>
      <c r="O7154" s="7" t="str">
        <f>IF(ISNUMBER(N7154),_xll.BDP($C7154, "OPT_UNDL_TICKER"),"")</f>
        <v>GLD US</v>
      </c>
      <c r="P7154" s="8">
        <f>IF(ISNUMBER(N7154),_xll.BDP($C7154, "OPT_UNDL_PX")," ")</f>
        <v>244.05099999999999</v>
      </c>
      <c r="Q7154" s="7">
        <f>IF(ISNUMBER(N7154),+G7154*_xll.BDP($C7154, "PX_POS_MULT_FACTOR")*P7154/K7154," ")</f>
        <v>0.13730341923322378</v>
      </c>
      <c r="R7154" s="8" t="str">
        <f>IF(OR($A7154="TUA",$A7154="TYA"),"",IF(ISNUMBER(_xll.BDP($C7154,"DUR_ADJ_OAS_MID")),_xll.BDP($C7154,"DUR_ADJ_OAS_MID"),IF(ISNUMBER(_xll.BDP($E7154&amp;" ISIN","DUR_ADJ_OAS_MID")),_xll.BDP($E7154&amp;" ISIN","DUR_ADJ_OAS_MID")," ")))</f>
        <v xml:space="preserve"> </v>
      </c>
      <c r="S7154" s="7">
        <f ca="1">IF(AND(A7153="SVOL",C7153="Cash"),                                     SUM(INDIRECT(ADDRESS(ROW()-(COUNTIF(A:A,"SVOL")),COLUMN())):INDIRECT(ADDRESS(ROW()-1,COLUMN()))),                                    IF(AND(A7154="TYA",C7154="Cash"), SUM(INDIRECT(ADDRESS(ROW()-(COUNTIF(A:A,"TYA")-1),COLUMN())):INDIRECT(ADDRESS(ROW()-1,COLUMN()))),                                    IF(AND(A7154="SVOL",ISNUMBER(FIND(" Govt",C7154))),"", IF(AND(A7154="SVOL",ISNUMBER(FIND(" Index",C7154))),J7154,                                    IF(ISNUMBER(N7154),Q7154*N7154,IF(ISNUMBER(R7154),J7154*R7154," "))))))</f>
        <v>-8.3974771203039662E-4</v>
      </c>
      <c r="T7154" t="s">
        <v>4410</v>
      </c>
      <c r="U7154" t="s">
        <v>64</v>
      </c>
      <c r="AG7154" s="16">
        <v>-4.3268000000000001E-2</v>
      </c>
    </row>
    <row r="7155" spans="1:33" x14ac:dyDescent="0.35">
      <c r="A7155" t="s">
        <v>7118</v>
      </c>
      <c r="B7155" t="s">
        <v>4305</v>
      </c>
      <c r="C7155" t="s">
        <v>4305</v>
      </c>
      <c r="F7155" t="s">
        <v>4306</v>
      </c>
      <c r="G7155" s="1">
        <v>-3</v>
      </c>
      <c r="H7155" s="1">
        <v>0.42499999999999999</v>
      </c>
      <c r="I7155" s="2">
        <v>-127.5</v>
      </c>
      <c r="J7155" s="3">
        <v>-1.258E-5</v>
      </c>
      <c r="K7155" s="4">
        <v>10131508.07</v>
      </c>
      <c r="L7155" s="5">
        <v>575001</v>
      </c>
      <c r="M7155" s="6">
        <v>17.619983390000002</v>
      </c>
      <c r="N7155" s="7">
        <f>IF(ISNUMBER(_xll.BDP($C7155, "DELTA_MID")),_xll.BDP($C7155, "DELTA_MID")," ")</f>
        <v>-1.7011999999999999E-2</v>
      </c>
      <c r="O7155" s="7" t="str">
        <f>IF(ISNUMBER(N7155),_xll.BDP($C7155, "OPT_UNDL_TICKER"),"")</f>
        <v>RUY</v>
      </c>
      <c r="P7155" s="8">
        <f>IF(ISNUMBER(N7155),_xll.BDP($C7155, "OPT_UNDL_PX")," ")</f>
        <v>2427.9140000000002</v>
      </c>
      <c r="Q7155" s="7">
        <f>IF(ISNUMBER(N7155),+G7155*_xll.BDP($C7155, "PX_POS_MULT_FACTOR")*P7155/K7155," ")</f>
        <v>-7.189198241442056E-2</v>
      </c>
      <c r="R7155" s="8" t="str">
        <f>IF(OR($A7155="TUA",$A7155="TYA"),"",IF(ISNUMBER(_xll.BDP($C7155,"DUR_ADJ_OAS_MID")),_xll.BDP($C7155,"DUR_ADJ_OAS_MID"),IF(ISNUMBER(_xll.BDP($E7155&amp;" ISIN","DUR_ADJ_OAS_MID")),_xll.BDP($E7155&amp;" ISIN","DUR_ADJ_OAS_MID")," ")))</f>
        <v xml:space="preserve"> </v>
      </c>
      <c r="S7155" s="7">
        <f ca="1">IF(AND(A7154="SVOL",C7154="Cash"),                                     SUM(INDIRECT(ADDRESS(ROW()-(COUNTIF(A:A,"SVOL")),COLUMN())):INDIRECT(ADDRESS(ROW()-1,COLUMN()))),                                    IF(AND(A7155="TYA",C7155="Cash"), SUM(INDIRECT(ADDRESS(ROW()-(COUNTIF(A:A,"TYA")-1),COLUMN())):INDIRECT(ADDRESS(ROW()-1,COLUMN()))),                                    IF(AND(A7155="SVOL",ISNUMBER(FIND(" Govt",C7155))),"", IF(AND(A7155="SVOL",ISNUMBER(FIND(" Index",C7155))),J7155,                                    IF(ISNUMBER(N7155),Q7155*N7155,IF(ISNUMBER(R7155),J7155*R7155," "))))))</f>
        <v>1.2230264048341225E-3</v>
      </c>
      <c r="T7155" t="s">
        <v>4306</v>
      </c>
      <c r="U7155" t="s">
        <v>64</v>
      </c>
      <c r="AG7155" s="16">
        <v>-4.3268000000000001E-2</v>
      </c>
    </row>
    <row r="7156" spans="1:33" x14ac:dyDescent="0.35">
      <c r="A7156" t="s">
        <v>7118</v>
      </c>
      <c r="B7156" t="s">
        <v>4307</v>
      </c>
      <c r="C7156" t="s">
        <v>4307</v>
      </c>
      <c r="F7156" t="s">
        <v>4308</v>
      </c>
      <c r="G7156" s="1">
        <v>3</v>
      </c>
      <c r="H7156" s="1">
        <v>0.2</v>
      </c>
      <c r="I7156" s="2">
        <v>60</v>
      </c>
      <c r="J7156" s="3">
        <v>5.9200000000000001E-6</v>
      </c>
      <c r="K7156" s="4">
        <v>10131508.07</v>
      </c>
      <c r="L7156" s="5">
        <v>575001</v>
      </c>
      <c r="M7156" s="6">
        <v>17.619983390000002</v>
      </c>
      <c r="N7156" s="7">
        <f>IF(ISNUMBER(_xll.BDP($C7156, "DELTA_MID")),_xll.BDP($C7156, "DELTA_MID")," ")</f>
        <v>-8.3899999999999999E-3</v>
      </c>
      <c r="O7156" s="7" t="str">
        <f>IF(ISNUMBER(N7156),_xll.BDP($C7156, "OPT_UNDL_TICKER"),"")</f>
        <v>RUY</v>
      </c>
      <c r="P7156" s="8">
        <f>IF(ISNUMBER(N7156),_xll.BDP($C7156, "OPT_UNDL_PX")," ")</f>
        <v>2427.9140000000002</v>
      </c>
      <c r="Q7156" s="7">
        <f>IF(ISNUMBER(N7156),+G7156*_xll.BDP($C7156, "PX_POS_MULT_FACTOR")*P7156/K7156," ")</f>
        <v>7.189198241442056E-2</v>
      </c>
      <c r="R7156" s="8" t="str">
        <f>IF(OR($A7156="TUA",$A7156="TYA"),"",IF(ISNUMBER(_xll.BDP($C7156,"DUR_ADJ_OAS_MID")),_xll.BDP($C7156,"DUR_ADJ_OAS_MID"),IF(ISNUMBER(_xll.BDP($E7156&amp;" ISIN","DUR_ADJ_OAS_MID")),_xll.BDP($E7156&amp;" ISIN","DUR_ADJ_OAS_MID")," ")))</f>
        <v xml:space="preserve"> </v>
      </c>
      <c r="S7156" s="7">
        <f ca="1">IF(AND(A7155="SVOL",C7155="Cash"),                                     SUM(INDIRECT(ADDRESS(ROW()-(COUNTIF(A:A,"SVOL")),COLUMN())):INDIRECT(ADDRESS(ROW()-1,COLUMN()))),                                    IF(AND(A7156="TYA",C7156="Cash"), SUM(INDIRECT(ADDRESS(ROW()-(COUNTIF(A:A,"TYA")-1),COLUMN())):INDIRECT(ADDRESS(ROW()-1,COLUMN()))),                                    IF(AND(A7156="SVOL",ISNUMBER(FIND(" Govt",C7156))),"", IF(AND(A7156="SVOL",ISNUMBER(FIND(" Index",C7156))),J7156,                                    IF(ISNUMBER(N7156),Q7156*N7156,IF(ISNUMBER(R7156),J7156*R7156," "))))))</f>
        <v>-6.0317373245698854E-4</v>
      </c>
      <c r="T7156" t="s">
        <v>4308</v>
      </c>
      <c r="U7156" t="s">
        <v>64</v>
      </c>
      <c r="AG7156" s="16">
        <v>-4.3268000000000001E-2</v>
      </c>
    </row>
    <row r="7157" spans="1:33" x14ac:dyDescent="0.35">
      <c r="A7157" t="s">
        <v>7118</v>
      </c>
      <c r="B7157" t="s">
        <v>4309</v>
      </c>
      <c r="C7157" t="s">
        <v>4309</v>
      </c>
      <c r="F7157" t="s">
        <v>4310</v>
      </c>
      <c r="G7157" s="1">
        <v>-1</v>
      </c>
      <c r="H7157" s="1">
        <v>0.75</v>
      </c>
      <c r="I7157" s="2">
        <v>-75</v>
      </c>
      <c r="J7157" s="3">
        <v>-7.4000000000000003E-6</v>
      </c>
      <c r="K7157" s="4">
        <v>10131508.07</v>
      </c>
      <c r="L7157" s="5">
        <v>575001</v>
      </c>
      <c r="M7157" s="6">
        <v>17.619983390000002</v>
      </c>
      <c r="N7157" s="7">
        <f>IF(ISNUMBER(_xll.BDP($C7157, "DELTA_MID")),_xll.BDP($C7157, "DELTA_MID")," ")</f>
        <v>-1.3100000000000001E-2</v>
      </c>
      <c r="O7157" s="7" t="str">
        <f>IF(ISNUMBER(N7157),_xll.BDP($C7157, "OPT_UNDL_TICKER"),"")</f>
        <v>SPX</v>
      </c>
      <c r="P7157" s="8">
        <f>IF(ISNUMBER(N7157),_xll.BDP($C7157, "OPT_UNDL_PX")," ")</f>
        <v>5995.17</v>
      </c>
      <c r="Q7157" s="7">
        <f>IF(ISNUMBER(N7157),+G7157*_xll.BDP($C7157, "PX_POS_MULT_FACTOR")*P7157/K7157," ")</f>
        <v>-5.9173520453011885E-2</v>
      </c>
      <c r="R7157" s="8" t="str">
        <f>IF(OR($A7157="TUA",$A7157="TYA"),"",IF(ISNUMBER(_xll.BDP($C7157,"DUR_ADJ_OAS_MID")),_xll.BDP($C7157,"DUR_ADJ_OAS_MID"),IF(ISNUMBER(_xll.BDP($E7157&amp;" ISIN","DUR_ADJ_OAS_MID")),_xll.BDP($E7157&amp;" ISIN","DUR_ADJ_OAS_MID")," ")))</f>
        <v xml:space="preserve"> </v>
      </c>
      <c r="S7157" s="7">
        <f ca="1">IF(AND(A7156="SVOL",C7156="Cash"),                                     SUM(INDIRECT(ADDRESS(ROW()-(COUNTIF(A:A,"SVOL")),COLUMN())):INDIRECT(ADDRESS(ROW()-1,COLUMN()))),                                    IF(AND(A7157="TYA",C7157="Cash"), SUM(INDIRECT(ADDRESS(ROW()-(COUNTIF(A:A,"TYA")-1),COLUMN())):INDIRECT(ADDRESS(ROW()-1,COLUMN()))),                                    IF(AND(A7157="SVOL",ISNUMBER(FIND(" Govt",C7157))),"", IF(AND(A7157="SVOL",ISNUMBER(FIND(" Index",C7157))),J7157,                                    IF(ISNUMBER(N7157),Q7157*N7157,IF(ISNUMBER(R7157),J7157*R7157," "))))))</f>
        <v>7.751731179344557E-4</v>
      </c>
      <c r="T7157" t="s">
        <v>4310</v>
      </c>
      <c r="U7157" t="s">
        <v>64</v>
      </c>
      <c r="AG7157" s="16">
        <v>-4.3268000000000001E-2</v>
      </c>
    </row>
    <row r="7158" spans="1:33" x14ac:dyDescent="0.35">
      <c r="A7158" t="s">
        <v>7118</v>
      </c>
      <c r="B7158" t="s">
        <v>4311</v>
      </c>
      <c r="C7158" t="s">
        <v>4311</v>
      </c>
      <c r="F7158" t="s">
        <v>4312</v>
      </c>
      <c r="G7158" s="1">
        <v>1</v>
      </c>
      <c r="H7158" s="1">
        <v>0.5</v>
      </c>
      <c r="I7158" s="2">
        <v>50</v>
      </c>
      <c r="J7158" s="3">
        <v>4.9400000000000001E-6</v>
      </c>
      <c r="K7158" s="4">
        <v>10131508.07</v>
      </c>
      <c r="L7158" s="5">
        <v>575001</v>
      </c>
      <c r="M7158" s="6">
        <v>17.619983390000002</v>
      </c>
      <c r="N7158" s="7">
        <f>IF(ISNUMBER(_xll.BDP($C7158, "DELTA_MID")),_xll.BDP($C7158, "DELTA_MID")," ")</f>
        <v>-5.1789999999999996E-3</v>
      </c>
      <c r="O7158" s="7" t="str">
        <f>IF(ISNUMBER(N7158),_xll.BDP($C7158, "OPT_UNDL_TICKER"),"")</f>
        <v>SPX</v>
      </c>
      <c r="P7158" s="8">
        <f>IF(ISNUMBER(N7158),_xll.BDP($C7158, "OPT_UNDL_PX")," ")</f>
        <v>5995.17</v>
      </c>
      <c r="Q7158" s="7">
        <f>IF(ISNUMBER(N7158),+G7158*_xll.BDP($C7158, "PX_POS_MULT_FACTOR")*P7158/K7158," ")</f>
        <v>5.9173520453011885E-2</v>
      </c>
      <c r="R7158" s="8" t="str">
        <f>IF(OR($A7158="TUA",$A7158="TYA"),"",IF(ISNUMBER(_xll.BDP($C7158,"DUR_ADJ_OAS_MID")),_xll.BDP($C7158,"DUR_ADJ_OAS_MID"),IF(ISNUMBER(_xll.BDP($E7158&amp;" ISIN","DUR_ADJ_OAS_MID")),_xll.BDP($E7158&amp;" ISIN","DUR_ADJ_OAS_MID")," ")))</f>
        <v xml:space="preserve"> </v>
      </c>
      <c r="S7158" s="7">
        <f ca="1">IF(AND(A7157="SVOL",C7157="Cash"),                                     SUM(INDIRECT(ADDRESS(ROW()-(COUNTIF(A:A,"SVOL")),COLUMN())):INDIRECT(ADDRESS(ROW()-1,COLUMN()))),                                    IF(AND(A7158="TYA",C7158="Cash"), SUM(INDIRECT(ADDRESS(ROW()-(COUNTIF(A:A,"TYA")-1),COLUMN())):INDIRECT(ADDRESS(ROW()-1,COLUMN()))),                                    IF(AND(A7158="SVOL",ISNUMBER(FIND(" Govt",C7158))),"", IF(AND(A7158="SVOL",ISNUMBER(FIND(" Index",C7158))),J7158,                                    IF(ISNUMBER(N7158),Q7158*N7158,IF(ISNUMBER(R7158),J7158*R7158," "))))))</f>
        <v>-3.0645966242614852E-4</v>
      </c>
      <c r="T7158" t="s">
        <v>4312</v>
      </c>
      <c r="U7158" t="s">
        <v>64</v>
      </c>
      <c r="AG7158" s="16">
        <v>-4.3268000000000001E-2</v>
      </c>
    </row>
    <row r="7159" spans="1:33" x14ac:dyDescent="0.35">
      <c r="A7159" t="s">
        <v>7118</v>
      </c>
      <c r="B7159" t="s">
        <v>146</v>
      </c>
      <c r="C7159" t="s">
        <v>146</v>
      </c>
      <c r="F7159" t="s">
        <v>147</v>
      </c>
      <c r="G7159" s="1">
        <v>11</v>
      </c>
      <c r="H7159" s="1">
        <v>1.0249999999999999</v>
      </c>
      <c r="I7159" s="2">
        <v>1127.5</v>
      </c>
      <c r="J7159" s="3">
        <v>1.1129E-4</v>
      </c>
      <c r="K7159" s="4">
        <v>10131508.07</v>
      </c>
      <c r="L7159" s="5">
        <v>575001</v>
      </c>
      <c r="M7159" s="6">
        <v>17.619983390000002</v>
      </c>
      <c r="N7159" s="7">
        <f>IF(ISNUMBER(_xll.BDP($C7159, "DELTA_MID")),_xll.BDP($C7159, "DELTA_MID")," ")</f>
        <v>-1.4081E-2</v>
      </c>
      <c r="O7159" s="7" t="str">
        <f>IF(ISNUMBER(N7159),_xll.BDP($C7159, "OPT_UNDL_TICKER"),"")</f>
        <v>SPX</v>
      </c>
      <c r="P7159" s="8">
        <f>IF(ISNUMBER(N7159),_xll.BDP($C7159, "OPT_UNDL_PX")," ")</f>
        <v>5995.17</v>
      </c>
      <c r="Q7159" s="7">
        <f>IF(ISNUMBER(N7159),+G7159*_xll.BDP($C7159, "PX_POS_MULT_FACTOR")*P7159/K7159," ")</f>
        <v>0.65090872498313079</v>
      </c>
      <c r="R7159" s="8" t="str">
        <f>IF(OR($A7159="TUA",$A7159="TYA"),"",IF(ISNUMBER(_xll.BDP($C7159,"DUR_ADJ_OAS_MID")),_xll.BDP($C7159,"DUR_ADJ_OAS_MID"),IF(ISNUMBER(_xll.BDP($E7159&amp;" ISIN","DUR_ADJ_OAS_MID")),_xll.BDP($E7159&amp;" ISIN","DUR_ADJ_OAS_MID")," ")))</f>
        <v xml:space="preserve"> </v>
      </c>
      <c r="S7159" s="7">
        <f ca="1">IF(AND(A7158="SVOL",C7158="Cash"),                                     SUM(INDIRECT(ADDRESS(ROW()-(COUNTIF(A:A,"SVOL")),COLUMN())):INDIRECT(ADDRESS(ROW()-1,COLUMN()))),                                    IF(AND(A7159="TYA",C7159="Cash"), SUM(INDIRECT(ADDRESS(ROW()-(COUNTIF(A:A,"TYA")-1),COLUMN())):INDIRECT(ADDRESS(ROW()-1,COLUMN()))),                                    IF(AND(A7159="SVOL",ISNUMBER(FIND(" Govt",C7159))),"", IF(AND(A7159="SVOL",ISNUMBER(FIND(" Index",C7159))),J7159,                                    IF(ISNUMBER(N7159),Q7159*N7159,IF(ISNUMBER(R7159),J7159*R7159," "))))))</f>
        <v>-9.1654457564874642E-3</v>
      </c>
      <c r="T7159" t="s">
        <v>147</v>
      </c>
      <c r="U7159" t="s">
        <v>64</v>
      </c>
      <c r="AG7159" s="16">
        <v>-4.3268000000000001E-2</v>
      </c>
    </row>
    <row r="7160" spans="1:33" x14ac:dyDescent="0.35">
      <c r="A7160" t="s">
        <v>7118</v>
      </c>
      <c r="B7160" t="s">
        <v>4411</v>
      </c>
      <c r="C7160" t="s">
        <v>4412</v>
      </c>
      <c r="F7160" t="s">
        <v>4413</v>
      </c>
      <c r="G7160" s="1">
        <v>-59</v>
      </c>
      <c r="H7160" s="1">
        <v>1.1850000000000001</v>
      </c>
      <c r="I7160" s="2">
        <v>-6991.5</v>
      </c>
      <c r="J7160" s="3">
        <v>-6.9006999999999998E-4</v>
      </c>
      <c r="K7160" s="4">
        <v>10131508.07</v>
      </c>
      <c r="L7160" s="5">
        <v>575001</v>
      </c>
      <c r="M7160" s="6">
        <v>17.619983390000002</v>
      </c>
      <c r="N7160" s="7">
        <f>IF(ISNUMBER(_xll.BDP($C7160, "DELTA_MID")),_xll.BDP($C7160, "DELTA_MID")," ")</f>
        <v>-0.23711299999999999</v>
      </c>
      <c r="O7160" s="7" t="str">
        <f>IF(ISNUMBER(N7160),_xll.BDP($C7160, "OPT_UNDL_TICKER"),"")</f>
        <v>GLD US</v>
      </c>
      <c r="P7160" s="8">
        <f>IF(ISNUMBER(N7160),_xll.BDP($C7160, "OPT_UNDL_PX")," ")</f>
        <v>244.07140000000001</v>
      </c>
      <c r="Q7160" s="7">
        <f>IF(ISNUMBER(N7160),+G7160*_xll.BDP($C7160, "PX_POS_MULT_FACTOR")*P7160/K7160," ")</f>
        <v>-0.14213296283738736</v>
      </c>
      <c r="R7160" s="8" t="str">
        <f>IF(OR($A7160="TUA",$A7160="TYA"),"",IF(ISNUMBER(_xll.BDP($C7160,"DUR_ADJ_OAS_MID")),_xll.BDP($C7160,"DUR_ADJ_OAS_MID"),IF(ISNUMBER(_xll.BDP($E7160&amp;" ISIN","DUR_ADJ_OAS_MID")),_xll.BDP($E7160&amp;" ISIN","DUR_ADJ_OAS_MID")," ")))</f>
        <v xml:space="preserve"> </v>
      </c>
      <c r="S7160" s="7">
        <f ca="1">IF(AND(A7159="SVOL",C7159="Cash"),                                     SUM(INDIRECT(ADDRESS(ROW()-(COUNTIF(A:A,"SVOL")),COLUMN())):INDIRECT(ADDRESS(ROW()-1,COLUMN()))),                                    IF(AND(A7160="TYA",C7160="Cash"), SUM(INDIRECT(ADDRESS(ROW()-(COUNTIF(A:A,"TYA")-1),COLUMN())):INDIRECT(ADDRESS(ROW()-1,COLUMN()))),                                    IF(AND(A7160="SVOL",ISNUMBER(FIND(" Govt",C7160))),"", IF(AND(A7160="SVOL",ISNUMBER(FIND(" Index",C7160))),J7160,                                    IF(ISNUMBER(N7160),Q7160*N7160,IF(ISNUMBER(R7160),J7160*R7160," "))))))</f>
        <v>3.370157321726143E-2</v>
      </c>
      <c r="T7160" t="s">
        <v>4413</v>
      </c>
      <c r="U7160" t="s">
        <v>64</v>
      </c>
      <c r="AG7160" s="16">
        <v>-4.3268000000000001E-2</v>
      </c>
    </row>
    <row r="7161" spans="1:33" x14ac:dyDescent="0.35">
      <c r="A7161" t="s">
        <v>7118</v>
      </c>
      <c r="B7161" t="s">
        <v>4414</v>
      </c>
      <c r="C7161" t="s">
        <v>4415</v>
      </c>
      <c r="F7161" t="s">
        <v>4416</v>
      </c>
      <c r="G7161" s="1">
        <v>59</v>
      </c>
      <c r="H7161" s="1">
        <v>0.15</v>
      </c>
      <c r="I7161" s="2">
        <v>885</v>
      </c>
      <c r="J7161" s="3">
        <v>8.7349999999999995E-5</v>
      </c>
      <c r="K7161" s="4">
        <v>10131508.07</v>
      </c>
      <c r="L7161" s="5">
        <v>575001</v>
      </c>
      <c r="M7161" s="6">
        <v>17.619983390000002</v>
      </c>
      <c r="N7161" s="7">
        <f>IF(ISNUMBER(_xll.BDP($C7161, "DELTA_MID")),_xll.BDP($C7161, "DELTA_MID")," ")</f>
        <v>-3.1288000000000003E-2</v>
      </c>
      <c r="O7161" s="7" t="str">
        <f>IF(ISNUMBER(N7161),_xll.BDP($C7161, "OPT_UNDL_TICKER"),"")</f>
        <v>GLD US</v>
      </c>
      <c r="P7161" s="8">
        <f>IF(ISNUMBER(N7161),_xll.BDP($C7161, "OPT_UNDL_PX")," ")</f>
        <v>244.07140000000001</v>
      </c>
      <c r="Q7161" s="7">
        <f>IF(ISNUMBER(N7161),+G7161*_xll.BDP($C7161, "PX_POS_MULT_FACTOR")*P7161/K7161," ")</f>
        <v>0.14213296283738736</v>
      </c>
      <c r="R7161" s="8" t="str">
        <f>IF(OR($A7161="TUA",$A7161="TYA"),"",IF(ISNUMBER(_xll.BDP($C7161,"DUR_ADJ_OAS_MID")),_xll.BDP($C7161,"DUR_ADJ_OAS_MID"),IF(ISNUMBER(_xll.BDP($E7161&amp;" ISIN","DUR_ADJ_OAS_MID")),_xll.BDP($E7161&amp;" ISIN","DUR_ADJ_OAS_MID")," ")))</f>
        <v xml:space="preserve"> </v>
      </c>
      <c r="S7161" s="7">
        <f ca="1">IF(AND(A7160="SVOL",C7160="Cash"),                                     SUM(INDIRECT(ADDRESS(ROW()-(COUNTIF(A:A,"SVOL")),COLUMN())):INDIRECT(ADDRESS(ROW()-1,COLUMN()))),                                    IF(AND(A7161="TYA",C7161="Cash"), SUM(INDIRECT(ADDRESS(ROW()-(COUNTIF(A:A,"TYA")-1),COLUMN())):INDIRECT(ADDRESS(ROW()-1,COLUMN()))),                                    IF(AND(A7161="SVOL",ISNUMBER(FIND(" Govt",C7161))),"", IF(AND(A7161="SVOL",ISNUMBER(FIND(" Index",C7161))),J7161,                                    IF(ISNUMBER(N7161),Q7161*N7161,IF(ISNUMBER(R7161),J7161*R7161," "))))))</f>
        <v>-4.4470561412561765E-3</v>
      </c>
      <c r="T7161" t="s">
        <v>4416</v>
      </c>
      <c r="U7161" t="s">
        <v>64</v>
      </c>
      <c r="AG7161" s="16">
        <v>-4.3268000000000001E-2</v>
      </c>
    </row>
    <row r="7162" spans="1:33" x14ac:dyDescent="0.35">
      <c r="A7162" t="s">
        <v>7118</v>
      </c>
      <c r="B7162" t="s">
        <v>4319</v>
      </c>
      <c r="C7162" t="s">
        <v>4319</v>
      </c>
      <c r="F7162" t="s">
        <v>4320</v>
      </c>
      <c r="G7162" s="1">
        <v>-3</v>
      </c>
      <c r="H7162" s="1">
        <v>2.5499999999999998</v>
      </c>
      <c r="I7162" s="2">
        <v>-765</v>
      </c>
      <c r="J7162" s="3">
        <v>-7.551E-5</v>
      </c>
      <c r="K7162" s="4">
        <v>10131508.07</v>
      </c>
      <c r="L7162" s="5">
        <v>575001</v>
      </c>
      <c r="M7162" s="6">
        <v>17.619983390000002</v>
      </c>
      <c r="N7162" s="7">
        <f>IF(ISNUMBER(_xll.BDP($C7162, "DELTA_MID")),_xll.BDP($C7162, "DELTA_MID")," ")</f>
        <v>-5.3669000000000001E-2</v>
      </c>
      <c r="O7162" s="7" t="str">
        <f>IF(ISNUMBER(N7162),_xll.BDP($C7162, "OPT_UNDL_TICKER"),"")</f>
        <v>RUY</v>
      </c>
      <c r="P7162" s="8">
        <f>IF(ISNUMBER(N7162),_xll.BDP($C7162, "OPT_UNDL_PX")," ")</f>
        <v>2427.9140000000002</v>
      </c>
      <c r="Q7162" s="7">
        <f>IF(ISNUMBER(N7162),+G7162*_xll.BDP($C7162, "PX_POS_MULT_FACTOR")*P7162/K7162," ")</f>
        <v>-7.189198241442056E-2</v>
      </c>
      <c r="R7162" s="8" t="str">
        <f>IF(OR($A7162="TUA",$A7162="TYA"),"",IF(ISNUMBER(_xll.BDP($C7162,"DUR_ADJ_OAS_MID")),_xll.BDP($C7162,"DUR_ADJ_OAS_MID"),IF(ISNUMBER(_xll.BDP($E7162&amp;" ISIN","DUR_ADJ_OAS_MID")),_xll.BDP($E7162&amp;" ISIN","DUR_ADJ_OAS_MID")," ")))</f>
        <v xml:space="preserve"> </v>
      </c>
      <c r="S7162" s="7">
        <f ca="1">IF(AND(A7161="SVOL",C7161="Cash"),                                     SUM(INDIRECT(ADDRESS(ROW()-(COUNTIF(A:A,"SVOL")),COLUMN())):INDIRECT(ADDRESS(ROW()-1,COLUMN()))),                                    IF(AND(A7162="TYA",C7162="Cash"), SUM(INDIRECT(ADDRESS(ROW()-(COUNTIF(A:A,"TYA")-1),COLUMN())):INDIRECT(ADDRESS(ROW()-1,COLUMN()))),                                    IF(AND(A7162="SVOL",ISNUMBER(FIND(" Govt",C7162))),"", IF(AND(A7162="SVOL",ISNUMBER(FIND(" Index",C7162))),J7162,                                    IF(ISNUMBER(N7162),Q7162*N7162,IF(ISNUMBER(R7162),J7162*R7162," "))))))</f>
        <v>3.8583708041995371E-3</v>
      </c>
      <c r="T7162" t="s">
        <v>4320</v>
      </c>
      <c r="U7162" t="s">
        <v>64</v>
      </c>
      <c r="AG7162" s="16">
        <v>-4.3268000000000001E-2</v>
      </c>
    </row>
    <row r="7163" spans="1:33" x14ac:dyDescent="0.35">
      <c r="A7163" t="s">
        <v>7118</v>
      </c>
      <c r="B7163" t="s">
        <v>4321</v>
      </c>
      <c r="C7163" t="s">
        <v>4321</v>
      </c>
      <c r="F7163" t="s">
        <v>4322</v>
      </c>
      <c r="G7163" s="1">
        <v>3</v>
      </c>
      <c r="H7163" s="1">
        <v>0.65</v>
      </c>
      <c r="I7163" s="2">
        <v>195</v>
      </c>
      <c r="J7163" s="3">
        <v>1.925E-5</v>
      </c>
      <c r="K7163" s="4">
        <v>10131508.07</v>
      </c>
      <c r="L7163" s="5">
        <v>575001</v>
      </c>
      <c r="M7163" s="6">
        <v>17.619983390000002</v>
      </c>
      <c r="N7163" s="7">
        <f>IF(ISNUMBER(_xll.BDP($C7163, "DELTA_MID")),_xll.BDP($C7163, "DELTA_MID")," ")</f>
        <v>-1.1338000000000001E-2</v>
      </c>
      <c r="O7163" s="7" t="str">
        <f>IF(ISNUMBER(N7163),_xll.BDP($C7163, "OPT_UNDL_TICKER"),"")</f>
        <v>RUY</v>
      </c>
      <c r="P7163" s="8">
        <f>IF(ISNUMBER(N7163),_xll.BDP($C7163, "OPT_UNDL_PX")," ")</f>
        <v>2427.9140000000002</v>
      </c>
      <c r="Q7163" s="7">
        <f>IF(ISNUMBER(N7163),+G7163*_xll.BDP($C7163, "PX_POS_MULT_FACTOR")*P7163/K7163," ")</f>
        <v>7.189198241442056E-2</v>
      </c>
      <c r="R7163" s="8" t="str">
        <f>IF(OR($A7163="TUA",$A7163="TYA"),"",IF(ISNUMBER(_xll.BDP($C7163,"DUR_ADJ_OAS_MID")),_xll.BDP($C7163,"DUR_ADJ_OAS_MID"),IF(ISNUMBER(_xll.BDP($E7163&amp;" ISIN","DUR_ADJ_OAS_MID")),_xll.BDP($E7163&amp;" ISIN","DUR_ADJ_OAS_MID")," ")))</f>
        <v xml:space="preserve"> </v>
      </c>
      <c r="S7163" s="7">
        <f ca="1">IF(AND(A7162="SVOL",C7162="Cash"),                                     SUM(INDIRECT(ADDRESS(ROW()-(COUNTIF(A:A,"SVOL")),COLUMN())):INDIRECT(ADDRESS(ROW()-1,COLUMN()))),                                    IF(AND(A7163="TYA",C7163="Cash"), SUM(INDIRECT(ADDRESS(ROW()-(COUNTIF(A:A,"TYA")-1),COLUMN())):INDIRECT(ADDRESS(ROW()-1,COLUMN()))),                                    IF(AND(A7163="SVOL",ISNUMBER(FIND(" Govt",C7163))),"", IF(AND(A7163="SVOL",ISNUMBER(FIND(" Index",C7163))),J7163,                                    IF(ISNUMBER(N7163),Q7163*N7163,IF(ISNUMBER(R7163),J7163*R7163," "))))))</f>
        <v>-8.1511129661470034E-4</v>
      </c>
      <c r="T7163" t="s">
        <v>4322</v>
      </c>
      <c r="U7163" t="s">
        <v>64</v>
      </c>
      <c r="AG7163" s="16">
        <v>-4.3268000000000001E-2</v>
      </c>
    </row>
    <row r="7164" spans="1:33" x14ac:dyDescent="0.35">
      <c r="A7164" t="s">
        <v>7118</v>
      </c>
      <c r="B7164" t="s">
        <v>4325</v>
      </c>
      <c r="C7164" t="s">
        <v>4325</v>
      </c>
      <c r="F7164" t="s">
        <v>4326</v>
      </c>
      <c r="G7164" s="1">
        <v>-1</v>
      </c>
      <c r="H7164" s="1">
        <v>2.4750000000000001</v>
      </c>
      <c r="I7164" s="2">
        <v>-247.5</v>
      </c>
      <c r="J7164" s="3">
        <v>-2.4430000000000002E-5</v>
      </c>
      <c r="K7164" s="4">
        <v>10131508.07</v>
      </c>
      <c r="L7164" s="5">
        <v>575001</v>
      </c>
      <c r="M7164" s="6">
        <v>17.619983390000002</v>
      </c>
      <c r="N7164" s="7">
        <f>IF(ISNUMBER(_xll.BDP($C7164, "DELTA_MID")),_xll.BDP($C7164, "DELTA_MID")," ")</f>
        <v>-4.2972000000000003E-2</v>
      </c>
      <c r="O7164" s="7" t="str">
        <f>IF(ISNUMBER(N7164),_xll.BDP($C7164, "OPT_UNDL_TICKER"),"")</f>
        <v>SPX</v>
      </c>
      <c r="P7164" s="8">
        <f>IF(ISNUMBER(N7164),_xll.BDP($C7164, "OPT_UNDL_PX")," ")</f>
        <v>5995.17</v>
      </c>
      <c r="Q7164" s="7">
        <f>IF(ISNUMBER(N7164),+G7164*_xll.BDP($C7164, "PX_POS_MULT_FACTOR")*P7164/K7164," ")</f>
        <v>-5.9173520453011885E-2</v>
      </c>
      <c r="R7164" s="8" t="str">
        <f>IF(OR($A7164="TUA",$A7164="TYA"),"",IF(ISNUMBER(_xll.BDP($C7164,"DUR_ADJ_OAS_MID")),_xll.BDP($C7164,"DUR_ADJ_OAS_MID"),IF(ISNUMBER(_xll.BDP($E7164&amp;" ISIN","DUR_ADJ_OAS_MID")),_xll.BDP($E7164&amp;" ISIN","DUR_ADJ_OAS_MID")," ")))</f>
        <v xml:space="preserve"> </v>
      </c>
      <c r="S7164" s="7">
        <f ca="1">IF(AND(A7163="SVOL",C7163="Cash"),                                     SUM(INDIRECT(ADDRESS(ROW()-(COUNTIF(A:A,"SVOL")),COLUMN())):INDIRECT(ADDRESS(ROW()-1,COLUMN()))),                                    IF(AND(A7164="TYA",C7164="Cash"), SUM(INDIRECT(ADDRESS(ROW()-(COUNTIF(A:A,"TYA")-1),COLUMN())):INDIRECT(ADDRESS(ROW()-1,COLUMN()))),                                    IF(AND(A7164="SVOL",ISNUMBER(FIND(" Govt",C7164))),"", IF(AND(A7164="SVOL",ISNUMBER(FIND(" Index",C7164))),J7164,                                    IF(ISNUMBER(N7164),Q7164*N7164,IF(ISNUMBER(R7164),J7164*R7164," "))))))</f>
        <v>2.5428045209068269E-3</v>
      </c>
      <c r="T7164" t="s">
        <v>4326</v>
      </c>
      <c r="U7164" t="s">
        <v>64</v>
      </c>
      <c r="AG7164" s="16">
        <v>-4.3268000000000001E-2</v>
      </c>
    </row>
    <row r="7165" spans="1:33" x14ac:dyDescent="0.35">
      <c r="A7165" t="s">
        <v>7118</v>
      </c>
      <c r="B7165" t="s">
        <v>4327</v>
      </c>
      <c r="C7165" t="s">
        <v>4327</v>
      </c>
      <c r="F7165" t="s">
        <v>4328</v>
      </c>
      <c r="G7165" s="1">
        <v>1</v>
      </c>
      <c r="H7165" s="1">
        <v>1</v>
      </c>
      <c r="I7165" s="2">
        <v>100</v>
      </c>
      <c r="J7165" s="3">
        <v>9.8700000000000004E-6</v>
      </c>
      <c r="K7165" s="4">
        <v>10131508.07</v>
      </c>
      <c r="L7165" s="5">
        <v>575001</v>
      </c>
      <c r="M7165" s="6">
        <v>17.619983390000002</v>
      </c>
      <c r="N7165" s="7">
        <f>IF(ISNUMBER(_xll.BDP($C7165, "DELTA_MID")),_xll.BDP($C7165, "DELTA_MID")," ")</f>
        <v>-9.8219999999999991E-3</v>
      </c>
      <c r="O7165" s="7" t="str">
        <f>IF(ISNUMBER(N7165),_xll.BDP($C7165, "OPT_UNDL_TICKER"),"")</f>
        <v>SPX</v>
      </c>
      <c r="P7165" s="8">
        <f>IF(ISNUMBER(N7165),_xll.BDP($C7165, "OPT_UNDL_PX")," ")</f>
        <v>5995.17</v>
      </c>
      <c r="Q7165" s="7">
        <f>IF(ISNUMBER(N7165),+G7165*_xll.BDP($C7165, "PX_POS_MULT_FACTOR")*P7165/K7165," ")</f>
        <v>5.9173520453011885E-2</v>
      </c>
      <c r="R7165" s="8" t="str">
        <f>IF(OR($A7165="TUA",$A7165="TYA"),"",IF(ISNUMBER(_xll.BDP($C7165,"DUR_ADJ_OAS_MID")),_xll.BDP($C7165,"DUR_ADJ_OAS_MID"),IF(ISNUMBER(_xll.BDP($E7165&amp;" ISIN","DUR_ADJ_OAS_MID")),_xll.BDP($E7165&amp;" ISIN","DUR_ADJ_OAS_MID")," ")))</f>
        <v xml:space="preserve"> </v>
      </c>
      <c r="S7165" s="7">
        <f ca="1">IF(AND(A7164="SVOL",C7164="Cash"),                                     SUM(INDIRECT(ADDRESS(ROW()-(COUNTIF(A:A,"SVOL")),COLUMN())):INDIRECT(ADDRESS(ROW()-1,COLUMN()))),                                    IF(AND(A7165="TYA",C7165="Cash"), SUM(INDIRECT(ADDRESS(ROW()-(COUNTIF(A:A,"TYA")-1),COLUMN())):INDIRECT(ADDRESS(ROW()-1,COLUMN()))),                                    IF(AND(A7165="SVOL",ISNUMBER(FIND(" Govt",C7165))),"", IF(AND(A7165="SVOL",ISNUMBER(FIND(" Index",C7165))),J7165,                                    IF(ISNUMBER(N7165),Q7165*N7165,IF(ISNUMBER(R7165),J7165*R7165," "))))))</f>
        <v>-5.812023178894827E-4</v>
      </c>
      <c r="T7165" t="s">
        <v>4328</v>
      </c>
      <c r="U7165" t="s">
        <v>64</v>
      </c>
      <c r="AG7165" s="16">
        <v>-4.3268000000000001E-2</v>
      </c>
    </row>
    <row r="7166" spans="1:33" x14ac:dyDescent="0.35">
      <c r="A7166" t="s">
        <v>7118</v>
      </c>
      <c r="B7166" t="s">
        <v>6955</v>
      </c>
      <c r="C7166" t="s">
        <v>6955</v>
      </c>
      <c r="F7166" t="s">
        <v>6956</v>
      </c>
      <c r="G7166" s="1">
        <v>17</v>
      </c>
      <c r="H7166" s="1">
        <v>2.4750000000000001</v>
      </c>
      <c r="I7166" s="2">
        <v>4207.5</v>
      </c>
      <c r="J7166" s="3">
        <v>4.1529000000000002E-4</v>
      </c>
      <c r="K7166" s="4">
        <v>10131508.07</v>
      </c>
      <c r="L7166" s="5">
        <v>575001</v>
      </c>
      <c r="M7166" s="6">
        <v>17.619983390000002</v>
      </c>
      <c r="N7166" s="7">
        <f>IF(ISNUMBER(_xll.BDP($C7166, "DELTA_MID")),_xll.BDP($C7166, "DELTA_MID")," ")</f>
        <v>-1.3107000000000001E-2</v>
      </c>
      <c r="O7166" s="7" t="str">
        <f>IF(ISNUMBER(N7166),_xll.BDP($C7166, "OPT_UNDL_TICKER"),"")</f>
        <v>SPX</v>
      </c>
      <c r="P7166" s="8">
        <f>IF(ISNUMBER(N7166),_xll.BDP($C7166, "OPT_UNDL_PX")," ")</f>
        <v>5995.17</v>
      </c>
      <c r="Q7166" s="7">
        <f>IF(ISNUMBER(N7166),+G7166*_xll.BDP($C7166, "PX_POS_MULT_FACTOR")*P7166/K7166," ")</f>
        <v>1.0059498477012021</v>
      </c>
      <c r="R7166" s="8" t="str">
        <f>IF(OR($A7166="TUA",$A7166="TYA"),"",IF(ISNUMBER(_xll.BDP($C7166,"DUR_ADJ_OAS_MID")),_xll.BDP($C7166,"DUR_ADJ_OAS_MID"),IF(ISNUMBER(_xll.BDP($E7166&amp;" ISIN","DUR_ADJ_OAS_MID")),_xll.BDP($E7166&amp;" ISIN","DUR_ADJ_OAS_MID")," ")))</f>
        <v xml:space="preserve"> </v>
      </c>
      <c r="S7166" s="7">
        <f ca="1">IF(AND(A7165="SVOL",C7165="Cash"),                                     SUM(INDIRECT(ADDRESS(ROW()-(COUNTIF(A:A,"SVOL")),COLUMN())):INDIRECT(ADDRESS(ROW()-1,COLUMN()))),                                    IF(AND(A7166="TYA",C7166="Cash"), SUM(INDIRECT(ADDRESS(ROW()-(COUNTIF(A:A,"TYA")-1),COLUMN())):INDIRECT(ADDRESS(ROW()-1,COLUMN()))),                                    IF(AND(A7166="SVOL",ISNUMBER(FIND(" Govt",C7166))),"", IF(AND(A7166="SVOL",ISNUMBER(FIND(" Index",C7166))),J7166,                                    IF(ISNUMBER(N7166),Q7166*N7166,IF(ISNUMBER(R7166),J7166*R7166," "))))))</f>
        <v>-1.3184984653819657E-2</v>
      </c>
      <c r="T7166" t="s">
        <v>6956</v>
      </c>
      <c r="U7166" t="s">
        <v>64</v>
      </c>
      <c r="AG7166" s="16">
        <v>-4.3268000000000001E-2</v>
      </c>
    </row>
    <row r="7167" spans="1:33" x14ac:dyDescent="0.35">
      <c r="A7167" t="s">
        <v>7118</v>
      </c>
      <c r="B7167" t="s">
        <v>6957</v>
      </c>
      <c r="C7167" t="s">
        <v>6957</v>
      </c>
      <c r="F7167" t="s">
        <v>6958</v>
      </c>
      <c r="G7167" s="1">
        <v>-17</v>
      </c>
      <c r="H7167" s="1">
        <v>1.7</v>
      </c>
      <c r="I7167" s="2">
        <v>-2890</v>
      </c>
      <c r="J7167" s="3">
        <v>-2.8525000000000002E-4</v>
      </c>
      <c r="K7167" s="4">
        <v>10131508.07</v>
      </c>
      <c r="L7167" s="5">
        <v>575001</v>
      </c>
      <c r="M7167" s="6">
        <v>17.619983390000002</v>
      </c>
      <c r="N7167" s="7">
        <f>IF(ISNUMBER(_xll.BDP($C7167, "DELTA_MID")),_xll.BDP($C7167, "DELTA_MID")," ")</f>
        <v>-7.9539999999999993E-3</v>
      </c>
      <c r="O7167" s="7" t="str">
        <f>IF(ISNUMBER(N7167),_xll.BDP($C7167, "OPT_UNDL_TICKER"),"")</f>
        <v>SPX</v>
      </c>
      <c r="P7167" s="8">
        <f>IF(ISNUMBER(N7167),_xll.BDP($C7167, "OPT_UNDL_PX")," ")</f>
        <v>5995.17</v>
      </c>
      <c r="Q7167" s="7">
        <f>IF(ISNUMBER(N7167),+G7167*_xll.BDP($C7167, "PX_POS_MULT_FACTOR")*P7167/K7167," ")</f>
        <v>-1.0059498477012021</v>
      </c>
      <c r="R7167" s="8" t="str">
        <f>IF(OR($A7167="TUA",$A7167="TYA"),"",IF(ISNUMBER(_xll.BDP($C7167,"DUR_ADJ_OAS_MID")),_xll.BDP($C7167,"DUR_ADJ_OAS_MID"),IF(ISNUMBER(_xll.BDP($E7167&amp;" ISIN","DUR_ADJ_OAS_MID")),_xll.BDP($E7167&amp;" ISIN","DUR_ADJ_OAS_MID")," ")))</f>
        <v xml:space="preserve"> </v>
      </c>
      <c r="S7167" s="7">
        <f ca="1">IF(AND(A7166="SVOL",C7166="Cash"),                                     SUM(INDIRECT(ADDRESS(ROW()-(COUNTIF(A:A,"SVOL")),COLUMN())):INDIRECT(ADDRESS(ROW()-1,COLUMN()))),                                    IF(AND(A7167="TYA",C7167="Cash"), SUM(INDIRECT(ADDRESS(ROW()-(COUNTIF(A:A,"TYA")-1),COLUMN())):INDIRECT(ADDRESS(ROW()-1,COLUMN()))),                                    IF(AND(A7167="SVOL",ISNUMBER(FIND(" Govt",C7167))),"", IF(AND(A7167="SVOL",ISNUMBER(FIND(" Index",C7167))),J7167,                                    IF(ISNUMBER(N7167),Q7167*N7167,IF(ISNUMBER(R7167),J7167*R7167," "))))))</f>
        <v>8.0013250886153599E-3</v>
      </c>
      <c r="T7167" t="s">
        <v>6958</v>
      </c>
      <c r="U7167" t="s">
        <v>64</v>
      </c>
      <c r="AG7167" s="16">
        <v>-4.3268000000000001E-2</v>
      </c>
    </row>
    <row r="7168" spans="1:33" x14ac:dyDescent="0.35">
      <c r="A7168" t="s">
        <v>7118</v>
      </c>
      <c r="B7168" t="s">
        <v>6959</v>
      </c>
      <c r="C7168" t="s">
        <v>6959</v>
      </c>
      <c r="F7168" t="s">
        <v>6960</v>
      </c>
      <c r="G7168" s="1">
        <v>4</v>
      </c>
      <c r="H7168" s="1">
        <v>7.15</v>
      </c>
      <c r="I7168" s="2">
        <v>2860</v>
      </c>
      <c r="J7168" s="3">
        <v>2.8228999999999998E-4</v>
      </c>
      <c r="K7168" s="4">
        <v>10131508.07</v>
      </c>
      <c r="L7168" s="5">
        <v>575001</v>
      </c>
      <c r="M7168" s="6">
        <v>17.619983390000002</v>
      </c>
      <c r="N7168" s="7">
        <f>IF(ISNUMBER(_xll.BDP($C7168, "DELTA_MID")),_xll.BDP($C7168, "DELTA_MID")," ")</f>
        <v>-2.9891000000000001E-2</v>
      </c>
      <c r="O7168" s="7" t="str">
        <f>IF(ISNUMBER(N7168),_xll.BDP($C7168, "OPT_UNDL_TICKER"),"")</f>
        <v>SPX</v>
      </c>
      <c r="P7168" s="8">
        <f>IF(ISNUMBER(N7168),_xll.BDP($C7168, "OPT_UNDL_PX")," ")</f>
        <v>5995.21</v>
      </c>
      <c r="Q7168" s="7">
        <f>IF(ISNUMBER(N7168),+G7168*_xll.BDP($C7168, "PX_POS_MULT_FACTOR")*P7168/K7168," ")</f>
        <v>0.23669566104387457</v>
      </c>
      <c r="R7168" s="8" t="str">
        <f>IF(OR($A7168="TUA",$A7168="TYA"),"",IF(ISNUMBER(_xll.BDP($C7168,"DUR_ADJ_OAS_MID")),_xll.BDP($C7168,"DUR_ADJ_OAS_MID"),IF(ISNUMBER(_xll.BDP($E7168&amp;" ISIN","DUR_ADJ_OAS_MID")),_xll.BDP($E7168&amp;" ISIN","DUR_ADJ_OAS_MID")," ")))</f>
        <v xml:space="preserve"> </v>
      </c>
      <c r="S7168" s="7">
        <f ca="1">IF(AND(A7167="SVOL",C7167="Cash"),                                     SUM(INDIRECT(ADDRESS(ROW()-(COUNTIF(A:A,"SVOL")),COLUMN())):INDIRECT(ADDRESS(ROW()-1,COLUMN()))),                                    IF(AND(A7168="TYA",C7168="Cash"), SUM(INDIRECT(ADDRESS(ROW()-(COUNTIF(A:A,"TYA")-1),COLUMN())):INDIRECT(ADDRESS(ROW()-1,COLUMN()))),                                    IF(AND(A7168="SVOL",ISNUMBER(FIND(" Govt",C7168))),"", IF(AND(A7168="SVOL",ISNUMBER(FIND(" Index",C7168))),J7168,                                    IF(ISNUMBER(N7168),Q7168*N7168,IF(ISNUMBER(R7168),J7168*R7168," "))))))</f>
        <v>-7.0750700042624551E-3</v>
      </c>
      <c r="T7168" t="s">
        <v>6960</v>
      </c>
      <c r="U7168" t="s">
        <v>64</v>
      </c>
      <c r="AG7168" s="16">
        <v>-4.3268000000000001E-2</v>
      </c>
    </row>
    <row r="7169" spans="1:33" x14ac:dyDescent="0.35">
      <c r="A7169" t="s">
        <v>7118</v>
      </c>
      <c r="B7169" t="s">
        <v>6961</v>
      </c>
      <c r="C7169" t="s">
        <v>6961</v>
      </c>
      <c r="F7169" t="s">
        <v>6962</v>
      </c>
      <c r="G7169" s="1">
        <v>-4</v>
      </c>
      <c r="H7169" s="1">
        <v>5.0999999999999996</v>
      </c>
      <c r="I7169" s="2">
        <v>-2040</v>
      </c>
      <c r="J7169" s="3">
        <v>-2.0134999999999999E-4</v>
      </c>
      <c r="K7169" s="4">
        <v>10131508.07</v>
      </c>
      <c r="L7169" s="5">
        <v>575001</v>
      </c>
      <c r="M7169" s="6">
        <v>17.619983390000002</v>
      </c>
      <c r="N7169" s="7">
        <f>IF(ISNUMBER(_xll.BDP($C7169, "DELTA_MID")),_xll.BDP($C7169, "DELTA_MID")," ")</f>
        <v>-1.9140000000000001E-2</v>
      </c>
      <c r="O7169" s="7" t="str">
        <f>IF(ISNUMBER(N7169),_xll.BDP($C7169, "OPT_UNDL_TICKER"),"")</f>
        <v>SPX</v>
      </c>
      <c r="P7169" s="8">
        <f>IF(ISNUMBER(N7169),_xll.BDP($C7169, "OPT_UNDL_PX")," ")</f>
        <v>5995.21</v>
      </c>
      <c r="Q7169" s="7">
        <f>IF(ISNUMBER(N7169),+G7169*_xll.BDP($C7169, "PX_POS_MULT_FACTOR")*P7169/K7169," ")</f>
        <v>-0.23669566104387457</v>
      </c>
      <c r="R7169" s="8" t="str">
        <f>IF(OR($A7169="TUA",$A7169="TYA"),"",IF(ISNUMBER(_xll.BDP($C7169,"DUR_ADJ_OAS_MID")),_xll.BDP($C7169,"DUR_ADJ_OAS_MID"),IF(ISNUMBER(_xll.BDP($E7169&amp;" ISIN","DUR_ADJ_OAS_MID")),_xll.BDP($E7169&amp;" ISIN","DUR_ADJ_OAS_MID")," ")))</f>
        <v xml:space="preserve"> </v>
      </c>
      <c r="S7169" s="7">
        <f ca="1">IF(AND(A7168="SVOL",C7168="Cash"),                                     SUM(INDIRECT(ADDRESS(ROW()-(COUNTIF(A:A,"SVOL")),COLUMN())):INDIRECT(ADDRESS(ROW()-1,COLUMN()))),                                    IF(AND(A7169="TYA",C7169="Cash"), SUM(INDIRECT(ADDRESS(ROW()-(COUNTIF(A:A,"TYA")-1),COLUMN())):INDIRECT(ADDRESS(ROW()-1,COLUMN()))),                                    IF(AND(A7169="SVOL",ISNUMBER(FIND(" Govt",C7169))),"", IF(AND(A7169="SVOL",ISNUMBER(FIND(" Index",C7169))),J7169,                                    IF(ISNUMBER(N7169),Q7169*N7169,IF(ISNUMBER(R7169),J7169*R7169," "))))))</f>
        <v>4.5303549523797596E-3</v>
      </c>
      <c r="T7169" t="s">
        <v>6962</v>
      </c>
      <c r="U7169" t="s">
        <v>64</v>
      </c>
      <c r="AG7169" s="16">
        <v>-4.3268000000000001E-2</v>
      </c>
    </row>
    <row r="7170" spans="1:33" x14ac:dyDescent="0.35">
      <c r="A7170" t="s">
        <v>7118</v>
      </c>
      <c r="B7170" t="s">
        <v>6963</v>
      </c>
      <c r="C7170" t="s">
        <v>6963</v>
      </c>
      <c r="F7170" t="s">
        <v>6964</v>
      </c>
      <c r="G7170" s="1">
        <v>18</v>
      </c>
      <c r="H7170" s="1">
        <v>7.3</v>
      </c>
      <c r="I7170" s="2">
        <v>13140</v>
      </c>
      <c r="J7170" s="3">
        <v>1.2969399999999999E-3</v>
      </c>
      <c r="K7170" s="4">
        <v>10131508.07</v>
      </c>
      <c r="L7170" s="5">
        <v>575001</v>
      </c>
      <c r="M7170" s="6">
        <v>17.619983390000002</v>
      </c>
      <c r="N7170" s="7">
        <f>IF(ISNUMBER(_xll.BDP($C7170, "DELTA_MID")),_xll.BDP($C7170, "DELTA_MID")," ")</f>
        <v>-3.0291999999999999E-2</v>
      </c>
      <c r="O7170" s="7" t="str">
        <f>IF(ISNUMBER(N7170),_xll.BDP($C7170, "OPT_UNDL_TICKER"),"")</f>
        <v>SPX</v>
      </c>
      <c r="P7170" s="8">
        <f>IF(ISNUMBER(N7170),_xll.BDP($C7170, "OPT_UNDL_PX")," ")</f>
        <v>5995.17</v>
      </c>
      <c r="Q7170" s="7">
        <f>IF(ISNUMBER(N7170),+G7170*_xll.BDP($C7170, "PX_POS_MULT_FACTOR")*P7170/K7170," ")</f>
        <v>1.065123368154214</v>
      </c>
      <c r="R7170" s="8" t="str">
        <f>IF(OR($A7170="TUA",$A7170="TYA"),"",IF(ISNUMBER(_xll.BDP($C7170,"DUR_ADJ_OAS_MID")),_xll.BDP($C7170,"DUR_ADJ_OAS_MID"),IF(ISNUMBER(_xll.BDP($E7170&amp;" ISIN","DUR_ADJ_OAS_MID")),_xll.BDP($E7170&amp;" ISIN","DUR_ADJ_OAS_MID")," ")))</f>
        <v xml:space="preserve"> </v>
      </c>
      <c r="S7170" s="7">
        <f ca="1">IF(AND(A7169="SVOL",C7169="Cash"),                                     SUM(INDIRECT(ADDRESS(ROW()-(COUNTIF(A:A,"SVOL")),COLUMN())):INDIRECT(ADDRESS(ROW()-1,COLUMN()))),                                    IF(AND(A7170="TYA",C7170="Cash"), SUM(INDIRECT(ADDRESS(ROW()-(COUNTIF(A:A,"TYA")-1),COLUMN())):INDIRECT(ADDRESS(ROW()-1,COLUMN()))),                                    IF(AND(A7170="SVOL",ISNUMBER(FIND(" Govt",C7170))),"", IF(AND(A7170="SVOL",ISNUMBER(FIND(" Index",C7170))),J7170,                                    IF(ISNUMBER(N7170),Q7170*N7170,IF(ISNUMBER(R7170),J7170*R7170," "))))))</f>
        <v>-3.2264717068127453E-2</v>
      </c>
      <c r="T7170" t="s">
        <v>6964</v>
      </c>
      <c r="U7170" t="s">
        <v>64</v>
      </c>
      <c r="AG7170" s="16">
        <v>-4.3268000000000001E-2</v>
      </c>
    </row>
    <row r="7171" spans="1:33" x14ac:dyDescent="0.35">
      <c r="A7171" t="s">
        <v>7118</v>
      </c>
      <c r="B7171" t="s">
        <v>6965</v>
      </c>
      <c r="C7171" t="s">
        <v>6965</v>
      </c>
      <c r="F7171" t="s">
        <v>6966</v>
      </c>
      <c r="G7171" s="1">
        <v>-18</v>
      </c>
      <c r="H7171" s="1">
        <v>5.25</v>
      </c>
      <c r="I7171" s="2">
        <v>-9450</v>
      </c>
      <c r="J7171" s="3">
        <v>-9.3273E-4</v>
      </c>
      <c r="K7171" s="4">
        <v>10131508.07</v>
      </c>
      <c r="L7171" s="5">
        <v>575001</v>
      </c>
      <c r="M7171" s="6">
        <v>17.619983390000002</v>
      </c>
      <c r="N7171" s="7">
        <f>IF(ISNUMBER(_xll.BDP($C7171, "DELTA_MID")),_xll.BDP($C7171, "DELTA_MID")," ")</f>
        <v>-1.9262999999999999E-2</v>
      </c>
      <c r="O7171" s="7" t="str">
        <f>IF(ISNUMBER(N7171),_xll.BDP($C7171, "OPT_UNDL_TICKER"),"")</f>
        <v>SPX</v>
      </c>
      <c r="P7171" s="8">
        <f>IF(ISNUMBER(N7171),_xll.BDP($C7171, "OPT_UNDL_PX")," ")</f>
        <v>5995.17</v>
      </c>
      <c r="Q7171" s="7">
        <f>IF(ISNUMBER(N7171),+G7171*_xll.BDP($C7171, "PX_POS_MULT_FACTOR")*P7171/K7171," ")</f>
        <v>-1.065123368154214</v>
      </c>
      <c r="R7171" s="8" t="str">
        <f>IF(OR($A7171="TUA",$A7171="TYA"),"",IF(ISNUMBER(_xll.BDP($C7171,"DUR_ADJ_OAS_MID")),_xll.BDP($C7171,"DUR_ADJ_OAS_MID"),IF(ISNUMBER(_xll.BDP($E7171&amp;" ISIN","DUR_ADJ_OAS_MID")),_xll.BDP($E7171&amp;" ISIN","DUR_ADJ_OAS_MID")," ")))</f>
        <v xml:space="preserve"> </v>
      </c>
      <c r="S7171" s="7">
        <f ca="1">IF(AND(A7170="SVOL",C7170="Cash"),                                     SUM(INDIRECT(ADDRESS(ROW()-(COUNTIF(A:A,"SVOL")),COLUMN())):INDIRECT(ADDRESS(ROW()-1,COLUMN()))),                                    IF(AND(A7171="TYA",C7171="Cash"), SUM(INDIRECT(ADDRESS(ROW()-(COUNTIF(A:A,"TYA")-1),COLUMN())):INDIRECT(ADDRESS(ROW()-1,COLUMN()))),                                    IF(AND(A7171="SVOL",ISNUMBER(FIND(" Govt",C7171))),"", IF(AND(A7171="SVOL",ISNUMBER(FIND(" Index",C7171))),J7171,                                    IF(ISNUMBER(N7171),Q7171*N7171,IF(ISNUMBER(R7171),J7171*R7171," "))))))</f>
        <v>2.0517471440754623E-2</v>
      </c>
      <c r="T7171" t="s">
        <v>6966</v>
      </c>
      <c r="U7171" t="s">
        <v>64</v>
      </c>
      <c r="AG7171" s="16">
        <v>-4.3268000000000001E-2</v>
      </c>
    </row>
    <row r="7172" spans="1:33" x14ac:dyDescent="0.35">
      <c r="A7172" t="s">
        <v>7118</v>
      </c>
      <c r="B7172" t="s">
        <v>6967</v>
      </c>
      <c r="C7172" t="s">
        <v>6967</v>
      </c>
      <c r="F7172" t="s">
        <v>6968</v>
      </c>
      <c r="G7172" s="1">
        <v>25</v>
      </c>
      <c r="H7172" s="1">
        <v>14.8</v>
      </c>
      <c r="I7172" s="2">
        <v>37000</v>
      </c>
      <c r="J7172" s="3">
        <v>3.65197E-3</v>
      </c>
      <c r="K7172" s="4">
        <v>10131508.07</v>
      </c>
      <c r="L7172" s="5">
        <v>575001</v>
      </c>
      <c r="M7172" s="6">
        <v>17.619983390000002</v>
      </c>
      <c r="N7172" s="7">
        <f>IF(ISNUMBER(_xll.BDP($C7172, "DELTA_MID")),_xll.BDP($C7172, "DELTA_MID")," ")</f>
        <v>-4.9535000000000003E-2</v>
      </c>
      <c r="O7172" s="7" t="str">
        <f>IF(ISNUMBER(N7172),_xll.BDP($C7172, "OPT_UNDL_TICKER"),"")</f>
        <v>SPX</v>
      </c>
      <c r="P7172" s="8">
        <f>IF(ISNUMBER(N7172),_xll.BDP($C7172, "OPT_UNDL_PX")," ")</f>
        <v>5995.17</v>
      </c>
      <c r="Q7172" s="7">
        <f>IF(ISNUMBER(N7172),+G7172*_xll.BDP($C7172, "PX_POS_MULT_FACTOR")*P7172/K7172," ")</f>
        <v>1.4793380113252972</v>
      </c>
      <c r="R7172" s="8" t="str">
        <f>IF(OR($A7172="TUA",$A7172="TYA"),"",IF(ISNUMBER(_xll.BDP($C7172,"DUR_ADJ_OAS_MID")),_xll.BDP($C7172,"DUR_ADJ_OAS_MID"),IF(ISNUMBER(_xll.BDP($E7172&amp;" ISIN","DUR_ADJ_OAS_MID")),_xll.BDP($E7172&amp;" ISIN","DUR_ADJ_OAS_MID")," ")))</f>
        <v xml:space="preserve"> </v>
      </c>
      <c r="S7172" s="7">
        <f ca="1">IF(AND(A7171="SVOL",C7171="Cash"),                                     SUM(INDIRECT(ADDRESS(ROW()-(COUNTIF(A:A,"SVOL")),COLUMN())):INDIRECT(ADDRESS(ROW()-1,COLUMN()))),                                    IF(AND(A7172="TYA",C7172="Cash"), SUM(INDIRECT(ADDRESS(ROW()-(COUNTIF(A:A,"TYA")-1),COLUMN())):INDIRECT(ADDRESS(ROW()-1,COLUMN()))),                                    IF(AND(A7172="SVOL",ISNUMBER(FIND(" Govt",C7172))),"", IF(AND(A7172="SVOL",ISNUMBER(FIND(" Index",C7172))),J7172,                                    IF(ISNUMBER(N7172),Q7172*N7172,IF(ISNUMBER(R7172),J7172*R7172," "))))))</f>
        <v>-7.3279008390998601E-2</v>
      </c>
      <c r="T7172" t="s">
        <v>6968</v>
      </c>
      <c r="U7172" t="s">
        <v>64</v>
      </c>
      <c r="AG7172" s="16">
        <v>-4.3268000000000001E-2</v>
      </c>
    </row>
    <row r="7173" spans="1:33" x14ac:dyDescent="0.35">
      <c r="A7173" t="s">
        <v>7118</v>
      </c>
      <c r="B7173" t="s">
        <v>6969</v>
      </c>
      <c r="C7173" t="s">
        <v>6969</v>
      </c>
      <c r="F7173" t="s">
        <v>6970</v>
      </c>
      <c r="G7173" s="1">
        <v>-25</v>
      </c>
      <c r="H7173" s="1">
        <v>10.4</v>
      </c>
      <c r="I7173" s="2">
        <v>-26000</v>
      </c>
      <c r="J7173" s="3">
        <v>-2.56625E-3</v>
      </c>
      <c r="K7173" s="4">
        <v>10131508.07</v>
      </c>
      <c r="L7173" s="5">
        <v>575001</v>
      </c>
      <c r="M7173" s="6">
        <v>17.619983390000002</v>
      </c>
      <c r="N7173" s="7">
        <f>IF(ISNUMBER(_xll.BDP($C7173, "DELTA_MID")),_xll.BDP($C7173, "DELTA_MID")," ")</f>
        <v>-3.1753000000000003E-2</v>
      </c>
      <c r="O7173" s="7" t="str">
        <f>IF(ISNUMBER(N7173),_xll.BDP($C7173, "OPT_UNDL_TICKER"),"")</f>
        <v>SPX</v>
      </c>
      <c r="P7173" s="8">
        <f>IF(ISNUMBER(N7173),_xll.BDP($C7173, "OPT_UNDL_PX")," ")</f>
        <v>5995.21</v>
      </c>
      <c r="Q7173" s="7">
        <f>IF(ISNUMBER(N7173),+G7173*_xll.BDP($C7173, "PX_POS_MULT_FACTOR")*P7173/K7173," ")</f>
        <v>-1.479347881524216</v>
      </c>
      <c r="R7173" s="8" t="str">
        <f>IF(OR($A7173="TUA",$A7173="TYA"),"",IF(ISNUMBER(_xll.BDP($C7173,"DUR_ADJ_OAS_MID")),_xll.BDP($C7173,"DUR_ADJ_OAS_MID"),IF(ISNUMBER(_xll.BDP($E7173&amp;" ISIN","DUR_ADJ_OAS_MID")),_xll.BDP($E7173&amp;" ISIN","DUR_ADJ_OAS_MID")," ")))</f>
        <v xml:space="preserve"> </v>
      </c>
      <c r="S7173" s="7">
        <f ca="1">IF(AND(A7172="SVOL",C7172="Cash"),                                     SUM(INDIRECT(ADDRESS(ROW()-(COUNTIF(A:A,"SVOL")),COLUMN())):INDIRECT(ADDRESS(ROW()-1,COLUMN()))),                                    IF(AND(A7173="TYA",C7173="Cash"), SUM(INDIRECT(ADDRESS(ROW()-(COUNTIF(A:A,"TYA")-1),COLUMN())):INDIRECT(ADDRESS(ROW()-1,COLUMN()))),                                    IF(AND(A7173="SVOL",ISNUMBER(FIND(" Govt",C7173))),"", IF(AND(A7173="SVOL",ISNUMBER(FIND(" Index",C7173))),J7173,                                    IF(ISNUMBER(N7173),Q7173*N7173,IF(ISNUMBER(R7173),J7173*R7173," "))))))</f>
        <v>4.6973733282038438E-2</v>
      </c>
      <c r="T7173" t="s">
        <v>6970</v>
      </c>
      <c r="U7173" t="s">
        <v>64</v>
      </c>
      <c r="AG7173" s="16">
        <v>-4.3268000000000001E-2</v>
      </c>
    </row>
    <row r="7174" spans="1:33" x14ac:dyDescent="0.35">
      <c r="A7174" t="s">
        <v>7118</v>
      </c>
      <c r="B7174" t="s">
        <v>7126</v>
      </c>
      <c r="C7174" t="s">
        <v>7127</v>
      </c>
      <c r="F7174" t="s">
        <v>7128</v>
      </c>
      <c r="G7174" s="1">
        <v>123</v>
      </c>
      <c r="H7174" s="1">
        <v>17.125</v>
      </c>
      <c r="I7174" s="2">
        <v>210637.5</v>
      </c>
      <c r="J7174" s="3">
        <v>2.0790340000000001E-2</v>
      </c>
      <c r="K7174" s="4">
        <v>10131508.07</v>
      </c>
      <c r="L7174" s="5">
        <v>575001</v>
      </c>
      <c r="M7174" s="6">
        <v>17.619983390000002</v>
      </c>
      <c r="N7174" s="7">
        <f>IF(ISNUMBER(_xll.BDP($C7174, "DELTA_MID")),_xll.BDP($C7174, "DELTA_MID")," ")</f>
        <v>0.26429900000000001</v>
      </c>
      <c r="O7174" s="7" t="str">
        <f>IF(ISNUMBER(N7174),_xll.BDP($C7174, "OPT_UNDL_TICKER"),"")</f>
        <v>TSLA US</v>
      </c>
      <c r="P7174" s="8">
        <f>IF(ISNUMBER(N7174),_xll.BDP($C7174, "OPT_UNDL_PX")," ")</f>
        <v>331.93939999999998</v>
      </c>
      <c r="Q7174" s="7">
        <f>IF(ISNUMBER(N7174),+G7174*_xll.BDP($C7174, "PX_POS_MULT_FACTOR")*P7174/K7174," ")</f>
        <v>0.40298587256615587</v>
      </c>
      <c r="R7174" s="8" t="str">
        <f>IF(OR($A7174="TUA",$A7174="TYA"),"",IF(ISNUMBER(_xll.BDP($C7174,"DUR_ADJ_OAS_MID")),_xll.BDP($C7174,"DUR_ADJ_OAS_MID"),IF(ISNUMBER(_xll.BDP($E7174&amp;" ISIN","DUR_ADJ_OAS_MID")),_xll.BDP($E7174&amp;" ISIN","DUR_ADJ_OAS_MID")," ")))</f>
        <v xml:space="preserve"> </v>
      </c>
      <c r="S7174" s="7">
        <f ca="1">IF(AND(A7173="SVOL",C7173="Cash"),                                     SUM(INDIRECT(ADDRESS(ROW()-(COUNTIF(A:A,"SVOL")),COLUMN())):INDIRECT(ADDRESS(ROW()-1,COLUMN()))),                                    IF(AND(A7174="TYA",C7174="Cash"), SUM(INDIRECT(ADDRESS(ROW()-(COUNTIF(A:A,"TYA")-1),COLUMN())):INDIRECT(ADDRESS(ROW()-1,COLUMN()))),                                    IF(AND(A7174="SVOL",ISNUMBER(FIND(" Govt",C7174))),"", IF(AND(A7174="SVOL",ISNUMBER(FIND(" Index",C7174))),J7174,                                    IF(ISNUMBER(N7174),Q7174*N7174,IF(ISNUMBER(R7174),J7174*R7174," "))))))</f>
        <v>0.10650876313336244</v>
      </c>
      <c r="T7174" t="s">
        <v>7128</v>
      </c>
      <c r="U7174" t="s">
        <v>64</v>
      </c>
      <c r="AG7174" s="16">
        <v>-4.3268000000000001E-2</v>
      </c>
    </row>
    <row r="7175" spans="1:33" x14ac:dyDescent="0.35">
      <c r="A7175" t="s">
        <v>7118</v>
      </c>
      <c r="B7175" t="s">
        <v>7129</v>
      </c>
      <c r="C7175" t="s">
        <v>7130</v>
      </c>
      <c r="F7175" t="s">
        <v>7131</v>
      </c>
      <c r="G7175" s="1">
        <v>61</v>
      </c>
      <c r="H7175" s="1">
        <v>72.25</v>
      </c>
      <c r="I7175" s="2">
        <v>440725</v>
      </c>
      <c r="J7175" s="3">
        <v>4.350043E-2</v>
      </c>
      <c r="K7175" s="4">
        <v>10131508.07</v>
      </c>
      <c r="L7175" s="5">
        <v>575001</v>
      </c>
      <c r="M7175" s="6">
        <v>17.619983390000002</v>
      </c>
      <c r="N7175" s="7">
        <f>IF(ISNUMBER(_xll.BDP($C7175, "DELTA_MID")),_xll.BDP($C7175, "DELTA_MID")," ")</f>
        <v>0.52467399999999997</v>
      </c>
      <c r="O7175" s="7" t="str">
        <f>IF(ISNUMBER(N7175),_xll.BDP($C7175, "OPT_UNDL_TICKER"),"")</f>
        <v>TSLA US</v>
      </c>
      <c r="P7175" s="8">
        <f>IF(ISNUMBER(N7175),_xll.BDP($C7175, "OPT_UNDL_PX")," ")</f>
        <v>331.93939999999998</v>
      </c>
      <c r="Q7175" s="7">
        <f>IF(ISNUMBER(N7175),+G7175*_xll.BDP($C7175, "PX_POS_MULT_FACTOR")*P7175/K7175," ")</f>
        <v>0.19985478232955697</v>
      </c>
      <c r="R7175" s="8" t="str">
        <f>IF(OR($A7175="TUA",$A7175="TYA"),"",IF(ISNUMBER(_xll.BDP($C7175,"DUR_ADJ_OAS_MID")),_xll.BDP($C7175,"DUR_ADJ_OAS_MID"),IF(ISNUMBER(_xll.BDP($E7175&amp;" ISIN","DUR_ADJ_OAS_MID")),_xll.BDP($E7175&amp;" ISIN","DUR_ADJ_OAS_MID")," ")))</f>
        <v xml:space="preserve"> </v>
      </c>
      <c r="S7175" s="7">
        <f ca="1">IF(AND(A7174="SVOL",C7174="Cash"),                                     SUM(INDIRECT(ADDRESS(ROW()-(COUNTIF(A:A,"SVOL")),COLUMN())):INDIRECT(ADDRESS(ROW()-1,COLUMN()))),                                    IF(AND(A7175="TYA",C7175="Cash"), SUM(INDIRECT(ADDRESS(ROW()-(COUNTIF(A:A,"TYA")-1),COLUMN())):INDIRECT(ADDRESS(ROW()-1,COLUMN()))),                                    IF(AND(A7175="SVOL",ISNUMBER(FIND(" Govt",C7175))),"", IF(AND(A7175="SVOL",ISNUMBER(FIND(" Index",C7175))),J7175,                                    IF(ISNUMBER(N7175),Q7175*N7175,IF(ISNUMBER(R7175),J7175*R7175," "))))))</f>
        <v>0.10485860806397797</v>
      </c>
      <c r="T7175" t="s">
        <v>7131</v>
      </c>
      <c r="U7175" t="s">
        <v>64</v>
      </c>
      <c r="AG7175" s="16">
        <v>-4.3268000000000001E-2</v>
      </c>
    </row>
    <row r="7176" spans="1:33" x14ac:dyDescent="0.35">
      <c r="A7176" t="s">
        <v>7118</v>
      </c>
      <c r="B7176" t="s">
        <v>114</v>
      </c>
      <c r="C7176" t="s">
        <v>114</v>
      </c>
      <c r="G7176" s="1">
        <v>3281537.78</v>
      </c>
      <c r="H7176" s="1">
        <v>1</v>
      </c>
      <c r="I7176" s="2">
        <v>3281537.78</v>
      </c>
      <c r="J7176" s="3">
        <v>0.32389431000000002</v>
      </c>
      <c r="K7176" s="4">
        <v>10131508.07</v>
      </c>
      <c r="L7176" s="5">
        <v>575001</v>
      </c>
      <c r="M7176" s="6">
        <v>17.619983390000002</v>
      </c>
      <c r="N7176" s="7" t="str">
        <f>IF(ISNUMBER(_xll.BDP($C7176, "DELTA_MID")),_xll.BDP($C7176, "DELTA_MID")," ")</f>
        <v xml:space="preserve"> </v>
      </c>
      <c r="O7176" s="7" t="str">
        <f>IF(ISNUMBER(N7176),_xll.BDP($C7176, "OPT_UNDL_TICKER"),"")</f>
        <v/>
      </c>
      <c r="P7176" s="8" t="str">
        <f>IF(ISNUMBER(N7176),_xll.BDP($C7176, "OPT_UNDL_PX")," ")</f>
        <v xml:space="preserve"> </v>
      </c>
      <c r="Q7176" s="7" t="str">
        <f>IF(ISNUMBER(N7176),+G7176*_xll.BDP($C7176, "PX_POS_MULT_FACTOR")*P7176/K7176," ")</f>
        <v xml:space="preserve"> </v>
      </c>
      <c r="R7176" s="8" t="str">
        <f>IF(OR($A7176="TUA",$A7176="TYA"),"",IF(ISNUMBER(_xll.BDP($C7176,"DUR_ADJ_OAS_MID")),_xll.BDP($C7176,"DUR_ADJ_OAS_MID"),IF(ISNUMBER(_xll.BDP($E7176&amp;" ISIN","DUR_ADJ_OAS_MID")),_xll.BDP($E7176&amp;" ISIN","DUR_ADJ_OAS_MID")," ")))</f>
        <v xml:space="preserve"> </v>
      </c>
      <c r="S7176" s="7" t="str">
        <f ca="1">IF(AND(A7175="SVOL",C7175="Cash"),                                     SUM(INDIRECT(ADDRESS(ROW()-(COUNTIF(A:A,"SVOL")),COLUMN())):INDIRECT(ADDRESS(ROW()-1,COLUMN()))),                                    IF(AND(A7176="TYA",C7176="Cash"), SUM(INDIRECT(ADDRESS(ROW()-(COUNTIF(A:A,"TYA")-1),COLUMN())):INDIRECT(ADDRESS(ROW()-1,COLUMN()))),                                    IF(AND(A7176="SVOL",ISNUMBER(FIND(" Govt",C7176))),"", IF(AND(A7176="SVOL",ISNUMBER(FIND(" Index",C7176))),J7176,                                    IF(ISNUMBER(N7176),Q7176*N7176,IF(ISNUMBER(R7176),J7176*R7176," "))))))</f>
        <v xml:space="preserve"> </v>
      </c>
      <c r="T7176" t="s">
        <v>114</v>
      </c>
      <c r="U7176" t="s">
        <v>114</v>
      </c>
      <c r="AG7176" s="16">
        <v>-4.3268000000000001E-2</v>
      </c>
    </row>
    <row r="7177" spans="1:33" x14ac:dyDescent="0.35">
      <c r="N7177" s="7" t="str">
        <f>IF(ISNUMBER(_xll.BDP($C7177, "DELTA_MID")),_xll.BDP($C7177, "DELTA_MID")," ")</f>
        <v xml:space="preserve"> </v>
      </c>
      <c r="O7177" s="7" t="str">
        <f>IF(ISNUMBER(N7177),_xll.BDP($C7177, "OPT_UNDL_TICKER"),"")</f>
        <v/>
      </c>
      <c r="P7177" s="8" t="str">
        <f>IF(ISNUMBER(N7177),_xll.BDP($C7177, "OPT_UNDL_PX")," ")</f>
        <v xml:space="preserve"> </v>
      </c>
      <c r="Q7177" s="7" t="str">
        <f>IF(ISNUMBER(N7177),+G7177*_xll.BDP($C7177, "PX_POS_MULT_FACTOR")*P7177/K7177," ")</f>
        <v xml:space="preserve"> </v>
      </c>
      <c r="R7177" s="8" t="str">
        <f>IF(OR($A7177="TUA",$A7177="TYA"),"",IF(ISNUMBER(_xll.BDP($C7177,"DUR_ADJ_OAS_MID")),_xll.BDP($C7177,"DUR_ADJ_OAS_MID"),IF(ISNUMBER(_xll.BDP($E7177&amp;" ISIN","DUR_ADJ_OAS_MID")),_xll.BDP($E7177&amp;" ISIN","DUR_ADJ_OAS_MID")," ")))</f>
        <v xml:space="preserve"> </v>
      </c>
      <c r="S7177" s="7" t="str">
        <f ca="1">IF(AND(A7176="SVOL",C7176="Cash"),                                     SUM(INDIRECT(ADDRESS(ROW()-(COUNTIF(A:A,"SVOL")),COLUMN())):INDIRECT(ADDRESS(ROW()-1,COLUMN()))),                                    IF(AND(A7177="TYA",C7177="Cash"), SUM(INDIRECT(ADDRESS(ROW()-(COUNTIF(A:A,"TYA")-1),COLUMN())):INDIRECT(ADDRESS(ROW()-1,COLUMN()))),                                    IF(AND(A7177="SVOL",ISNUMBER(FIND(" Govt",C7177))),"", IF(AND(A7177="SVOL",ISNUMBER(FIND(" Index",C7177))),J7177,                                    IF(ISNUMBER(N7177),Q7177*N7177,IF(ISNUMBER(R7177),J7177*R7177," "))))))</f>
        <v xml:space="preserve"> </v>
      </c>
      <c r="AG7177" s="16" t="s">
        <v>7738</v>
      </c>
    </row>
    <row r="7178" spans="1:33" x14ac:dyDescent="0.35">
      <c r="A7178" t="s">
        <v>4273</v>
      </c>
      <c r="B7178" t="s">
        <v>7132</v>
      </c>
      <c r="C7178" t="s">
        <v>7132</v>
      </c>
      <c r="F7178" t="s">
        <v>7132</v>
      </c>
      <c r="G7178" s="1">
        <v>35383</v>
      </c>
      <c r="H7178" s="1">
        <v>111.586</v>
      </c>
      <c r="I7178" s="2">
        <v>3948247.44</v>
      </c>
      <c r="J7178" s="3">
        <v>1.4875772700000001</v>
      </c>
      <c r="K7178" s="4">
        <v>2654146.12</v>
      </c>
      <c r="L7178" s="5">
        <v>100001</v>
      </c>
      <c r="M7178" s="6">
        <v>26.54119579</v>
      </c>
      <c r="N7178" s="7" t="str">
        <f>IF(ISNUMBER(_xll.BDP($C7178, "DELTA_MID")),_xll.BDP($C7178, "DELTA_MID")," ")</f>
        <v xml:space="preserve"> </v>
      </c>
      <c r="O7178" s="7" t="str">
        <f>IF(ISNUMBER(N7178),_xll.BDP($C7178, "OPT_UNDL_TICKER"),"")</f>
        <v/>
      </c>
      <c r="P7178" s="8" t="str">
        <f>IF(ISNUMBER(N7178),_xll.BDP($C7178, "OPT_UNDL_PX")," ")</f>
        <v xml:space="preserve"> </v>
      </c>
      <c r="Q7178" s="7" t="str">
        <f>IF(ISNUMBER(N7178),+G7178*_xll.BDP($C7178, "PX_POS_MULT_FACTOR")*P7178/K7178," ")</f>
        <v xml:space="preserve"> </v>
      </c>
      <c r="R7178" s="8" t="str">
        <f>IF(OR($A7178="TUA",$A7178="TYA"),"",IF(ISNUMBER(_xll.BDP($C7178,"DUR_ADJ_OAS_MID")),_xll.BDP($C7178,"DUR_ADJ_OAS_MID"),IF(ISNUMBER(_xll.BDP($E7178&amp;" ISIN","DUR_ADJ_OAS_MID")),_xll.BDP($E7178&amp;" ISIN","DUR_ADJ_OAS_MID")," ")))</f>
        <v xml:space="preserve"> </v>
      </c>
      <c r="S7178" s="7" t="str">
        <f ca="1">IF(AND(A7177="SVOL",C7177="Cash"),                                     SUM(INDIRECT(ADDRESS(ROW()-(COUNTIF(A:A,"SVOL")),COLUMN())):INDIRECT(ADDRESS(ROW()-1,COLUMN()))),                                    IF(AND(A7178="TYA",C7178="Cash"), SUM(INDIRECT(ADDRESS(ROW()-(COUNTIF(A:A,"TYA")-1),COLUMN())):INDIRECT(ADDRESS(ROW()-1,COLUMN()))),                                    IF(AND(A7178="SVOL",ISNUMBER(FIND(" Govt",C7178))),"", IF(AND(A7178="SVOL",ISNUMBER(FIND(" Index",C7178))),J7178,                                    IF(ISNUMBER(N7178),Q7178*N7178,IF(ISNUMBER(R7178),J7178*R7178," "))))))</f>
        <v xml:space="preserve"> </v>
      </c>
      <c r="T7178" t="s">
        <v>7132</v>
      </c>
      <c r="U7178" t="s">
        <v>82</v>
      </c>
      <c r="AC7178" s="8" t="s">
        <v>151</v>
      </c>
      <c r="AD7178" s="8" t="s">
        <v>152</v>
      </c>
      <c r="AE7178" s="8">
        <v>68</v>
      </c>
      <c r="AF7178" s="8" t="s">
        <v>7133</v>
      </c>
      <c r="AG7178" s="16">
        <v>-3.9999999999999998E-6</v>
      </c>
    </row>
    <row r="7179" spans="1:33" x14ac:dyDescent="0.35">
      <c r="A7179" t="s">
        <v>4273</v>
      </c>
      <c r="B7179" t="s">
        <v>676</v>
      </c>
      <c r="C7179" t="s">
        <v>7134</v>
      </c>
      <c r="D7179" t="s">
        <v>678</v>
      </c>
      <c r="E7179" t="s">
        <v>679</v>
      </c>
      <c r="F7179" t="s">
        <v>680</v>
      </c>
      <c r="G7179" s="1">
        <v>211.3662810031563</v>
      </c>
      <c r="H7179" s="1">
        <v>134.37</v>
      </c>
      <c r="I7179" s="2">
        <v>28401.287178394119</v>
      </c>
      <c r="J7179" s="3">
        <v>1.070072478842804E-2</v>
      </c>
      <c r="K7179" s="4">
        <v>2654146.12</v>
      </c>
      <c r="L7179" s="5">
        <v>100001</v>
      </c>
      <c r="M7179" s="6">
        <v>26.54119579</v>
      </c>
      <c r="N7179" s="7" t="str">
        <f>IF(ISNUMBER(_xll.BDP($C7179, "DELTA_MID")),_xll.BDP($C7179, "DELTA_MID")," ")</f>
        <v xml:space="preserve"> </v>
      </c>
      <c r="O7179" s="7" t="str">
        <f>IF(ISNUMBER(N7179),_xll.BDP($C7179, "OPT_UNDL_TICKER"),"")</f>
        <v/>
      </c>
      <c r="P7179" s="8" t="str">
        <f>IF(ISNUMBER(N7179),_xll.BDP($C7179, "OPT_UNDL_PX")," ")</f>
        <v xml:space="preserve"> </v>
      </c>
      <c r="Q7179" s="7" t="str">
        <f>IF(ISNUMBER(N7179),+G7179*_xll.BDP($C7179, "PX_POS_MULT_FACTOR")*P7179/K7179," ")</f>
        <v xml:space="preserve"> </v>
      </c>
      <c r="R7179" s="8" t="str">
        <f>IF(OR($A7179="TUA",$A7179="TYA"),"",IF(ISNUMBER(_xll.BDP($C7179,"DUR_ADJ_OAS_MID")),_xll.BDP($C7179,"DUR_ADJ_OAS_MID"),IF(ISNUMBER(_xll.BDP($E7179&amp;" ISIN","DUR_ADJ_OAS_MID")),_xll.BDP($E7179&amp;" ISIN","DUR_ADJ_OAS_MID")," ")))</f>
        <v xml:space="preserve"> </v>
      </c>
      <c r="S7179" s="7" t="str">
        <f ca="1">IF(AND(A7178="SVOL",C7178="Cash"),                                     SUM(INDIRECT(ADDRESS(ROW()-(COUNTIF(A:A,"SVOL")),COLUMN())):INDIRECT(ADDRESS(ROW()-1,COLUMN()))),                                    IF(AND(A7179="TYA",C7179="Cash"), SUM(INDIRECT(ADDRESS(ROW()-(COUNTIF(A:A,"TYA")-1),COLUMN())):INDIRECT(ADDRESS(ROW()-1,COLUMN()))),                                    IF(AND(A7179="SVOL",ISNUMBER(FIND(" Govt",C7179))),"", IF(AND(A7179="SVOL",ISNUMBER(FIND(" Index",C7179))),J7179,                                    IF(ISNUMBER(N7179),Q7179*N7179,IF(ISNUMBER(R7179),J7179*R7179," "))))))</f>
        <v xml:space="preserve"> </v>
      </c>
      <c r="AB7179" s="8" t="s">
        <v>7132</v>
      </c>
      <c r="AG7179" s="16">
        <v>-3.9999999999999998E-6</v>
      </c>
    </row>
    <row r="7180" spans="1:33" x14ac:dyDescent="0.35">
      <c r="A7180" t="s">
        <v>4273</v>
      </c>
      <c r="B7180" t="s">
        <v>161</v>
      </c>
      <c r="C7180" t="s">
        <v>7135</v>
      </c>
      <c r="D7180" t="s">
        <v>163</v>
      </c>
      <c r="E7180" t="s">
        <v>164</v>
      </c>
      <c r="F7180" t="s">
        <v>165</v>
      </c>
      <c r="G7180" s="1">
        <v>191.20682823049489</v>
      </c>
      <c r="H7180" s="1">
        <v>47.42</v>
      </c>
      <c r="I7180" s="2">
        <v>9067.027794690066</v>
      </c>
      <c r="J7180" s="3">
        <v>3.4161750652560402E-3</v>
      </c>
      <c r="K7180" s="4">
        <v>2654146.12</v>
      </c>
      <c r="L7180" s="5">
        <v>100001</v>
      </c>
      <c r="M7180" s="6">
        <v>26.54119579</v>
      </c>
      <c r="N7180" s="7" t="str">
        <f>IF(ISNUMBER(_xll.BDP($C7180, "DELTA_MID")),_xll.BDP($C7180, "DELTA_MID")," ")</f>
        <v xml:space="preserve"> </v>
      </c>
      <c r="O7180" s="7" t="str">
        <f>IF(ISNUMBER(N7180),_xll.BDP($C7180, "OPT_UNDL_TICKER"),"")</f>
        <v/>
      </c>
      <c r="P7180" s="8" t="str">
        <f>IF(ISNUMBER(N7180),_xll.BDP($C7180, "OPT_UNDL_PX")," ")</f>
        <v xml:space="preserve"> </v>
      </c>
      <c r="Q7180" s="7" t="str">
        <f>IF(ISNUMBER(N7180),+G7180*_xll.BDP($C7180, "PX_POS_MULT_FACTOR")*P7180/K7180," ")</f>
        <v xml:space="preserve"> </v>
      </c>
      <c r="R7180" s="8" t="str">
        <f>IF(OR($A7180="TUA",$A7180="TYA"),"",IF(ISNUMBER(_xll.BDP($C7180,"DUR_ADJ_OAS_MID")),_xll.BDP($C7180,"DUR_ADJ_OAS_MID"),IF(ISNUMBER(_xll.BDP($E7180&amp;" ISIN","DUR_ADJ_OAS_MID")),_xll.BDP($E7180&amp;" ISIN","DUR_ADJ_OAS_MID")," ")))</f>
        <v xml:space="preserve"> </v>
      </c>
      <c r="S7180" s="7" t="str">
        <f ca="1">IF(AND(A7179="SVOL",C7179="Cash"),                                     SUM(INDIRECT(ADDRESS(ROW()-(COUNTIF(A:A,"SVOL")),COLUMN())):INDIRECT(ADDRESS(ROW()-1,COLUMN()))),                                    IF(AND(A7180="TYA",C7180="Cash"), SUM(INDIRECT(ADDRESS(ROW()-(COUNTIF(A:A,"TYA")-1),COLUMN())):INDIRECT(ADDRESS(ROW()-1,COLUMN()))),                                    IF(AND(A7180="SVOL",ISNUMBER(FIND(" Govt",C7180))),"", IF(AND(A7180="SVOL",ISNUMBER(FIND(" Index",C7180))),J7180,                                    IF(ISNUMBER(N7180),Q7180*N7180,IF(ISNUMBER(R7180),J7180*R7180," "))))))</f>
        <v xml:space="preserve"> </v>
      </c>
      <c r="AB7180" s="8" t="s">
        <v>7132</v>
      </c>
      <c r="AG7180" s="16">
        <v>-3.9999999999999998E-6</v>
      </c>
    </row>
    <row r="7181" spans="1:33" x14ac:dyDescent="0.35">
      <c r="A7181" t="s">
        <v>4273</v>
      </c>
      <c r="B7181" t="s">
        <v>682</v>
      </c>
      <c r="C7181" t="s">
        <v>3225</v>
      </c>
      <c r="D7181" t="s">
        <v>684</v>
      </c>
      <c r="E7181" t="s">
        <v>685</v>
      </c>
      <c r="F7181" t="s">
        <v>686</v>
      </c>
      <c r="G7181" s="1">
        <v>509.78952511921921</v>
      </c>
      <c r="H7181" s="1">
        <v>235.06</v>
      </c>
      <c r="I7181" s="2">
        <v>119831.12577452369</v>
      </c>
      <c r="J7181" s="3">
        <v>4.5148654353108358E-2</v>
      </c>
      <c r="K7181" s="4">
        <v>2654146.12</v>
      </c>
      <c r="L7181" s="5">
        <v>100001</v>
      </c>
      <c r="M7181" s="6">
        <v>26.54119579</v>
      </c>
      <c r="N7181" s="7" t="str">
        <f>IF(ISNUMBER(_xll.BDP($C7181, "DELTA_MID")),_xll.BDP($C7181, "DELTA_MID")," ")</f>
        <v xml:space="preserve"> </v>
      </c>
      <c r="O7181" s="7" t="str">
        <f>IF(ISNUMBER(N7181),_xll.BDP($C7181, "OPT_UNDL_TICKER"),"")</f>
        <v/>
      </c>
      <c r="P7181" s="8" t="str">
        <f>IF(ISNUMBER(N7181),_xll.BDP($C7181, "OPT_UNDL_PX")," ")</f>
        <v xml:space="preserve"> </v>
      </c>
      <c r="Q7181" s="7" t="str">
        <f>IF(ISNUMBER(N7181),+G7181*_xll.BDP($C7181, "PX_POS_MULT_FACTOR")*P7181/K7181," ")</f>
        <v xml:space="preserve"> </v>
      </c>
      <c r="R7181" s="8" t="str">
        <f>IF(OR($A7181="TUA",$A7181="TYA"),"",IF(ISNUMBER(_xll.BDP($C7181,"DUR_ADJ_OAS_MID")),_xll.BDP($C7181,"DUR_ADJ_OAS_MID"),IF(ISNUMBER(_xll.BDP($E7181&amp;" ISIN","DUR_ADJ_OAS_MID")),_xll.BDP($E7181&amp;" ISIN","DUR_ADJ_OAS_MID")," ")))</f>
        <v xml:space="preserve"> </v>
      </c>
      <c r="S7181" s="7" t="str">
        <f ca="1">IF(AND(A7180="SVOL",C7180="Cash"),                                     SUM(INDIRECT(ADDRESS(ROW()-(COUNTIF(A:A,"SVOL")),COLUMN())):INDIRECT(ADDRESS(ROW()-1,COLUMN()))),                                    IF(AND(A7181="TYA",C7181="Cash"), SUM(INDIRECT(ADDRESS(ROW()-(COUNTIF(A:A,"TYA")-1),COLUMN())):INDIRECT(ADDRESS(ROW()-1,COLUMN()))),                                    IF(AND(A7181="SVOL",ISNUMBER(FIND(" Govt",C7181))),"", IF(AND(A7181="SVOL",ISNUMBER(FIND(" Index",C7181))),J7181,                                    IF(ISNUMBER(N7181),Q7181*N7181,IF(ISNUMBER(R7181),J7181*R7181," "))))))</f>
        <v xml:space="preserve"> </v>
      </c>
      <c r="AB7181" s="8" t="s">
        <v>7132</v>
      </c>
      <c r="AG7181" s="16">
        <v>-3.9999999999999998E-6</v>
      </c>
    </row>
    <row r="7182" spans="1:33" x14ac:dyDescent="0.35">
      <c r="A7182" t="s">
        <v>4273</v>
      </c>
      <c r="B7182" t="s">
        <v>7136</v>
      </c>
      <c r="C7182" t="s">
        <v>7137</v>
      </c>
      <c r="D7182" t="s">
        <v>4712</v>
      </c>
      <c r="E7182" t="s">
        <v>4713</v>
      </c>
      <c r="F7182" t="s">
        <v>4714</v>
      </c>
      <c r="G7182" s="1">
        <v>6.3452048802491143</v>
      </c>
      <c r="H7182" s="1">
        <v>139.66999999999999</v>
      </c>
      <c r="I7182" s="2">
        <v>886.23476562439373</v>
      </c>
      <c r="J7182" s="3">
        <v>3.3390579325918708E-4</v>
      </c>
      <c r="K7182" s="4">
        <v>2654146.12</v>
      </c>
      <c r="L7182" s="5">
        <v>100001</v>
      </c>
      <c r="M7182" s="6">
        <v>26.54119579</v>
      </c>
      <c r="N7182" s="7" t="str">
        <f>IF(ISNUMBER(_xll.BDP($C7182, "DELTA_MID")),_xll.BDP($C7182, "DELTA_MID")," ")</f>
        <v xml:space="preserve"> </v>
      </c>
      <c r="O7182" s="7" t="str">
        <f>IF(ISNUMBER(N7182),_xll.BDP($C7182, "OPT_UNDL_TICKER"),"")</f>
        <v/>
      </c>
      <c r="P7182" s="8" t="str">
        <f>IF(ISNUMBER(N7182),_xll.BDP($C7182, "OPT_UNDL_PX")," ")</f>
        <v xml:space="preserve"> </v>
      </c>
      <c r="Q7182" s="7" t="str">
        <f>IF(ISNUMBER(N7182),+G7182*_xll.BDP($C7182, "PX_POS_MULT_FACTOR")*P7182/K7182," ")</f>
        <v xml:space="preserve"> </v>
      </c>
      <c r="R7182" s="8" t="str">
        <f>IF(OR($A7182="TUA",$A7182="TYA"),"",IF(ISNUMBER(_xll.BDP($C7182,"DUR_ADJ_OAS_MID")),_xll.BDP($C7182,"DUR_ADJ_OAS_MID"),IF(ISNUMBER(_xll.BDP($E7182&amp;" ISIN","DUR_ADJ_OAS_MID")),_xll.BDP($E7182&amp;" ISIN","DUR_ADJ_OAS_MID")," ")))</f>
        <v xml:space="preserve"> </v>
      </c>
      <c r="S7182" s="7" t="str">
        <f ca="1">IF(AND(A7181="SVOL",C7181="Cash"),                                     SUM(INDIRECT(ADDRESS(ROW()-(COUNTIF(A:A,"SVOL")),COLUMN())):INDIRECT(ADDRESS(ROW()-1,COLUMN()))),                                    IF(AND(A7182="TYA",C7182="Cash"), SUM(INDIRECT(ADDRESS(ROW()-(COUNTIF(A:A,"TYA")-1),COLUMN())):INDIRECT(ADDRESS(ROW()-1,COLUMN()))),                                    IF(AND(A7182="SVOL",ISNUMBER(FIND(" Govt",C7182))),"", IF(AND(A7182="SVOL",ISNUMBER(FIND(" Index",C7182))),J7182,                                    IF(ISNUMBER(N7182),Q7182*N7182,IF(ISNUMBER(R7182),J7182*R7182," "))))))</f>
        <v xml:space="preserve"> </v>
      </c>
      <c r="AB7182" s="8" t="s">
        <v>7132</v>
      </c>
      <c r="AG7182" s="16">
        <v>-3.9999999999999998E-6</v>
      </c>
    </row>
    <row r="7183" spans="1:33" x14ac:dyDescent="0.35">
      <c r="A7183" t="s">
        <v>4273</v>
      </c>
      <c r="B7183" t="s">
        <v>2008</v>
      </c>
      <c r="C7183" t="s">
        <v>2009</v>
      </c>
      <c r="D7183" t="s">
        <v>2010</v>
      </c>
      <c r="E7183" t="s">
        <v>2011</v>
      </c>
      <c r="F7183" t="s">
        <v>2012</v>
      </c>
      <c r="G7183" s="1">
        <v>185.25163997542799</v>
      </c>
      <c r="H7183" s="1">
        <v>307.97000000000003</v>
      </c>
      <c r="I7183" s="2">
        <v>57051.947563232563</v>
      </c>
      <c r="J7183" s="3">
        <v>2.1495405672402299E-2</v>
      </c>
      <c r="K7183" s="4">
        <v>2654146.12</v>
      </c>
      <c r="L7183" s="5">
        <v>100001</v>
      </c>
      <c r="M7183" s="6">
        <v>26.54119579</v>
      </c>
      <c r="N7183" s="7" t="str">
        <f>IF(ISNUMBER(_xll.BDP($C7183, "DELTA_MID")),_xll.BDP($C7183, "DELTA_MID")," ")</f>
        <v xml:space="preserve"> </v>
      </c>
      <c r="O7183" s="7" t="str">
        <f>IF(ISNUMBER(N7183),_xll.BDP($C7183, "OPT_UNDL_TICKER"),"")</f>
        <v/>
      </c>
      <c r="P7183" s="8" t="str">
        <f>IF(ISNUMBER(N7183),_xll.BDP($C7183, "OPT_UNDL_PX")," ")</f>
        <v xml:space="preserve"> </v>
      </c>
      <c r="Q7183" s="7" t="str">
        <f>IF(ISNUMBER(N7183),+G7183*_xll.BDP($C7183, "PX_POS_MULT_FACTOR")*P7183/K7183," ")</f>
        <v xml:space="preserve"> </v>
      </c>
      <c r="R7183" s="8" t="str">
        <f>IF(OR($A7183="TUA",$A7183="TYA"),"",IF(ISNUMBER(_xll.BDP($C7183,"DUR_ADJ_OAS_MID")),_xll.BDP($C7183,"DUR_ADJ_OAS_MID"),IF(ISNUMBER(_xll.BDP($E7183&amp;" ISIN","DUR_ADJ_OAS_MID")),_xll.BDP($E7183&amp;" ISIN","DUR_ADJ_OAS_MID")," ")))</f>
        <v xml:space="preserve"> </v>
      </c>
      <c r="S7183" s="7" t="str">
        <f ca="1">IF(AND(A7182="SVOL",C7182="Cash"),                                     SUM(INDIRECT(ADDRESS(ROW()-(COUNTIF(A:A,"SVOL")),COLUMN())):INDIRECT(ADDRESS(ROW()-1,COLUMN()))),                                    IF(AND(A7183="TYA",C7183="Cash"), SUM(INDIRECT(ADDRESS(ROW()-(COUNTIF(A:A,"TYA")-1),COLUMN())):INDIRECT(ADDRESS(ROW()-1,COLUMN()))),                                    IF(AND(A7183="SVOL",ISNUMBER(FIND(" Govt",C7183))),"", IF(AND(A7183="SVOL",ISNUMBER(FIND(" Index",C7183))),J7183,                                    IF(ISNUMBER(N7183),Q7183*N7183,IF(ISNUMBER(R7183),J7183*R7183," "))))))</f>
        <v xml:space="preserve"> </v>
      </c>
      <c r="AB7183" s="8" t="s">
        <v>7132</v>
      </c>
      <c r="AG7183" s="16">
        <v>-3.9999999999999998E-6</v>
      </c>
    </row>
    <row r="7184" spans="1:33" x14ac:dyDescent="0.35">
      <c r="A7184" t="s">
        <v>4273</v>
      </c>
      <c r="B7184" t="s">
        <v>7138</v>
      </c>
      <c r="C7184" t="s">
        <v>7139</v>
      </c>
      <c r="D7184" t="s">
        <v>7140</v>
      </c>
      <c r="E7184" t="s">
        <v>7141</v>
      </c>
      <c r="F7184" t="s">
        <v>7142</v>
      </c>
      <c r="G7184" s="1">
        <v>176.94123862127881</v>
      </c>
      <c r="H7184" s="1">
        <v>66.27</v>
      </c>
      <c r="I7184" s="2">
        <v>11725.895883432149</v>
      </c>
      <c r="J7184" s="3">
        <v>4.4179541567335211E-3</v>
      </c>
      <c r="K7184" s="4">
        <v>2654146.12</v>
      </c>
      <c r="L7184" s="5">
        <v>100001</v>
      </c>
      <c r="M7184" s="6">
        <v>26.54119579</v>
      </c>
      <c r="N7184" s="7" t="str">
        <f>IF(ISNUMBER(_xll.BDP($C7184, "DELTA_MID")),_xll.BDP($C7184, "DELTA_MID")," ")</f>
        <v xml:space="preserve"> </v>
      </c>
      <c r="O7184" s="7" t="str">
        <f>IF(ISNUMBER(N7184),_xll.BDP($C7184, "OPT_UNDL_TICKER"),"")</f>
        <v/>
      </c>
      <c r="P7184" s="8" t="str">
        <f>IF(ISNUMBER(N7184),_xll.BDP($C7184, "OPT_UNDL_PX")," ")</f>
        <v xml:space="preserve"> </v>
      </c>
      <c r="Q7184" s="7" t="str">
        <f>IF(ISNUMBER(N7184),+G7184*_xll.BDP($C7184, "PX_POS_MULT_FACTOR")*P7184/K7184," ")</f>
        <v xml:space="preserve"> </v>
      </c>
      <c r="R7184" s="8" t="str">
        <f>IF(OR($A7184="TUA",$A7184="TYA"),"",IF(ISNUMBER(_xll.BDP($C7184,"DUR_ADJ_OAS_MID")),_xll.BDP($C7184,"DUR_ADJ_OAS_MID"),IF(ISNUMBER(_xll.BDP($E7184&amp;" ISIN","DUR_ADJ_OAS_MID")),_xll.BDP($E7184&amp;" ISIN","DUR_ADJ_OAS_MID")," ")))</f>
        <v xml:space="preserve"> </v>
      </c>
      <c r="S7184" s="7" t="str">
        <f ca="1">IF(AND(A7183="SVOL",C7183="Cash"),                                     SUM(INDIRECT(ADDRESS(ROW()-(COUNTIF(A:A,"SVOL")),COLUMN())):INDIRECT(ADDRESS(ROW()-1,COLUMN()))),                                    IF(AND(A7184="TYA",C7184="Cash"), SUM(INDIRECT(ADDRESS(ROW()-(COUNTIF(A:A,"TYA")-1),COLUMN())):INDIRECT(ADDRESS(ROW()-1,COLUMN()))),                                    IF(AND(A7184="SVOL",ISNUMBER(FIND(" Govt",C7184))),"", IF(AND(A7184="SVOL",ISNUMBER(FIND(" Index",C7184))),J7184,                                    IF(ISNUMBER(N7184),Q7184*N7184,IF(ISNUMBER(R7184),J7184*R7184," "))))))</f>
        <v xml:space="preserve"> </v>
      </c>
      <c r="AB7184" s="8" t="s">
        <v>7132</v>
      </c>
      <c r="AG7184" s="16">
        <v>-3.9999999999999998E-6</v>
      </c>
    </row>
    <row r="7185" spans="1:33" x14ac:dyDescent="0.35">
      <c r="A7185" t="s">
        <v>4273</v>
      </c>
      <c r="B7185" t="s">
        <v>7143</v>
      </c>
      <c r="C7185" t="s">
        <v>7144</v>
      </c>
      <c r="D7185" t="s">
        <v>7145</v>
      </c>
      <c r="E7185" t="s">
        <v>7146</v>
      </c>
      <c r="G7185" s="1">
        <v>16.10768117571418</v>
      </c>
      <c r="H7185" s="1">
        <v>93.32</v>
      </c>
      <c r="I7185" s="2">
        <v>1503.168807317647</v>
      </c>
      <c r="J7185" s="3">
        <v>5.6634741998215488E-4</v>
      </c>
      <c r="K7185" s="4">
        <v>2654146.12</v>
      </c>
      <c r="L7185" s="5">
        <v>100001</v>
      </c>
      <c r="M7185" s="6">
        <v>26.54119579</v>
      </c>
      <c r="N7185" s="7" t="str">
        <f>IF(ISNUMBER(_xll.BDP($C7185, "DELTA_MID")),_xll.BDP($C7185, "DELTA_MID")," ")</f>
        <v xml:space="preserve"> </v>
      </c>
      <c r="O7185" s="7" t="str">
        <f>IF(ISNUMBER(N7185),_xll.BDP($C7185, "OPT_UNDL_TICKER"),"")</f>
        <v/>
      </c>
      <c r="P7185" s="8" t="str">
        <f>IF(ISNUMBER(N7185),_xll.BDP($C7185, "OPT_UNDL_PX")," ")</f>
        <v xml:space="preserve"> </v>
      </c>
      <c r="Q7185" s="7" t="str">
        <f>IF(ISNUMBER(N7185),+G7185*_xll.BDP($C7185, "PX_POS_MULT_FACTOR")*P7185/K7185," ")</f>
        <v xml:space="preserve"> </v>
      </c>
      <c r="R7185" s="8" t="str">
        <f>IF(OR($A7185="TUA",$A7185="TYA"),"",IF(ISNUMBER(_xll.BDP($C7185,"DUR_ADJ_OAS_MID")),_xll.BDP($C7185,"DUR_ADJ_OAS_MID"),IF(ISNUMBER(_xll.BDP($E7185&amp;" ISIN","DUR_ADJ_OAS_MID")),_xll.BDP($E7185&amp;" ISIN","DUR_ADJ_OAS_MID")," ")))</f>
        <v xml:space="preserve"> </v>
      </c>
      <c r="S7185" s="7" t="str">
        <f ca="1">IF(AND(A7184="SVOL",C7184="Cash"),                                     SUM(INDIRECT(ADDRESS(ROW()-(COUNTIF(A:A,"SVOL")),COLUMN())):INDIRECT(ADDRESS(ROW()-1,COLUMN()))),                                    IF(AND(A7185="TYA",C7185="Cash"), SUM(INDIRECT(ADDRESS(ROW()-(COUNTIF(A:A,"TYA")-1),COLUMN())):INDIRECT(ADDRESS(ROW()-1,COLUMN()))),                                    IF(AND(A7185="SVOL",ISNUMBER(FIND(" Govt",C7185))),"", IF(AND(A7185="SVOL",ISNUMBER(FIND(" Index",C7185))),J7185,                                    IF(ISNUMBER(N7185),Q7185*N7185,IF(ISNUMBER(R7185),J7185*R7185," "))))))</f>
        <v xml:space="preserve"> </v>
      </c>
      <c r="AB7185" s="8" t="s">
        <v>7132</v>
      </c>
      <c r="AG7185" s="16">
        <v>-3.9999999999999998E-6</v>
      </c>
    </row>
    <row r="7186" spans="1:33" x14ac:dyDescent="0.35">
      <c r="A7186" t="s">
        <v>4273</v>
      </c>
      <c r="B7186" t="s">
        <v>6295</v>
      </c>
      <c r="C7186" t="s">
        <v>6296</v>
      </c>
      <c r="D7186" t="s">
        <v>4745</v>
      </c>
      <c r="E7186" t="s">
        <v>4746</v>
      </c>
      <c r="F7186" t="s">
        <v>4747</v>
      </c>
      <c r="G7186" s="1">
        <v>256.50610201915413</v>
      </c>
      <c r="H7186" s="1">
        <v>207.87</v>
      </c>
      <c r="I7186" s="2">
        <v>53319.923426721558</v>
      </c>
      <c r="J7186" s="3">
        <v>2.0089294641668622E-2</v>
      </c>
      <c r="K7186" s="4">
        <v>2654146.12</v>
      </c>
      <c r="L7186" s="5">
        <v>100001</v>
      </c>
      <c r="M7186" s="6">
        <v>26.54119579</v>
      </c>
      <c r="N7186" s="7" t="str">
        <f>IF(ISNUMBER(_xll.BDP($C7186, "DELTA_MID")),_xll.BDP($C7186, "DELTA_MID")," ")</f>
        <v xml:space="preserve"> </v>
      </c>
      <c r="O7186" s="7" t="str">
        <f>IF(ISNUMBER(N7186),_xll.BDP($C7186, "OPT_UNDL_TICKER"),"")</f>
        <v/>
      </c>
      <c r="P7186" s="8" t="str">
        <f>IF(ISNUMBER(N7186),_xll.BDP($C7186, "OPT_UNDL_PX")," ")</f>
        <v xml:space="preserve"> </v>
      </c>
      <c r="Q7186" s="7" t="str">
        <f>IF(ISNUMBER(N7186),+G7186*_xll.BDP($C7186, "PX_POS_MULT_FACTOR")*P7186/K7186," ")</f>
        <v xml:space="preserve"> </v>
      </c>
      <c r="R7186" s="8" t="str">
        <f>IF(OR($A7186="TUA",$A7186="TYA"),"",IF(ISNUMBER(_xll.BDP($C7186,"DUR_ADJ_OAS_MID")),_xll.BDP($C7186,"DUR_ADJ_OAS_MID"),IF(ISNUMBER(_xll.BDP($E7186&amp;" ISIN","DUR_ADJ_OAS_MID")),_xll.BDP($E7186&amp;" ISIN","DUR_ADJ_OAS_MID")," ")))</f>
        <v xml:space="preserve"> </v>
      </c>
      <c r="S7186" s="7" t="str">
        <f ca="1">IF(AND(A7185="SVOL",C7185="Cash"),                                     SUM(INDIRECT(ADDRESS(ROW()-(COUNTIF(A:A,"SVOL")),COLUMN())):INDIRECT(ADDRESS(ROW()-1,COLUMN()))),                                    IF(AND(A7186="TYA",C7186="Cash"), SUM(INDIRECT(ADDRESS(ROW()-(COUNTIF(A:A,"TYA")-1),COLUMN())):INDIRECT(ADDRESS(ROW()-1,COLUMN()))),                                    IF(AND(A7186="SVOL",ISNUMBER(FIND(" Govt",C7186))),"", IF(AND(A7186="SVOL",ISNUMBER(FIND(" Index",C7186))),J7186,                                    IF(ISNUMBER(N7186),Q7186*N7186,IF(ISNUMBER(R7186),J7186*R7186," "))))))</f>
        <v xml:space="preserve"> </v>
      </c>
      <c r="AB7186" s="8" t="s">
        <v>7132</v>
      </c>
      <c r="AG7186" s="16">
        <v>-3.9999999999999998E-6</v>
      </c>
    </row>
    <row r="7187" spans="1:33" x14ac:dyDescent="0.35">
      <c r="A7187" t="s">
        <v>4273</v>
      </c>
      <c r="B7187" t="s">
        <v>6297</v>
      </c>
      <c r="C7187" t="s">
        <v>6298</v>
      </c>
      <c r="D7187" t="s">
        <v>6299</v>
      </c>
      <c r="E7187" t="s">
        <v>6300</v>
      </c>
      <c r="F7187" t="s">
        <v>6301</v>
      </c>
      <c r="G7187" s="1">
        <v>6.5547143321300441</v>
      </c>
      <c r="H7187" s="1">
        <v>119.57</v>
      </c>
      <c r="I7187" s="2">
        <v>783.74719269278933</v>
      </c>
      <c r="J7187" s="3">
        <v>2.952916521011998E-4</v>
      </c>
      <c r="K7187" s="4">
        <v>2654146.12</v>
      </c>
      <c r="L7187" s="5">
        <v>100001</v>
      </c>
      <c r="M7187" s="6">
        <v>26.54119579</v>
      </c>
      <c r="N7187" s="7" t="str">
        <f>IF(ISNUMBER(_xll.BDP($C7187, "DELTA_MID")),_xll.BDP($C7187, "DELTA_MID")," ")</f>
        <v xml:space="preserve"> </v>
      </c>
      <c r="O7187" s="7" t="str">
        <f>IF(ISNUMBER(N7187),_xll.BDP($C7187, "OPT_UNDL_TICKER"),"")</f>
        <v/>
      </c>
      <c r="P7187" s="8" t="str">
        <f>IF(ISNUMBER(N7187),_xll.BDP($C7187, "OPT_UNDL_PX")," ")</f>
        <v xml:space="preserve"> </v>
      </c>
      <c r="Q7187" s="7" t="str">
        <f>IF(ISNUMBER(N7187),+G7187*_xll.BDP($C7187, "PX_POS_MULT_FACTOR")*P7187/K7187," ")</f>
        <v xml:space="preserve"> </v>
      </c>
      <c r="R7187" s="8" t="str">
        <f>IF(OR($A7187="TUA",$A7187="TYA"),"",IF(ISNUMBER(_xll.BDP($C7187,"DUR_ADJ_OAS_MID")),_xll.BDP($C7187,"DUR_ADJ_OAS_MID"),IF(ISNUMBER(_xll.BDP($E7187&amp;" ISIN","DUR_ADJ_OAS_MID")),_xll.BDP($E7187&amp;" ISIN","DUR_ADJ_OAS_MID")," ")))</f>
        <v xml:space="preserve"> </v>
      </c>
      <c r="S7187" s="7" t="str">
        <f ca="1">IF(AND(A7186="SVOL",C7186="Cash"),                                     SUM(INDIRECT(ADDRESS(ROW()-(COUNTIF(A:A,"SVOL")),COLUMN())):INDIRECT(ADDRESS(ROW()-1,COLUMN()))),                                    IF(AND(A7187="TYA",C7187="Cash"), SUM(INDIRECT(ADDRESS(ROW()-(COUNTIF(A:A,"TYA")-1),COLUMN())):INDIRECT(ADDRESS(ROW()-1,COLUMN()))),                                    IF(AND(A7187="SVOL",ISNUMBER(FIND(" Govt",C7187))),"", IF(AND(A7187="SVOL",ISNUMBER(FIND(" Index",C7187))),J7187,                                    IF(ISNUMBER(N7187),Q7187*N7187,IF(ISNUMBER(R7187),J7187*R7187," "))))))</f>
        <v xml:space="preserve"> </v>
      </c>
      <c r="AB7187" s="8" t="s">
        <v>7132</v>
      </c>
      <c r="AG7187" s="16">
        <v>-3.9999999999999998E-6</v>
      </c>
    </row>
    <row r="7188" spans="1:33" x14ac:dyDescent="0.35">
      <c r="A7188" t="s">
        <v>4273</v>
      </c>
      <c r="B7188" t="s">
        <v>2049</v>
      </c>
      <c r="C7188" t="s">
        <v>2050</v>
      </c>
      <c r="D7188" t="s">
        <v>2051</v>
      </c>
      <c r="E7188" t="s">
        <v>2052</v>
      </c>
      <c r="F7188" t="s">
        <v>2053</v>
      </c>
      <c r="G7188" s="1">
        <v>36.205942178612517</v>
      </c>
      <c r="H7188" s="1">
        <v>173.2</v>
      </c>
      <c r="I7188" s="2">
        <v>6270.8691853356886</v>
      </c>
      <c r="J7188" s="3">
        <v>2.3626691605568751E-3</v>
      </c>
      <c r="K7188" s="4">
        <v>2654146.12</v>
      </c>
      <c r="L7188" s="5">
        <v>100001</v>
      </c>
      <c r="M7188" s="6">
        <v>26.54119579</v>
      </c>
      <c r="N7188" s="7" t="str">
        <f>IF(ISNUMBER(_xll.BDP($C7188, "DELTA_MID")),_xll.BDP($C7188, "DELTA_MID")," ")</f>
        <v xml:space="preserve"> </v>
      </c>
      <c r="O7188" s="7" t="str">
        <f>IF(ISNUMBER(N7188),_xll.BDP($C7188, "OPT_UNDL_TICKER"),"")</f>
        <v/>
      </c>
      <c r="P7188" s="8" t="str">
        <f>IF(ISNUMBER(N7188),_xll.BDP($C7188, "OPT_UNDL_PX")," ")</f>
        <v xml:space="preserve"> </v>
      </c>
      <c r="Q7188" s="7" t="str">
        <f>IF(ISNUMBER(N7188),+G7188*_xll.BDP($C7188, "PX_POS_MULT_FACTOR")*P7188/K7188," ")</f>
        <v xml:space="preserve"> </v>
      </c>
      <c r="R7188" s="8" t="str">
        <f>IF(OR($A7188="TUA",$A7188="TYA"),"",IF(ISNUMBER(_xll.BDP($C7188,"DUR_ADJ_OAS_MID")),_xll.BDP($C7188,"DUR_ADJ_OAS_MID"),IF(ISNUMBER(_xll.BDP($E7188&amp;" ISIN","DUR_ADJ_OAS_MID")),_xll.BDP($E7188&amp;" ISIN","DUR_ADJ_OAS_MID")," ")))</f>
        <v xml:space="preserve"> </v>
      </c>
      <c r="S7188" s="7" t="str">
        <f ca="1">IF(AND(A7187="SVOL",C7187="Cash"),                                     SUM(INDIRECT(ADDRESS(ROW()-(COUNTIF(A:A,"SVOL")),COLUMN())):INDIRECT(ADDRESS(ROW()-1,COLUMN()))),                                    IF(AND(A7188="TYA",C7188="Cash"), SUM(INDIRECT(ADDRESS(ROW()-(COUNTIF(A:A,"TYA")-1),COLUMN())):INDIRECT(ADDRESS(ROW()-1,COLUMN()))),                                    IF(AND(A7188="SVOL",ISNUMBER(FIND(" Govt",C7188))),"", IF(AND(A7188="SVOL",ISNUMBER(FIND(" Index",C7188))),J7188,                                    IF(ISNUMBER(N7188),Q7188*N7188,IF(ISNUMBER(R7188),J7188*R7188," "))))))</f>
        <v xml:space="preserve"> </v>
      </c>
      <c r="AB7188" s="8" t="s">
        <v>7132</v>
      </c>
      <c r="AG7188" s="16">
        <v>-3.9999999999999998E-6</v>
      </c>
    </row>
    <row r="7189" spans="1:33" x14ac:dyDescent="0.35">
      <c r="A7189" t="s">
        <v>4273</v>
      </c>
      <c r="B7189" t="s">
        <v>6302</v>
      </c>
      <c r="C7189" t="s">
        <v>6303</v>
      </c>
      <c r="D7189" t="s">
        <v>4754</v>
      </c>
      <c r="E7189" t="s">
        <v>4755</v>
      </c>
      <c r="F7189" t="s">
        <v>4756</v>
      </c>
      <c r="G7189" s="1">
        <v>66.559809132140941</v>
      </c>
      <c r="H7189" s="1">
        <v>91.02</v>
      </c>
      <c r="I7189" s="2">
        <v>6058.2738272074675</v>
      </c>
      <c r="J7189" s="3">
        <v>2.2825698184271289E-3</v>
      </c>
      <c r="K7189" s="4">
        <v>2654146.12</v>
      </c>
      <c r="L7189" s="5">
        <v>100001</v>
      </c>
      <c r="M7189" s="6">
        <v>26.54119579</v>
      </c>
      <c r="N7189" s="7" t="str">
        <f>IF(ISNUMBER(_xll.BDP($C7189, "DELTA_MID")),_xll.BDP($C7189, "DELTA_MID")," ")</f>
        <v xml:space="preserve"> </v>
      </c>
      <c r="O7189" s="7" t="str">
        <f>IF(ISNUMBER(N7189),_xll.BDP($C7189, "OPT_UNDL_TICKER"),"")</f>
        <v/>
      </c>
      <c r="P7189" s="8" t="str">
        <f>IF(ISNUMBER(N7189),_xll.BDP($C7189, "OPT_UNDL_PX")," ")</f>
        <v xml:space="preserve"> </v>
      </c>
      <c r="Q7189" s="7" t="str">
        <f>IF(ISNUMBER(N7189),+G7189*_xll.BDP($C7189, "PX_POS_MULT_FACTOR")*P7189/K7189," ")</f>
        <v xml:space="preserve"> </v>
      </c>
      <c r="R7189" s="8" t="str">
        <f>IF(OR($A7189="TUA",$A7189="TYA"),"",IF(ISNUMBER(_xll.BDP($C7189,"DUR_ADJ_OAS_MID")),_xll.BDP($C7189,"DUR_ADJ_OAS_MID"),IF(ISNUMBER(_xll.BDP($E7189&amp;" ISIN","DUR_ADJ_OAS_MID")),_xll.BDP($E7189&amp;" ISIN","DUR_ADJ_OAS_MID")," ")))</f>
        <v xml:space="preserve"> </v>
      </c>
      <c r="S7189" s="7" t="str">
        <f ca="1">IF(AND(A7188="SVOL",C7188="Cash"),                                     SUM(INDIRECT(ADDRESS(ROW()-(COUNTIF(A:A,"SVOL")),COLUMN())):INDIRECT(ADDRESS(ROW()-1,COLUMN()))),                                    IF(AND(A7189="TYA",C7189="Cash"), SUM(INDIRECT(ADDRESS(ROW()-(COUNTIF(A:A,"TYA")-1),COLUMN())):INDIRECT(ADDRESS(ROW()-1,COLUMN()))),                                    IF(AND(A7189="SVOL",ISNUMBER(FIND(" Govt",C7189))),"", IF(AND(A7189="SVOL",ISNUMBER(FIND(" Index",C7189))),J7189,                                    IF(ISNUMBER(N7189),Q7189*N7189,IF(ISNUMBER(R7189),J7189*R7189," "))))))</f>
        <v xml:space="preserve"> </v>
      </c>
      <c r="AB7189" s="8" t="s">
        <v>7132</v>
      </c>
      <c r="AG7189" s="16">
        <v>-3.9999999999999998E-6</v>
      </c>
    </row>
    <row r="7190" spans="1:33" x14ac:dyDescent="0.35">
      <c r="A7190" t="s">
        <v>4273</v>
      </c>
      <c r="B7190" t="s">
        <v>6628</v>
      </c>
      <c r="C7190" t="s">
        <v>6629</v>
      </c>
      <c r="D7190" t="s">
        <v>5476</v>
      </c>
      <c r="E7190" t="s">
        <v>5477</v>
      </c>
      <c r="F7190" t="s">
        <v>5478</v>
      </c>
      <c r="G7190" s="1">
        <v>76.289256700596795</v>
      </c>
      <c r="H7190" s="1">
        <v>26.28</v>
      </c>
      <c r="I7190" s="2">
        <v>2004.8816660916841</v>
      </c>
      <c r="J7190" s="3">
        <v>7.5537727594729551E-4</v>
      </c>
      <c r="K7190" s="4">
        <v>2654146.12</v>
      </c>
      <c r="L7190" s="5">
        <v>100001</v>
      </c>
      <c r="M7190" s="6">
        <v>26.54119579</v>
      </c>
      <c r="N7190" s="7" t="str">
        <f>IF(ISNUMBER(_xll.BDP($C7190, "DELTA_MID")),_xll.BDP($C7190, "DELTA_MID")," ")</f>
        <v xml:space="preserve"> </v>
      </c>
      <c r="O7190" s="7" t="str">
        <f>IF(ISNUMBER(N7190),_xll.BDP($C7190, "OPT_UNDL_TICKER"),"")</f>
        <v/>
      </c>
      <c r="P7190" s="8" t="str">
        <f>IF(ISNUMBER(N7190),_xll.BDP($C7190, "OPT_UNDL_PX")," ")</f>
        <v xml:space="preserve"> </v>
      </c>
      <c r="Q7190" s="7" t="str">
        <f>IF(ISNUMBER(N7190),+G7190*_xll.BDP($C7190, "PX_POS_MULT_FACTOR")*P7190/K7190," ")</f>
        <v xml:space="preserve"> </v>
      </c>
      <c r="R7190" s="8" t="str">
        <f>IF(OR($A7190="TUA",$A7190="TYA"),"",IF(ISNUMBER(_xll.BDP($C7190,"DUR_ADJ_OAS_MID")),_xll.BDP($C7190,"DUR_ADJ_OAS_MID"),IF(ISNUMBER(_xll.BDP($E7190&amp;" ISIN","DUR_ADJ_OAS_MID")),_xll.BDP($E7190&amp;" ISIN","DUR_ADJ_OAS_MID")," ")))</f>
        <v xml:space="preserve"> </v>
      </c>
      <c r="S7190" s="7" t="str">
        <f ca="1">IF(AND(A7189="SVOL",C7189="Cash"),                                     SUM(INDIRECT(ADDRESS(ROW()-(COUNTIF(A:A,"SVOL")),COLUMN())):INDIRECT(ADDRESS(ROW()-1,COLUMN()))),                                    IF(AND(A7190="TYA",C7190="Cash"), SUM(INDIRECT(ADDRESS(ROW()-(COUNTIF(A:A,"TYA")-1),COLUMN())):INDIRECT(ADDRESS(ROW()-1,COLUMN()))),                                    IF(AND(A7190="SVOL",ISNUMBER(FIND(" Govt",C7190))),"", IF(AND(A7190="SVOL",ISNUMBER(FIND(" Index",C7190))),J7190,                                    IF(ISNUMBER(N7190),Q7190*N7190,IF(ISNUMBER(R7190),J7190*R7190," "))))))</f>
        <v xml:space="preserve"> </v>
      </c>
      <c r="AB7190" s="8" t="s">
        <v>7132</v>
      </c>
      <c r="AG7190" s="16">
        <v>-3.9999999999999998E-6</v>
      </c>
    </row>
    <row r="7191" spans="1:33" x14ac:dyDescent="0.35">
      <c r="A7191" t="s">
        <v>4273</v>
      </c>
      <c r="B7191" t="s">
        <v>6304</v>
      </c>
      <c r="C7191" t="s">
        <v>6305</v>
      </c>
      <c r="D7191" t="s">
        <v>4759</v>
      </c>
      <c r="E7191" t="s">
        <v>4760</v>
      </c>
      <c r="F7191" t="s">
        <v>4761</v>
      </c>
      <c r="G7191" s="1">
        <v>30.375353549959499</v>
      </c>
      <c r="H7191" s="1">
        <v>574.01</v>
      </c>
      <c r="I7191" s="2">
        <v>17435.756691212249</v>
      </c>
      <c r="J7191" s="3">
        <v>6.5692527475511601E-3</v>
      </c>
      <c r="K7191" s="4">
        <v>2654146.12</v>
      </c>
      <c r="L7191" s="5">
        <v>100001</v>
      </c>
      <c r="M7191" s="6">
        <v>26.54119579</v>
      </c>
      <c r="N7191" s="7" t="str">
        <f>IF(ISNUMBER(_xll.BDP($C7191, "DELTA_MID")),_xll.BDP($C7191, "DELTA_MID")," ")</f>
        <v xml:space="preserve"> </v>
      </c>
      <c r="O7191" s="7" t="str">
        <f>IF(ISNUMBER(N7191),_xll.BDP($C7191, "OPT_UNDL_TICKER"),"")</f>
        <v/>
      </c>
      <c r="P7191" s="8" t="str">
        <f>IF(ISNUMBER(N7191),_xll.BDP($C7191, "OPT_UNDL_PX")," ")</f>
        <v xml:space="preserve"> </v>
      </c>
      <c r="Q7191" s="7" t="str">
        <f>IF(ISNUMBER(N7191),+G7191*_xll.BDP($C7191, "PX_POS_MULT_FACTOR")*P7191/K7191," ")</f>
        <v xml:space="preserve"> </v>
      </c>
      <c r="R7191" s="8" t="str">
        <f>IF(OR($A7191="TUA",$A7191="TYA"),"",IF(ISNUMBER(_xll.BDP($C7191,"DUR_ADJ_OAS_MID")),_xll.BDP($C7191,"DUR_ADJ_OAS_MID"),IF(ISNUMBER(_xll.BDP($E7191&amp;" ISIN","DUR_ADJ_OAS_MID")),_xll.BDP($E7191&amp;" ISIN","DUR_ADJ_OAS_MID")," ")))</f>
        <v xml:space="preserve"> </v>
      </c>
      <c r="S7191" s="7" t="str">
        <f ca="1">IF(AND(A7190="SVOL",C7190="Cash"),                                     SUM(INDIRECT(ADDRESS(ROW()-(COUNTIF(A:A,"SVOL")),COLUMN())):INDIRECT(ADDRESS(ROW()-1,COLUMN()))),                                    IF(AND(A7191="TYA",C7191="Cash"), SUM(INDIRECT(ADDRESS(ROW()-(COUNTIF(A:A,"TYA")-1),COLUMN())):INDIRECT(ADDRESS(ROW()-1,COLUMN()))),                                    IF(AND(A7191="SVOL",ISNUMBER(FIND(" Govt",C7191))),"", IF(AND(A7191="SVOL",ISNUMBER(FIND(" Index",C7191))),J7191,                                    IF(ISNUMBER(N7191),Q7191*N7191,IF(ISNUMBER(R7191),J7191*R7191," "))))))</f>
        <v xml:space="preserve"> </v>
      </c>
      <c r="AB7191" s="8" t="s">
        <v>7132</v>
      </c>
      <c r="AG7191" s="16">
        <v>-3.9999999999999998E-6</v>
      </c>
    </row>
    <row r="7192" spans="1:33" x14ac:dyDescent="0.35">
      <c r="A7192" t="s">
        <v>4273</v>
      </c>
      <c r="B7192" t="s">
        <v>3291</v>
      </c>
      <c r="C7192" t="s">
        <v>3292</v>
      </c>
      <c r="D7192" t="s">
        <v>3293</v>
      </c>
      <c r="E7192" t="s">
        <v>3294</v>
      </c>
      <c r="F7192" t="s">
        <v>3295</v>
      </c>
      <c r="G7192" s="1">
        <v>101.8668495051878</v>
      </c>
      <c r="H7192" s="1">
        <v>207.86</v>
      </c>
      <c r="I7192" s="2">
        <v>21174.043338148342</v>
      </c>
      <c r="J7192" s="3">
        <v>7.9777232981235943E-3</v>
      </c>
      <c r="K7192" s="4">
        <v>2654146.12</v>
      </c>
      <c r="L7192" s="5">
        <v>100001</v>
      </c>
      <c r="M7192" s="6">
        <v>26.54119579</v>
      </c>
      <c r="N7192" s="7" t="str">
        <f>IF(ISNUMBER(_xll.BDP($C7192, "DELTA_MID")),_xll.BDP($C7192, "DELTA_MID")," ")</f>
        <v xml:space="preserve"> </v>
      </c>
      <c r="O7192" s="7" t="str">
        <f>IF(ISNUMBER(N7192),_xll.BDP($C7192, "OPT_UNDL_TICKER"),"")</f>
        <v/>
      </c>
      <c r="P7192" s="8" t="str">
        <f>IF(ISNUMBER(N7192),_xll.BDP($C7192, "OPT_UNDL_PX")," ")</f>
        <v xml:space="preserve"> </v>
      </c>
      <c r="Q7192" s="7" t="str">
        <f>IF(ISNUMBER(N7192),+G7192*_xll.BDP($C7192, "PX_POS_MULT_FACTOR")*P7192/K7192," ")</f>
        <v xml:space="preserve"> </v>
      </c>
      <c r="R7192" s="8" t="str">
        <f>IF(OR($A7192="TUA",$A7192="TYA"),"",IF(ISNUMBER(_xll.BDP($C7192,"DUR_ADJ_OAS_MID")),_xll.BDP($C7192,"DUR_ADJ_OAS_MID"),IF(ISNUMBER(_xll.BDP($E7192&amp;" ISIN","DUR_ADJ_OAS_MID")),_xll.BDP($E7192&amp;" ISIN","DUR_ADJ_OAS_MID")," ")))</f>
        <v xml:space="preserve"> </v>
      </c>
      <c r="S7192" s="7" t="str">
        <f ca="1">IF(AND(A7191="SVOL",C7191="Cash"),                                     SUM(INDIRECT(ADDRESS(ROW()-(COUNTIF(A:A,"SVOL")),COLUMN())):INDIRECT(ADDRESS(ROW()-1,COLUMN()))),                                    IF(AND(A7192="TYA",C7192="Cash"), SUM(INDIRECT(ADDRESS(ROW()-(COUNTIF(A:A,"TYA")-1),COLUMN())):INDIRECT(ADDRESS(ROW()-1,COLUMN()))),                                    IF(AND(A7192="SVOL",ISNUMBER(FIND(" Govt",C7192))),"", IF(AND(A7192="SVOL",ISNUMBER(FIND(" Index",C7192))),J7192,                                    IF(ISNUMBER(N7192),Q7192*N7192,IF(ISNUMBER(R7192),J7192*R7192," "))))))</f>
        <v xml:space="preserve"> </v>
      </c>
      <c r="AB7192" s="8" t="s">
        <v>7132</v>
      </c>
      <c r="AG7192" s="16">
        <v>-3.9999999999999998E-6</v>
      </c>
    </row>
    <row r="7193" spans="1:33" x14ac:dyDescent="0.35">
      <c r="A7193" t="s">
        <v>4273</v>
      </c>
      <c r="B7193" t="s">
        <v>2054</v>
      </c>
      <c r="C7193" t="s">
        <v>2055</v>
      </c>
      <c r="D7193" t="s">
        <v>2056</v>
      </c>
      <c r="E7193" t="s">
        <v>2057</v>
      </c>
      <c r="F7193" t="s">
        <v>2058</v>
      </c>
      <c r="G7193" s="1">
        <v>138.3251872372642</v>
      </c>
      <c r="H7193" s="1">
        <v>408.33</v>
      </c>
      <c r="I7193" s="2">
        <v>56482.323704592083</v>
      </c>
      <c r="J7193" s="3">
        <v>2.1280789056403598E-2</v>
      </c>
      <c r="K7193" s="4">
        <v>2654146.12</v>
      </c>
      <c r="L7193" s="5">
        <v>100001</v>
      </c>
      <c r="M7193" s="6">
        <v>26.54119579</v>
      </c>
      <c r="N7193" s="7" t="str">
        <f>IF(ISNUMBER(_xll.BDP($C7193, "DELTA_MID")),_xll.BDP($C7193, "DELTA_MID")," ")</f>
        <v xml:space="preserve"> </v>
      </c>
      <c r="O7193" s="7" t="str">
        <f>IF(ISNUMBER(N7193),_xll.BDP($C7193, "OPT_UNDL_TICKER"),"")</f>
        <v/>
      </c>
      <c r="P7193" s="8" t="str">
        <f>IF(ISNUMBER(N7193),_xll.BDP($C7193, "OPT_UNDL_PX")," ")</f>
        <v xml:space="preserve"> </v>
      </c>
      <c r="Q7193" s="7" t="str">
        <f>IF(ISNUMBER(N7193),+G7193*_xll.BDP($C7193, "PX_POS_MULT_FACTOR")*P7193/K7193," ")</f>
        <v xml:space="preserve"> </v>
      </c>
      <c r="R7193" s="8" t="str">
        <f>IF(OR($A7193="TUA",$A7193="TYA"),"",IF(ISNUMBER(_xll.BDP($C7193,"DUR_ADJ_OAS_MID")),_xll.BDP($C7193,"DUR_ADJ_OAS_MID"),IF(ISNUMBER(_xll.BDP($E7193&amp;" ISIN","DUR_ADJ_OAS_MID")),_xll.BDP($E7193&amp;" ISIN","DUR_ADJ_OAS_MID")," ")))</f>
        <v xml:space="preserve"> </v>
      </c>
      <c r="S7193" s="7" t="str">
        <f ca="1">IF(AND(A7192="SVOL",C7192="Cash"),                                     SUM(INDIRECT(ADDRESS(ROW()-(COUNTIF(A:A,"SVOL")),COLUMN())):INDIRECT(ADDRESS(ROW()-1,COLUMN()))),                                    IF(AND(A7193="TYA",C7193="Cash"), SUM(INDIRECT(ADDRESS(ROW()-(COUNTIF(A:A,"TYA")-1),COLUMN())):INDIRECT(ADDRESS(ROW()-1,COLUMN()))),                                    IF(AND(A7193="SVOL",ISNUMBER(FIND(" Govt",C7193))),"", IF(AND(A7193="SVOL",ISNUMBER(FIND(" Index",C7193))),J7193,                                    IF(ISNUMBER(N7193),Q7193*N7193,IF(ISNUMBER(R7193),J7193*R7193," "))))))</f>
        <v xml:space="preserve"> </v>
      </c>
      <c r="AB7193" s="8" t="s">
        <v>7132</v>
      </c>
      <c r="AG7193" s="16">
        <v>-3.9999999999999998E-6</v>
      </c>
    </row>
    <row r="7194" spans="1:33" x14ac:dyDescent="0.35">
      <c r="A7194" t="s">
        <v>4273</v>
      </c>
      <c r="B7194" t="s">
        <v>728</v>
      </c>
      <c r="C7194" t="s">
        <v>2068</v>
      </c>
      <c r="D7194" t="s">
        <v>730</v>
      </c>
      <c r="E7194" t="s">
        <v>731</v>
      </c>
      <c r="F7194" t="s">
        <v>732</v>
      </c>
      <c r="G7194" s="1">
        <v>789.08094963872929</v>
      </c>
      <c r="H7194" s="1">
        <v>73.260000000000005</v>
      </c>
      <c r="I7194" s="2">
        <v>57808.070370533307</v>
      </c>
      <c r="J7194" s="3">
        <v>2.1780289312230219E-2</v>
      </c>
      <c r="K7194" s="4">
        <v>2654146.12</v>
      </c>
      <c r="L7194" s="5">
        <v>100001</v>
      </c>
      <c r="M7194" s="6">
        <v>26.54119579</v>
      </c>
      <c r="N7194" s="7" t="str">
        <f>IF(ISNUMBER(_xll.BDP($C7194, "DELTA_MID")),_xll.BDP($C7194, "DELTA_MID")," ")</f>
        <v xml:space="preserve"> </v>
      </c>
      <c r="O7194" s="7" t="str">
        <f>IF(ISNUMBER(N7194),_xll.BDP($C7194, "OPT_UNDL_TICKER"),"")</f>
        <v/>
      </c>
      <c r="P7194" s="8" t="str">
        <f>IF(ISNUMBER(N7194),_xll.BDP($C7194, "OPT_UNDL_PX")," ")</f>
        <v xml:space="preserve"> </v>
      </c>
      <c r="Q7194" s="7" t="str">
        <f>IF(ISNUMBER(N7194),+G7194*_xll.BDP($C7194, "PX_POS_MULT_FACTOR")*P7194/K7194," ")</f>
        <v xml:space="preserve"> </v>
      </c>
      <c r="R7194" s="8" t="str">
        <f>IF(OR($A7194="TUA",$A7194="TYA"),"",IF(ISNUMBER(_xll.BDP($C7194,"DUR_ADJ_OAS_MID")),_xll.BDP($C7194,"DUR_ADJ_OAS_MID"),IF(ISNUMBER(_xll.BDP($E7194&amp;" ISIN","DUR_ADJ_OAS_MID")),_xll.BDP($E7194&amp;" ISIN","DUR_ADJ_OAS_MID")," ")))</f>
        <v xml:space="preserve"> </v>
      </c>
      <c r="S7194" s="7" t="str">
        <f ca="1">IF(AND(A7193="SVOL",C7193="Cash"),                                     SUM(INDIRECT(ADDRESS(ROW()-(COUNTIF(A:A,"SVOL")),COLUMN())):INDIRECT(ADDRESS(ROW()-1,COLUMN()))),                                    IF(AND(A7194="TYA",C7194="Cash"), SUM(INDIRECT(ADDRESS(ROW()-(COUNTIF(A:A,"TYA")-1),COLUMN())):INDIRECT(ADDRESS(ROW()-1,COLUMN()))),                                    IF(AND(A7194="SVOL",ISNUMBER(FIND(" Govt",C7194))),"", IF(AND(A7194="SVOL",ISNUMBER(FIND(" Index",C7194))),J7194,                                    IF(ISNUMBER(N7194),Q7194*N7194,IF(ISNUMBER(R7194),J7194*R7194," "))))))</f>
        <v xml:space="preserve"> </v>
      </c>
      <c r="AB7194" s="8" t="s">
        <v>7132</v>
      </c>
      <c r="AG7194" s="16">
        <v>-3.9999999999999998E-6</v>
      </c>
    </row>
    <row r="7195" spans="1:33" x14ac:dyDescent="0.35">
      <c r="A7195" t="s">
        <v>4273</v>
      </c>
      <c r="B7195" t="s">
        <v>6306</v>
      </c>
      <c r="C7195" t="s">
        <v>6307</v>
      </c>
      <c r="D7195" t="s">
        <v>4779</v>
      </c>
      <c r="E7195" t="s">
        <v>4780</v>
      </c>
      <c r="G7195" s="1">
        <v>540.79182630622836</v>
      </c>
      <c r="H7195" s="1">
        <v>55.28</v>
      </c>
      <c r="I7195" s="2">
        <v>29894.9721582083</v>
      </c>
      <c r="J7195" s="3">
        <v>1.126349899613225E-2</v>
      </c>
      <c r="K7195" s="4">
        <v>2654146.12</v>
      </c>
      <c r="L7195" s="5">
        <v>100001</v>
      </c>
      <c r="M7195" s="6">
        <v>26.54119579</v>
      </c>
      <c r="N7195" s="7" t="str">
        <f>IF(ISNUMBER(_xll.BDP($C7195, "DELTA_MID")),_xll.BDP($C7195, "DELTA_MID")," ")</f>
        <v xml:space="preserve"> </v>
      </c>
      <c r="O7195" s="7" t="str">
        <f>IF(ISNUMBER(N7195),_xll.BDP($C7195, "OPT_UNDL_TICKER"),"")</f>
        <v/>
      </c>
      <c r="P7195" s="8" t="str">
        <f>IF(ISNUMBER(N7195),_xll.BDP($C7195, "OPT_UNDL_PX")," ")</f>
        <v xml:space="preserve"> </v>
      </c>
      <c r="Q7195" s="7" t="str">
        <f>IF(ISNUMBER(N7195),+G7195*_xll.BDP($C7195, "PX_POS_MULT_FACTOR")*P7195/K7195," ")</f>
        <v xml:space="preserve"> </v>
      </c>
      <c r="R7195" s="8" t="str">
        <f>IF(OR($A7195="TUA",$A7195="TYA"),"",IF(ISNUMBER(_xll.BDP($C7195,"DUR_ADJ_OAS_MID")),_xll.BDP($C7195,"DUR_ADJ_OAS_MID"),IF(ISNUMBER(_xll.BDP($E7195&amp;" ISIN","DUR_ADJ_OAS_MID")),_xll.BDP($E7195&amp;" ISIN","DUR_ADJ_OAS_MID")," ")))</f>
        <v xml:space="preserve"> </v>
      </c>
      <c r="S7195" s="7" t="str">
        <f ca="1">IF(AND(A7194="SVOL",C7194="Cash"),                                     SUM(INDIRECT(ADDRESS(ROW()-(COUNTIF(A:A,"SVOL")),COLUMN())):INDIRECT(ADDRESS(ROW()-1,COLUMN()))),                                    IF(AND(A7195="TYA",C7195="Cash"), SUM(INDIRECT(ADDRESS(ROW()-(COUNTIF(A:A,"TYA")-1),COLUMN())):INDIRECT(ADDRESS(ROW()-1,COLUMN()))),                                    IF(AND(A7195="SVOL",ISNUMBER(FIND(" Govt",C7195))),"", IF(AND(A7195="SVOL",ISNUMBER(FIND(" Index",C7195))),J7195,                                    IF(ISNUMBER(N7195),Q7195*N7195,IF(ISNUMBER(R7195),J7195*R7195," "))))))</f>
        <v xml:space="preserve"> </v>
      </c>
      <c r="AB7195" s="8" t="s">
        <v>7132</v>
      </c>
      <c r="AG7195" s="16">
        <v>-3.9999999999999998E-6</v>
      </c>
    </row>
    <row r="7196" spans="1:33" x14ac:dyDescent="0.35">
      <c r="A7196" t="s">
        <v>4273</v>
      </c>
      <c r="B7196" t="s">
        <v>7147</v>
      </c>
      <c r="C7196" t="s">
        <v>7148</v>
      </c>
      <c r="D7196" t="s">
        <v>7149</v>
      </c>
      <c r="E7196" t="s">
        <v>7150</v>
      </c>
      <c r="F7196" t="s">
        <v>7151</v>
      </c>
      <c r="G7196" s="1">
        <v>71.518658889099171</v>
      </c>
      <c r="H7196" s="1">
        <v>77.97</v>
      </c>
      <c r="I7196" s="2">
        <v>5576.3098335830628</v>
      </c>
      <c r="J7196" s="3">
        <v>2.1009807227881871E-3</v>
      </c>
      <c r="K7196" s="4">
        <v>2654146.12</v>
      </c>
      <c r="L7196" s="5">
        <v>100001</v>
      </c>
      <c r="M7196" s="6">
        <v>26.54119579</v>
      </c>
      <c r="N7196" s="7" t="str">
        <f>IF(ISNUMBER(_xll.BDP($C7196, "DELTA_MID")),_xll.BDP($C7196, "DELTA_MID")," ")</f>
        <v xml:space="preserve"> </v>
      </c>
      <c r="O7196" s="7" t="str">
        <f>IF(ISNUMBER(N7196),_xll.BDP($C7196, "OPT_UNDL_TICKER"),"")</f>
        <v/>
      </c>
      <c r="P7196" s="8" t="str">
        <f>IF(ISNUMBER(N7196),_xll.BDP($C7196, "OPT_UNDL_PX")," ")</f>
        <v xml:space="preserve"> </v>
      </c>
      <c r="Q7196" s="7" t="str">
        <f>IF(ISNUMBER(N7196),+G7196*_xll.BDP($C7196, "PX_POS_MULT_FACTOR")*P7196/K7196," ")</f>
        <v xml:space="preserve"> </v>
      </c>
      <c r="R7196" s="8" t="str">
        <f>IF(OR($A7196="TUA",$A7196="TYA"),"",IF(ISNUMBER(_xll.BDP($C7196,"DUR_ADJ_OAS_MID")),_xll.BDP($C7196,"DUR_ADJ_OAS_MID"),IF(ISNUMBER(_xll.BDP($E7196&amp;" ISIN","DUR_ADJ_OAS_MID")),_xll.BDP($E7196&amp;" ISIN","DUR_ADJ_OAS_MID")," ")))</f>
        <v xml:space="preserve"> </v>
      </c>
      <c r="S7196" s="7" t="str">
        <f ca="1">IF(AND(A7195="SVOL",C7195="Cash"),                                     SUM(INDIRECT(ADDRESS(ROW()-(COUNTIF(A:A,"SVOL")),COLUMN())):INDIRECT(ADDRESS(ROW()-1,COLUMN()))),                                    IF(AND(A7196="TYA",C7196="Cash"), SUM(INDIRECT(ADDRESS(ROW()-(COUNTIF(A:A,"TYA")-1),COLUMN())):INDIRECT(ADDRESS(ROW()-1,COLUMN()))),                                    IF(AND(A7196="SVOL",ISNUMBER(FIND(" Govt",C7196))),"", IF(AND(A7196="SVOL",ISNUMBER(FIND(" Index",C7196))),J7196,                                    IF(ISNUMBER(N7196),Q7196*N7196,IF(ISNUMBER(R7196),J7196*R7196," "))))))</f>
        <v xml:space="preserve"> </v>
      </c>
      <c r="AB7196" s="8" t="s">
        <v>7132</v>
      </c>
      <c r="AG7196" s="16">
        <v>-3.9999999999999998E-6</v>
      </c>
    </row>
    <row r="7197" spans="1:33" x14ac:dyDescent="0.35">
      <c r="A7197" t="s">
        <v>4273</v>
      </c>
      <c r="B7197" t="s">
        <v>733</v>
      </c>
      <c r="C7197" t="s">
        <v>2082</v>
      </c>
      <c r="D7197" t="s">
        <v>735</v>
      </c>
      <c r="E7197" t="s">
        <v>736</v>
      </c>
      <c r="F7197" t="s">
        <v>737</v>
      </c>
      <c r="G7197" s="1">
        <v>314.64640550672169</v>
      </c>
      <c r="H7197" s="1">
        <v>164.74</v>
      </c>
      <c r="I7197" s="2">
        <v>51834.848843177337</v>
      </c>
      <c r="J7197" s="3">
        <v>1.9529764564423201E-2</v>
      </c>
      <c r="K7197" s="4">
        <v>2654146.12</v>
      </c>
      <c r="L7197" s="5">
        <v>100001</v>
      </c>
      <c r="M7197" s="6">
        <v>26.54119579</v>
      </c>
      <c r="N7197" s="7" t="str">
        <f>IF(ISNUMBER(_xll.BDP($C7197, "DELTA_MID")),_xll.BDP($C7197, "DELTA_MID")," ")</f>
        <v xml:space="preserve"> </v>
      </c>
      <c r="O7197" s="7" t="str">
        <f>IF(ISNUMBER(N7197),_xll.BDP($C7197, "OPT_UNDL_TICKER"),"")</f>
        <v/>
      </c>
      <c r="P7197" s="8" t="str">
        <f>IF(ISNUMBER(N7197),_xll.BDP($C7197, "OPT_UNDL_PX")," ")</f>
        <v xml:space="preserve"> </v>
      </c>
      <c r="Q7197" s="7" t="str">
        <f>IF(ISNUMBER(N7197),+G7197*_xll.BDP($C7197, "PX_POS_MULT_FACTOR")*P7197/K7197," ")</f>
        <v xml:space="preserve"> </v>
      </c>
      <c r="R7197" s="8" t="str">
        <f>IF(OR($A7197="TUA",$A7197="TYA"),"",IF(ISNUMBER(_xll.BDP($C7197,"DUR_ADJ_OAS_MID")),_xll.BDP($C7197,"DUR_ADJ_OAS_MID"),IF(ISNUMBER(_xll.BDP($E7197&amp;" ISIN","DUR_ADJ_OAS_MID")),_xll.BDP($E7197&amp;" ISIN","DUR_ADJ_OAS_MID")," ")))</f>
        <v xml:space="preserve"> </v>
      </c>
      <c r="S7197" s="7" t="str">
        <f ca="1">IF(AND(A7196="SVOL",C7196="Cash"),                                     SUM(INDIRECT(ADDRESS(ROW()-(COUNTIF(A:A,"SVOL")),COLUMN())):INDIRECT(ADDRESS(ROW()-1,COLUMN()))),                                    IF(AND(A7197="TYA",C7197="Cash"), SUM(INDIRECT(ADDRESS(ROW()-(COUNTIF(A:A,"TYA")-1),COLUMN())):INDIRECT(ADDRESS(ROW()-1,COLUMN()))),                                    IF(AND(A7197="SVOL",ISNUMBER(FIND(" Govt",C7197))),"", IF(AND(A7197="SVOL",ISNUMBER(FIND(" Index",C7197))),J7197,                                    IF(ISNUMBER(N7197),Q7197*N7197,IF(ISNUMBER(R7197),J7197*R7197," "))))))</f>
        <v xml:space="preserve"> </v>
      </c>
      <c r="AB7197" s="8" t="s">
        <v>7132</v>
      </c>
      <c r="AG7197" s="16">
        <v>-3.9999999999999998E-6</v>
      </c>
    </row>
    <row r="7198" spans="1:33" x14ac:dyDescent="0.35">
      <c r="A7198" t="s">
        <v>4273</v>
      </c>
      <c r="B7198" t="s">
        <v>6313</v>
      </c>
      <c r="C7198" t="s">
        <v>6314</v>
      </c>
      <c r="D7198" t="s">
        <v>6315</v>
      </c>
      <c r="E7198" t="s">
        <v>6316</v>
      </c>
      <c r="F7198" t="s">
        <v>6317</v>
      </c>
      <c r="G7198" s="1">
        <v>16.626287672478821</v>
      </c>
      <c r="H7198" s="1">
        <v>632.16</v>
      </c>
      <c r="I7198" s="2">
        <v>10510.47401503421</v>
      </c>
      <c r="J7198" s="3">
        <v>3.9600208654051823E-3</v>
      </c>
      <c r="K7198" s="4">
        <v>2654146.12</v>
      </c>
      <c r="L7198" s="5">
        <v>100001</v>
      </c>
      <c r="M7198" s="6">
        <v>26.54119579</v>
      </c>
      <c r="N7198" s="7" t="str">
        <f>IF(ISNUMBER(_xll.BDP($C7198, "DELTA_MID")),_xll.BDP($C7198, "DELTA_MID")," ")</f>
        <v xml:space="preserve"> </v>
      </c>
      <c r="O7198" s="7" t="str">
        <f>IF(ISNUMBER(N7198),_xll.BDP($C7198, "OPT_UNDL_TICKER"),"")</f>
        <v/>
      </c>
      <c r="P7198" s="8" t="str">
        <f>IF(ISNUMBER(N7198),_xll.BDP($C7198, "OPT_UNDL_PX")," ")</f>
        <v xml:space="preserve"> </v>
      </c>
      <c r="Q7198" s="7" t="str">
        <f>IF(ISNUMBER(N7198),+G7198*_xll.BDP($C7198, "PX_POS_MULT_FACTOR")*P7198/K7198," ")</f>
        <v xml:space="preserve"> </v>
      </c>
      <c r="R7198" s="8" t="str">
        <f>IF(OR($A7198="TUA",$A7198="TYA"),"",IF(ISNUMBER(_xll.BDP($C7198,"DUR_ADJ_OAS_MID")),_xll.BDP($C7198,"DUR_ADJ_OAS_MID"),IF(ISNUMBER(_xll.BDP($E7198&amp;" ISIN","DUR_ADJ_OAS_MID")),_xll.BDP($E7198&amp;" ISIN","DUR_ADJ_OAS_MID")," ")))</f>
        <v xml:space="preserve"> </v>
      </c>
      <c r="S7198" s="7" t="str">
        <f ca="1">IF(AND(A7197="SVOL",C7197="Cash"),                                     SUM(INDIRECT(ADDRESS(ROW()-(COUNTIF(A:A,"SVOL")),COLUMN())):INDIRECT(ADDRESS(ROW()-1,COLUMN()))),                                    IF(AND(A7198="TYA",C7198="Cash"), SUM(INDIRECT(ADDRESS(ROW()-(COUNTIF(A:A,"TYA")-1),COLUMN())):INDIRECT(ADDRESS(ROW()-1,COLUMN()))),                                    IF(AND(A7198="SVOL",ISNUMBER(FIND(" Govt",C7198))),"", IF(AND(A7198="SVOL",ISNUMBER(FIND(" Index",C7198))),J7198,                                    IF(ISNUMBER(N7198),Q7198*N7198,IF(ISNUMBER(R7198),J7198*R7198," "))))))</f>
        <v xml:space="preserve"> </v>
      </c>
      <c r="AB7198" s="8" t="s">
        <v>7132</v>
      </c>
      <c r="AG7198" s="16">
        <v>-3.9999999999999998E-6</v>
      </c>
    </row>
    <row r="7199" spans="1:33" x14ac:dyDescent="0.35">
      <c r="A7199" t="s">
        <v>4273</v>
      </c>
      <c r="B7199" t="s">
        <v>7152</v>
      </c>
      <c r="C7199" t="s">
        <v>7153</v>
      </c>
      <c r="D7199" t="s">
        <v>7154</v>
      </c>
      <c r="E7199" t="s">
        <v>7155</v>
      </c>
      <c r="F7199" t="s">
        <v>7156</v>
      </c>
      <c r="G7199" s="1">
        <v>317.82178963259508</v>
      </c>
      <c r="H7199" s="1">
        <v>52.41</v>
      </c>
      <c r="I7199" s="2">
        <v>16657.03999464431</v>
      </c>
      <c r="J7199" s="3">
        <v>6.2758564304833016E-3</v>
      </c>
      <c r="K7199" s="4">
        <v>2654146.12</v>
      </c>
      <c r="L7199" s="5">
        <v>100001</v>
      </c>
      <c r="M7199" s="6">
        <v>26.54119579</v>
      </c>
      <c r="N7199" s="7" t="str">
        <f>IF(ISNUMBER(_xll.BDP($C7199, "DELTA_MID")),_xll.BDP($C7199, "DELTA_MID")," ")</f>
        <v xml:space="preserve"> </v>
      </c>
      <c r="O7199" s="7" t="str">
        <f>IF(ISNUMBER(N7199),_xll.BDP($C7199, "OPT_UNDL_TICKER"),"")</f>
        <v/>
      </c>
      <c r="P7199" s="8" t="str">
        <f>IF(ISNUMBER(N7199),_xll.BDP($C7199, "OPT_UNDL_PX")," ")</f>
        <v xml:space="preserve"> </v>
      </c>
      <c r="Q7199" s="7" t="str">
        <f>IF(ISNUMBER(N7199),+G7199*_xll.BDP($C7199, "PX_POS_MULT_FACTOR")*P7199/K7199," ")</f>
        <v xml:space="preserve"> </v>
      </c>
      <c r="R7199" s="8" t="str">
        <f>IF(OR($A7199="TUA",$A7199="TYA"),"",IF(ISNUMBER(_xll.BDP($C7199,"DUR_ADJ_OAS_MID")),_xll.BDP($C7199,"DUR_ADJ_OAS_MID"),IF(ISNUMBER(_xll.BDP($E7199&amp;" ISIN","DUR_ADJ_OAS_MID")),_xll.BDP($E7199&amp;" ISIN","DUR_ADJ_OAS_MID")," ")))</f>
        <v xml:space="preserve"> </v>
      </c>
      <c r="S7199" s="7" t="str">
        <f ca="1">IF(AND(A7198="SVOL",C7198="Cash"),                                     SUM(INDIRECT(ADDRESS(ROW()-(COUNTIF(A:A,"SVOL")),COLUMN())):INDIRECT(ADDRESS(ROW()-1,COLUMN()))),                                    IF(AND(A7199="TYA",C7199="Cash"), SUM(INDIRECT(ADDRESS(ROW()-(COUNTIF(A:A,"TYA")-1),COLUMN())):INDIRECT(ADDRESS(ROW()-1,COLUMN()))),                                    IF(AND(A7199="SVOL",ISNUMBER(FIND(" Govt",C7199))),"", IF(AND(A7199="SVOL",ISNUMBER(FIND(" Index",C7199))),J7199,                                    IF(ISNUMBER(N7199),Q7199*N7199,IF(ISNUMBER(R7199),J7199*R7199," "))))))</f>
        <v xml:space="preserve"> </v>
      </c>
      <c r="AB7199" s="8" t="s">
        <v>7132</v>
      </c>
      <c r="AG7199" s="16">
        <v>-3.9999999999999998E-6</v>
      </c>
    </row>
    <row r="7200" spans="1:33" x14ac:dyDescent="0.35">
      <c r="A7200" t="s">
        <v>4273</v>
      </c>
      <c r="B7200" t="s">
        <v>217</v>
      </c>
      <c r="C7200" t="s">
        <v>2101</v>
      </c>
      <c r="D7200" t="s">
        <v>219</v>
      </c>
      <c r="E7200" t="s">
        <v>220</v>
      </c>
      <c r="F7200" t="s">
        <v>221</v>
      </c>
      <c r="G7200" s="1">
        <v>1045.4202652192309</v>
      </c>
      <c r="H7200" s="1">
        <v>35.229999999999997</v>
      </c>
      <c r="I7200" s="2">
        <v>36830.155943673519</v>
      </c>
      <c r="J7200" s="3">
        <v>1.3876461309399769E-2</v>
      </c>
      <c r="K7200" s="4">
        <v>2654146.12</v>
      </c>
      <c r="L7200" s="5">
        <v>100001</v>
      </c>
      <c r="M7200" s="6">
        <v>26.54119579</v>
      </c>
      <c r="N7200" s="7" t="str">
        <f>IF(ISNUMBER(_xll.BDP($C7200, "DELTA_MID")),_xll.BDP($C7200, "DELTA_MID")," ")</f>
        <v xml:space="preserve"> </v>
      </c>
      <c r="O7200" s="7" t="str">
        <f>IF(ISNUMBER(N7200),_xll.BDP($C7200, "OPT_UNDL_TICKER"),"")</f>
        <v/>
      </c>
      <c r="P7200" s="8" t="str">
        <f>IF(ISNUMBER(N7200),_xll.BDP($C7200, "OPT_UNDL_PX")," ")</f>
        <v xml:space="preserve"> </v>
      </c>
      <c r="Q7200" s="7" t="str">
        <f>IF(ISNUMBER(N7200),+G7200*_xll.BDP($C7200, "PX_POS_MULT_FACTOR")*P7200/K7200," ")</f>
        <v xml:space="preserve"> </v>
      </c>
      <c r="R7200" s="8" t="str">
        <f>IF(OR($A7200="TUA",$A7200="TYA"),"",IF(ISNUMBER(_xll.BDP($C7200,"DUR_ADJ_OAS_MID")),_xll.BDP($C7200,"DUR_ADJ_OAS_MID"),IF(ISNUMBER(_xll.BDP($E7200&amp;" ISIN","DUR_ADJ_OAS_MID")),_xll.BDP($E7200&amp;" ISIN","DUR_ADJ_OAS_MID")," ")))</f>
        <v xml:space="preserve"> </v>
      </c>
      <c r="S7200" s="7" t="str">
        <f ca="1">IF(AND(A7199="SVOL",C7199="Cash"),                                     SUM(INDIRECT(ADDRESS(ROW()-(COUNTIF(A:A,"SVOL")),COLUMN())):INDIRECT(ADDRESS(ROW()-1,COLUMN()))),                                    IF(AND(A7200="TYA",C7200="Cash"), SUM(INDIRECT(ADDRESS(ROW()-(COUNTIF(A:A,"TYA")-1),COLUMN())):INDIRECT(ADDRESS(ROW()-1,COLUMN()))),                                    IF(AND(A7200="SVOL",ISNUMBER(FIND(" Govt",C7200))),"", IF(AND(A7200="SVOL",ISNUMBER(FIND(" Index",C7200))),J7200,                                    IF(ISNUMBER(N7200),Q7200*N7200,IF(ISNUMBER(R7200),J7200*R7200," "))))))</f>
        <v xml:space="preserve"> </v>
      </c>
      <c r="AB7200" s="8" t="s">
        <v>7132</v>
      </c>
      <c r="AG7200" s="16">
        <v>-3.9999999999999998E-6</v>
      </c>
    </row>
    <row r="7201" spans="1:33" x14ac:dyDescent="0.35">
      <c r="A7201" t="s">
        <v>4273</v>
      </c>
      <c r="B7201" t="s">
        <v>2102</v>
      </c>
      <c r="C7201" t="s">
        <v>2103</v>
      </c>
      <c r="D7201" t="s">
        <v>2104</v>
      </c>
      <c r="E7201" t="s">
        <v>2105</v>
      </c>
      <c r="F7201" t="s">
        <v>2106</v>
      </c>
      <c r="G7201" s="1">
        <v>432.39605971681362</v>
      </c>
      <c r="H7201" s="1">
        <v>88.48</v>
      </c>
      <c r="I7201" s="2">
        <v>38258.403363743673</v>
      </c>
      <c r="J7201" s="3">
        <v>1.4414580672651009E-2</v>
      </c>
      <c r="K7201" s="4">
        <v>2654146.12</v>
      </c>
      <c r="L7201" s="5">
        <v>100001</v>
      </c>
      <c r="M7201" s="6">
        <v>26.54119579</v>
      </c>
      <c r="N7201" s="7" t="str">
        <f>IF(ISNUMBER(_xll.BDP($C7201, "DELTA_MID")),_xll.BDP($C7201, "DELTA_MID")," ")</f>
        <v xml:space="preserve"> </v>
      </c>
      <c r="O7201" s="7" t="str">
        <f>IF(ISNUMBER(N7201),_xll.BDP($C7201, "OPT_UNDL_TICKER"),"")</f>
        <v/>
      </c>
      <c r="P7201" s="8" t="str">
        <f>IF(ISNUMBER(N7201),_xll.BDP($C7201, "OPT_UNDL_PX")," ")</f>
        <v xml:space="preserve"> </v>
      </c>
      <c r="Q7201" s="7" t="str">
        <f>IF(ISNUMBER(N7201),+G7201*_xll.BDP($C7201, "PX_POS_MULT_FACTOR")*P7201/K7201," ")</f>
        <v xml:space="preserve"> </v>
      </c>
      <c r="R7201" s="8" t="str">
        <f>IF(OR($A7201="TUA",$A7201="TYA"),"",IF(ISNUMBER(_xll.BDP($C7201,"DUR_ADJ_OAS_MID")),_xll.BDP($C7201,"DUR_ADJ_OAS_MID"),IF(ISNUMBER(_xll.BDP($E7201&amp;" ISIN","DUR_ADJ_OAS_MID")),_xll.BDP($E7201&amp;" ISIN","DUR_ADJ_OAS_MID")," ")))</f>
        <v xml:space="preserve"> </v>
      </c>
      <c r="S7201" s="7" t="str">
        <f ca="1">IF(AND(A7200="SVOL",C7200="Cash"),                                     SUM(INDIRECT(ADDRESS(ROW()-(COUNTIF(A:A,"SVOL")),COLUMN())):INDIRECT(ADDRESS(ROW()-1,COLUMN()))),                                    IF(AND(A7201="TYA",C7201="Cash"), SUM(INDIRECT(ADDRESS(ROW()-(COUNTIF(A:A,"TYA")-1),COLUMN())):INDIRECT(ADDRESS(ROW()-1,COLUMN()))),                                    IF(AND(A7201="SVOL",ISNUMBER(FIND(" Govt",C7201))),"", IF(AND(A7201="SVOL",ISNUMBER(FIND(" Index",C7201))),J7201,                                    IF(ISNUMBER(N7201),Q7201*N7201,IF(ISNUMBER(R7201),J7201*R7201," "))))))</f>
        <v xml:space="preserve"> </v>
      </c>
      <c r="AB7201" s="8" t="s">
        <v>7132</v>
      </c>
      <c r="AG7201" s="16">
        <v>-3.9999999999999998E-6</v>
      </c>
    </row>
    <row r="7202" spans="1:33" x14ac:dyDescent="0.35">
      <c r="A7202" t="s">
        <v>4273</v>
      </c>
      <c r="B7202" t="s">
        <v>6318</v>
      </c>
      <c r="C7202" t="s">
        <v>6319</v>
      </c>
      <c r="D7202" t="s">
        <v>6320</v>
      </c>
      <c r="E7202" t="s">
        <v>6321</v>
      </c>
      <c r="F7202" t="s">
        <v>6322</v>
      </c>
      <c r="G7202" s="1">
        <v>409.98426927830337</v>
      </c>
      <c r="H7202" s="1">
        <v>41.37</v>
      </c>
      <c r="I7202" s="2">
        <v>16961.049220043409</v>
      </c>
      <c r="J7202" s="3">
        <v>6.3903976846773633E-3</v>
      </c>
      <c r="K7202" s="4">
        <v>2654146.12</v>
      </c>
      <c r="L7202" s="5">
        <v>100001</v>
      </c>
      <c r="M7202" s="6">
        <v>26.54119579</v>
      </c>
      <c r="N7202" s="7" t="str">
        <f>IF(ISNUMBER(_xll.BDP($C7202, "DELTA_MID")),_xll.BDP($C7202, "DELTA_MID")," ")</f>
        <v xml:space="preserve"> </v>
      </c>
      <c r="O7202" s="7" t="str">
        <f>IF(ISNUMBER(N7202),_xll.BDP($C7202, "OPT_UNDL_TICKER"),"")</f>
        <v/>
      </c>
      <c r="P7202" s="8" t="str">
        <f>IF(ISNUMBER(N7202),_xll.BDP($C7202, "OPT_UNDL_PX")," ")</f>
        <v xml:space="preserve"> </v>
      </c>
      <c r="Q7202" s="7" t="str">
        <f>IF(ISNUMBER(N7202),+G7202*_xll.BDP($C7202, "PX_POS_MULT_FACTOR")*P7202/K7202," ")</f>
        <v xml:space="preserve"> </v>
      </c>
      <c r="R7202" s="8" t="str">
        <f>IF(OR($A7202="TUA",$A7202="TYA"),"",IF(ISNUMBER(_xll.BDP($C7202,"DUR_ADJ_OAS_MID")),_xll.BDP($C7202,"DUR_ADJ_OAS_MID"),IF(ISNUMBER(_xll.BDP($E7202&amp;" ISIN","DUR_ADJ_OAS_MID")),_xll.BDP($E7202&amp;" ISIN","DUR_ADJ_OAS_MID")," ")))</f>
        <v xml:space="preserve"> </v>
      </c>
      <c r="S7202" s="7" t="str">
        <f ca="1">IF(AND(A7201="SVOL",C7201="Cash"),                                     SUM(INDIRECT(ADDRESS(ROW()-(COUNTIF(A:A,"SVOL")),COLUMN())):INDIRECT(ADDRESS(ROW()-1,COLUMN()))),                                    IF(AND(A7202="TYA",C7202="Cash"), SUM(INDIRECT(ADDRESS(ROW()-(COUNTIF(A:A,"TYA")-1),COLUMN())):INDIRECT(ADDRESS(ROW()-1,COLUMN()))),                                    IF(AND(A7202="SVOL",ISNUMBER(FIND(" Govt",C7202))),"", IF(AND(A7202="SVOL",ISNUMBER(FIND(" Index",C7202))),J7202,                                    IF(ISNUMBER(N7202),Q7202*N7202,IF(ISNUMBER(R7202),J7202*R7202," "))))))</f>
        <v xml:space="preserve"> </v>
      </c>
      <c r="AB7202" s="8" t="s">
        <v>7132</v>
      </c>
      <c r="AG7202" s="16">
        <v>-3.9999999999999998E-6</v>
      </c>
    </row>
    <row r="7203" spans="1:33" x14ac:dyDescent="0.35">
      <c r="A7203" t="s">
        <v>4273</v>
      </c>
      <c r="B7203" t="s">
        <v>7157</v>
      </c>
      <c r="C7203" t="s">
        <v>7158</v>
      </c>
      <c r="D7203" t="s">
        <v>5505</v>
      </c>
      <c r="E7203" t="s">
        <v>5506</v>
      </c>
      <c r="G7203" s="1">
        <v>12.4901966673351</v>
      </c>
      <c r="H7203" s="1">
        <v>89.66</v>
      </c>
      <c r="I7203" s="2">
        <v>1119.871033193265</v>
      </c>
      <c r="J7203" s="3">
        <v>4.2193269796060243E-4</v>
      </c>
      <c r="K7203" s="4">
        <v>2654146.12</v>
      </c>
      <c r="L7203" s="5">
        <v>100001</v>
      </c>
      <c r="M7203" s="6">
        <v>26.54119579</v>
      </c>
      <c r="N7203" s="7" t="str">
        <f>IF(ISNUMBER(_xll.BDP($C7203, "DELTA_MID")),_xll.BDP($C7203, "DELTA_MID")," ")</f>
        <v xml:space="preserve"> </v>
      </c>
      <c r="O7203" s="7" t="str">
        <f>IF(ISNUMBER(N7203),_xll.BDP($C7203, "OPT_UNDL_TICKER"),"")</f>
        <v/>
      </c>
      <c r="P7203" s="8" t="str">
        <f>IF(ISNUMBER(N7203),_xll.BDP($C7203, "OPT_UNDL_PX")," ")</f>
        <v xml:space="preserve"> </v>
      </c>
      <c r="Q7203" s="7" t="str">
        <f>IF(ISNUMBER(N7203),+G7203*_xll.BDP($C7203, "PX_POS_MULT_FACTOR")*P7203/K7203," ")</f>
        <v xml:space="preserve"> </v>
      </c>
      <c r="R7203" s="8" t="str">
        <f>IF(OR($A7203="TUA",$A7203="TYA"),"",IF(ISNUMBER(_xll.BDP($C7203,"DUR_ADJ_OAS_MID")),_xll.BDP($C7203,"DUR_ADJ_OAS_MID"),IF(ISNUMBER(_xll.BDP($E7203&amp;" ISIN","DUR_ADJ_OAS_MID")),_xll.BDP($E7203&amp;" ISIN","DUR_ADJ_OAS_MID")," ")))</f>
        <v xml:space="preserve"> </v>
      </c>
      <c r="S7203" s="7" t="str">
        <f ca="1">IF(AND(A7202="SVOL",C7202="Cash"),                                     SUM(INDIRECT(ADDRESS(ROW()-(COUNTIF(A:A,"SVOL")),COLUMN())):INDIRECT(ADDRESS(ROW()-1,COLUMN()))),                                    IF(AND(A7203="TYA",C7203="Cash"), SUM(INDIRECT(ADDRESS(ROW()-(COUNTIF(A:A,"TYA")-1),COLUMN())):INDIRECT(ADDRESS(ROW()-1,COLUMN()))),                                    IF(AND(A7203="SVOL",ISNUMBER(FIND(" Govt",C7203))),"", IF(AND(A7203="SVOL",ISNUMBER(FIND(" Index",C7203))),J7203,                                    IF(ISNUMBER(N7203),Q7203*N7203,IF(ISNUMBER(R7203),J7203*R7203," "))))))</f>
        <v xml:space="preserve"> </v>
      </c>
      <c r="AB7203" s="8" t="s">
        <v>7132</v>
      </c>
      <c r="AG7203" s="16">
        <v>-3.9999999999999998E-6</v>
      </c>
    </row>
    <row r="7204" spans="1:33" x14ac:dyDescent="0.35">
      <c r="A7204" t="s">
        <v>4273</v>
      </c>
      <c r="B7204" t="s">
        <v>7159</v>
      </c>
      <c r="C7204" t="s">
        <v>7160</v>
      </c>
      <c r="D7204" t="s">
        <v>4807</v>
      </c>
      <c r="E7204" t="s">
        <v>4808</v>
      </c>
      <c r="F7204" t="s">
        <v>4809</v>
      </c>
      <c r="G7204" s="1">
        <v>1.2440121311969099</v>
      </c>
      <c r="H7204" s="1">
        <v>5214.72</v>
      </c>
      <c r="I7204" s="2">
        <v>6487.1749407951529</v>
      </c>
      <c r="J7204" s="3">
        <v>2.444166465407396E-3</v>
      </c>
      <c r="K7204" s="4">
        <v>2654146.12</v>
      </c>
      <c r="L7204" s="5">
        <v>100001</v>
      </c>
      <c r="M7204" s="6">
        <v>26.54119579</v>
      </c>
      <c r="N7204" s="7" t="str">
        <f>IF(ISNUMBER(_xll.BDP($C7204, "DELTA_MID")),_xll.BDP($C7204, "DELTA_MID")," ")</f>
        <v xml:space="preserve"> </v>
      </c>
      <c r="O7204" s="7" t="str">
        <f>IF(ISNUMBER(N7204),_xll.BDP($C7204, "OPT_UNDL_TICKER"),"")</f>
        <v/>
      </c>
      <c r="P7204" s="8" t="str">
        <f>IF(ISNUMBER(N7204),_xll.BDP($C7204, "OPT_UNDL_PX")," ")</f>
        <v xml:space="preserve"> </v>
      </c>
      <c r="Q7204" s="7" t="str">
        <f>IF(ISNUMBER(N7204),+G7204*_xll.BDP($C7204, "PX_POS_MULT_FACTOR")*P7204/K7204," ")</f>
        <v xml:space="preserve"> </v>
      </c>
      <c r="R7204" s="8" t="str">
        <f>IF(OR($A7204="TUA",$A7204="TYA"),"",IF(ISNUMBER(_xll.BDP($C7204,"DUR_ADJ_OAS_MID")),_xll.BDP($C7204,"DUR_ADJ_OAS_MID"),IF(ISNUMBER(_xll.BDP($E7204&amp;" ISIN","DUR_ADJ_OAS_MID")),_xll.BDP($E7204&amp;" ISIN","DUR_ADJ_OAS_MID")," ")))</f>
        <v xml:space="preserve"> </v>
      </c>
      <c r="S7204" s="7" t="str">
        <f ca="1">IF(AND(A7203="SVOL",C7203="Cash"),                                     SUM(INDIRECT(ADDRESS(ROW()-(COUNTIF(A:A,"SVOL")),COLUMN())):INDIRECT(ADDRESS(ROW()-1,COLUMN()))),                                    IF(AND(A7204="TYA",C7204="Cash"), SUM(INDIRECT(ADDRESS(ROW()-(COUNTIF(A:A,"TYA")-1),COLUMN())):INDIRECT(ADDRESS(ROW()-1,COLUMN()))),                                    IF(AND(A7204="SVOL",ISNUMBER(FIND(" Govt",C7204))),"", IF(AND(A7204="SVOL",ISNUMBER(FIND(" Index",C7204))),J7204,                                    IF(ISNUMBER(N7204),Q7204*N7204,IF(ISNUMBER(R7204),J7204*R7204," "))))))</f>
        <v xml:space="preserve"> </v>
      </c>
      <c r="AB7204" s="8" t="s">
        <v>7132</v>
      </c>
      <c r="AG7204" s="16">
        <v>-3.9999999999999998E-6</v>
      </c>
    </row>
    <row r="7205" spans="1:33" x14ac:dyDescent="0.35">
      <c r="A7205" t="s">
        <v>4273</v>
      </c>
      <c r="B7205" t="s">
        <v>7161</v>
      </c>
      <c r="C7205" t="s">
        <v>7162</v>
      </c>
      <c r="D7205" t="s">
        <v>7163</v>
      </c>
      <c r="E7205" t="s">
        <v>7164</v>
      </c>
      <c r="F7205" t="s">
        <v>7165</v>
      </c>
      <c r="G7205" s="1">
        <v>93.288558537595975</v>
      </c>
      <c r="H7205" s="1">
        <v>100.78</v>
      </c>
      <c r="I7205" s="2">
        <v>9401.620929418923</v>
      </c>
      <c r="J7205" s="3">
        <v>3.5422393886207449E-3</v>
      </c>
      <c r="K7205" s="4">
        <v>2654146.12</v>
      </c>
      <c r="L7205" s="5">
        <v>100001</v>
      </c>
      <c r="M7205" s="6">
        <v>26.54119579</v>
      </c>
      <c r="N7205" s="7" t="str">
        <f>IF(ISNUMBER(_xll.BDP($C7205, "DELTA_MID")),_xll.BDP($C7205, "DELTA_MID")," ")</f>
        <v xml:space="preserve"> </v>
      </c>
      <c r="O7205" s="7" t="str">
        <f>IF(ISNUMBER(N7205),_xll.BDP($C7205, "OPT_UNDL_TICKER"),"")</f>
        <v/>
      </c>
      <c r="P7205" s="8" t="str">
        <f>IF(ISNUMBER(N7205),_xll.BDP($C7205, "OPT_UNDL_PX")," ")</f>
        <v xml:space="preserve"> </v>
      </c>
      <c r="Q7205" s="7" t="str">
        <f>IF(ISNUMBER(N7205),+G7205*_xll.BDP($C7205, "PX_POS_MULT_FACTOR")*P7205/K7205," ")</f>
        <v xml:space="preserve"> </v>
      </c>
      <c r="R7205" s="8" t="str">
        <f>IF(OR($A7205="TUA",$A7205="TYA"),"",IF(ISNUMBER(_xll.BDP($C7205,"DUR_ADJ_OAS_MID")),_xll.BDP($C7205,"DUR_ADJ_OAS_MID"),IF(ISNUMBER(_xll.BDP($E7205&amp;" ISIN","DUR_ADJ_OAS_MID")),_xll.BDP($E7205&amp;" ISIN","DUR_ADJ_OAS_MID")," ")))</f>
        <v xml:space="preserve"> </v>
      </c>
      <c r="S7205" s="7" t="str">
        <f ca="1">IF(AND(A7204="SVOL",C7204="Cash"),                                     SUM(INDIRECT(ADDRESS(ROW()-(COUNTIF(A:A,"SVOL")),COLUMN())):INDIRECT(ADDRESS(ROW()-1,COLUMN()))),                                    IF(AND(A7205="TYA",C7205="Cash"), SUM(INDIRECT(ADDRESS(ROW()-(COUNTIF(A:A,"TYA")-1),COLUMN())):INDIRECT(ADDRESS(ROW()-1,COLUMN()))),                                    IF(AND(A7205="SVOL",ISNUMBER(FIND(" Govt",C7205))),"", IF(AND(A7205="SVOL",ISNUMBER(FIND(" Index",C7205))),J7205,                                    IF(ISNUMBER(N7205),Q7205*N7205,IF(ISNUMBER(R7205),J7205*R7205," "))))))</f>
        <v xml:space="preserve"> </v>
      </c>
      <c r="AB7205" s="8" t="s">
        <v>7132</v>
      </c>
      <c r="AG7205" s="16">
        <v>-3.9999999999999998E-6</v>
      </c>
    </row>
    <row r="7206" spans="1:33" x14ac:dyDescent="0.35">
      <c r="A7206" t="s">
        <v>4273</v>
      </c>
      <c r="B7206" t="s">
        <v>762</v>
      </c>
      <c r="C7206" t="s">
        <v>7166</v>
      </c>
      <c r="D7206" t="s">
        <v>764</v>
      </c>
      <c r="E7206" t="s">
        <v>765</v>
      </c>
      <c r="F7206" t="s">
        <v>766</v>
      </c>
      <c r="G7206" s="1">
        <v>5.489727454319322</v>
      </c>
      <c r="H7206" s="1">
        <v>236.44</v>
      </c>
      <c r="I7206" s="2">
        <v>1297.991159299261</v>
      </c>
      <c r="J7206" s="3">
        <v>4.8904284113011095E-4</v>
      </c>
      <c r="K7206" s="4">
        <v>2654146.12</v>
      </c>
      <c r="L7206" s="5">
        <v>100001</v>
      </c>
      <c r="M7206" s="6">
        <v>26.54119579</v>
      </c>
      <c r="N7206" s="7" t="str">
        <f>IF(ISNUMBER(_xll.BDP($C7206, "DELTA_MID")),_xll.BDP($C7206, "DELTA_MID")," ")</f>
        <v xml:space="preserve"> </v>
      </c>
      <c r="O7206" s="7" t="str">
        <f>IF(ISNUMBER(N7206),_xll.BDP($C7206, "OPT_UNDL_TICKER"),"")</f>
        <v/>
      </c>
      <c r="P7206" s="8" t="str">
        <f>IF(ISNUMBER(N7206),_xll.BDP($C7206, "OPT_UNDL_PX")," ")</f>
        <v xml:space="preserve"> </v>
      </c>
      <c r="Q7206" s="7" t="str">
        <f>IF(ISNUMBER(N7206),+G7206*_xll.BDP($C7206, "PX_POS_MULT_FACTOR")*P7206/K7206," ")</f>
        <v xml:space="preserve"> </v>
      </c>
      <c r="R7206" s="8" t="str">
        <f>IF(OR($A7206="TUA",$A7206="TYA"),"",IF(ISNUMBER(_xll.BDP($C7206,"DUR_ADJ_OAS_MID")),_xll.BDP($C7206,"DUR_ADJ_OAS_MID"),IF(ISNUMBER(_xll.BDP($E7206&amp;" ISIN","DUR_ADJ_OAS_MID")),_xll.BDP($E7206&amp;" ISIN","DUR_ADJ_OAS_MID")," ")))</f>
        <v xml:space="preserve"> </v>
      </c>
      <c r="S7206" s="7" t="str">
        <f ca="1">IF(AND(A7205="SVOL",C7205="Cash"),                                     SUM(INDIRECT(ADDRESS(ROW()-(COUNTIF(A:A,"SVOL")),COLUMN())):INDIRECT(ADDRESS(ROW()-1,COLUMN()))),                                    IF(AND(A7206="TYA",C7206="Cash"), SUM(INDIRECT(ADDRESS(ROW()-(COUNTIF(A:A,"TYA")-1),COLUMN())):INDIRECT(ADDRESS(ROW()-1,COLUMN()))),                                    IF(AND(A7206="SVOL",ISNUMBER(FIND(" Govt",C7206))),"", IF(AND(A7206="SVOL",ISNUMBER(FIND(" Index",C7206))),J7206,                                    IF(ISNUMBER(N7206),Q7206*N7206,IF(ISNUMBER(R7206),J7206*R7206," "))))))</f>
        <v xml:space="preserve"> </v>
      </c>
      <c r="AB7206" s="8" t="s">
        <v>7132</v>
      </c>
      <c r="AG7206" s="16">
        <v>-3.9999999999999998E-6</v>
      </c>
    </row>
    <row r="7207" spans="1:33" x14ac:dyDescent="0.35">
      <c r="A7207" t="s">
        <v>4273</v>
      </c>
      <c r="B7207" t="s">
        <v>7167</v>
      </c>
      <c r="C7207" t="s">
        <v>7168</v>
      </c>
      <c r="D7207" t="s">
        <v>4822</v>
      </c>
      <c r="E7207" t="s">
        <v>4823</v>
      </c>
      <c r="F7207" t="s">
        <v>4824</v>
      </c>
      <c r="G7207" s="1">
        <v>64.085243146704215</v>
      </c>
      <c r="H7207" s="1">
        <v>478.56</v>
      </c>
      <c r="I7207" s="2">
        <v>30668.63396028677</v>
      </c>
      <c r="J7207" s="3">
        <v>1.155499078561913E-2</v>
      </c>
      <c r="K7207" s="4">
        <v>2654146.12</v>
      </c>
      <c r="L7207" s="5">
        <v>100001</v>
      </c>
      <c r="M7207" s="6">
        <v>26.54119579</v>
      </c>
      <c r="N7207" s="7" t="str">
        <f>IF(ISNUMBER(_xll.BDP($C7207, "DELTA_MID")),_xll.BDP($C7207, "DELTA_MID")," ")</f>
        <v xml:space="preserve"> </v>
      </c>
      <c r="O7207" s="7" t="str">
        <f>IF(ISNUMBER(N7207),_xll.BDP($C7207, "OPT_UNDL_TICKER"),"")</f>
        <v/>
      </c>
      <c r="P7207" s="8" t="str">
        <f>IF(ISNUMBER(N7207),_xll.BDP($C7207, "OPT_UNDL_PX")," ")</f>
        <v xml:space="preserve"> </v>
      </c>
      <c r="Q7207" s="7" t="str">
        <f>IF(ISNUMBER(N7207),+G7207*_xll.BDP($C7207, "PX_POS_MULT_FACTOR")*P7207/K7207," ")</f>
        <v xml:space="preserve"> </v>
      </c>
      <c r="R7207" s="8" t="str">
        <f>IF(OR($A7207="TUA",$A7207="TYA"),"",IF(ISNUMBER(_xll.BDP($C7207,"DUR_ADJ_OAS_MID")),_xll.BDP($C7207,"DUR_ADJ_OAS_MID"),IF(ISNUMBER(_xll.BDP($E7207&amp;" ISIN","DUR_ADJ_OAS_MID")),_xll.BDP($E7207&amp;" ISIN","DUR_ADJ_OAS_MID")," ")))</f>
        <v xml:space="preserve"> </v>
      </c>
      <c r="S7207" s="7" t="str">
        <f ca="1">IF(AND(A7206="SVOL",C7206="Cash"),                                     SUM(INDIRECT(ADDRESS(ROW()-(COUNTIF(A:A,"SVOL")),COLUMN())):INDIRECT(ADDRESS(ROW()-1,COLUMN()))),                                    IF(AND(A7207="TYA",C7207="Cash"), SUM(INDIRECT(ADDRESS(ROW()-(COUNTIF(A:A,"TYA")-1),COLUMN())):INDIRECT(ADDRESS(ROW()-1,COLUMN()))),                                    IF(AND(A7207="SVOL",ISNUMBER(FIND(" Govt",C7207))),"", IF(AND(A7207="SVOL",ISNUMBER(FIND(" Index",C7207))),J7207,                                    IF(ISNUMBER(N7207),Q7207*N7207,IF(ISNUMBER(R7207),J7207*R7207," "))))))</f>
        <v xml:space="preserve"> </v>
      </c>
      <c r="AB7207" s="8" t="s">
        <v>7132</v>
      </c>
      <c r="AG7207" s="16">
        <v>-3.9999999999999998E-6</v>
      </c>
    </row>
    <row r="7208" spans="1:33" x14ac:dyDescent="0.35">
      <c r="A7208" t="s">
        <v>4273</v>
      </c>
      <c r="B7208" t="s">
        <v>767</v>
      </c>
      <c r="C7208" t="s">
        <v>3369</v>
      </c>
      <c r="D7208" t="s">
        <v>769</v>
      </c>
      <c r="E7208" t="s">
        <v>770</v>
      </c>
      <c r="F7208" t="s">
        <v>771</v>
      </c>
      <c r="G7208" s="1">
        <v>119.9477776095183</v>
      </c>
      <c r="H7208" s="1">
        <v>113.42</v>
      </c>
      <c r="I7208" s="2">
        <v>13604.47693647157</v>
      </c>
      <c r="J7208" s="3">
        <v>5.1257452760255602E-3</v>
      </c>
      <c r="K7208" s="4">
        <v>2654146.12</v>
      </c>
      <c r="L7208" s="5">
        <v>100001</v>
      </c>
      <c r="M7208" s="6">
        <v>26.54119579</v>
      </c>
      <c r="N7208" s="7" t="str">
        <f>IF(ISNUMBER(_xll.BDP($C7208, "DELTA_MID")),_xll.BDP($C7208, "DELTA_MID")," ")</f>
        <v xml:space="preserve"> </v>
      </c>
      <c r="O7208" s="7" t="str">
        <f>IF(ISNUMBER(N7208),_xll.BDP($C7208, "OPT_UNDL_TICKER"),"")</f>
        <v/>
      </c>
      <c r="P7208" s="8" t="str">
        <f>IF(ISNUMBER(N7208),_xll.BDP($C7208, "OPT_UNDL_PX")," ")</f>
        <v xml:space="preserve"> </v>
      </c>
      <c r="Q7208" s="7" t="str">
        <f>IF(ISNUMBER(N7208),+G7208*_xll.BDP($C7208, "PX_POS_MULT_FACTOR")*P7208/K7208," ")</f>
        <v xml:space="preserve"> </v>
      </c>
      <c r="R7208" s="8" t="str">
        <f>IF(OR($A7208="TUA",$A7208="TYA"),"",IF(ISNUMBER(_xll.BDP($C7208,"DUR_ADJ_OAS_MID")),_xll.BDP($C7208,"DUR_ADJ_OAS_MID"),IF(ISNUMBER(_xll.BDP($E7208&amp;" ISIN","DUR_ADJ_OAS_MID")),_xll.BDP($E7208&amp;" ISIN","DUR_ADJ_OAS_MID")," ")))</f>
        <v xml:space="preserve"> </v>
      </c>
      <c r="S7208" s="7" t="str">
        <f ca="1">IF(AND(A7207="SVOL",C7207="Cash"),                                     SUM(INDIRECT(ADDRESS(ROW()-(COUNTIF(A:A,"SVOL")),COLUMN())):INDIRECT(ADDRESS(ROW()-1,COLUMN()))),                                    IF(AND(A7208="TYA",C7208="Cash"), SUM(INDIRECT(ADDRESS(ROW()-(COUNTIF(A:A,"TYA")-1),COLUMN())):INDIRECT(ADDRESS(ROW()-1,COLUMN()))),                                    IF(AND(A7208="SVOL",ISNUMBER(FIND(" Govt",C7208))),"", IF(AND(A7208="SVOL",ISNUMBER(FIND(" Index",C7208))),J7208,                                    IF(ISNUMBER(N7208),Q7208*N7208,IF(ISNUMBER(R7208),J7208*R7208," "))))))</f>
        <v xml:space="preserve"> </v>
      </c>
      <c r="AB7208" s="8" t="s">
        <v>7132</v>
      </c>
      <c r="AG7208" s="16">
        <v>-3.9999999999999998E-6</v>
      </c>
    </row>
    <row r="7209" spans="1:33" x14ac:dyDescent="0.35">
      <c r="A7209" t="s">
        <v>4273</v>
      </c>
      <c r="B7209" t="s">
        <v>2142</v>
      </c>
      <c r="C7209" t="s">
        <v>2143</v>
      </c>
      <c r="D7209" t="s">
        <v>2144</v>
      </c>
      <c r="E7209" t="s">
        <v>2145</v>
      </c>
      <c r="F7209" t="s">
        <v>2146</v>
      </c>
      <c r="G7209" s="1">
        <v>978.05869640343792</v>
      </c>
      <c r="H7209" s="1">
        <v>27.49</v>
      </c>
      <c r="I7209" s="2">
        <v>26886.833564130509</v>
      </c>
      <c r="J7209" s="3">
        <v>1.0130125602930451E-2</v>
      </c>
      <c r="K7209" s="4">
        <v>2654146.12</v>
      </c>
      <c r="L7209" s="5">
        <v>100001</v>
      </c>
      <c r="M7209" s="6">
        <v>26.54119579</v>
      </c>
      <c r="N7209" s="7" t="str">
        <f>IF(ISNUMBER(_xll.BDP($C7209, "DELTA_MID")),_xll.BDP($C7209, "DELTA_MID")," ")</f>
        <v xml:space="preserve"> </v>
      </c>
      <c r="O7209" s="7" t="str">
        <f>IF(ISNUMBER(N7209),_xll.BDP($C7209, "OPT_UNDL_TICKER"),"")</f>
        <v/>
      </c>
      <c r="P7209" s="8" t="str">
        <f>IF(ISNUMBER(N7209),_xll.BDP($C7209, "OPT_UNDL_PX")," ")</f>
        <v xml:space="preserve"> </v>
      </c>
      <c r="Q7209" s="7" t="str">
        <f>IF(ISNUMBER(N7209),+G7209*_xll.BDP($C7209, "PX_POS_MULT_FACTOR")*P7209/K7209," ")</f>
        <v xml:space="preserve"> </v>
      </c>
      <c r="R7209" s="8" t="str">
        <f>IF(OR($A7209="TUA",$A7209="TYA"),"",IF(ISNUMBER(_xll.BDP($C7209,"DUR_ADJ_OAS_MID")),_xll.BDP($C7209,"DUR_ADJ_OAS_MID"),IF(ISNUMBER(_xll.BDP($E7209&amp;" ISIN","DUR_ADJ_OAS_MID")),_xll.BDP($E7209&amp;" ISIN","DUR_ADJ_OAS_MID")," ")))</f>
        <v xml:space="preserve"> </v>
      </c>
      <c r="S7209" s="7" t="str">
        <f ca="1">IF(AND(A7208="SVOL",C7208="Cash"),                                     SUM(INDIRECT(ADDRESS(ROW()-(COUNTIF(A:A,"SVOL")),COLUMN())):INDIRECT(ADDRESS(ROW()-1,COLUMN()))),                                    IF(AND(A7209="TYA",C7209="Cash"), SUM(INDIRECT(ADDRESS(ROW()-(COUNTIF(A:A,"TYA")-1),COLUMN())):INDIRECT(ADDRESS(ROW()-1,COLUMN()))),                                    IF(AND(A7209="SVOL",ISNUMBER(FIND(" Govt",C7209))),"", IF(AND(A7209="SVOL",ISNUMBER(FIND(" Index",C7209))),J7209,                                    IF(ISNUMBER(N7209),Q7209*N7209,IF(ISNUMBER(R7209),J7209*R7209," "))))))</f>
        <v xml:space="preserve"> </v>
      </c>
      <c r="AB7209" s="8" t="s">
        <v>7132</v>
      </c>
      <c r="AG7209" s="16">
        <v>-3.9999999999999998E-6</v>
      </c>
    </row>
    <row r="7210" spans="1:33" x14ac:dyDescent="0.35">
      <c r="A7210" t="s">
        <v>4273</v>
      </c>
      <c r="B7210" t="s">
        <v>7169</v>
      </c>
      <c r="C7210" t="s">
        <v>7170</v>
      </c>
      <c r="D7210" t="s">
        <v>4833</v>
      </c>
      <c r="E7210" t="s">
        <v>4834</v>
      </c>
      <c r="F7210" t="s">
        <v>4835</v>
      </c>
      <c r="G7210" s="1">
        <v>359.61550937897908</v>
      </c>
      <c r="H7210" s="1">
        <v>140.43</v>
      </c>
      <c r="I7210" s="2">
        <v>50500.805982090038</v>
      </c>
      <c r="J7210" s="3">
        <v>1.9027138559383469E-2</v>
      </c>
      <c r="K7210" s="4">
        <v>2654146.12</v>
      </c>
      <c r="L7210" s="5">
        <v>100001</v>
      </c>
      <c r="M7210" s="6">
        <v>26.54119579</v>
      </c>
      <c r="N7210" s="7" t="str">
        <f>IF(ISNUMBER(_xll.BDP($C7210, "DELTA_MID")),_xll.BDP($C7210, "DELTA_MID")," ")</f>
        <v xml:space="preserve"> </v>
      </c>
      <c r="O7210" s="7" t="str">
        <f>IF(ISNUMBER(N7210),_xll.BDP($C7210, "OPT_UNDL_TICKER"),"")</f>
        <v/>
      </c>
      <c r="P7210" s="8" t="str">
        <f>IF(ISNUMBER(N7210),_xll.BDP($C7210, "OPT_UNDL_PX")," ")</f>
        <v xml:space="preserve"> </v>
      </c>
      <c r="Q7210" s="7" t="str">
        <f>IF(ISNUMBER(N7210),+G7210*_xll.BDP($C7210, "PX_POS_MULT_FACTOR")*P7210/K7210," ")</f>
        <v xml:space="preserve"> </v>
      </c>
      <c r="R7210" s="8" t="str">
        <f>IF(OR($A7210="TUA",$A7210="TYA"),"",IF(ISNUMBER(_xll.BDP($C7210,"DUR_ADJ_OAS_MID")),_xll.BDP($C7210,"DUR_ADJ_OAS_MID"),IF(ISNUMBER(_xll.BDP($E7210&amp;" ISIN","DUR_ADJ_OAS_MID")),_xll.BDP($E7210&amp;" ISIN","DUR_ADJ_OAS_MID")," ")))</f>
        <v xml:space="preserve"> </v>
      </c>
      <c r="S7210" s="7" t="str">
        <f ca="1">IF(AND(A7209="SVOL",C7209="Cash"),                                     SUM(INDIRECT(ADDRESS(ROW()-(COUNTIF(A:A,"SVOL")),COLUMN())):INDIRECT(ADDRESS(ROW()-1,COLUMN()))),                                    IF(AND(A7210="TYA",C7210="Cash"), SUM(INDIRECT(ADDRESS(ROW()-(COUNTIF(A:A,"TYA")-1),COLUMN())):INDIRECT(ADDRESS(ROW()-1,COLUMN()))),                                    IF(AND(A7210="SVOL",ISNUMBER(FIND(" Govt",C7210))),"", IF(AND(A7210="SVOL",ISNUMBER(FIND(" Index",C7210))),J7210,                                    IF(ISNUMBER(N7210),Q7210*N7210,IF(ISNUMBER(R7210),J7210*R7210," "))))))</f>
        <v xml:space="preserve"> </v>
      </c>
      <c r="AB7210" s="8" t="s">
        <v>7132</v>
      </c>
      <c r="AG7210" s="16">
        <v>-3.9999999999999998E-6</v>
      </c>
    </row>
    <row r="7211" spans="1:33" x14ac:dyDescent="0.35">
      <c r="A7211" t="s">
        <v>4273</v>
      </c>
      <c r="B7211" t="s">
        <v>7171</v>
      </c>
      <c r="C7211" t="s">
        <v>7172</v>
      </c>
      <c r="D7211" t="s">
        <v>7173</v>
      </c>
      <c r="E7211" t="s">
        <v>7174</v>
      </c>
      <c r="F7211" t="s">
        <v>7175</v>
      </c>
      <c r="G7211" s="1">
        <v>72.712734682758636</v>
      </c>
      <c r="H7211" s="1">
        <v>139.69999999999999</v>
      </c>
      <c r="I7211" s="2">
        <v>10157.969035181381</v>
      </c>
      <c r="J7211" s="3">
        <v>3.8272079139265252E-3</v>
      </c>
      <c r="K7211" s="4">
        <v>2654146.12</v>
      </c>
      <c r="L7211" s="5">
        <v>100001</v>
      </c>
      <c r="M7211" s="6">
        <v>26.54119579</v>
      </c>
      <c r="N7211" s="7" t="str">
        <f>IF(ISNUMBER(_xll.BDP($C7211, "DELTA_MID")),_xll.BDP($C7211, "DELTA_MID")," ")</f>
        <v xml:space="preserve"> </v>
      </c>
      <c r="O7211" s="7" t="str">
        <f>IF(ISNUMBER(N7211),_xll.BDP($C7211, "OPT_UNDL_TICKER"),"")</f>
        <v/>
      </c>
      <c r="P7211" s="8" t="str">
        <f>IF(ISNUMBER(N7211),_xll.BDP($C7211, "OPT_UNDL_PX")," ")</f>
        <v xml:space="preserve"> </v>
      </c>
      <c r="Q7211" s="7" t="str">
        <f>IF(ISNUMBER(N7211),+G7211*_xll.BDP($C7211, "PX_POS_MULT_FACTOR")*P7211/K7211," ")</f>
        <v xml:space="preserve"> </v>
      </c>
      <c r="R7211" s="8" t="str">
        <f>IF(OR($A7211="TUA",$A7211="TYA"),"",IF(ISNUMBER(_xll.BDP($C7211,"DUR_ADJ_OAS_MID")),_xll.BDP($C7211,"DUR_ADJ_OAS_MID"),IF(ISNUMBER(_xll.BDP($E7211&amp;" ISIN","DUR_ADJ_OAS_MID")),_xll.BDP($E7211&amp;" ISIN","DUR_ADJ_OAS_MID")," ")))</f>
        <v xml:space="preserve"> </v>
      </c>
      <c r="S7211" s="7" t="str">
        <f ca="1">IF(AND(A7210="SVOL",C7210="Cash"),                                     SUM(INDIRECT(ADDRESS(ROW()-(COUNTIF(A:A,"SVOL")),COLUMN())):INDIRECT(ADDRESS(ROW()-1,COLUMN()))),                                    IF(AND(A7211="TYA",C7211="Cash"), SUM(INDIRECT(ADDRESS(ROW()-(COUNTIF(A:A,"TYA")-1),COLUMN())):INDIRECT(ADDRESS(ROW()-1,COLUMN()))),                                    IF(AND(A7211="SVOL",ISNUMBER(FIND(" Govt",C7211))),"", IF(AND(A7211="SVOL",ISNUMBER(FIND(" Index",C7211))),J7211,                                    IF(ISNUMBER(N7211),Q7211*N7211,IF(ISNUMBER(R7211),J7211*R7211," "))))))</f>
        <v xml:space="preserve"> </v>
      </c>
      <c r="AB7211" s="8" t="s">
        <v>7132</v>
      </c>
      <c r="AG7211" s="16">
        <v>-3.9999999999999998E-6</v>
      </c>
    </row>
    <row r="7212" spans="1:33" x14ac:dyDescent="0.35">
      <c r="A7212" t="s">
        <v>4273</v>
      </c>
      <c r="B7212" t="s">
        <v>7176</v>
      </c>
      <c r="C7212" t="s">
        <v>7177</v>
      </c>
      <c r="D7212" t="s">
        <v>7178</v>
      </c>
      <c r="E7212" t="s">
        <v>7179</v>
      </c>
      <c r="F7212" t="s">
        <v>7180</v>
      </c>
      <c r="G7212" s="1">
        <v>87.583218670389556</v>
      </c>
      <c r="H7212" s="1">
        <v>106.36</v>
      </c>
      <c r="I7212" s="2">
        <v>9315.3511377826326</v>
      </c>
      <c r="J7212" s="3">
        <v>3.5097356048289581E-3</v>
      </c>
      <c r="K7212" s="4">
        <v>2654146.12</v>
      </c>
      <c r="L7212" s="5">
        <v>100001</v>
      </c>
      <c r="M7212" s="6">
        <v>26.54119579</v>
      </c>
      <c r="N7212" s="7" t="str">
        <f>IF(ISNUMBER(_xll.BDP($C7212, "DELTA_MID")),_xll.BDP($C7212, "DELTA_MID")," ")</f>
        <v xml:space="preserve"> </v>
      </c>
      <c r="O7212" s="7" t="str">
        <f>IF(ISNUMBER(N7212),_xll.BDP($C7212, "OPT_UNDL_TICKER"),"")</f>
        <v/>
      </c>
      <c r="P7212" s="8" t="str">
        <f>IF(ISNUMBER(N7212),_xll.BDP($C7212, "OPT_UNDL_PX")," ")</f>
        <v xml:space="preserve"> </v>
      </c>
      <c r="Q7212" s="7" t="str">
        <f>IF(ISNUMBER(N7212),+G7212*_xll.BDP($C7212, "PX_POS_MULT_FACTOR")*P7212/K7212," ")</f>
        <v xml:space="preserve"> </v>
      </c>
      <c r="R7212" s="8" t="str">
        <f>IF(OR($A7212="TUA",$A7212="TYA"),"",IF(ISNUMBER(_xll.BDP($C7212,"DUR_ADJ_OAS_MID")),_xll.BDP($C7212,"DUR_ADJ_OAS_MID"),IF(ISNUMBER(_xll.BDP($E7212&amp;" ISIN","DUR_ADJ_OAS_MID")),_xll.BDP($E7212&amp;" ISIN","DUR_ADJ_OAS_MID")," ")))</f>
        <v xml:space="preserve"> </v>
      </c>
      <c r="S7212" s="7" t="str">
        <f ca="1">IF(AND(A7211="SVOL",C7211="Cash"),                                     SUM(INDIRECT(ADDRESS(ROW()-(COUNTIF(A:A,"SVOL")),COLUMN())):INDIRECT(ADDRESS(ROW()-1,COLUMN()))),                                    IF(AND(A7212="TYA",C7212="Cash"), SUM(INDIRECT(ADDRESS(ROW()-(COUNTIF(A:A,"TYA")-1),COLUMN())):INDIRECT(ADDRESS(ROW()-1,COLUMN()))),                                    IF(AND(A7212="SVOL",ISNUMBER(FIND(" Govt",C7212))),"", IF(AND(A7212="SVOL",ISNUMBER(FIND(" Index",C7212))),J7212,                                    IF(ISNUMBER(N7212),Q7212*N7212,IF(ISNUMBER(R7212),J7212*R7212," "))))))</f>
        <v xml:space="preserve"> </v>
      </c>
      <c r="AB7212" s="8" t="s">
        <v>7132</v>
      </c>
      <c r="AG7212" s="16">
        <v>-3.9999999999999998E-6</v>
      </c>
    </row>
    <row r="7213" spans="1:33" x14ac:dyDescent="0.35">
      <c r="A7213" t="s">
        <v>4273</v>
      </c>
      <c r="B7213" t="s">
        <v>797</v>
      </c>
      <c r="C7213" t="s">
        <v>7181</v>
      </c>
      <c r="D7213" t="s">
        <v>799</v>
      </c>
      <c r="E7213" t="s">
        <v>800</v>
      </c>
      <c r="F7213" t="s">
        <v>801</v>
      </c>
      <c r="G7213" s="1">
        <v>2.5918725545916121</v>
      </c>
      <c r="H7213" s="1">
        <v>335</v>
      </c>
      <c r="I7213" s="2">
        <v>868.27730578818989</v>
      </c>
      <c r="J7213" s="3">
        <v>3.2713997893536842E-4</v>
      </c>
      <c r="K7213" s="4">
        <v>2654146.12</v>
      </c>
      <c r="L7213" s="5">
        <v>100001</v>
      </c>
      <c r="M7213" s="6">
        <v>26.54119579</v>
      </c>
      <c r="N7213" s="7" t="str">
        <f>IF(ISNUMBER(_xll.BDP($C7213, "DELTA_MID")),_xll.BDP($C7213, "DELTA_MID")," ")</f>
        <v xml:space="preserve"> </v>
      </c>
      <c r="O7213" s="7" t="str">
        <f>IF(ISNUMBER(N7213),_xll.BDP($C7213, "OPT_UNDL_TICKER"),"")</f>
        <v/>
      </c>
      <c r="P7213" s="8" t="str">
        <f>IF(ISNUMBER(N7213),_xll.BDP($C7213, "OPT_UNDL_PX")," ")</f>
        <v xml:space="preserve"> </v>
      </c>
      <c r="Q7213" s="7" t="str">
        <f>IF(ISNUMBER(N7213),+G7213*_xll.BDP($C7213, "PX_POS_MULT_FACTOR")*P7213/K7213," ")</f>
        <v xml:space="preserve"> </v>
      </c>
      <c r="R7213" s="8" t="str">
        <f>IF(OR($A7213="TUA",$A7213="TYA"),"",IF(ISNUMBER(_xll.BDP($C7213,"DUR_ADJ_OAS_MID")),_xll.BDP($C7213,"DUR_ADJ_OAS_MID"),IF(ISNUMBER(_xll.BDP($E7213&amp;" ISIN","DUR_ADJ_OAS_MID")),_xll.BDP($E7213&amp;" ISIN","DUR_ADJ_OAS_MID")," ")))</f>
        <v xml:space="preserve"> </v>
      </c>
      <c r="S7213" s="7" t="str">
        <f ca="1">IF(AND(A7212="SVOL",C7212="Cash"),                                     SUM(INDIRECT(ADDRESS(ROW()-(COUNTIF(A:A,"SVOL")),COLUMN())):INDIRECT(ADDRESS(ROW()-1,COLUMN()))),                                    IF(AND(A7213="TYA",C7213="Cash"), SUM(INDIRECT(ADDRESS(ROW()-(COUNTIF(A:A,"TYA")-1),COLUMN())):INDIRECT(ADDRESS(ROW()-1,COLUMN()))),                                    IF(AND(A7213="SVOL",ISNUMBER(FIND(" Govt",C7213))),"", IF(AND(A7213="SVOL",ISNUMBER(FIND(" Index",C7213))),J7213,                                    IF(ISNUMBER(N7213),Q7213*N7213,IF(ISNUMBER(R7213),J7213*R7213," "))))))</f>
        <v xml:space="preserve"> </v>
      </c>
      <c r="AB7213" s="8" t="s">
        <v>7132</v>
      </c>
      <c r="AG7213" s="16">
        <v>-3.9999999999999998E-6</v>
      </c>
    </row>
    <row r="7214" spans="1:33" x14ac:dyDescent="0.35">
      <c r="A7214" t="s">
        <v>4273</v>
      </c>
      <c r="B7214" t="s">
        <v>257</v>
      </c>
      <c r="C7214" t="s">
        <v>7182</v>
      </c>
      <c r="D7214" t="s">
        <v>259</v>
      </c>
      <c r="E7214" t="s">
        <v>260</v>
      </c>
      <c r="F7214" t="s">
        <v>261</v>
      </c>
      <c r="G7214" s="1">
        <v>45.58708680705432</v>
      </c>
      <c r="H7214" s="1">
        <v>50.78</v>
      </c>
      <c r="I7214" s="2">
        <v>2314.912268062219</v>
      </c>
      <c r="J7214" s="3">
        <v>8.7218719821733801E-4</v>
      </c>
      <c r="K7214" s="4">
        <v>2654146.12</v>
      </c>
      <c r="L7214" s="5">
        <v>100001</v>
      </c>
      <c r="M7214" s="6">
        <v>26.54119579</v>
      </c>
      <c r="N7214" s="7" t="str">
        <f>IF(ISNUMBER(_xll.BDP($C7214, "DELTA_MID")),_xll.BDP($C7214, "DELTA_MID")," ")</f>
        <v xml:space="preserve"> </v>
      </c>
      <c r="O7214" s="7" t="str">
        <f>IF(ISNUMBER(N7214),_xll.BDP($C7214, "OPT_UNDL_TICKER"),"")</f>
        <v/>
      </c>
      <c r="P7214" s="8" t="str">
        <f>IF(ISNUMBER(N7214),_xll.BDP($C7214, "OPT_UNDL_PX")," ")</f>
        <v xml:space="preserve"> </v>
      </c>
      <c r="Q7214" s="7" t="str">
        <f>IF(ISNUMBER(N7214),+G7214*_xll.BDP($C7214, "PX_POS_MULT_FACTOR")*P7214/K7214," ")</f>
        <v xml:space="preserve"> </v>
      </c>
      <c r="R7214" s="8" t="str">
        <f>IF(OR($A7214="TUA",$A7214="TYA"),"",IF(ISNUMBER(_xll.BDP($C7214,"DUR_ADJ_OAS_MID")),_xll.BDP($C7214,"DUR_ADJ_OAS_MID"),IF(ISNUMBER(_xll.BDP($E7214&amp;" ISIN","DUR_ADJ_OAS_MID")),_xll.BDP($E7214&amp;" ISIN","DUR_ADJ_OAS_MID")," ")))</f>
        <v xml:space="preserve"> </v>
      </c>
      <c r="S7214" s="7" t="str">
        <f ca="1">IF(AND(A7213="SVOL",C7213="Cash"),                                     SUM(INDIRECT(ADDRESS(ROW()-(COUNTIF(A:A,"SVOL")),COLUMN())):INDIRECT(ADDRESS(ROW()-1,COLUMN()))),                                    IF(AND(A7214="TYA",C7214="Cash"), SUM(INDIRECT(ADDRESS(ROW()-(COUNTIF(A:A,"TYA")-1),COLUMN())):INDIRECT(ADDRESS(ROW()-1,COLUMN()))),                                    IF(AND(A7214="SVOL",ISNUMBER(FIND(" Govt",C7214))),"", IF(AND(A7214="SVOL",ISNUMBER(FIND(" Index",C7214))),J7214,                                    IF(ISNUMBER(N7214),Q7214*N7214,IF(ISNUMBER(R7214),J7214*R7214," "))))))</f>
        <v xml:space="preserve"> </v>
      </c>
      <c r="AB7214" s="8" t="s">
        <v>7132</v>
      </c>
      <c r="AG7214" s="16">
        <v>-3.9999999999999998E-6</v>
      </c>
    </row>
    <row r="7215" spans="1:33" x14ac:dyDescent="0.35">
      <c r="A7215" t="s">
        <v>4273</v>
      </c>
      <c r="B7215" t="s">
        <v>7183</v>
      </c>
      <c r="C7215" t="s">
        <v>7184</v>
      </c>
      <c r="D7215" t="s">
        <v>7185</v>
      </c>
      <c r="E7215" t="s">
        <v>7186</v>
      </c>
      <c r="F7215" t="s">
        <v>7187</v>
      </c>
      <c r="G7215" s="1">
        <v>54.314918052302119</v>
      </c>
      <c r="H7215" s="1">
        <v>72.64</v>
      </c>
      <c r="I7215" s="2">
        <v>3945.4356473192261</v>
      </c>
      <c r="J7215" s="3">
        <v>1.4865178738988291E-3</v>
      </c>
      <c r="K7215" s="4">
        <v>2654146.12</v>
      </c>
      <c r="L7215" s="5">
        <v>100001</v>
      </c>
      <c r="M7215" s="6">
        <v>26.54119579</v>
      </c>
      <c r="N7215" s="7" t="str">
        <f>IF(ISNUMBER(_xll.BDP($C7215, "DELTA_MID")),_xll.BDP($C7215, "DELTA_MID")," ")</f>
        <v xml:space="preserve"> </v>
      </c>
      <c r="O7215" s="7" t="str">
        <f>IF(ISNUMBER(N7215),_xll.BDP($C7215, "OPT_UNDL_TICKER"),"")</f>
        <v/>
      </c>
      <c r="P7215" s="8" t="str">
        <f>IF(ISNUMBER(N7215),_xll.BDP($C7215, "OPT_UNDL_PX")," ")</f>
        <v xml:space="preserve"> </v>
      </c>
      <c r="Q7215" s="7" t="str">
        <f>IF(ISNUMBER(N7215),+G7215*_xll.BDP($C7215, "PX_POS_MULT_FACTOR")*P7215/K7215," ")</f>
        <v xml:space="preserve"> </v>
      </c>
      <c r="R7215" s="8" t="str">
        <f>IF(OR($A7215="TUA",$A7215="TYA"),"",IF(ISNUMBER(_xll.BDP($C7215,"DUR_ADJ_OAS_MID")),_xll.BDP($C7215,"DUR_ADJ_OAS_MID"),IF(ISNUMBER(_xll.BDP($E7215&amp;" ISIN","DUR_ADJ_OAS_MID")),_xll.BDP($E7215&amp;" ISIN","DUR_ADJ_OAS_MID")," ")))</f>
        <v xml:space="preserve"> </v>
      </c>
      <c r="S7215" s="7" t="str">
        <f ca="1">IF(AND(A7214="SVOL",C7214="Cash"),                                     SUM(INDIRECT(ADDRESS(ROW()-(COUNTIF(A:A,"SVOL")),COLUMN())):INDIRECT(ADDRESS(ROW()-1,COLUMN()))),                                    IF(AND(A7215="TYA",C7215="Cash"), SUM(INDIRECT(ADDRESS(ROW()-(COUNTIF(A:A,"TYA")-1),COLUMN())):INDIRECT(ADDRESS(ROW()-1,COLUMN()))),                                    IF(AND(A7215="SVOL",ISNUMBER(FIND(" Govt",C7215))),"", IF(AND(A7215="SVOL",ISNUMBER(FIND(" Index",C7215))),J7215,                                    IF(ISNUMBER(N7215),Q7215*N7215,IF(ISNUMBER(R7215),J7215*R7215," "))))))</f>
        <v xml:space="preserve"> </v>
      </c>
      <c r="AB7215" s="8" t="s">
        <v>7132</v>
      </c>
      <c r="AG7215" s="16">
        <v>-3.9999999999999998E-6</v>
      </c>
    </row>
    <row r="7216" spans="1:33" x14ac:dyDescent="0.35">
      <c r="A7216" t="s">
        <v>4273</v>
      </c>
      <c r="B7216" t="s">
        <v>2190</v>
      </c>
      <c r="C7216" t="s">
        <v>2191</v>
      </c>
      <c r="D7216" t="s">
        <v>2192</v>
      </c>
      <c r="E7216" t="s">
        <v>2193</v>
      </c>
      <c r="F7216" t="s">
        <v>2194</v>
      </c>
      <c r="G7216" s="1">
        <v>12.559382708351601</v>
      </c>
      <c r="H7216" s="1">
        <v>62.71</v>
      </c>
      <c r="I7216" s="2">
        <v>787.59888964072888</v>
      </c>
      <c r="J7216" s="3">
        <v>2.9674285213834747E-4</v>
      </c>
      <c r="K7216" s="4">
        <v>2654146.12</v>
      </c>
      <c r="L7216" s="5">
        <v>100001</v>
      </c>
      <c r="M7216" s="6">
        <v>26.54119579</v>
      </c>
      <c r="N7216" s="7" t="str">
        <f>IF(ISNUMBER(_xll.BDP($C7216, "DELTA_MID")),_xll.BDP($C7216, "DELTA_MID")," ")</f>
        <v xml:space="preserve"> </v>
      </c>
      <c r="O7216" s="7" t="str">
        <f>IF(ISNUMBER(N7216),_xll.BDP($C7216, "OPT_UNDL_TICKER"),"")</f>
        <v/>
      </c>
      <c r="P7216" s="8" t="str">
        <f>IF(ISNUMBER(N7216),_xll.BDP($C7216, "OPT_UNDL_PX")," ")</f>
        <v xml:space="preserve"> </v>
      </c>
      <c r="Q7216" s="7" t="str">
        <f>IF(ISNUMBER(N7216),+G7216*_xll.BDP($C7216, "PX_POS_MULT_FACTOR")*P7216/K7216," ")</f>
        <v xml:space="preserve"> </v>
      </c>
      <c r="R7216" s="8" t="str">
        <f>IF(OR($A7216="TUA",$A7216="TYA"),"",IF(ISNUMBER(_xll.BDP($C7216,"DUR_ADJ_OAS_MID")),_xll.BDP($C7216,"DUR_ADJ_OAS_MID"),IF(ISNUMBER(_xll.BDP($E7216&amp;" ISIN","DUR_ADJ_OAS_MID")),_xll.BDP($E7216&amp;" ISIN","DUR_ADJ_OAS_MID")," ")))</f>
        <v xml:space="preserve"> </v>
      </c>
      <c r="S7216" s="7" t="str">
        <f ca="1">IF(AND(A7215="SVOL",C7215="Cash"),                                     SUM(INDIRECT(ADDRESS(ROW()-(COUNTIF(A:A,"SVOL")),COLUMN())):INDIRECT(ADDRESS(ROW()-1,COLUMN()))),                                    IF(AND(A7216="TYA",C7216="Cash"), SUM(INDIRECT(ADDRESS(ROW()-(COUNTIF(A:A,"TYA")-1),COLUMN())):INDIRECT(ADDRESS(ROW()-1,COLUMN()))),                                    IF(AND(A7216="SVOL",ISNUMBER(FIND(" Govt",C7216))),"", IF(AND(A7216="SVOL",ISNUMBER(FIND(" Index",C7216))),J7216,                                    IF(ISNUMBER(N7216),Q7216*N7216,IF(ISNUMBER(R7216),J7216*R7216," "))))))</f>
        <v xml:space="preserve"> </v>
      </c>
      <c r="AB7216" s="8" t="s">
        <v>7132</v>
      </c>
      <c r="AG7216" s="16">
        <v>-3.9999999999999998E-6</v>
      </c>
    </row>
    <row r="7217" spans="1:33" x14ac:dyDescent="0.35">
      <c r="A7217" t="s">
        <v>4273</v>
      </c>
      <c r="B7217" t="s">
        <v>6330</v>
      </c>
      <c r="C7217" t="s">
        <v>6331</v>
      </c>
      <c r="D7217" t="s">
        <v>6332</v>
      </c>
      <c r="E7217" t="s">
        <v>6333</v>
      </c>
      <c r="F7217" t="s">
        <v>6334</v>
      </c>
      <c r="G7217" s="1">
        <v>384.73296194364929</v>
      </c>
      <c r="H7217" s="1">
        <v>70.45</v>
      </c>
      <c r="I7217" s="2">
        <v>27104.437168930101</v>
      </c>
      <c r="J7217" s="3">
        <v>1.0212111897189031E-2</v>
      </c>
      <c r="K7217" s="4">
        <v>2654146.12</v>
      </c>
      <c r="L7217" s="5">
        <v>100001</v>
      </c>
      <c r="M7217" s="6">
        <v>26.54119579</v>
      </c>
      <c r="N7217" s="7" t="str">
        <f>IF(ISNUMBER(_xll.BDP($C7217, "DELTA_MID")),_xll.BDP($C7217, "DELTA_MID")," ")</f>
        <v xml:space="preserve"> </v>
      </c>
      <c r="O7217" s="7" t="str">
        <f>IF(ISNUMBER(N7217),_xll.BDP($C7217, "OPT_UNDL_TICKER"),"")</f>
        <v/>
      </c>
      <c r="P7217" s="8" t="str">
        <f>IF(ISNUMBER(N7217),_xll.BDP($C7217, "OPT_UNDL_PX")," ")</f>
        <v xml:space="preserve"> </v>
      </c>
      <c r="Q7217" s="7" t="str">
        <f>IF(ISNUMBER(N7217),+G7217*_xll.BDP($C7217, "PX_POS_MULT_FACTOR")*P7217/K7217," ")</f>
        <v xml:space="preserve"> </v>
      </c>
      <c r="R7217" s="8" t="str">
        <f>IF(OR($A7217="TUA",$A7217="TYA"),"",IF(ISNUMBER(_xll.BDP($C7217,"DUR_ADJ_OAS_MID")),_xll.BDP($C7217,"DUR_ADJ_OAS_MID"),IF(ISNUMBER(_xll.BDP($E7217&amp;" ISIN","DUR_ADJ_OAS_MID")),_xll.BDP($E7217&amp;" ISIN","DUR_ADJ_OAS_MID")," ")))</f>
        <v xml:space="preserve"> </v>
      </c>
      <c r="S7217" s="7" t="str">
        <f ca="1">IF(AND(A7216="SVOL",C7216="Cash"),                                     SUM(INDIRECT(ADDRESS(ROW()-(COUNTIF(A:A,"SVOL")),COLUMN())):INDIRECT(ADDRESS(ROW()-1,COLUMN()))),                                    IF(AND(A7217="TYA",C7217="Cash"), SUM(INDIRECT(ADDRESS(ROW()-(COUNTIF(A:A,"TYA")-1),COLUMN())):INDIRECT(ADDRESS(ROW()-1,COLUMN()))),                                    IF(AND(A7217="SVOL",ISNUMBER(FIND(" Govt",C7217))),"", IF(AND(A7217="SVOL",ISNUMBER(FIND(" Index",C7217))),J7217,                                    IF(ISNUMBER(N7217),Q7217*N7217,IF(ISNUMBER(R7217),J7217*R7217," "))))))</f>
        <v xml:space="preserve"> </v>
      </c>
      <c r="AB7217" s="8" t="s">
        <v>7132</v>
      </c>
      <c r="AG7217" s="16">
        <v>-3.9999999999999998E-6</v>
      </c>
    </row>
    <row r="7218" spans="1:33" x14ac:dyDescent="0.35">
      <c r="A7218" t="s">
        <v>4273</v>
      </c>
      <c r="B7218" t="s">
        <v>802</v>
      </c>
      <c r="C7218" t="s">
        <v>7188</v>
      </c>
      <c r="D7218" t="s">
        <v>804</v>
      </c>
      <c r="E7218" t="s">
        <v>805</v>
      </c>
      <c r="F7218" t="s">
        <v>806</v>
      </c>
      <c r="G7218" s="1">
        <v>88.971310809414661</v>
      </c>
      <c r="H7218" s="1">
        <v>47.1</v>
      </c>
      <c r="I7218" s="2">
        <v>4190.548739123431</v>
      </c>
      <c r="J7218" s="3">
        <v>1.57886889027927E-3</v>
      </c>
      <c r="K7218" s="4">
        <v>2654146.12</v>
      </c>
      <c r="L7218" s="5">
        <v>100001</v>
      </c>
      <c r="M7218" s="6">
        <v>26.54119579</v>
      </c>
      <c r="N7218" s="7" t="str">
        <f>IF(ISNUMBER(_xll.BDP($C7218, "DELTA_MID")),_xll.BDP($C7218, "DELTA_MID")," ")</f>
        <v xml:space="preserve"> </v>
      </c>
      <c r="O7218" s="7" t="str">
        <f>IF(ISNUMBER(N7218),_xll.BDP($C7218, "OPT_UNDL_TICKER"),"")</f>
        <v/>
      </c>
      <c r="P7218" s="8" t="str">
        <f>IF(ISNUMBER(N7218),_xll.BDP($C7218, "OPT_UNDL_PX")," ")</f>
        <v xml:space="preserve"> </v>
      </c>
      <c r="Q7218" s="7" t="str">
        <f>IF(ISNUMBER(N7218),+G7218*_xll.BDP($C7218, "PX_POS_MULT_FACTOR")*P7218/K7218," ")</f>
        <v xml:space="preserve"> </v>
      </c>
      <c r="R7218" s="8" t="str">
        <f>IF(OR($A7218="TUA",$A7218="TYA"),"",IF(ISNUMBER(_xll.BDP($C7218,"DUR_ADJ_OAS_MID")),_xll.BDP($C7218,"DUR_ADJ_OAS_MID"),IF(ISNUMBER(_xll.BDP($E7218&amp;" ISIN","DUR_ADJ_OAS_MID")),_xll.BDP($E7218&amp;" ISIN","DUR_ADJ_OAS_MID")," ")))</f>
        <v xml:space="preserve"> </v>
      </c>
      <c r="S7218" s="7" t="str">
        <f ca="1">IF(AND(A7217="SVOL",C7217="Cash"),                                     SUM(INDIRECT(ADDRESS(ROW()-(COUNTIF(A:A,"SVOL")),COLUMN())):INDIRECT(ADDRESS(ROW()-1,COLUMN()))),                                    IF(AND(A7218="TYA",C7218="Cash"), SUM(INDIRECT(ADDRESS(ROW()-(COUNTIF(A:A,"TYA")-1),COLUMN())):INDIRECT(ADDRESS(ROW()-1,COLUMN()))),                                    IF(AND(A7218="SVOL",ISNUMBER(FIND(" Govt",C7218))),"", IF(AND(A7218="SVOL",ISNUMBER(FIND(" Index",C7218))),J7218,                                    IF(ISNUMBER(N7218),Q7218*N7218,IF(ISNUMBER(R7218),J7218*R7218," "))))))</f>
        <v xml:space="preserve"> </v>
      </c>
      <c r="AB7218" s="8" t="s">
        <v>7132</v>
      </c>
      <c r="AG7218" s="16">
        <v>-3.9999999999999998E-6</v>
      </c>
    </row>
    <row r="7219" spans="1:33" x14ac:dyDescent="0.35">
      <c r="A7219" t="s">
        <v>4273</v>
      </c>
      <c r="B7219" t="s">
        <v>6335</v>
      </c>
      <c r="C7219" t="s">
        <v>6336</v>
      </c>
      <c r="D7219" t="s">
        <v>6337</v>
      </c>
      <c r="E7219" t="s">
        <v>6338</v>
      </c>
      <c r="F7219" t="s">
        <v>6339</v>
      </c>
      <c r="G7219" s="1">
        <v>360.61181656520142</v>
      </c>
      <c r="H7219" s="1">
        <v>23.66</v>
      </c>
      <c r="I7219" s="2">
        <v>8532.0755799326635</v>
      </c>
      <c r="J7219" s="3">
        <v>3.2146216501194981E-3</v>
      </c>
      <c r="K7219" s="4">
        <v>2654146.12</v>
      </c>
      <c r="L7219" s="5">
        <v>100001</v>
      </c>
      <c r="M7219" s="6">
        <v>26.54119579</v>
      </c>
      <c r="N7219" s="7" t="str">
        <f>IF(ISNUMBER(_xll.BDP($C7219, "DELTA_MID")),_xll.BDP($C7219, "DELTA_MID")," ")</f>
        <v xml:space="preserve"> </v>
      </c>
      <c r="O7219" s="7" t="str">
        <f>IF(ISNUMBER(N7219),_xll.BDP($C7219, "OPT_UNDL_TICKER"),"")</f>
        <v/>
      </c>
      <c r="P7219" s="8" t="str">
        <f>IF(ISNUMBER(N7219),_xll.BDP($C7219, "OPT_UNDL_PX")," ")</f>
        <v xml:space="preserve"> </v>
      </c>
      <c r="Q7219" s="7" t="str">
        <f>IF(ISNUMBER(N7219),+G7219*_xll.BDP($C7219, "PX_POS_MULT_FACTOR")*P7219/K7219," ")</f>
        <v xml:space="preserve"> </v>
      </c>
      <c r="R7219" s="8" t="str">
        <f>IF(OR($A7219="TUA",$A7219="TYA"),"",IF(ISNUMBER(_xll.BDP($C7219,"DUR_ADJ_OAS_MID")),_xll.BDP($C7219,"DUR_ADJ_OAS_MID"),IF(ISNUMBER(_xll.BDP($E7219&amp;" ISIN","DUR_ADJ_OAS_MID")),_xll.BDP($E7219&amp;" ISIN","DUR_ADJ_OAS_MID")," ")))</f>
        <v xml:space="preserve"> </v>
      </c>
      <c r="S7219" s="7" t="str">
        <f ca="1">IF(AND(A7218="SVOL",C7218="Cash"),                                     SUM(INDIRECT(ADDRESS(ROW()-(COUNTIF(A:A,"SVOL")),COLUMN())):INDIRECT(ADDRESS(ROW()-1,COLUMN()))),                                    IF(AND(A7219="TYA",C7219="Cash"), SUM(INDIRECT(ADDRESS(ROW()-(COUNTIF(A:A,"TYA")-1),COLUMN())):INDIRECT(ADDRESS(ROW()-1,COLUMN()))),                                    IF(AND(A7219="SVOL",ISNUMBER(FIND(" Govt",C7219))),"", IF(AND(A7219="SVOL",ISNUMBER(FIND(" Index",C7219))),J7219,                                    IF(ISNUMBER(N7219),Q7219*N7219,IF(ISNUMBER(R7219),J7219*R7219," "))))))</f>
        <v xml:space="preserve"> </v>
      </c>
      <c r="AB7219" s="8" t="s">
        <v>7132</v>
      </c>
      <c r="AG7219" s="16">
        <v>-3.9999999999999998E-6</v>
      </c>
    </row>
    <row r="7220" spans="1:33" x14ac:dyDescent="0.35">
      <c r="A7220" t="s">
        <v>4273</v>
      </c>
      <c r="B7220" t="s">
        <v>2205</v>
      </c>
      <c r="C7220" t="s">
        <v>2206</v>
      </c>
      <c r="D7220" t="s">
        <v>2207</v>
      </c>
      <c r="E7220" t="s">
        <v>2208</v>
      </c>
      <c r="F7220" t="s">
        <v>2209</v>
      </c>
      <c r="G7220" s="1">
        <v>160.22070414139461</v>
      </c>
      <c r="H7220" s="1">
        <v>248.45</v>
      </c>
      <c r="I7220" s="2">
        <v>39806.833943929487</v>
      </c>
      <c r="J7220" s="3">
        <v>1.4997981325884761E-2</v>
      </c>
      <c r="K7220" s="4">
        <v>2654146.12</v>
      </c>
      <c r="L7220" s="5">
        <v>100001</v>
      </c>
      <c r="M7220" s="6">
        <v>26.54119579</v>
      </c>
      <c r="N7220" s="7" t="str">
        <f>IF(ISNUMBER(_xll.BDP($C7220, "DELTA_MID")),_xll.BDP($C7220, "DELTA_MID")," ")</f>
        <v xml:space="preserve"> </v>
      </c>
      <c r="O7220" s="7" t="str">
        <f>IF(ISNUMBER(N7220),_xll.BDP($C7220, "OPT_UNDL_TICKER"),"")</f>
        <v/>
      </c>
      <c r="P7220" s="8" t="str">
        <f>IF(ISNUMBER(N7220),_xll.BDP($C7220, "OPT_UNDL_PX")," ")</f>
        <v xml:space="preserve"> </v>
      </c>
      <c r="Q7220" s="7" t="str">
        <f>IF(ISNUMBER(N7220),+G7220*_xll.BDP($C7220, "PX_POS_MULT_FACTOR")*P7220/K7220," ")</f>
        <v xml:space="preserve"> </v>
      </c>
      <c r="R7220" s="8" t="str">
        <f>IF(OR($A7220="TUA",$A7220="TYA"),"",IF(ISNUMBER(_xll.BDP($C7220,"DUR_ADJ_OAS_MID")),_xll.BDP($C7220,"DUR_ADJ_OAS_MID"),IF(ISNUMBER(_xll.BDP($E7220&amp;" ISIN","DUR_ADJ_OAS_MID")),_xll.BDP($E7220&amp;" ISIN","DUR_ADJ_OAS_MID")," ")))</f>
        <v xml:space="preserve"> </v>
      </c>
      <c r="S7220" s="7" t="str">
        <f ca="1">IF(AND(A7219="SVOL",C7219="Cash"),                                     SUM(INDIRECT(ADDRESS(ROW()-(COUNTIF(A:A,"SVOL")),COLUMN())):INDIRECT(ADDRESS(ROW()-1,COLUMN()))),                                    IF(AND(A7220="TYA",C7220="Cash"), SUM(INDIRECT(ADDRESS(ROW()-(COUNTIF(A:A,"TYA")-1),COLUMN())):INDIRECT(ADDRESS(ROW()-1,COLUMN()))),                                    IF(AND(A7220="SVOL",ISNUMBER(FIND(" Govt",C7220))),"", IF(AND(A7220="SVOL",ISNUMBER(FIND(" Index",C7220))),J7220,                                    IF(ISNUMBER(N7220),Q7220*N7220,IF(ISNUMBER(R7220),J7220*R7220," "))))))</f>
        <v xml:space="preserve"> </v>
      </c>
      <c r="AB7220" s="8" t="s">
        <v>7132</v>
      </c>
      <c r="AG7220" s="16">
        <v>-3.9999999999999998E-6</v>
      </c>
    </row>
    <row r="7221" spans="1:33" x14ac:dyDescent="0.35">
      <c r="A7221" t="s">
        <v>4273</v>
      </c>
      <c r="B7221" t="s">
        <v>2214</v>
      </c>
      <c r="C7221" t="s">
        <v>2215</v>
      </c>
      <c r="D7221" t="s">
        <v>2216</v>
      </c>
      <c r="E7221" t="s">
        <v>2217</v>
      </c>
      <c r="F7221" t="s">
        <v>2218</v>
      </c>
      <c r="G7221" s="1">
        <v>142.76110076608029</v>
      </c>
      <c r="H7221" s="1">
        <v>125.76</v>
      </c>
      <c r="I7221" s="2">
        <v>17953.63603234226</v>
      </c>
      <c r="J7221" s="3">
        <v>6.7643736330320276E-3</v>
      </c>
      <c r="K7221" s="4">
        <v>2654146.12</v>
      </c>
      <c r="L7221" s="5">
        <v>100001</v>
      </c>
      <c r="M7221" s="6">
        <v>26.54119579</v>
      </c>
      <c r="N7221" s="7" t="str">
        <f>IF(ISNUMBER(_xll.BDP($C7221, "DELTA_MID")),_xll.BDP($C7221, "DELTA_MID")," ")</f>
        <v xml:space="preserve"> </v>
      </c>
      <c r="O7221" s="7" t="str">
        <f>IF(ISNUMBER(N7221),_xll.BDP($C7221, "OPT_UNDL_TICKER"),"")</f>
        <v/>
      </c>
      <c r="P7221" s="8" t="str">
        <f>IF(ISNUMBER(N7221),_xll.BDP($C7221, "OPT_UNDL_PX")," ")</f>
        <v xml:space="preserve"> </v>
      </c>
      <c r="Q7221" s="7" t="str">
        <f>IF(ISNUMBER(N7221),+G7221*_xll.BDP($C7221, "PX_POS_MULT_FACTOR")*P7221/K7221," ")</f>
        <v xml:space="preserve"> </v>
      </c>
      <c r="R7221" s="8" t="str">
        <f>IF(OR($A7221="TUA",$A7221="TYA"),"",IF(ISNUMBER(_xll.BDP($C7221,"DUR_ADJ_OAS_MID")),_xll.BDP($C7221,"DUR_ADJ_OAS_MID"),IF(ISNUMBER(_xll.BDP($E7221&amp;" ISIN","DUR_ADJ_OAS_MID")),_xll.BDP($E7221&amp;" ISIN","DUR_ADJ_OAS_MID")," ")))</f>
        <v xml:space="preserve"> </v>
      </c>
      <c r="S7221" s="7" t="str">
        <f ca="1">IF(AND(A7220="SVOL",C7220="Cash"),                                     SUM(INDIRECT(ADDRESS(ROW()-(COUNTIF(A:A,"SVOL")),COLUMN())):INDIRECT(ADDRESS(ROW()-1,COLUMN()))),                                    IF(AND(A7221="TYA",C7221="Cash"), SUM(INDIRECT(ADDRESS(ROW()-(COUNTIF(A:A,"TYA")-1),COLUMN())):INDIRECT(ADDRESS(ROW()-1,COLUMN()))),                                    IF(AND(A7221="SVOL",ISNUMBER(FIND(" Govt",C7221))),"", IF(AND(A7221="SVOL",ISNUMBER(FIND(" Index",C7221))),J7221,                                    IF(ISNUMBER(N7221),Q7221*N7221,IF(ISNUMBER(R7221),J7221*R7221," "))))))</f>
        <v xml:space="preserve"> </v>
      </c>
      <c r="AB7221" s="8" t="s">
        <v>7132</v>
      </c>
      <c r="AG7221" s="16">
        <v>-3.9999999999999998E-6</v>
      </c>
    </row>
    <row r="7222" spans="1:33" x14ac:dyDescent="0.35">
      <c r="A7222" t="s">
        <v>4273</v>
      </c>
      <c r="B7222" t="s">
        <v>2228</v>
      </c>
      <c r="C7222" t="s">
        <v>2229</v>
      </c>
      <c r="D7222" t="s">
        <v>2230</v>
      </c>
      <c r="E7222" t="s">
        <v>2231</v>
      </c>
      <c r="F7222" t="s">
        <v>2232</v>
      </c>
      <c r="G7222" s="1">
        <v>4.8893854711606526</v>
      </c>
      <c r="H7222" s="1">
        <v>461.22</v>
      </c>
      <c r="I7222" s="2">
        <v>2255.082367008717</v>
      </c>
      <c r="J7222" s="3">
        <v>8.4964514576488974E-4</v>
      </c>
      <c r="K7222" s="4">
        <v>2654146.12</v>
      </c>
      <c r="L7222" s="5">
        <v>100001</v>
      </c>
      <c r="M7222" s="6">
        <v>26.54119579</v>
      </c>
      <c r="N7222" s="7" t="str">
        <f>IF(ISNUMBER(_xll.BDP($C7222, "DELTA_MID")),_xll.BDP($C7222, "DELTA_MID")," ")</f>
        <v xml:space="preserve"> </v>
      </c>
      <c r="O7222" s="7" t="str">
        <f>IF(ISNUMBER(N7222),_xll.BDP($C7222, "OPT_UNDL_TICKER"),"")</f>
        <v/>
      </c>
      <c r="P7222" s="8" t="str">
        <f>IF(ISNUMBER(N7222),_xll.BDP($C7222, "OPT_UNDL_PX")," ")</f>
        <v xml:space="preserve"> </v>
      </c>
      <c r="Q7222" s="7" t="str">
        <f>IF(ISNUMBER(N7222),+G7222*_xll.BDP($C7222, "PX_POS_MULT_FACTOR")*P7222/K7222," ")</f>
        <v xml:space="preserve"> </v>
      </c>
      <c r="R7222" s="8" t="str">
        <f>IF(OR($A7222="TUA",$A7222="TYA"),"",IF(ISNUMBER(_xll.BDP($C7222,"DUR_ADJ_OAS_MID")),_xll.BDP($C7222,"DUR_ADJ_OAS_MID"),IF(ISNUMBER(_xll.BDP($E7222&amp;" ISIN","DUR_ADJ_OAS_MID")),_xll.BDP($E7222&amp;" ISIN","DUR_ADJ_OAS_MID")," ")))</f>
        <v xml:space="preserve"> </v>
      </c>
      <c r="S7222" s="7" t="str">
        <f ca="1">IF(AND(A7221="SVOL",C7221="Cash"),                                     SUM(INDIRECT(ADDRESS(ROW()-(COUNTIF(A:A,"SVOL")),COLUMN())):INDIRECT(ADDRESS(ROW()-1,COLUMN()))),                                    IF(AND(A7222="TYA",C7222="Cash"), SUM(INDIRECT(ADDRESS(ROW()-(COUNTIF(A:A,"TYA")-1),COLUMN())):INDIRECT(ADDRESS(ROW()-1,COLUMN()))),                                    IF(AND(A7222="SVOL",ISNUMBER(FIND(" Govt",C7222))),"", IF(AND(A7222="SVOL",ISNUMBER(FIND(" Index",C7222))),J7222,                                    IF(ISNUMBER(N7222),Q7222*N7222,IF(ISNUMBER(R7222),J7222*R7222," "))))))</f>
        <v xml:space="preserve"> </v>
      </c>
      <c r="AB7222" s="8" t="s">
        <v>7132</v>
      </c>
      <c r="AG7222" s="16">
        <v>-3.9999999999999998E-6</v>
      </c>
    </row>
    <row r="7223" spans="1:33" x14ac:dyDescent="0.35">
      <c r="A7223" t="s">
        <v>4273</v>
      </c>
      <c r="B7223" t="s">
        <v>7189</v>
      </c>
      <c r="C7223" t="s">
        <v>7190</v>
      </c>
      <c r="D7223" t="s">
        <v>7191</v>
      </c>
      <c r="E7223" t="s">
        <v>7192</v>
      </c>
      <c r="F7223" t="s">
        <v>7193</v>
      </c>
      <c r="G7223" s="1">
        <v>316.99889029274988</v>
      </c>
      <c r="H7223" s="1">
        <v>36.69</v>
      </c>
      <c r="I7223" s="2">
        <v>11630.68928484099</v>
      </c>
      <c r="J7223" s="3">
        <v>4.3820832610530847E-3</v>
      </c>
      <c r="K7223" s="4">
        <v>2654146.12</v>
      </c>
      <c r="L7223" s="5">
        <v>100001</v>
      </c>
      <c r="M7223" s="6">
        <v>26.54119579</v>
      </c>
      <c r="N7223" s="7" t="str">
        <f>IF(ISNUMBER(_xll.BDP($C7223, "DELTA_MID")),_xll.BDP($C7223, "DELTA_MID")," ")</f>
        <v xml:space="preserve"> </v>
      </c>
      <c r="O7223" s="7" t="str">
        <f>IF(ISNUMBER(N7223),_xll.BDP($C7223, "OPT_UNDL_TICKER"),"")</f>
        <v/>
      </c>
      <c r="P7223" s="8" t="str">
        <f>IF(ISNUMBER(N7223),_xll.BDP($C7223, "OPT_UNDL_PX")," ")</f>
        <v xml:space="preserve"> </v>
      </c>
      <c r="Q7223" s="7" t="str">
        <f>IF(ISNUMBER(N7223),+G7223*_xll.BDP($C7223, "PX_POS_MULT_FACTOR")*P7223/K7223," ")</f>
        <v xml:space="preserve"> </v>
      </c>
      <c r="R7223" s="8" t="str">
        <f>IF(OR($A7223="TUA",$A7223="TYA"),"",IF(ISNUMBER(_xll.BDP($C7223,"DUR_ADJ_OAS_MID")),_xll.BDP($C7223,"DUR_ADJ_OAS_MID"),IF(ISNUMBER(_xll.BDP($E7223&amp;" ISIN","DUR_ADJ_OAS_MID")),_xll.BDP($E7223&amp;" ISIN","DUR_ADJ_OAS_MID")," ")))</f>
        <v xml:space="preserve"> </v>
      </c>
      <c r="S7223" s="7" t="str">
        <f ca="1">IF(AND(A7222="SVOL",C7222="Cash"),                                     SUM(INDIRECT(ADDRESS(ROW()-(COUNTIF(A:A,"SVOL")),COLUMN())):INDIRECT(ADDRESS(ROW()-1,COLUMN()))),                                    IF(AND(A7223="TYA",C7223="Cash"), SUM(INDIRECT(ADDRESS(ROW()-(COUNTIF(A:A,"TYA")-1),COLUMN())):INDIRECT(ADDRESS(ROW()-1,COLUMN()))),                                    IF(AND(A7223="SVOL",ISNUMBER(FIND(" Govt",C7223))),"", IF(AND(A7223="SVOL",ISNUMBER(FIND(" Index",C7223))),J7223,                                    IF(ISNUMBER(N7223),Q7223*N7223,IF(ISNUMBER(R7223),J7223*R7223," "))))))</f>
        <v xml:space="preserve"> </v>
      </c>
      <c r="AB7223" s="8" t="s">
        <v>7132</v>
      </c>
      <c r="AG7223" s="16">
        <v>-3.9999999999999998E-6</v>
      </c>
    </row>
    <row r="7224" spans="1:33" x14ac:dyDescent="0.35">
      <c r="A7224" t="s">
        <v>4273</v>
      </c>
      <c r="B7224" t="s">
        <v>7194</v>
      </c>
      <c r="C7224" t="s">
        <v>7195</v>
      </c>
      <c r="D7224" t="s">
        <v>7196</v>
      </c>
      <c r="E7224" t="s">
        <v>7197</v>
      </c>
      <c r="F7224" t="s">
        <v>7198</v>
      </c>
      <c r="G7224" s="1">
        <v>332.24717805764789</v>
      </c>
      <c r="H7224" s="1">
        <v>60.75</v>
      </c>
      <c r="I7224" s="2">
        <v>20184.016067002111</v>
      </c>
      <c r="J7224" s="3">
        <v>7.6047117055492441E-3</v>
      </c>
      <c r="K7224" s="4">
        <v>2654146.12</v>
      </c>
      <c r="L7224" s="5">
        <v>100001</v>
      </c>
      <c r="M7224" s="6">
        <v>26.54119579</v>
      </c>
      <c r="N7224" s="7" t="str">
        <f>IF(ISNUMBER(_xll.BDP($C7224, "DELTA_MID")),_xll.BDP($C7224, "DELTA_MID")," ")</f>
        <v xml:space="preserve"> </v>
      </c>
      <c r="O7224" s="7" t="str">
        <f>IF(ISNUMBER(N7224),_xll.BDP($C7224, "OPT_UNDL_TICKER"),"")</f>
        <v/>
      </c>
      <c r="P7224" s="8" t="str">
        <f>IF(ISNUMBER(N7224),_xll.BDP($C7224, "OPT_UNDL_PX")," ")</f>
        <v xml:space="preserve"> </v>
      </c>
      <c r="Q7224" s="7" t="str">
        <f>IF(ISNUMBER(N7224),+G7224*_xll.BDP($C7224, "PX_POS_MULT_FACTOR")*P7224/K7224," ")</f>
        <v xml:space="preserve"> </v>
      </c>
      <c r="R7224" s="8" t="str">
        <f>IF(OR($A7224="TUA",$A7224="TYA"),"",IF(ISNUMBER(_xll.BDP($C7224,"DUR_ADJ_OAS_MID")),_xll.BDP($C7224,"DUR_ADJ_OAS_MID"),IF(ISNUMBER(_xll.BDP($E7224&amp;" ISIN","DUR_ADJ_OAS_MID")),_xll.BDP($E7224&amp;" ISIN","DUR_ADJ_OAS_MID")," ")))</f>
        <v xml:space="preserve"> </v>
      </c>
      <c r="S7224" s="7" t="str">
        <f ca="1">IF(AND(A7223="SVOL",C7223="Cash"),                                     SUM(INDIRECT(ADDRESS(ROW()-(COUNTIF(A:A,"SVOL")),COLUMN())):INDIRECT(ADDRESS(ROW()-1,COLUMN()))),                                    IF(AND(A7224="TYA",C7224="Cash"), SUM(INDIRECT(ADDRESS(ROW()-(COUNTIF(A:A,"TYA")-1),COLUMN())):INDIRECT(ADDRESS(ROW()-1,COLUMN()))),                                    IF(AND(A7224="SVOL",ISNUMBER(FIND(" Govt",C7224))),"", IF(AND(A7224="SVOL",ISNUMBER(FIND(" Index",C7224))),J7224,                                    IF(ISNUMBER(N7224),Q7224*N7224,IF(ISNUMBER(R7224),J7224*R7224," "))))))</f>
        <v xml:space="preserve"> </v>
      </c>
      <c r="AB7224" s="8" t="s">
        <v>7132</v>
      </c>
      <c r="AG7224" s="16">
        <v>-3.9999999999999998E-6</v>
      </c>
    </row>
    <row r="7225" spans="1:33" x14ac:dyDescent="0.35">
      <c r="A7225" t="s">
        <v>4273</v>
      </c>
      <c r="B7225" t="s">
        <v>285</v>
      </c>
      <c r="C7225" t="s">
        <v>3456</v>
      </c>
      <c r="D7225" t="s">
        <v>287</v>
      </c>
      <c r="E7225" t="s">
        <v>288</v>
      </c>
      <c r="F7225" t="s">
        <v>289</v>
      </c>
      <c r="G7225" s="1">
        <v>48.448280666257737</v>
      </c>
      <c r="H7225" s="1">
        <v>59.01</v>
      </c>
      <c r="I7225" s="2">
        <v>2858.9330421158688</v>
      </c>
      <c r="J7225" s="3">
        <v>1.077157365441459E-3</v>
      </c>
      <c r="K7225" s="4">
        <v>2654146.12</v>
      </c>
      <c r="L7225" s="5">
        <v>100001</v>
      </c>
      <c r="M7225" s="6">
        <v>26.54119579</v>
      </c>
      <c r="N7225" s="7" t="str">
        <f>IF(ISNUMBER(_xll.BDP($C7225, "DELTA_MID")),_xll.BDP($C7225, "DELTA_MID")," ")</f>
        <v xml:space="preserve"> </v>
      </c>
      <c r="O7225" s="7" t="str">
        <f>IF(ISNUMBER(N7225),_xll.BDP($C7225, "OPT_UNDL_TICKER"),"")</f>
        <v/>
      </c>
      <c r="P7225" s="8" t="str">
        <f>IF(ISNUMBER(N7225),_xll.BDP($C7225, "OPT_UNDL_PX")," ")</f>
        <v xml:space="preserve"> </v>
      </c>
      <c r="Q7225" s="7" t="str">
        <f>IF(ISNUMBER(N7225),+G7225*_xll.BDP($C7225, "PX_POS_MULT_FACTOR")*P7225/K7225," ")</f>
        <v xml:space="preserve"> </v>
      </c>
      <c r="R7225" s="8" t="str">
        <f>IF(OR($A7225="TUA",$A7225="TYA"),"",IF(ISNUMBER(_xll.BDP($C7225,"DUR_ADJ_OAS_MID")),_xll.BDP($C7225,"DUR_ADJ_OAS_MID"),IF(ISNUMBER(_xll.BDP($E7225&amp;" ISIN","DUR_ADJ_OAS_MID")),_xll.BDP($E7225&amp;" ISIN","DUR_ADJ_OAS_MID")," ")))</f>
        <v xml:space="preserve"> </v>
      </c>
      <c r="S7225" s="7" t="str">
        <f ca="1">IF(AND(A7224="SVOL",C7224="Cash"),                                     SUM(INDIRECT(ADDRESS(ROW()-(COUNTIF(A:A,"SVOL")),COLUMN())):INDIRECT(ADDRESS(ROW()-1,COLUMN()))),                                    IF(AND(A7225="TYA",C7225="Cash"), SUM(INDIRECT(ADDRESS(ROW()-(COUNTIF(A:A,"TYA")-1),COLUMN())):INDIRECT(ADDRESS(ROW()-1,COLUMN()))),                                    IF(AND(A7225="SVOL",ISNUMBER(FIND(" Govt",C7225))),"", IF(AND(A7225="SVOL",ISNUMBER(FIND(" Index",C7225))),J7225,                                    IF(ISNUMBER(N7225),Q7225*N7225,IF(ISNUMBER(R7225),J7225*R7225," "))))))</f>
        <v xml:space="preserve"> </v>
      </c>
      <c r="AB7225" s="8" t="s">
        <v>7132</v>
      </c>
      <c r="AG7225" s="16">
        <v>-3.9999999999999998E-6</v>
      </c>
    </row>
    <row r="7226" spans="1:33" x14ac:dyDescent="0.35">
      <c r="A7226" t="s">
        <v>4273</v>
      </c>
      <c r="B7226" t="s">
        <v>6345</v>
      </c>
      <c r="C7226" t="s">
        <v>6346</v>
      </c>
      <c r="D7226" t="s">
        <v>4900</v>
      </c>
      <c r="E7226" t="s">
        <v>4901</v>
      </c>
      <c r="F7226" t="s">
        <v>4902</v>
      </c>
      <c r="G7226" s="1">
        <v>405.70019555095701</v>
      </c>
      <c r="H7226" s="1">
        <v>154.38999999999999</v>
      </c>
      <c r="I7226" s="2">
        <v>62636.053191112253</v>
      </c>
      <c r="J7226" s="3">
        <v>2.359932360887209E-2</v>
      </c>
      <c r="K7226" s="4">
        <v>2654146.12</v>
      </c>
      <c r="L7226" s="5">
        <v>100001</v>
      </c>
      <c r="M7226" s="6">
        <v>26.54119579</v>
      </c>
      <c r="N7226" s="7" t="str">
        <f>IF(ISNUMBER(_xll.BDP($C7226, "DELTA_MID")),_xll.BDP($C7226, "DELTA_MID")," ")</f>
        <v xml:space="preserve"> </v>
      </c>
      <c r="O7226" s="7" t="str">
        <f>IF(ISNUMBER(N7226),_xll.BDP($C7226, "OPT_UNDL_TICKER"),"")</f>
        <v/>
      </c>
      <c r="P7226" s="8" t="str">
        <f>IF(ISNUMBER(N7226),_xll.BDP($C7226, "OPT_UNDL_PX")," ")</f>
        <v xml:space="preserve"> </v>
      </c>
      <c r="Q7226" s="7" t="str">
        <f>IF(ISNUMBER(N7226),+G7226*_xll.BDP($C7226, "PX_POS_MULT_FACTOR")*P7226/K7226," ")</f>
        <v xml:space="preserve"> </v>
      </c>
      <c r="R7226" s="8" t="str">
        <f>IF(OR($A7226="TUA",$A7226="TYA"),"",IF(ISNUMBER(_xll.BDP($C7226,"DUR_ADJ_OAS_MID")),_xll.BDP($C7226,"DUR_ADJ_OAS_MID"),IF(ISNUMBER(_xll.BDP($E7226&amp;" ISIN","DUR_ADJ_OAS_MID")),_xll.BDP($E7226&amp;" ISIN","DUR_ADJ_OAS_MID")," ")))</f>
        <v xml:space="preserve"> </v>
      </c>
      <c r="S7226" s="7" t="str">
        <f ca="1">IF(AND(A7225="SVOL",C7225="Cash"),                                     SUM(INDIRECT(ADDRESS(ROW()-(COUNTIF(A:A,"SVOL")),COLUMN())):INDIRECT(ADDRESS(ROW()-1,COLUMN()))),                                    IF(AND(A7226="TYA",C7226="Cash"), SUM(INDIRECT(ADDRESS(ROW()-(COUNTIF(A:A,"TYA")-1),COLUMN())):INDIRECT(ADDRESS(ROW()-1,COLUMN()))),                                    IF(AND(A7226="SVOL",ISNUMBER(FIND(" Govt",C7226))),"", IF(AND(A7226="SVOL",ISNUMBER(FIND(" Index",C7226))),J7226,                                    IF(ISNUMBER(N7226),Q7226*N7226,IF(ISNUMBER(R7226),J7226*R7226," "))))))</f>
        <v xml:space="preserve"> </v>
      </c>
      <c r="AB7226" s="8" t="s">
        <v>7132</v>
      </c>
      <c r="AG7226" s="16">
        <v>-3.9999999999999998E-6</v>
      </c>
    </row>
    <row r="7227" spans="1:33" x14ac:dyDescent="0.35">
      <c r="A7227" t="s">
        <v>4273</v>
      </c>
      <c r="B7227" t="s">
        <v>3497</v>
      </c>
      <c r="C7227" t="s">
        <v>3498</v>
      </c>
      <c r="D7227" t="s">
        <v>3499</v>
      </c>
      <c r="E7227" t="s">
        <v>3500</v>
      </c>
      <c r="F7227" t="s">
        <v>3501</v>
      </c>
      <c r="G7227" s="1">
        <v>285.67253903653221</v>
      </c>
      <c r="H7227" s="1">
        <v>115.45</v>
      </c>
      <c r="I7227" s="2">
        <v>32980.894631767653</v>
      </c>
      <c r="J7227" s="3">
        <v>1.242617894442362E-2</v>
      </c>
      <c r="K7227" s="4">
        <v>2654146.12</v>
      </c>
      <c r="L7227" s="5">
        <v>100001</v>
      </c>
      <c r="M7227" s="6">
        <v>26.54119579</v>
      </c>
      <c r="N7227" s="7" t="str">
        <f>IF(ISNUMBER(_xll.BDP($C7227, "DELTA_MID")),_xll.BDP($C7227, "DELTA_MID")," ")</f>
        <v xml:space="preserve"> </v>
      </c>
      <c r="O7227" s="7" t="str">
        <f>IF(ISNUMBER(N7227),_xll.BDP($C7227, "OPT_UNDL_TICKER"),"")</f>
        <v/>
      </c>
      <c r="P7227" s="8" t="str">
        <f>IF(ISNUMBER(N7227),_xll.BDP($C7227, "OPT_UNDL_PX")," ")</f>
        <v xml:space="preserve"> </v>
      </c>
      <c r="Q7227" s="7" t="str">
        <f>IF(ISNUMBER(N7227),+G7227*_xll.BDP($C7227, "PX_POS_MULT_FACTOR")*P7227/K7227," ")</f>
        <v xml:space="preserve"> </v>
      </c>
      <c r="R7227" s="8" t="str">
        <f>IF(OR($A7227="TUA",$A7227="TYA"),"",IF(ISNUMBER(_xll.BDP($C7227,"DUR_ADJ_OAS_MID")),_xll.BDP($C7227,"DUR_ADJ_OAS_MID"),IF(ISNUMBER(_xll.BDP($E7227&amp;" ISIN","DUR_ADJ_OAS_MID")),_xll.BDP($E7227&amp;" ISIN","DUR_ADJ_OAS_MID")," ")))</f>
        <v xml:space="preserve"> </v>
      </c>
      <c r="S7227" s="7" t="str">
        <f ca="1">IF(AND(A7226="SVOL",C7226="Cash"),                                     SUM(INDIRECT(ADDRESS(ROW()-(COUNTIF(A:A,"SVOL")),COLUMN())):INDIRECT(ADDRESS(ROW()-1,COLUMN()))),                                    IF(AND(A7227="TYA",C7227="Cash"), SUM(INDIRECT(ADDRESS(ROW()-(COUNTIF(A:A,"TYA")-1),COLUMN())):INDIRECT(ADDRESS(ROW()-1,COLUMN()))),                                    IF(AND(A7227="SVOL",ISNUMBER(FIND(" Govt",C7227))),"", IF(AND(A7227="SVOL",ISNUMBER(FIND(" Index",C7227))),J7227,                                    IF(ISNUMBER(N7227),Q7227*N7227,IF(ISNUMBER(R7227),J7227*R7227," "))))))</f>
        <v xml:space="preserve"> </v>
      </c>
      <c r="AB7227" s="8" t="s">
        <v>7132</v>
      </c>
      <c r="AG7227" s="16">
        <v>-3.9999999999999998E-6</v>
      </c>
    </row>
    <row r="7228" spans="1:33" x14ac:dyDescent="0.35">
      <c r="A7228" t="s">
        <v>4273</v>
      </c>
      <c r="B7228" t="s">
        <v>7199</v>
      </c>
      <c r="C7228" t="s">
        <v>7200</v>
      </c>
      <c r="D7228" t="s">
        <v>7201</v>
      </c>
      <c r="E7228" t="s">
        <v>7202</v>
      </c>
      <c r="G7228" s="1">
        <v>8.8229182313090764</v>
      </c>
      <c r="H7228" s="1">
        <v>87.37</v>
      </c>
      <c r="I7228" s="2">
        <v>770.85836586947403</v>
      </c>
      <c r="J7228" s="3">
        <v>2.9043554160818931E-4</v>
      </c>
      <c r="K7228" s="4">
        <v>2654146.12</v>
      </c>
      <c r="L7228" s="5">
        <v>100001</v>
      </c>
      <c r="M7228" s="6">
        <v>26.54119579</v>
      </c>
      <c r="N7228" s="7" t="str">
        <f>IF(ISNUMBER(_xll.BDP($C7228, "DELTA_MID")),_xll.BDP($C7228, "DELTA_MID")," ")</f>
        <v xml:space="preserve"> </v>
      </c>
      <c r="O7228" s="7" t="str">
        <f>IF(ISNUMBER(N7228),_xll.BDP($C7228, "OPT_UNDL_TICKER"),"")</f>
        <v/>
      </c>
      <c r="P7228" s="8" t="str">
        <f>IF(ISNUMBER(N7228),_xll.BDP($C7228, "OPT_UNDL_PX")," ")</f>
        <v xml:space="preserve"> </v>
      </c>
      <c r="Q7228" s="7" t="str">
        <f>IF(ISNUMBER(N7228),+G7228*_xll.BDP($C7228, "PX_POS_MULT_FACTOR")*P7228/K7228," ")</f>
        <v xml:space="preserve"> </v>
      </c>
      <c r="R7228" s="8" t="str">
        <f>IF(OR($A7228="TUA",$A7228="TYA"),"",IF(ISNUMBER(_xll.BDP($C7228,"DUR_ADJ_OAS_MID")),_xll.BDP($C7228,"DUR_ADJ_OAS_MID"),IF(ISNUMBER(_xll.BDP($E7228&amp;" ISIN","DUR_ADJ_OAS_MID")),_xll.BDP($E7228&amp;" ISIN","DUR_ADJ_OAS_MID")," ")))</f>
        <v xml:space="preserve"> </v>
      </c>
      <c r="S7228" s="7" t="str">
        <f ca="1">IF(AND(A7227="SVOL",C7227="Cash"),                                     SUM(INDIRECT(ADDRESS(ROW()-(COUNTIF(A:A,"SVOL")),COLUMN())):INDIRECT(ADDRESS(ROW()-1,COLUMN()))),                                    IF(AND(A7228="TYA",C7228="Cash"), SUM(INDIRECT(ADDRESS(ROW()-(COUNTIF(A:A,"TYA")-1),COLUMN())):INDIRECT(ADDRESS(ROW()-1,COLUMN()))),                                    IF(AND(A7228="SVOL",ISNUMBER(FIND(" Govt",C7228))),"", IF(AND(A7228="SVOL",ISNUMBER(FIND(" Index",C7228))),J7228,                                    IF(ISNUMBER(N7228),Q7228*N7228,IF(ISNUMBER(R7228),J7228*R7228," "))))))</f>
        <v xml:space="preserve"> </v>
      </c>
      <c r="AB7228" s="8" t="s">
        <v>7132</v>
      </c>
      <c r="AG7228" s="16">
        <v>-3.9999999999999998E-6</v>
      </c>
    </row>
    <row r="7229" spans="1:33" x14ac:dyDescent="0.35">
      <c r="A7229" t="s">
        <v>4273</v>
      </c>
      <c r="B7229" t="s">
        <v>7203</v>
      </c>
      <c r="C7229" t="s">
        <v>7204</v>
      </c>
      <c r="D7229" t="s">
        <v>7205</v>
      </c>
      <c r="E7229" t="s">
        <v>7206</v>
      </c>
      <c r="F7229" t="s">
        <v>7207</v>
      </c>
      <c r="G7229" s="1">
        <v>3.759119700845277</v>
      </c>
      <c r="H7229" s="1">
        <v>125.45</v>
      </c>
      <c r="I7229" s="2">
        <v>471.58156647103999</v>
      </c>
      <c r="J7229" s="3">
        <v>1.7767731886255011E-4</v>
      </c>
      <c r="K7229" s="4">
        <v>2654146.12</v>
      </c>
      <c r="L7229" s="5">
        <v>100001</v>
      </c>
      <c r="M7229" s="6">
        <v>26.54119579</v>
      </c>
      <c r="N7229" s="7" t="str">
        <f>IF(ISNUMBER(_xll.BDP($C7229, "DELTA_MID")),_xll.BDP($C7229, "DELTA_MID")," ")</f>
        <v xml:space="preserve"> </v>
      </c>
      <c r="O7229" s="7" t="str">
        <f>IF(ISNUMBER(N7229),_xll.BDP($C7229, "OPT_UNDL_TICKER"),"")</f>
        <v/>
      </c>
      <c r="P7229" s="8" t="str">
        <f>IF(ISNUMBER(N7229),_xll.BDP($C7229, "OPT_UNDL_PX")," ")</f>
        <v xml:space="preserve"> </v>
      </c>
      <c r="Q7229" s="7" t="str">
        <f>IF(ISNUMBER(N7229),+G7229*_xll.BDP($C7229, "PX_POS_MULT_FACTOR")*P7229/K7229," ")</f>
        <v xml:space="preserve"> </v>
      </c>
      <c r="R7229" s="8" t="str">
        <f>IF(OR($A7229="TUA",$A7229="TYA"),"",IF(ISNUMBER(_xll.BDP($C7229,"DUR_ADJ_OAS_MID")),_xll.BDP($C7229,"DUR_ADJ_OAS_MID"),IF(ISNUMBER(_xll.BDP($E7229&amp;" ISIN","DUR_ADJ_OAS_MID")),_xll.BDP($E7229&amp;" ISIN","DUR_ADJ_OAS_MID")," ")))</f>
        <v xml:space="preserve"> </v>
      </c>
      <c r="S7229" s="7" t="str">
        <f ca="1">IF(AND(A7228="SVOL",C7228="Cash"),                                     SUM(INDIRECT(ADDRESS(ROW()-(COUNTIF(A:A,"SVOL")),COLUMN())):INDIRECT(ADDRESS(ROW()-1,COLUMN()))),                                    IF(AND(A7229="TYA",C7229="Cash"), SUM(INDIRECT(ADDRESS(ROW()-(COUNTIF(A:A,"TYA")-1),COLUMN())):INDIRECT(ADDRESS(ROW()-1,COLUMN()))),                                    IF(AND(A7229="SVOL",ISNUMBER(FIND(" Govt",C7229))),"", IF(AND(A7229="SVOL",ISNUMBER(FIND(" Index",C7229))),J7229,                                    IF(ISNUMBER(N7229),Q7229*N7229,IF(ISNUMBER(R7229),J7229*R7229," "))))))</f>
        <v xml:space="preserve"> </v>
      </c>
      <c r="AB7229" s="8" t="s">
        <v>7132</v>
      </c>
      <c r="AG7229" s="16">
        <v>-3.9999999999999998E-6</v>
      </c>
    </row>
    <row r="7230" spans="1:33" x14ac:dyDescent="0.35">
      <c r="A7230" t="s">
        <v>4273</v>
      </c>
      <c r="B7230" t="s">
        <v>7208</v>
      </c>
      <c r="C7230" t="s">
        <v>7209</v>
      </c>
      <c r="D7230" t="s">
        <v>4938</v>
      </c>
      <c r="E7230" t="s">
        <v>4939</v>
      </c>
      <c r="F7230" t="s">
        <v>4940</v>
      </c>
      <c r="G7230" s="1">
        <v>14.604937370979959</v>
      </c>
      <c r="H7230" s="1">
        <v>353.53</v>
      </c>
      <c r="I7230" s="2">
        <v>5163.2835087625444</v>
      </c>
      <c r="J7230" s="3">
        <v>1.945365204219632E-3</v>
      </c>
      <c r="K7230" s="4">
        <v>2654146.12</v>
      </c>
      <c r="L7230" s="5">
        <v>100001</v>
      </c>
      <c r="M7230" s="6">
        <v>26.54119579</v>
      </c>
      <c r="N7230" s="7" t="str">
        <f>IF(ISNUMBER(_xll.BDP($C7230, "DELTA_MID")),_xll.BDP($C7230, "DELTA_MID")," ")</f>
        <v xml:space="preserve"> </v>
      </c>
      <c r="O7230" s="7" t="str">
        <f>IF(ISNUMBER(N7230),_xll.BDP($C7230, "OPT_UNDL_TICKER"),"")</f>
        <v/>
      </c>
      <c r="P7230" s="8" t="str">
        <f>IF(ISNUMBER(N7230),_xll.BDP($C7230, "OPT_UNDL_PX")," ")</f>
        <v xml:space="preserve"> </v>
      </c>
      <c r="Q7230" s="7" t="str">
        <f>IF(ISNUMBER(N7230),+G7230*_xll.BDP($C7230, "PX_POS_MULT_FACTOR")*P7230/K7230," ")</f>
        <v xml:space="preserve"> </v>
      </c>
      <c r="R7230" s="8" t="str">
        <f>IF(OR($A7230="TUA",$A7230="TYA"),"",IF(ISNUMBER(_xll.BDP($C7230,"DUR_ADJ_OAS_MID")),_xll.BDP($C7230,"DUR_ADJ_OAS_MID"),IF(ISNUMBER(_xll.BDP($E7230&amp;" ISIN","DUR_ADJ_OAS_MID")),_xll.BDP($E7230&amp;" ISIN","DUR_ADJ_OAS_MID")," ")))</f>
        <v xml:space="preserve"> </v>
      </c>
      <c r="S7230" s="7" t="str">
        <f ca="1">IF(AND(A7229="SVOL",C7229="Cash"),                                     SUM(INDIRECT(ADDRESS(ROW()-(COUNTIF(A:A,"SVOL")),COLUMN())):INDIRECT(ADDRESS(ROW()-1,COLUMN()))),                                    IF(AND(A7230="TYA",C7230="Cash"), SUM(INDIRECT(ADDRESS(ROW()-(COUNTIF(A:A,"TYA")-1),COLUMN())):INDIRECT(ADDRESS(ROW()-1,COLUMN()))),                                    IF(AND(A7230="SVOL",ISNUMBER(FIND(" Govt",C7230))),"", IF(AND(A7230="SVOL",ISNUMBER(FIND(" Index",C7230))),J7230,                                    IF(ISNUMBER(N7230),Q7230*N7230,IF(ISNUMBER(R7230),J7230*R7230," "))))))</f>
        <v xml:space="preserve"> </v>
      </c>
      <c r="AB7230" s="8" t="s">
        <v>7132</v>
      </c>
      <c r="AG7230" s="16">
        <v>-3.9999999999999998E-6</v>
      </c>
    </row>
    <row r="7231" spans="1:33" x14ac:dyDescent="0.35">
      <c r="A7231" t="s">
        <v>4273</v>
      </c>
      <c r="B7231" t="s">
        <v>842</v>
      </c>
      <c r="C7231" t="s">
        <v>6352</v>
      </c>
      <c r="D7231" t="s">
        <v>844</v>
      </c>
      <c r="E7231" t="s">
        <v>845</v>
      </c>
      <c r="F7231" t="s">
        <v>846</v>
      </c>
      <c r="G7231" s="1">
        <v>141.5114707989928</v>
      </c>
      <c r="H7231" s="1">
        <v>247.38</v>
      </c>
      <c r="I7231" s="2">
        <v>35007.107646254837</v>
      </c>
      <c r="J7231" s="3">
        <v>1.3189593211339411E-2</v>
      </c>
      <c r="K7231" s="4">
        <v>2654146.12</v>
      </c>
      <c r="L7231" s="5">
        <v>100001</v>
      </c>
      <c r="M7231" s="6">
        <v>26.54119579</v>
      </c>
      <c r="N7231" s="7" t="str">
        <f>IF(ISNUMBER(_xll.BDP($C7231, "DELTA_MID")),_xll.BDP($C7231, "DELTA_MID")," ")</f>
        <v xml:space="preserve"> </v>
      </c>
      <c r="O7231" s="7" t="str">
        <f>IF(ISNUMBER(N7231),_xll.BDP($C7231, "OPT_UNDL_TICKER"),"")</f>
        <v/>
      </c>
      <c r="P7231" s="8" t="str">
        <f>IF(ISNUMBER(N7231),_xll.BDP($C7231, "OPT_UNDL_PX")," ")</f>
        <v xml:space="preserve"> </v>
      </c>
      <c r="Q7231" s="7" t="str">
        <f>IF(ISNUMBER(N7231),+G7231*_xll.BDP($C7231, "PX_POS_MULT_FACTOR")*P7231/K7231," ")</f>
        <v xml:space="preserve"> </v>
      </c>
      <c r="R7231" s="8" t="str">
        <f>IF(OR($A7231="TUA",$A7231="TYA"),"",IF(ISNUMBER(_xll.BDP($C7231,"DUR_ADJ_OAS_MID")),_xll.BDP($C7231,"DUR_ADJ_OAS_MID"),IF(ISNUMBER(_xll.BDP($E7231&amp;" ISIN","DUR_ADJ_OAS_MID")),_xll.BDP($E7231&amp;" ISIN","DUR_ADJ_OAS_MID")," ")))</f>
        <v xml:space="preserve"> </v>
      </c>
      <c r="S7231" s="7" t="str">
        <f ca="1">IF(AND(A7230="SVOL",C7230="Cash"),                                     SUM(INDIRECT(ADDRESS(ROW()-(COUNTIF(A:A,"SVOL")),COLUMN())):INDIRECT(ADDRESS(ROW()-1,COLUMN()))),                                    IF(AND(A7231="TYA",C7231="Cash"), SUM(INDIRECT(ADDRESS(ROW()-(COUNTIF(A:A,"TYA")-1),COLUMN())):INDIRECT(ADDRESS(ROW()-1,COLUMN()))),                                    IF(AND(A7231="SVOL",ISNUMBER(FIND(" Govt",C7231))),"", IF(AND(A7231="SVOL",ISNUMBER(FIND(" Index",C7231))),J7231,                                    IF(ISNUMBER(N7231),Q7231*N7231,IF(ISNUMBER(R7231),J7231*R7231," "))))))</f>
        <v xml:space="preserve"> </v>
      </c>
      <c r="AB7231" s="8" t="s">
        <v>7132</v>
      </c>
      <c r="AG7231" s="16">
        <v>-3.9999999999999998E-6</v>
      </c>
    </row>
    <row r="7232" spans="1:33" x14ac:dyDescent="0.35">
      <c r="A7232" t="s">
        <v>4273</v>
      </c>
      <c r="B7232" t="s">
        <v>6353</v>
      </c>
      <c r="C7232" t="s">
        <v>6354</v>
      </c>
      <c r="D7232" t="s">
        <v>6355</v>
      </c>
      <c r="E7232" t="s">
        <v>6356</v>
      </c>
      <c r="F7232" t="s">
        <v>6357</v>
      </c>
      <c r="G7232" s="1">
        <v>5.905729145556136</v>
      </c>
      <c r="H7232" s="1">
        <v>103.77</v>
      </c>
      <c r="I7232" s="2">
        <v>612.83751343436018</v>
      </c>
      <c r="J7232" s="3">
        <v>2.3089818183573109E-4</v>
      </c>
      <c r="K7232" s="4">
        <v>2654146.12</v>
      </c>
      <c r="L7232" s="5">
        <v>100001</v>
      </c>
      <c r="M7232" s="6">
        <v>26.54119579</v>
      </c>
      <c r="N7232" s="7" t="str">
        <f>IF(ISNUMBER(_xll.BDP($C7232, "DELTA_MID")),_xll.BDP($C7232, "DELTA_MID")," ")</f>
        <v xml:space="preserve"> </v>
      </c>
      <c r="O7232" s="7" t="str">
        <f>IF(ISNUMBER(N7232),_xll.BDP($C7232, "OPT_UNDL_TICKER"),"")</f>
        <v/>
      </c>
      <c r="P7232" s="8" t="str">
        <f>IF(ISNUMBER(N7232),_xll.BDP($C7232, "OPT_UNDL_PX")," ")</f>
        <v xml:space="preserve"> </v>
      </c>
      <c r="Q7232" s="7" t="str">
        <f>IF(ISNUMBER(N7232),+G7232*_xll.BDP($C7232, "PX_POS_MULT_FACTOR")*P7232/K7232," ")</f>
        <v xml:space="preserve"> </v>
      </c>
      <c r="R7232" s="8" t="str">
        <f>IF(OR($A7232="TUA",$A7232="TYA"),"",IF(ISNUMBER(_xll.BDP($C7232,"DUR_ADJ_OAS_MID")),_xll.BDP($C7232,"DUR_ADJ_OAS_MID"),IF(ISNUMBER(_xll.BDP($E7232&amp;" ISIN","DUR_ADJ_OAS_MID")),_xll.BDP($E7232&amp;" ISIN","DUR_ADJ_OAS_MID")," ")))</f>
        <v xml:space="preserve"> </v>
      </c>
      <c r="S7232" s="7" t="str">
        <f ca="1">IF(AND(A7231="SVOL",C7231="Cash"),                                     SUM(INDIRECT(ADDRESS(ROW()-(COUNTIF(A:A,"SVOL")),COLUMN())):INDIRECT(ADDRESS(ROW()-1,COLUMN()))),                                    IF(AND(A7232="TYA",C7232="Cash"), SUM(INDIRECT(ADDRESS(ROW()-(COUNTIF(A:A,"TYA")-1),COLUMN())):INDIRECT(ADDRESS(ROW()-1,COLUMN()))),                                    IF(AND(A7232="SVOL",ISNUMBER(FIND(" Govt",C7232))),"", IF(AND(A7232="SVOL",ISNUMBER(FIND(" Index",C7232))),J7232,                                    IF(ISNUMBER(N7232),Q7232*N7232,IF(ISNUMBER(R7232),J7232*R7232," "))))))</f>
        <v xml:space="preserve"> </v>
      </c>
      <c r="AB7232" s="8" t="s">
        <v>7132</v>
      </c>
      <c r="AG7232" s="16">
        <v>-3.9999999999999998E-6</v>
      </c>
    </row>
    <row r="7233" spans="1:33" x14ac:dyDescent="0.35">
      <c r="A7233" t="s">
        <v>4273</v>
      </c>
      <c r="B7233" t="s">
        <v>847</v>
      </c>
      <c r="C7233" t="s">
        <v>6358</v>
      </c>
      <c r="D7233" t="s">
        <v>849</v>
      </c>
      <c r="E7233" t="s">
        <v>850</v>
      </c>
      <c r="F7233" t="s">
        <v>851</v>
      </c>
      <c r="G7233" s="1">
        <v>373.87050576656821</v>
      </c>
      <c r="H7233" s="1">
        <v>87.74</v>
      </c>
      <c r="I7233" s="2">
        <v>32803.39817595869</v>
      </c>
      <c r="J7233" s="3">
        <v>1.235930378089308E-2</v>
      </c>
      <c r="K7233" s="4">
        <v>2654146.12</v>
      </c>
      <c r="L7233" s="5">
        <v>100001</v>
      </c>
      <c r="M7233" s="6">
        <v>26.54119579</v>
      </c>
      <c r="N7233" s="7" t="str">
        <f>IF(ISNUMBER(_xll.BDP($C7233, "DELTA_MID")),_xll.BDP($C7233, "DELTA_MID")," ")</f>
        <v xml:space="preserve"> </v>
      </c>
      <c r="O7233" s="7" t="str">
        <f>IF(ISNUMBER(N7233),_xll.BDP($C7233, "OPT_UNDL_TICKER"),"")</f>
        <v/>
      </c>
      <c r="P7233" s="8" t="str">
        <f>IF(ISNUMBER(N7233),_xll.BDP($C7233, "OPT_UNDL_PX")," ")</f>
        <v xml:space="preserve"> </v>
      </c>
      <c r="Q7233" s="7" t="str">
        <f>IF(ISNUMBER(N7233),+G7233*_xll.BDP($C7233, "PX_POS_MULT_FACTOR")*P7233/K7233," ")</f>
        <v xml:space="preserve"> </v>
      </c>
      <c r="R7233" s="8" t="str">
        <f>IF(OR($A7233="TUA",$A7233="TYA"),"",IF(ISNUMBER(_xll.BDP($C7233,"DUR_ADJ_OAS_MID")),_xll.BDP($C7233,"DUR_ADJ_OAS_MID"),IF(ISNUMBER(_xll.BDP($E7233&amp;" ISIN","DUR_ADJ_OAS_MID")),_xll.BDP($E7233&amp;" ISIN","DUR_ADJ_OAS_MID")," ")))</f>
        <v xml:space="preserve"> </v>
      </c>
      <c r="S7233" s="7" t="str">
        <f ca="1">IF(AND(A7232="SVOL",C7232="Cash"),                                     SUM(INDIRECT(ADDRESS(ROW()-(COUNTIF(A:A,"SVOL")),COLUMN())):INDIRECT(ADDRESS(ROW()-1,COLUMN()))),                                    IF(AND(A7233="TYA",C7233="Cash"), SUM(INDIRECT(ADDRESS(ROW()-(COUNTIF(A:A,"TYA")-1),COLUMN())):INDIRECT(ADDRESS(ROW()-1,COLUMN()))),                                    IF(AND(A7233="SVOL",ISNUMBER(FIND(" Govt",C7233))),"", IF(AND(A7233="SVOL",ISNUMBER(FIND(" Index",C7233))),J7233,                                    IF(ISNUMBER(N7233),Q7233*N7233,IF(ISNUMBER(R7233),J7233*R7233," "))))))</f>
        <v xml:space="preserve"> </v>
      </c>
      <c r="AB7233" s="8" t="s">
        <v>7132</v>
      </c>
      <c r="AG7233" s="16">
        <v>-3.9999999999999998E-6</v>
      </c>
    </row>
    <row r="7234" spans="1:33" x14ac:dyDescent="0.35">
      <c r="A7234" t="s">
        <v>4273</v>
      </c>
      <c r="B7234" t="s">
        <v>7210</v>
      </c>
      <c r="C7234" t="s">
        <v>7211</v>
      </c>
      <c r="D7234" t="s">
        <v>4964</v>
      </c>
      <c r="E7234" t="s">
        <v>4965</v>
      </c>
      <c r="F7234" t="s">
        <v>4966</v>
      </c>
      <c r="G7234" s="1">
        <v>483.12130845586671</v>
      </c>
      <c r="H7234" s="1">
        <v>73.180000000000007</v>
      </c>
      <c r="I7234" s="2">
        <v>35354.817352800317</v>
      </c>
      <c r="J7234" s="3">
        <v>1.3320599452452271E-2</v>
      </c>
      <c r="K7234" s="4">
        <v>2654146.12</v>
      </c>
      <c r="L7234" s="5">
        <v>100001</v>
      </c>
      <c r="M7234" s="6">
        <v>26.54119579</v>
      </c>
      <c r="N7234" s="7" t="str">
        <f>IF(ISNUMBER(_xll.BDP($C7234, "DELTA_MID")),_xll.BDP($C7234, "DELTA_MID")," ")</f>
        <v xml:space="preserve"> </v>
      </c>
      <c r="O7234" s="7" t="str">
        <f>IF(ISNUMBER(N7234),_xll.BDP($C7234, "OPT_UNDL_TICKER"),"")</f>
        <v/>
      </c>
      <c r="P7234" s="8" t="str">
        <f>IF(ISNUMBER(N7234),_xll.BDP($C7234, "OPT_UNDL_PX")," ")</f>
        <v xml:space="preserve"> </v>
      </c>
      <c r="Q7234" s="7" t="str">
        <f>IF(ISNUMBER(N7234),+G7234*_xll.BDP($C7234, "PX_POS_MULT_FACTOR")*P7234/K7234," ")</f>
        <v xml:space="preserve"> </v>
      </c>
      <c r="R7234" s="8" t="str">
        <f>IF(OR($A7234="TUA",$A7234="TYA"),"",IF(ISNUMBER(_xll.BDP($C7234,"DUR_ADJ_OAS_MID")),_xll.BDP($C7234,"DUR_ADJ_OAS_MID"),IF(ISNUMBER(_xll.BDP($E7234&amp;" ISIN","DUR_ADJ_OAS_MID")),_xll.BDP($E7234&amp;" ISIN","DUR_ADJ_OAS_MID")," ")))</f>
        <v xml:space="preserve"> </v>
      </c>
      <c r="S7234" s="7" t="str">
        <f ca="1">IF(AND(A7233="SVOL",C7233="Cash"),                                     SUM(INDIRECT(ADDRESS(ROW()-(COUNTIF(A:A,"SVOL")),COLUMN())):INDIRECT(ADDRESS(ROW()-1,COLUMN()))),                                    IF(AND(A7234="TYA",C7234="Cash"), SUM(INDIRECT(ADDRESS(ROW()-(COUNTIF(A:A,"TYA")-1),COLUMN())):INDIRECT(ADDRESS(ROW()-1,COLUMN()))),                                    IF(AND(A7234="SVOL",ISNUMBER(FIND(" Govt",C7234))),"", IF(AND(A7234="SVOL",ISNUMBER(FIND(" Index",C7234))),J7234,                                    IF(ISNUMBER(N7234),Q7234*N7234,IF(ISNUMBER(R7234),J7234*R7234," "))))))</f>
        <v xml:space="preserve"> </v>
      </c>
      <c r="AB7234" s="8" t="s">
        <v>7132</v>
      </c>
      <c r="AG7234" s="16">
        <v>-3.9999999999999998E-6</v>
      </c>
    </row>
    <row r="7235" spans="1:33" x14ac:dyDescent="0.35">
      <c r="A7235" t="s">
        <v>4273</v>
      </c>
      <c r="B7235" t="s">
        <v>6359</v>
      </c>
      <c r="C7235" t="s">
        <v>6360</v>
      </c>
      <c r="D7235" t="s">
        <v>6361</v>
      </c>
      <c r="E7235" t="s">
        <v>6362</v>
      </c>
      <c r="F7235" t="s">
        <v>6363</v>
      </c>
      <c r="G7235" s="1">
        <v>169.55113190714641</v>
      </c>
      <c r="H7235" s="1">
        <v>104.97</v>
      </c>
      <c r="I7235" s="2">
        <v>17797.78231629316</v>
      </c>
      <c r="J7235" s="3">
        <v>6.7056527830853408E-3</v>
      </c>
      <c r="K7235" s="4">
        <v>2654146.12</v>
      </c>
      <c r="L7235" s="5">
        <v>100001</v>
      </c>
      <c r="M7235" s="6">
        <v>26.54119579</v>
      </c>
      <c r="N7235" s="7" t="str">
        <f>IF(ISNUMBER(_xll.BDP($C7235, "DELTA_MID")),_xll.BDP($C7235, "DELTA_MID")," ")</f>
        <v xml:space="preserve"> </v>
      </c>
      <c r="O7235" s="7" t="str">
        <f>IF(ISNUMBER(N7235),_xll.BDP($C7235, "OPT_UNDL_TICKER"),"")</f>
        <v/>
      </c>
      <c r="P7235" s="8" t="str">
        <f>IF(ISNUMBER(N7235),_xll.BDP($C7235, "OPT_UNDL_PX")," ")</f>
        <v xml:space="preserve"> </v>
      </c>
      <c r="Q7235" s="7" t="str">
        <f>IF(ISNUMBER(N7235),+G7235*_xll.BDP($C7235, "PX_POS_MULT_FACTOR")*P7235/K7235," ")</f>
        <v xml:space="preserve"> </v>
      </c>
      <c r="R7235" s="8" t="str">
        <f>IF(OR($A7235="TUA",$A7235="TYA"),"",IF(ISNUMBER(_xll.BDP($C7235,"DUR_ADJ_OAS_MID")),_xll.BDP($C7235,"DUR_ADJ_OAS_MID"),IF(ISNUMBER(_xll.BDP($E7235&amp;" ISIN","DUR_ADJ_OAS_MID")),_xll.BDP($E7235&amp;" ISIN","DUR_ADJ_OAS_MID")," ")))</f>
        <v xml:space="preserve"> </v>
      </c>
      <c r="S7235" s="7" t="str">
        <f ca="1">IF(AND(A7234="SVOL",C7234="Cash"),                                     SUM(INDIRECT(ADDRESS(ROW()-(COUNTIF(A:A,"SVOL")),COLUMN())):INDIRECT(ADDRESS(ROW()-1,COLUMN()))),                                    IF(AND(A7235="TYA",C7235="Cash"), SUM(INDIRECT(ADDRESS(ROW()-(COUNTIF(A:A,"TYA")-1),COLUMN())):INDIRECT(ADDRESS(ROW()-1,COLUMN()))),                                    IF(AND(A7235="SVOL",ISNUMBER(FIND(" Govt",C7235))),"", IF(AND(A7235="SVOL",ISNUMBER(FIND(" Index",C7235))),J7235,                                    IF(ISNUMBER(N7235),Q7235*N7235,IF(ISNUMBER(R7235),J7235*R7235," "))))))</f>
        <v xml:space="preserve"> </v>
      </c>
      <c r="AB7235" s="8" t="s">
        <v>7132</v>
      </c>
      <c r="AG7235" s="16">
        <v>-3.9999999999999998E-6</v>
      </c>
    </row>
    <row r="7236" spans="1:33" x14ac:dyDescent="0.35">
      <c r="A7236" t="s">
        <v>4273</v>
      </c>
      <c r="B7236" t="s">
        <v>2335</v>
      </c>
      <c r="C7236" t="s">
        <v>2336</v>
      </c>
      <c r="D7236" t="s">
        <v>2337</v>
      </c>
      <c r="E7236" t="s">
        <v>2338</v>
      </c>
      <c r="F7236" t="s">
        <v>2339</v>
      </c>
      <c r="G7236" s="1">
        <v>480.69349774502649</v>
      </c>
      <c r="H7236" s="1">
        <v>48.31</v>
      </c>
      <c r="I7236" s="2">
        <v>23222.302876062229</v>
      </c>
      <c r="J7236" s="3">
        <v>8.7494440117947339E-3</v>
      </c>
      <c r="K7236" s="4">
        <v>2654146.12</v>
      </c>
      <c r="L7236" s="5">
        <v>100001</v>
      </c>
      <c r="M7236" s="6">
        <v>26.54119579</v>
      </c>
      <c r="N7236" s="7" t="str">
        <f>IF(ISNUMBER(_xll.BDP($C7236, "DELTA_MID")),_xll.BDP($C7236, "DELTA_MID")," ")</f>
        <v xml:space="preserve"> </v>
      </c>
      <c r="O7236" s="7" t="str">
        <f>IF(ISNUMBER(N7236),_xll.BDP($C7236, "OPT_UNDL_TICKER"),"")</f>
        <v/>
      </c>
      <c r="P7236" s="8" t="str">
        <f>IF(ISNUMBER(N7236),_xll.BDP($C7236, "OPT_UNDL_PX")," ")</f>
        <v xml:space="preserve"> </v>
      </c>
      <c r="Q7236" s="7" t="str">
        <f>IF(ISNUMBER(N7236),+G7236*_xll.BDP($C7236, "PX_POS_MULT_FACTOR")*P7236/K7236," ")</f>
        <v xml:space="preserve"> </v>
      </c>
      <c r="R7236" s="8" t="str">
        <f>IF(OR($A7236="TUA",$A7236="TYA"),"",IF(ISNUMBER(_xll.BDP($C7236,"DUR_ADJ_OAS_MID")),_xll.BDP($C7236,"DUR_ADJ_OAS_MID"),IF(ISNUMBER(_xll.BDP($E7236&amp;" ISIN","DUR_ADJ_OAS_MID")),_xll.BDP($E7236&amp;" ISIN","DUR_ADJ_OAS_MID")," ")))</f>
        <v xml:space="preserve"> </v>
      </c>
      <c r="S7236" s="7" t="str">
        <f ca="1">IF(AND(A7235="SVOL",C7235="Cash"),                                     SUM(INDIRECT(ADDRESS(ROW()-(COUNTIF(A:A,"SVOL")),COLUMN())):INDIRECT(ADDRESS(ROW()-1,COLUMN()))),                                    IF(AND(A7236="TYA",C7236="Cash"), SUM(INDIRECT(ADDRESS(ROW()-(COUNTIF(A:A,"TYA")-1),COLUMN())):INDIRECT(ADDRESS(ROW()-1,COLUMN()))),                                    IF(AND(A7236="SVOL",ISNUMBER(FIND(" Govt",C7236))),"", IF(AND(A7236="SVOL",ISNUMBER(FIND(" Index",C7236))),J7236,                                    IF(ISNUMBER(N7236),Q7236*N7236,IF(ISNUMBER(R7236),J7236*R7236," "))))))</f>
        <v xml:space="preserve"> </v>
      </c>
      <c r="AB7236" s="8" t="s">
        <v>7132</v>
      </c>
      <c r="AG7236" s="16">
        <v>-3.9999999999999998E-6</v>
      </c>
    </row>
    <row r="7237" spans="1:33" x14ac:dyDescent="0.35">
      <c r="A7237" t="s">
        <v>4273</v>
      </c>
      <c r="B7237" t="s">
        <v>857</v>
      </c>
      <c r="C7237" t="s">
        <v>7212</v>
      </c>
      <c r="D7237" t="s">
        <v>859</v>
      </c>
      <c r="E7237" t="s">
        <v>860</v>
      </c>
      <c r="F7237" t="s">
        <v>861</v>
      </c>
      <c r="G7237" s="1">
        <v>1.2314346383938399</v>
      </c>
      <c r="H7237" s="1">
        <v>978.26</v>
      </c>
      <c r="I7237" s="2">
        <v>1204.6632493551581</v>
      </c>
      <c r="J7237" s="3">
        <v>4.5387977710705608E-4</v>
      </c>
      <c r="K7237" s="4">
        <v>2654146.12</v>
      </c>
      <c r="L7237" s="5">
        <v>100001</v>
      </c>
      <c r="M7237" s="6">
        <v>26.54119579</v>
      </c>
      <c r="N7237" s="7" t="str">
        <f>IF(ISNUMBER(_xll.BDP($C7237, "DELTA_MID")),_xll.BDP($C7237, "DELTA_MID")," ")</f>
        <v xml:space="preserve"> </v>
      </c>
      <c r="O7237" s="7" t="str">
        <f>IF(ISNUMBER(N7237),_xll.BDP($C7237, "OPT_UNDL_TICKER"),"")</f>
        <v/>
      </c>
      <c r="P7237" s="8" t="str">
        <f>IF(ISNUMBER(N7237),_xll.BDP($C7237, "OPT_UNDL_PX")," ")</f>
        <v xml:space="preserve"> </v>
      </c>
      <c r="Q7237" s="7" t="str">
        <f>IF(ISNUMBER(N7237),+G7237*_xll.BDP($C7237, "PX_POS_MULT_FACTOR")*P7237/K7237," ")</f>
        <v xml:space="preserve"> </v>
      </c>
      <c r="R7237" s="8" t="str">
        <f>IF(OR($A7237="TUA",$A7237="TYA"),"",IF(ISNUMBER(_xll.BDP($C7237,"DUR_ADJ_OAS_MID")),_xll.BDP($C7237,"DUR_ADJ_OAS_MID"),IF(ISNUMBER(_xll.BDP($E7237&amp;" ISIN","DUR_ADJ_OAS_MID")),_xll.BDP($E7237&amp;" ISIN","DUR_ADJ_OAS_MID")," ")))</f>
        <v xml:space="preserve"> </v>
      </c>
      <c r="S7237" s="7" t="str">
        <f ca="1">IF(AND(A7236="SVOL",C7236="Cash"),                                     SUM(INDIRECT(ADDRESS(ROW()-(COUNTIF(A:A,"SVOL")),COLUMN())):INDIRECT(ADDRESS(ROW()-1,COLUMN()))),                                    IF(AND(A7237="TYA",C7237="Cash"), SUM(INDIRECT(ADDRESS(ROW()-(COUNTIF(A:A,"TYA")-1),COLUMN())):INDIRECT(ADDRESS(ROW()-1,COLUMN()))),                                    IF(AND(A7237="SVOL",ISNUMBER(FIND(" Govt",C7237))),"", IF(AND(A7237="SVOL",ISNUMBER(FIND(" Index",C7237))),J7237,                                    IF(ISNUMBER(N7237),Q7237*N7237,IF(ISNUMBER(R7237),J7237*R7237," "))))))</f>
        <v xml:space="preserve"> </v>
      </c>
      <c r="AB7237" s="8" t="s">
        <v>7132</v>
      </c>
      <c r="AG7237" s="16">
        <v>-3.9999999999999998E-6</v>
      </c>
    </row>
    <row r="7238" spans="1:33" x14ac:dyDescent="0.35">
      <c r="A7238" t="s">
        <v>4273</v>
      </c>
      <c r="B7238" t="s">
        <v>6364</v>
      </c>
      <c r="C7238" t="s">
        <v>6365</v>
      </c>
      <c r="D7238" t="s">
        <v>6366</v>
      </c>
      <c r="E7238" t="s">
        <v>6367</v>
      </c>
      <c r="F7238" t="s">
        <v>6368</v>
      </c>
      <c r="G7238" s="1">
        <v>5.1534428272901103</v>
      </c>
      <c r="H7238" s="1">
        <v>128.72</v>
      </c>
      <c r="I7238" s="2">
        <v>663.35116072878304</v>
      </c>
      <c r="J7238" s="3">
        <v>2.4993015860362008E-4</v>
      </c>
      <c r="K7238" s="4">
        <v>2654146.12</v>
      </c>
      <c r="L7238" s="5">
        <v>100001</v>
      </c>
      <c r="M7238" s="6">
        <v>26.54119579</v>
      </c>
      <c r="N7238" s="7" t="str">
        <f>IF(ISNUMBER(_xll.BDP($C7238, "DELTA_MID")),_xll.BDP($C7238, "DELTA_MID")," ")</f>
        <v xml:space="preserve"> </v>
      </c>
      <c r="O7238" s="7" t="str">
        <f>IF(ISNUMBER(N7238),_xll.BDP($C7238, "OPT_UNDL_TICKER"),"")</f>
        <v/>
      </c>
      <c r="P7238" s="8" t="str">
        <f>IF(ISNUMBER(N7238),_xll.BDP($C7238, "OPT_UNDL_PX")," ")</f>
        <v xml:space="preserve"> </v>
      </c>
      <c r="Q7238" s="7" t="str">
        <f>IF(ISNUMBER(N7238),+G7238*_xll.BDP($C7238, "PX_POS_MULT_FACTOR")*P7238/K7238," ")</f>
        <v xml:space="preserve"> </v>
      </c>
      <c r="R7238" s="8" t="str">
        <f>IF(OR($A7238="TUA",$A7238="TYA"),"",IF(ISNUMBER(_xll.BDP($C7238,"DUR_ADJ_OAS_MID")),_xll.BDP($C7238,"DUR_ADJ_OAS_MID"),IF(ISNUMBER(_xll.BDP($E7238&amp;" ISIN","DUR_ADJ_OAS_MID")),_xll.BDP($E7238&amp;" ISIN","DUR_ADJ_OAS_MID")," ")))</f>
        <v xml:space="preserve"> </v>
      </c>
      <c r="S7238" s="7" t="str">
        <f ca="1">IF(AND(A7237="SVOL",C7237="Cash"),                                     SUM(INDIRECT(ADDRESS(ROW()-(COUNTIF(A:A,"SVOL")),COLUMN())):INDIRECT(ADDRESS(ROW()-1,COLUMN()))),                                    IF(AND(A7238="TYA",C7238="Cash"), SUM(INDIRECT(ADDRESS(ROW()-(COUNTIF(A:A,"TYA")-1),COLUMN())):INDIRECT(ADDRESS(ROW()-1,COLUMN()))),                                    IF(AND(A7238="SVOL",ISNUMBER(FIND(" Govt",C7238))),"", IF(AND(A7238="SVOL",ISNUMBER(FIND(" Index",C7238))),J7238,                                    IF(ISNUMBER(N7238),Q7238*N7238,IF(ISNUMBER(R7238),J7238*R7238," "))))))</f>
        <v xml:space="preserve"> </v>
      </c>
      <c r="AB7238" s="8" t="s">
        <v>7132</v>
      </c>
      <c r="AG7238" s="16">
        <v>-3.9999999999999998E-6</v>
      </c>
    </row>
    <row r="7239" spans="1:33" x14ac:dyDescent="0.35">
      <c r="A7239" t="s">
        <v>4273</v>
      </c>
      <c r="B7239" t="s">
        <v>6371</v>
      </c>
      <c r="C7239" t="s">
        <v>6372</v>
      </c>
      <c r="D7239" t="s">
        <v>6373</v>
      </c>
      <c r="E7239" t="s">
        <v>6374</v>
      </c>
      <c r="F7239" t="s">
        <v>6375</v>
      </c>
      <c r="G7239" s="1">
        <v>359.91642298755778</v>
      </c>
      <c r="H7239" s="1">
        <v>43.48</v>
      </c>
      <c r="I7239" s="2">
        <v>15649.16607149901</v>
      </c>
      <c r="J7239" s="3">
        <v>5.8961207725439814E-3</v>
      </c>
      <c r="K7239" s="4">
        <v>2654146.12</v>
      </c>
      <c r="L7239" s="5">
        <v>100001</v>
      </c>
      <c r="M7239" s="6">
        <v>26.54119579</v>
      </c>
      <c r="N7239" s="7" t="str">
        <f>IF(ISNUMBER(_xll.BDP($C7239, "DELTA_MID")),_xll.BDP($C7239, "DELTA_MID")," ")</f>
        <v xml:space="preserve"> </v>
      </c>
      <c r="O7239" s="7" t="str">
        <f>IF(ISNUMBER(N7239),_xll.BDP($C7239, "OPT_UNDL_TICKER"),"")</f>
        <v/>
      </c>
      <c r="P7239" s="8" t="str">
        <f>IF(ISNUMBER(N7239),_xll.BDP($C7239, "OPT_UNDL_PX")," ")</f>
        <v xml:space="preserve"> </v>
      </c>
      <c r="Q7239" s="7" t="str">
        <f>IF(ISNUMBER(N7239),+G7239*_xll.BDP($C7239, "PX_POS_MULT_FACTOR")*P7239/K7239," ")</f>
        <v xml:space="preserve"> </v>
      </c>
      <c r="R7239" s="8" t="str">
        <f>IF(OR($A7239="TUA",$A7239="TYA"),"",IF(ISNUMBER(_xll.BDP($C7239,"DUR_ADJ_OAS_MID")),_xll.BDP($C7239,"DUR_ADJ_OAS_MID"),IF(ISNUMBER(_xll.BDP($E7239&amp;" ISIN","DUR_ADJ_OAS_MID")),_xll.BDP($E7239&amp;" ISIN","DUR_ADJ_OAS_MID")," ")))</f>
        <v xml:space="preserve"> </v>
      </c>
      <c r="S7239" s="7" t="str">
        <f ca="1">IF(AND(A7238="SVOL",C7238="Cash"),                                     SUM(INDIRECT(ADDRESS(ROW()-(COUNTIF(A:A,"SVOL")),COLUMN())):INDIRECT(ADDRESS(ROW()-1,COLUMN()))),                                    IF(AND(A7239="TYA",C7239="Cash"), SUM(INDIRECT(ADDRESS(ROW()-(COUNTIF(A:A,"TYA")-1),COLUMN())):INDIRECT(ADDRESS(ROW()-1,COLUMN()))),                                    IF(AND(A7239="SVOL",ISNUMBER(FIND(" Govt",C7239))),"", IF(AND(A7239="SVOL",ISNUMBER(FIND(" Index",C7239))),J7239,                                    IF(ISNUMBER(N7239),Q7239*N7239,IF(ISNUMBER(R7239),J7239*R7239," "))))))</f>
        <v xml:space="preserve"> </v>
      </c>
      <c r="AB7239" s="8" t="s">
        <v>7132</v>
      </c>
      <c r="AG7239" s="16">
        <v>-3.9999999999999998E-6</v>
      </c>
    </row>
    <row r="7240" spans="1:33" x14ac:dyDescent="0.35">
      <c r="A7240" t="s">
        <v>4273</v>
      </c>
      <c r="B7240" t="s">
        <v>6376</v>
      </c>
      <c r="C7240" t="s">
        <v>6377</v>
      </c>
      <c r="D7240" t="s">
        <v>6378</v>
      </c>
      <c r="E7240" t="s">
        <v>6379</v>
      </c>
      <c r="F7240" t="s">
        <v>6380</v>
      </c>
      <c r="G7240" s="1">
        <v>37.575887225695418</v>
      </c>
      <c r="H7240" s="1">
        <v>212.51</v>
      </c>
      <c r="I7240" s="2">
        <v>7985.2517943325329</v>
      </c>
      <c r="J7240" s="3">
        <v>3.0085953950163571E-3</v>
      </c>
      <c r="K7240" s="4">
        <v>2654146.12</v>
      </c>
      <c r="L7240" s="5">
        <v>100001</v>
      </c>
      <c r="M7240" s="6">
        <v>26.54119579</v>
      </c>
      <c r="N7240" s="7" t="str">
        <f>IF(ISNUMBER(_xll.BDP($C7240, "DELTA_MID")),_xll.BDP($C7240, "DELTA_MID")," ")</f>
        <v xml:space="preserve"> </v>
      </c>
      <c r="O7240" s="7" t="str">
        <f>IF(ISNUMBER(N7240),_xll.BDP($C7240, "OPT_UNDL_TICKER"),"")</f>
        <v/>
      </c>
      <c r="P7240" s="8" t="str">
        <f>IF(ISNUMBER(N7240),_xll.BDP($C7240, "OPT_UNDL_PX")," ")</f>
        <v xml:space="preserve"> </v>
      </c>
      <c r="Q7240" s="7" t="str">
        <f>IF(ISNUMBER(N7240),+G7240*_xll.BDP($C7240, "PX_POS_MULT_FACTOR")*P7240/K7240," ")</f>
        <v xml:space="preserve"> </v>
      </c>
      <c r="R7240" s="8" t="str">
        <f>IF(OR($A7240="TUA",$A7240="TYA"),"",IF(ISNUMBER(_xll.BDP($C7240,"DUR_ADJ_OAS_MID")),_xll.BDP($C7240,"DUR_ADJ_OAS_MID"),IF(ISNUMBER(_xll.BDP($E7240&amp;" ISIN","DUR_ADJ_OAS_MID")),_xll.BDP($E7240&amp;" ISIN","DUR_ADJ_OAS_MID")," ")))</f>
        <v xml:space="preserve"> </v>
      </c>
      <c r="S7240" s="7" t="str">
        <f ca="1">IF(AND(A7239="SVOL",C7239="Cash"),                                     SUM(INDIRECT(ADDRESS(ROW()-(COUNTIF(A:A,"SVOL")),COLUMN())):INDIRECT(ADDRESS(ROW()-1,COLUMN()))),                                    IF(AND(A7240="TYA",C7240="Cash"), SUM(INDIRECT(ADDRESS(ROW()-(COUNTIF(A:A,"TYA")-1),COLUMN())):INDIRECT(ADDRESS(ROW()-1,COLUMN()))),                                    IF(AND(A7240="SVOL",ISNUMBER(FIND(" Govt",C7240))),"", IF(AND(A7240="SVOL",ISNUMBER(FIND(" Index",C7240))),J7240,                                    IF(ISNUMBER(N7240),Q7240*N7240,IF(ISNUMBER(R7240),J7240*R7240," "))))))</f>
        <v xml:space="preserve"> </v>
      </c>
      <c r="AB7240" s="8" t="s">
        <v>7132</v>
      </c>
      <c r="AG7240" s="16">
        <v>-3.9999999999999998E-6</v>
      </c>
    </row>
    <row r="7241" spans="1:33" x14ac:dyDescent="0.35">
      <c r="A7241" t="s">
        <v>4273</v>
      </c>
      <c r="B7241" t="s">
        <v>2383</v>
      </c>
      <c r="C7241" t="s">
        <v>2384</v>
      </c>
      <c r="D7241" t="s">
        <v>2385</v>
      </c>
      <c r="E7241" t="s">
        <v>2386</v>
      </c>
      <c r="F7241" t="s">
        <v>2387</v>
      </c>
      <c r="G7241" s="1">
        <v>12.60952128650661</v>
      </c>
      <c r="H7241" s="1">
        <v>2382.4</v>
      </c>
      <c r="I7241" s="2">
        <v>30040.923512973339</v>
      </c>
      <c r="J7241" s="3">
        <v>1.1318488943243761E-2</v>
      </c>
      <c r="K7241" s="4">
        <v>2654146.12</v>
      </c>
      <c r="L7241" s="5">
        <v>100001</v>
      </c>
      <c r="M7241" s="6">
        <v>26.54119579</v>
      </c>
      <c r="N7241" s="7" t="str">
        <f>IF(ISNUMBER(_xll.BDP($C7241, "DELTA_MID")),_xll.BDP($C7241, "DELTA_MID")," ")</f>
        <v xml:space="preserve"> </v>
      </c>
      <c r="O7241" s="7" t="str">
        <f>IF(ISNUMBER(N7241),_xll.BDP($C7241, "OPT_UNDL_TICKER"),"")</f>
        <v/>
      </c>
      <c r="P7241" s="8" t="str">
        <f>IF(ISNUMBER(N7241),_xll.BDP($C7241, "OPT_UNDL_PX")," ")</f>
        <v xml:space="preserve"> </v>
      </c>
      <c r="Q7241" s="7" t="str">
        <f>IF(ISNUMBER(N7241),+G7241*_xll.BDP($C7241, "PX_POS_MULT_FACTOR")*P7241/K7241," ")</f>
        <v xml:space="preserve"> </v>
      </c>
      <c r="R7241" s="8" t="str">
        <f>IF(OR($A7241="TUA",$A7241="TYA"),"",IF(ISNUMBER(_xll.BDP($C7241,"DUR_ADJ_OAS_MID")),_xll.BDP($C7241,"DUR_ADJ_OAS_MID"),IF(ISNUMBER(_xll.BDP($E7241&amp;" ISIN","DUR_ADJ_OAS_MID")),_xll.BDP($E7241&amp;" ISIN","DUR_ADJ_OAS_MID")," ")))</f>
        <v xml:space="preserve"> </v>
      </c>
      <c r="S7241" s="7" t="str">
        <f ca="1">IF(AND(A7240="SVOL",C7240="Cash"),                                     SUM(INDIRECT(ADDRESS(ROW()-(COUNTIF(A:A,"SVOL")),COLUMN())):INDIRECT(ADDRESS(ROW()-1,COLUMN()))),                                    IF(AND(A7241="TYA",C7241="Cash"), SUM(INDIRECT(ADDRESS(ROW()-(COUNTIF(A:A,"TYA")-1),COLUMN())):INDIRECT(ADDRESS(ROW()-1,COLUMN()))),                                    IF(AND(A7241="SVOL",ISNUMBER(FIND(" Govt",C7241))),"", IF(AND(A7241="SVOL",ISNUMBER(FIND(" Index",C7241))),J7241,                                    IF(ISNUMBER(N7241),Q7241*N7241,IF(ISNUMBER(R7241),J7241*R7241," "))))))</f>
        <v xml:space="preserve"> </v>
      </c>
      <c r="AB7241" s="8" t="s">
        <v>7132</v>
      </c>
      <c r="AG7241" s="16">
        <v>-3.9999999999999998E-6</v>
      </c>
    </row>
    <row r="7242" spans="1:33" x14ac:dyDescent="0.35">
      <c r="A7242" t="s">
        <v>4273</v>
      </c>
      <c r="B7242" t="s">
        <v>7213</v>
      </c>
      <c r="C7242" t="s">
        <v>7214</v>
      </c>
      <c r="D7242" t="s">
        <v>7215</v>
      </c>
      <c r="E7242" t="s">
        <v>7216</v>
      </c>
      <c r="F7242" t="s">
        <v>7217</v>
      </c>
      <c r="G7242" s="1">
        <v>103.2598506171334</v>
      </c>
      <c r="H7242" s="1">
        <v>22.81</v>
      </c>
      <c r="I7242" s="2">
        <v>2355.3571925768142</v>
      </c>
      <c r="J7242" s="3">
        <v>8.8742559229437366E-4</v>
      </c>
      <c r="K7242" s="4">
        <v>2654146.12</v>
      </c>
      <c r="L7242" s="5">
        <v>100001</v>
      </c>
      <c r="M7242" s="6">
        <v>26.54119579</v>
      </c>
      <c r="N7242" s="7" t="str">
        <f>IF(ISNUMBER(_xll.BDP($C7242, "DELTA_MID")),_xll.BDP($C7242, "DELTA_MID")," ")</f>
        <v xml:space="preserve"> </v>
      </c>
      <c r="O7242" s="7" t="str">
        <f>IF(ISNUMBER(N7242),_xll.BDP($C7242, "OPT_UNDL_TICKER"),"")</f>
        <v/>
      </c>
      <c r="P7242" s="8" t="str">
        <f>IF(ISNUMBER(N7242),_xll.BDP($C7242, "OPT_UNDL_PX")," ")</f>
        <v xml:space="preserve"> </v>
      </c>
      <c r="Q7242" s="7" t="str">
        <f>IF(ISNUMBER(N7242),+G7242*_xll.BDP($C7242, "PX_POS_MULT_FACTOR")*P7242/K7242," ")</f>
        <v xml:space="preserve"> </v>
      </c>
      <c r="R7242" s="8" t="str">
        <f>IF(OR($A7242="TUA",$A7242="TYA"),"",IF(ISNUMBER(_xll.BDP($C7242,"DUR_ADJ_OAS_MID")),_xll.BDP($C7242,"DUR_ADJ_OAS_MID"),IF(ISNUMBER(_xll.BDP($E7242&amp;" ISIN","DUR_ADJ_OAS_MID")),_xll.BDP($E7242&amp;" ISIN","DUR_ADJ_OAS_MID")," ")))</f>
        <v xml:space="preserve"> </v>
      </c>
      <c r="S7242" s="7" t="str">
        <f ca="1">IF(AND(A7241="SVOL",C7241="Cash"),                                     SUM(INDIRECT(ADDRESS(ROW()-(COUNTIF(A:A,"SVOL")),COLUMN())):INDIRECT(ADDRESS(ROW()-1,COLUMN()))),                                    IF(AND(A7242="TYA",C7242="Cash"), SUM(INDIRECT(ADDRESS(ROW()-(COUNTIF(A:A,"TYA")-1),COLUMN())):INDIRECT(ADDRESS(ROW()-1,COLUMN()))),                                    IF(AND(A7242="SVOL",ISNUMBER(FIND(" Govt",C7242))),"", IF(AND(A7242="SVOL",ISNUMBER(FIND(" Index",C7242))),J7242,                                    IF(ISNUMBER(N7242),Q7242*N7242,IF(ISNUMBER(R7242),J7242*R7242," "))))))</f>
        <v xml:space="preserve"> </v>
      </c>
      <c r="AB7242" s="8" t="s">
        <v>7132</v>
      </c>
      <c r="AG7242" s="16">
        <v>-3.9999999999999998E-6</v>
      </c>
    </row>
    <row r="7243" spans="1:33" x14ac:dyDescent="0.35">
      <c r="A7243" t="s">
        <v>4273</v>
      </c>
      <c r="B7243" t="s">
        <v>7218</v>
      </c>
      <c r="C7243" t="s">
        <v>7219</v>
      </c>
      <c r="D7243" t="s">
        <v>5676</v>
      </c>
      <c r="E7243" t="s">
        <v>5677</v>
      </c>
      <c r="F7243" t="s">
        <v>5678</v>
      </c>
      <c r="G7243" s="1">
        <v>175.51305314999101</v>
      </c>
      <c r="H7243" s="1">
        <v>63.32</v>
      </c>
      <c r="I7243" s="2">
        <v>11113.486525457431</v>
      </c>
      <c r="J7243" s="3">
        <v>4.1872172906054737E-3</v>
      </c>
      <c r="K7243" s="4">
        <v>2654146.12</v>
      </c>
      <c r="L7243" s="5">
        <v>100001</v>
      </c>
      <c r="M7243" s="6">
        <v>26.54119579</v>
      </c>
      <c r="N7243" s="7" t="str">
        <f>IF(ISNUMBER(_xll.BDP($C7243, "DELTA_MID")),_xll.BDP($C7243, "DELTA_MID")," ")</f>
        <v xml:space="preserve"> </v>
      </c>
      <c r="O7243" s="7" t="str">
        <f>IF(ISNUMBER(N7243),_xll.BDP($C7243, "OPT_UNDL_TICKER"),"")</f>
        <v/>
      </c>
      <c r="P7243" s="8" t="str">
        <f>IF(ISNUMBER(N7243),_xll.BDP($C7243, "OPT_UNDL_PX")," ")</f>
        <v xml:space="preserve"> </v>
      </c>
      <c r="Q7243" s="7" t="str">
        <f>IF(ISNUMBER(N7243),+G7243*_xll.BDP($C7243, "PX_POS_MULT_FACTOR")*P7243/K7243," ")</f>
        <v xml:space="preserve"> </v>
      </c>
      <c r="R7243" s="8" t="str">
        <f>IF(OR($A7243="TUA",$A7243="TYA"),"",IF(ISNUMBER(_xll.BDP($C7243,"DUR_ADJ_OAS_MID")),_xll.BDP($C7243,"DUR_ADJ_OAS_MID"),IF(ISNUMBER(_xll.BDP($E7243&amp;" ISIN","DUR_ADJ_OAS_MID")),_xll.BDP($E7243&amp;" ISIN","DUR_ADJ_OAS_MID")," ")))</f>
        <v xml:space="preserve"> </v>
      </c>
      <c r="S7243" s="7" t="str">
        <f ca="1">IF(AND(A7242="SVOL",C7242="Cash"),                                     SUM(INDIRECT(ADDRESS(ROW()-(COUNTIF(A:A,"SVOL")),COLUMN())):INDIRECT(ADDRESS(ROW()-1,COLUMN()))),                                    IF(AND(A7243="TYA",C7243="Cash"), SUM(INDIRECT(ADDRESS(ROW()-(COUNTIF(A:A,"TYA")-1),COLUMN())):INDIRECT(ADDRESS(ROW()-1,COLUMN()))),                                    IF(AND(A7243="SVOL",ISNUMBER(FIND(" Govt",C7243))),"", IF(AND(A7243="SVOL",ISNUMBER(FIND(" Index",C7243))),J7243,                                    IF(ISNUMBER(N7243),Q7243*N7243,IF(ISNUMBER(R7243),J7243*R7243," "))))))</f>
        <v xml:space="preserve"> </v>
      </c>
      <c r="AB7243" s="8" t="s">
        <v>7132</v>
      </c>
      <c r="AG7243" s="16">
        <v>-3.9999999999999998E-6</v>
      </c>
    </row>
    <row r="7244" spans="1:33" x14ac:dyDescent="0.35">
      <c r="A7244" t="s">
        <v>4273</v>
      </c>
      <c r="B7244" t="s">
        <v>6384</v>
      </c>
      <c r="C7244" t="s">
        <v>6385</v>
      </c>
      <c r="D7244" t="s">
        <v>6386</v>
      </c>
      <c r="E7244" t="s">
        <v>6387</v>
      </c>
      <c r="F7244" t="s">
        <v>6388</v>
      </c>
      <c r="G7244" s="1">
        <v>111.2205631169856</v>
      </c>
      <c r="H7244" s="1">
        <v>115.9</v>
      </c>
      <c r="I7244" s="2">
        <v>12890.463265258641</v>
      </c>
      <c r="J7244" s="3">
        <v>4.856727053617769E-3</v>
      </c>
      <c r="K7244" s="4">
        <v>2654146.12</v>
      </c>
      <c r="L7244" s="5">
        <v>100001</v>
      </c>
      <c r="M7244" s="6">
        <v>26.54119579</v>
      </c>
      <c r="N7244" s="7" t="str">
        <f>IF(ISNUMBER(_xll.BDP($C7244, "DELTA_MID")),_xll.BDP($C7244, "DELTA_MID")," ")</f>
        <v xml:space="preserve"> </v>
      </c>
      <c r="O7244" s="7" t="str">
        <f>IF(ISNUMBER(N7244),_xll.BDP($C7244, "OPT_UNDL_TICKER"),"")</f>
        <v/>
      </c>
      <c r="P7244" s="8" t="str">
        <f>IF(ISNUMBER(N7244),_xll.BDP($C7244, "OPT_UNDL_PX")," ")</f>
        <v xml:space="preserve"> </v>
      </c>
      <c r="Q7244" s="7" t="str">
        <f>IF(ISNUMBER(N7244),+G7244*_xll.BDP($C7244, "PX_POS_MULT_FACTOR")*P7244/K7244," ")</f>
        <v xml:space="preserve"> </v>
      </c>
      <c r="R7244" s="8" t="str">
        <f>IF(OR($A7244="TUA",$A7244="TYA"),"",IF(ISNUMBER(_xll.BDP($C7244,"DUR_ADJ_OAS_MID")),_xll.BDP($C7244,"DUR_ADJ_OAS_MID"),IF(ISNUMBER(_xll.BDP($E7244&amp;" ISIN","DUR_ADJ_OAS_MID")),_xll.BDP($E7244&amp;" ISIN","DUR_ADJ_OAS_MID")," ")))</f>
        <v xml:space="preserve"> </v>
      </c>
      <c r="S7244" s="7" t="str">
        <f ca="1">IF(AND(A7243="SVOL",C7243="Cash"),                                     SUM(INDIRECT(ADDRESS(ROW()-(COUNTIF(A:A,"SVOL")),COLUMN())):INDIRECT(ADDRESS(ROW()-1,COLUMN()))),                                    IF(AND(A7244="TYA",C7244="Cash"), SUM(INDIRECT(ADDRESS(ROW()-(COUNTIF(A:A,"TYA")-1),COLUMN())):INDIRECT(ADDRESS(ROW()-1,COLUMN()))),                                    IF(AND(A7244="SVOL",ISNUMBER(FIND(" Govt",C7244))),"", IF(AND(A7244="SVOL",ISNUMBER(FIND(" Index",C7244))),J7244,                                    IF(ISNUMBER(N7244),Q7244*N7244,IF(ISNUMBER(R7244),J7244*R7244," "))))))</f>
        <v xml:space="preserve"> </v>
      </c>
      <c r="AB7244" s="8" t="s">
        <v>7132</v>
      </c>
      <c r="AG7244" s="16">
        <v>-3.9999999999999998E-6</v>
      </c>
    </row>
    <row r="7245" spans="1:33" x14ac:dyDescent="0.35">
      <c r="A7245" t="s">
        <v>4273</v>
      </c>
      <c r="B7245" t="s">
        <v>6389</v>
      </c>
      <c r="C7245" t="s">
        <v>6390</v>
      </c>
      <c r="D7245" t="s">
        <v>5691</v>
      </c>
      <c r="E7245" t="s">
        <v>5692</v>
      </c>
      <c r="G7245" s="1">
        <v>247.332685740687</v>
      </c>
      <c r="H7245" s="1">
        <v>31.04</v>
      </c>
      <c r="I7245" s="2">
        <v>7677.2065653909249</v>
      </c>
      <c r="J7245" s="3">
        <v>2.892533499772395E-3</v>
      </c>
      <c r="K7245" s="4">
        <v>2654146.12</v>
      </c>
      <c r="L7245" s="5">
        <v>100001</v>
      </c>
      <c r="M7245" s="6">
        <v>26.54119579</v>
      </c>
      <c r="N7245" s="7" t="str">
        <f>IF(ISNUMBER(_xll.BDP($C7245, "DELTA_MID")),_xll.BDP($C7245, "DELTA_MID")," ")</f>
        <v xml:space="preserve"> </v>
      </c>
      <c r="O7245" s="7" t="str">
        <f>IF(ISNUMBER(N7245),_xll.BDP($C7245, "OPT_UNDL_TICKER"),"")</f>
        <v/>
      </c>
      <c r="P7245" s="8" t="str">
        <f>IF(ISNUMBER(N7245),_xll.BDP($C7245, "OPT_UNDL_PX")," ")</f>
        <v xml:space="preserve"> </v>
      </c>
      <c r="Q7245" s="7" t="str">
        <f>IF(ISNUMBER(N7245),+G7245*_xll.BDP($C7245, "PX_POS_MULT_FACTOR")*P7245/K7245," ")</f>
        <v xml:space="preserve"> </v>
      </c>
      <c r="R7245" s="8" t="str">
        <f>IF(OR($A7245="TUA",$A7245="TYA"),"",IF(ISNUMBER(_xll.BDP($C7245,"DUR_ADJ_OAS_MID")),_xll.BDP($C7245,"DUR_ADJ_OAS_MID"),IF(ISNUMBER(_xll.BDP($E7245&amp;" ISIN","DUR_ADJ_OAS_MID")),_xll.BDP($E7245&amp;" ISIN","DUR_ADJ_OAS_MID")," ")))</f>
        <v xml:space="preserve"> </v>
      </c>
      <c r="S7245" s="7" t="str">
        <f ca="1">IF(AND(A7244="SVOL",C7244="Cash"),                                     SUM(INDIRECT(ADDRESS(ROW()-(COUNTIF(A:A,"SVOL")),COLUMN())):INDIRECT(ADDRESS(ROW()-1,COLUMN()))),                                    IF(AND(A7245="TYA",C7245="Cash"), SUM(INDIRECT(ADDRESS(ROW()-(COUNTIF(A:A,"TYA")-1),COLUMN())):INDIRECT(ADDRESS(ROW()-1,COLUMN()))),                                    IF(AND(A7245="SVOL",ISNUMBER(FIND(" Govt",C7245))),"", IF(AND(A7245="SVOL",ISNUMBER(FIND(" Index",C7245))),J7245,                                    IF(ISNUMBER(N7245),Q7245*N7245,IF(ISNUMBER(R7245),J7245*R7245," "))))))</f>
        <v xml:space="preserve"> </v>
      </c>
      <c r="AB7245" s="8" t="s">
        <v>7132</v>
      </c>
      <c r="AG7245" s="16">
        <v>-3.9999999999999998E-6</v>
      </c>
    </row>
    <row r="7246" spans="1:33" x14ac:dyDescent="0.35">
      <c r="A7246" t="s">
        <v>4273</v>
      </c>
      <c r="B7246" t="s">
        <v>2401</v>
      </c>
      <c r="C7246" t="s">
        <v>2402</v>
      </c>
      <c r="D7246" t="s">
        <v>2403</v>
      </c>
      <c r="E7246" t="s">
        <v>2404</v>
      </c>
      <c r="F7246" t="s">
        <v>2405</v>
      </c>
      <c r="G7246" s="1">
        <v>40.622327082173904</v>
      </c>
      <c r="H7246" s="1">
        <v>199.73</v>
      </c>
      <c r="I7246" s="2">
        <v>8113.4973881225933</v>
      </c>
      <c r="J7246" s="3">
        <v>3.0569143601342471E-3</v>
      </c>
      <c r="K7246" s="4">
        <v>2654146.12</v>
      </c>
      <c r="L7246" s="5">
        <v>100001</v>
      </c>
      <c r="M7246" s="6">
        <v>26.54119579</v>
      </c>
      <c r="N7246" s="7" t="str">
        <f>IF(ISNUMBER(_xll.BDP($C7246, "DELTA_MID")),_xll.BDP($C7246, "DELTA_MID")," ")</f>
        <v xml:space="preserve"> </v>
      </c>
      <c r="O7246" s="7" t="str">
        <f>IF(ISNUMBER(N7246),_xll.BDP($C7246, "OPT_UNDL_TICKER"),"")</f>
        <v/>
      </c>
      <c r="P7246" s="8" t="str">
        <f>IF(ISNUMBER(N7246),_xll.BDP($C7246, "OPT_UNDL_PX")," ")</f>
        <v xml:space="preserve"> </v>
      </c>
      <c r="Q7246" s="7" t="str">
        <f>IF(ISNUMBER(N7246),+G7246*_xll.BDP($C7246, "PX_POS_MULT_FACTOR")*P7246/K7246," ")</f>
        <v xml:space="preserve"> </v>
      </c>
      <c r="R7246" s="8" t="str">
        <f>IF(OR($A7246="TUA",$A7246="TYA"),"",IF(ISNUMBER(_xll.BDP($C7246,"DUR_ADJ_OAS_MID")),_xll.BDP($C7246,"DUR_ADJ_OAS_MID"),IF(ISNUMBER(_xll.BDP($E7246&amp;" ISIN","DUR_ADJ_OAS_MID")),_xll.BDP($E7246&amp;" ISIN","DUR_ADJ_OAS_MID")," ")))</f>
        <v xml:space="preserve"> </v>
      </c>
      <c r="S7246" s="7" t="str">
        <f ca="1">IF(AND(A7245="SVOL",C7245="Cash"),                                     SUM(INDIRECT(ADDRESS(ROW()-(COUNTIF(A:A,"SVOL")),COLUMN())):INDIRECT(ADDRESS(ROW()-1,COLUMN()))),                                    IF(AND(A7246="TYA",C7246="Cash"), SUM(INDIRECT(ADDRESS(ROW()-(COUNTIF(A:A,"TYA")-1),COLUMN())):INDIRECT(ADDRESS(ROW()-1,COLUMN()))),                                    IF(AND(A7246="SVOL",ISNUMBER(FIND(" Govt",C7246))),"", IF(AND(A7246="SVOL",ISNUMBER(FIND(" Index",C7246))),J7246,                                    IF(ISNUMBER(N7246),Q7246*N7246,IF(ISNUMBER(R7246),J7246*R7246," "))))))</f>
        <v xml:space="preserve"> </v>
      </c>
      <c r="AB7246" s="8" t="s">
        <v>7132</v>
      </c>
      <c r="AG7246" s="16">
        <v>-3.9999999999999998E-6</v>
      </c>
    </row>
    <row r="7247" spans="1:33" x14ac:dyDescent="0.35">
      <c r="A7247" t="s">
        <v>4273</v>
      </c>
      <c r="B7247" t="s">
        <v>6391</v>
      </c>
      <c r="C7247" t="s">
        <v>6392</v>
      </c>
      <c r="D7247" t="s">
        <v>6393</v>
      </c>
      <c r="E7247" t="s">
        <v>6394</v>
      </c>
      <c r="F7247" t="s">
        <v>6395</v>
      </c>
      <c r="G7247" s="1">
        <v>169.2761806339083</v>
      </c>
      <c r="H7247" s="1">
        <v>90.61</v>
      </c>
      <c r="I7247" s="2">
        <v>15338.11472723843</v>
      </c>
      <c r="J7247" s="3">
        <v>5.7789262662141716E-3</v>
      </c>
      <c r="K7247" s="4">
        <v>2654146.12</v>
      </c>
      <c r="L7247" s="5">
        <v>100001</v>
      </c>
      <c r="M7247" s="6">
        <v>26.54119579</v>
      </c>
      <c r="N7247" s="7" t="str">
        <f>IF(ISNUMBER(_xll.BDP($C7247, "DELTA_MID")),_xll.BDP($C7247, "DELTA_MID")," ")</f>
        <v xml:space="preserve"> </v>
      </c>
      <c r="O7247" s="7" t="str">
        <f>IF(ISNUMBER(N7247),_xll.BDP($C7247, "OPT_UNDL_TICKER"),"")</f>
        <v/>
      </c>
      <c r="P7247" s="8" t="str">
        <f>IF(ISNUMBER(N7247),_xll.BDP($C7247, "OPT_UNDL_PX")," ")</f>
        <v xml:space="preserve"> </v>
      </c>
      <c r="Q7247" s="7" t="str">
        <f>IF(ISNUMBER(N7247),+G7247*_xll.BDP($C7247, "PX_POS_MULT_FACTOR")*P7247/K7247," ")</f>
        <v xml:space="preserve"> </v>
      </c>
      <c r="R7247" s="8" t="str">
        <f>IF(OR($A7247="TUA",$A7247="TYA"),"",IF(ISNUMBER(_xll.BDP($C7247,"DUR_ADJ_OAS_MID")),_xll.BDP($C7247,"DUR_ADJ_OAS_MID"),IF(ISNUMBER(_xll.BDP($E7247&amp;" ISIN","DUR_ADJ_OAS_MID")),_xll.BDP($E7247&amp;" ISIN","DUR_ADJ_OAS_MID")," ")))</f>
        <v xml:space="preserve"> </v>
      </c>
      <c r="S7247" s="7" t="str">
        <f ca="1">IF(AND(A7246="SVOL",C7246="Cash"),                                     SUM(INDIRECT(ADDRESS(ROW()-(COUNTIF(A:A,"SVOL")),COLUMN())):INDIRECT(ADDRESS(ROW()-1,COLUMN()))),                                    IF(AND(A7247="TYA",C7247="Cash"), SUM(INDIRECT(ADDRESS(ROW()-(COUNTIF(A:A,"TYA")-1),COLUMN())):INDIRECT(ADDRESS(ROW()-1,COLUMN()))),                                    IF(AND(A7247="SVOL",ISNUMBER(FIND(" Govt",C7247))),"", IF(AND(A7247="SVOL",ISNUMBER(FIND(" Index",C7247))),J7247,                                    IF(ISNUMBER(N7247),Q7247*N7247,IF(ISNUMBER(R7247),J7247*R7247," "))))))</f>
        <v xml:space="preserve"> </v>
      </c>
      <c r="AB7247" s="8" t="s">
        <v>7132</v>
      </c>
      <c r="AG7247" s="16">
        <v>-3.9999999999999998E-6</v>
      </c>
    </row>
    <row r="7248" spans="1:33" x14ac:dyDescent="0.35">
      <c r="A7248" t="s">
        <v>4273</v>
      </c>
      <c r="B7248" t="s">
        <v>7220</v>
      </c>
      <c r="C7248" t="s">
        <v>7221</v>
      </c>
      <c r="D7248" t="s">
        <v>6121</v>
      </c>
      <c r="E7248" t="s">
        <v>6122</v>
      </c>
      <c r="F7248" t="s">
        <v>6123</v>
      </c>
      <c r="G7248" s="1">
        <v>4.4549125777024434</v>
      </c>
      <c r="H7248" s="1">
        <v>91.35</v>
      </c>
      <c r="I7248" s="2">
        <v>406.95626397311821</v>
      </c>
      <c r="J7248" s="3">
        <v>1.5332850776622579E-4</v>
      </c>
      <c r="K7248" s="4">
        <v>2654146.12</v>
      </c>
      <c r="L7248" s="5">
        <v>100001</v>
      </c>
      <c r="M7248" s="6">
        <v>26.54119579</v>
      </c>
      <c r="N7248" s="7" t="str">
        <f>IF(ISNUMBER(_xll.BDP($C7248, "DELTA_MID")),_xll.BDP($C7248, "DELTA_MID")," ")</f>
        <v xml:space="preserve"> </v>
      </c>
      <c r="O7248" s="7" t="str">
        <f>IF(ISNUMBER(N7248),_xll.BDP($C7248, "OPT_UNDL_TICKER"),"")</f>
        <v/>
      </c>
      <c r="P7248" s="8" t="str">
        <f>IF(ISNUMBER(N7248),_xll.BDP($C7248, "OPT_UNDL_PX")," ")</f>
        <v xml:space="preserve"> </v>
      </c>
      <c r="Q7248" s="7" t="str">
        <f>IF(ISNUMBER(N7248),+G7248*_xll.BDP($C7248, "PX_POS_MULT_FACTOR")*P7248/K7248," ")</f>
        <v xml:space="preserve"> </v>
      </c>
      <c r="R7248" s="8" t="str">
        <f>IF(OR($A7248="TUA",$A7248="TYA"),"",IF(ISNUMBER(_xll.BDP($C7248,"DUR_ADJ_OAS_MID")),_xll.BDP($C7248,"DUR_ADJ_OAS_MID"),IF(ISNUMBER(_xll.BDP($E7248&amp;" ISIN","DUR_ADJ_OAS_MID")),_xll.BDP($E7248&amp;" ISIN","DUR_ADJ_OAS_MID")," ")))</f>
        <v xml:space="preserve"> </v>
      </c>
      <c r="S7248" s="7" t="str">
        <f ca="1">IF(AND(A7247="SVOL",C7247="Cash"),                                     SUM(INDIRECT(ADDRESS(ROW()-(COUNTIF(A:A,"SVOL")),COLUMN())):INDIRECT(ADDRESS(ROW()-1,COLUMN()))),                                    IF(AND(A7248="TYA",C7248="Cash"), SUM(INDIRECT(ADDRESS(ROW()-(COUNTIF(A:A,"TYA")-1),COLUMN())):INDIRECT(ADDRESS(ROW()-1,COLUMN()))),                                    IF(AND(A7248="SVOL",ISNUMBER(FIND(" Govt",C7248))),"", IF(AND(A7248="SVOL",ISNUMBER(FIND(" Index",C7248))),J7248,                                    IF(ISNUMBER(N7248),Q7248*N7248,IF(ISNUMBER(R7248),J7248*R7248," "))))))</f>
        <v xml:space="preserve"> </v>
      </c>
      <c r="AB7248" s="8" t="s">
        <v>7132</v>
      </c>
      <c r="AG7248" s="16">
        <v>-3.9999999999999998E-6</v>
      </c>
    </row>
    <row r="7249" spans="1:33" x14ac:dyDescent="0.35">
      <c r="A7249" t="s">
        <v>4273</v>
      </c>
      <c r="B7249" t="s">
        <v>7222</v>
      </c>
      <c r="C7249" t="s">
        <v>7223</v>
      </c>
      <c r="D7249" t="s">
        <v>7224</v>
      </c>
      <c r="E7249" t="s">
        <v>7225</v>
      </c>
      <c r="F7249" t="s">
        <v>7226</v>
      </c>
      <c r="G7249" s="1">
        <v>267.26396958031302</v>
      </c>
      <c r="H7249" s="1">
        <v>51.17</v>
      </c>
      <c r="I7249" s="2">
        <v>13675.89732342462</v>
      </c>
      <c r="J7249" s="3">
        <v>5.1526542643494759E-3</v>
      </c>
      <c r="K7249" s="4">
        <v>2654146.12</v>
      </c>
      <c r="L7249" s="5">
        <v>100001</v>
      </c>
      <c r="M7249" s="6">
        <v>26.54119579</v>
      </c>
      <c r="N7249" s="7" t="str">
        <f>IF(ISNUMBER(_xll.BDP($C7249, "DELTA_MID")),_xll.BDP($C7249, "DELTA_MID")," ")</f>
        <v xml:space="preserve"> </v>
      </c>
      <c r="O7249" s="7" t="str">
        <f>IF(ISNUMBER(N7249),_xll.BDP($C7249, "OPT_UNDL_TICKER"),"")</f>
        <v/>
      </c>
      <c r="P7249" s="8" t="str">
        <f>IF(ISNUMBER(N7249),_xll.BDP($C7249, "OPT_UNDL_PX")," ")</f>
        <v xml:space="preserve"> </v>
      </c>
      <c r="Q7249" s="7" t="str">
        <f>IF(ISNUMBER(N7249),+G7249*_xll.BDP($C7249, "PX_POS_MULT_FACTOR")*P7249/K7249," ")</f>
        <v xml:space="preserve"> </v>
      </c>
      <c r="R7249" s="8" t="str">
        <f>IF(OR($A7249="TUA",$A7249="TYA"),"",IF(ISNUMBER(_xll.BDP($C7249,"DUR_ADJ_OAS_MID")),_xll.BDP($C7249,"DUR_ADJ_OAS_MID"),IF(ISNUMBER(_xll.BDP($E7249&amp;" ISIN","DUR_ADJ_OAS_MID")),_xll.BDP($E7249&amp;" ISIN","DUR_ADJ_OAS_MID")," ")))</f>
        <v xml:space="preserve"> </v>
      </c>
      <c r="S7249" s="7" t="str">
        <f ca="1">IF(AND(A7248="SVOL",C7248="Cash"),                                     SUM(INDIRECT(ADDRESS(ROW()-(COUNTIF(A:A,"SVOL")),COLUMN())):INDIRECT(ADDRESS(ROW()-1,COLUMN()))),                                    IF(AND(A7249="TYA",C7249="Cash"), SUM(INDIRECT(ADDRESS(ROW()-(COUNTIF(A:A,"TYA")-1),COLUMN())):INDIRECT(ADDRESS(ROW()-1,COLUMN()))),                                    IF(AND(A7249="SVOL",ISNUMBER(FIND(" Govt",C7249))),"", IF(AND(A7249="SVOL",ISNUMBER(FIND(" Index",C7249))),J7249,                                    IF(ISNUMBER(N7249),Q7249*N7249,IF(ISNUMBER(R7249),J7249*R7249," "))))))</f>
        <v xml:space="preserve"> </v>
      </c>
      <c r="AB7249" s="8" t="s">
        <v>7132</v>
      </c>
      <c r="AG7249" s="16">
        <v>-3.9999999999999998E-6</v>
      </c>
    </row>
    <row r="7250" spans="1:33" x14ac:dyDescent="0.35">
      <c r="A7250" t="s">
        <v>4273</v>
      </c>
      <c r="B7250" t="s">
        <v>2440</v>
      </c>
      <c r="C7250" t="s">
        <v>2441</v>
      </c>
      <c r="D7250" t="s">
        <v>2442</v>
      </c>
      <c r="E7250" t="s">
        <v>2443</v>
      </c>
      <c r="F7250" t="s">
        <v>2444</v>
      </c>
      <c r="G7250" s="1">
        <v>366.25289144742482</v>
      </c>
      <c r="H7250" s="1">
        <v>170.62</v>
      </c>
      <c r="I7250" s="2">
        <v>62490.068338759622</v>
      </c>
      <c r="J7250" s="3">
        <v>2.3544321040907729E-2</v>
      </c>
      <c r="K7250" s="4">
        <v>2654146.12</v>
      </c>
      <c r="L7250" s="5">
        <v>100001</v>
      </c>
      <c r="M7250" s="6">
        <v>26.54119579</v>
      </c>
      <c r="N7250" s="7" t="str">
        <f>IF(ISNUMBER(_xll.BDP($C7250, "DELTA_MID")),_xll.BDP($C7250, "DELTA_MID")," ")</f>
        <v xml:space="preserve"> </v>
      </c>
      <c r="O7250" s="7" t="str">
        <f>IF(ISNUMBER(N7250),_xll.BDP($C7250, "OPT_UNDL_TICKER"),"")</f>
        <v/>
      </c>
      <c r="P7250" s="8" t="str">
        <f>IF(ISNUMBER(N7250),_xll.BDP($C7250, "OPT_UNDL_PX")," ")</f>
        <v xml:space="preserve"> </v>
      </c>
      <c r="Q7250" s="7" t="str">
        <f>IF(ISNUMBER(N7250),+G7250*_xll.BDP($C7250, "PX_POS_MULT_FACTOR")*P7250/K7250," ")</f>
        <v xml:space="preserve"> </v>
      </c>
      <c r="R7250" s="8" t="str">
        <f>IF(OR($A7250="TUA",$A7250="TYA"),"",IF(ISNUMBER(_xll.BDP($C7250,"DUR_ADJ_OAS_MID")),_xll.BDP($C7250,"DUR_ADJ_OAS_MID"),IF(ISNUMBER(_xll.BDP($E7250&amp;" ISIN","DUR_ADJ_OAS_MID")),_xll.BDP($E7250&amp;" ISIN","DUR_ADJ_OAS_MID")," ")))</f>
        <v xml:space="preserve"> </v>
      </c>
      <c r="S7250" s="7" t="str">
        <f ca="1">IF(AND(A7249="SVOL",C7249="Cash"),                                     SUM(INDIRECT(ADDRESS(ROW()-(COUNTIF(A:A,"SVOL")),COLUMN())):INDIRECT(ADDRESS(ROW()-1,COLUMN()))),                                    IF(AND(A7250="TYA",C7250="Cash"), SUM(INDIRECT(ADDRESS(ROW()-(COUNTIF(A:A,"TYA")-1),COLUMN())):INDIRECT(ADDRESS(ROW()-1,COLUMN()))),                                    IF(AND(A7250="SVOL",ISNUMBER(FIND(" Govt",C7250))),"", IF(AND(A7250="SVOL",ISNUMBER(FIND(" Index",C7250))),J7250,                                    IF(ISNUMBER(N7250),Q7250*N7250,IF(ISNUMBER(R7250),J7250*R7250," "))))))</f>
        <v xml:space="preserve"> </v>
      </c>
      <c r="AB7250" s="8" t="s">
        <v>7132</v>
      </c>
      <c r="AG7250" s="16">
        <v>-3.9999999999999998E-6</v>
      </c>
    </row>
    <row r="7251" spans="1:33" x14ac:dyDescent="0.35">
      <c r="A7251" t="s">
        <v>4273</v>
      </c>
      <c r="B7251" t="s">
        <v>2440</v>
      </c>
      <c r="C7251" t="s">
        <v>6396</v>
      </c>
      <c r="D7251" t="s">
        <v>6397</v>
      </c>
      <c r="E7251" t="s">
        <v>6398</v>
      </c>
      <c r="F7251" t="s">
        <v>6399</v>
      </c>
      <c r="G7251" s="1">
        <v>431.94200702298002</v>
      </c>
      <c r="H7251" s="1">
        <v>169.12</v>
      </c>
      <c r="I7251" s="2">
        <v>73050.032227726377</v>
      </c>
      <c r="J7251" s="3">
        <v>2.752298815700711E-2</v>
      </c>
      <c r="K7251" s="4">
        <v>2654146.12</v>
      </c>
      <c r="L7251" s="5">
        <v>100001</v>
      </c>
      <c r="M7251" s="6">
        <v>26.54119579</v>
      </c>
      <c r="N7251" s="7" t="str">
        <f>IF(ISNUMBER(_xll.BDP($C7251, "DELTA_MID")),_xll.BDP($C7251, "DELTA_MID")," ")</f>
        <v xml:space="preserve"> </v>
      </c>
      <c r="O7251" s="7" t="str">
        <f>IF(ISNUMBER(N7251),_xll.BDP($C7251, "OPT_UNDL_TICKER"),"")</f>
        <v/>
      </c>
      <c r="P7251" s="8" t="str">
        <f>IF(ISNUMBER(N7251),_xll.BDP($C7251, "OPT_UNDL_PX")," ")</f>
        <v xml:space="preserve"> </v>
      </c>
      <c r="Q7251" s="7" t="str">
        <f>IF(ISNUMBER(N7251),+G7251*_xll.BDP($C7251, "PX_POS_MULT_FACTOR")*P7251/K7251," ")</f>
        <v xml:space="preserve"> </v>
      </c>
      <c r="R7251" s="8" t="str">
        <f>IF(OR($A7251="TUA",$A7251="TYA"),"",IF(ISNUMBER(_xll.BDP($C7251,"DUR_ADJ_OAS_MID")),_xll.BDP($C7251,"DUR_ADJ_OAS_MID"),IF(ISNUMBER(_xll.BDP($E7251&amp;" ISIN","DUR_ADJ_OAS_MID")),_xll.BDP($E7251&amp;" ISIN","DUR_ADJ_OAS_MID")," ")))</f>
        <v xml:space="preserve"> </v>
      </c>
      <c r="S7251" s="7" t="str">
        <f ca="1">IF(AND(A7250="SVOL",C7250="Cash"),                                     SUM(INDIRECT(ADDRESS(ROW()-(COUNTIF(A:A,"SVOL")),COLUMN())):INDIRECT(ADDRESS(ROW()-1,COLUMN()))),                                    IF(AND(A7251="TYA",C7251="Cash"), SUM(INDIRECT(ADDRESS(ROW()-(COUNTIF(A:A,"TYA")-1),COLUMN())):INDIRECT(ADDRESS(ROW()-1,COLUMN()))),                                    IF(AND(A7251="SVOL",ISNUMBER(FIND(" Govt",C7251))),"", IF(AND(A7251="SVOL",ISNUMBER(FIND(" Index",C7251))),J7251,                                    IF(ISNUMBER(N7251),Q7251*N7251,IF(ISNUMBER(R7251),J7251*R7251," "))))))</f>
        <v xml:space="preserve"> </v>
      </c>
      <c r="AB7251" s="8" t="s">
        <v>7132</v>
      </c>
      <c r="AG7251" s="16">
        <v>-3.9999999999999998E-6</v>
      </c>
    </row>
    <row r="7252" spans="1:33" x14ac:dyDescent="0.35">
      <c r="A7252" t="s">
        <v>4273</v>
      </c>
      <c r="B7252" t="s">
        <v>6400</v>
      </c>
      <c r="C7252" t="s">
        <v>6401</v>
      </c>
      <c r="D7252" t="s">
        <v>6402</v>
      </c>
      <c r="E7252" t="s">
        <v>6403</v>
      </c>
      <c r="G7252" s="1">
        <v>498.77423457534297</v>
      </c>
      <c r="H7252" s="1">
        <v>22.21</v>
      </c>
      <c r="I7252" s="2">
        <v>11077.77574991837</v>
      </c>
      <c r="J7252" s="3">
        <v>4.1737625771403903E-3</v>
      </c>
      <c r="K7252" s="4">
        <v>2654146.12</v>
      </c>
      <c r="L7252" s="5">
        <v>100001</v>
      </c>
      <c r="M7252" s="6">
        <v>26.54119579</v>
      </c>
      <c r="N7252" s="7" t="str">
        <f>IF(ISNUMBER(_xll.BDP($C7252, "DELTA_MID")),_xll.BDP($C7252, "DELTA_MID")," ")</f>
        <v xml:space="preserve"> </v>
      </c>
      <c r="O7252" s="7" t="str">
        <f>IF(ISNUMBER(N7252),_xll.BDP($C7252, "OPT_UNDL_TICKER"),"")</f>
        <v/>
      </c>
      <c r="P7252" s="8" t="str">
        <f>IF(ISNUMBER(N7252),_xll.BDP($C7252, "OPT_UNDL_PX")," ")</f>
        <v xml:space="preserve"> </v>
      </c>
      <c r="Q7252" s="7" t="str">
        <f>IF(ISNUMBER(N7252),+G7252*_xll.BDP($C7252, "PX_POS_MULT_FACTOR")*P7252/K7252," ")</f>
        <v xml:space="preserve"> </v>
      </c>
      <c r="R7252" s="8" t="str">
        <f>IF(OR($A7252="TUA",$A7252="TYA"),"",IF(ISNUMBER(_xll.BDP($C7252,"DUR_ADJ_OAS_MID")),_xll.BDP($C7252,"DUR_ADJ_OAS_MID"),IF(ISNUMBER(_xll.BDP($E7252&amp;" ISIN","DUR_ADJ_OAS_MID")),_xll.BDP($E7252&amp;" ISIN","DUR_ADJ_OAS_MID")," ")))</f>
        <v xml:space="preserve"> </v>
      </c>
      <c r="S7252" s="7" t="str">
        <f ca="1">IF(AND(A7251="SVOL",C7251="Cash"),                                     SUM(INDIRECT(ADDRESS(ROW()-(COUNTIF(A:A,"SVOL")),COLUMN())):INDIRECT(ADDRESS(ROW()-1,COLUMN()))),                                    IF(AND(A7252="TYA",C7252="Cash"), SUM(INDIRECT(ADDRESS(ROW()-(COUNTIF(A:A,"TYA")-1),COLUMN())):INDIRECT(ADDRESS(ROW()-1,COLUMN()))),                                    IF(AND(A7252="SVOL",ISNUMBER(FIND(" Govt",C7252))),"", IF(AND(A7252="SVOL",ISNUMBER(FIND(" Index",C7252))),J7252,                                    IF(ISNUMBER(N7252),Q7252*N7252,IF(ISNUMBER(R7252),J7252*R7252," "))))))</f>
        <v xml:space="preserve"> </v>
      </c>
      <c r="AB7252" s="8" t="s">
        <v>7132</v>
      </c>
      <c r="AG7252" s="16">
        <v>-3.9999999999999998E-6</v>
      </c>
    </row>
    <row r="7253" spans="1:33" x14ac:dyDescent="0.35">
      <c r="A7253" t="s">
        <v>4273</v>
      </c>
      <c r="B7253" t="s">
        <v>7227</v>
      </c>
      <c r="C7253" t="s">
        <v>7228</v>
      </c>
      <c r="D7253" t="s">
        <v>5019</v>
      </c>
      <c r="E7253" t="s">
        <v>5020</v>
      </c>
      <c r="F7253" t="s">
        <v>5021</v>
      </c>
      <c r="G7253" s="1">
        <v>40.054352586611742</v>
      </c>
      <c r="H7253" s="1">
        <v>66.37</v>
      </c>
      <c r="I7253" s="2">
        <v>2658.407381173422</v>
      </c>
      <c r="J7253" s="3">
        <v>1.0016055111439839E-3</v>
      </c>
      <c r="K7253" s="4">
        <v>2654146.12</v>
      </c>
      <c r="L7253" s="5">
        <v>100001</v>
      </c>
      <c r="M7253" s="6">
        <v>26.54119579</v>
      </c>
      <c r="N7253" s="7" t="str">
        <f>IF(ISNUMBER(_xll.BDP($C7253, "DELTA_MID")),_xll.BDP($C7253, "DELTA_MID")," ")</f>
        <v xml:space="preserve"> </v>
      </c>
      <c r="O7253" s="7" t="str">
        <f>IF(ISNUMBER(N7253),_xll.BDP($C7253, "OPT_UNDL_TICKER"),"")</f>
        <v/>
      </c>
      <c r="P7253" s="8" t="str">
        <f>IF(ISNUMBER(N7253),_xll.BDP($C7253, "OPT_UNDL_PX")," ")</f>
        <v xml:space="preserve"> </v>
      </c>
      <c r="Q7253" s="7" t="str">
        <f>IF(ISNUMBER(N7253),+G7253*_xll.BDP($C7253, "PX_POS_MULT_FACTOR")*P7253/K7253," ")</f>
        <v xml:space="preserve"> </v>
      </c>
      <c r="R7253" s="8" t="str">
        <f>IF(OR($A7253="TUA",$A7253="TYA"),"",IF(ISNUMBER(_xll.BDP($C7253,"DUR_ADJ_OAS_MID")),_xll.BDP($C7253,"DUR_ADJ_OAS_MID"),IF(ISNUMBER(_xll.BDP($E7253&amp;" ISIN","DUR_ADJ_OAS_MID")),_xll.BDP($E7253&amp;" ISIN","DUR_ADJ_OAS_MID")," ")))</f>
        <v xml:space="preserve"> </v>
      </c>
      <c r="S7253" s="7" t="str">
        <f ca="1">IF(AND(A7252="SVOL",C7252="Cash"),                                     SUM(INDIRECT(ADDRESS(ROW()-(COUNTIF(A:A,"SVOL")),COLUMN())):INDIRECT(ADDRESS(ROW()-1,COLUMN()))),                                    IF(AND(A7253="TYA",C7253="Cash"), SUM(INDIRECT(ADDRESS(ROW()-(COUNTIF(A:A,"TYA")-1),COLUMN())):INDIRECT(ADDRESS(ROW()-1,COLUMN()))),                                    IF(AND(A7253="SVOL",ISNUMBER(FIND(" Govt",C7253))),"", IF(AND(A7253="SVOL",ISNUMBER(FIND(" Index",C7253))),J7253,                                    IF(ISNUMBER(N7253),Q7253*N7253,IF(ISNUMBER(R7253),J7253*R7253," "))))))</f>
        <v xml:space="preserve"> </v>
      </c>
      <c r="AB7253" s="8" t="s">
        <v>7132</v>
      </c>
      <c r="AG7253" s="16">
        <v>-3.9999999999999998E-6</v>
      </c>
    </row>
    <row r="7254" spans="1:33" x14ac:dyDescent="0.35">
      <c r="A7254" t="s">
        <v>4273</v>
      </c>
      <c r="B7254" t="s">
        <v>7229</v>
      </c>
      <c r="C7254" t="s">
        <v>7230</v>
      </c>
      <c r="D7254" t="s">
        <v>7231</v>
      </c>
      <c r="E7254" t="s">
        <v>7232</v>
      </c>
      <c r="F7254" t="s">
        <v>7233</v>
      </c>
      <c r="G7254" s="1">
        <v>572.24618588857709</v>
      </c>
      <c r="H7254" s="1">
        <v>31.81</v>
      </c>
      <c r="I7254" s="2">
        <v>18203.151173115639</v>
      </c>
      <c r="J7254" s="3">
        <v>6.8583832050345571E-3</v>
      </c>
      <c r="K7254" s="4">
        <v>2654146.12</v>
      </c>
      <c r="L7254" s="5">
        <v>100001</v>
      </c>
      <c r="M7254" s="6">
        <v>26.54119579</v>
      </c>
      <c r="N7254" s="7" t="str">
        <f>IF(ISNUMBER(_xll.BDP($C7254, "DELTA_MID")),_xll.BDP($C7254, "DELTA_MID")," ")</f>
        <v xml:space="preserve"> </v>
      </c>
      <c r="O7254" s="7" t="str">
        <f>IF(ISNUMBER(N7254),_xll.BDP($C7254, "OPT_UNDL_TICKER"),"")</f>
        <v/>
      </c>
      <c r="P7254" s="8" t="str">
        <f>IF(ISNUMBER(N7254),_xll.BDP($C7254, "OPT_UNDL_PX")," ")</f>
        <v xml:space="preserve"> </v>
      </c>
      <c r="Q7254" s="7" t="str">
        <f>IF(ISNUMBER(N7254),+G7254*_xll.BDP($C7254, "PX_POS_MULT_FACTOR")*P7254/K7254," ")</f>
        <v xml:space="preserve"> </v>
      </c>
      <c r="R7254" s="8" t="str">
        <f>IF(OR($A7254="TUA",$A7254="TYA"),"",IF(ISNUMBER(_xll.BDP($C7254,"DUR_ADJ_OAS_MID")),_xll.BDP($C7254,"DUR_ADJ_OAS_MID"),IF(ISNUMBER(_xll.BDP($E7254&amp;" ISIN","DUR_ADJ_OAS_MID")),_xll.BDP($E7254&amp;" ISIN","DUR_ADJ_OAS_MID")," ")))</f>
        <v xml:space="preserve"> </v>
      </c>
      <c r="S7254" s="7" t="str">
        <f ca="1">IF(AND(A7253="SVOL",C7253="Cash"),                                     SUM(INDIRECT(ADDRESS(ROW()-(COUNTIF(A:A,"SVOL")),COLUMN())):INDIRECT(ADDRESS(ROW()-1,COLUMN()))),                                    IF(AND(A7254="TYA",C7254="Cash"), SUM(INDIRECT(ADDRESS(ROW()-(COUNTIF(A:A,"TYA")-1),COLUMN())):INDIRECT(ADDRESS(ROW()-1,COLUMN()))),                                    IF(AND(A7254="SVOL",ISNUMBER(FIND(" Govt",C7254))),"", IF(AND(A7254="SVOL",ISNUMBER(FIND(" Index",C7254))),J7254,                                    IF(ISNUMBER(N7254),Q7254*N7254,IF(ISNUMBER(R7254),J7254*R7254," "))))))</f>
        <v xml:space="preserve"> </v>
      </c>
      <c r="AB7254" s="8" t="s">
        <v>7132</v>
      </c>
      <c r="AG7254" s="16">
        <v>-3.9999999999999998E-6</v>
      </c>
    </row>
    <row r="7255" spans="1:33" x14ac:dyDescent="0.35">
      <c r="A7255" t="s">
        <v>4273</v>
      </c>
      <c r="B7255" t="s">
        <v>6404</v>
      </c>
      <c r="C7255" t="s">
        <v>6405</v>
      </c>
      <c r="D7255" t="s">
        <v>6406</v>
      </c>
      <c r="E7255" t="s">
        <v>6407</v>
      </c>
      <c r="F7255" t="s">
        <v>6408</v>
      </c>
      <c r="G7255" s="1">
        <v>406.46686896859512</v>
      </c>
      <c r="H7255" s="1">
        <v>33.770000000000003</v>
      </c>
      <c r="I7255" s="2">
        <v>13726.38616506946</v>
      </c>
      <c r="J7255" s="3">
        <v>5.1716768951173856E-3</v>
      </c>
      <c r="K7255" s="4">
        <v>2654146.12</v>
      </c>
      <c r="L7255" s="5">
        <v>100001</v>
      </c>
      <c r="M7255" s="6">
        <v>26.54119579</v>
      </c>
      <c r="N7255" s="7" t="str">
        <f>IF(ISNUMBER(_xll.BDP($C7255, "DELTA_MID")),_xll.BDP($C7255, "DELTA_MID")," ")</f>
        <v xml:space="preserve"> </v>
      </c>
      <c r="O7255" s="7" t="str">
        <f>IF(ISNUMBER(N7255),_xll.BDP($C7255, "OPT_UNDL_TICKER"),"")</f>
        <v/>
      </c>
      <c r="P7255" s="8" t="str">
        <f>IF(ISNUMBER(N7255),_xll.BDP($C7255, "OPT_UNDL_PX")," ")</f>
        <v xml:space="preserve"> </v>
      </c>
      <c r="Q7255" s="7" t="str">
        <f>IF(ISNUMBER(N7255),+G7255*_xll.BDP($C7255, "PX_POS_MULT_FACTOR")*P7255/K7255," ")</f>
        <v xml:space="preserve"> </v>
      </c>
      <c r="R7255" s="8" t="str">
        <f>IF(OR($A7255="TUA",$A7255="TYA"),"",IF(ISNUMBER(_xll.BDP($C7255,"DUR_ADJ_OAS_MID")),_xll.BDP($C7255,"DUR_ADJ_OAS_MID"),IF(ISNUMBER(_xll.BDP($E7255&amp;" ISIN","DUR_ADJ_OAS_MID")),_xll.BDP($E7255&amp;" ISIN","DUR_ADJ_OAS_MID")," ")))</f>
        <v xml:space="preserve"> </v>
      </c>
      <c r="S7255" s="7" t="str">
        <f ca="1">IF(AND(A7254="SVOL",C7254="Cash"),                                     SUM(INDIRECT(ADDRESS(ROW()-(COUNTIF(A:A,"SVOL")),COLUMN())):INDIRECT(ADDRESS(ROW()-1,COLUMN()))),                                    IF(AND(A7255="TYA",C7255="Cash"), SUM(INDIRECT(ADDRESS(ROW()-(COUNTIF(A:A,"TYA")-1),COLUMN())):INDIRECT(ADDRESS(ROW()-1,COLUMN()))),                                    IF(AND(A7255="SVOL",ISNUMBER(FIND(" Govt",C7255))),"", IF(AND(A7255="SVOL",ISNUMBER(FIND(" Index",C7255))),J7255,                                    IF(ISNUMBER(N7255),Q7255*N7255,IF(ISNUMBER(R7255),J7255*R7255," "))))))</f>
        <v xml:space="preserve"> </v>
      </c>
      <c r="AB7255" s="8" t="s">
        <v>7132</v>
      </c>
      <c r="AG7255" s="16">
        <v>-3.9999999999999998E-6</v>
      </c>
    </row>
    <row r="7256" spans="1:33" x14ac:dyDescent="0.35">
      <c r="A7256" t="s">
        <v>4273</v>
      </c>
      <c r="B7256" t="s">
        <v>6409</v>
      </c>
      <c r="C7256" t="s">
        <v>6410</v>
      </c>
      <c r="D7256" t="s">
        <v>6411</v>
      </c>
      <c r="E7256" t="s">
        <v>6412</v>
      </c>
      <c r="F7256" t="s">
        <v>6413</v>
      </c>
      <c r="G7256" s="1">
        <v>85.564541356244604</v>
      </c>
      <c r="H7256" s="1">
        <v>275.86</v>
      </c>
      <c r="I7256" s="2">
        <v>23603.83437853364</v>
      </c>
      <c r="J7256" s="3">
        <v>8.8931932573982162E-3</v>
      </c>
      <c r="K7256" s="4">
        <v>2654146.12</v>
      </c>
      <c r="L7256" s="5">
        <v>100001</v>
      </c>
      <c r="M7256" s="6">
        <v>26.54119579</v>
      </c>
      <c r="N7256" s="7" t="str">
        <f>IF(ISNUMBER(_xll.BDP($C7256, "DELTA_MID")),_xll.BDP($C7256, "DELTA_MID")," ")</f>
        <v xml:space="preserve"> </v>
      </c>
      <c r="O7256" s="7" t="str">
        <f>IF(ISNUMBER(N7256),_xll.BDP($C7256, "OPT_UNDL_TICKER"),"")</f>
        <v/>
      </c>
      <c r="P7256" s="8" t="str">
        <f>IF(ISNUMBER(N7256),_xll.BDP($C7256, "OPT_UNDL_PX")," ")</f>
        <v xml:space="preserve"> </v>
      </c>
      <c r="Q7256" s="7" t="str">
        <f>IF(ISNUMBER(N7256),+G7256*_xll.BDP($C7256, "PX_POS_MULT_FACTOR")*P7256/K7256," ")</f>
        <v xml:space="preserve"> </v>
      </c>
      <c r="R7256" s="8" t="str">
        <f>IF(OR($A7256="TUA",$A7256="TYA"),"",IF(ISNUMBER(_xll.BDP($C7256,"DUR_ADJ_OAS_MID")),_xll.BDP($C7256,"DUR_ADJ_OAS_MID"),IF(ISNUMBER(_xll.BDP($E7256&amp;" ISIN","DUR_ADJ_OAS_MID")),_xll.BDP($E7256&amp;" ISIN","DUR_ADJ_OAS_MID")," ")))</f>
        <v xml:space="preserve"> </v>
      </c>
      <c r="S7256" s="7" t="str">
        <f ca="1">IF(AND(A7255="SVOL",C7255="Cash"),                                     SUM(INDIRECT(ADDRESS(ROW()-(COUNTIF(A:A,"SVOL")),COLUMN())):INDIRECT(ADDRESS(ROW()-1,COLUMN()))),                                    IF(AND(A7256="TYA",C7256="Cash"), SUM(INDIRECT(ADDRESS(ROW()-(COUNTIF(A:A,"TYA")-1),COLUMN())):INDIRECT(ADDRESS(ROW()-1,COLUMN()))),                                    IF(AND(A7256="SVOL",ISNUMBER(FIND(" Govt",C7256))),"", IF(AND(A7256="SVOL",ISNUMBER(FIND(" Index",C7256))),J7256,                                    IF(ISNUMBER(N7256),Q7256*N7256,IF(ISNUMBER(R7256),J7256*R7256," "))))))</f>
        <v xml:space="preserve"> </v>
      </c>
      <c r="AB7256" s="8" t="s">
        <v>7132</v>
      </c>
      <c r="AG7256" s="16">
        <v>-3.9999999999999998E-6</v>
      </c>
    </row>
    <row r="7257" spans="1:33" x14ac:dyDescent="0.35">
      <c r="A7257" t="s">
        <v>4273</v>
      </c>
      <c r="B7257" t="s">
        <v>3690</v>
      </c>
      <c r="C7257" t="s">
        <v>3691</v>
      </c>
      <c r="D7257" t="s">
        <v>3692</v>
      </c>
      <c r="E7257" t="s">
        <v>3693</v>
      </c>
      <c r="F7257" t="s">
        <v>3694</v>
      </c>
      <c r="G7257" s="1">
        <v>86.479090683350663</v>
      </c>
      <c r="H7257" s="1">
        <v>146.30000000000001</v>
      </c>
      <c r="I7257" s="2">
        <v>12651.890966974201</v>
      </c>
      <c r="J7257" s="3">
        <v>4.7668404055215326E-3</v>
      </c>
      <c r="K7257" s="4">
        <v>2654146.12</v>
      </c>
      <c r="L7257" s="5">
        <v>100001</v>
      </c>
      <c r="M7257" s="6">
        <v>26.54119579</v>
      </c>
      <c r="N7257" s="7" t="str">
        <f>IF(ISNUMBER(_xll.BDP($C7257, "DELTA_MID")),_xll.BDP($C7257, "DELTA_MID")," ")</f>
        <v xml:space="preserve"> </v>
      </c>
      <c r="O7257" s="7" t="str">
        <f>IF(ISNUMBER(N7257),_xll.BDP($C7257, "OPT_UNDL_TICKER"),"")</f>
        <v/>
      </c>
      <c r="P7257" s="8" t="str">
        <f>IF(ISNUMBER(N7257),_xll.BDP($C7257, "OPT_UNDL_PX")," ")</f>
        <v xml:space="preserve"> </v>
      </c>
      <c r="Q7257" s="7" t="str">
        <f>IF(ISNUMBER(N7257),+G7257*_xll.BDP($C7257, "PX_POS_MULT_FACTOR")*P7257/K7257," ")</f>
        <v xml:space="preserve"> </v>
      </c>
      <c r="R7257" s="8" t="str">
        <f>IF(OR($A7257="TUA",$A7257="TYA"),"",IF(ISNUMBER(_xll.BDP($C7257,"DUR_ADJ_OAS_MID")),_xll.BDP($C7257,"DUR_ADJ_OAS_MID"),IF(ISNUMBER(_xll.BDP($E7257&amp;" ISIN","DUR_ADJ_OAS_MID")),_xll.BDP($E7257&amp;" ISIN","DUR_ADJ_OAS_MID")," ")))</f>
        <v xml:space="preserve"> </v>
      </c>
      <c r="S7257" s="7" t="str">
        <f ca="1">IF(AND(A7256="SVOL",C7256="Cash"),                                     SUM(INDIRECT(ADDRESS(ROW()-(COUNTIF(A:A,"SVOL")),COLUMN())):INDIRECT(ADDRESS(ROW()-1,COLUMN()))),                                    IF(AND(A7257="TYA",C7257="Cash"), SUM(INDIRECT(ADDRESS(ROW()-(COUNTIF(A:A,"TYA")-1),COLUMN())):INDIRECT(ADDRESS(ROW()-1,COLUMN()))),                                    IF(AND(A7257="SVOL",ISNUMBER(FIND(" Govt",C7257))),"", IF(AND(A7257="SVOL",ISNUMBER(FIND(" Index",C7257))),J7257,                                    IF(ISNUMBER(N7257),Q7257*N7257,IF(ISNUMBER(R7257),J7257*R7257," "))))))</f>
        <v xml:space="preserve"> </v>
      </c>
      <c r="AB7257" s="8" t="s">
        <v>7132</v>
      </c>
      <c r="AG7257" s="16">
        <v>-3.9999999999999998E-6</v>
      </c>
    </row>
    <row r="7258" spans="1:33" x14ac:dyDescent="0.35">
      <c r="A7258" t="s">
        <v>4273</v>
      </c>
      <c r="B7258" t="s">
        <v>2454</v>
      </c>
      <c r="C7258" t="s">
        <v>2455</v>
      </c>
      <c r="D7258" t="s">
        <v>2456</v>
      </c>
      <c r="E7258" t="s">
        <v>2457</v>
      </c>
      <c r="F7258" t="s">
        <v>2458</v>
      </c>
      <c r="G7258" s="1">
        <v>156.84243506214699</v>
      </c>
      <c r="H7258" s="1">
        <v>122.62</v>
      </c>
      <c r="I7258" s="2">
        <v>19232.01938732047</v>
      </c>
      <c r="J7258" s="3">
        <v>7.2460288611843528E-3</v>
      </c>
      <c r="K7258" s="4">
        <v>2654146.12</v>
      </c>
      <c r="L7258" s="5">
        <v>100001</v>
      </c>
      <c r="M7258" s="6">
        <v>26.54119579</v>
      </c>
      <c r="N7258" s="7" t="str">
        <f>IF(ISNUMBER(_xll.BDP($C7258, "DELTA_MID")),_xll.BDP($C7258, "DELTA_MID")," ")</f>
        <v xml:space="preserve"> </v>
      </c>
      <c r="O7258" s="7" t="str">
        <f>IF(ISNUMBER(N7258),_xll.BDP($C7258, "OPT_UNDL_TICKER"),"")</f>
        <v/>
      </c>
      <c r="P7258" s="8" t="str">
        <f>IF(ISNUMBER(N7258),_xll.BDP($C7258, "OPT_UNDL_PX")," ")</f>
        <v xml:space="preserve"> </v>
      </c>
      <c r="Q7258" s="7" t="str">
        <f>IF(ISNUMBER(N7258),+G7258*_xll.BDP($C7258, "PX_POS_MULT_FACTOR")*P7258/K7258," ")</f>
        <v xml:space="preserve"> </v>
      </c>
      <c r="R7258" s="8" t="str">
        <f>IF(OR($A7258="TUA",$A7258="TYA"),"",IF(ISNUMBER(_xll.BDP($C7258,"DUR_ADJ_OAS_MID")),_xll.BDP($C7258,"DUR_ADJ_OAS_MID"),IF(ISNUMBER(_xll.BDP($E7258&amp;" ISIN","DUR_ADJ_OAS_MID")),_xll.BDP($E7258&amp;" ISIN","DUR_ADJ_OAS_MID")," ")))</f>
        <v xml:space="preserve"> </v>
      </c>
      <c r="S7258" s="7" t="str">
        <f ca="1">IF(AND(A7257="SVOL",C7257="Cash"),                                     SUM(INDIRECT(ADDRESS(ROW()-(COUNTIF(A:A,"SVOL")),COLUMN())):INDIRECT(ADDRESS(ROW()-1,COLUMN()))),                                    IF(AND(A7258="TYA",C7258="Cash"), SUM(INDIRECT(ADDRESS(ROW()-(COUNTIF(A:A,"TYA")-1),COLUMN())):INDIRECT(ADDRESS(ROW()-1,COLUMN()))),                                    IF(AND(A7258="SVOL",ISNUMBER(FIND(" Govt",C7258))),"", IF(AND(A7258="SVOL",ISNUMBER(FIND(" Index",C7258))),J7258,                                    IF(ISNUMBER(N7258),Q7258*N7258,IF(ISNUMBER(R7258),J7258*R7258," "))))))</f>
        <v xml:space="preserve"> </v>
      </c>
      <c r="AB7258" s="8" t="s">
        <v>7132</v>
      </c>
      <c r="AG7258" s="16">
        <v>-3.9999999999999998E-6</v>
      </c>
    </row>
    <row r="7259" spans="1:33" x14ac:dyDescent="0.35">
      <c r="A7259" t="s">
        <v>4273</v>
      </c>
      <c r="B7259" t="s">
        <v>896</v>
      </c>
      <c r="C7259" t="s">
        <v>7234</v>
      </c>
      <c r="D7259" t="s">
        <v>898</v>
      </c>
      <c r="E7259" t="s">
        <v>899</v>
      </c>
      <c r="F7259" t="s">
        <v>900</v>
      </c>
      <c r="G7259" s="1">
        <v>58.625421567355453</v>
      </c>
      <c r="H7259" s="1">
        <v>173.29</v>
      </c>
      <c r="I7259" s="2">
        <v>10159.199303407029</v>
      </c>
      <c r="J7259" s="3">
        <v>3.8276714408651421E-3</v>
      </c>
      <c r="K7259" s="4">
        <v>2654146.12</v>
      </c>
      <c r="L7259" s="5">
        <v>100001</v>
      </c>
      <c r="M7259" s="6">
        <v>26.54119579</v>
      </c>
      <c r="N7259" s="7" t="str">
        <f>IF(ISNUMBER(_xll.BDP($C7259, "DELTA_MID")),_xll.BDP($C7259, "DELTA_MID")," ")</f>
        <v xml:space="preserve"> </v>
      </c>
      <c r="O7259" s="7" t="str">
        <f>IF(ISNUMBER(N7259),_xll.BDP($C7259, "OPT_UNDL_TICKER"),"")</f>
        <v/>
      </c>
      <c r="P7259" s="8" t="str">
        <f>IF(ISNUMBER(N7259),_xll.BDP($C7259, "OPT_UNDL_PX")," ")</f>
        <v xml:space="preserve"> </v>
      </c>
      <c r="Q7259" s="7" t="str">
        <f>IF(ISNUMBER(N7259),+G7259*_xll.BDP($C7259, "PX_POS_MULT_FACTOR")*P7259/K7259," ")</f>
        <v xml:space="preserve"> </v>
      </c>
      <c r="R7259" s="8" t="str">
        <f>IF(OR($A7259="TUA",$A7259="TYA"),"",IF(ISNUMBER(_xll.BDP($C7259,"DUR_ADJ_OAS_MID")),_xll.BDP($C7259,"DUR_ADJ_OAS_MID"),IF(ISNUMBER(_xll.BDP($E7259&amp;" ISIN","DUR_ADJ_OAS_MID")),_xll.BDP($E7259&amp;" ISIN","DUR_ADJ_OAS_MID")," ")))</f>
        <v xml:space="preserve"> </v>
      </c>
      <c r="S7259" s="7" t="str">
        <f ca="1">IF(AND(A7258="SVOL",C7258="Cash"),                                     SUM(INDIRECT(ADDRESS(ROW()-(COUNTIF(A:A,"SVOL")),COLUMN())):INDIRECT(ADDRESS(ROW()-1,COLUMN()))),                                    IF(AND(A7259="TYA",C7259="Cash"), SUM(INDIRECT(ADDRESS(ROW()-(COUNTIF(A:A,"TYA")-1),COLUMN())):INDIRECT(ADDRESS(ROW()-1,COLUMN()))),                                    IF(AND(A7259="SVOL",ISNUMBER(FIND(" Govt",C7259))),"", IF(AND(A7259="SVOL",ISNUMBER(FIND(" Index",C7259))),J7259,                                    IF(ISNUMBER(N7259),Q7259*N7259,IF(ISNUMBER(R7259),J7259*R7259," "))))))</f>
        <v xml:space="preserve"> </v>
      </c>
      <c r="AB7259" s="8" t="s">
        <v>7132</v>
      </c>
      <c r="AG7259" s="16">
        <v>-3.9999999999999998E-6</v>
      </c>
    </row>
    <row r="7260" spans="1:33" x14ac:dyDescent="0.35">
      <c r="A7260" t="s">
        <v>4273</v>
      </c>
      <c r="B7260" t="s">
        <v>7235</v>
      </c>
      <c r="C7260" t="s">
        <v>7236</v>
      </c>
      <c r="D7260" t="s">
        <v>5055</v>
      </c>
      <c r="E7260" t="s">
        <v>5056</v>
      </c>
      <c r="F7260" t="s">
        <v>5057</v>
      </c>
      <c r="G7260" s="1">
        <v>34.592153423490501</v>
      </c>
      <c r="H7260" s="1">
        <v>295.58999999999997</v>
      </c>
      <c r="I7260" s="2">
        <v>10225.094630449559</v>
      </c>
      <c r="J7260" s="3">
        <v>3.8524987578489288E-3</v>
      </c>
      <c r="K7260" s="4">
        <v>2654146.12</v>
      </c>
      <c r="L7260" s="5">
        <v>100001</v>
      </c>
      <c r="M7260" s="6">
        <v>26.54119579</v>
      </c>
      <c r="N7260" s="7" t="str">
        <f>IF(ISNUMBER(_xll.BDP($C7260, "DELTA_MID")),_xll.BDP($C7260, "DELTA_MID")," ")</f>
        <v xml:space="preserve"> </v>
      </c>
      <c r="O7260" s="7" t="str">
        <f>IF(ISNUMBER(N7260),_xll.BDP($C7260, "OPT_UNDL_TICKER"),"")</f>
        <v/>
      </c>
      <c r="P7260" s="8" t="str">
        <f>IF(ISNUMBER(N7260),_xll.BDP($C7260, "OPT_UNDL_PX")," ")</f>
        <v xml:space="preserve"> </v>
      </c>
      <c r="Q7260" s="7" t="str">
        <f>IF(ISNUMBER(N7260),+G7260*_xll.BDP($C7260, "PX_POS_MULT_FACTOR")*P7260/K7260," ")</f>
        <v xml:space="preserve"> </v>
      </c>
      <c r="R7260" s="8" t="str">
        <f>IF(OR($A7260="TUA",$A7260="TYA"),"",IF(ISNUMBER(_xll.BDP($C7260,"DUR_ADJ_OAS_MID")),_xll.BDP($C7260,"DUR_ADJ_OAS_MID"),IF(ISNUMBER(_xll.BDP($E7260&amp;" ISIN","DUR_ADJ_OAS_MID")),_xll.BDP($E7260&amp;" ISIN","DUR_ADJ_OAS_MID")," ")))</f>
        <v xml:space="preserve"> </v>
      </c>
      <c r="S7260" s="7" t="str">
        <f ca="1">IF(AND(A7259="SVOL",C7259="Cash"),                                     SUM(INDIRECT(ADDRESS(ROW()-(COUNTIF(A:A,"SVOL")),COLUMN())):INDIRECT(ADDRESS(ROW()-1,COLUMN()))),                                    IF(AND(A7260="TYA",C7260="Cash"), SUM(INDIRECT(ADDRESS(ROW()-(COUNTIF(A:A,"TYA")-1),COLUMN())):INDIRECT(ADDRESS(ROW()-1,COLUMN()))),                                    IF(AND(A7260="SVOL",ISNUMBER(FIND(" Govt",C7260))),"", IF(AND(A7260="SVOL",ISNUMBER(FIND(" Index",C7260))),J7260,                                    IF(ISNUMBER(N7260),Q7260*N7260,IF(ISNUMBER(R7260),J7260*R7260," "))))))</f>
        <v xml:space="preserve"> </v>
      </c>
      <c r="AB7260" s="8" t="s">
        <v>7132</v>
      </c>
      <c r="AG7260" s="16">
        <v>-3.9999999999999998E-6</v>
      </c>
    </row>
    <row r="7261" spans="1:33" x14ac:dyDescent="0.35">
      <c r="A7261" t="s">
        <v>4273</v>
      </c>
      <c r="B7261" t="s">
        <v>2478</v>
      </c>
      <c r="C7261" t="s">
        <v>2479</v>
      </c>
      <c r="D7261" t="s">
        <v>2480</v>
      </c>
      <c r="E7261" t="s">
        <v>2481</v>
      </c>
      <c r="F7261" t="s">
        <v>2482</v>
      </c>
      <c r="G7261" s="1">
        <v>55.255742270041537</v>
      </c>
      <c r="H7261" s="1">
        <v>117.18</v>
      </c>
      <c r="I7261" s="2">
        <v>6474.8678792034689</v>
      </c>
      <c r="J7261" s="3">
        <v>2.439529546023438E-3</v>
      </c>
      <c r="K7261" s="4">
        <v>2654146.12</v>
      </c>
      <c r="L7261" s="5">
        <v>100001</v>
      </c>
      <c r="M7261" s="6">
        <v>26.54119579</v>
      </c>
      <c r="N7261" s="7" t="str">
        <f>IF(ISNUMBER(_xll.BDP($C7261, "DELTA_MID")),_xll.BDP($C7261, "DELTA_MID")," ")</f>
        <v xml:space="preserve"> </v>
      </c>
      <c r="O7261" s="7" t="str">
        <f>IF(ISNUMBER(N7261),_xll.BDP($C7261, "OPT_UNDL_TICKER"),"")</f>
        <v/>
      </c>
      <c r="P7261" s="8" t="str">
        <f>IF(ISNUMBER(N7261),_xll.BDP($C7261, "OPT_UNDL_PX")," ")</f>
        <v xml:space="preserve"> </v>
      </c>
      <c r="Q7261" s="7" t="str">
        <f>IF(ISNUMBER(N7261),+G7261*_xll.BDP($C7261, "PX_POS_MULT_FACTOR")*P7261/K7261," ")</f>
        <v xml:space="preserve"> </v>
      </c>
      <c r="R7261" s="8" t="str">
        <f>IF(OR($A7261="TUA",$A7261="TYA"),"",IF(ISNUMBER(_xll.BDP($C7261,"DUR_ADJ_OAS_MID")),_xll.BDP($C7261,"DUR_ADJ_OAS_MID"),IF(ISNUMBER(_xll.BDP($E7261&amp;" ISIN","DUR_ADJ_OAS_MID")),_xll.BDP($E7261&amp;" ISIN","DUR_ADJ_OAS_MID")," ")))</f>
        <v xml:space="preserve"> </v>
      </c>
      <c r="S7261" s="7" t="str">
        <f ca="1">IF(AND(A7260="SVOL",C7260="Cash"),                                     SUM(INDIRECT(ADDRESS(ROW()-(COUNTIF(A:A,"SVOL")),COLUMN())):INDIRECT(ADDRESS(ROW()-1,COLUMN()))),                                    IF(AND(A7261="TYA",C7261="Cash"), SUM(INDIRECT(ADDRESS(ROW()-(COUNTIF(A:A,"TYA")-1),COLUMN())):INDIRECT(ADDRESS(ROW()-1,COLUMN()))),                                    IF(AND(A7261="SVOL",ISNUMBER(FIND(" Govt",C7261))),"", IF(AND(A7261="SVOL",ISNUMBER(FIND(" Index",C7261))),J7261,                                    IF(ISNUMBER(N7261),Q7261*N7261,IF(ISNUMBER(R7261),J7261*R7261," "))))))</f>
        <v xml:space="preserve"> </v>
      </c>
      <c r="AB7261" s="8" t="s">
        <v>7132</v>
      </c>
      <c r="AG7261" s="16">
        <v>-3.9999999999999998E-6</v>
      </c>
    </row>
    <row r="7262" spans="1:33" x14ac:dyDescent="0.35">
      <c r="A7262" t="s">
        <v>4273</v>
      </c>
      <c r="B7262" t="s">
        <v>6419</v>
      </c>
      <c r="C7262" t="s">
        <v>6420</v>
      </c>
      <c r="D7262" t="s">
        <v>6421</v>
      </c>
      <c r="E7262" t="s">
        <v>6422</v>
      </c>
      <c r="F7262" t="s">
        <v>6423</v>
      </c>
      <c r="G7262" s="1">
        <v>190.86851307335479</v>
      </c>
      <c r="H7262" s="1">
        <v>62.22</v>
      </c>
      <c r="I7262" s="2">
        <v>11875.83888342414</v>
      </c>
      <c r="J7262" s="3">
        <v>4.4744480320564016E-3</v>
      </c>
      <c r="K7262" s="4">
        <v>2654146.12</v>
      </c>
      <c r="L7262" s="5">
        <v>100001</v>
      </c>
      <c r="M7262" s="6">
        <v>26.54119579</v>
      </c>
      <c r="N7262" s="7" t="str">
        <f>IF(ISNUMBER(_xll.BDP($C7262, "DELTA_MID")),_xll.BDP($C7262, "DELTA_MID")," ")</f>
        <v xml:space="preserve"> </v>
      </c>
      <c r="O7262" s="7" t="str">
        <f>IF(ISNUMBER(N7262),_xll.BDP($C7262, "OPT_UNDL_TICKER"),"")</f>
        <v/>
      </c>
      <c r="P7262" s="8" t="str">
        <f>IF(ISNUMBER(N7262),_xll.BDP($C7262, "OPT_UNDL_PX")," ")</f>
        <v xml:space="preserve"> </v>
      </c>
      <c r="Q7262" s="7" t="str">
        <f>IF(ISNUMBER(N7262),+G7262*_xll.BDP($C7262, "PX_POS_MULT_FACTOR")*P7262/K7262," ")</f>
        <v xml:space="preserve"> </v>
      </c>
      <c r="R7262" s="8" t="str">
        <f>IF(OR($A7262="TUA",$A7262="TYA"),"",IF(ISNUMBER(_xll.BDP($C7262,"DUR_ADJ_OAS_MID")),_xll.BDP($C7262,"DUR_ADJ_OAS_MID"),IF(ISNUMBER(_xll.BDP($E7262&amp;" ISIN","DUR_ADJ_OAS_MID")),_xll.BDP($E7262&amp;" ISIN","DUR_ADJ_OAS_MID")," ")))</f>
        <v xml:space="preserve"> </v>
      </c>
      <c r="S7262" s="7" t="str">
        <f ca="1">IF(AND(A7261="SVOL",C7261="Cash"),                                     SUM(INDIRECT(ADDRESS(ROW()-(COUNTIF(A:A,"SVOL")),COLUMN())):INDIRECT(ADDRESS(ROW()-1,COLUMN()))),                                    IF(AND(A7262="TYA",C7262="Cash"), SUM(INDIRECT(ADDRESS(ROW()-(COUNTIF(A:A,"TYA")-1),COLUMN())):INDIRECT(ADDRESS(ROW()-1,COLUMN()))),                                    IF(AND(A7262="SVOL",ISNUMBER(FIND(" Govt",C7262))),"", IF(AND(A7262="SVOL",ISNUMBER(FIND(" Index",C7262))),J7262,                                    IF(ISNUMBER(N7262),Q7262*N7262,IF(ISNUMBER(R7262),J7262*R7262," "))))))</f>
        <v xml:space="preserve"> </v>
      </c>
      <c r="AB7262" s="8" t="s">
        <v>7132</v>
      </c>
      <c r="AG7262" s="16">
        <v>-3.9999999999999998E-6</v>
      </c>
    </row>
    <row r="7263" spans="1:33" x14ac:dyDescent="0.35">
      <c r="A7263" t="s">
        <v>4273</v>
      </c>
      <c r="B7263" t="s">
        <v>7237</v>
      </c>
      <c r="C7263" t="s">
        <v>7238</v>
      </c>
      <c r="D7263" t="s">
        <v>7239</v>
      </c>
      <c r="E7263" t="s">
        <v>7240</v>
      </c>
      <c r="F7263" t="s">
        <v>7241</v>
      </c>
      <c r="G7263" s="1">
        <v>171.62475188428189</v>
      </c>
      <c r="H7263" s="1">
        <v>192.95</v>
      </c>
      <c r="I7263" s="2">
        <v>33114.995876072193</v>
      </c>
      <c r="J7263" s="3">
        <v>1.247670413717546E-2</v>
      </c>
      <c r="K7263" s="4">
        <v>2654146.12</v>
      </c>
      <c r="L7263" s="5">
        <v>100001</v>
      </c>
      <c r="M7263" s="6">
        <v>26.54119579</v>
      </c>
      <c r="N7263" s="7" t="str">
        <f>IF(ISNUMBER(_xll.BDP($C7263, "DELTA_MID")),_xll.BDP($C7263, "DELTA_MID")," ")</f>
        <v xml:space="preserve"> </v>
      </c>
      <c r="O7263" s="7" t="str">
        <f>IF(ISNUMBER(N7263),_xll.BDP($C7263, "OPT_UNDL_TICKER"),"")</f>
        <v/>
      </c>
      <c r="P7263" s="8" t="str">
        <f>IF(ISNUMBER(N7263),_xll.BDP($C7263, "OPT_UNDL_PX")," ")</f>
        <v xml:space="preserve"> </v>
      </c>
      <c r="Q7263" s="7" t="str">
        <f>IF(ISNUMBER(N7263),+G7263*_xll.BDP($C7263, "PX_POS_MULT_FACTOR")*P7263/K7263," ")</f>
        <v xml:space="preserve"> </v>
      </c>
      <c r="R7263" s="8" t="str">
        <f>IF(OR($A7263="TUA",$A7263="TYA"),"",IF(ISNUMBER(_xll.BDP($C7263,"DUR_ADJ_OAS_MID")),_xll.BDP($C7263,"DUR_ADJ_OAS_MID"),IF(ISNUMBER(_xll.BDP($E7263&amp;" ISIN","DUR_ADJ_OAS_MID")),_xll.BDP($E7263&amp;" ISIN","DUR_ADJ_OAS_MID")," ")))</f>
        <v xml:space="preserve"> </v>
      </c>
      <c r="S7263" s="7" t="str">
        <f ca="1">IF(AND(A7262="SVOL",C7262="Cash"),                                     SUM(INDIRECT(ADDRESS(ROW()-(COUNTIF(A:A,"SVOL")),COLUMN())):INDIRECT(ADDRESS(ROW()-1,COLUMN()))),                                    IF(AND(A7263="TYA",C7263="Cash"), SUM(INDIRECT(ADDRESS(ROW()-(COUNTIF(A:A,"TYA")-1),COLUMN())):INDIRECT(ADDRESS(ROW()-1,COLUMN()))),                                    IF(AND(A7263="SVOL",ISNUMBER(FIND(" Govt",C7263))),"", IF(AND(A7263="SVOL",ISNUMBER(FIND(" Index",C7263))),J7263,                                    IF(ISNUMBER(N7263),Q7263*N7263,IF(ISNUMBER(R7263),J7263*R7263," "))))))</f>
        <v xml:space="preserve"> </v>
      </c>
      <c r="AB7263" s="8" t="s">
        <v>7132</v>
      </c>
      <c r="AG7263" s="16">
        <v>-3.9999999999999998E-6</v>
      </c>
    </row>
    <row r="7264" spans="1:33" x14ac:dyDescent="0.35">
      <c r="A7264" t="s">
        <v>4273</v>
      </c>
      <c r="B7264" t="s">
        <v>906</v>
      </c>
      <c r="C7264" t="s">
        <v>6426</v>
      </c>
      <c r="D7264" t="s">
        <v>908</v>
      </c>
      <c r="E7264" t="s">
        <v>909</v>
      </c>
      <c r="F7264" t="s">
        <v>910</v>
      </c>
      <c r="G7264" s="1">
        <v>28.44696577229632</v>
      </c>
      <c r="H7264" s="1">
        <v>417.32</v>
      </c>
      <c r="I7264" s="2">
        <v>11871.487756094701</v>
      </c>
      <c r="J7264" s="3">
        <v>4.472808662129988E-3</v>
      </c>
      <c r="K7264" s="4">
        <v>2654146.12</v>
      </c>
      <c r="L7264" s="5">
        <v>100001</v>
      </c>
      <c r="M7264" s="6">
        <v>26.54119579</v>
      </c>
      <c r="N7264" s="7" t="str">
        <f>IF(ISNUMBER(_xll.BDP($C7264, "DELTA_MID")),_xll.BDP($C7264, "DELTA_MID")," ")</f>
        <v xml:space="preserve"> </v>
      </c>
      <c r="O7264" s="7" t="str">
        <f>IF(ISNUMBER(N7264),_xll.BDP($C7264, "OPT_UNDL_TICKER"),"")</f>
        <v/>
      </c>
      <c r="P7264" s="8" t="str">
        <f>IF(ISNUMBER(N7264),_xll.BDP($C7264, "OPT_UNDL_PX")," ")</f>
        <v xml:space="preserve"> </v>
      </c>
      <c r="Q7264" s="7" t="str">
        <f>IF(ISNUMBER(N7264),+G7264*_xll.BDP($C7264, "PX_POS_MULT_FACTOR")*P7264/K7264," ")</f>
        <v xml:space="preserve"> </v>
      </c>
      <c r="R7264" s="8" t="str">
        <f>IF(OR($A7264="TUA",$A7264="TYA"),"",IF(ISNUMBER(_xll.BDP($C7264,"DUR_ADJ_OAS_MID")),_xll.BDP($C7264,"DUR_ADJ_OAS_MID"),IF(ISNUMBER(_xll.BDP($E7264&amp;" ISIN","DUR_ADJ_OAS_MID")),_xll.BDP($E7264&amp;" ISIN","DUR_ADJ_OAS_MID")," ")))</f>
        <v xml:space="preserve"> </v>
      </c>
      <c r="S7264" s="7" t="str">
        <f ca="1">IF(AND(A7263="SVOL",C7263="Cash"),                                     SUM(INDIRECT(ADDRESS(ROW()-(COUNTIF(A:A,"SVOL")),COLUMN())):INDIRECT(ADDRESS(ROW()-1,COLUMN()))),                                    IF(AND(A7264="TYA",C7264="Cash"), SUM(INDIRECT(ADDRESS(ROW()-(COUNTIF(A:A,"TYA")-1),COLUMN())):INDIRECT(ADDRESS(ROW()-1,COLUMN()))),                                    IF(AND(A7264="SVOL",ISNUMBER(FIND(" Govt",C7264))),"", IF(AND(A7264="SVOL",ISNUMBER(FIND(" Index",C7264))),J7264,                                    IF(ISNUMBER(N7264),Q7264*N7264,IF(ISNUMBER(R7264),J7264*R7264," "))))))</f>
        <v xml:space="preserve"> </v>
      </c>
      <c r="AB7264" s="8" t="s">
        <v>7132</v>
      </c>
      <c r="AG7264" s="16">
        <v>-3.9999999999999998E-6</v>
      </c>
    </row>
    <row r="7265" spans="1:33" x14ac:dyDescent="0.35">
      <c r="A7265" t="s">
        <v>4273</v>
      </c>
      <c r="B7265" t="s">
        <v>911</v>
      </c>
      <c r="C7265" t="s">
        <v>7242</v>
      </c>
      <c r="D7265" t="s">
        <v>913</v>
      </c>
      <c r="E7265" t="s">
        <v>914</v>
      </c>
      <c r="F7265" t="s">
        <v>915</v>
      </c>
      <c r="G7265" s="1">
        <v>48.445834872620843</v>
      </c>
      <c r="H7265" s="1">
        <v>232.02</v>
      </c>
      <c r="I7265" s="2">
        <v>11240.40260714549</v>
      </c>
      <c r="J7265" s="3">
        <v>4.2350353367679276E-3</v>
      </c>
      <c r="K7265" s="4">
        <v>2654146.12</v>
      </c>
      <c r="L7265" s="5">
        <v>100001</v>
      </c>
      <c r="M7265" s="6">
        <v>26.54119579</v>
      </c>
      <c r="N7265" s="7" t="str">
        <f>IF(ISNUMBER(_xll.BDP($C7265, "DELTA_MID")),_xll.BDP($C7265, "DELTA_MID")," ")</f>
        <v xml:space="preserve"> </v>
      </c>
      <c r="O7265" s="7" t="str">
        <f>IF(ISNUMBER(N7265),_xll.BDP($C7265, "OPT_UNDL_TICKER"),"")</f>
        <v/>
      </c>
      <c r="P7265" s="8" t="str">
        <f>IF(ISNUMBER(N7265),_xll.BDP($C7265, "OPT_UNDL_PX")," ")</f>
        <v xml:space="preserve"> </v>
      </c>
      <c r="Q7265" s="7" t="str">
        <f>IF(ISNUMBER(N7265),+G7265*_xll.BDP($C7265, "PX_POS_MULT_FACTOR")*P7265/K7265," ")</f>
        <v xml:space="preserve"> </v>
      </c>
      <c r="R7265" s="8" t="str">
        <f>IF(OR($A7265="TUA",$A7265="TYA"),"",IF(ISNUMBER(_xll.BDP($C7265,"DUR_ADJ_OAS_MID")),_xll.BDP($C7265,"DUR_ADJ_OAS_MID"),IF(ISNUMBER(_xll.BDP($E7265&amp;" ISIN","DUR_ADJ_OAS_MID")),_xll.BDP($E7265&amp;" ISIN","DUR_ADJ_OAS_MID")," ")))</f>
        <v xml:space="preserve"> </v>
      </c>
      <c r="S7265" s="7" t="str">
        <f ca="1">IF(AND(A7264="SVOL",C7264="Cash"),                                     SUM(INDIRECT(ADDRESS(ROW()-(COUNTIF(A:A,"SVOL")),COLUMN())):INDIRECT(ADDRESS(ROW()-1,COLUMN()))),                                    IF(AND(A7265="TYA",C7265="Cash"), SUM(INDIRECT(ADDRESS(ROW()-(COUNTIF(A:A,"TYA")-1),COLUMN())):INDIRECT(ADDRESS(ROW()-1,COLUMN()))),                                    IF(AND(A7265="SVOL",ISNUMBER(FIND(" Govt",C7265))),"", IF(AND(A7265="SVOL",ISNUMBER(FIND(" Index",C7265))),J7265,                                    IF(ISNUMBER(N7265),Q7265*N7265,IF(ISNUMBER(R7265),J7265*R7265," "))))))</f>
        <v xml:space="preserve"> </v>
      </c>
      <c r="AB7265" s="8" t="s">
        <v>7132</v>
      </c>
      <c r="AG7265" s="16">
        <v>-3.9999999999999998E-6</v>
      </c>
    </row>
    <row r="7266" spans="1:33" x14ac:dyDescent="0.35">
      <c r="A7266" t="s">
        <v>4273</v>
      </c>
      <c r="B7266" t="s">
        <v>6427</v>
      </c>
      <c r="C7266" t="s">
        <v>6428</v>
      </c>
      <c r="D7266" t="s">
        <v>5066</v>
      </c>
      <c r="E7266" t="s">
        <v>5067</v>
      </c>
      <c r="F7266" t="s">
        <v>5068</v>
      </c>
      <c r="G7266" s="1">
        <v>267.81370946377228</v>
      </c>
      <c r="H7266" s="1">
        <v>142.94999999999999</v>
      </c>
      <c r="I7266" s="2">
        <v>38283.969767846247</v>
      </c>
      <c r="J7266" s="3">
        <v>1.442421330135594E-2</v>
      </c>
      <c r="K7266" s="4">
        <v>2654146.12</v>
      </c>
      <c r="L7266" s="5">
        <v>100001</v>
      </c>
      <c r="M7266" s="6">
        <v>26.54119579</v>
      </c>
      <c r="N7266" s="7" t="str">
        <f>IF(ISNUMBER(_xll.BDP($C7266, "DELTA_MID")),_xll.BDP($C7266, "DELTA_MID")," ")</f>
        <v xml:space="preserve"> </v>
      </c>
      <c r="O7266" s="7" t="str">
        <f>IF(ISNUMBER(N7266),_xll.BDP($C7266, "OPT_UNDL_TICKER"),"")</f>
        <v/>
      </c>
      <c r="P7266" s="8" t="str">
        <f>IF(ISNUMBER(N7266),_xll.BDP($C7266, "OPT_UNDL_PX")," ")</f>
        <v xml:space="preserve"> </v>
      </c>
      <c r="Q7266" s="7" t="str">
        <f>IF(ISNUMBER(N7266),+G7266*_xll.BDP($C7266, "PX_POS_MULT_FACTOR")*P7266/K7266," ")</f>
        <v xml:space="preserve"> </v>
      </c>
      <c r="R7266" s="8" t="str">
        <f>IF(OR($A7266="TUA",$A7266="TYA"),"",IF(ISNUMBER(_xll.BDP($C7266,"DUR_ADJ_OAS_MID")),_xll.BDP($C7266,"DUR_ADJ_OAS_MID"),IF(ISNUMBER(_xll.BDP($E7266&amp;" ISIN","DUR_ADJ_OAS_MID")),_xll.BDP($E7266&amp;" ISIN","DUR_ADJ_OAS_MID")," ")))</f>
        <v xml:space="preserve"> </v>
      </c>
      <c r="S7266" s="7" t="str">
        <f ca="1">IF(AND(A7265="SVOL",C7265="Cash"),                                     SUM(INDIRECT(ADDRESS(ROW()-(COUNTIF(A:A,"SVOL")),COLUMN())):INDIRECT(ADDRESS(ROW()-1,COLUMN()))),                                    IF(AND(A7266="TYA",C7266="Cash"), SUM(INDIRECT(ADDRESS(ROW()-(COUNTIF(A:A,"TYA")-1),COLUMN())):INDIRECT(ADDRESS(ROW()-1,COLUMN()))),                                    IF(AND(A7266="SVOL",ISNUMBER(FIND(" Govt",C7266))),"", IF(AND(A7266="SVOL",ISNUMBER(FIND(" Index",C7266))),J7266,                                    IF(ISNUMBER(N7266),Q7266*N7266,IF(ISNUMBER(R7266),J7266*R7266," "))))))</f>
        <v xml:space="preserve"> </v>
      </c>
      <c r="AB7266" s="8" t="s">
        <v>7132</v>
      </c>
      <c r="AG7266" s="16">
        <v>-3.9999999999999998E-6</v>
      </c>
    </row>
    <row r="7267" spans="1:33" x14ac:dyDescent="0.35">
      <c r="A7267" t="s">
        <v>4273</v>
      </c>
      <c r="B7267" t="s">
        <v>6429</v>
      </c>
      <c r="C7267" t="s">
        <v>6430</v>
      </c>
      <c r="D7267" t="s">
        <v>5078</v>
      </c>
      <c r="E7267" t="s">
        <v>5079</v>
      </c>
      <c r="F7267" t="s">
        <v>5080</v>
      </c>
      <c r="G7267" s="1">
        <v>84.841630269693951</v>
      </c>
      <c r="H7267" s="1">
        <v>189.13</v>
      </c>
      <c r="I7267" s="2">
        <v>16046.097532907221</v>
      </c>
      <c r="J7267" s="3">
        <v>6.0456722453951471E-3</v>
      </c>
      <c r="K7267" s="4">
        <v>2654146.12</v>
      </c>
      <c r="L7267" s="5">
        <v>100001</v>
      </c>
      <c r="M7267" s="6">
        <v>26.54119579</v>
      </c>
      <c r="N7267" s="7" t="str">
        <f>IF(ISNUMBER(_xll.BDP($C7267, "DELTA_MID")),_xll.BDP($C7267, "DELTA_MID")," ")</f>
        <v xml:space="preserve"> </v>
      </c>
      <c r="O7267" s="7" t="str">
        <f>IF(ISNUMBER(N7267),_xll.BDP($C7267, "OPT_UNDL_TICKER"),"")</f>
        <v/>
      </c>
      <c r="P7267" s="8" t="str">
        <f>IF(ISNUMBER(N7267),_xll.BDP($C7267, "OPT_UNDL_PX")," ")</f>
        <v xml:space="preserve"> </v>
      </c>
      <c r="Q7267" s="7" t="str">
        <f>IF(ISNUMBER(N7267),+G7267*_xll.BDP($C7267, "PX_POS_MULT_FACTOR")*P7267/K7267," ")</f>
        <v xml:space="preserve"> </v>
      </c>
      <c r="R7267" s="8" t="str">
        <f>IF(OR($A7267="TUA",$A7267="TYA"),"",IF(ISNUMBER(_xll.BDP($C7267,"DUR_ADJ_OAS_MID")),_xll.BDP($C7267,"DUR_ADJ_OAS_MID"),IF(ISNUMBER(_xll.BDP($E7267&amp;" ISIN","DUR_ADJ_OAS_MID")),_xll.BDP($E7267&amp;" ISIN","DUR_ADJ_OAS_MID")," ")))</f>
        <v xml:space="preserve"> </v>
      </c>
      <c r="S7267" s="7" t="str">
        <f ca="1">IF(AND(A7266="SVOL",C7266="Cash"),                                     SUM(INDIRECT(ADDRESS(ROW()-(COUNTIF(A:A,"SVOL")),COLUMN())):INDIRECT(ADDRESS(ROW()-1,COLUMN()))),                                    IF(AND(A7267="TYA",C7267="Cash"), SUM(INDIRECT(ADDRESS(ROW()-(COUNTIF(A:A,"TYA")-1),COLUMN())):INDIRECT(ADDRESS(ROW()-1,COLUMN()))),                                    IF(AND(A7267="SVOL",ISNUMBER(FIND(" Govt",C7267))),"", IF(AND(A7267="SVOL",ISNUMBER(FIND(" Index",C7267))),J7267,                                    IF(ISNUMBER(N7267),Q7267*N7267,IF(ISNUMBER(R7267),J7267*R7267," "))))))</f>
        <v xml:space="preserve"> </v>
      </c>
      <c r="AB7267" s="8" t="s">
        <v>7132</v>
      </c>
      <c r="AG7267" s="16">
        <v>-3.9999999999999998E-6</v>
      </c>
    </row>
    <row r="7268" spans="1:33" x14ac:dyDescent="0.35">
      <c r="A7268" t="s">
        <v>4273</v>
      </c>
      <c r="B7268" t="s">
        <v>921</v>
      </c>
      <c r="C7268" t="s">
        <v>2492</v>
      </c>
      <c r="D7268" t="s">
        <v>923</v>
      </c>
      <c r="E7268" t="s">
        <v>924</v>
      </c>
      <c r="F7268" t="s">
        <v>925</v>
      </c>
      <c r="G7268" s="1">
        <v>899.55843429064214</v>
      </c>
      <c r="H7268" s="1">
        <v>30.63</v>
      </c>
      <c r="I7268" s="2">
        <v>27553.474842322368</v>
      </c>
      <c r="J7268" s="3">
        <v>1.038129537582594E-2</v>
      </c>
      <c r="K7268" s="4">
        <v>2654146.12</v>
      </c>
      <c r="L7268" s="5">
        <v>100001</v>
      </c>
      <c r="M7268" s="6">
        <v>26.54119579</v>
      </c>
      <c r="N7268" s="7" t="str">
        <f>IF(ISNUMBER(_xll.BDP($C7268, "DELTA_MID")),_xll.BDP($C7268, "DELTA_MID")," ")</f>
        <v xml:space="preserve"> </v>
      </c>
      <c r="O7268" s="7" t="str">
        <f>IF(ISNUMBER(N7268),_xll.BDP($C7268, "OPT_UNDL_TICKER"),"")</f>
        <v/>
      </c>
      <c r="P7268" s="8" t="str">
        <f>IF(ISNUMBER(N7268),_xll.BDP($C7268, "OPT_UNDL_PX")," ")</f>
        <v xml:space="preserve"> </v>
      </c>
      <c r="Q7268" s="7" t="str">
        <f>IF(ISNUMBER(N7268),+G7268*_xll.BDP($C7268, "PX_POS_MULT_FACTOR")*P7268/K7268," ")</f>
        <v xml:space="preserve"> </v>
      </c>
      <c r="R7268" s="8" t="str">
        <f>IF(OR($A7268="TUA",$A7268="TYA"),"",IF(ISNUMBER(_xll.BDP($C7268,"DUR_ADJ_OAS_MID")),_xll.BDP($C7268,"DUR_ADJ_OAS_MID"),IF(ISNUMBER(_xll.BDP($E7268&amp;" ISIN","DUR_ADJ_OAS_MID")),_xll.BDP($E7268&amp;" ISIN","DUR_ADJ_OAS_MID")," ")))</f>
        <v xml:space="preserve"> </v>
      </c>
      <c r="S7268" s="7" t="str">
        <f ca="1">IF(AND(A7267="SVOL",C7267="Cash"),                                     SUM(INDIRECT(ADDRESS(ROW()-(COUNTIF(A:A,"SVOL")),COLUMN())):INDIRECT(ADDRESS(ROW()-1,COLUMN()))),                                    IF(AND(A7268="TYA",C7268="Cash"), SUM(INDIRECT(ADDRESS(ROW()-(COUNTIF(A:A,"TYA")-1),COLUMN())):INDIRECT(ADDRESS(ROW()-1,COLUMN()))),                                    IF(AND(A7268="SVOL",ISNUMBER(FIND(" Govt",C7268))),"", IF(AND(A7268="SVOL",ISNUMBER(FIND(" Index",C7268))),J7268,                                    IF(ISNUMBER(N7268),Q7268*N7268,IF(ISNUMBER(R7268),J7268*R7268," "))))))</f>
        <v xml:space="preserve"> </v>
      </c>
      <c r="AB7268" s="8" t="s">
        <v>7132</v>
      </c>
      <c r="AG7268" s="16">
        <v>-3.9999999999999998E-6</v>
      </c>
    </row>
    <row r="7269" spans="1:33" x14ac:dyDescent="0.35">
      <c r="A7269" t="s">
        <v>4273</v>
      </c>
      <c r="B7269" t="s">
        <v>7243</v>
      </c>
      <c r="C7269" t="s">
        <v>7244</v>
      </c>
      <c r="D7269" t="s">
        <v>6136</v>
      </c>
      <c r="E7269" t="s">
        <v>6137</v>
      </c>
      <c r="F7269" t="s">
        <v>6138</v>
      </c>
      <c r="G7269" s="1">
        <v>80.675317417413567</v>
      </c>
      <c r="H7269" s="1">
        <v>542.1</v>
      </c>
      <c r="I7269" s="2">
        <v>43734.089571979886</v>
      </c>
      <c r="J7269" s="3">
        <v>1.6477649531963179E-2</v>
      </c>
      <c r="K7269" s="4">
        <v>2654146.12</v>
      </c>
      <c r="L7269" s="5">
        <v>100001</v>
      </c>
      <c r="M7269" s="6">
        <v>26.54119579</v>
      </c>
      <c r="N7269" s="7" t="str">
        <f>IF(ISNUMBER(_xll.BDP($C7269, "DELTA_MID")),_xll.BDP($C7269, "DELTA_MID")," ")</f>
        <v xml:space="preserve"> </v>
      </c>
      <c r="O7269" s="7" t="str">
        <f>IF(ISNUMBER(N7269),_xll.BDP($C7269, "OPT_UNDL_TICKER"),"")</f>
        <v/>
      </c>
      <c r="P7269" s="8" t="str">
        <f>IF(ISNUMBER(N7269),_xll.BDP($C7269, "OPT_UNDL_PX")," ")</f>
        <v xml:space="preserve"> </v>
      </c>
      <c r="Q7269" s="7" t="str">
        <f>IF(ISNUMBER(N7269),+G7269*_xll.BDP($C7269, "PX_POS_MULT_FACTOR")*P7269/K7269," ")</f>
        <v xml:space="preserve"> </v>
      </c>
      <c r="R7269" s="8" t="str">
        <f>IF(OR($A7269="TUA",$A7269="TYA"),"",IF(ISNUMBER(_xll.BDP($C7269,"DUR_ADJ_OAS_MID")),_xll.BDP($C7269,"DUR_ADJ_OAS_MID"),IF(ISNUMBER(_xll.BDP($E7269&amp;" ISIN","DUR_ADJ_OAS_MID")),_xll.BDP($E7269&amp;" ISIN","DUR_ADJ_OAS_MID")," ")))</f>
        <v xml:space="preserve"> </v>
      </c>
      <c r="S7269" s="7" t="str">
        <f ca="1">IF(AND(A7268="SVOL",C7268="Cash"),                                     SUM(INDIRECT(ADDRESS(ROW()-(COUNTIF(A:A,"SVOL")),COLUMN())):INDIRECT(ADDRESS(ROW()-1,COLUMN()))),                                    IF(AND(A7269="TYA",C7269="Cash"), SUM(INDIRECT(ADDRESS(ROW()-(COUNTIF(A:A,"TYA")-1),COLUMN())):INDIRECT(ADDRESS(ROW()-1,COLUMN()))),                                    IF(AND(A7269="SVOL",ISNUMBER(FIND(" Govt",C7269))),"", IF(AND(A7269="SVOL",ISNUMBER(FIND(" Index",C7269))),J7269,                                    IF(ISNUMBER(N7269),Q7269*N7269,IF(ISNUMBER(R7269),J7269*R7269," "))))))</f>
        <v xml:space="preserve"> </v>
      </c>
      <c r="AB7269" s="8" t="s">
        <v>7132</v>
      </c>
      <c r="AG7269" s="16">
        <v>-3.9999999999999998E-6</v>
      </c>
    </row>
    <row r="7270" spans="1:33" x14ac:dyDescent="0.35">
      <c r="A7270" t="s">
        <v>4273</v>
      </c>
      <c r="B7270" t="s">
        <v>385</v>
      </c>
      <c r="C7270" t="s">
        <v>6431</v>
      </c>
      <c r="D7270" t="s">
        <v>387</v>
      </c>
      <c r="E7270" t="s">
        <v>388</v>
      </c>
      <c r="G7270" s="1">
        <v>75.206622016134489</v>
      </c>
      <c r="H7270" s="1">
        <v>122.79</v>
      </c>
      <c r="I7270" s="2">
        <v>9234.6211173611537</v>
      </c>
      <c r="J7270" s="3">
        <v>3.4793190351408211E-3</v>
      </c>
      <c r="K7270" s="4">
        <v>2654146.12</v>
      </c>
      <c r="L7270" s="5">
        <v>100001</v>
      </c>
      <c r="M7270" s="6">
        <v>26.54119579</v>
      </c>
      <c r="N7270" s="7" t="str">
        <f>IF(ISNUMBER(_xll.BDP($C7270, "DELTA_MID")),_xll.BDP($C7270, "DELTA_MID")," ")</f>
        <v xml:space="preserve"> </v>
      </c>
      <c r="O7270" s="7" t="str">
        <f>IF(ISNUMBER(N7270),_xll.BDP($C7270, "OPT_UNDL_TICKER"),"")</f>
        <v/>
      </c>
      <c r="P7270" s="8" t="str">
        <f>IF(ISNUMBER(N7270),_xll.BDP($C7270, "OPT_UNDL_PX")," ")</f>
        <v xml:space="preserve"> </v>
      </c>
      <c r="Q7270" s="7" t="str">
        <f>IF(ISNUMBER(N7270),+G7270*_xll.BDP($C7270, "PX_POS_MULT_FACTOR")*P7270/K7270," ")</f>
        <v xml:space="preserve"> </v>
      </c>
      <c r="R7270" s="8" t="str">
        <f>IF(OR($A7270="TUA",$A7270="TYA"),"",IF(ISNUMBER(_xll.BDP($C7270,"DUR_ADJ_OAS_MID")),_xll.BDP($C7270,"DUR_ADJ_OAS_MID"),IF(ISNUMBER(_xll.BDP($E7270&amp;" ISIN","DUR_ADJ_OAS_MID")),_xll.BDP($E7270&amp;" ISIN","DUR_ADJ_OAS_MID")," ")))</f>
        <v xml:space="preserve"> </v>
      </c>
      <c r="S7270" s="7" t="str">
        <f ca="1">IF(AND(A7269="SVOL",C7269="Cash"),                                     SUM(INDIRECT(ADDRESS(ROW()-(COUNTIF(A:A,"SVOL")),COLUMN())):INDIRECT(ADDRESS(ROW()-1,COLUMN()))),                                    IF(AND(A7270="TYA",C7270="Cash"), SUM(INDIRECT(ADDRESS(ROW()-(COUNTIF(A:A,"TYA")-1),COLUMN())):INDIRECT(ADDRESS(ROW()-1,COLUMN()))),                                    IF(AND(A7270="SVOL",ISNUMBER(FIND(" Govt",C7270))),"", IF(AND(A7270="SVOL",ISNUMBER(FIND(" Index",C7270))),J7270,                                    IF(ISNUMBER(N7270),Q7270*N7270,IF(ISNUMBER(R7270),J7270*R7270," "))))))</f>
        <v xml:space="preserve"> </v>
      </c>
      <c r="AB7270" s="8" t="s">
        <v>7132</v>
      </c>
      <c r="AG7270" s="16">
        <v>-3.9999999999999998E-6</v>
      </c>
    </row>
    <row r="7271" spans="1:33" x14ac:dyDescent="0.35">
      <c r="A7271" t="s">
        <v>4273</v>
      </c>
      <c r="B7271" t="s">
        <v>6432</v>
      </c>
      <c r="C7271" t="s">
        <v>6433</v>
      </c>
      <c r="D7271" t="s">
        <v>6434</v>
      </c>
      <c r="E7271" t="s">
        <v>6435</v>
      </c>
      <c r="F7271" t="s">
        <v>6436</v>
      </c>
      <c r="G7271" s="1">
        <v>233.99422530845561</v>
      </c>
      <c r="H7271" s="1">
        <v>61.59</v>
      </c>
      <c r="I7271" s="2">
        <v>14411.70433674778</v>
      </c>
      <c r="J7271" s="3">
        <v>5.4298835426392364E-3</v>
      </c>
      <c r="K7271" s="4">
        <v>2654146.12</v>
      </c>
      <c r="L7271" s="5">
        <v>100001</v>
      </c>
      <c r="M7271" s="6">
        <v>26.54119579</v>
      </c>
      <c r="N7271" s="7" t="str">
        <f>IF(ISNUMBER(_xll.BDP($C7271, "DELTA_MID")),_xll.BDP($C7271, "DELTA_MID")," ")</f>
        <v xml:space="preserve"> </v>
      </c>
      <c r="O7271" s="7" t="str">
        <f>IF(ISNUMBER(N7271),_xll.BDP($C7271, "OPT_UNDL_TICKER"),"")</f>
        <v/>
      </c>
      <c r="P7271" s="8" t="str">
        <f>IF(ISNUMBER(N7271),_xll.BDP($C7271, "OPT_UNDL_PX")," ")</f>
        <v xml:space="preserve"> </v>
      </c>
      <c r="Q7271" s="7" t="str">
        <f>IF(ISNUMBER(N7271),+G7271*_xll.BDP($C7271, "PX_POS_MULT_FACTOR")*P7271/K7271," ")</f>
        <v xml:space="preserve"> </v>
      </c>
      <c r="R7271" s="8" t="str">
        <f>IF(OR($A7271="TUA",$A7271="TYA"),"",IF(ISNUMBER(_xll.BDP($C7271,"DUR_ADJ_OAS_MID")),_xll.BDP($C7271,"DUR_ADJ_OAS_MID"),IF(ISNUMBER(_xll.BDP($E7271&amp;" ISIN","DUR_ADJ_OAS_MID")),_xll.BDP($E7271&amp;" ISIN","DUR_ADJ_OAS_MID")," ")))</f>
        <v xml:space="preserve"> </v>
      </c>
      <c r="S7271" s="7" t="str">
        <f ca="1">IF(AND(A7270="SVOL",C7270="Cash"),                                     SUM(INDIRECT(ADDRESS(ROW()-(COUNTIF(A:A,"SVOL")),COLUMN())):INDIRECT(ADDRESS(ROW()-1,COLUMN()))),                                    IF(AND(A7271="TYA",C7271="Cash"), SUM(INDIRECT(ADDRESS(ROW()-(COUNTIF(A:A,"TYA")-1),COLUMN())):INDIRECT(ADDRESS(ROW()-1,COLUMN()))),                                    IF(AND(A7271="SVOL",ISNUMBER(FIND(" Govt",C7271))),"", IF(AND(A7271="SVOL",ISNUMBER(FIND(" Index",C7271))),J7271,                                    IF(ISNUMBER(N7271),Q7271*N7271,IF(ISNUMBER(R7271),J7271*R7271," "))))))</f>
        <v xml:space="preserve"> </v>
      </c>
      <c r="AB7271" s="8" t="s">
        <v>7132</v>
      </c>
      <c r="AG7271" s="16">
        <v>-3.9999999999999998E-6</v>
      </c>
    </row>
    <row r="7272" spans="1:33" x14ac:dyDescent="0.35">
      <c r="A7272" t="s">
        <v>4273</v>
      </c>
      <c r="B7272" t="s">
        <v>2506</v>
      </c>
      <c r="C7272" t="s">
        <v>2507</v>
      </c>
      <c r="D7272" t="s">
        <v>2508</v>
      </c>
      <c r="E7272" t="s">
        <v>2509</v>
      </c>
      <c r="F7272" t="s">
        <v>2510</v>
      </c>
      <c r="G7272" s="1">
        <v>898.86714567507954</v>
      </c>
      <c r="H7272" s="1">
        <v>19.66</v>
      </c>
      <c r="I7272" s="2">
        <v>17671.728083972059</v>
      </c>
      <c r="J7272" s="3">
        <v>6.6581594550536886E-3</v>
      </c>
      <c r="K7272" s="4">
        <v>2654146.12</v>
      </c>
      <c r="L7272" s="5">
        <v>100001</v>
      </c>
      <c r="M7272" s="6">
        <v>26.54119579</v>
      </c>
      <c r="N7272" s="7" t="str">
        <f>IF(ISNUMBER(_xll.BDP($C7272, "DELTA_MID")),_xll.BDP($C7272, "DELTA_MID")," ")</f>
        <v xml:space="preserve"> </v>
      </c>
      <c r="O7272" s="7" t="str">
        <f>IF(ISNUMBER(N7272),_xll.BDP($C7272, "OPT_UNDL_TICKER"),"")</f>
        <v/>
      </c>
      <c r="P7272" s="8" t="str">
        <f>IF(ISNUMBER(N7272),_xll.BDP($C7272, "OPT_UNDL_PX")," ")</f>
        <v xml:space="preserve"> </v>
      </c>
      <c r="Q7272" s="7" t="str">
        <f>IF(ISNUMBER(N7272),+G7272*_xll.BDP($C7272, "PX_POS_MULT_FACTOR")*P7272/K7272," ")</f>
        <v xml:space="preserve"> </v>
      </c>
      <c r="R7272" s="8" t="str">
        <f>IF(OR($A7272="TUA",$A7272="TYA"),"",IF(ISNUMBER(_xll.BDP($C7272,"DUR_ADJ_OAS_MID")),_xll.BDP($C7272,"DUR_ADJ_OAS_MID"),IF(ISNUMBER(_xll.BDP($E7272&amp;" ISIN","DUR_ADJ_OAS_MID")),_xll.BDP($E7272&amp;" ISIN","DUR_ADJ_OAS_MID")," ")))</f>
        <v xml:space="preserve"> </v>
      </c>
      <c r="S7272" s="7" t="str">
        <f ca="1">IF(AND(A7271="SVOL",C7271="Cash"),                                     SUM(INDIRECT(ADDRESS(ROW()-(COUNTIF(A:A,"SVOL")),COLUMN())):INDIRECT(ADDRESS(ROW()-1,COLUMN()))),                                    IF(AND(A7272="TYA",C7272="Cash"), SUM(INDIRECT(ADDRESS(ROW()-(COUNTIF(A:A,"TYA")-1),COLUMN())):INDIRECT(ADDRESS(ROW()-1,COLUMN()))),                                    IF(AND(A7272="SVOL",ISNUMBER(FIND(" Govt",C7272))),"", IF(AND(A7272="SVOL",ISNUMBER(FIND(" Index",C7272))),J7272,                                    IF(ISNUMBER(N7272),Q7272*N7272,IF(ISNUMBER(R7272),J7272*R7272," "))))))</f>
        <v xml:space="preserve"> </v>
      </c>
      <c r="AB7272" s="8" t="s">
        <v>7132</v>
      </c>
      <c r="AG7272" s="16">
        <v>-3.9999999999999998E-6</v>
      </c>
    </row>
    <row r="7273" spans="1:33" x14ac:dyDescent="0.35">
      <c r="A7273" t="s">
        <v>4273</v>
      </c>
      <c r="B7273" t="s">
        <v>2521</v>
      </c>
      <c r="C7273" t="s">
        <v>2522</v>
      </c>
      <c r="D7273" t="s">
        <v>2523</v>
      </c>
      <c r="E7273" t="s">
        <v>2524</v>
      </c>
      <c r="F7273" t="s">
        <v>2525</v>
      </c>
      <c r="G7273" s="1">
        <v>21.768349855442299</v>
      </c>
      <c r="H7273" s="1">
        <v>631.47</v>
      </c>
      <c r="I7273" s="2">
        <v>13746.05988321615</v>
      </c>
      <c r="J7273" s="3">
        <v>5.1790893423818551E-3</v>
      </c>
      <c r="K7273" s="4">
        <v>2654146.12</v>
      </c>
      <c r="L7273" s="5">
        <v>100001</v>
      </c>
      <c r="M7273" s="6">
        <v>26.54119579</v>
      </c>
      <c r="N7273" s="7" t="str">
        <f>IF(ISNUMBER(_xll.BDP($C7273, "DELTA_MID")),_xll.BDP($C7273, "DELTA_MID")," ")</f>
        <v xml:space="preserve"> </v>
      </c>
      <c r="O7273" s="7" t="str">
        <f>IF(ISNUMBER(N7273),_xll.BDP($C7273, "OPT_UNDL_TICKER"),"")</f>
        <v/>
      </c>
      <c r="P7273" s="8" t="str">
        <f>IF(ISNUMBER(N7273),_xll.BDP($C7273, "OPT_UNDL_PX")," ")</f>
        <v xml:space="preserve"> </v>
      </c>
      <c r="Q7273" s="7" t="str">
        <f>IF(ISNUMBER(N7273),+G7273*_xll.BDP($C7273, "PX_POS_MULT_FACTOR")*P7273/K7273," ")</f>
        <v xml:space="preserve"> </v>
      </c>
      <c r="R7273" s="8" t="str">
        <f>IF(OR($A7273="TUA",$A7273="TYA"),"",IF(ISNUMBER(_xll.BDP($C7273,"DUR_ADJ_OAS_MID")),_xll.BDP($C7273,"DUR_ADJ_OAS_MID"),IF(ISNUMBER(_xll.BDP($E7273&amp;" ISIN","DUR_ADJ_OAS_MID")),_xll.BDP($E7273&amp;" ISIN","DUR_ADJ_OAS_MID")," ")))</f>
        <v xml:space="preserve"> </v>
      </c>
      <c r="S7273" s="7" t="str">
        <f ca="1">IF(AND(A7272="SVOL",C7272="Cash"),                                     SUM(INDIRECT(ADDRESS(ROW()-(COUNTIF(A:A,"SVOL")),COLUMN())):INDIRECT(ADDRESS(ROW()-1,COLUMN()))),                                    IF(AND(A7273="TYA",C7273="Cash"), SUM(INDIRECT(ADDRESS(ROW()-(COUNTIF(A:A,"TYA")-1),COLUMN())):INDIRECT(ADDRESS(ROW()-1,COLUMN()))),                                    IF(AND(A7273="SVOL",ISNUMBER(FIND(" Govt",C7273))),"", IF(AND(A7273="SVOL",ISNUMBER(FIND(" Index",C7273))),J7273,                                    IF(ISNUMBER(N7273),Q7273*N7273,IF(ISNUMBER(R7273),J7273*R7273," "))))))</f>
        <v xml:space="preserve"> </v>
      </c>
      <c r="AB7273" s="8" t="s">
        <v>7132</v>
      </c>
      <c r="AG7273" s="16">
        <v>-3.9999999999999998E-6</v>
      </c>
    </row>
    <row r="7274" spans="1:33" x14ac:dyDescent="0.35">
      <c r="A7274" t="s">
        <v>4273</v>
      </c>
      <c r="B7274" t="s">
        <v>2526</v>
      </c>
      <c r="C7274" t="s">
        <v>2527</v>
      </c>
      <c r="D7274" t="s">
        <v>2528</v>
      </c>
      <c r="E7274" t="s">
        <v>2529</v>
      </c>
      <c r="F7274" t="s">
        <v>2530</v>
      </c>
      <c r="G7274" s="1">
        <v>327.87898645737232</v>
      </c>
      <c r="H7274" s="1">
        <v>139.72999999999999</v>
      </c>
      <c r="I7274" s="2">
        <v>45814.530777688633</v>
      </c>
      <c r="J7274" s="3">
        <v>1.7261495300676451E-2</v>
      </c>
      <c r="K7274" s="4">
        <v>2654146.12</v>
      </c>
      <c r="L7274" s="5">
        <v>100001</v>
      </c>
      <c r="M7274" s="6">
        <v>26.54119579</v>
      </c>
      <c r="N7274" s="7" t="str">
        <f>IF(ISNUMBER(_xll.BDP($C7274, "DELTA_MID")),_xll.BDP($C7274, "DELTA_MID")," ")</f>
        <v xml:space="preserve"> </v>
      </c>
      <c r="O7274" s="7" t="str">
        <f>IF(ISNUMBER(N7274),_xll.BDP($C7274, "OPT_UNDL_TICKER"),"")</f>
        <v/>
      </c>
      <c r="P7274" s="8" t="str">
        <f>IF(ISNUMBER(N7274),_xll.BDP($C7274, "OPT_UNDL_PX")," ")</f>
        <v xml:space="preserve"> </v>
      </c>
      <c r="Q7274" s="7" t="str">
        <f>IF(ISNUMBER(N7274),+G7274*_xll.BDP($C7274, "PX_POS_MULT_FACTOR")*P7274/K7274," ")</f>
        <v xml:space="preserve"> </v>
      </c>
      <c r="R7274" s="8" t="str">
        <f>IF(OR($A7274="TUA",$A7274="TYA"),"",IF(ISNUMBER(_xll.BDP($C7274,"DUR_ADJ_OAS_MID")),_xll.BDP($C7274,"DUR_ADJ_OAS_MID"),IF(ISNUMBER(_xll.BDP($E7274&amp;" ISIN","DUR_ADJ_OAS_MID")),_xll.BDP($E7274&amp;" ISIN","DUR_ADJ_OAS_MID")," ")))</f>
        <v xml:space="preserve"> </v>
      </c>
      <c r="S7274" s="7" t="str">
        <f ca="1">IF(AND(A7273="SVOL",C7273="Cash"),                                     SUM(INDIRECT(ADDRESS(ROW()-(COUNTIF(A:A,"SVOL")),COLUMN())):INDIRECT(ADDRESS(ROW()-1,COLUMN()))),                                    IF(AND(A7274="TYA",C7274="Cash"), SUM(INDIRECT(ADDRESS(ROW()-(COUNTIF(A:A,"TYA")-1),COLUMN())):INDIRECT(ADDRESS(ROW()-1,COLUMN()))),                                    IF(AND(A7274="SVOL",ISNUMBER(FIND(" Govt",C7274))),"", IF(AND(A7274="SVOL",ISNUMBER(FIND(" Index",C7274))),J7274,                                    IF(ISNUMBER(N7274),Q7274*N7274,IF(ISNUMBER(R7274),J7274*R7274," "))))))</f>
        <v xml:space="preserve"> </v>
      </c>
      <c r="AB7274" s="8" t="s">
        <v>7132</v>
      </c>
      <c r="AG7274" s="16">
        <v>-3.9999999999999998E-6</v>
      </c>
    </row>
    <row r="7275" spans="1:33" x14ac:dyDescent="0.35">
      <c r="A7275" t="s">
        <v>4273</v>
      </c>
      <c r="B7275" t="s">
        <v>7245</v>
      </c>
      <c r="C7275" t="s">
        <v>7246</v>
      </c>
      <c r="D7275" t="s">
        <v>5758</v>
      </c>
      <c r="E7275" t="s">
        <v>5759</v>
      </c>
      <c r="F7275" t="s">
        <v>5760</v>
      </c>
      <c r="G7275" s="1">
        <v>10.095859929738751</v>
      </c>
      <c r="H7275" s="1">
        <v>85.32</v>
      </c>
      <c r="I7275" s="2">
        <v>861.37876920530982</v>
      </c>
      <c r="J7275" s="3">
        <v>3.2454082415225502E-4</v>
      </c>
      <c r="K7275" s="4">
        <v>2654146.12</v>
      </c>
      <c r="L7275" s="5">
        <v>100001</v>
      </c>
      <c r="M7275" s="6">
        <v>26.54119579</v>
      </c>
      <c r="N7275" s="7" t="str">
        <f>IF(ISNUMBER(_xll.BDP($C7275, "DELTA_MID")),_xll.BDP($C7275, "DELTA_MID")," ")</f>
        <v xml:space="preserve"> </v>
      </c>
      <c r="O7275" s="7" t="str">
        <f>IF(ISNUMBER(N7275),_xll.BDP($C7275, "OPT_UNDL_TICKER"),"")</f>
        <v/>
      </c>
      <c r="P7275" s="8" t="str">
        <f>IF(ISNUMBER(N7275),_xll.BDP($C7275, "OPT_UNDL_PX")," ")</f>
        <v xml:space="preserve"> </v>
      </c>
      <c r="Q7275" s="7" t="str">
        <f>IF(ISNUMBER(N7275),+G7275*_xll.BDP($C7275, "PX_POS_MULT_FACTOR")*P7275/K7275," ")</f>
        <v xml:space="preserve"> </v>
      </c>
      <c r="R7275" s="8" t="str">
        <f>IF(OR($A7275="TUA",$A7275="TYA"),"",IF(ISNUMBER(_xll.BDP($C7275,"DUR_ADJ_OAS_MID")),_xll.BDP($C7275,"DUR_ADJ_OAS_MID"),IF(ISNUMBER(_xll.BDP($E7275&amp;" ISIN","DUR_ADJ_OAS_MID")),_xll.BDP($E7275&amp;" ISIN","DUR_ADJ_OAS_MID")," ")))</f>
        <v xml:space="preserve"> </v>
      </c>
      <c r="S7275" s="7" t="str">
        <f ca="1">IF(AND(A7274="SVOL",C7274="Cash"),                                     SUM(INDIRECT(ADDRESS(ROW()-(COUNTIF(A:A,"SVOL")),COLUMN())):INDIRECT(ADDRESS(ROW()-1,COLUMN()))),                                    IF(AND(A7275="TYA",C7275="Cash"), SUM(INDIRECT(ADDRESS(ROW()-(COUNTIF(A:A,"TYA")-1),COLUMN())):INDIRECT(ADDRESS(ROW()-1,COLUMN()))),                                    IF(AND(A7275="SVOL",ISNUMBER(FIND(" Govt",C7275))),"", IF(AND(A7275="SVOL",ISNUMBER(FIND(" Index",C7275))),J7275,                                    IF(ISNUMBER(N7275),Q7275*N7275,IF(ISNUMBER(R7275),J7275*R7275," "))))))</f>
        <v xml:space="preserve"> </v>
      </c>
      <c r="AB7275" s="8" t="s">
        <v>7132</v>
      </c>
      <c r="AG7275" s="16">
        <v>-3.9999999999999998E-6</v>
      </c>
    </row>
    <row r="7276" spans="1:33" x14ac:dyDescent="0.35">
      <c r="A7276" t="s">
        <v>4273</v>
      </c>
      <c r="B7276" t="s">
        <v>6438</v>
      </c>
      <c r="C7276" t="s">
        <v>6439</v>
      </c>
      <c r="D7276" t="s">
        <v>6440</v>
      </c>
      <c r="E7276" t="s">
        <v>6441</v>
      </c>
      <c r="F7276" t="s">
        <v>6442</v>
      </c>
      <c r="G7276" s="1">
        <v>90.693443235576325</v>
      </c>
      <c r="H7276" s="1">
        <v>166.11</v>
      </c>
      <c r="I7276" s="2">
        <v>15065.08785586158</v>
      </c>
      <c r="J7276" s="3">
        <v>5.6760582028021816E-3</v>
      </c>
      <c r="K7276" s="4">
        <v>2654146.12</v>
      </c>
      <c r="L7276" s="5">
        <v>100001</v>
      </c>
      <c r="M7276" s="6">
        <v>26.54119579</v>
      </c>
      <c r="N7276" s="7" t="str">
        <f>IF(ISNUMBER(_xll.BDP($C7276, "DELTA_MID")),_xll.BDP($C7276, "DELTA_MID")," ")</f>
        <v xml:space="preserve"> </v>
      </c>
      <c r="O7276" s="7" t="str">
        <f>IF(ISNUMBER(N7276),_xll.BDP($C7276, "OPT_UNDL_TICKER"),"")</f>
        <v/>
      </c>
      <c r="P7276" s="8" t="str">
        <f>IF(ISNUMBER(N7276),_xll.BDP($C7276, "OPT_UNDL_PX")," ")</f>
        <v xml:space="preserve"> </v>
      </c>
      <c r="Q7276" s="7" t="str">
        <f>IF(ISNUMBER(N7276),+G7276*_xll.BDP($C7276, "PX_POS_MULT_FACTOR")*P7276/K7276," ")</f>
        <v xml:space="preserve"> </v>
      </c>
      <c r="R7276" s="8" t="str">
        <f>IF(OR($A7276="TUA",$A7276="TYA"),"",IF(ISNUMBER(_xll.BDP($C7276,"DUR_ADJ_OAS_MID")),_xll.BDP($C7276,"DUR_ADJ_OAS_MID"),IF(ISNUMBER(_xll.BDP($E7276&amp;" ISIN","DUR_ADJ_OAS_MID")),_xll.BDP($E7276&amp;" ISIN","DUR_ADJ_OAS_MID")," ")))</f>
        <v xml:space="preserve"> </v>
      </c>
      <c r="S7276" s="7" t="str">
        <f ca="1">IF(AND(A7275="SVOL",C7275="Cash"),                                     SUM(INDIRECT(ADDRESS(ROW()-(COUNTIF(A:A,"SVOL")),COLUMN())):INDIRECT(ADDRESS(ROW()-1,COLUMN()))),                                    IF(AND(A7276="TYA",C7276="Cash"), SUM(INDIRECT(ADDRESS(ROW()-(COUNTIF(A:A,"TYA")-1),COLUMN())):INDIRECT(ADDRESS(ROW()-1,COLUMN()))),                                    IF(AND(A7276="SVOL",ISNUMBER(FIND(" Govt",C7276))),"", IF(AND(A7276="SVOL",ISNUMBER(FIND(" Index",C7276))),J7276,                                    IF(ISNUMBER(N7276),Q7276*N7276,IF(ISNUMBER(R7276),J7276*R7276," "))))))</f>
        <v xml:space="preserve"> </v>
      </c>
      <c r="AB7276" s="8" t="s">
        <v>7132</v>
      </c>
      <c r="AG7276" s="16">
        <v>-3.9999999999999998E-6</v>
      </c>
    </row>
    <row r="7277" spans="1:33" x14ac:dyDescent="0.35">
      <c r="A7277" t="s">
        <v>4273</v>
      </c>
      <c r="B7277" t="s">
        <v>419</v>
      </c>
      <c r="C7277" t="s">
        <v>7247</v>
      </c>
      <c r="D7277" t="s">
        <v>421</v>
      </c>
      <c r="E7277" t="s">
        <v>422</v>
      </c>
      <c r="F7277" t="s">
        <v>423</v>
      </c>
      <c r="G7277" s="1">
        <v>24.167116750007938</v>
      </c>
      <c r="H7277" s="1">
        <v>12.49</v>
      </c>
      <c r="I7277" s="2">
        <v>301.84728820759909</v>
      </c>
      <c r="J7277" s="3">
        <v>1.137267032636467E-4</v>
      </c>
      <c r="K7277" s="4">
        <v>2654146.12</v>
      </c>
      <c r="L7277" s="5">
        <v>100001</v>
      </c>
      <c r="M7277" s="6">
        <v>26.54119579</v>
      </c>
      <c r="N7277" s="7" t="str">
        <f>IF(ISNUMBER(_xll.BDP($C7277, "DELTA_MID")),_xll.BDP($C7277, "DELTA_MID")," ")</f>
        <v xml:space="preserve"> </v>
      </c>
      <c r="O7277" s="7" t="str">
        <f>IF(ISNUMBER(N7277),_xll.BDP($C7277, "OPT_UNDL_TICKER"),"")</f>
        <v/>
      </c>
      <c r="P7277" s="8" t="str">
        <f>IF(ISNUMBER(N7277),_xll.BDP($C7277, "OPT_UNDL_PX")," ")</f>
        <v xml:space="preserve"> </v>
      </c>
      <c r="Q7277" s="7" t="str">
        <f>IF(ISNUMBER(N7277),+G7277*_xll.BDP($C7277, "PX_POS_MULT_FACTOR")*P7277/K7277," ")</f>
        <v xml:space="preserve"> </v>
      </c>
      <c r="R7277" s="8" t="str">
        <f>IF(OR($A7277="TUA",$A7277="TYA"),"",IF(ISNUMBER(_xll.BDP($C7277,"DUR_ADJ_OAS_MID")),_xll.BDP($C7277,"DUR_ADJ_OAS_MID"),IF(ISNUMBER(_xll.BDP($E7277&amp;" ISIN","DUR_ADJ_OAS_MID")),_xll.BDP($E7277&amp;" ISIN","DUR_ADJ_OAS_MID")," ")))</f>
        <v xml:space="preserve"> </v>
      </c>
      <c r="S7277" s="7" t="str">
        <f ca="1">IF(AND(A7276="SVOL",C7276="Cash"),                                     SUM(INDIRECT(ADDRESS(ROW()-(COUNTIF(A:A,"SVOL")),COLUMN())):INDIRECT(ADDRESS(ROW()-1,COLUMN()))),                                    IF(AND(A7277="TYA",C7277="Cash"), SUM(INDIRECT(ADDRESS(ROW()-(COUNTIF(A:A,"TYA")-1),COLUMN())):INDIRECT(ADDRESS(ROW()-1,COLUMN()))),                                    IF(AND(A7277="SVOL",ISNUMBER(FIND(" Govt",C7277))),"", IF(AND(A7277="SVOL",ISNUMBER(FIND(" Index",C7277))),J7277,                                    IF(ISNUMBER(N7277),Q7277*N7277,IF(ISNUMBER(R7277),J7277*R7277," "))))))</f>
        <v xml:space="preserve"> </v>
      </c>
      <c r="AB7277" s="8" t="s">
        <v>7132</v>
      </c>
      <c r="AG7277" s="16">
        <v>-3.9999999999999998E-6</v>
      </c>
    </row>
    <row r="7278" spans="1:33" x14ac:dyDescent="0.35">
      <c r="A7278" t="s">
        <v>4273</v>
      </c>
      <c r="B7278" t="s">
        <v>6443</v>
      </c>
      <c r="C7278" t="s">
        <v>6444</v>
      </c>
      <c r="D7278" t="s">
        <v>5768</v>
      </c>
      <c r="E7278" t="s">
        <v>5769</v>
      </c>
      <c r="F7278" t="s">
        <v>5770</v>
      </c>
      <c r="G7278" s="1">
        <v>167.70767265914151</v>
      </c>
      <c r="H7278" s="1">
        <v>173.4</v>
      </c>
      <c r="I7278" s="2">
        <v>29080.510439095138</v>
      </c>
      <c r="J7278" s="3">
        <v>1.0956635062388779E-2</v>
      </c>
      <c r="K7278" s="4">
        <v>2654146.12</v>
      </c>
      <c r="L7278" s="5">
        <v>100001</v>
      </c>
      <c r="M7278" s="6">
        <v>26.54119579</v>
      </c>
      <c r="N7278" s="7" t="str">
        <f>IF(ISNUMBER(_xll.BDP($C7278, "DELTA_MID")),_xll.BDP($C7278, "DELTA_MID")," ")</f>
        <v xml:space="preserve"> </v>
      </c>
      <c r="O7278" s="7" t="str">
        <f>IF(ISNUMBER(N7278),_xll.BDP($C7278, "OPT_UNDL_TICKER"),"")</f>
        <v/>
      </c>
      <c r="P7278" s="8" t="str">
        <f>IF(ISNUMBER(N7278),_xll.BDP($C7278, "OPT_UNDL_PX")," ")</f>
        <v xml:space="preserve"> </v>
      </c>
      <c r="Q7278" s="7" t="str">
        <f>IF(ISNUMBER(N7278),+G7278*_xll.BDP($C7278, "PX_POS_MULT_FACTOR")*P7278/K7278," ")</f>
        <v xml:space="preserve"> </v>
      </c>
      <c r="R7278" s="8" t="str">
        <f>IF(OR($A7278="TUA",$A7278="TYA"),"",IF(ISNUMBER(_xll.BDP($C7278,"DUR_ADJ_OAS_MID")),_xll.BDP($C7278,"DUR_ADJ_OAS_MID"),IF(ISNUMBER(_xll.BDP($E7278&amp;" ISIN","DUR_ADJ_OAS_MID")),_xll.BDP($E7278&amp;" ISIN","DUR_ADJ_OAS_MID")," ")))</f>
        <v xml:space="preserve"> </v>
      </c>
      <c r="S7278" s="7" t="str">
        <f ca="1">IF(AND(A7277="SVOL",C7277="Cash"),                                     SUM(INDIRECT(ADDRESS(ROW()-(COUNTIF(A:A,"SVOL")),COLUMN())):INDIRECT(ADDRESS(ROW()-1,COLUMN()))),                                    IF(AND(A7278="TYA",C7278="Cash"), SUM(INDIRECT(ADDRESS(ROW()-(COUNTIF(A:A,"TYA")-1),COLUMN())):INDIRECT(ADDRESS(ROW()-1,COLUMN()))),                                    IF(AND(A7278="SVOL",ISNUMBER(FIND(" Govt",C7278))),"", IF(AND(A7278="SVOL",ISNUMBER(FIND(" Index",C7278))),J7278,                                    IF(ISNUMBER(N7278),Q7278*N7278,IF(ISNUMBER(R7278),J7278*R7278," "))))))</f>
        <v xml:space="preserve"> </v>
      </c>
      <c r="AB7278" s="8" t="s">
        <v>7132</v>
      </c>
      <c r="AG7278" s="16">
        <v>-3.9999999999999998E-6</v>
      </c>
    </row>
    <row r="7279" spans="1:33" x14ac:dyDescent="0.35">
      <c r="A7279" t="s">
        <v>4273</v>
      </c>
      <c r="B7279" t="s">
        <v>6443</v>
      </c>
      <c r="C7279" t="s">
        <v>6445</v>
      </c>
      <c r="D7279" t="s">
        <v>6446</v>
      </c>
      <c r="E7279" t="s">
        <v>6447</v>
      </c>
      <c r="F7279" t="s">
        <v>6448</v>
      </c>
      <c r="G7279" s="1">
        <v>7.8335257403422052</v>
      </c>
      <c r="H7279" s="1">
        <v>163.62</v>
      </c>
      <c r="I7279" s="2">
        <v>1281.7214816347921</v>
      </c>
      <c r="J7279" s="3">
        <v>4.8291293082039938E-4</v>
      </c>
      <c r="K7279" s="4">
        <v>2654146.12</v>
      </c>
      <c r="L7279" s="5">
        <v>100001</v>
      </c>
      <c r="M7279" s="6">
        <v>26.54119579</v>
      </c>
      <c r="N7279" s="7" t="str">
        <f>IF(ISNUMBER(_xll.BDP($C7279, "DELTA_MID")),_xll.BDP($C7279, "DELTA_MID")," ")</f>
        <v xml:space="preserve"> </v>
      </c>
      <c r="O7279" s="7" t="str">
        <f>IF(ISNUMBER(N7279),_xll.BDP($C7279, "OPT_UNDL_TICKER"),"")</f>
        <v/>
      </c>
      <c r="P7279" s="8" t="str">
        <f>IF(ISNUMBER(N7279),_xll.BDP($C7279, "OPT_UNDL_PX")," ")</f>
        <v xml:space="preserve"> </v>
      </c>
      <c r="Q7279" s="7" t="str">
        <f>IF(ISNUMBER(N7279),+G7279*_xll.BDP($C7279, "PX_POS_MULT_FACTOR")*P7279/K7279," ")</f>
        <v xml:space="preserve"> </v>
      </c>
      <c r="R7279" s="8" t="str">
        <f>IF(OR($A7279="TUA",$A7279="TYA"),"",IF(ISNUMBER(_xll.BDP($C7279,"DUR_ADJ_OAS_MID")),_xll.BDP($C7279,"DUR_ADJ_OAS_MID"),IF(ISNUMBER(_xll.BDP($E7279&amp;" ISIN","DUR_ADJ_OAS_MID")),_xll.BDP($E7279&amp;" ISIN","DUR_ADJ_OAS_MID")," ")))</f>
        <v xml:space="preserve"> </v>
      </c>
      <c r="S7279" s="7" t="str">
        <f ca="1">IF(AND(A7278="SVOL",C7278="Cash"),                                     SUM(INDIRECT(ADDRESS(ROW()-(COUNTIF(A:A,"SVOL")),COLUMN())):INDIRECT(ADDRESS(ROW()-1,COLUMN()))),                                    IF(AND(A7279="TYA",C7279="Cash"), SUM(INDIRECT(ADDRESS(ROW()-(COUNTIF(A:A,"TYA")-1),COLUMN())):INDIRECT(ADDRESS(ROW()-1,COLUMN()))),                                    IF(AND(A7279="SVOL",ISNUMBER(FIND(" Govt",C7279))),"", IF(AND(A7279="SVOL",ISNUMBER(FIND(" Index",C7279))),J7279,                                    IF(ISNUMBER(N7279),Q7279*N7279,IF(ISNUMBER(R7279),J7279*R7279," "))))))</f>
        <v xml:space="preserve"> </v>
      </c>
      <c r="AB7279" s="8" t="s">
        <v>7132</v>
      </c>
      <c r="AG7279" s="16">
        <v>-3.9999999999999998E-6</v>
      </c>
    </row>
    <row r="7280" spans="1:33" x14ac:dyDescent="0.35">
      <c r="A7280" t="s">
        <v>4273</v>
      </c>
      <c r="B7280" t="s">
        <v>424</v>
      </c>
      <c r="C7280" t="s">
        <v>6449</v>
      </c>
      <c r="D7280" t="s">
        <v>426</v>
      </c>
      <c r="E7280" t="s">
        <v>427</v>
      </c>
      <c r="F7280" t="s">
        <v>428</v>
      </c>
      <c r="G7280" s="1">
        <v>107.54964345309151</v>
      </c>
      <c r="H7280" s="1">
        <v>86.98</v>
      </c>
      <c r="I7280" s="2">
        <v>9354.6679875499012</v>
      </c>
      <c r="J7280" s="3">
        <v>3.5245489753027992E-3</v>
      </c>
      <c r="K7280" s="4">
        <v>2654146.12</v>
      </c>
      <c r="L7280" s="5">
        <v>100001</v>
      </c>
      <c r="M7280" s="6">
        <v>26.54119579</v>
      </c>
      <c r="N7280" s="7" t="str">
        <f>IF(ISNUMBER(_xll.BDP($C7280, "DELTA_MID")),_xll.BDP($C7280, "DELTA_MID")," ")</f>
        <v xml:space="preserve"> </v>
      </c>
      <c r="O7280" s="7" t="str">
        <f>IF(ISNUMBER(N7280),_xll.BDP($C7280, "OPT_UNDL_TICKER"),"")</f>
        <v/>
      </c>
      <c r="P7280" s="8" t="str">
        <f>IF(ISNUMBER(N7280),_xll.BDP($C7280, "OPT_UNDL_PX")," ")</f>
        <v xml:space="preserve"> </v>
      </c>
      <c r="Q7280" s="7" t="str">
        <f>IF(ISNUMBER(N7280),+G7280*_xll.BDP($C7280, "PX_POS_MULT_FACTOR")*P7280/K7280," ")</f>
        <v xml:space="preserve"> </v>
      </c>
      <c r="R7280" s="8" t="str">
        <f>IF(OR($A7280="TUA",$A7280="TYA"),"",IF(ISNUMBER(_xll.BDP($C7280,"DUR_ADJ_OAS_MID")),_xll.BDP($C7280,"DUR_ADJ_OAS_MID"),IF(ISNUMBER(_xll.BDP($E7280&amp;" ISIN","DUR_ADJ_OAS_MID")),_xll.BDP($E7280&amp;" ISIN","DUR_ADJ_OAS_MID")," ")))</f>
        <v xml:space="preserve"> </v>
      </c>
      <c r="S7280" s="7" t="str">
        <f ca="1">IF(AND(A7279="SVOL",C7279="Cash"),                                     SUM(INDIRECT(ADDRESS(ROW()-(COUNTIF(A:A,"SVOL")),COLUMN())):INDIRECT(ADDRESS(ROW()-1,COLUMN()))),                                    IF(AND(A7280="TYA",C7280="Cash"), SUM(INDIRECT(ADDRESS(ROW()-(COUNTIF(A:A,"TYA")-1),COLUMN())):INDIRECT(ADDRESS(ROW()-1,COLUMN()))),                                    IF(AND(A7280="SVOL",ISNUMBER(FIND(" Govt",C7280))),"", IF(AND(A7280="SVOL",ISNUMBER(FIND(" Index",C7280))),J7280,                                    IF(ISNUMBER(N7280),Q7280*N7280,IF(ISNUMBER(R7280),J7280*R7280," "))))))</f>
        <v xml:space="preserve"> </v>
      </c>
      <c r="AB7280" s="8" t="s">
        <v>7132</v>
      </c>
      <c r="AG7280" s="16">
        <v>-3.9999999999999998E-6</v>
      </c>
    </row>
    <row r="7281" spans="1:33" x14ac:dyDescent="0.35">
      <c r="A7281" t="s">
        <v>4273</v>
      </c>
      <c r="B7281" t="s">
        <v>2548</v>
      </c>
      <c r="C7281" t="s">
        <v>2549</v>
      </c>
      <c r="D7281" t="s">
        <v>2550</v>
      </c>
      <c r="E7281" t="s">
        <v>2551</v>
      </c>
      <c r="F7281" t="s">
        <v>2552</v>
      </c>
      <c r="G7281" s="1">
        <v>80.545109184920349</v>
      </c>
      <c r="H7281" s="1">
        <v>789.32</v>
      </c>
      <c r="I7281" s="2">
        <v>63575.865581841332</v>
      </c>
      <c r="J7281" s="3">
        <v>2.3953415790778441E-2</v>
      </c>
      <c r="K7281" s="4">
        <v>2654146.12</v>
      </c>
      <c r="L7281" s="5">
        <v>100001</v>
      </c>
      <c r="M7281" s="6">
        <v>26.54119579</v>
      </c>
      <c r="N7281" s="7" t="str">
        <f>IF(ISNUMBER(_xll.BDP($C7281, "DELTA_MID")),_xll.BDP($C7281, "DELTA_MID")," ")</f>
        <v xml:space="preserve"> </v>
      </c>
      <c r="O7281" s="7" t="str">
        <f>IF(ISNUMBER(N7281),_xll.BDP($C7281, "OPT_UNDL_TICKER"),"")</f>
        <v/>
      </c>
      <c r="P7281" s="8" t="str">
        <f>IF(ISNUMBER(N7281),_xll.BDP($C7281, "OPT_UNDL_PX")," ")</f>
        <v xml:space="preserve"> </v>
      </c>
      <c r="Q7281" s="7" t="str">
        <f>IF(ISNUMBER(N7281),+G7281*_xll.BDP($C7281, "PX_POS_MULT_FACTOR")*P7281/K7281," ")</f>
        <v xml:space="preserve"> </v>
      </c>
      <c r="R7281" s="8" t="str">
        <f>IF(OR($A7281="TUA",$A7281="TYA"),"",IF(ISNUMBER(_xll.BDP($C7281,"DUR_ADJ_OAS_MID")),_xll.BDP($C7281,"DUR_ADJ_OAS_MID"),IF(ISNUMBER(_xll.BDP($E7281&amp;" ISIN","DUR_ADJ_OAS_MID")),_xll.BDP($E7281&amp;" ISIN","DUR_ADJ_OAS_MID")," ")))</f>
        <v xml:space="preserve"> </v>
      </c>
      <c r="S7281" s="7" t="str">
        <f ca="1">IF(AND(A7280="SVOL",C7280="Cash"),                                     SUM(INDIRECT(ADDRESS(ROW()-(COUNTIF(A:A,"SVOL")),COLUMN())):INDIRECT(ADDRESS(ROW()-1,COLUMN()))),                                    IF(AND(A7281="TYA",C7281="Cash"), SUM(INDIRECT(ADDRESS(ROW()-(COUNTIF(A:A,"TYA")-1),COLUMN())):INDIRECT(ADDRESS(ROW()-1,COLUMN()))),                                    IF(AND(A7281="SVOL",ISNUMBER(FIND(" Govt",C7281))),"", IF(AND(A7281="SVOL",ISNUMBER(FIND(" Index",C7281))),J7281,                                    IF(ISNUMBER(N7281),Q7281*N7281,IF(ISNUMBER(R7281),J7281*R7281," "))))))</f>
        <v xml:space="preserve"> </v>
      </c>
      <c r="AB7281" s="8" t="s">
        <v>7132</v>
      </c>
      <c r="AG7281" s="16">
        <v>-3.9999999999999998E-6</v>
      </c>
    </row>
    <row r="7282" spans="1:33" x14ac:dyDescent="0.35">
      <c r="A7282" t="s">
        <v>4273</v>
      </c>
      <c r="B7282" t="s">
        <v>941</v>
      </c>
      <c r="C7282" t="s">
        <v>6450</v>
      </c>
      <c r="D7282" t="s">
        <v>943</v>
      </c>
      <c r="E7282" t="s">
        <v>944</v>
      </c>
      <c r="F7282" t="s">
        <v>945</v>
      </c>
      <c r="G7282" s="1">
        <v>18.86467486148408</v>
      </c>
      <c r="H7282" s="1">
        <v>221.9</v>
      </c>
      <c r="I7282" s="2">
        <v>4186.0713517633167</v>
      </c>
      <c r="J7282" s="3">
        <v>1.5771819494863821E-3</v>
      </c>
      <c r="K7282" s="4">
        <v>2654146.12</v>
      </c>
      <c r="L7282" s="5">
        <v>100001</v>
      </c>
      <c r="M7282" s="6">
        <v>26.54119579</v>
      </c>
      <c r="N7282" s="7" t="str">
        <f>IF(ISNUMBER(_xll.BDP($C7282, "DELTA_MID")),_xll.BDP($C7282, "DELTA_MID")," ")</f>
        <v xml:space="preserve"> </v>
      </c>
      <c r="O7282" s="7" t="str">
        <f>IF(ISNUMBER(N7282),_xll.BDP($C7282, "OPT_UNDL_TICKER"),"")</f>
        <v/>
      </c>
      <c r="P7282" s="8" t="str">
        <f>IF(ISNUMBER(N7282),_xll.BDP($C7282, "OPT_UNDL_PX")," ")</f>
        <v xml:space="preserve"> </v>
      </c>
      <c r="Q7282" s="7" t="str">
        <f>IF(ISNUMBER(N7282),+G7282*_xll.BDP($C7282, "PX_POS_MULT_FACTOR")*P7282/K7282," ")</f>
        <v xml:space="preserve"> </v>
      </c>
      <c r="R7282" s="8" t="str">
        <f>IF(OR($A7282="TUA",$A7282="TYA"),"",IF(ISNUMBER(_xll.BDP($C7282,"DUR_ADJ_OAS_MID")),_xll.BDP($C7282,"DUR_ADJ_OAS_MID"),IF(ISNUMBER(_xll.BDP($E7282&amp;" ISIN","DUR_ADJ_OAS_MID")),_xll.BDP($E7282&amp;" ISIN","DUR_ADJ_OAS_MID")," ")))</f>
        <v xml:space="preserve"> </v>
      </c>
      <c r="S7282" s="7" t="str">
        <f ca="1">IF(AND(A7281="SVOL",C7281="Cash"),                                     SUM(INDIRECT(ADDRESS(ROW()-(COUNTIF(A:A,"SVOL")),COLUMN())):INDIRECT(ADDRESS(ROW()-1,COLUMN()))),                                    IF(AND(A7282="TYA",C7282="Cash"), SUM(INDIRECT(ADDRESS(ROW()-(COUNTIF(A:A,"TYA")-1),COLUMN())):INDIRECT(ADDRESS(ROW()-1,COLUMN()))),                                    IF(AND(A7282="SVOL",ISNUMBER(FIND(" Govt",C7282))),"", IF(AND(A7282="SVOL",ISNUMBER(FIND(" Index",C7282))),J7282,                                    IF(ISNUMBER(N7282),Q7282*N7282,IF(ISNUMBER(R7282),J7282*R7282," "))))))</f>
        <v xml:space="preserve"> </v>
      </c>
      <c r="AB7282" s="8" t="s">
        <v>7132</v>
      </c>
      <c r="AG7282" s="16">
        <v>-3.9999999999999998E-6</v>
      </c>
    </row>
    <row r="7283" spans="1:33" x14ac:dyDescent="0.35">
      <c r="A7283" t="s">
        <v>4273</v>
      </c>
      <c r="B7283" t="s">
        <v>6456</v>
      </c>
      <c r="C7283" t="s">
        <v>6457</v>
      </c>
      <c r="D7283" t="s">
        <v>6458</v>
      </c>
      <c r="E7283" t="s">
        <v>6459</v>
      </c>
      <c r="F7283" t="s">
        <v>6460</v>
      </c>
      <c r="G7283" s="1">
        <v>132.94792680834291</v>
      </c>
      <c r="H7283" s="1">
        <v>118.96</v>
      </c>
      <c r="I7283" s="2">
        <v>15815.485373120469</v>
      </c>
      <c r="J7283" s="3">
        <v>5.9587847307820659E-3</v>
      </c>
      <c r="K7283" s="4">
        <v>2654146.12</v>
      </c>
      <c r="L7283" s="5">
        <v>100001</v>
      </c>
      <c r="M7283" s="6">
        <v>26.54119579</v>
      </c>
      <c r="N7283" s="7" t="str">
        <f>IF(ISNUMBER(_xll.BDP($C7283, "DELTA_MID")),_xll.BDP($C7283, "DELTA_MID")," ")</f>
        <v xml:space="preserve"> </v>
      </c>
      <c r="O7283" s="7" t="str">
        <f>IF(ISNUMBER(N7283),_xll.BDP($C7283, "OPT_UNDL_TICKER"),"")</f>
        <v/>
      </c>
      <c r="P7283" s="8" t="str">
        <f>IF(ISNUMBER(N7283),_xll.BDP($C7283, "OPT_UNDL_PX")," ")</f>
        <v xml:space="preserve"> </v>
      </c>
      <c r="Q7283" s="7" t="str">
        <f>IF(ISNUMBER(N7283),+G7283*_xll.BDP($C7283, "PX_POS_MULT_FACTOR")*P7283/K7283," ")</f>
        <v xml:space="preserve"> </v>
      </c>
      <c r="R7283" s="8" t="str">
        <f>IF(OR($A7283="TUA",$A7283="TYA"),"",IF(ISNUMBER(_xll.BDP($C7283,"DUR_ADJ_OAS_MID")),_xll.BDP($C7283,"DUR_ADJ_OAS_MID"),IF(ISNUMBER(_xll.BDP($E7283&amp;" ISIN","DUR_ADJ_OAS_MID")),_xll.BDP($E7283&amp;" ISIN","DUR_ADJ_OAS_MID")," ")))</f>
        <v xml:space="preserve"> </v>
      </c>
      <c r="S7283" s="7" t="str">
        <f ca="1">IF(AND(A7282="SVOL",C7282="Cash"),                                     SUM(INDIRECT(ADDRESS(ROW()-(COUNTIF(A:A,"SVOL")),COLUMN())):INDIRECT(ADDRESS(ROW()-1,COLUMN()))),                                    IF(AND(A7283="TYA",C7283="Cash"), SUM(INDIRECT(ADDRESS(ROW()-(COUNTIF(A:A,"TYA")-1),COLUMN())):INDIRECT(ADDRESS(ROW()-1,COLUMN()))),                                    IF(AND(A7283="SVOL",ISNUMBER(FIND(" Govt",C7283))),"", IF(AND(A7283="SVOL",ISNUMBER(FIND(" Index",C7283))),J7283,                                    IF(ISNUMBER(N7283),Q7283*N7283,IF(ISNUMBER(R7283),J7283*R7283," "))))))</f>
        <v xml:space="preserve"> </v>
      </c>
      <c r="AB7283" s="8" t="s">
        <v>7132</v>
      </c>
      <c r="AG7283" s="16">
        <v>-3.9999999999999998E-6</v>
      </c>
    </row>
    <row r="7284" spans="1:33" x14ac:dyDescent="0.35">
      <c r="A7284" t="s">
        <v>4273</v>
      </c>
      <c r="B7284" t="s">
        <v>7248</v>
      </c>
      <c r="C7284" t="s">
        <v>7249</v>
      </c>
      <c r="D7284" t="s">
        <v>7250</v>
      </c>
      <c r="E7284" t="s">
        <v>7251</v>
      </c>
      <c r="F7284" t="s">
        <v>7252</v>
      </c>
      <c r="G7284" s="1">
        <v>18.400736890974631</v>
      </c>
      <c r="H7284" s="1">
        <v>187.74</v>
      </c>
      <c r="I7284" s="2">
        <v>3454.5543439115768</v>
      </c>
      <c r="J7284" s="3">
        <v>1.301569012301243E-3</v>
      </c>
      <c r="K7284" s="4">
        <v>2654146.12</v>
      </c>
      <c r="L7284" s="5">
        <v>100001</v>
      </c>
      <c r="M7284" s="6">
        <v>26.54119579</v>
      </c>
      <c r="N7284" s="7" t="str">
        <f>IF(ISNUMBER(_xll.BDP($C7284, "DELTA_MID")),_xll.BDP($C7284, "DELTA_MID")," ")</f>
        <v xml:space="preserve"> </v>
      </c>
      <c r="O7284" s="7" t="str">
        <f>IF(ISNUMBER(N7284),_xll.BDP($C7284, "OPT_UNDL_TICKER"),"")</f>
        <v/>
      </c>
      <c r="P7284" s="8" t="str">
        <f>IF(ISNUMBER(N7284),_xll.BDP($C7284, "OPT_UNDL_PX")," ")</f>
        <v xml:space="preserve"> </v>
      </c>
      <c r="Q7284" s="7" t="str">
        <f>IF(ISNUMBER(N7284),+G7284*_xll.BDP($C7284, "PX_POS_MULT_FACTOR")*P7284/K7284," ")</f>
        <v xml:space="preserve"> </v>
      </c>
      <c r="R7284" s="8" t="str">
        <f>IF(OR($A7284="TUA",$A7284="TYA"),"",IF(ISNUMBER(_xll.BDP($C7284,"DUR_ADJ_OAS_MID")),_xll.BDP($C7284,"DUR_ADJ_OAS_MID"),IF(ISNUMBER(_xll.BDP($E7284&amp;" ISIN","DUR_ADJ_OAS_MID")),_xll.BDP($E7284&amp;" ISIN","DUR_ADJ_OAS_MID")," ")))</f>
        <v xml:space="preserve"> </v>
      </c>
      <c r="S7284" s="7" t="str">
        <f ca="1">IF(AND(A7283="SVOL",C7283="Cash"),                                     SUM(INDIRECT(ADDRESS(ROW()-(COUNTIF(A:A,"SVOL")),COLUMN())):INDIRECT(ADDRESS(ROW()-1,COLUMN()))),                                    IF(AND(A7284="TYA",C7284="Cash"), SUM(INDIRECT(ADDRESS(ROW()-(COUNTIF(A:A,"TYA")-1),COLUMN())):INDIRECT(ADDRESS(ROW()-1,COLUMN()))),                                    IF(AND(A7284="SVOL",ISNUMBER(FIND(" Govt",C7284))),"", IF(AND(A7284="SVOL",ISNUMBER(FIND(" Index",C7284))),J7284,                                    IF(ISNUMBER(N7284),Q7284*N7284,IF(ISNUMBER(R7284),J7284*R7284," "))))))</f>
        <v xml:space="preserve"> </v>
      </c>
      <c r="AB7284" s="8" t="s">
        <v>7132</v>
      </c>
      <c r="AG7284" s="16">
        <v>-3.9999999999999998E-6</v>
      </c>
    </row>
    <row r="7285" spans="1:33" x14ac:dyDescent="0.35">
      <c r="A7285" t="s">
        <v>4273</v>
      </c>
      <c r="B7285" t="s">
        <v>961</v>
      </c>
      <c r="C7285" t="s">
        <v>3805</v>
      </c>
      <c r="D7285" t="s">
        <v>963</v>
      </c>
      <c r="E7285" t="s">
        <v>964</v>
      </c>
      <c r="F7285" t="s">
        <v>965</v>
      </c>
      <c r="G7285" s="1">
        <v>54.400453293179609</v>
      </c>
      <c r="H7285" s="1">
        <v>318.83999999999997</v>
      </c>
      <c r="I7285" s="2">
        <v>17345.040527997389</v>
      </c>
      <c r="J7285" s="3">
        <v>6.5350737087517194E-3</v>
      </c>
      <c r="K7285" s="4">
        <v>2654146.12</v>
      </c>
      <c r="L7285" s="5">
        <v>100001</v>
      </c>
      <c r="M7285" s="6">
        <v>26.54119579</v>
      </c>
      <c r="N7285" s="7" t="str">
        <f>IF(ISNUMBER(_xll.BDP($C7285, "DELTA_MID")),_xll.BDP($C7285, "DELTA_MID")," ")</f>
        <v xml:space="preserve"> </v>
      </c>
      <c r="O7285" s="7" t="str">
        <f>IF(ISNUMBER(N7285),_xll.BDP($C7285, "OPT_UNDL_TICKER"),"")</f>
        <v/>
      </c>
      <c r="P7285" s="8" t="str">
        <f>IF(ISNUMBER(N7285),_xll.BDP($C7285, "OPT_UNDL_PX")," ")</f>
        <v xml:space="preserve"> </v>
      </c>
      <c r="Q7285" s="7" t="str">
        <f>IF(ISNUMBER(N7285),+G7285*_xll.BDP($C7285, "PX_POS_MULT_FACTOR")*P7285/K7285," ")</f>
        <v xml:space="preserve"> </v>
      </c>
      <c r="R7285" s="8" t="str">
        <f>IF(OR($A7285="TUA",$A7285="TYA"),"",IF(ISNUMBER(_xll.BDP($C7285,"DUR_ADJ_OAS_MID")),_xll.BDP($C7285,"DUR_ADJ_OAS_MID"),IF(ISNUMBER(_xll.BDP($E7285&amp;" ISIN","DUR_ADJ_OAS_MID")),_xll.BDP($E7285&amp;" ISIN","DUR_ADJ_OAS_MID")," ")))</f>
        <v xml:space="preserve"> </v>
      </c>
      <c r="S7285" s="7" t="str">
        <f ca="1">IF(AND(A7284="SVOL",C7284="Cash"),                                     SUM(INDIRECT(ADDRESS(ROW()-(COUNTIF(A:A,"SVOL")),COLUMN())):INDIRECT(ADDRESS(ROW()-1,COLUMN()))),                                    IF(AND(A7285="TYA",C7285="Cash"), SUM(INDIRECT(ADDRESS(ROW()-(COUNTIF(A:A,"TYA")-1),COLUMN())):INDIRECT(ADDRESS(ROW()-1,COLUMN()))),                                    IF(AND(A7285="SVOL",ISNUMBER(FIND(" Govt",C7285))),"", IF(AND(A7285="SVOL",ISNUMBER(FIND(" Index",C7285))),J7285,                                    IF(ISNUMBER(N7285),Q7285*N7285,IF(ISNUMBER(R7285),J7285*R7285," "))))))</f>
        <v xml:space="preserve"> </v>
      </c>
      <c r="AB7285" s="8" t="s">
        <v>7132</v>
      </c>
      <c r="AG7285" s="16">
        <v>-3.9999999999999998E-6</v>
      </c>
    </row>
    <row r="7286" spans="1:33" x14ac:dyDescent="0.35">
      <c r="A7286" t="s">
        <v>4273</v>
      </c>
      <c r="B7286" t="s">
        <v>434</v>
      </c>
      <c r="C7286" t="s">
        <v>7253</v>
      </c>
      <c r="D7286" t="s">
        <v>436</v>
      </c>
      <c r="E7286" t="s">
        <v>437</v>
      </c>
      <c r="F7286" t="s">
        <v>438</v>
      </c>
      <c r="G7286" s="1">
        <v>355.83386496187683</v>
      </c>
      <c r="H7286" s="1">
        <v>15.89</v>
      </c>
      <c r="I7286" s="2">
        <v>5654.2001142442223</v>
      </c>
      <c r="J7286" s="3">
        <v>2.130327366544621E-3</v>
      </c>
      <c r="K7286" s="4">
        <v>2654146.12</v>
      </c>
      <c r="L7286" s="5">
        <v>100001</v>
      </c>
      <c r="M7286" s="6">
        <v>26.54119579</v>
      </c>
      <c r="N7286" s="7" t="str">
        <f>IF(ISNUMBER(_xll.BDP($C7286, "DELTA_MID")),_xll.BDP($C7286, "DELTA_MID")," ")</f>
        <v xml:space="preserve"> </v>
      </c>
      <c r="O7286" s="7" t="str">
        <f>IF(ISNUMBER(N7286),_xll.BDP($C7286, "OPT_UNDL_TICKER"),"")</f>
        <v/>
      </c>
      <c r="P7286" s="8" t="str">
        <f>IF(ISNUMBER(N7286),_xll.BDP($C7286, "OPT_UNDL_PX")," ")</f>
        <v xml:space="preserve"> </v>
      </c>
      <c r="Q7286" s="7" t="str">
        <f>IF(ISNUMBER(N7286),+G7286*_xll.BDP($C7286, "PX_POS_MULT_FACTOR")*P7286/K7286," ")</f>
        <v xml:space="preserve"> </v>
      </c>
      <c r="R7286" s="8" t="str">
        <f>IF(OR($A7286="TUA",$A7286="TYA"),"",IF(ISNUMBER(_xll.BDP($C7286,"DUR_ADJ_OAS_MID")),_xll.BDP($C7286,"DUR_ADJ_OAS_MID"),IF(ISNUMBER(_xll.BDP($E7286&amp;" ISIN","DUR_ADJ_OAS_MID")),_xll.BDP($E7286&amp;" ISIN","DUR_ADJ_OAS_MID")," ")))</f>
        <v xml:space="preserve"> </v>
      </c>
      <c r="S7286" s="7" t="str">
        <f ca="1">IF(AND(A7285="SVOL",C7285="Cash"),                                     SUM(INDIRECT(ADDRESS(ROW()-(COUNTIF(A:A,"SVOL")),COLUMN())):INDIRECT(ADDRESS(ROW()-1,COLUMN()))),                                    IF(AND(A7286="TYA",C7286="Cash"), SUM(INDIRECT(ADDRESS(ROW()-(COUNTIF(A:A,"TYA")-1),COLUMN())):INDIRECT(ADDRESS(ROW()-1,COLUMN()))),                                    IF(AND(A7286="SVOL",ISNUMBER(FIND(" Govt",C7286))),"", IF(AND(A7286="SVOL",ISNUMBER(FIND(" Index",C7286))),J7286,                                    IF(ISNUMBER(N7286),Q7286*N7286,IF(ISNUMBER(R7286),J7286*R7286," "))))))</f>
        <v xml:space="preserve"> </v>
      </c>
      <c r="AB7286" s="8" t="s">
        <v>7132</v>
      </c>
      <c r="AG7286" s="16">
        <v>-3.9999999999999998E-6</v>
      </c>
    </row>
    <row r="7287" spans="1:33" x14ac:dyDescent="0.35">
      <c r="A7287" t="s">
        <v>4273</v>
      </c>
      <c r="B7287" t="s">
        <v>966</v>
      </c>
      <c r="C7287" t="s">
        <v>2572</v>
      </c>
      <c r="D7287" t="s">
        <v>968</v>
      </c>
      <c r="E7287" t="s">
        <v>969</v>
      </c>
      <c r="F7287" t="s">
        <v>970</v>
      </c>
      <c r="G7287" s="1">
        <v>136.8030292760744</v>
      </c>
      <c r="H7287" s="1">
        <v>528.48</v>
      </c>
      <c r="I7287" s="2">
        <v>72297.664911819797</v>
      </c>
      <c r="J7287" s="3">
        <v>2.7239519469945309E-2</v>
      </c>
      <c r="K7287" s="4">
        <v>2654146.12</v>
      </c>
      <c r="L7287" s="5">
        <v>100001</v>
      </c>
      <c r="M7287" s="6">
        <v>26.54119579</v>
      </c>
      <c r="N7287" s="7" t="str">
        <f>IF(ISNUMBER(_xll.BDP($C7287, "DELTA_MID")),_xll.BDP($C7287, "DELTA_MID")," ")</f>
        <v xml:space="preserve"> </v>
      </c>
      <c r="O7287" s="7" t="str">
        <f>IF(ISNUMBER(N7287),_xll.BDP($C7287, "OPT_UNDL_TICKER"),"")</f>
        <v/>
      </c>
      <c r="P7287" s="8" t="str">
        <f>IF(ISNUMBER(N7287),_xll.BDP($C7287, "OPT_UNDL_PX")," ")</f>
        <v xml:space="preserve"> </v>
      </c>
      <c r="Q7287" s="7" t="str">
        <f>IF(ISNUMBER(N7287),+G7287*_xll.BDP($C7287, "PX_POS_MULT_FACTOR")*P7287/K7287," ")</f>
        <v xml:space="preserve"> </v>
      </c>
      <c r="R7287" s="8" t="str">
        <f>IF(OR($A7287="TUA",$A7287="TYA"),"",IF(ISNUMBER(_xll.BDP($C7287,"DUR_ADJ_OAS_MID")),_xll.BDP($C7287,"DUR_ADJ_OAS_MID"),IF(ISNUMBER(_xll.BDP($E7287&amp;" ISIN","DUR_ADJ_OAS_MID")),_xll.BDP($E7287&amp;" ISIN","DUR_ADJ_OAS_MID")," ")))</f>
        <v xml:space="preserve"> </v>
      </c>
      <c r="S7287" s="7" t="str">
        <f ca="1">IF(AND(A7286="SVOL",C7286="Cash"),                                     SUM(INDIRECT(ADDRESS(ROW()-(COUNTIF(A:A,"SVOL")),COLUMN())):INDIRECT(ADDRESS(ROW()-1,COLUMN()))),                                    IF(AND(A7287="TYA",C7287="Cash"), SUM(INDIRECT(ADDRESS(ROW()-(COUNTIF(A:A,"TYA")-1),COLUMN())):INDIRECT(ADDRESS(ROW()-1,COLUMN()))),                                    IF(AND(A7287="SVOL",ISNUMBER(FIND(" Govt",C7287))),"", IF(AND(A7287="SVOL",ISNUMBER(FIND(" Index",C7287))),J7287,                                    IF(ISNUMBER(N7287),Q7287*N7287,IF(ISNUMBER(R7287),J7287*R7287," "))))))</f>
        <v xml:space="preserve"> </v>
      </c>
      <c r="AB7287" s="8" t="s">
        <v>7132</v>
      </c>
      <c r="AG7287" s="16">
        <v>-3.9999999999999998E-6</v>
      </c>
    </row>
    <row r="7288" spans="1:33" x14ac:dyDescent="0.35">
      <c r="A7288" t="s">
        <v>4273</v>
      </c>
      <c r="B7288" t="s">
        <v>2585</v>
      </c>
      <c r="C7288" t="s">
        <v>2586</v>
      </c>
      <c r="D7288" t="s">
        <v>2587</v>
      </c>
      <c r="E7288" t="s">
        <v>2588</v>
      </c>
      <c r="F7288" t="s">
        <v>2589</v>
      </c>
      <c r="G7288" s="1">
        <v>25.328381387127351</v>
      </c>
      <c r="H7288" s="1">
        <v>625</v>
      </c>
      <c r="I7288" s="2">
        <v>15830.238366954591</v>
      </c>
      <c r="J7288" s="3">
        <v>5.9643432016299814E-3</v>
      </c>
      <c r="K7288" s="4">
        <v>2654146.12</v>
      </c>
      <c r="L7288" s="5">
        <v>100001</v>
      </c>
      <c r="M7288" s="6">
        <v>26.54119579</v>
      </c>
      <c r="N7288" s="7" t="str">
        <f>IF(ISNUMBER(_xll.BDP($C7288, "DELTA_MID")),_xll.BDP($C7288, "DELTA_MID")," ")</f>
        <v xml:space="preserve"> </v>
      </c>
      <c r="O7288" s="7" t="str">
        <f>IF(ISNUMBER(N7288),_xll.BDP($C7288, "OPT_UNDL_TICKER"),"")</f>
        <v/>
      </c>
      <c r="P7288" s="8" t="str">
        <f>IF(ISNUMBER(N7288),_xll.BDP($C7288, "OPT_UNDL_PX")," ")</f>
        <v xml:space="preserve"> </v>
      </c>
      <c r="Q7288" s="7" t="str">
        <f>IF(ISNUMBER(N7288),+G7288*_xll.BDP($C7288, "PX_POS_MULT_FACTOR")*P7288/K7288," ")</f>
        <v xml:space="preserve"> </v>
      </c>
      <c r="R7288" s="8" t="str">
        <f>IF(OR($A7288="TUA",$A7288="TYA"),"",IF(ISNUMBER(_xll.BDP($C7288,"DUR_ADJ_OAS_MID")),_xll.BDP($C7288,"DUR_ADJ_OAS_MID"),IF(ISNUMBER(_xll.BDP($E7288&amp;" ISIN","DUR_ADJ_OAS_MID")),_xll.BDP($E7288&amp;" ISIN","DUR_ADJ_OAS_MID")," ")))</f>
        <v xml:space="preserve"> </v>
      </c>
      <c r="S7288" s="7" t="str">
        <f ca="1">IF(AND(A7287="SVOL",C7287="Cash"),                                     SUM(INDIRECT(ADDRESS(ROW()-(COUNTIF(A:A,"SVOL")),COLUMN())):INDIRECT(ADDRESS(ROW()-1,COLUMN()))),                                    IF(AND(A7288="TYA",C7288="Cash"), SUM(INDIRECT(ADDRESS(ROW()-(COUNTIF(A:A,"TYA")-1),COLUMN())):INDIRECT(ADDRESS(ROW()-1,COLUMN()))),                                    IF(AND(A7288="SVOL",ISNUMBER(FIND(" Govt",C7288))),"", IF(AND(A7288="SVOL",ISNUMBER(FIND(" Index",C7288))),J7288,                                    IF(ISNUMBER(N7288),Q7288*N7288,IF(ISNUMBER(R7288),J7288*R7288," "))))))</f>
        <v xml:space="preserve"> </v>
      </c>
      <c r="AB7288" s="8" t="s">
        <v>7132</v>
      </c>
      <c r="AG7288" s="16">
        <v>-3.9999999999999998E-6</v>
      </c>
    </row>
    <row r="7289" spans="1:33" x14ac:dyDescent="0.35">
      <c r="A7289" t="s">
        <v>4273</v>
      </c>
      <c r="B7289" t="s">
        <v>7254</v>
      </c>
      <c r="C7289" t="s">
        <v>7255</v>
      </c>
      <c r="D7289" t="s">
        <v>7256</v>
      </c>
      <c r="E7289" t="s">
        <v>7257</v>
      </c>
      <c r="F7289" t="s">
        <v>7258</v>
      </c>
      <c r="G7289" s="1">
        <v>15.31309269029232</v>
      </c>
      <c r="H7289" s="1">
        <v>499.66</v>
      </c>
      <c r="I7289" s="2">
        <v>7651.3398936314616</v>
      </c>
      <c r="J7289" s="3">
        <v>2.8827877395203329E-3</v>
      </c>
      <c r="K7289" s="4">
        <v>2654146.12</v>
      </c>
      <c r="L7289" s="5">
        <v>100001</v>
      </c>
      <c r="M7289" s="6">
        <v>26.54119579</v>
      </c>
      <c r="N7289" s="7" t="str">
        <f>IF(ISNUMBER(_xll.BDP($C7289, "DELTA_MID")),_xll.BDP($C7289, "DELTA_MID")," ")</f>
        <v xml:space="preserve"> </v>
      </c>
      <c r="O7289" s="7" t="str">
        <f>IF(ISNUMBER(N7289),_xll.BDP($C7289, "OPT_UNDL_TICKER"),"")</f>
        <v/>
      </c>
      <c r="P7289" s="8" t="str">
        <f>IF(ISNUMBER(N7289),_xll.BDP($C7289, "OPT_UNDL_PX")," ")</f>
        <v xml:space="preserve"> </v>
      </c>
      <c r="Q7289" s="7" t="str">
        <f>IF(ISNUMBER(N7289),+G7289*_xll.BDP($C7289, "PX_POS_MULT_FACTOR")*P7289/K7289," ")</f>
        <v xml:space="preserve"> </v>
      </c>
      <c r="R7289" s="8" t="str">
        <f>IF(OR($A7289="TUA",$A7289="TYA"),"",IF(ISNUMBER(_xll.BDP($C7289,"DUR_ADJ_OAS_MID")),_xll.BDP($C7289,"DUR_ADJ_OAS_MID"),IF(ISNUMBER(_xll.BDP($E7289&amp;" ISIN","DUR_ADJ_OAS_MID")),_xll.BDP($E7289&amp;" ISIN","DUR_ADJ_OAS_MID")," ")))</f>
        <v xml:space="preserve"> </v>
      </c>
      <c r="S7289" s="7" t="str">
        <f ca="1">IF(AND(A7288="SVOL",C7288="Cash"),                                     SUM(INDIRECT(ADDRESS(ROW()-(COUNTIF(A:A,"SVOL")),COLUMN())):INDIRECT(ADDRESS(ROW()-1,COLUMN()))),                                    IF(AND(A7289="TYA",C7289="Cash"), SUM(INDIRECT(ADDRESS(ROW()-(COUNTIF(A:A,"TYA")-1),COLUMN())):INDIRECT(ADDRESS(ROW()-1,COLUMN()))),                                    IF(AND(A7289="SVOL",ISNUMBER(FIND(" Govt",C7289))),"", IF(AND(A7289="SVOL",ISNUMBER(FIND(" Index",C7289))),J7289,                                    IF(ISNUMBER(N7289),Q7289*N7289,IF(ISNUMBER(R7289),J7289*R7289," "))))))</f>
        <v xml:space="preserve"> </v>
      </c>
      <c r="AB7289" s="8" t="s">
        <v>7132</v>
      </c>
      <c r="AG7289" s="16">
        <v>-3.9999999999999998E-6</v>
      </c>
    </row>
    <row r="7290" spans="1:33" x14ac:dyDescent="0.35">
      <c r="A7290" t="s">
        <v>4273</v>
      </c>
      <c r="B7290" t="s">
        <v>7259</v>
      </c>
      <c r="C7290" t="s">
        <v>7260</v>
      </c>
      <c r="D7290" t="s">
        <v>7261</v>
      </c>
      <c r="E7290" t="s">
        <v>7262</v>
      </c>
      <c r="F7290" t="s">
        <v>7263</v>
      </c>
      <c r="G7290" s="1">
        <v>51.105705119402003</v>
      </c>
      <c r="H7290" s="1">
        <v>335.21</v>
      </c>
      <c r="I7290" s="2">
        <v>17131.14341307474</v>
      </c>
      <c r="J7290" s="3">
        <v>6.4544839050062336E-3</v>
      </c>
      <c r="K7290" s="4">
        <v>2654146.12</v>
      </c>
      <c r="L7290" s="5">
        <v>100001</v>
      </c>
      <c r="M7290" s="6">
        <v>26.54119579</v>
      </c>
      <c r="N7290" s="7" t="str">
        <f>IF(ISNUMBER(_xll.BDP($C7290, "DELTA_MID")),_xll.BDP($C7290, "DELTA_MID")," ")</f>
        <v xml:space="preserve"> </v>
      </c>
      <c r="O7290" s="7" t="str">
        <f>IF(ISNUMBER(N7290),_xll.BDP($C7290, "OPT_UNDL_TICKER"),"")</f>
        <v/>
      </c>
      <c r="P7290" s="8" t="str">
        <f>IF(ISNUMBER(N7290),_xll.BDP($C7290, "OPT_UNDL_PX")," ")</f>
        <v xml:space="preserve"> </v>
      </c>
      <c r="Q7290" s="7" t="str">
        <f>IF(ISNUMBER(N7290),+G7290*_xll.BDP($C7290, "PX_POS_MULT_FACTOR")*P7290/K7290," ")</f>
        <v xml:space="preserve"> </v>
      </c>
      <c r="R7290" s="8" t="str">
        <f>IF(OR($A7290="TUA",$A7290="TYA"),"",IF(ISNUMBER(_xll.BDP($C7290,"DUR_ADJ_OAS_MID")),_xll.BDP($C7290,"DUR_ADJ_OAS_MID"),IF(ISNUMBER(_xll.BDP($E7290&amp;" ISIN","DUR_ADJ_OAS_MID")),_xll.BDP($E7290&amp;" ISIN","DUR_ADJ_OAS_MID")," ")))</f>
        <v xml:space="preserve"> </v>
      </c>
      <c r="S7290" s="7" t="str">
        <f ca="1">IF(AND(A7289="SVOL",C7289="Cash"),                                     SUM(INDIRECT(ADDRESS(ROW()-(COUNTIF(A:A,"SVOL")),COLUMN())):INDIRECT(ADDRESS(ROW()-1,COLUMN()))),                                    IF(AND(A7290="TYA",C7290="Cash"), SUM(INDIRECT(ADDRESS(ROW()-(COUNTIF(A:A,"TYA")-1),COLUMN())):INDIRECT(ADDRESS(ROW()-1,COLUMN()))),                                    IF(AND(A7290="SVOL",ISNUMBER(FIND(" Govt",C7290))),"", IF(AND(A7290="SVOL",ISNUMBER(FIND(" Index",C7290))),J7290,                                    IF(ISNUMBER(N7290),Q7290*N7290,IF(ISNUMBER(R7290),J7290*R7290," "))))))</f>
        <v xml:space="preserve"> </v>
      </c>
      <c r="AB7290" s="8" t="s">
        <v>7132</v>
      </c>
      <c r="AG7290" s="16">
        <v>-3.9999999999999998E-6</v>
      </c>
    </row>
    <row r="7291" spans="1:33" x14ac:dyDescent="0.35">
      <c r="A7291" t="s">
        <v>4273</v>
      </c>
      <c r="B7291" t="s">
        <v>7264</v>
      </c>
      <c r="C7291" t="s">
        <v>7265</v>
      </c>
      <c r="D7291" t="s">
        <v>5161</v>
      </c>
      <c r="E7291" t="s">
        <v>5162</v>
      </c>
      <c r="F7291" t="s">
        <v>5163</v>
      </c>
      <c r="G7291" s="1">
        <v>37.654468888433939</v>
      </c>
      <c r="H7291" s="1">
        <v>573.54</v>
      </c>
      <c r="I7291" s="2">
        <v>21596.344086272398</v>
      </c>
      <c r="J7291" s="3">
        <v>8.1368331319574827E-3</v>
      </c>
      <c r="K7291" s="4">
        <v>2654146.12</v>
      </c>
      <c r="L7291" s="5">
        <v>100001</v>
      </c>
      <c r="M7291" s="6">
        <v>26.54119579</v>
      </c>
      <c r="N7291" s="7" t="str">
        <f>IF(ISNUMBER(_xll.BDP($C7291, "DELTA_MID")),_xll.BDP($C7291, "DELTA_MID")," ")</f>
        <v xml:space="preserve"> </v>
      </c>
      <c r="O7291" s="7" t="str">
        <f>IF(ISNUMBER(N7291),_xll.BDP($C7291, "OPT_UNDL_TICKER"),"")</f>
        <v/>
      </c>
      <c r="P7291" s="8" t="str">
        <f>IF(ISNUMBER(N7291),_xll.BDP($C7291, "OPT_UNDL_PX")," ")</f>
        <v xml:space="preserve"> </v>
      </c>
      <c r="Q7291" s="7" t="str">
        <f>IF(ISNUMBER(N7291),+G7291*_xll.BDP($C7291, "PX_POS_MULT_FACTOR")*P7291/K7291," ")</f>
        <v xml:space="preserve"> </v>
      </c>
      <c r="R7291" s="8" t="str">
        <f>IF(OR($A7291="TUA",$A7291="TYA"),"",IF(ISNUMBER(_xll.BDP($C7291,"DUR_ADJ_OAS_MID")),_xll.BDP($C7291,"DUR_ADJ_OAS_MID"),IF(ISNUMBER(_xll.BDP($E7291&amp;" ISIN","DUR_ADJ_OAS_MID")),_xll.BDP($E7291&amp;" ISIN","DUR_ADJ_OAS_MID")," ")))</f>
        <v xml:space="preserve"> </v>
      </c>
      <c r="S7291" s="7" t="str">
        <f ca="1">IF(AND(A7290="SVOL",C7290="Cash"),                                     SUM(INDIRECT(ADDRESS(ROW()-(COUNTIF(A:A,"SVOL")),COLUMN())):INDIRECT(ADDRESS(ROW()-1,COLUMN()))),                                    IF(AND(A7291="TYA",C7291="Cash"), SUM(INDIRECT(ADDRESS(ROW()-(COUNTIF(A:A,"TYA")-1),COLUMN())):INDIRECT(ADDRESS(ROW()-1,COLUMN()))),                                    IF(AND(A7291="SVOL",ISNUMBER(FIND(" Govt",C7291))),"", IF(AND(A7291="SVOL",ISNUMBER(FIND(" Index",C7291))),J7291,                                    IF(ISNUMBER(N7291),Q7291*N7291,IF(ISNUMBER(R7291),J7291*R7291," "))))))</f>
        <v xml:space="preserve"> </v>
      </c>
      <c r="AB7291" s="8" t="s">
        <v>7132</v>
      </c>
      <c r="AG7291" s="16">
        <v>-3.9999999999999998E-6</v>
      </c>
    </row>
    <row r="7292" spans="1:33" x14ac:dyDescent="0.35">
      <c r="A7292" t="s">
        <v>4273</v>
      </c>
      <c r="B7292" t="s">
        <v>449</v>
      </c>
      <c r="C7292" t="s">
        <v>6463</v>
      </c>
      <c r="D7292" t="s">
        <v>451</v>
      </c>
      <c r="E7292" t="s">
        <v>452</v>
      </c>
      <c r="F7292" t="s">
        <v>453</v>
      </c>
      <c r="G7292" s="1">
        <v>193.46163622837639</v>
      </c>
      <c r="H7292" s="1">
        <v>113.15</v>
      </c>
      <c r="I7292" s="2">
        <v>21890.184139240791</v>
      </c>
      <c r="J7292" s="3">
        <v>8.2475429571453995E-3</v>
      </c>
      <c r="K7292" s="4">
        <v>2654146.12</v>
      </c>
      <c r="L7292" s="5">
        <v>100001</v>
      </c>
      <c r="M7292" s="6">
        <v>26.54119579</v>
      </c>
      <c r="N7292" s="7" t="str">
        <f>IF(ISNUMBER(_xll.BDP($C7292, "DELTA_MID")),_xll.BDP($C7292, "DELTA_MID")," ")</f>
        <v xml:space="preserve"> </v>
      </c>
      <c r="O7292" s="7" t="str">
        <f>IF(ISNUMBER(N7292),_xll.BDP($C7292, "OPT_UNDL_TICKER"),"")</f>
        <v/>
      </c>
      <c r="P7292" s="8" t="str">
        <f>IF(ISNUMBER(N7292),_xll.BDP($C7292, "OPT_UNDL_PX")," ")</f>
        <v xml:space="preserve"> </v>
      </c>
      <c r="Q7292" s="7" t="str">
        <f>IF(ISNUMBER(N7292),+G7292*_xll.BDP($C7292, "PX_POS_MULT_FACTOR")*P7292/K7292," ")</f>
        <v xml:space="preserve"> </v>
      </c>
      <c r="R7292" s="8" t="str">
        <f>IF(OR($A7292="TUA",$A7292="TYA"),"",IF(ISNUMBER(_xll.BDP($C7292,"DUR_ADJ_OAS_MID")),_xll.BDP($C7292,"DUR_ADJ_OAS_MID"),IF(ISNUMBER(_xll.BDP($E7292&amp;" ISIN","DUR_ADJ_OAS_MID")),_xll.BDP($E7292&amp;" ISIN","DUR_ADJ_OAS_MID")," ")))</f>
        <v xml:space="preserve"> </v>
      </c>
      <c r="S7292" s="7" t="str">
        <f ca="1">IF(AND(A7291="SVOL",C7291="Cash"),                                     SUM(INDIRECT(ADDRESS(ROW()-(COUNTIF(A:A,"SVOL")),COLUMN())):INDIRECT(ADDRESS(ROW()-1,COLUMN()))),                                    IF(AND(A7292="TYA",C7292="Cash"), SUM(INDIRECT(ADDRESS(ROW()-(COUNTIF(A:A,"TYA")-1),COLUMN())):INDIRECT(ADDRESS(ROW()-1,COLUMN()))),                                    IF(AND(A7292="SVOL",ISNUMBER(FIND(" Govt",C7292))),"", IF(AND(A7292="SVOL",ISNUMBER(FIND(" Index",C7292))),J7292,                                    IF(ISNUMBER(N7292),Q7292*N7292,IF(ISNUMBER(R7292),J7292*R7292," "))))))</f>
        <v xml:space="preserve"> </v>
      </c>
      <c r="AB7292" s="8" t="s">
        <v>7132</v>
      </c>
      <c r="AG7292" s="16">
        <v>-3.9999999999999998E-6</v>
      </c>
    </row>
    <row r="7293" spans="1:33" x14ac:dyDescent="0.35">
      <c r="A7293" t="s">
        <v>4273</v>
      </c>
      <c r="B7293" t="s">
        <v>2600</v>
      </c>
      <c r="C7293" t="s">
        <v>2601</v>
      </c>
      <c r="D7293" t="s">
        <v>2602</v>
      </c>
      <c r="E7293" t="s">
        <v>2603</v>
      </c>
      <c r="F7293" t="s">
        <v>2604</v>
      </c>
      <c r="G7293" s="1">
        <v>49.18402798160573</v>
      </c>
      <c r="H7293" s="1">
        <v>261.02</v>
      </c>
      <c r="I7293" s="2">
        <v>12838.014983758731</v>
      </c>
      <c r="J7293" s="3">
        <v>4.8369661666399612E-3</v>
      </c>
      <c r="K7293" s="4">
        <v>2654146.12</v>
      </c>
      <c r="L7293" s="5">
        <v>100001</v>
      </c>
      <c r="M7293" s="6">
        <v>26.54119579</v>
      </c>
      <c r="N7293" s="7" t="str">
        <f>IF(ISNUMBER(_xll.BDP($C7293, "DELTA_MID")),_xll.BDP($C7293, "DELTA_MID")," ")</f>
        <v xml:space="preserve"> </v>
      </c>
      <c r="O7293" s="7" t="str">
        <f>IF(ISNUMBER(N7293),_xll.BDP($C7293, "OPT_UNDL_TICKER"),"")</f>
        <v/>
      </c>
      <c r="P7293" s="8" t="str">
        <f>IF(ISNUMBER(N7293),_xll.BDP($C7293, "OPT_UNDL_PX")," ")</f>
        <v xml:space="preserve"> </v>
      </c>
      <c r="Q7293" s="7" t="str">
        <f>IF(ISNUMBER(N7293),+G7293*_xll.BDP($C7293, "PX_POS_MULT_FACTOR")*P7293/K7293," ")</f>
        <v xml:space="preserve"> </v>
      </c>
      <c r="R7293" s="8" t="str">
        <f>IF(OR($A7293="TUA",$A7293="TYA"),"",IF(ISNUMBER(_xll.BDP($C7293,"DUR_ADJ_OAS_MID")),_xll.BDP($C7293,"DUR_ADJ_OAS_MID"),IF(ISNUMBER(_xll.BDP($E7293&amp;" ISIN","DUR_ADJ_OAS_MID")),_xll.BDP($E7293&amp;" ISIN","DUR_ADJ_OAS_MID")," ")))</f>
        <v xml:space="preserve"> </v>
      </c>
      <c r="S7293" s="7" t="str">
        <f ca="1">IF(AND(A7292="SVOL",C7292="Cash"),                                     SUM(INDIRECT(ADDRESS(ROW()-(COUNTIF(A:A,"SVOL")),COLUMN())):INDIRECT(ADDRESS(ROW()-1,COLUMN()))),                                    IF(AND(A7293="TYA",C7293="Cash"), SUM(INDIRECT(ADDRESS(ROW()-(COUNTIF(A:A,"TYA")-1),COLUMN())):INDIRECT(ADDRESS(ROW()-1,COLUMN()))),                                    IF(AND(A7293="SVOL",ISNUMBER(FIND(" Govt",C7293))),"", IF(AND(A7293="SVOL",ISNUMBER(FIND(" Index",C7293))),J7293,                                    IF(ISNUMBER(N7293),Q7293*N7293,IF(ISNUMBER(R7293),J7293*R7293," "))))))</f>
        <v xml:space="preserve"> </v>
      </c>
      <c r="AB7293" s="8" t="s">
        <v>7132</v>
      </c>
      <c r="AG7293" s="16">
        <v>-3.9999999999999998E-6</v>
      </c>
    </row>
    <row r="7294" spans="1:33" x14ac:dyDescent="0.35">
      <c r="A7294" t="s">
        <v>4273</v>
      </c>
      <c r="B7294" t="s">
        <v>6464</v>
      </c>
      <c r="C7294" t="s">
        <v>6465</v>
      </c>
      <c r="D7294" t="s">
        <v>5166</v>
      </c>
      <c r="E7294" t="s">
        <v>5167</v>
      </c>
      <c r="F7294" t="s">
        <v>5168</v>
      </c>
      <c r="G7294" s="1">
        <v>45.889924058575239</v>
      </c>
      <c r="H7294" s="1">
        <v>232.77</v>
      </c>
      <c r="I7294" s="2">
        <v>10681.79762311456</v>
      </c>
      <c r="J7294" s="3">
        <v>4.0245702912221574E-3</v>
      </c>
      <c r="K7294" s="4">
        <v>2654146.12</v>
      </c>
      <c r="L7294" s="5">
        <v>100001</v>
      </c>
      <c r="M7294" s="6">
        <v>26.54119579</v>
      </c>
      <c r="N7294" s="7" t="str">
        <f>IF(ISNUMBER(_xll.BDP($C7294, "DELTA_MID")),_xll.BDP($C7294, "DELTA_MID")," ")</f>
        <v xml:space="preserve"> </v>
      </c>
      <c r="O7294" s="7" t="str">
        <f>IF(ISNUMBER(N7294),_xll.BDP($C7294, "OPT_UNDL_TICKER"),"")</f>
        <v/>
      </c>
      <c r="P7294" s="8" t="str">
        <f>IF(ISNUMBER(N7294),_xll.BDP($C7294, "OPT_UNDL_PX")," ")</f>
        <v xml:space="preserve"> </v>
      </c>
      <c r="Q7294" s="7" t="str">
        <f>IF(ISNUMBER(N7294),+G7294*_xll.BDP($C7294, "PX_POS_MULT_FACTOR")*P7294/K7294," ")</f>
        <v xml:space="preserve"> </v>
      </c>
      <c r="R7294" s="8" t="str">
        <f>IF(OR($A7294="TUA",$A7294="TYA"),"",IF(ISNUMBER(_xll.BDP($C7294,"DUR_ADJ_OAS_MID")),_xll.BDP($C7294,"DUR_ADJ_OAS_MID"),IF(ISNUMBER(_xll.BDP($E7294&amp;" ISIN","DUR_ADJ_OAS_MID")),_xll.BDP($E7294&amp;" ISIN","DUR_ADJ_OAS_MID")," ")))</f>
        <v xml:space="preserve"> </v>
      </c>
      <c r="S7294" s="7" t="str">
        <f ca="1">IF(AND(A7293="SVOL",C7293="Cash"),                                     SUM(INDIRECT(ADDRESS(ROW()-(COUNTIF(A:A,"SVOL")),COLUMN())):INDIRECT(ADDRESS(ROW()-1,COLUMN()))),                                    IF(AND(A7294="TYA",C7294="Cash"), SUM(INDIRECT(ADDRESS(ROW()-(COUNTIF(A:A,"TYA")-1),COLUMN())):INDIRECT(ADDRESS(ROW()-1,COLUMN()))),                                    IF(AND(A7294="SVOL",ISNUMBER(FIND(" Govt",C7294))),"", IF(AND(A7294="SVOL",ISNUMBER(FIND(" Index",C7294))),J7294,                                    IF(ISNUMBER(N7294),Q7294*N7294,IF(ISNUMBER(R7294),J7294*R7294," "))))))</f>
        <v xml:space="preserve"> </v>
      </c>
      <c r="AB7294" s="8" t="s">
        <v>7132</v>
      </c>
      <c r="AG7294" s="16">
        <v>-3.9999999999999998E-6</v>
      </c>
    </row>
    <row r="7295" spans="1:33" x14ac:dyDescent="0.35">
      <c r="A7295" t="s">
        <v>4273</v>
      </c>
      <c r="B7295" t="s">
        <v>6466</v>
      </c>
      <c r="C7295" t="s">
        <v>6467</v>
      </c>
      <c r="D7295" t="s">
        <v>6468</v>
      </c>
      <c r="E7295" t="s">
        <v>6469</v>
      </c>
      <c r="F7295" t="s">
        <v>6470</v>
      </c>
      <c r="G7295" s="1">
        <v>21.890931821731709</v>
      </c>
      <c r="H7295" s="1">
        <v>354.74</v>
      </c>
      <c r="I7295" s="2">
        <v>7765.5891544411052</v>
      </c>
      <c r="J7295" s="3">
        <v>2.9258333201493459E-3</v>
      </c>
      <c r="K7295" s="4">
        <v>2654146.12</v>
      </c>
      <c r="L7295" s="5">
        <v>100001</v>
      </c>
      <c r="M7295" s="6">
        <v>26.54119579</v>
      </c>
      <c r="N7295" s="7" t="str">
        <f>IF(ISNUMBER(_xll.BDP($C7295, "DELTA_MID")),_xll.BDP($C7295, "DELTA_MID")," ")</f>
        <v xml:space="preserve"> </v>
      </c>
      <c r="O7295" s="7" t="str">
        <f>IF(ISNUMBER(N7295),_xll.BDP($C7295, "OPT_UNDL_TICKER"),"")</f>
        <v/>
      </c>
      <c r="P7295" s="8" t="str">
        <f>IF(ISNUMBER(N7295),_xll.BDP($C7295, "OPT_UNDL_PX")," ")</f>
        <v xml:space="preserve"> </v>
      </c>
      <c r="Q7295" s="7" t="str">
        <f>IF(ISNUMBER(N7295),+G7295*_xll.BDP($C7295, "PX_POS_MULT_FACTOR")*P7295/K7295," ")</f>
        <v xml:space="preserve"> </v>
      </c>
      <c r="R7295" s="8" t="str">
        <f>IF(OR($A7295="TUA",$A7295="TYA"),"",IF(ISNUMBER(_xll.BDP($C7295,"DUR_ADJ_OAS_MID")),_xll.BDP($C7295,"DUR_ADJ_OAS_MID"),IF(ISNUMBER(_xll.BDP($E7295&amp;" ISIN","DUR_ADJ_OAS_MID")),_xll.BDP($E7295&amp;" ISIN","DUR_ADJ_OAS_MID")," ")))</f>
        <v xml:space="preserve"> </v>
      </c>
      <c r="S7295" s="7" t="str">
        <f ca="1">IF(AND(A7294="SVOL",C7294="Cash"),                                     SUM(INDIRECT(ADDRESS(ROW()-(COUNTIF(A:A,"SVOL")),COLUMN())):INDIRECT(ADDRESS(ROW()-1,COLUMN()))),                                    IF(AND(A7295="TYA",C7295="Cash"), SUM(INDIRECT(ADDRESS(ROW()-(COUNTIF(A:A,"TYA")-1),COLUMN())):INDIRECT(ADDRESS(ROW()-1,COLUMN()))),                                    IF(AND(A7295="SVOL",ISNUMBER(FIND(" Govt",C7295))),"", IF(AND(A7295="SVOL",ISNUMBER(FIND(" Index",C7295))),J7295,                                    IF(ISNUMBER(N7295),Q7295*N7295,IF(ISNUMBER(R7295),J7295*R7295," "))))))</f>
        <v xml:space="preserve"> </v>
      </c>
      <c r="AB7295" s="8" t="s">
        <v>7132</v>
      </c>
      <c r="AG7295" s="16">
        <v>-3.9999999999999998E-6</v>
      </c>
    </row>
    <row r="7296" spans="1:33" x14ac:dyDescent="0.35">
      <c r="A7296" t="s">
        <v>4273</v>
      </c>
      <c r="B7296" t="s">
        <v>2618</v>
      </c>
      <c r="C7296" t="s">
        <v>2619</v>
      </c>
      <c r="D7296" t="s">
        <v>2620</v>
      </c>
      <c r="E7296" t="s">
        <v>2621</v>
      </c>
      <c r="F7296" t="s">
        <v>2622</v>
      </c>
      <c r="G7296" s="1">
        <v>62.537465962380082</v>
      </c>
      <c r="H7296" s="1">
        <v>572.08000000000004</v>
      </c>
      <c r="I7296" s="2">
        <v>35776.433527758403</v>
      </c>
      <c r="J7296" s="3">
        <v>1.34794513603337E-2</v>
      </c>
      <c r="K7296" s="4">
        <v>2654146.12</v>
      </c>
      <c r="L7296" s="5">
        <v>100001</v>
      </c>
      <c r="M7296" s="6">
        <v>26.54119579</v>
      </c>
      <c r="N7296" s="7" t="str">
        <f>IF(ISNUMBER(_xll.BDP($C7296, "DELTA_MID")),_xll.BDP($C7296, "DELTA_MID")," ")</f>
        <v xml:space="preserve"> </v>
      </c>
      <c r="O7296" s="7" t="str">
        <f>IF(ISNUMBER(N7296),_xll.BDP($C7296, "OPT_UNDL_TICKER"),"")</f>
        <v/>
      </c>
      <c r="P7296" s="8" t="str">
        <f>IF(ISNUMBER(N7296),_xll.BDP($C7296, "OPT_UNDL_PX")," ")</f>
        <v xml:space="preserve"> </v>
      </c>
      <c r="Q7296" s="7" t="str">
        <f>IF(ISNUMBER(N7296),+G7296*_xll.BDP($C7296, "PX_POS_MULT_FACTOR")*P7296/K7296," ")</f>
        <v xml:space="preserve"> </v>
      </c>
      <c r="R7296" s="8" t="str">
        <f>IF(OR($A7296="TUA",$A7296="TYA"),"",IF(ISNUMBER(_xll.BDP($C7296,"DUR_ADJ_OAS_MID")),_xll.BDP($C7296,"DUR_ADJ_OAS_MID"),IF(ISNUMBER(_xll.BDP($E7296&amp;" ISIN","DUR_ADJ_OAS_MID")),_xll.BDP($E7296&amp;" ISIN","DUR_ADJ_OAS_MID")," ")))</f>
        <v xml:space="preserve"> </v>
      </c>
      <c r="S7296" s="7" t="str">
        <f ca="1">IF(AND(A7295="SVOL",C7295="Cash"),                                     SUM(INDIRECT(ADDRESS(ROW()-(COUNTIF(A:A,"SVOL")),COLUMN())):INDIRECT(ADDRESS(ROW()-1,COLUMN()))),                                    IF(AND(A7296="TYA",C7296="Cash"), SUM(INDIRECT(ADDRESS(ROW()-(COUNTIF(A:A,"TYA")-1),COLUMN())):INDIRECT(ADDRESS(ROW()-1,COLUMN()))),                                    IF(AND(A7296="SVOL",ISNUMBER(FIND(" Govt",C7296))),"", IF(AND(A7296="SVOL",ISNUMBER(FIND(" Index",C7296))),J7296,                                    IF(ISNUMBER(N7296),Q7296*N7296,IF(ISNUMBER(R7296),J7296*R7296," "))))))</f>
        <v xml:space="preserve"> </v>
      </c>
      <c r="AB7296" s="8" t="s">
        <v>7132</v>
      </c>
      <c r="AG7296" s="16">
        <v>-3.9999999999999998E-6</v>
      </c>
    </row>
    <row r="7297" spans="1:33" x14ac:dyDescent="0.35">
      <c r="A7297" t="s">
        <v>4273</v>
      </c>
      <c r="B7297" t="s">
        <v>7266</v>
      </c>
      <c r="C7297" t="s">
        <v>7267</v>
      </c>
      <c r="D7297" t="s">
        <v>6168</v>
      </c>
      <c r="E7297" t="s">
        <v>6169</v>
      </c>
      <c r="F7297" t="s">
        <v>6170</v>
      </c>
      <c r="G7297" s="1">
        <v>89.784805145314238</v>
      </c>
      <c r="H7297" s="1">
        <v>101.62</v>
      </c>
      <c r="I7297" s="2">
        <v>9123.9318988668329</v>
      </c>
      <c r="J7297" s="3">
        <v>3.437614768122424E-3</v>
      </c>
      <c r="K7297" s="4">
        <v>2654146.12</v>
      </c>
      <c r="L7297" s="5">
        <v>100001</v>
      </c>
      <c r="M7297" s="6">
        <v>26.54119579</v>
      </c>
      <c r="N7297" s="7" t="str">
        <f>IF(ISNUMBER(_xll.BDP($C7297, "DELTA_MID")),_xll.BDP($C7297, "DELTA_MID")," ")</f>
        <v xml:space="preserve"> </v>
      </c>
      <c r="O7297" s="7" t="str">
        <f>IF(ISNUMBER(N7297),_xll.BDP($C7297, "OPT_UNDL_TICKER"),"")</f>
        <v/>
      </c>
      <c r="P7297" s="8" t="str">
        <f>IF(ISNUMBER(N7297),_xll.BDP($C7297, "OPT_UNDL_PX")," ")</f>
        <v xml:space="preserve"> </v>
      </c>
      <c r="Q7297" s="7" t="str">
        <f>IF(ISNUMBER(N7297),+G7297*_xll.BDP($C7297, "PX_POS_MULT_FACTOR")*P7297/K7297," ")</f>
        <v xml:space="preserve"> </v>
      </c>
      <c r="R7297" s="8" t="str">
        <f>IF(OR($A7297="TUA",$A7297="TYA"),"",IF(ISNUMBER(_xll.BDP($C7297,"DUR_ADJ_OAS_MID")),_xll.BDP($C7297,"DUR_ADJ_OAS_MID"),IF(ISNUMBER(_xll.BDP($E7297&amp;" ISIN","DUR_ADJ_OAS_MID")),_xll.BDP($E7297&amp;" ISIN","DUR_ADJ_OAS_MID")," ")))</f>
        <v xml:space="preserve"> </v>
      </c>
      <c r="S7297" s="7" t="str">
        <f ca="1">IF(AND(A7296="SVOL",C7296="Cash"),                                     SUM(INDIRECT(ADDRESS(ROW()-(COUNTIF(A:A,"SVOL")),COLUMN())):INDIRECT(ADDRESS(ROW()-1,COLUMN()))),                                    IF(AND(A7297="TYA",C7297="Cash"), SUM(INDIRECT(ADDRESS(ROW()-(COUNTIF(A:A,"TYA")-1),COLUMN())):INDIRECT(ADDRESS(ROW()-1,COLUMN()))),                                    IF(AND(A7297="SVOL",ISNUMBER(FIND(" Govt",C7297))),"", IF(AND(A7297="SVOL",ISNUMBER(FIND(" Index",C7297))),J7297,                                    IF(ISNUMBER(N7297),Q7297*N7297,IF(ISNUMBER(R7297),J7297*R7297," "))))))</f>
        <v xml:space="preserve"> </v>
      </c>
      <c r="AB7297" s="8" t="s">
        <v>7132</v>
      </c>
      <c r="AG7297" s="16">
        <v>-3.9999999999999998E-6</v>
      </c>
    </row>
    <row r="7298" spans="1:33" x14ac:dyDescent="0.35">
      <c r="A7298" t="s">
        <v>4273</v>
      </c>
      <c r="B7298" t="s">
        <v>991</v>
      </c>
      <c r="C7298" t="s">
        <v>2628</v>
      </c>
      <c r="D7298" t="s">
        <v>993</v>
      </c>
      <c r="E7298" t="s">
        <v>994</v>
      </c>
      <c r="F7298" t="s">
        <v>995</v>
      </c>
      <c r="G7298" s="1">
        <v>194.02521547649721</v>
      </c>
      <c r="H7298" s="1">
        <v>427.99</v>
      </c>
      <c r="I7298" s="2">
        <v>83040.851971786047</v>
      </c>
      <c r="J7298" s="3">
        <v>3.1287219398375123E-2</v>
      </c>
      <c r="K7298" s="4">
        <v>2654146.12</v>
      </c>
      <c r="L7298" s="5">
        <v>100001</v>
      </c>
      <c r="M7298" s="6">
        <v>26.54119579</v>
      </c>
      <c r="N7298" s="7" t="str">
        <f>IF(ISNUMBER(_xll.BDP($C7298, "DELTA_MID")),_xll.BDP($C7298, "DELTA_MID")," ")</f>
        <v xml:space="preserve"> </v>
      </c>
      <c r="O7298" s="7" t="str">
        <f>IF(ISNUMBER(N7298),_xll.BDP($C7298, "OPT_UNDL_TICKER"),"")</f>
        <v/>
      </c>
      <c r="P7298" s="8" t="str">
        <f>IF(ISNUMBER(N7298),_xll.BDP($C7298, "OPT_UNDL_PX")," ")</f>
        <v xml:space="preserve"> </v>
      </c>
      <c r="Q7298" s="7" t="str">
        <f>IF(ISNUMBER(N7298),+G7298*_xll.BDP($C7298, "PX_POS_MULT_FACTOR")*P7298/K7298," ")</f>
        <v xml:space="preserve"> </v>
      </c>
      <c r="R7298" s="8" t="str">
        <f>IF(OR($A7298="TUA",$A7298="TYA"),"",IF(ISNUMBER(_xll.BDP($C7298,"DUR_ADJ_OAS_MID")),_xll.BDP($C7298,"DUR_ADJ_OAS_MID"),IF(ISNUMBER(_xll.BDP($E7298&amp;" ISIN","DUR_ADJ_OAS_MID")),_xll.BDP($E7298&amp;" ISIN","DUR_ADJ_OAS_MID")," ")))</f>
        <v xml:space="preserve"> </v>
      </c>
      <c r="S7298" s="7" t="str">
        <f ca="1">IF(AND(A7297="SVOL",C7297="Cash"),                                     SUM(INDIRECT(ADDRESS(ROW()-(COUNTIF(A:A,"SVOL")),COLUMN())):INDIRECT(ADDRESS(ROW()-1,COLUMN()))),                                    IF(AND(A7298="TYA",C7298="Cash"), SUM(INDIRECT(ADDRESS(ROW()-(COUNTIF(A:A,"TYA")-1),COLUMN())):INDIRECT(ADDRESS(ROW()-1,COLUMN()))),                                    IF(AND(A7298="SVOL",ISNUMBER(FIND(" Govt",C7298))),"", IF(AND(A7298="SVOL",ISNUMBER(FIND(" Index",C7298))),J7298,                                    IF(ISNUMBER(N7298),Q7298*N7298,IF(ISNUMBER(R7298),J7298*R7298," "))))))</f>
        <v xml:space="preserve"> </v>
      </c>
      <c r="AB7298" s="8" t="s">
        <v>7132</v>
      </c>
      <c r="AG7298" s="16">
        <v>-3.9999999999999998E-6</v>
      </c>
    </row>
    <row r="7299" spans="1:33" x14ac:dyDescent="0.35">
      <c r="A7299" t="s">
        <v>4273</v>
      </c>
      <c r="B7299" t="s">
        <v>996</v>
      </c>
      <c r="C7299" t="s">
        <v>2629</v>
      </c>
      <c r="D7299" t="s">
        <v>998</v>
      </c>
      <c r="E7299" t="s">
        <v>999</v>
      </c>
      <c r="F7299" t="s">
        <v>1000</v>
      </c>
      <c r="G7299" s="1">
        <v>115.2237560305843</v>
      </c>
      <c r="H7299" s="1">
        <v>496.58</v>
      </c>
      <c r="I7299" s="2">
        <v>57217.812769667573</v>
      </c>
      <c r="J7299" s="3">
        <v>2.1557898541647569E-2</v>
      </c>
      <c r="K7299" s="4">
        <v>2654146.12</v>
      </c>
      <c r="L7299" s="5">
        <v>100001</v>
      </c>
      <c r="M7299" s="6">
        <v>26.54119579</v>
      </c>
      <c r="N7299" s="7" t="str">
        <f>IF(ISNUMBER(_xll.BDP($C7299, "DELTA_MID")),_xll.BDP($C7299, "DELTA_MID")," ")</f>
        <v xml:space="preserve"> </v>
      </c>
      <c r="O7299" s="7" t="str">
        <f>IF(ISNUMBER(N7299),_xll.BDP($C7299, "OPT_UNDL_TICKER"),"")</f>
        <v/>
      </c>
      <c r="P7299" s="8" t="str">
        <f>IF(ISNUMBER(N7299),_xll.BDP($C7299, "OPT_UNDL_PX")," ")</f>
        <v xml:space="preserve"> </v>
      </c>
      <c r="Q7299" s="7" t="str">
        <f>IF(ISNUMBER(N7299),+G7299*_xll.BDP($C7299, "PX_POS_MULT_FACTOR")*P7299/K7299," ")</f>
        <v xml:space="preserve"> </v>
      </c>
      <c r="R7299" s="8" t="str">
        <f>IF(OR($A7299="TUA",$A7299="TYA"),"",IF(ISNUMBER(_xll.BDP($C7299,"DUR_ADJ_OAS_MID")),_xll.BDP($C7299,"DUR_ADJ_OAS_MID"),IF(ISNUMBER(_xll.BDP($E7299&amp;" ISIN","DUR_ADJ_OAS_MID")),_xll.BDP($E7299&amp;" ISIN","DUR_ADJ_OAS_MID")," ")))</f>
        <v xml:space="preserve"> </v>
      </c>
      <c r="S7299" s="7" t="str">
        <f ca="1">IF(AND(A7298="SVOL",C7298="Cash"),                                     SUM(INDIRECT(ADDRESS(ROW()-(COUNTIF(A:A,"SVOL")),COLUMN())):INDIRECT(ADDRESS(ROW()-1,COLUMN()))),                                    IF(AND(A7299="TYA",C7299="Cash"), SUM(INDIRECT(ADDRESS(ROW()-(COUNTIF(A:A,"TYA")-1),COLUMN())):INDIRECT(ADDRESS(ROW()-1,COLUMN()))),                                    IF(AND(A7299="SVOL",ISNUMBER(FIND(" Govt",C7299))),"", IF(AND(A7299="SVOL",ISNUMBER(FIND(" Index",C7299))),J7299,                                    IF(ISNUMBER(N7299),Q7299*N7299,IF(ISNUMBER(R7299),J7299*R7299," "))))))</f>
        <v xml:space="preserve"> </v>
      </c>
      <c r="AB7299" s="8" t="s">
        <v>7132</v>
      </c>
      <c r="AG7299" s="16">
        <v>-3.9999999999999998E-6</v>
      </c>
    </row>
    <row r="7300" spans="1:33" x14ac:dyDescent="0.35">
      <c r="A7300" t="s">
        <v>4273</v>
      </c>
      <c r="B7300" t="s">
        <v>7268</v>
      </c>
      <c r="C7300" t="s">
        <v>7269</v>
      </c>
      <c r="D7300" t="s">
        <v>7270</v>
      </c>
      <c r="E7300" t="s">
        <v>7271</v>
      </c>
      <c r="F7300" t="s">
        <v>7272</v>
      </c>
      <c r="G7300" s="1">
        <v>26.450988104851159</v>
      </c>
      <c r="H7300" s="1">
        <v>85.64</v>
      </c>
      <c r="I7300" s="2">
        <v>2265.2626212994528</v>
      </c>
      <c r="J7300" s="3">
        <v>8.5348075007243883E-4</v>
      </c>
      <c r="K7300" s="4">
        <v>2654146.12</v>
      </c>
      <c r="L7300" s="5">
        <v>100001</v>
      </c>
      <c r="M7300" s="6">
        <v>26.54119579</v>
      </c>
      <c r="N7300" s="7" t="str">
        <f>IF(ISNUMBER(_xll.BDP($C7300, "DELTA_MID")),_xll.BDP($C7300, "DELTA_MID")," ")</f>
        <v xml:space="preserve"> </v>
      </c>
      <c r="O7300" s="7" t="str">
        <f>IF(ISNUMBER(N7300),_xll.BDP($C7300, "OPT_UNDL_TICKER"),"")</f>
        <v/>
      </c>
      <c r="P7300" s="8" t="str">
        <f>IF(ISNUMBER(N7300),_xll.BDP($C7300, "OPT_UNDL_PX")," ")</f>
        <v xml:space="preserve"> </v>
      </c>
      <c r="Q7300" s="7" t="str">
        <f>IF(ISNUMBER(N7300),+G7300*_xll.BDP($C7300, "PX_POS_MULT_FACTOR")*P7300/K7300," ")</f>
        <v xml:space="preserve"> </v>
      </c>
      <c r="R7300" s="8" t="str">
        <f>IF(OR($A7300="TUA",$A7300="TYA"),"",IF(ISNUMBER(_xll.BDP($C7300,"DUR_ADJ_OAS_MID")),_xll.BDP($C7300,"DUR_ADJ_OAS_MID"),IF(ISNUMBER(_xll.BDP($E7300&amp;" ISIN","DUR_ADJ_OAS_MID")),_xll.BDP($E7300&amp;" ISIN","DUR_ADJ_OAS_MID")," ")))</f>
        <v xml:space="preserve"> </v>
      </c>
      <c r="S7300" s="7" t="str">
        <f ca="1">IF(AND(A7299="SVOL",C7299="Cash"),                                     SUM(INDIRECT(ADDRESS(ROW()-(COUNTIF(A:A,"SVOL")),COLUMN())):INDIRECT(ADDRESS(ROW()-1,COLUMN()))),                                    IF(AND(A7300="TYA",C7300="Cash"), SUM(INDIRECT(ADDRESS(ROW()-(COUNTIF(A:A,"TYA")-1),COLUMN())):INDIRECT(ADDRESS(ROW()-1,COLUMN()))),                                    IF(AND(A7300="SVOL",ISNUMBER(FIND(" Govt",C7300))),"", IF(AND(A7300="SVOL",ISNUMBER(FIND(" Index",C7300))),J7300,                                    IF(ISNUMBER(N7300),Q7300*N7300,IF(ISNUMBER(R7300),J7300*R7300," "))))))</f>
        <v xml:space="preserve"> </v>
      </c>
      <c r="AB7300" s="8" t="s">
        <v>7132</v>
      </c>
      <c r="AG7300" s="16">
        <v>-3.9999999999999998E-6</v>
      </c>
    </row>
    <row r="7301" spans="1:33" x14ac:dyDescent="0.35">
      <c r="A7301" t="s">
        <v>4273</v>
      </c>
      <c r="B7301" t="s">
        <v>3854</v>
      </c>
      <c r="C7301" t="s">
        <v>3855</v>
      </c>
      <c r="D7301" t="s">
        <v>3856</v>
      </c>
      <c r="E7301" t="s">
        <v>3857</v>
      </c>
      <c r="F7301" t="s">
        <v>3858</v>
      </c>
      <c r="G7301" s="1">
        <v>10.88613390375599</v>
      </c>
      <c r="H7301" s="1">
        <v>353.69</v>
      </c>
      <c r="I7301" s="2">
        <v>3850.3167004194552</v>
      </c>
      <c r="J7301" s="3">
        <v>1.450680002659181E-3</v>
      </c>
      <c r="K7301" s="4">
        <v>2654146.12</v>
      </c>
      <c r="L7301" s="5">
        <v>100001</v>
      </c>
      <c r="M7301" s="6">
        <v>26.54119579</v>
      </c>
      <c r="N7301" s="7" t="str">
        <f>IF(ISNUMBER(_xll.BDP($C7301, "DELTA_MID")),_xll.BDP($C7301, "DELTA_MID")," ")</f>
        <v xml:space="preserve"> </v>
      </c>
      <c r="O7301" s="7" t="str">
        <f>IF(ISNUMBER(N7301),_xll.BDP($C7301, "OPT_UNDL_TICKER"),"")</f>
        <v/>
      </c>
      <c r="P7301" s="8" t="str">
        <f>IF(ISNUMBER(N7301),_xll.BDP($C7301, "OPT_UNDL_PX")," ")</f>
        <v xml:space="preserve"> </v>
      </c>
      <c r="Q7301" s="7" t="str">
        <f>IF(ISNUMBER(N7301),+G7301*_xll.BDP($C7301, "PX_POS_MULT_FACTOR")*P7301/K7301," ")</f>
        <v xml:space="preserve"> </v>
      </c>
      <c r="R7301" s="8" t="str">
        <f>IF(OR($A7301="TUA",$A7301="TYA"),"",IF(ISNUMBER(_xll.BDP($C7301,"DUR_ADJ_OAS_MID")),_xll.BDP($C7301,"DUR_ADJ_OAS_MID"),IF(ISNUMBER(_xll.BDP($E7301&amp;" ISIN","DUR_ADJ_OAS_MID")),_xll.BDP($E7301&amp;" ISIN","DUR_ADJ_OAS_MID")," ")))</f>
        <v xml:space="preserve"> </v>
      </c>
      <c r="S7301" s="7" t="str">
        <f ca="1">IF(AND(A7300="SVOL",C7300="Cash"),                                     SUM(INDIRECT(ADDRESS(ROW()-(COUNTIF(A:A,"SVOL")),COLUMN())):INDIRECT(ADDRESS(ROW()-1,COLUMN()))),                                    IF(AND(A7301="TYA",C7301="Cash"), SUM(INDIRECT(ADDRESS(ROW()-(COUNTIF(A:A,"TYA")-1),COLUMN())):INDIRECT(ADDRESS(ROW()-1,COLUMN()))),                                    IF(AND(A7301="SVOL",ISNUMBER(FIND(" Govt",C7301))),"", IF(AND(A7301="SVOL",ISNUMBER(FIND(" Index",C7301))),J7301,                                    IF(ISNUMBER(N7301),Q7301*N7301,IF(ISNUMBER(R7301),J7301*R7301," "))))))</f>
        <v xml:space="preserve"> </v>
      </c>
      <c r="AB7301" s="8" t="s">
        <v>7132</v>
      </c>
      <c r="AG7301" s="16">
        <v>-3.9999999999999998E-6</v>
      </c>
    </row>
    <row r="7302" spans="1:33" x14ac:dyDescent="0.35">
      <c r="A7302" t="s">
        <v>4273</v>
      </c>
      <c r="B7302" t="s">
        <v>6476</v>
      </c>
      <c r="C7302" t="s">
        <v>6477</v>
      </c>
      <c r="D7302" t="s">
        <v>6478</v>
      </c>
      <c r="E7302" t="s">
        <v>6479</v>
      </c>
      <c r="F7302" t="s">
        <v>6480</v>
      </c>
      <c r="G7302" s="1">
        <v>308.5832095046274</v>
      </c>
      <c r="H7302" s="1">
        <v>26.11</v>
      </c>
      <c r="I7302" s="2">
        <v>8057.1076001658212</v>
      </c>
      <c r="J7302" s="3">
        <v>3.035668435679728E-3</v>
      </c>
      <c r="K7302" s="4">
        <v>2654146.12</v>
      </c>
      <c r="L7302" s="5">
        <v>100001</v>
      </c>
      <c r="M7302" s="6">
        <v>26.54119579</v>
      </c>
      <c r="N7302" s="7" t="str">
        <f>IF(ISNUMBER(_xll.BDP($C7302, "DELTA_MID")),_xll.BDP($C7302, "DELTA_MID")," ")</f>
        <v xml:space="preserve"> </v>
      </c>
      <c r="O7302" s="7" t="str">
        <f>IF(ISNUMBER(N7302),_xll.BDP($C7302, "OPT_UNDL_TICKER"),"")</f>
        <v/>
      </c>
      <c r="P7302" s="8" t="str">
        <f>IF(ISNUMBER(N7302),_xll.BDP($C7302, "OPT_UNDL_PX")," ")</f>
        <v xml:space="preserve"> </v>
      </c>
      <c r="Q7302" s="7" t="str">
        <f>IF(ISNUMBER(N7302),+G7302*_xll.BDP($C7302, "PX_POS_MULT_FACTOR")*P7302/K7302," ")</f>
        <v xml:space="preserve"> </v>
      </c>
      <c r="R7302" s="8" t="str">
        <f>IF(OR($A7302="TUA",$A7302="TYA"),"",IF(ISNUMBER(_xll.BDP($C7302,"DUR_ADJ_OAS_MID")),_xll.BDP($C7302,"DUR_ADJ_OAS_MID"),IF(ISNUMBER(_xll.BDP($E7302&amp;" ISIN","DUR_ADJ_OAS_MID")),_xll.BDP($E7302&amp;" ISIN","DUR_ADJ_OAS_MID")," ")))</f>
        <v xml:space="preserve"> </v>
      </c>
      <c r="S7302" s="7" t="str">
        <f ca="1">IF(AND(A7301="SVOL",C7301="Cash"),                                     SUM(INDIRECT(ADDRESS(ROW()-(COUNTIF(A:A,"SVOL")),COLUMN())):INDIRECT(ADDRESS(ROW()-1,COLUMN()))),                                    IF(AND(A7302="TYA",C7302="Cash"), SUM(INDIRECT(ADDRESS(ROW()-(COUNTIF(A:A,"TYA")-1),COLUMN())):INDIRECT(ADDRESS(ROW()-1,COLUMN()))),                                    IF(AND(A7302="SVOL",ISNUMBER(FIND(" Govt",C7302))),"", IF(AND(A7302="SVOL",ISNUMBER(FIND(" Index",C7302))),J7302,                                    IF(ISNUMBER(N7302),Q7302*N7302,IF(ISNUMBER(R7302),J7302*R7302," "))))))</f>
        <v xml:space="preserve"> </v>
      </c>
      <c r="AB7302" s="8" t="s">
        <v>7132</v>
      </c>
      <c r="AG7302" s="16">
        <v>-3.9999999999999998E-6</v>
      </c>
    </row>
    <row r="7303" spans="1:33" x14ac:dyDescent="0.35">
      <c r="A7303" t="s">
        <v>4273</v>
      </c>
      <c r="B7303" t="s">
        <v>7273</v>
      </c>
      <c r="C7303" t="s">
        <v>7274</v>
      </c>
      <c r="D7303" t="s">
        <v>7275</v>
      </c>
      <c r="E7303" t="s">
        <v>7276</v>
      </c>
      <c r="F7303" t="s">
        <v>7277</v>
      </c>
      <c r="G7303" s="1">
        <v>132.8731278440772</v>
      </c>
      <c r="H7303" s="1">
        <v>147.94</v>
      </c>
      <c r="I7303" s="2">
        <v>19657.25053325278</v>
      </c>
      <c r="J7303" s="3">
        <v>7.406242778092707E-3</v>
      </c>
      <c r="K7303" s="4">
        <v>2654146.12</v>
      </c>
      <c r="L7303" s="5">
        <v>100001</v>
      </c>
      <c r="M7303" s="6">
        <v>26.54119579</v>
      </c>
      <c r="N7303" s="7" t="str">
        <f>IF(ISNUMBER(_xll.BDP($C7303, "DELTA_MID")),_xll.BDP($C7303, "DELTA_MID")," ")</f>
        <v xml:space="preserve"> </v>
      </c>
      <c r="O7303" s="7" t="str">
        <f>IF(ISNUMBER(N7303),_xll.BDP($C7303, "OPT_UNDL_TICKER"),"")</f>
        <v/>
      </c>
      <c r="P7303" s="8" t="str">
        <f>IF(ISNUMBER(N7303),_xll.BDP($C7303, "OPT_UNDL_PX")," ")</f>
        <v xml:space="preserve"> </v>
      </c>
      <c r="Q7303" s="7" t="str">
        <f>IF(ISNUMBER(N7303),+G7303*_xll.BDP($C7303, "PX_POS_MULT_FACTOR")*P7303/K7303," ")</f>
        <v xml:space="preserve"> </v>
      </c>
      <c r="R7303" s="8" t="str">
        <f>IF(OR($A7303="TUA",$A7303="TYA"),"",IF(ISNUMBER(_xll.BDP($C7303,"DUR_ADJ_OAS_MID")),_xll.BDP($C7303,"DUR_ADJ_OAS_MID"),IF(ISNUMBER(_xll.BDP($E7303&amp;" ISIN","DUR_ADJ_OAS_MID")),_xll.BDP($E7303&amp;" ISIN","DUR_ADJ_OAS_MID")," ")))</f>
        <v xml:space="preserve"> </v>
      </c>
      <c r="S7303" s="7" t="str">
        <f ca="1">IF(AND(A7302="SVOL",C7302="Cash"),                                     SUM(INDIRECT(ADDRESS(ROW()-(COUNTIF(A:A,"SVOL")),COLUMN())):INDIRECT(ADDRESS(ROW()-1,COLUMN()))),                                    IF(AND(A7303="TYA",C7303="Cash"), SUM(INDIRECT(ADDRESS(ROW()-(COUNTIF(A:A,"TYA")-1),COLUMN())):INDIRECT(ADDRESS(ROW()-1,COLUMN()))),                                    IF(AND(A7303="SVOL",ISNUMBER(FIND(" Govt",C7303))),"", IF(AND(A7303="SVOL",ISNUMBER(FIND(" Index",C7303))),J7303,                                    IF(ISNUMBER(N7303),Q7303*N7303,IF(ISNUMBER(R7303),J7303*R7303," "))))))</f>
        <v xml:space="preserve"> </v>
      </c>
      <c r="AB7303" s="8" t="s">
        <v>7132</v>
      </c>
      <c r="AG7303" s="16">
        <v>-3.9999999999999998E-6</v>
      </c>
    </row>
    <row r="7304" spans="1:33" x14ac:dyDescent="0.35">
      <c r="A7304" t="s">
        <v>4273</v>
      </c>
      <c r="B7304" t="s">
        <v>3868</v>
      </c>
      <c r="C7304" t="s">
        <v>3869</v>
      </c>
      <c r="D7304" t="s">
        <v>3870</v>
      </c>
      <c r="E7304" t="s">
        <v>3871</v>
      </c>
      <c r="F7304" t="s">
        <v>3872</v>
      </c>
      <c r="G7304" s="1">
        <v>336.76635149102071</v>
      </c>
      <c r="H7304" s="1">
        <v>82.65</v>
      </c>
      <c r="I7304" s="2">
        <v>27833.738950732859</v>
      </c>
      <c r="J7304" s="3">
        <v>1.04868902058538E-2</v>
      </c>
      <c r="K7304" s="4">
        <v>2654146.12</v>
      </c>
      <c r="L7304" s="5">
        <v>100001</v>
      </c>
      <c r="M7304" s="6">
        <v>26.54119579</v>
      </c>
      <c r="N7304" s="7" t="str">
        <f>IF(ISNUMBER(_xll.BDP($C7304, "DELTA_MID")),_xll.BDP($C7304, "DELTA_MID")," ")</f>
        <v xml:space="preserve"> </v>
      </c>
      <c r="O7304" s="7" t="str">
        <f>IF(ISNUMBER(N7304),_xll.BDP($C7304, "OPT_UNDL_TICKER"),"")</f>
        <v/>
      </c>
      <c r="P7304" s="8" t="str">
        <f>IF(ISNUMBER(N7304),_xll.BDP($C7304, "OPT_UNDL_PX")," ")</f>
        <v xml:space="preserve"> </v>
      </c>
      <c r="Q7304" s="7" t="str">
        <f>IF(ISNUMBER(N7304),+G7304*_xll.BDP($C7304, "PX_POS_MULT_FACTOR")*P7304/K7304," ")</f>
        <v xml:space="preserve"> </v>
      </c>
      <c r="R7304" s="8" t="str">
        <f>IF(OR($A7304="TUA",$A7304="TYA"),"",IF(ISNUMBER(_xll.BDP($C7304,"DUR_ADJ_OAS_MID")),_xll.BDP($C7304,"DUR_ADJ_OAS_MID"),IF(ISNUMBER(_xll.BDP($E7304&amp;" ISIN","DUR_ADJ_OAS_MID")),_xll.BDP($E7304&amp;" ISIN","DUR_ADJ_OAS_MID")," ")))</f>
        <v xml:space="preserve"> </v>
      </c>
      <c r="S7304" s="7" t="str">
        <f ca="1">IF(AND(A7303="SVOL",C7303="Cash"),                                     SUM(INDIRECT(ADDRESS(ROW()-(COUNTIF(A:A,"SVOL")),COLUMN())):INDIRECT(ADDRESS(ROW()-1,COLUMN()))),                                    IF(AND(A7304="TYA",C7304="Cash"), SUM(INDIRECT(ADDRESS(ROW()-(COUNTIF(A:A,"TYA")-1),COLUMN())):INDIRECT(ADDRESS(ROW()-1,COLUMN()))),                                    IF(AND(A7304="SVOL",ISNUMBER(FIND(" Govt",C7304))),"", IF(AND(A7304="SVOL",ISNUMBER(FIND(" Index",C7304))),J7304,                                    IF(ISNUMBER(N7304),Q7304*N7304,IF(ISNUMBER(R7304),J7304*R7304," "))))))</f>
        <v xml:space="preserve"> </v>
      </c>
      <c r="AB7304" s="8" t="s">
        <v>7132</v>
      </c>
      <c r="AG7304" s="16">
        <v>-3.9999999999999998E-6</v>
      </c>
    </row>
    <row r="7305" spans="1:33" x14ac:dyDescent="0.35">
      <c r="A7305" t="s">
        <v>4273</v>
      </c>
      <c r="B7305" t="s">
        <v>7278</v>
      </c>
      <c r="C7305" t="s">
        <v>7279</v>
      </c>
      <c r="D7305" t="s">
        <v>7280</v>
      </c>
      <c r="E7305" t="s">
        <v>7281</v>
      </c>
      <c r="F7305" t="s">
        <v>7282</v>
      </c>
      <c r="G7305" s="1">
        <v>0.52901506191136438</v>
      </c>
      <c r="H7305" s="1">
        <v>542.75</v>
      </c>
      <c r="I7305" s="2">
        <v>287.122924852393</v>
      </c>
      <c r="J7305" s="3">
        <v>1.0817901949286541E-4</v>
      </c>
      <c r="K7305" s="4">
        <v>2654146.12</v>
      </c>
      <c r="L7305" s="5">
        <v>100001</v>
      </c>
      <c r="M7305" s="6">
        <v>26.54119579</v>
      </c>
      <c r="N7305" s="7" t="str">
        <f>IF(ISNUMBER(_xll.BDP($C7305, "DELTA_MID")),_xll.BDP($C7305, "DELTA_MID")," ")</f>
        <v xml:space="preserve"> </v>
      </c>
      <c r="O7305" s="7" t="str">
        <f>IF(ISNUMBER(N7305),_xll.BDP($C7305, "OPT_UNDL_TICKER"),"")</f>
        <v/>
      </c>
      <c r="P7305" s="8" t="str">
        <f>IF(ISNUMBER(N7305),_xll.BDP($C7305, "OPT_UNDL_PX")," ")</f>
        <v xml:space="preserve"> </v>
      </c>
      <c r="Q7305" s="7" t="str">
        <f>IF(ISNUMBER(N7305),+G7305*_xll.BDP($C7305, "PX_POS_MULT_FACTOR")*P7305/K7305," ")</f>
        <v xml:space="preserve"> </v>
      </c>
      <c r="R7305" s="8" t="str">
        <f>IF(OR($A7305="TUA",$A7305="TYA"),"",IF(ISNUMBER(_xll.BDP($C7305,"DUR_ADJ_OAS_MID")),_xll.BDP($C7305,"DUR_ADJ_OAS_MID"),IF(ISNUMBER(_xll.BDP($E7305&amp;" ISIN","DUR_ADJ_OAS_MID")),_xll.BDP($E7305&amp;" ISIN","DUR_ADJ_OAS_MID")," ")))</f>
        <v xml:space="preserve"> </v>
      </c>
      <c r="S7305" s="7" t="str">
        <f ca="1">IF(AND(A7304="SVOL",C7304="Cash"),                                     SUM(INDIRECT(ADDRESS(ROW()-(COUNTIF(A:A,"SVOL")),COLUMN())):INDIRECT(ADDRESS(ROW()-1,COLUMN()))),                                    IF(AND(A7305="TYA",C7305="Cash"), SUM(INDIRECT(ADDRESS(ROW()-(COUNTIF(A:A,"TYA")-1),COLUMN())):INDIRECT(ADDRESS(ROW()-1,COLUMN()))),                                    IF(AND(A7305="SVOL",ISNUMBER(FIND(" Govt",C7305))),"", IF(AND(A7305="SVOL",ISNUMBER(FIND(" Index",C7305))),J7305,                                    IF(ISNUMBER(N7305),Q7305*N7305,IF(ISNUMBER(R7305),J7305*R7305," "))))))</f>
        <v xml:space="preserve"> </v>
      </c>
      <c r="AB7305" s="8" t="s">
        <v>7132</v>
      </c>
      <c r="AG7305" s="16">
        <v>-3.9999999999999998E-6</v>
      </c>
    </row>
    <row r="7306" spans="1:33" x14ac:dyDescent="0.35">
      <c r="A7306" t="s">
        <v>4273</v>
      </c>
      <c r="B7306" t="s">
        <v>6481</v>
      </c>
      <c r="C7306" t="s">
        <v>6482</v>
      </c>
      <c r="D7306" t="s">
        <v>5196</v>
      </c>
      <c r="E7306" t="s">
        <v>5197</v>
      </c>
      <c r="F7306" t="s">
        <v>5198</v>
      </c>
      <c r="G7306" s="1">
        <v>629.44665454879794</v>
      </c>
      <c r="H7306" s="1">
        <v>38.25</v>
      </c>
      <c r="I7306" s="2">
        <v>24076.334536491519</v>
      </c>
      <c r="J7306" s="3">
        <v>9.0712166730637731E-3</v>
      </c>
      <c r="K7306" s="4">
        <v>2654146.12</v>
      </c>
      <c r="L7306" s="5">
        <v>100001</v>
      </c>
      <c r="M7306" s="6">
        <v>26.54119579</v>
      </c>
      <c r="N7306" s="7" t="str">
        <f>IF(ISNUMBER(_xll.BDP($C7306, "DELTA_MID")),_xll.BDP($C7306, "DELTA_MID")," ")</f>
        <v xml:space="preserve"> </v>
      </c>
      <c r="O7306" s="7" t="str">
        <f>IF(ISNUMBER(N7306),_xll.BDP($C7306, "OPT_UNDL_TICKER"),"")</f>
        <v/>
      </c>
      <c r="P7306" s="8" t="str">
        <f>IF(ISNUMBER(N7306),_xll.BDP($C7306, "OPT_UNDL_PX")," ")</f>
        <v xml:space="preserve"> </v>
      </c>
      <c r="Q7306" s="7" t="str">
        <f>IF(ISNUMBER(N7306),+G7306*_xll.BDP($C7306, "PX_POS_MULT_FACTOR")*P7306/K7306," ")</f>
        <v xml:space="preserve"> </v>
      </c>
      <c r="R7306" s="8" t="str">
        <f>IF(OR($A7306="TUA",$A7306="TYA"),"",IF(ISNUMBER(_xll.BDP($C7306,"DUR_ADJ_OAS_MID")),_xll.BDP($C7306,"DUR_ADJ_OAS_MID"),IF(ISNUMBER(_xll.BDP($E7306&amp;" ISIN","DUR_ADJ_OAS_MID")),_xll.BDP($E7306&amp;" ISIN","DUR_ADJ_OAS_MID")," ")))</f>
        <v xml:space="preserve"> </v>
      </c>
      <c r="S7306" s="7" t="str">
        <f ca="1">IF(AND(A7305="SVOL",C7305="Cash"),                                     SUM(INDIRECT(ADDRESS(ROW()-(COUNTIF(A:A,"SVOL")),COLUMN())):INDIRECT(ADDRESS(ROW()-1,COLUMN()))),                                    IF(AND(A7306="TYA",C7306="Cash"), SUM(INDIRECT(ADDRESS(ROW()-(COUNTIF(A:A,"TYA")-1),COLUMN())):INDIRECT(ADDRESS(ROW()-1,COLUMN()))),                                    IF(AND(A7306="SVOL",ISNUMBER(FIND(" Govt",C7306))),"", IF(AND(A7306="SVOL",ISNUMBER(FIND(" Index",C7306))),J7306,                                    IF(ISNUMBER(N7306),Q7306*N7306,IF(ISNUMBER(R7306),J7306*R7306," "))))))</f>
        <v xml:space="preserve"> </v>
      </c>
      <c r="AB7306" s="8" t="s">
        <v>7132</v>
      </c>
      <c r="AG7306" s="16">
        <v>-3.9999999999999998E-6</v>
      </c>
    </row>
    <row r="7307" spans="1:33" x14ac:dyDescent="0.35">
      <c r="A7307" t="s">
        <v>4273</v>
      </c>
      <c r="B7307" t="s">
        <v>7283</v>
      </c>
      <c r="C7307" t="s">
        <v>7284</v>
      </c>
      <c r="D7307" t="s">
        <v>7285</v>
      </c>
      <c r="E7307" t="s">
        <v>7286</v>
      </c>
      <c r="F7307" t="s">
        <v>7287</v>
      </c>
      <c r="G7307" s="1">
        <v>18.21213732473645</v>
      </c>
      <c r="H7307" s="1">
        <v>488.43</v>
      </c>
      <c r="I7307" s="2">
        <v>8895.3542335210241</v>
      </c>
      <c r="J7307" s="3">
        <v>3.351493787961088E-3</v>
      </c>
      <c r="K7307" s="4">
        <v>2654146.12</v>
      </c>
      <c r="L7307" s="5">
        <v>100001</v>
      </c>
      <c r="M7307" s="6">
        <v>26.54119579</v>
      </c>
      <c r="N7307" s="7" t="str">
        <f>IF(ISNUMBER(_xll.BDP($C7307, "DELTA_MID")),_xll.BDP($C7307, "DELTA_MID")," ")</f>
        <v xml:space="preserve"> </v>
      </c>
      <c r="O7307" s="7" t="str">
        <f>IF(ISNUMBER(N7307),_xll.BDP($C7307, "OPT_UNDL_TICKER"),"")</f>
        <v/>
      </c>
      <c r="P7307" s="8" t="str">
        <f>IF(ISNUMBER(N7307),_xll.BDP($C7307, "OPT_UNDL_PX")," ")</f>
        <v xml:space="preserve"> </v>
      </c>
      <c r="Q7307" s="7" t="str">
        <f>IF(ISNUMBER(N7307),+G7307*_xll.BDP($C7307, "PX_POS_MULT_FACTOR")*P7307/K7307," ")</f>
        <v xml:space="preserve"> </v>
      </c>
      <c r="R7307" s="8" t="str">
        <f>IF(OR($A7307="TUA",$A7307="TYA"),"",IF(ISNUMBER(_xll.BDP($C7307,"DUR_ADJ_OAS_MID")),_xll.BDP($C7307,"DUR_ADJ_OAS_MID"),IF(ISNUMBER(_xll.BDP($E7307&amp;" ISIN","DUR_ADJ_OAS_MID")),_xll.BDP($E7307&amp;" ISIN","DUR_ADJ_OAS_MID")," ")))</f>
        <v xml:space="preserve"> </v>
      </c>
      <c r="S7307" s="7" t="str">
        <f ca="1">IF(AND(A7306="SVOL",C7306="Cash"),                                     SUM(INDIRECT(ADDRESS(ROW()-(COUNTIF(A:A,"SVOL")),COLUMN())):INDIRECT(ADDRESS(ROW()-1,COLUMN()))),                                    IF(AND(A7307="TYA",C7307="Cash"), SUM(INDIRECT(ADDRESS(ROW()-(COUNTIF(A:A,"TYA")-1),COLUMN())):INDIRECT(ADDRESS(ROW()-1,COLUMN()))),                                    IF(AND(A7307="SVOL",ISNUMBER(FIND(" Govt",C7307))),"", IF(AND(A7307="SVOL",ISNUMBER(FIND(" Index",C7307))),J7307,                                    IF(ISNUMBER(N7307),Q7307*N7307,IF(ISNUMBER(R7307),J7307*R7307," "))))))</f>
        <v xml:space="preserve"> </v>
      </c>
      <c r="AB7307" s="8" t="s">
        <v>7132</v>
      </c>
      <c r="AG7307" s="16">
        <v>-3.9999999999999998E-6</v>
      </c>
    </row>
    <row r="7308" spans="1:33" x14ac:dyDescent="0.35">
      <c r="A7308" t="s">
        <v>4273</v>
      </c>
      <c r="B7308" t="s">
        <v>1016</v>
      </c>
      <c r="C7308" t="s">
        <v>3885</v>
      </c>
      <c r="D7308" t="s">
        <v>1018</v>
      </c>
      <c r="E7308" t="s">
        <v>1019</v>
      </c>
      <c r="F7308" t="s">
        <v>1020</v>
      </c>
      <c r="G7308" s="1">
        <v>11.93493803731022</v>
      </c>
      <c r="H7308" s="1">
        <v>101.16</v>
      </c>
      <c r="I7308" s="2">
        <v>1207.3383318543019</v>
      </c>
      <c r="J7308" s="3">
        <v>4.5488766528585159E-4</v>
      </c>
      <c r="K7308" s="4">
        <v>2654146.12</v>
      </c>
      <c r="L7308" s="5">
        <v>100001</v>
      </c>
      <c r="M7308" s="6">
        <v>26.54119579</v>
      </c>
      <c r="N7308" s="7" t="str">
        <f>IF(ISNUMBER(_xll.BDP($C7308, "DELTA_MID")),_xll.BDP($C7308, "DELTA_MID")," ")</f>
        <v xml:space="preserve"> </v>
      </c>
      <c r="O7308" s="7" t="str">
        <f>IF(ISNUMBER(N7308),_xll.BDP($C7308, "OPT_UNDL_TICKER"),"")</f>
        <v/>
      </c>
      <c r="P7308" s="8" t="str">
        <f>IF(ISNUMBER(N7308),_xll.BDP($C7308, "OPT_UNDL_PX")," ")</f>
        <v xml:space="preserve"> </v>
      </c>
      <c r="Q7308" s="7" t="str">
        <f>IF(ISNUMBER(N7308),+G7308*_xll.BDP($C7308, "PX_POS_MULT_FACTOR")*P7308/K7308," ")</f>
        <v xml:space="preserve"> </v>
      </c>
      <c r="R7308" s="8" t="str">
        <f>IF(OR($A7308="TUA",$A7308="TYA"),"",IF(ISNUMBER(_xll.BDP($C7308,"DUR_ADJ_OAS_MID")),_xll.BDP($C7308,"DUR_ADJ_OAS_MID"),IF(ISNUMBER(_xll.BDP($E7308&amp;" ISIN","DUR_ADJ_OAS_MID")),_xll.BDP($E7308&amp;" ISIN","DUR_ADJ_OAS_MID")," ")))</f>
        <v xml:space="preserve"> </v>
      </c>
      <c r="S7308" s="7" t="str">
        <f ca="1">IF(AND(A7307="SVOL",C7307="Cash"),                                     SUM(INDIRECT(ADDRESS(ROW()-(COUNTIF(A:A,"SVOL")),COLUMN())):INDIRECT(ADDRESS(ROW()-1,COLUMN()))),                                    IF(AND(A7308="TYA",C7308="Cash"), SUM(INDIRECT(ADDRESS(ROW()-(COUNTIF(A:A,"TYA")-1),COLUMN())):INDIRECT(ADDRESS(ROW()-1,COLUMN()))),                                    IF(AND(A7308="SVOL",ISNUMBER(FIND(" Govt",C7308))),"", IF(AND(A7308="SVOL",ISNUMBER(FIND(" Index",C7308))),J7308,                                    IF(ISNUMBER(N7308),Q7308*N7308,IF(ISNUMBER(R7308),J7308*R7308," "))))))</f>
        <v xml:space="preserve"> </v>
      </c>
      <c r="AB7308" s="8" t="s">
        <v>7132</v>
      </c>
      <c r="AG7308" s="16">
        <v>-3.9999999999999998E-6</v>
      </c>
    </row>
    <row r="7309" spans="1:33" x14ac:dyDescent="0.35">
      <c r="A7309" t="s">
        <v>4273</v>
      </c>
      <c r="B7309" t="s">
        <v>7288</v>
      </c>
      <c r="C7309" t="s">
        <v>7289</v>
      </c>
      <c r="D7309" t="s">
        <v>7290</v>
      </c>
      <c r="E7309" t="s">
        <v>7291</v>
      </c>
      <c r="F7309" t="s">
        <v>7292</v>
      </c>
      <c r="G7309" s="1">
        <v>199.1713105517446</v>
      </c>
      <c r="H7309" s="1">
        <v>276.08999999999997</v>
      </c>
      <c r="I7309" s="2">
        <v>54989.207130231167</v>
      </c>
      <c r="J7309" s="3">
        <v>2.0718229006258009E-2</v>
      </c>
      <c r="K7309" s="4">
        <v>2654146.12</v>
      </c>
      <c r="L7309" s="5">
        <v>100001</v>
      </c>
      <c r="M7309" s="6">
        <v>26.54119579</v>
      </c>
      <c r="N7309" s="7" t="str">
        <f>IF(ISNUMBER(_xll.BDP($C7309, "DELTA_MID")),_xll.BDP($C7309, "DELTA_MID")," ")</f>
        <v xml:space="preserve"> </v>
      </c>
      <c r="O7309" s="7" t="str">
        <f>IF(ISNUMBER(N7309),_xll.BDP($C7309, "OPT_UNDL_TICKER"),"")</f>
        <v/>
      </c>
      <c r="P7309" s="8" t="str">
        <f>IF(ISNUMBER(N7309),_xll.BDP($C7309, "OPT_UNDL_PX")," ")</f>
        <v xml:space="preserve"> </v>
      </c>
      <c r="Q7309" s="7" t="str">
        <f>IF(ISNUMBER(N7309),+G7309*_xll.BDP($C7309, "PX_POS_MULT_FACTOR")*P7309/K7309," ")</f>
        <v xml:space="preserve"> </v>
      </c>
      <c r="R7309" s="8" t="str">
        <f>IF(OR($A7309="TUA",$A7309="TYA"),"",IF(ISNUMBER(_xll.BDP($C7309,"DUR_ADJ_OAS_MID")),_xll.BDP($C7309,"DUR_ADJ_OAS_MID"),IF(ISNUMBER(_xll.BDP($E7309&amp;" ISIN","DUR_ADJ_OAS_MID")),_xll.BDP($E7309&amp;" ISIN","DUR_ADJ_OAS_MID")," ")))</f>
        <v xml:space="preserve"> </v>
      </c>
      <c r="S7309" s="7" t="str">
        <f ca="1">IF(AND(A7308="SVOL",C7308="Cash"),                                     SUM(INDIRECT(ADDRESS(ROW()-(COUNTIF(A:A,"SVOL")),COLUMN())):INDIRECT(ADDRESS(ROW()-1,COLUMN()))),                                    IF(AND(A7309="TYA",C7309="Cash"), SUM(INDIRECT(ADDRESS(ROW()-(COUNTIF(A:A,"TYA")-1),COLUMN())):INDIRECT(ADDRESS(ROW()-1,COLUMN()))),                                    IF(AND(A7309="SVOL",ISNUMBER(FIND(" Govt",C7309))),"", IF(AND(A7309="SVOL",ISNUMBER(FIND(" Index",C7309))),J7309,                                    IF(ISNUMBER(N7309),Q7309*N7309,IF(ISNUMBER(R7309),J7309*R7309," "))))))</f>
        <v xml:space="preserve"> </v>
      </c>
      <c r="AB7309" s="8" t="s">
        <v>7132</v>
      </c>
      <c r="AG7309" s="16">
        <v>-3.9999999999999998E-6</v>
      </c>
    </row>
    <row r="7310" spans="1:33" x14ac:dyDescent="0.35">
      <c r="A7310" t="s">
        <v>4273</v>
      </c>
      <c r="B7310" t="s">
        <v>2674</v>
      </c>
      <c r="C7310" t="s">
        <v>2675</v>
      </c>
      <c r="D7310" t="s">
        <v>2676</v>
      </c>
      <c r="E7310" t="s">
        <v>2677</v>
      </c>
      <c r="F7310" t="s">
        <v>2678</v>
      </c>
      <c r="G7310" s="1">
        <v>1281.818215152962</v>
      </c>
      <c r="H7310" s="1">
        <v>136.91999999999999</v>
      </c>
      <c r="I7310" s="2">
        <v>175506.55001874361</v>
      </c>
      <c r="J7310" s="3">
        <v>6.6125428700490527E-2</v>
      </c>
      <c r="K7310" s="4">
        <v>2654146.12</v>
      </c>
      <c r="L7310" s="5">
        <v>100001</v>
      </c>
      <c r="M7310" s="6">
        <v>26.54119579</v>
      </c>
      <c r="N7310" s="7" t="str">
        <f>IF(ISNUMBER(_xll.BDP($C7310, "DELTA_MID")),_xll.BDP($C7310, "DELTA_MID")," ")</f>
        <v xml:space="preserve"> </v>
      </c>
      <c r="O7310" s="7" t="str">
        <f>IF(ISNUMBER(N7310),_xll.BDP($C7310, "OPT_UNDL_TICKER"),"")</f>
        <v/>
      </c>
      <c r="P7310" s="8" t="str">
        <f>IF(ISNUMBER(N7310),_xll.BDP($C7310, "OPT_UNDL_PX")," ")</f>
        <v xml:space="preserve"> </v>
      </c>
      <c r="Q7310" s="7" t="str">
        <f>IF(ISNUMBER(N7310),+G7310*_xll.BDP($C7310, "PX_POS_MULT_FACTOR")*P7310/K7310," ")</f>
        <v xml:space="preserve"> </v>
      </c>
      <c r="R7310" s="8" t="str">
        <f>IF(OR($A7310="TUA",$A7310="TYA"),"",IF(ISNUMBER(_xll.BDP($C7310,"DUR_ADJ_OAS_MID")),_xll.BDP($C7310,"DUR_ADJ_OAS_MID"),IF(ISNUMBER(_xll.BDP($E7310&amp;" ISIN","DUR_ADJ_OAS_MID")),_xll.BDP($E7310&amp;" ISIN","DUR_ADJ_OAS_MID")," ")))</f>
        <v xml:space="preserve"> </v>
      </c>
      <c r="S7310" s="7" t="str">
        <f ca="1">IF(AND(A7309="SVOL",C7309="Cash"),                                     SUM(INDIRECT(ADDRESS(ROW()-(COUNTIF(A:A,"SVOL")),COLUMN())):INDIRECT(ADDRESS(ROW()-1,COLUMN()))),                                    IF(AND(A7310="TYA",C7310="Cash"), SUM(INDIRECT(ADDRESS(ROW()-(COUNTIF(A:A,"TYA")-1),COLUMN())):INDIRECT(ADDRESS(ROW()-1,COLUMN()))),                                    IF(AND(A7310="SVOL",ISNUMBER(FIND(" Govt",C7310))),"", IF(AND(A7310="SVOL",ISNUMBER(FIND(" Index",C7310))),J7310,                                    IF(ISNUMBER(N7310),Q7310*N7310,IF(ISNUMBER(R7310),J7310*R7310," "))))))</f>
        <v xml:space="preserve"> </v>
      </c>
      <c r="AB7310" s="8" t="s">
        <v>7132</v>
      </c>
      <c r="AG7310" s="16">
        <v>-3.9999999999999998E-6</v>
      </c>
    </row>
    <row r="7311" spans="1:33" x14ac:dyDescent="0.35">
      <c r="A7311" t="s">
        <v>4273</v>
      </c>
      <c r="B7311" t="s">
        <v>7293</v>
      </c>
      <c r="C7311" t="s">
        <v>7294</v>
      </c>
      <c r="D7311" t="s">
        <v>7295</v>
      </c>
      <c r="E7311" t="s">
        <v>7296</v>
      </c>
      <c r="F7311" t="s">
        <v>7297</v>
      </c>
      <c r="G7311" s="1">
        <v>1.377216858762587</v>
      </c>
      <c r="H7311" s="1">
        <v>9222</v>
      </c>
      <c r="I7311" s="2">
        <v>12700.69387150858</v>
      </c>
      <c r="J7311" s="3">
        <v>4.7852278274372381E-3</v>
      </c>
      <c r="K7311" s="4">
        <v>2654146.12</v>
      </c>
      <c r="L7311" s="5">
        <v>100001</v>
      </c>
      <c r="M7311" s="6">
        <v>26.54119579</v>
      </c>
      <c r="N7311" s="7" t="str">
        <f>IF(ISNUMBER(_xll.BDP($C7311, "DELTA_MID")),_xll.BDP($C7311, "DELTA_MID")," ")</f>
        <v xml:space="preserve"> </v>
      </c>
      <c r="O7311" s="7" t="str">
        <f>IF(ISNUMBER(N7311),_xll.BDP($C7311, "OPT_UNDL_TICKER"),"")</f>
        <v/>
      </c>
      <c r="P7311" s="8" t="str">
        <f>IF(ISNUMBER(N7311),_xll.BDP($C7311, "OPT_UNDL_PX")," ")</f>
        <v xml:space="preserve"> </v>
      </c>
      <c r="Q7311" s="7" t="str">
        <f>IF(ISNUMBER(N7311),+G7311*_xll.BDP($C7311, "PX_POS_MULT_FACTOR")*P7311/K7311," ")</f>
        <v xml:space="preserve"> </v>
      </c>
      <c r="R7311" s="8" t="str">
        <f>IF(OR($A7311="TUA",$A7311="TYA"),"",IF(ISNUMBER(_xll.BDP($C7311,"DUR_ADJ_OAS_MID")),_xll.BDP($C7311,"DUR_ADJ_OAS_MID"),IF(ISNUMBER(_xll.BDP($E7311&amp;" ISIN","DUR_ADJ_OAS_MID")),_xll.BDP($E7311&amp;" ISIN","DUR_ADJ_OAS_MID")," ")))</f>
        <v xml:space="preserve"> </v>
      </c>
      <c r="S7311" s="7" t="str">
        <f ca="1">IF(AND(A7310="SVOL",C7310="Cash"),                                     SUM(INDIRECT(ADDRESS(ROW()-(COUNTIF(A:A,"SVOL")),COLUMN())):INDIRECT(ADDRESS(ROW()-1,COLUMN()))),                                    IF(AND(A7311="TYA",C7311="Cash"), SUM(INDIRECT(ADDRESS(ROW()-(COUNTIF(A:A,"TYA")-1),COLUMN())):INDIRECT(ADDRESS(ROW()-1,COLUMN()))),                                    IF(AND(A7311="SVOL",ISNUMBER(FIND(" Govt",C7311))),"", IF(AND(A7311="SVOL",ISNUMBER(FIND(" Index",C7311))),J7311,                                    IF(ISNUMBER(N7311),Q7311*N7311,IF(ISNUMBER(R7311),J7311*R7311," "))))))</f>
        <v xml:space="preserve"> </v>
      </c>
      <c r="AB7311" s="8" t="s">
        <v>7132</v>
      </c>
      <c r="AG7311" s="16">
        <v>-3.9999999999999998E-6</v>
      </c>
    </row>
    <row r="7312" spans="1:33" x14ac:dyDescent="0.35">
      <c r="A7312" t="s">
        <v>4273</v>
      </c>
      <c r="B7312" t="s">
        <v>7298</v>
      </c>
      <c r="C7312" t="s">
        <v>7299</v>
      </c>
      <c r="D7312" t="s">
        <v>7300</v>
      </c>
      <c r="E7312" t="s">
        <v>7301</v>
      </c>
      <c r="F7312" t="s">
        <v>7302</v>
      </c>
      <c r="G7312" s="1">
        <v>80.268949433785465</v>
      </c>
      <c r="H7312" s="1">
        <v>29.28</v>
      </c>
      <c r="I7312" s="2">
        <v>2350.274839421239</v>
      </c>
      <c r="J7312" s="3">
        <v>8.8551071913901954E-4</v>
      </c>
      <c r="K7312" s="4">
        <v>2654146.12</v>
      </c>
      <c r="L7312" s="5">
        <v>100001</v>
      </c>
      <c r="M7312" s="6">
        <v>26.54119579</v>
      </c>
      <c r="N7312" s="7" t="str">
        <f>IF(ISNUMBER(_xll.BDP($C7312, "DELTA_MID")),_xll.BDP($C7312, "DELTA_MID")," ")</f>
        <v xml:space="preserve"> </v>
      </c>
      <c r="O7312" s="7" t="str">
        <f>IF(ISNUMBER(N7312),_xll.BDP($C7312, "OPT_UNDL_TICKER"),"")</f>
        <v/>
      </c>
      <c r="P7312" s="8" t="str">
        <f>IF(ISNUMBER(N7312),_xll.BDP($C7312, "OPT_UNDL_PX")," ")</f>
        <v xml:space="preserve"> </v>
      </c>
      <c r="Q7312" s="7" t="str">
        <f>IF(ISNUMBER(N7312),+G7312*_xll.BDP($C7312, "PX_POS_MULT_FACTOR")*P7312/K7312," ")</f>
        <v xml:space="preserve"> </v>
      </c>
      <c r="R7312" s="8" t="str">
        <f>IF(OR($A7312="TUA",$A7312="TYA"),"",IF(ISNUMBER(_xll.BDP($C7312,"DUR_ADJ_OAS_MID")),_xll.BDP($C7312,"DUR_ADJ_OAS_MID"),IF(ISNUMBER(_xll.BDP($E7312&amp;" ISIN","DUR_ADJ_OAS_MID")),_xll.BDP($E7312&amp;" ISIN","DUR_ADJ_OAS_MID")," ")))</f>
        <v xml:space="preserve"> </v>
      </c>
      <c r="S7312" s="7" t="str">
        <f ca="1">IF(AND(A7311="SVOL",C7311="Cash"),                                     SUM(INDIRECT(ADDRESS(ROW()-(COUNTIF(A:A,"SVOL")),COLUMN())):INDIRECT(ADDRESS(ROW()-1,COLUMN()))),                                    IF(AND(A7312="TYA",C7312="Cash"), SUM(INDIRECT(ADDRESS(ROW()-(COUNTIF(A:A,"TYA")-1),COLUMN())):INDIRECT(ADDRESS(ROW()-1,COLUMN()))),                                    IF(AND(A7312="SVOL",ISNUMBER(FIND(" Govt",C7312))),"", IF(AND(A7312="SVOL",ISNUMBER(FIND(" Index",C7312))),J7312,                                    IF(ISNUMBER(N7312),Q7312*N7312,IF(ISNUMBER(R7312),J7312*R7312," "))))))</f>
        <v xml:space="preserve"> </v>
      </c>
      <c r="AB7312" s="8" t="s">
        <v>7132</v>
      </c>
      <c r="AG7312" s="16">
        <v>-3.9999999999999998E-6</v>
      </c>
    </row>
    <row r="7313" spans="1:33" x14ac:dyDescent="0.35">
      <c r="A7313" t="s">
        <v>4273</v>
      </c>
      <c r="B7313" t="s">
        <v>482</v>
      </c>
      <c r="C7313" t="s">
        <v>6483</v>
      </c>
      <c r="D7313" t="s">
        <v>484</v>
      </c>
      <c r="E7313" t="s">
        <v>485</v>
      </c>
      <c r="F7313" t="s">
        <v>486</v>
      </c>
      <c r="G7313" s="1">
        <v>26.613613319980729</v>
      </c>
      <c r="H7313" s="1">
        <v>170.29</v>
      </c>
      <c r="I7313" s="2">
        <v>4532.032212259518</v>
      </c>
      <c r="J7313" s="3">
        <v>1.7075292796085841E-3</v>
      </c>
      <c r="K7313" s="4">
        <v>2654146.12</v>
      </c>
      <c r="L7313" s="5">
        <v>100001</v>
      </c>
      <c r="M7313" s="6">
        <v>26.54119579</v>
      </c>
      <c r="N7313" s="7" t="str">
        <f>IF(ISNUMBER(_xll.BDP($C7313, "DELTA_MID")),_xll.BDP($C7313, "DELTA_MID")," ")</f>
        <v xml:space="preserve"> </v>
      </c>
      <c r="O7313" s="7" t="str">
        <f>IF(ISNUMBER(N7313),_xll.BDP($C7313, "OPT_UNDL_TICKER"),"")</f>
        <v/>
      </c>
      <c r="P7313" s="8" t="str">
        <f>IF(ISNUMBER(N7313),_xll.BDP($C7313, "OPT_UNDL_PX")," ")</f>
        <v xml:space="preserve"> </v>
      </c>
      <c r="Q7313" s="7" t="str">
        <f>IF(ISNUMBER(N7313),+G7313*_xll.BDP($C7313, "PX_POS_MULT_FACTOR")*P7313/K7313," ")</f>
        <v xml:space="preserve"> </v>
      </c>
      <c r="R7313" s="8" t="str">
        <f>IF(OR($A7313="TUA",$A7313="TYA"),"",IF(ISNUMBER(_xll.BDP($C7313,"DUR_ADJ_OAS_MID")),_xll.BDP($C7313,"DUR_ADJ_OAS_MID"),IF(ISNUMBER(_xll.BDP($E7313&amp;" ISIN","DUR_ADJ_OAS_MID")),_xll.BDP($E7313&amp;" ISIN","DUR_ADJ_OAS_MID")," ")))</f>
        <v xml:space="preserve"> </v>
      </c>
      <c r="S7313" s="7" t="str">
        <f ca="1">IF(AND(A7312="SVOL",C7312="Cash"),                                     SUM(INDIRECT(ADDRESS(ROW()-(COUNTIF(A:A,"SVOL")),COLUMN())):INDIRECT(ADDRESS(ROW()-1,COLUMN()))),                                    IF(AND(A7313="TYA",C7313="Cash"), SUM(INDIRECT(ADDRESS(ROW()-(COUNTIF(A:A,"TYA")-1),COLUMN())):INDIRECT(ADDRESS(ROW()-1,COLUMN()))),                                    IF(AND(A7313="SVOL",ISNUMBER(FIND(" Govt",C7313))),"", IF(AND(A7313="SVOL",ISNUMBER(FIND(" Index",C7313))),J7313,                                    IF(ISNUMBER(N7313),Q7313*N7313,IF(ISNUMBER(R7313),J7313*R7313," "))))))</f>
        <v xml:space="preserve"> </v>
      </c>
      <c r="AB7313" s="8" t="s">
        <v>7132</v>
      </c>
      <c r="AG7313" s="16">
        <v>-3.9999999999999998E-6</v>
      </c>
    </row>
    <row r="7314" spans="1:33" x14ac:dyDescent="0.35">
      <c r="A7314" t="s">
        <v>4273</v>
      </c>
      <c r="B7314" t="s">
        <v>6484</v>
      </c>
      <c r="C7314" t="s">
        <v>6485</v>
      </c>
      <c r="D7314" t="s">
        <v>5229</v>
      </c>
      <c r="E7314" t="s">
        <v>5230</v>
      </c>
      <c r="F7314" t="s">
        <v>5231</v>
      </c>
      <c r="G7314" s="1">
        <v>188.81476894527049</v>
      </c>
      <c r="H7314" s="1">
        <v>54.66</v>
      </c>
      <c r="I7314" s="2">
        <v>10320.615270548489</v>
      </c>
      <c r="J7314" s="3">
        <v>3.888487974636637E-3</v>
      </c>
      <c r="K7314" s="4">
        <v>2654146.12</v>
      </c>
      <c r="L7314" s="5">
        <v>100001</v>
      </c>
      <c r="M7314" s="6">
        <v>26.54119579</v>
      </c>
      <c r="N7314" s="7" t="str">
        <f>IF(ISNUMBER(_xll.BDP($C7314, "DELTA_MID")),_xll.BDP($C7314, "DELTA_MID")," ")</f>
        <v xml:space="preserve"> </v>
      </c>
      <c r="O7314" s="7" t="str">
        <f>IF(ISNUMBER(N7314),_xll.BDP($C7314, "OPT_UNDL_TICKER"),"")</f>
        <v/>
      </c>
      <c r="P7314" s="8" t="str">
        <f>IF(ISNUMBER(N7314),_xll.BDP($C7314, "OPT_UNDL_PX")," ")</f>
        <v xml:space="preserve"> </v>
      </c>
      <c r="Q7314" s="7" t="str">
        <f>IF(ISNUMBER(N7314),+G7314*_xll.BDP($C7314, "PX_POS_MULT_FACTOR")*P7314/K7314," ")</f>
        <v xml:space="preserve"> </v>
      </c>
      <c r="R7314" s="8" t="str">
        <f>IF(OR($A7314="TUA",$A7314="TYA"),"",IF(ISNUMBER(_xll.BDP($C7314,"DUR_ADJ_OAS_MID")),_xll.BDP($C7314,"DUR_ADJ_OAS_MID"),IF(ISNUMBER(_xll.BDP($E7314&amp;" ISIN","DUR_ADJ_OAS_MID")),_xll.BDP($E7314&amp;" ISIN","DUR_ADJ_OAS_MID")," ")))</f>
        <v xml:space="preserve"> </v>
      </c>
      <c r="S7314" s="7" t="str">
        <f ca="1">IF(AND(A7313="SVOL",C7313="Cash"),                                     SUM(INDIRECT(ADDRESS(ROW()-(COUNTIF(A:A,"SVOL")),COLUMN())):INDIRECT(ADDRESS(ROW()-1,COLUMN()))),                                    IF(AND(A7314="TYA",C7314="Cash"), SUM(INDIRECT(ADDRESS(ROW()-(COUNTIF(A:A,"TYA")-1),COLUMN())):INDIRECT(ADDRESS(ROW()-1,COLUMN()))),                                    IF(AND(A7314="SVOL",ISNUMBER(FIND(" Govt",C7314))),"", IF(AND(A7314="SVOL",ISNUMBER(FIND(" Index",C7314))),J7314,                                    IF(ISNUMBER(N7314),Q7314*N7314,IF(ISNUMBER(R7314),J7314*R7314," "))))))</f>
        <v xml:space="preserve"> </v>
      </c>
      <c r="AB7314" s="8" t="s">
        <v>7132</v>
      </c>
      <c r="AG7314" s="16">
        <v>-3.9999999999999998E-6</v>
      </c>
    </row>
    <row r="7315" spans="1:33" x14ac:dyDescent="0.35">
      <c r="A7315" t="s">
        <v>4273</v>
      </c>
      <c r="B7315" t="s">
        <v>7303</v>
      </c>
      <c r="C7315" t="s">
        <v>7304</v>
      </c>
      <c r="D7315" t="s">
        <v>7305</v>
      </c>
      <c r="E7315" t="s">
        <v>7306</v>
      </c>
      <c r="F7315" t="s">
        <v>7307</v>
      </c>
      <c r="G7315" s="1">
        <v>39.925541830476703</v>
      </c>
      <c r="H7315" s="1">
        <v>207.93</v>
      </c>
      <c r="I7315" s="2">
        <v>8301.7179128110201</v>
      </c>
      <c r="J7315" s="3">
        <v>3.1278300204553239E-3</v>
      </c>
      <c r="K7315" s="4">
        <v>2654146.12</v>
      </c>
      <c r="L7315" s="5">
        <v>100001</v>
      </c>
      <c r="M7315" s="6">
        <v>26.54119579</v>
      </c>
      <c r="N7315" s="7" t="str">
        <f>IF(ISNUMBER(_xll.BDP($C7315, "DELTA_MID")),_xll.BDP($C7315, "DELTA_MID")," ")</f>
        <v xml:space="preserve"> </v>
      </c>
      <c r="O7315" s="7" t="str">
        <f>IF(ISNUMBER(N7315),_xll.BDP($C7315, "OPT_UNDL_TICKER"),"")</f>
        <v/>
      </c>
      <c r="P7315" s="8" t="str">
        <f>IF(ISNUMBER(N7315),_xll.BDP($C7315, "OPT_UNDL_PX")," ")</f>
        <v xml:space="preserve"> </v>
      </c>
      <c r="Q7315" s="7" t="str">
        <f>IF(ISNUMBER(N7315),+G7315*_xll.BDP($C7315, "PX_POS_MULT_FACTOR")*P7315/K7315," ")</f>
        <v xml:space="preserve"> </v>
      </c>
      <c r="R7315" s="8" t="str">
        <f>IF(OR($A7315="TUA",$A7315="TYA"),"",IF(ISNUMBER(_xll.BDP($C7315,"DUR_ADJ_OAS_MID")),_xll.BDP($C7315,"DUR_ADJ_OAS_MID"),IF(ISNUMBER(_xll.BDP($E7315&amp;" ISIN","DUR_ADJ_OAS_MID")),_xll.BDP($E7315&amp;" ISIN","DUR_ADJ_OAS_MID")," ")))</f>
        <v xml:space="preserve"> </v>
      </c>
      <c r="S7315" s="7" t="str">
        <f ca="1">IF(AND(A7314="SVOL",C7314="Cash"),                                     SUM(INDIRECT(ADDRESS(ROW()-(COUNTIF(A:A,"SVOL")),COLUMN())):INDIRECT(ADDRESS(ROW()-1,COLUMN()))),                                    IF(AND(A7315="TYA",C7315="Cash"), SUM(INDIRECT(ADDRESS(ROW()-(COUNTIF(A:A,"TYA")-1),COLUMN())):INDIRECT(ADDRESS(ROW()-1,COLUMN()))),                                    IF(AND(A7315="SVOL",ISNUMBER(FIND(" Govt",C7315))),"", IF(AND(A7315="SVOL",ISNUMBER(FIND(" Index",C7315))),J7315,                                    IF(ISNUMBER(N7315),Q7315*N7315,IF(ISNUMBER(R7315),J7315*R7315," "))))))</f>
        <v xml:space="preserve"> </v>
      </c>
      <c r="AB7315" s="8" t="s">
        <v>7132</v>
      </c>
      <c r="AG7315" s="16">
        <v>-3.9999999999999998E-6</v>
      </c>
    </row>
    <row r="7316" spans="1:33" x14ac:dyDescent="0.35">
      <c r="A7316" t="s">
        <v>4273</v>
      </c>
      <c r="B7316" t="s">
        <v>7308</v>
      </c>
      <c r="C7316" t="s">
        <v>7309</v>
      </c>
      <c r="D7316" t="s">
        <v>7310</v>
      </c>
      <c r="E7316" t="s">
        <v>7311</v>
      </c>
      <c r="F7316" t="s">
        <v>7312</v>
      </c>
      <c r="G7316" s="1">
        <v>216.45221101171481</v>
      </c>
      <c r="H7316" s="1">
        <v>44.04</v>
      </c>
      <c r="I7316" s="2">
        <v>9532.5553729559197</v>
      </c>
      <c r="J7316" s="3">
        <v>3.59157142898972E-3</v>
      </c>
      <c r="K7316" s="4">
        <v>2654146.12</v>
      </c>
      <c r="L7316" s="5">
        <v>100001</v>
      </c>
      <c r="M7316" s="6">
        <v>26.54119579</v>
      </c>
      <c r="N7316" s="7" t="str">
        <f>IF(ISNUMBER(_xll.BDP($C7316, "DELTA_MID")),_xll.BDP($C7316, "DELTA_MID")," ")</f>
        <v xml:space="preserve"> </v>
      </c>
      <c r="O7316" s="7" t="str">
        <f>IF(ISNUMBER(N7316),_xll.BDP($C7316, "OPT_UNDL_TICKER"),"")</f>
        <v/>
      </c>
      <c r="P7316" s="8" t="str">
        <f>IF(ISNUMBER(N7316),_xll.BDP($C7316, "OPT_UNDL_PX")," ")</f>
        <v xml:space="preserve"> </v>
      </c>
      <c r="Q7316" s="7" t="str">
        <f>IF(ISNUMBER(N7316),+G7316*_xll.BDP($C7316, "PX_POS_MULT_FACTOR")*P7316/K7316," ")</f>
        <v xml:space="preserve"> </v>
      </c>
      <c r="R7316" s="8" t="str">
        <f>IF(OR($A7316="TUA",$A7316="TYA"),"",IF(ISNUMBER(_xll.BDP($C7316,"DUR_ADJ_OAS_MID")),_xll.BDP($C7316,"DUR_ADJ_OAS_MID"),IF(ISNUMBER(_xll.BDP($E7316&amp;" ISIN","DUR_ADJ_OAS_MID")),_xll.BDP($E7316&amp;" ISIN","DUR_ADJ_OAS_MID")," ")))</f>
        <v xml:space="preserve"> </v>
      </c>
      <c r="S7316" s="7" t="str">
        <f ca="1">IF(AND(A7315="SVOL",C7315="Cash"),                                     SUM(INDIRECT(ADDRESS(ROW()-(COUNTIF(A:A,"SVOL")),COLUMN())):INDIRECT(ADDRESS(ROW()-1,COLUMN()))),                                    IF(AND(A7316="TYA",C7316="Cash"), SUM(INDIRECT(ADDRESS(ROW()-(COUNTIF(A:A,"TYA")-1),COLUMN())):INDIRECT(ADDRESS(ROW()-1,COLUMN()))),                                    IF(AND(A7316="SVOL",ISNUMBER(FIND(" Govt",C7316))),"", IF(AND(A7316="SVOL",ISNUMBER(FIND(" Index",C7316))),J7316,                                    IF(ISNUMBER(N7316),Q7316*N7316,IF(ISNUMBER(R7316),J7316*R7316," "))))))</f>
        <v xml:space="preserve"> </v>
      </c>
      <c r="AB7316" s="8" t="s">
        <v>7132</v>
      </c>
      <c r="AG7316" s="16">
        <v>-3.9999999999999998E-6</v>
      </c>
    </row>
    <row r="7317" spans="1:33" x14ac:dyDescent="0.35">
      <c r="A7317" t="s">
        <v>4273</v>
      </c>
      <c r="B7317" t="s">
        <v>7313</v>
      </c>
      <c r="C7317" t="s">
        <v>7314</v>
      </c>
      <c r="D7317" t="s">
        <v>7315</v>
      </c>
      <c r="E7317" t="s">
        <v>7316</v>
      </c>
      <c r="F7317" t="s">
        <v>7317</v>
      </c>
      <c r="G7317" s="1">
        <v>304.4693437750031</v>
      </c>
      <c r="H7317" s="1">
        <v>113.45</v>
      </c>
      <c r="I7317" s="2">
        <v>34542.047051274101</v>
      </c>
      <c r="J7317" s="3">
        <v>1.3014372792434691E-2</v>
      </c>
      <c r="K7317" s="4">
        <v>2654146.12</v>
      </c>
      <c r="L7317" s="5">
        <v>100001</v>
      </c>
      <c r="M7317" s="6">
        <v>26.54119579</v>
      </c>
      <c r="N7317" s="7" t="str">
        <f>IF(ISNUMBER(_xll.BDP($C7317, "DELTA_MID")),_xll.BDP($C7317, "DELTA_MID")," ")</f>
        <v xml:space="preserve"> </v>
      </c>
      <c r="O7317" s="7" t="str">
        <f>IF(ISNUMBER(N7317),_xll.BDP($C7317, "OPT_UNDL_TICKER"),"")</f>
        <v/>
      </c>
      <c r="P7317" s="8" t="str">
        <f>IF(ISNUMBER(N7317),_xll.BDP($C7317, "OPT_UNDL_PX")," ")</f>
        <v xml:space="preserve"> </v>
      </c>
      <c r="Q7317" s="7" t="str">
        <f>IF(ISNUMBER(N7317),+G7317*_xll.BDP($C7317, "PX_POS_MULT_FACTOR")*P7317/K7317," ")</f>
        <v xml:space="preserve"> </v>
      </c>
      <c r="R7317" s="8" t="str">
        <f>IF(OR($A7317="TUA",$A7317="TYA"),"",IF(ISNUMBER(_xll.BDP($C7317,"DUR_ADJ_OAS_MID")),_xll.BDP($C7317,"DUR_ADJ_OAS_MID"),IF(ISNUMBER(_xll.BDP($E7317&amp;" ISIN","DUR_ADJ_OAS_MID")),_xll.BDP($E7317&amp;" ISIN","DUR_ADJ_OAS_MID")," ")))</f>
        <v xml:space="preserve"> </v>
      </c>
      <c r="S7317" s="7" t="str">
        <f ca="1">IF(AND(A7316="SVOL",C7316="Cash"),                                     SUM(INDIRECT(ADDRESS(ROW()-(COUNTIF(A:A,"SVOL")),COLUMN())):INDIRECT(ADDRESS(ROW()-1,COLUMN()))),                                    IF(AND(A7317="TYA",C7317="Cash"), SUM(INDIRECT(ADDRESS(ROW()-(COUNTIF(A:A,"TYA")-1),COLUMN())):INDIRECT(ADDRESS(ROW()-1,COLUMN()))),                                    IF(AND(A7317="SVOL",ISNUMBER(FIND(" Govt",C7317))),"", IF(AND(A7317="SVOL",ISNUMBER(FIND(" Index",C7317))),J7317,                                    IF(ISNUMBER(N7317),Q7317*N7317,IF(ISNUMBER(R7317),J7317*R7317," "))))))</f>
        <v xml:space="preserve"> </v>
      </c>
      <c r="AB7317" s="8" t="s">
        <v>7132</v>
      </c>
      <c r="AG7317" s="16">
        <v>-3.9999999999999998E-6</v>
      </c>
    </row>
    <row r="7318" spans="1:33" x14ac:dyDescent="0.35">
      <c r="A7318" t="s">
        <v>4273</v>
      </c>
      <c r="B7318" t="s">
        <v>7318</v>
      </c>
      <c r="C7318" t="s">
        <v>7319</v>
      </c>
      <c r="D7318" t="s">
        <v>7320</v>
      </c>
      <c r="E7318" t="s">
        <v>7321</v>
      </c>
      <c r="F7318" t="s">
        <v>7322</v>
      </c>
      <c r="G7318" s="1">
        <v>18.98811372571485</v>
      </c>
      <c r="H7318" s="1">
        <v>42.06</v>
      </c>
      <c r="I7318" s="2">
        <v>798.64006330356676</v>
      </c>
      <c r="J7318" s="3">
        <v>3.0090282418345778E-4</v>
      </c>
      <c r="K7318" s="4">
        <v>2654146.12</v>
      </c>
      <c r="L7318" s="5">
        <v>100001</v>
      </c>
      <c r="M7318" s="6">
        <v>26.54119579</v>
      </c>
      <c r="N7318" s="7" t="str">
        <f>IF(ISNUMBER(_xll.BDP($C7318, "DELTA_MID")),_xll.BDP($C7318, "DELTA_MID")," ")</f>
        <v xml:space="preserve"> </v>
      </c>
      <c r="O7318" s="7" t="str">
        <f>IF(ISNUMBER(N7318),_xll.BDP($C7318, "OPT_UNDL_TICKER"),"")</f>
        <v/>
      </c>
      <c r="P7318" s="8" t="str">
        <f>IF(ISNUMBER(N7318),_xll.BDP($C7318, "OPT_UNDL_PX")," ")</f>
        <v xml:space="preserve"> </v>
      </c>
      <c r="Q7318" s="7" t="str">
        <f>IF(ISNUMBER(N7318),+G7318*_xll.BDP($C7318, "PX_POS_MULT_FACTOR")*P7318/K7318," ")</f>
        <v xml:space="preserve"> </v>
      </c>
      <c r="R7318" s="8" t="str">
        <f>IF(OR($A7318="TUA",$A7318="TYA"),"",IF(ISNUMBER(_xll.BDP($C7318,"DUR_ADJ_OAS_MID")),_xll.BDP($C7318,"DUR_ADJ_OAS_MID"),IF(ISNUMBER(_xll.BDP($E7318&amp;" ISIN","DUR_ADJ_OAS_MID")),_xll.BDP($E7318&amp;" ISIN","DUR_ADJ_OAS_MID")," ")))</f>
        <v xml:space="preserve"> </v>
      </c>
      <c r="S7318" s="7" t="str">
        <f ca="1">IF(AND(A7317="SVOL",C7317="Cash"),                                     SUM(INDIRECT(ADDRESS(ROW()-(COUNTIF(A:A,"SVOL")),COLUMN())):INDIRECT(ADDRESS(ROW()-1,COLUMN()))),                                    IF(AND(A7318="TYA",C7318="Cash"), SUM(INDIRECT(ADDRESS(ROW()-(COUNTIF(A:A,"TYA")-1),COLUMN())):INDIRECT(ADDRESS(ROW()-1,COLUMN()))),                                    IF(AND(A7318="SVOL",ISNUMBER(FIND(" Govt",C7318))),"", IF(AND(A7318="SVOL",ISNUMBER(FIND(" Index",C7318))),J7318,                                    IF(ISNUMBER(N7318),Q7318*N7318,IF(ISNUMBER(R7318),J7318*R7318," "))))))</f>
        <v xml:space="preserve"> </v>
      </c>
      <c r="AB7318" s="8" t="s">
        <v>7132</v>
      </c>
      <c r="AG7318" s="16">
        <v>-3.9999999999999998E-6</v>
      </c>
    </row>
    <row r="7319" spans="1:33" x14ac:dyDescent="0.35">
      <c r="A7319" t="s">
        <v>4273</v>
      </c>
      <c r="B7319" t="s">
        <v>7323</v>
      </c>
      <c r="C7319" t="s">
        <v>7324</v>
      </c>
      <c r="D7319" t="s">
        <v>5248</v>
      </c>
      <c r="E7319" t="s">
        <v>5249</v>
      </c>
      <c r="F7319" t="s">
        <v>5250</v>
      </c>
      <c r="G7319" s="1">
        <v>248.8370403566017</v>
      </c>
      <c r="H7319" s="1">
        <v>80.260000000000005</v>
      </c>
      <c r="I7319" s="2">
        <v>19971.660859020849</v>
      </c>
      <c r="J7319" s="3">
        <v>7.5247028445520744E-3</v>
      </c>
      <c r="K7319" s="4">
        <v>2654146.12</v>
      </c>
      <c r="L7319" s="5">
        <v>100001</v>
      </c>
      <c r="M7319" s="6">
        <v>26.54119579</v>
      </c>
      <c r="N7319" s="7" t="str">
        <f>IF(ISNUMBER(_xll.BDP($C7319, "DELTA_MID")),_xll.BDP($C7319, "DELTA_MID")," ")</f>
        <v xml:space="preserve"> </v>
      </c>
      <c r="O7319" s="7" t="str">
        <f>IF(ISNUMBER(N7319),_xll.BDP($C7319, "OPT_UNDL_TICKER"),"")</f>
        <v/>
      </c>
      <c r="P7319" s="8" t="str">
        <f>IF(ISNUMBER(N7319),_xll.BDP($C7319, "OPT_UNDL_PX")," ")</f>
        <v xml:space="preserve"> </v>
      </c>
      <c r="Q7319" s="7" t="str">
        <f>IF(ISNUMBER(N7319),+G7319*_xll.BDP($C7319, "PX_POS_MULT_FACTOR")*P7319/K7319," ")</f>
        <v xml:space="preserve"> </v>
      </c>
      <c r="R7319" s="8" t="str">
        <f>IF(OR($A7319="TUA",$A7319="TYA"),"",IF(ISNUMBER(_xll.BDP($C7319,"DUR_ADJ_OAS_MID")),_xll.BDP($C7319,"DUR_ADJ_OAS_MID"),IF(ISNUMBER(_xll.BDP($E7319&amp;" ISIN","DUR_ADJ_OAS_MID")),_xll.BDP($E7319&amp;" ISIN","DUR_ADJ_OAS_MID")," ")))</f>
        <v xml:space="preserve"> </v>
      </c>
      <c r="S7319" s="7" t="str">
        <f ca="1">IF(AND(A7318="SVOL",C7318="Cash"),                                     SUM(INDIRECT(ADDRESS(ROW()-(COUNTIF(A:A,"SVOL")),COLUMN())):INDIRECT(ADDRESS(ROW()-1,COLUMN()))),                                    IF(AND(A7319="TYA",C7319="Cash"), SUM(INDIRECT(ADDRESS(ROW()-(COUNTIF(A:A,"TYA")-1),COLUMN())):INDIRECT(ADDRESS(ROW()-1,COLUMN()))),                                    IF(AND(A7319="SVOL",ISNUMBER(FIND(" Govt",C7319))),"", IF(AND(A7319="SVOL",ISNUMBER(FIND(" Index",C7319))),J7319,                                    IF(ISNUMBER(N7319),Q7319*N7319,IF(ISNUMBER(R7319),J7319*R7319," "))))))</f>
        <v xml:space="preserve"> </v>
      </c>
      <c r="AB7319" s="8" t="s">
        <v>7132</v>
      </c>
      <c r="AG7319" s="16">
        <v>-3.9999999999999998E-6</v>
      </c>
    </row>
    <row r="7320" spans="1:33" x14ac:dyDescent="0.35">
      <c r="A7320" t="s">
        <v>4273</v>
      </c>
      <c r="B7320" t="s">
        <v>7325</v>
      </c>
      <c r="C7320" t="s">
        <v>7326</v>
      </c>
      <c r="D7320" t="s">
        <v>5844</v>
      </c>
      <c r="E7320" t="s">
        <v>5845</v>
      </c>
      <c r="F7320" t="s">
        <v>5846</v>
      </c>
      <c r="G7320" s="1">
        <v>76.772451683291436</v>
      </c>
      <c r="H7320" s="1">
        <v>86.79</v>
      </c>
      <c r="I7320" s="2">
        <v>6663.0810815928644</v>
      </c>
      <c r="J7320" s="3">
        <v>2.5104424475291751E-3</v>
      </c>
      <c r="K7320" s="4">
        <v>2654146.12</v>
      </c>
      <c r="L7320" s="5">
        <v>100001</v>
      </c>
      <c r="M7320" s="6">
        <v>26.54119579</v>
      </c>
      <c r="N7320" s="7" t="str">
        <f>IF(ISNUMBER(_xll.BDP($C7320, "DELTA_MID")),_xll.BDP($C7320, "DELTA_MID")," ")</f>
        <v xml:space="preserve"> </v>
      </c>
      <c r="O7320" s="7" t="str">
        <f>IF(ISNUMBER(N7320),_xll.BDP($C7320, "OPT_UNDL_TICKER"),"")</f>
        <v/>
      </c>
      <c r="P7320" s="8" t="str">
        <f>IF(ISNUMBER(N7320),_xll.BDP($C7320, "OPT_UNDL_PX")," ")</f>
        <v xml:space="preserve"> </v>
      </c>
      <c r="Q7320" s="7" t="str">
        <f>IF(ISNUMBER(N7320),+G7320*_xll.BDP($C7320, "PX_POS_MULT_FACTOR")*P7320/K7320," ")</f>
        <v xml:space="preserve"> </v>
      </c>
      <c r="R7320" s="8" t="str">
        <f>IF(OR($A7320="TUA",$A7320="TYA"),"",IF(ISNUMBER(_xll.BDP($C7320,"DUR_ADJ_OAS_MID")),_xll.BDP($C7320,"DUR_ADJ_OAS_MID"),IF(ISNUMBER(_xll.BDP($E7320&amp;" ISIN","DUR_ADJ_OAS_MID")),_xll.BDP($E7320&amp;" ISIN","DUR_ADJ_OAS_MID")," ")))</f>
        <v xml:space="preserve"> </v>
      </c>
      <c r="S7320" s="7" t="str">
        <f ca="1">IF(AND(A7319="SVOL",C7319="Cash"),                                     SUM(INDIRECT(ADDRESS(ROW()-(COUNTIF(A:A,"SVOL")),COLUMN())):INDIRECT(ADDRESS(ROW()-1,COLUMN()))),                                    IF(AND(A7320="TYA",C7320="Cash"), SUM(INDIRECT(ADDRESS(ROW()-(COUNTIF(A:A,"TYA")-1),COLUMN())):INDIRECT(ADDRESS(ROW()-1,COLUMN()))),                                    IF(AND(A7320="SVOL",ISNUMBER(FIND(" Govt",C7320))),"", IF(AND(A7320="SVOL",ISNUMBER(FIND(" Index",C7320))),J7320,                                    IF(ISNUMBER(N7320),Q7320*N7320,IF(ISNUMBER(R7320),J7320*R7320," "))))))</f>
        <v xml:space="preserve"> </v>
      </c>
      <c r="AB7320" s="8" t="s">
        <v>7132</v>
      </c>
      <c r="AG7320" s="16">
        <v>-3.9999999999999998E-6</v>
      </c>
    </row>
    <row r="7321" spans="1:33" x14ac:dyDescent="0.35">
      <c r="A7321" t="s">
        <v>4273</v>
      </c>
      <c r="B7321" t="s">
        <v>7327</v>
      </c>
      <c r="C7321" t="s">
        <v>7328</v>
      </c>
      <c r="D7321" t="s">
        <v>5849</v>
      </c>
      <c r="E7321" t="s">
        <v>5850</v>
      </c>
      <c r="F7321" t="s">
        <v>5851</v>
      </c>
      <c r="G7321" s="1">
        <v>8.0157946556308204</v>
      </c>
      <c r="H7321" s="1">
        <v>88.08</v>
      </c>
      <c r="I7321" s="2">
        <v>706.03119326796264</v>
      </c>
      <c r="J7321" s="3">
        <v>2.6601067211324539E-4</v>
      </c>
      <c r="K7321" s="4">
        <v>2654146.12</v>
      </c>
      <c r="L7321" s="5">
        <v>100001</v>
      </c>
      <c r="M7321" s="6">
        <v>26.54119579</v>
      </c>
      <c r="N7321" s="7" t="str">
        <f>IF(ISNUMBER(_xll.BDP($C7321, "DELTA_MID")),_xll.BDP($C7321, "DELTA_MID")," ")</f>
        <v xml:space="preserve"> </v>
      </c>
      <c r="O7321" s="7" t="str">
        <f>IF(ISNUMBER(N7321),_xll.BDP($C7321, "OPT_UNDL_TICKER"),"")</f>
        <v/>
      </c>
      <c r="P7321" s="8" t="str">
        <f>IF(ISNUMBER(N7321),_xll.BDP($C7321, "OPT_UNDL_PX")," ")</f>
        <v xml:space="preserve"> </v>
      </c>
      <c r="Q7321" s="7" t="str">
        <f>IF(ISNUMBER(N7321),+G7321*_xll.BDP($C7321, "PX_POS_MULT_FACTOR")*P7321/K7321," ")</f>
        <v xml:space="preserve"> </v>
      </c>
      <c r="R7321" s="8" t="str">
        <f>IF(OR($A7321="TUA",$A7321="TYA"),"",IF(ISNUMBER(_xll.BDP($C7321,"DUR_ADJ_OAS_MID")),_xll.BDP($C7321,"DUR_ADJ_OAS_MID"),IF(ISNUMBER(_xll.BDP($E7321&amp;" ISIN","DUR_ADJ_OAS_MID")),_xll.BDP($E7321&amp;" ISIN","DUR_ADJ_OAS_MID")," ")))</f>
        <v xml:space="preserve"> </v>
      </c>
      <c r="S7321" s="7" t="str">
        <f ca="1">IF(AND(A7320="SVOL",C7320="Cash"),                                     SUM(INDIRECT(ADDRESS(ROW()-(COUNTIF(A:A,"SVOL")),COLUMN())):INDIRECT(ADDRESS(ROW()-1,COLUMN()))),                                    IF(AND(A7321="TYA",C7321="Cash"), SUM(INDIRECT(ADDRESS(ROW()-(COUNTIF(A:A,"TYA")-1),COLUMN())):INDIRECT(ADDRESS(ROW()-1,COLUMN()))),                                    IF(AND(A7321="SVOL",ISNUMBER(FIND(" Govt",C7321))),"", IF(AND(A7321="SVOL",ISNUMBER(FIND(" Index",C7321))),J7321,                                    IF(ISNUMBER(N7321),Q7321*N7321,IF(ISNUMBER(R7321),J7321*R7321," "))))))</f>
        <v xml:space="preserve"> </v>
      </c>
      <c r="AB7321" s="8" t="s">
        <v>7132</v>
      </c>
      <c r="AG7321" s="16">
        <v>-3.9999999999999998E-6</v>
      </c>
    </row>
    <row r="7322" spans="1:33" x14ac:dyDescent="0.35">
      <c r="A7322" t="s">
        <v>4273</v>
      </c>
      <c r="B7322" t="s">
        <v>2719</v>
      </c>
      <c r="C7322" t="s">
        <v>2720</v>
      </c>
      <c r="D7322" t="s">
        <v>2721</v>
      </c>
      <c r="E7322" t="s">
        <v>2722</v>
      </c>
      <c r="F7322" t="s">
        <v>2723</v>
      </c>
      <c r="G7322" s="1">
        <v>21.142686930843869</v>
      </c>
      <c r="H7322" s="1">
        <v>268.02</v>
      </c>
      <c r="I7322" s="2">
        <v>5666.6629512047739</v>
      </c>
      <c r="J7322" s="3">
        <v>2.1350229772597348E-3</v>
      </c>
      <c r="K7322" s="4">
        <v>2654146.12</v>
      </c>
      <c r="L7322" s="5">
        <v>100001</v>
      </c>
      <c r="M7322" s="6">
        <v>26.54119579</v>
      </c>
      <c r="N7322" s="7" t="str">
        <f>IF(ISNUMBER(_xll.BDP($C7322, "DELTA_MID")),_xll.BDP($C7322, "DELTA_MID")," ")</f>
        <v xml:space="preserve"> </v>
      </c>
      <c r="O7322" s="7" t="str">
        <f>IF(ISNUMBER(N7322),_xll.BDP($C7322, "OPT_UNDL_TICKER"),"")</f>
        <v/>
      </c>
      <c r="P7322" s="8" t="str">
        <f>IF(ISNUMBER(N7322),_xll.BDP($C7322, "OPT_UNDL_PX")," ")</f>
        <v xml:space="preserve"> </v>
      </c>
      <c r="Q7322" s="7" t="str">
        <f>IF(ISNUMBER(N7322),+G7322*_xll.BDP($C7322, "PX_POS_MULT_FACTOR")*P7322/K7322," ")</f>
        <v xml:space="preserve"> </v>
      </c>
      <c r="R7322" s="8" t="str">
        <f>IF(OR($A7322="TUA",$A7322="TYA"),"",IF(ISNUMBER(_xll.BDP($C7322,"DUR_ADJ_OAS_MID")),_xll.BDP($C7322,"DUR_ADJ_OAS_MID"),IF(ISNUMBER(_xll.BDP($E7322&amp;" ISIN","DUR_ADJ_OAS_MID")),_xll.BDP($E7322&amp;" ISIN","DUR_ADJ_OAS_MID")," ")))</f>
        <v xml:space="preserve"> </v>
      </c>
      <c r="S7322" s="7" t="str">
        <f ca="1">IF(AND(A7321="SVOL",C7321="Cash"),                                     SUM(INDIRECT(ADDRESS(ROW()-(COUNTIF(A:A,"SVOL")),COLUMN())):INDIRECT(ADDRESS(ROW()-1,COLUMN()))),                                    IF(AND(A7322="TYA",C7322="Cash"), SUM(INDIRECT(ADDRESS(ROW()-(COUNTIF(A:A,"TYA")-1),COLUMN())):INDIRECT(ADDRESS(ROW()-1,COLUMN()))),                                    IF(AND(A7322="SVOL",ISNUMBER(FIND(" Govt",C7322))),"", IF(AND(A7322="SVOL",ISNUMBER(FIND(" Index",C7322))),J7322,                                    IF(ISNUMBER(N7322),Q7322*N7322,IF(ISNUMBER(R7322),J7322*R7322," "))))))</f>
        <v xml:space="preserve"> </v>
      </c>
      <c r="AB7322" s="8" t="s">
        <v>7132</v>
      </c>
      <c r="AG7322" s="16">
        <v>-3.9999999999999998E-6</v>
      </c>
    </row>
    <row r="7323" spans="1:33" x14ac:dyDescent="0.35">
      <c r="A7323" t="s">
        <v>4273</v>
      </c>
      <c r="B7323" t="s">
        <v>6491</v>
      </c>
      <c r="C7323" t="s">
        <v>6492</v>
      </c>
      <c r="D7323" t="s">
        <v>6493</v>
      </c>
      <c r="E7323" t="s">
        <v>6494</v>
      </c>
      <c r="F7323" t="s">
        <v>6495</v>
      </c>
      <c r="G7323" s="1">
        <v>20.662439412508</v>
      </c>
      <c r="H7323" s="1">
        <v>135.6</v>
      </c>
      <c r="I7323" s="2">
        <v>2801.826784336085</v>
      </c>
      <c r="J7323" s="3">
        <v>1.055641497362656E-3</v>
      </c>
      <c r="K7323" s="4">
        <v>2654146.12</v>
      </c>
      <c r="L7323" s="5">
        <v>100001</v>
      </c>
      <c r="M7323" s="6">
        <v>26.54119579</v>
      </c>
      <c r="N7323" s="7" t="str">
        <f>IF(ISNUMBER(_xll.BDP($C7323, "DELTA_MID")),_xll.BDP($C7323, "DELTA_MID")," ")</f>
        <v xml:space="preserve"> </v>
      </c>
      <c r="O7323" s="7" t="str">
        <f>IF(ISNUMBER(N7323),_xll.BDP($C7323, "OPT_UNDL_TICKER"),"")</f>
        <v/>
      </c>
      <c r="P7323" s="8" t="str">
        <f>IF(ISNUMBER(N7323),_xll.BDP($C7323, "OPT_UNDL_PX")," ")</f>
        <v xml:space="preserve"> </v>
      </c>
      <c r="Q7323" s="7" t="str">
        <f>IF(ISNUMBER(N7323),+G7323*_xll.BDP($C7323, "PX_POS_MULT_FACTOR")*P7323/K7323," ")</f>
        <v xml:space="preserve"> </v>
      </c>
      <c r="R7323" s="8" t="str">
        <f>IF(OR($A7323="TUA",$A7323="TYA"),"",IF(ISNUMBER(_xll.BDP($C7323,"DUR_ADJ_OAS_MID")),_xll.BDP($C7323,"DUR_ADJ_OAS_MID"),IF(ISNUMBER(_xll.BDP($E7323&amp;" ISIN","DUR_ADJ_OAS_MID")),_xll.BDP($E7323&amp;" ISIN","DUR_ADJ_OAS_MID")," ")))</f>
        <v xml:space="preserve"> </v>
      </c>
      <c r="S7323" s="7" t="str">
        <f ca="1">IF(AND(A7322="SVOL",C7322="Cash"),                                     SUM(INDIRECT(ADDRESS(ROW()-(COUNTIF(A:A,"SVOL")),COLUMN())):INDIRECT(ADDRESS(ROW()-1,COLUMN()))),                                    IF(AND(A7323="TYA",C7323="Cash"), SUM(INDIRECT(ADDRESS(ROW()-(COUNTIF(A:A,"TYA")-1),COLUMN())):INDIRECT(ADDRESS(ROW()-1,COLUMN()))),                                    IF(AND(A7323="SVOL",ISNUMBER(FIND(" Govt",C7323))),"", IF(AND(A7323="SVOL",ISNUMBER(FIND(" Index",C7323))),J7323,                                    IF(ISNUMBER(N7323),Q7323*N7323,IF(ISNUMBER(R7323),J7323*R7323," "))))))</f>
        <v xml:space="preserve"> </v>
      </c>
      <c r="AB7323" s="8" t="s">
        <v>7132</v>
      </c>
      <c r="AG7323" s="16">
        <v>-3.9999999999999998E-6</v>
      </c>
    </row>
    <row r="7324" spans="1:33" x14ac:dyDescent="0.35">
      <c r="A7324" t="s">
        <v>4273</v>
      </c>
      <c r="B7324" t="s">
        <v>6794</v>
      </c>
      <c r="C7324" t="s">
        <v>6795</v>
      </c>
      <c r="D7324" t="s">
        <v>6796</v>
      </c>
      <c r="E7324" t="s">
        <v>6797</v>
      </c>
      <c r="F7324" t="s">
        <v>6798</v>
      </c>
      <c r="G7324" s="1">
        <v>22.217841030542711</v>
      </c>
      <c r="H7324" s="1">
        <v>67.510000000000005</v>
      </c>
      <c r="I7324" s="2">
        <v>1499.9264479719379</v>
      </c>
      <c r="J7324" s="3">
        <v>5.6512579946877166E-4</v>
      </c>
      <c r="K7324" s="4">
        <v>2654146.12</v>
      </c>
      <c r="L7324" s="5">
        <v>100001</v>
      </c>
      <c r="M7324" s="6">
        <v>26.54119579</v>
      </c>
      <c r="N7324" s="7" t="str">
        <f>IF(ISNUMBER(_xll.BDP($C7324, "DELTA_MID")),_xll.BDP($C7324, "DELTA_MID")," ")</f>
        <v xml:space="preserve"> </v>
      </c>
      <c r="O7324" s="7" t="str">
        <f>IF(ISNUMBER(N7324),_xll.BDP($C7324, "OPT_UNDL_TICKER"),"")</f>
        <v/>
      </c>
      <c r="P7324" s="8" t="str">
        <f>IF(ISNUMBER(N7324),_xll.BDP($C7324, "OPT_UNDL_PX")," ")</f>
        <v xml:space="preserve"> </v>
      </c>
      <c r="Q7324" s="7" t="str">
        <f>IF(ISNUMBER(N7324),+G7324*_xll.BDP($C7324, "PX_POS_MULT_FACTOR")*P7324/K7324," ")</f>
        <v xml:space="preserve"> </v>
      </c>
      <c r="R7324" s="8" t="str">
        <f>IF(OR($A7324="TUA",$A7324="TYA"),"",IF(ISNUMBER(_xll.BDP($C7324,"DUR_ADJ_OAS_MID")),_xll.BDP($C7324,"DUR_ADJ_OAS_MID"),IF(ISNUMBER(_xll.BDP($E7324&amp;" ISIN","DUR_ADJ_OAS_MID")),_xll.BDP($E7324&amp;" ISIN","DUR_ADJ_OAS_MID")," ")))</f>
        <v xml:space="preserve"> </v>
      </c>
      <c r="S7324" s="7" t="str">
        <f ca="1">IF(AND(A7323="SVOL",C7323="Cash"),                                     SUM(INDIRECT(ADDRESS(ROW()-(COUNTIF(A:A,"SVOL")),COLUMN())):INDIRECT(ADDRESS(ROW()-1,COLUMN()))),                                    IF(AND(A7324="TYA",C7324="Cash"), SUM(INDIRECT(ADDRESS(ROW()-(COUNTIF(A:A,"TYA")-1),COLUMN())):INDIRECT(ADDRESS(ROW()-1,COLUMN()))),                                    IF(AND(A7324="SVOL",ISNUMBER(FIND(" Govt",C7324))),"", IF(AND(A7324="SVOL",ISNUMBER(FIND(" Index",C7324))),J7324,                                    IF(ISNUMBER(N7324),Q7324*N7324,IF(ISNUMBER(R7324),J7324*R7324," "))))))</f>
        <v xml:space="preserve"> </v>
      </c>
      <c r="AB7324" s="8" t="s">
        <v>7132</v>
      </c>
      <c r="AG7324" s="16">
        <v>-3.9999999999999998E-6</v>
      </c>
    </row>
    <row r="7325" spans="1:33" x14ac:dyDescent="0.35">
      <c r="A7325" t="s">
        <v>4273</v>
      </c>
      <c r="B7325" t="s">
        <v>7329</v>
      </c>
      <c r="C7325" t="s">
        <v>7330</v>
      </c>
      <c r="D7325" t="s">
        <v>7331</v>
      </c>
      <c r="E7325" t="s">
        <v>7332</v>
      </c>
      <c r="F7325" t="s">
        <v>7333</v>
      </c>
      <c r="G7325" s="1">
        <v>91.598627313561082</v>
      </c>
      <c r="H7325" s="1">
        <v>22.75</v>
      </c>
      <c r="I7325" s="2">
        <v>2083.8687713835152</v>
      </c>
      <c r="J7325" s="3">
        <v>7.8513716923147951E-4</v>
      </c>
      <c r="K7325" s="4">
        <v>2654146.12</v>
      </c>
      <c r="L7325" s="5">
        <v>100001</v>
      </c>
      <c r="M7325" s="6">
        <v>26.54119579</v>
      </c>
      <c r="N7325" s="7" t="str">
        <f>IF(ISNUMBER(_xll.BDP($C7325, "DELTA_MID")),_xll.BDP($C7325, "DELTA_MID")," ")</f>
        <v xml:space="preserve"> </v>
      </c>
      <c r="O7325" s="7" t="str">
        <f>IF(ISNUMBER(N7325),_xll.BDP($C7325, "OPT_UNDL_TICKER"),"")</f>
        <v/>
      </c>
      <c r="P7325" s="8" t="str">
        <f>IF(ISNUMBER(N7325),_xll.BDP($C7325, "OPT_UNDL_PX")," ")</f>
        <v xml:space="preserve"> </v>
      </c>
      <c r="Q7325" s="7" t="str">
        <f>IF(ISNUMBER(N7325),+G7325*_xll.BDP($C7325, "PX_POS_MULT_FACTOR")*P7325/K7325," ")</f>
        <v xml:space="preserve"> </v>
      </c>
      <c r="R7325" s="8" t="str">
        <f>IF(OR($A7325="TUA",$A7325="TYA"),"",IF(ISNUMBER(_xll.BDP($C7325,"DUR_ADJ_OAS_MID")),_xll.BDP($C7325,"DUR_ADJ_OAS_MID"),IF(ISNUMBER(_xll.BDP($E7325&amp;" ISIN","DUR_ADJ_OAS_MID")),_xll.BDP($E7325&amp;" ISIN","DUR_ADJ_OAS_MID")," ")))</f>
        <v xml:space="preserve"> </v>
      </c>
      <c r="S7325" s="7" t="str">
        <f ca="1">IF(AND(A7324="SVOL",C7324="Cash"),                                     SUM(INDIRECT(ADDRESS(ROW()-(COUNTIF(A:A,"SVOL")),COLUMN())):INDIRECT(ADDRESS(ROW()-1,COLUMN()))),                                    IF(AND(A7325="TYA",C7325="Cash"), SUM(INDIRECT(ADDRESS(ROW()-(COUNTIF(A:A,"TYA")-1),COLUMN())):INDIRECT(ADDRESS(ROW()-1,COLUMN()))),                                    IF(AND(A7325="SVOL",ISNUMBER(FIND(" Govt",C7325))),"", IF(AND(A7325="SVOL",ISNUMBER(FIND(" Index",C7325))),J7325,                                    IF(ISNUMBER(N7325),Q7325*N7325,IF(ISNUMBER(R7325),J7325*R7325," "))))))</f>
        <v xml:space="preserve"> </v>
      </c>
      <c r="AB7325" s="8" t="s">
        <v>7132</v>
      </c>
      <c r="AG7325" s="16">
        <v>-3.9999999999999998E-6</v>
      </c>
    </row>
    <row r="7326" spans="1:33" x14ac:dyDescent="0.35">
      <c r="A7326" t="s">
        <v>4273</v>
      </c>
      <c r="B7326" t="s">
        <v>7334</v>
      </c>
      <c r="C7326" t="s">
        <v>7335</v>
      </c>
      <c r="D7326" t="s">
        <v>7336</v>
      </c>
      <c r="E7326" t="s">
        <v>7337</v>
      </c>
      <c r="F7326" t="s">
        <v>7338</v>
      </c>
      <c r="G7326" s="1">
        <v>540.19260856653352</v>
      </c>
      <c r="H7326" s="1">
        <v>15.36</v>
      </c>
      <c r="I7326" s="2">
        <v>8297.3584675819548</v>
      </c>
      <c r="J7326" s="3">
        <v>3.1261875166021212E-3</v>
      </c>
      <c r="K7326" s="4">
        <v>2654146.12</v>
      </c>
      <c r="L7326" s="5">
        <v>100001</v>
      </c>
      <c r="M7326" s="6">
        <v>26.54119579</v>
      </c>
      <c r="N7326" s="7" t="str">
        <f>IF(ISNUMBER(_xll.BDP($C7326, "DELTA_MID")),_xll.BDP($C7326, "DELTA_MID")," ")</f>
        <v xml:space="preserve"> </v>
      </c>
      <c r="O7326" s="7" t="str">
        <f>IF(ISNUMBER(N7326),_xll.BDP($C7326, "OPT_UNDL_TICKER"),"")</f>
        <v/>
      </c>
      <c r="P7326" s="8" t="str">
        <f>IF(ISNUMBER(N7326),_xll.BDP($C7326, "OPT_UNDL_PX")," ")</f>
        <v xml:space="preserve"> </v>
      </c>
      <c r="Q7326" s="7" t="str">
        <f>IF(ISNUMBER(N7326),+G7326*_xll.BDP($C7326, "PX_POS_MULT_FACTOR")*P7326/K7326," ")</f>
        <v xml:space="preserve"> </v>
      </c>
      <c r="R7326" s="8" t="str">
        <f>IF(OR($A7326="TUA",$A7326="TYA"),"",IF(ISNUMBER(_xll.BDP($C7326,"DUR_ADJ_OAS_MID")),_xll.BDP($C7326,"DUR_ADJ_OAS_MID"),IF(ISNUMBER(_xll.BDP($E7326&amp;" ISIN","DUR_ADJ_OAS_MID")),_xll.BDP($E7326&amp;" ISIN","DUR_ADJ_OAS_MID")," ")))</f>
        <v xml:space="preserve"> </v>
      </c>
      <c r="S7326" s="7" t="str">
        <f ca="1">IF(AND(A7325="SVOL",C7325="Cash"),                                     SUM(INDIRECT(ADDRESS(ROW()-(COUNTIF(A:A,"SVOL")),COLUMN())):INDIRECT(ADDRESS(ROW()-1,COLUMN()))),                                    IF(AND(A7326="TYA",C7326="Cash"), SUM(INDIRECT(ADDRESS(ROW()-(COUNTIF(A:A,"TYA")-1),COLUMN())):INDIRECT(ADDRESS(ROW()-1,COLUMN()))),                                    IF(AND(A7326="SVOL",ISNUMBER(FIND(" Govt",C7326))),"", IF(AND(A7326="SVOL",ISNUMBER(FIND(" Index",C7326))),J7326,                                    IF(ISNUMBER(N7326),Q7326*N7326,IF(ISNUMBER(R7326),J7326*R7326," "))))))</f>
        <v xml:space="preserve"> </v>
      </c>
      <c r="AB7326" s="8" t="s">
        <v>7132</v>
      </c>
      <c r="AG7326" s="16">
        <v>-3.9999999999999998E-6</v>
      </c>
    </row>
    <row r="7327" spans="1:33" x14ac:dyDescent="0.35">
      <c r="A7327" t="s">
        <v>4273</v>
      </c>
      <c r="B7327" t="s">
        <v>6496</v>
      </c>
      <c r="C7327" t="s">
        <v>6497</v>
      </c>
      <c r="D7327" t="s">
        <v>6498</v>
      </c>
      <c r="E7327" t="s">
        <v>6499</v>
      </c>
      <c r="F7327" t="s">
        <v>6500</v>
      </c>
      <c r="G7327" s="1">
        <v>105.2138201918263</v>
      </c>
      <c r="H7327" s="1">
        <v>248.03</v>
      </c>
      <c r="I7327" s="2">
        <v>26096.183822178678</v>
      </c>
      <c r="J7327" s="3">
        <v>9.8322332841941206E-3</v>
      </c>
      <c r="K7327" s="4">
        <v>2654146.12</v>
      </c>
      <c r="L7327" s="5">
        <v>100001</v>
      </c>
      <c r="M7327" s="6">
        <v>26.54119579</v>
      </c>
      <c r="N7327" s="7" t="str">
        <f>IF(ISNUMBER(_xll.BDP($C7327, "DELTA_MID")),_xll.BDP($C7327, "DELTA_MID")," ")</f>
        <v xml:space="preserve"> </v>
      </c>
      <c r="O7327" s="7" t="str">
        <f>IF(ISNUMBER(N7327),_xll.BDP($C7327, "OPT_UNDL_TICKER"),"")</f>
        <v/>
      </c>
      <c r="P7327" s="8" t="str">
        <f>IF(ISNUMBER(N7327),_xll.BDP($C7327, "OPT_UNDL_PX")," ")</f>
        <v xml:space="preserve"> </v>
      </c>
      <c r="Q7327" s="7" t="str">
        <f>IF(ISNUMBER(N7327),+G7327*_xll.BDP($C7327, "PX_POS_MULT_FACTOR")*P7327/K7327," ")</f>
        <v xml:space="preserve"> </v>
      </c>
      <c r="R7327" s="8" t="str">
        <f>IF(OR($A7327="TUA",$A7327="TYA"),"",IF(ISNUMBER(_xll.BDP($C7327,"DUR_ADJ_OAS_MID")),_xll.BDP($C7327,"DUR_ADJ_OAS_MID"),IF(ISNUMBER(_xll.BDP($E7327&amp;" ISIN","DUR_ADJ_OAS_MID")),_xll.BDP($E7327&amp;" ISIN","DUR_ADJ_OAS_MID")," ")))</f>
        <v xml:space="preserve"> </v>
      </c>
      <c r="S7327" s="7" t="str">
        <f ca="1">IF(AND(A7326="SVOL",C7326="Cash"),                                     SUM(INDIRECT(ADDRESS(ROW()-(COUNTIF(A:A,"SVOL")),COLUMN())):INDIRECT(ADDRESS(ROW()-1,COLUMN()))),                                    IF(AND(A7327="TYA",C7327="Cash"), SUM(INDIRECT(ADDRESS(ROW()-(COUNTIF(A:A,"TYA")-1),COLUMN())):INDIRECT(ADDRESS(ROW()-1,COLUMN()))),                                    IF(AND(A7327="SVOL",ISNUMBER(FIND(" Govt",C7327))),"", IF(AND(A7327="SVOL",ISNUMBER(FIND(" Index",C7327))),J7327,                                    IF(ISNUMBER(N7327),Q7327*N7327,IF(ISNUMBER(R7327),J7327*R7327," "))))))</f>
        <v xml:space="preserve"> </v>
      </c>
      <c r="AB7327" s="8" t="s">
        <v>7132</v>
      </c>
      <c r="AG7327" s="16">
        <v>-3.9999999999999998E-6</v>
      </c>
    </row>
    <row r="7328" spans="1:33" x14ac:dyDescent="0.35">
      <c r="A7328" t="s">
        <v>4273</v>
      </c>
      <c r="B7328" t="s">
        <v>6501</v>
      </c>
      <c r="C7328" t="s">
        <v>6502</v>
      </c>
      <c r="D7328" t="s">
        <v>6503</v>
      </c>
      <c r="E7328" t="s">
        <v>6504</v>
      </c>
      <c r="F7328" t="s">
        <v>6505</v>
      </c>
      <c r="G7328" s="1">
        <v>108.9160271789361</v>
      </c>
      <c r="H7328" s="1">
        <v>8.5299999999999994</v>
      </c>
      <c r="I7328" s="2">
        <v>929.05371183632519</v>
      </c>
      <c r="J7328" s="3">
        <v>3.5003864513545509E-4</v>
      </c>
      <c r="K7328" s="4">
        <v>2654146.12</v>
      </c>
      <c r="L7328" s="5">
        <v>100001</v>
      </c>
      <c r="M7328" s="6">
        <v>26.54119579</v>
      </c>
      <c r="N7328" s="7" t="str">
        <f>IF(ISNUMBER(_xll.BDP($C7328, "DELTA_MID")),_xll.BDP($C7328, "DELTA_MID")," ")</f>
        <v xml:space="preserve"> </v>
      </c>
      <c r="O7328" s="7" t="str">
        <f>IF(ISNUMBER(N7328),_xll.BDP($C7328, "OPT_UNDL_TICKER"),"")</f>
        <v/>
      </c>
      <c r="P7328" s="8" t="str">
        <f>IF(ISNUMBER(N7328),_xll.BDP($C7328, "OPT_UNDL_PX")," ")</f>
        <v xml:space="preserve"> </v>
      </c>
      <c r="Q7328" s="7" t="str">
        <f>IF(ISNUMBER(N7328),+G7328*_xll.BDP($C7328, "PX_POS_MULT_FACTOR")*P7328/K7328," ")</f>
        <v xml:space="preserve"> </v>
      </c>
      <c r="R7328" s="8" t="str">
        <f>IF(OR($A7328="TUA",$A7328="TYA"),"",IF(ISNUMBER(_xll.BDP($C7328,"DUR_ADJ_OAS_MID")),_xll.BDP($C7328,"DUR_ADJ_OAS_MID"),IF(ISNUMBER(_xll.BDP($E7328&amp;" ISIN","DUR_ADJ_OAS_MID")),_xll.BDP($E7328&amp;" ISIN","DUR_ADJ_OAS_MID")," ")))</f>
        <v xml:space="preserve"> </v>
      </c>
      <c r="S7328" s="7" t="str">
        <f ca="1">IF(AND(A7327="SVOL",C7327="Cash"),                                     SUM(INDIRECT(ADDRESS(ROW()-(COUNTIF(A:A,"SVOL")),COLUMN())):INDIRECT(ADDRESS(ROW()-1,COLUMN()))),                                    IF(AND(A7328="TYA",C7328="Cash"), SUM(INDIRECT(ADDRESS(ROW()-(COUNTIF(A:A,"TYA")-1),COLUMN())):INDIRECT(ADDRESS(ROW()-1,COLUMN()))),                                    IF(AND(A7328="SVOL",ISNUMBER(FIND(" Govt",C7328))),"", IF(AND(A7328="SVOL",ISNUMBER(FIND(" Index",C7328))),J7328,                                    IF(ISNUMBER(N7328),Q7328*N7328,IF(ISNUMBER(R7328),J7328*R7328," "))))))</f>
        <v xml:space="preserve"> </v>
      </c>
      <c r="AB7328" s="8" t="s">
        <v>7132</v>
      </c>
      <c r="AG7328" s="16">
        <v>-3.9999999999999998E-6</v>
      </c>
    </row>
    <row r="7329" spans="1:33" x14ac:dyDescent="0.35">
      <c r="A7329" t="s">
        <v>4273</v>
      </c>
      <c r="B7329" t="s">
        <v>6506</v>
      </c>
      <c r="C7329" t="s">
        <v>6507</v>
      </c>
      <c r="D7329" t="s">
        <v>6508</v>
      </c>
      <c r="E7329" t="s">
        <v>6509</v>
      </c>
      <c r="F7329" t="s">
        <v>6510</v>
      </c>
      <c r="G7329" s="1">
        <v>104.48267721600619</v>
      </c>
      <c r="H7329" s="1">
        <v>266.42</v>
      </c>
      <c r="I7329" s="2">
        <v>27836.274863888371</v>
      </c>
      <c r="J7329" s="3">
        <v>1.0487845659337089E-2</v>
      </c>
      <c r="K7329" s="4">
        <v>2654146.12</v>
      </c>
      <c r="L7329" s="5">
        <v>100001</v>
      </c>
      <c r="M7329" s="6">
        <v>26.54119579</v>
      </c>
      <c r="N7329" s="7" t="str">
        <f>IF(ISNUMBER(_xll.BDP($C7329, "DELTA_MID")),_xll.BDP($C7329, "DELTA_MID")," ")</f>
        <v xml:space="preserve"> </v>
      </c>
      <c r="O7329" s="7" t="str">
        <f>IF(ISNUMBER(N7329),_xll.BDP($C7329, "OPT_UNDL_TICKER"),"")</f>
        <v/>
      </c>
      <c r="P7329" s="8" t="str">
        <f>IF(ISNUMBER(N7329),_xll.BDP($C7329, "OPT_UNDL_PX")," ")</f>
        <v xml:space="preserve"> </v>
      </c>
      <c r="Q7329" s="7" t="str">
        <f>IF(ISNUMBER(N7329),+G7329*_xll.BDP($C7329, "PX_POS_MULT_FACTOR")*P7329/K7329," ")</f>
        <v xml:space="preserve"> </v>
      </c>
      <c r="R7329" s="8" t="str">
        <f>IF(OR($A7329="TUA",$A7329="TYA"),"",IF(ISNUMBER(_xll.BDP($C7329,"DUR_ADJ_OAS_MID")),_xll.BDP($C7329,"DUR_ADJ_OAS_MID"),IF(ISNUMBER(_xll.BDP($E7329&amp;" ISIN","DUR_ADJ_OAS_MID")),_xll.BDP($E7329&amp;" ISIN","DUR_ADJ_OAS_MID")," ")))</f>
        <v xml:space="preserve"> </v>
      </c>
      <c r="S7329" s="7" t="str">
        <f ca="1">IF(AND(A7328="SVOL",C7328="Cash"),                                     SUM(INDIRECT(ADDRESS(ROW()-(COUNTIF(A:A,"SVOL")),COLUMN())):INDIRECT(ADDRESS(ROW()-1,COLUMN()))),                                    IF(AND(A7329="TYA",C7329="Cash"), SUM(INDIRECT(ADDRESS(ROW()-(COUNTIF(A:A,"TYA")-1),COLUMN())):INDIRECT(ADDRESS(ROW()-1,COLUMN()))),                                    IF(AND(A7329="SVOL",ISNUMBER(FIND(" Govt",C7329))),"", IF(AND(A7329="SVOL",ISNUMBER(FIND(" Index",C7329))),J7329,                                    IF(ISNUMBER(N7329),Q7329*N7329,IF(ISNUMBER(R7329),J7329*R7329," "))))))</f>
        <v xml:space="preserve"> </v>
      </c>
      <c r="AB7329" s="8" t="s">
        <v>7132</v>
      </c>
      <c r="AG7329" s="16">
        <v>-3.9999999999999998E-6</v>
      </c>
    </row>
    <row r="7330" spans="1:33" x14ac:dyDescent="0.35">
      <c r="A7330" t="s">
        <v>4273</v>
      </c>
      <c r="B7330" t="s">
        <v>7339</v>
      </c>
      <c r="C7330" t="s">
        <v>7340</v>
      </c>
      <c r="D7330" t="s">
        <v>5854</v>
      </c>
      <c r="E7330" t="s">
        <v>5855</v>
      </c>
      <c r="F7330" t="s">
        <v>5856</v>
      </c>
      <c r="G7330" s="1">
        <v>383.82268567177579</v>
      </c>
      <c r="H7330" s="1">
        <v>34.840000000000003</v>
      </c>
      <c r="I7330" s="2">
        <v>13372.38236880467</v>
      </c>
      <c r="J7330" s="3">
        <v>5.0382992360664272E-3</v>
      </c>
      <c r="K7330" s="4">
        <v>2654146.12</v>
      </c>
      <c r="L7330" s="5">
        <v>100001</v>
      </c>
      <c r="M7330" s="6">
        <v>26.54119579</v>
      </c>
      <c r="N7330" s="7" t="str">
        <f>IF(ISNUMBER(_xll.BDP($C7330, "DELTA_MID")),_xll.BDP($C7330, "DELTA_MID")," ")</f>
        <v xml:space="preserve"> </v>
      </c>
      <c r="O7330" s="7" t="str">
        <f>IF(ISNUMBER(N7330),_xll.BDP($C7330, "OPT_UNDL_TICKER"),"")</f>
        <v/>
      </c>
      <c r="P7330" s="8" t="str">
        <f>IF(ISNUMBER(N7330),_xll.BDP($C7330, "OPT_UNDL_PX")," ")</f>
        <v xml:space="preserve"> </v>
      </c>
      <c r="Q7330" s="7" t="str">
        <f>IF(ISNUMBER(N7330),+G7330*_xll.BDP($C7330, "PX_POS_MULT_FACTOR")*P7330/K7330," ")</f>
        <v xml:space="preserve"> </v>
      </c>
      <c r="R7330" s="8" t="str">
        <f>IF(OR($A7330="TUA",$A7330="TYA"),"",IF(ISNUMBER(_xll.BDP($C7330,"DUR_ADJ_OAS_MID")),_xll.BDP($C7330,"DUR_ADJ_OAS_MID"),IF(ISNUMBER(_xll.BDP($E7330&amp;" ISIN","DUR_ADJ_OAS_MID")),_xll.BDP($E7330&amp;" ISIN","DUR_ADJ_OAS_MID")," ")))</f>
        <v xml:space="preserve"> </v>
      </c>
      <c r="S7330" s="7" t="str">
        <f ca="1">IF(AND(A7329="SVOL",C7329="Cash"),                                     SUM(INDIRECT(ADDRESS(ROW()-(COUNTIF(A:A,"SVOL")),COLUMN())):INDIRECT(ADDRESS(ROW()-1,COLUMN()))),                                    IF(AND(A7330="TYA",C7330="Cash"), SUM(INDIRECT(ADDRESS(ROW()-(COUNTIF(A:A,"TYA")-1),COLUMN())):INDIRECT(ADDRESS(ROW()-1,COLUMN()))),                                    IF(AND(A7330="SVOL",ISNUMBER(FIND(" Govt",C7330))),"", IF(AND(A7330="SVOL",ISNUMBER(FIND(" Index",C7330))),J7330,                                    IF(ISNUMBER(N7330),Q7330*N7330,IF(ISNUMBER(R7330),J7330*R7330," "))))))</f>
        <v xml:space="preserve"> </v>
      </c>
      <c r="AB7330" s="8" t="s">
        <v>7132</v>
      </c>
      <c r="AG7330" s="16">
        <v>-3.9999999999999998E-6</v>
      </c>
    </row>
    <row r="7331" spans="1:33" x14ac:dyDescent="0.35">
      <c r="A7331" t="s">
        <v>4273</v>
      </c>
      <c r="B7331" t="s">
        <v>6511</v>
      </c>
      <c r="C7331" t="s">
        <v>6512</v>
      </c>
      <c r="D7331" t="s">
        <v>6513</v>
      </c>
      <c r="E7331" t="s">
        <v>6514</v>
      </c>
      <c r="F7331" t="s">
        <v>6515</v>
      </c>
      <c r="G7331" s="1">
        <v>1.908889386774669</v>
      </c>
      <c r="H7331" s="1">
        <v>304.93</v>
      </c>
      <c r="I7331" s="2">
        <v>582.07764070919995</v>
      </c>
      <c r="J7331" s="3">
        <v>2.1930881511120421E-4</v>
      </c>
      <c r="K7331" s="4">
        <v>2654146.12</v>
      </c>
      <c r="L7331" s="5">
        <v>100001</v>
      </c>
      <c r="M7331" s="6">
        <v>26.54119579</v>
      </c>
      <c r="N7331" s="7" t="str">
        <f>IF(ISNUMBER(_xll.BDP($C7331, "DELTA_MID")),_xll.BDP($C7331, "DELTA_MID")," ")</f>
        <v xml:space="preserve"> </v>
      </c>
      <c r="O7331" s="7" t="str">
        <f>IF(ISNUMBER(N7331),_xll.BDP($C7331, "OPT_UNDL_TICKER"),"")</f>
        <v/>
      </c>
      <c r="P7331" s="8" t="str">
        <f>IF(ISNUMBER(N7331),_xll.BDP($C7331, "OPT_UNDL_PX")," ")</f>
        <v xml:space="preserve"> </v>
      </c>
      <c r="Q7331" s="7" t="str">
        <f>IF(ISNUMBER(N7331),+G7331*_xll.BDP($C7331, "PX_POS_MULT_FACTOR")*P7331/K7331," ")</f>
        <v xml:space="preserve"> </v>
      </c>
      <c r="R7331" s="8" t="str">
        <f>IF(OR($A7331="TUA",$A7331="TYA"),"",IF(ISNUMBER(_xll.BDP($C7331,"DUR_ADJ_OAS_MID")),_xll.BDP($C7331,"DUR_ADJ_OAS_MID"),IF(ISNUMBER(_xll.BDP($E7331&amp;" ISIN","DUR_ADJ_OAS_MID")),_xll.BDP($E7331&amp;" ISIN","DUR_ADJ_OAS_MID")," ")))</f>
        <v xml:space="preserve"> </v>
      </c>
      <c r="S7331" s="7" t="str">
        <f ca="1">IF(AND(A7330="SVOL",C7330="Cash"),                                     SUM(INDIRECT(ADDRESS(ROW()-(COUNTIF(A:A,"SVOL")),COLUMN())):INDIRECT(ADDRESS(ROW()-1,COLUMN()))),                                    IF(AND(A7331="TYA",C7331="Cash"), SUM(INDIRECT(ADDRESS(ROW()-(COUNTIF(A:A,"TYA")-1),COLUMN())):INDIRECT(ADDRESS(ROW()-1,COLUMN()))),                                    IF(AND(A7331="SVOL",ISNUMBER(FIND(" Govt",C7331))),"", IF(AND(A7331="SVOL",ISNUMBER(FIND(" Index",C7331))),J7331,                                    IF(ISNUMBER(N7331),Q7331*N7331,IF(ISNUMBER(R7331),J7331*R7331," "))))))</f>
        <v xml:space="preserve"> </v>
      </c>
      <c r="AB7331" s="8" t="s">
        <v>7132</v>
      </c>
      <c r="AG7331" s="16">
        <v>-3.9999999999999998E-6</v>
      </c>
    </row>
    <row r="7332" spans="1:33" x14ac:dyDescent="0.35">
      <c r="A7332" t="s">
        <v>4273</v>
      </c>
      <c r="B7332" t="s">
        <v>7341</v>
      </c>
      <c r="C7332" t="s">
        <v>7342</v>
      </c>
      <c r="D7332" t="s">
        <v>7343</v>
      </c>
      <c r="E7332" t="s">
        <v>7344</v>
      </c>
      <c r="F7332" t="s">
        <v>7345</v>
      </c>
      <c r="G7332" s="1">
        <v>57.964108358716778</v>
      </c>
      <c r="H7332" s="1">
        <v>199.26</v>
      </c>
      <c r="I7332" s="2">
        <v>11549.9282315579</v>
      </c>
      <c r="J7332" s="3">
        <v>4.351654999144472E-3</v>
      </c>
      <c r="K7332" s="4">
        <v>2654146.12</v>
      </c>
      <c r="L7332" s="5">
        <v>100001</v>
      </c>
      <c r="M7332" s="6">
        <v>26.54119579</v>
      </c>
      <c r="N7332" s="7" t="str">
        <f>IF(ISNUMBER(_xll.BDP($C7332, "DELTA_MID")),_xll.BDP($C7332, "DELTA_MID")," ")</f>
        <v xml:space="preserve"> </v>
      </c>
      <c r="O7332" s="7" t="str">
        <f>IF(ISNUMBER(N7332),_xll.BDP($C7332, "OPT_UNDL_TICKER"),"")</f>
        <v/>
      </c>
      <c r="P7332" s="8" t="str">
        <f>IF(ISNUMBER(N7332),_xll.BDP($C7332, "OPT_UNDL_PX")," ")</f>
        <v xml:space="preserve"> </v>
      </c>
      <c r="Q7332" s="7" t="str">
        <f>IF(ISNUMBER(N7332),+G7332*_xll.BDP($C7332, "PX_POS_MULT_FACTOR")*P7332/K7332," ")</f>
        <v xml:space="preserve"> </v>
      </c>
      <c r="R7332" s="8" t="str">
        <f>IF(OR($A7332="TUA",$A7332="TYA"),"",IF(ISNUMBER(_xll.BDP($C7332,"DUR_ADJ_OAS_MID")),_xll.BDP($C7332,"DUR_ADJ_OAS_MID"),IF(ISNUMBER(_xll.BDP($E7332&amp;" ISIN","DUR_ADJ_OAS_MID")),_xll.BDP($E7332&amp;" ISIN","DUR_ADJ_OAS_MID")," ")))</f>
        <v xml:space="preserve"> </v>
      </c>
      <c r="S7332" s="7" t="str">
        <f ca="1">IF(AND(A7331="SVOL",C7331="Cash"),                                     SUM(INDIRECT(ADDRESS(ROW()-(COUNTIF(A:A,"SVOL")),COLUMN())):INDIRECT(ADDRESS(ROW()-1,COLUMN()))),                                    IF(AND(A7332="TYA",C7332="Cash"), SUM(INDIRECT(ADDRESS(ROW()-(COUNTIF(A:A,"TYA")-1),COLUMN())):INDIRECT(ADDRESS(ROW()-1,COLUMN()))),                                    IF(AND(A7332="SVOL",ISNUMBER(FIND(" Govt",C7332))),"", IF(AND(A7332="SVOL",ISNUMBER(FIND(" Index",C7332))),J7332,                                    IF(ISNUMBER(N7332),Q7332*N7332,IF(ISNUMBER(R7332),J7332*R7332," "))))))</f>
        <v xml:space="preserve"> </v>
      </c>
      <c r="AB7332" s="8" t="s">
        <v>7132</v>
      </c>
      <c r="AG7332" s="16">
        <v>-3.9999999999999998E-6</v>
      </c>
    </row>
    <row r="7333" spans="1:33" x14ac:dyDescent="0.35">
      <c r="A7333" t="s">
        <v>4273</v>
      </c>
      <c r="B7333" t="s">
        <v>6517</v>
      </c>
      <c r="C7333" t="s">
        <v>6518</v>
      </c>
      <c r="D7333" t="s">
        <v>6519</v>
      </c>
      <c r="E7333" t="s">
        <v>6520</v>
      </c>
      <c r="F7333" t="s">
        <v>6521</v>
      </c>
      <c r="G7333" s="1">
        <v>1.1204608362396971</v>
      </c>
      <c r="H7333" s="1">
        <v>385.64</v>
      </c>
      <c r="I7333" s="2">
        <v>432.09451688747691</v>
      </c>
      <c r="J7333" s="3">
        <v>1.6279982237280769E-4</v>
      </c>
      <c r="K7333" s="4">
        <v>2654146.12</v>
      </c>
      <c r="L7333" s="5">
        <v>100001</v>
      </c>
      <c r="M7333" s="6">
        <v>26.54119579</v>
      </c>
      <c r="N7333" s="7" t="str">
        <f>IF(ISNUMBER(_xll.BDP($C7333, "DELTA_MID")),_xll.BDP($C7333, "DELTA_MID")," ")</f>
        <v xml:space="preserve"> </v>
      </c>
      <c r="O7333" s="7" t="str">
        <f>IF(ISNUMBER(N7333),_xll.BDP($C7333, "OPT_UNDL_TICKER"),"")</f>
        <v/>
      </c>
      <c r="P7333" s="8" t="str">
        <f>IF(ISNUMBER(N7333),_xll.BDP($C7333, "OPT_UNDL_PX")," ")</f>
        <v xml:space="preserve"> </v>
      </c>
      <c r="Q7333" s="7" t="str">
        <f>IF(ISNUMBER(N7333),+G7333*_xll.BDP($C7333, "PX_POS_MULT_FACTOR")*P7333/K7333," ")</f>
        <v xml:space="preserve"> </v>
      </c>
      <c r="R7333" s="8" t="str">
        <f>IF(OR($A7333="TUA",$A7333="TYA"),"",IF(ISNUMBER(_xll.BDP($C7333,"DUR_ADJ_OAS_MID")),_xll.BDP($C7333,"DUR_ADJ_OAS_MID"),IF(ISNUMBER(_xll.BDP($E7333&amp;" ISIN","DUR_ADJ_OAS_MID")),_xll.BDP($E7333&amp;" ISIN","DUR_ADJ_OAS_MID")," ")))</f>
        <v xml:space="preserve"> </v>
      </c>
      <c r="S7333" s="7" t="str">
        <f ca="1">IF(AND(A7332="SVOL",C7332="Cash"),                                     SUM(INDIRECT(ADDRESS(ROW()-(COUNTIF(A:A,"SVOL")),COLUMN())):INDIRECT(ADDRESS(ROW()-1,COLUMN()))),                                    IF(AND(A7333="TYA",C7333="Cash"), SUM(INDIRECT(ADDRESS(ROW()-(COUNTIF(A:A,"TYA")-1),COLUMN())):INDIRECT(ADDRESS(ROW()-1,COLUMN()))),                                    IF(AND(A7333="SVOL",ISNUMBER(FIND(" Govt",C7333))),"", IF(AND(A7333="SVOL",ISNUMBER(FIND(" Index",C7333))),J7333,                                    IF(ISNUMBER(N7333),Q7333*N7333,IF(ISNUMBER(R7333),J7333*R7333," "))))))</f>
        <v xml:space="preserve"> </v>
      </c>
      <c r="AB7333" s="8" t="s">
        <v>7132</v>
      </c>
      <c r="AG7333" s="16">
        <v>-3.9999999999999998E-6</v>
      </c>
    </row>
    <row r="7334" spans="1:33" x14ac:dyDescent="0.35">
      <c r="A7334" t="s">
        <v>4273</v>
      </c>
      <c r="B7334" t="s">
        <v>7346</v>
      </c>
      <c r="C7334" t="s">
        <v>7347</v>
      </c>
      <c r="D7334" t="s">
        <v>5869</v>
      </c>
      <c r="E7334" t="s">
        <v>5870</v>
      </c>
      <c r="F7334" t="s">
        <v>5871</v>
      </c>
      <c r="G7334" s="1">
        <v>11.90767954441084</v>
      </c>
      <c r="H7334" s="1">
        <v>74.69</v>
      </c>
      <c r="I7334" s="2">
        <v>889.38458517204583</v>
      </c>
      <c r="J7334" s="3">
        <v>3.3509254764468117E-4</v>
      </c>
      <c r="K7334" s="4">
        <v>2654146.12</v>
      </c>
      <c r="L7334" s="5">
        <v>100001</v>
      </c>
      <c r="M7334" s="6">
        <v>26.54119579</v>
      </c>
      <c r="N7334" s="7" t="str">
        <f>IF(ISNUMBER(_xll.BDP($C7334, "DELTA_MID")),_xll.BDP($C7334, "DELTA_MID")," ")</f>
        <v xml:space="preserve"> </v>
      </c>
      <c r="O7334" s="7" t="str">
        <f>IF(ISNUMBER(N7334),_xll.BDP($C7334, "OPT_UNDL_TICKER"),"")</f>
        <v/>
      </c>
      <c r="P7334" s="8" t="str">
        <f>IF(ISNUMBER(N7334),_xll.BDP($C7334, "OPT_UNDL_PX")," ")</f>
        <v xml:space="preserve"> </v>
      </c>
      <c r="Q7334" s="7" t="str">
        <f>IF(ISNUMBER(N7334),+G7334*_xll.BDP($C7334, "PX_POS_MULT_FACTOR")*P7334/K7334," ")</f>
        <v xml:space="preserve"> </v>
      </c>
      <c r="R7334" s="8" t="str">
        <f>IF(OR($A7334="TUA",$A7334="TYA"),"",IF(ISNUMBER(_xll.BDP($C7334,"DUR_ADJ_OAS_MID")),_xll.BDP($C7334,"DUR_ADJ_OAS_MID"),IF(ISNUMBER(_xll.BDP($E7334&amp;" ISIN","DUR_ADJ_OAS_MID")),_xll.BDP($E7334&amp;" ISIN","DUR_ADJ_OAS_MID")," ")))</f>
        <v xml:space="preserve"> </v>
      </c>
      <c r="S7334" s="7" t="str">
        <f ca="1">IF(AND(A7333="SVOL",C7333="Cash"),                                     SUM(INDIRECT(ADDRESS(ROW()-(COUNTIF(A:A,"SVOL")),COLUMN())):INDIRECT(ADDRESS(ROW()-1,COLUMN()))),                                    IF(AND(A7334="TYA",C7334="Cash"), SUM(INDIRECT(ADDRESS(ROW()-(COUNTIF(A:A,"TYA")-1),COLUMN())):INDIRECT(ADDRESS(ROW()-1,COLUMN()))),                                    IF(AND(A7334="SVOL",ISNUMBER(FIND(" Govt",C7334))),"", IF(AND(A7334="SVOL",ISNUMBER(FIND(" Index",C7334))),J7334,                                    IF(ISNUMBER(N7334),Q7334*N7334,IF(ISNUMBER(R7334),J7334*R7334," "))))))</f>
        <v xml:space="preserve"> </v>
      </c>
      <c r="AB7334" s="8" t="s">
        <v>7132</v>
      </c>
      <c r="AG7334" s="16">
        <v>-3.9999999999999998E-6</v>
      </c>
    </row>
    <row r="7335" spans="1:33" x14ac:dyDescent="0.35">
      <c r="A7335" t="s">
        <v>4273</v>
      </c>
      <c r="B7335" t="s">
        <v>7348</v>
      </c>
      <c r="C7335" t="s">
        <v>7349</v>
      </c>
      <c r="D7335" t="s">
        <v>7350</v>
      </c>
      <c r="E7335" t="s">
        <v>7351</v>
      </c>
      <c r="F7335" t="s">
        <v>7352</v>
      </c>
      <c r="G7335" s="1">
        <v>56.127531590239776</v>
      </c>
      <c r="H7335" s="1">
        <v>168.92</v>
      </c>
      <c r="I7335" s="2">
        <v>9481.0626362233015</v>
      </c>
      <c r="J7335" s="3">
        <v>3.572170561665723E-3</v>
      </c>
      <c r="K7335" s="4">
        <v>2654146.12</v>
      </c>
      <c r="L7335" s="5">
        <v>100001</v>
      </c>
      <c r="M7335" s="6">
        <v>26.54119579</v>
      </c>
      <c r="N7335" s="7" t="str">
        <f>IF(ISNUMBER(_xll.BDP($C7335, "DELTA_MID")),_xll.BDP($C7335, "DELTA_MID")," ")</f>
        <v xml:space="preserve"> </v>
      </c>
      <c r="O7335" s="7" t="str">
        <f>IF(ISNUMBER(N7335),_xll.BDP($C7335, "OPT_UNDL_TICKER"),"")</f>
        <v/>
      </c>
      <c r="P7335" s="8" t="str">
        <f>IF(ISNUMBER(N7335),_xll.BDP($C7335, "OPT_UNDL_PX")," ")</f>
        <v xml:space="preserve"> </v>
      </c>
      <c r="Q7335" s="7" t="str">
        <f>IF(ISNUMBER(N7335),+G7335*_xll.BDP($C7335, "PX_POS_MULT_FACTOR")*P7335/K7335," ")</f>
        <v xml:space="preserve"> </v>
      </c>
      <c r="R7335" s="8" t="str">
        <f>IF(OR($A7335="TUA",$A7335="TYA"),"",IF(ISNUMBER(_xll.BDP($C7335,"DUR_ADJ_OAS_MID")),_xll.BDP($C7335,"DUR_ADJ_OAS_MID"),IF(ISNUMBER(_xll.BDP($E7335&amp;" ISIN","DUR_ADJ_OAS_MID")),_xll.BDP($E7335&amp;" ISIN","DUR_ADJ_OAS_MID")," ")))</f>
        <v xml:space="preserve"> </v>
      </c>
      <c r="S7335" s="7" t="str">
        <f ca="1">IF(AND(A7334="SVOL",C7334="Cash"),                                     SUM(INDIRECT(ADDRESS(ROW()-(COUNTIF(A:A,"SVOL")),COLUMN())):INDIRECT(ADDRESS(ROW()-1,COLUMN()))),                                    IF(AND(A7335="TYA",C7335="Cash"), SUM(INDIRECT(ADDRESS(ROW()-(COUNTIF(A:A,"TYA")-1),COLUMN())):INDIRECT(ADDRESS(ROW()-1,COLUMN()))),                                    IF(AND(A7335="SVOL",ISNUMBER(FIND(" Govt",C7335))),"", IF(AND(A7335="SVOL",ISNUMBER(FIND(" Index",C7335))),J7335,                                    IF(ISNUMBER(N7335),Q7335*N7335,IF(ISNUMBER(R7335),J7335*R7335," "))))))</f>
        <v xml:space="preserve"> </v>
      </c>
      <c r="AB7335" s="8" t="s">
        <v>7132</v>
      </c>
      <c r="AG7335" s="16">
        <v>-3.9999999999999998E-6</v>
      </c>
    </row>
    <row r="7336" spans="1:33" x14ac:dyDescent="0.35">
      <c r="A7336" t="s">
        <v>4273</v>
      </c>
      <c r="B7336" t="s">
        <v>6522</v>
      </c>
      <c r="C7336" t="s">
        <v>6523</v>
      </c>
      <c r="D7336" t="s">
        <v>5300</v>
      </c>
      <c r="E7336" t="s">
        <v>5301</v>
      </c>
      <c r="F7336" t="s">
        <v>5302</v>
      </c>
      <c r="G7336" s="1">
        <v>127.0122568144877</v>
      </c>
      <c r="H7336" s="1">
        <v>223.24</v>
      </c>
      <c r="I7336" s="2">
        <v>28354.21621126623</v>
      </c>
      <c r="J7336" s="3">
        <v>1.068298990685043E-2</v>
      </c>
      <c r="K7336" s="4">
        <v>2654146.12</v>
      </c>
      <c r="L7336" s="5">
        <v>100001</v>
      </c>
      <c r="M7336" s="6">
        <v>26.54119579</v>
      </c>
      <c r="N7336" s="7" t="str">
        <f>IF(ISNUMBER(_xll.BDP($C7336, "DELTA_MID")),_xll.BDP($C7336, "DELTA_MID")," ")</f>
        <v xml:space="preserve"> </v>
      </c>
      <c r="O7336" s="7" t="str">
        <f>IF(ISNUMBER(N7336),_xll.BDP($C7336, "OPT_UNDL_TICKER"),"")</f>
        <v/>
      </c>
      <c r="P7336" s="8" t="str">
        <f>IF(ISNUMBER(N7336),_xll.BDP($C7336, "OPT_UNDL_PX")," ")</f>
        <v xml:space="preserve"> </v>
      </c>
      <c r="Q7336" s="7" t="str">
        <f>IF(ISNUMBER(N7336),+G7336*_xll.BDP($C7336, "PX_POS_MULT_FACTOR")*P7336/K7336," ")</f>
        <v xml:space="preserve"> </v>
      </c>
      <c r="R7336" s="8" t="str">
        <f>IF(OR($A7336="TUA",$A7336="TYA"),"",IF(ISNUMBER(_xll.BDP($C7336,"DUR_ADJ_OAS_MID")),_xll.BDP($C7336,"DUR_ADJ_OAS_MID"),IF(ISNUMBER(_xll.BDP($E7336&amp;" ISIN","DUR_ADJ_OAS_MID")),_xll.BDP($E7336&amp;" ISIN","DUR_ADJ_OAS_MID")," ")))</f>
        <v xml:space="preserve"> </v>
      </c>
      <c r="S7336" s="7" t="str">
        <f ca="1">IF(AND(A7335="SVOL",C7335="Cash"),                                     SUM(INDIRECT(ADDRESS(ROW()-(COUNTIF(A:A,"SVOL")),COLUMN())):INDIRECT(ADDRESS(ROW()-1,COLUMN()))),                                    IF(AND(A7336="TYA",C7336="Cash"), SUM(INDIRECT(ADDRESS(ROW()-(COUNTIF(A:A,"TYA")-1),COLUMN())):INDIRECT(ADDRESS(ROW()-1,COLUMN()))),                                    IF(AND(A7336="SVOL",ISNUMBER(FIND(" Govt",C7336))),"", IF(AND(A7336="SVOL",ISNUMBER(FIND(" Index",C7336))),J7336,                                    IF(ISNUMBER(N7336),Q7336*N7336,IF(ISNUMBER(R7336),J7336*R7336," "))))))</f>
        <v xml:space="preserve"> </v>
      </c>
      <c r="AB7336" s="8" t="s">
        <v>7132</v>
      </c>
      <c r="AG7336" s="16">
        <v>-3.9999999999999998E-6</v>
      </c>
    </row>
    <row r="7337" spans="1:33" x14ac:dyDescent="0.35">
      <c r="A7337" t="s">
        <v>4273</v>
      </c>
      <c r="B7337" t="s">
        <v>7353</v>
      </c>
      <c r="C7337" t="s">
        <v>7354</v>
      </c>
      <c r="D7337" t="s">
        <v>7355</v>
      </c>
      <c r="E7337" t="s">
        <v>7356</v>
      </c>
      <c r="F7337" t="s">
        <v>7357</v>
      </c>
      <c r="G7337" s="1">
        <v>23.746316889663319</v>
      </c>
      <c r="H7337" s="1">
        <v>180.89</v>
      </c>
      <c r="I7337" s="2">
        <v>4295.4712621711978</v>
      </c>
      <c r="J7337" s="3">
        <v>1.618400445176393E-3</v>
      </c>
      <c r="K7337" s="4">
        <v>2654146.12</v>
      </c>
      <c r="L7337" s="5">
        <v>100001</v>
      </c>
      <c r="M7337" s="6">
        <v>26.54119579</v>
      </c>
      <c r="N7337" s="7" t="str">
        <f>IF(ISNUMBER(_xll.BDP($C7337, "DELTA_MID")),_xll.BDP($C7337, "DELTA_MID")," ")</f>
        <v xml:space="preserve"> </v>
      </c>
      <c r="O7337" s="7" t="str">
        <f>IF(ISNUMBER(N7337),_xll.BDP($C7337, "OPT_UNDL_TICKER"),"")</f>
        <v/>
      </c>
      <c r="P7337" s="8" t="str">
        <f>IF(ISNUMBER(N7337),_xll.BDP($C7337, "OPT_UNDL_PX")," ")</f>
        <v xml:space="preserve"> </v>
      </c>
      <c r="Q7337" s="7" t="str">
        <f>IF(ISNUMBER(N7337),+G7337*_xll.BDP($C7337, "PX_POS_MULT_FACTOR")*P7337/K7337," ")</f>
        <v xml:space="preserve"> </v>
      </c>
      <c r="R7337" s="8" t="str">
        <f>IF(OR($A7337="TUA",$A7337="TYA"),"",IF(ISNUMBER(_xll.BDP($C7337,"DUR_ADJ_OAS_MID")),_xll.BDP($C7337,"DUR_ADJ_OAS_MID"),IF(ISNUMBER(_xll.BDP($E7337&amp;" ISIN","DUR_ADJ_OAS_MID")),_xll.BDP($E7337&amp;" ISIN","DUR_ADJ_OAS_MID")," ")))</f>
        <v xml:space="preserve"> </v>
      </c>
      <c r="S7337" s="7" t="str">
        <f ca="1">IF(AND(A7336="SVOL",C7336="Cash"),                                     SUM(INDIRECT(ADDRESS(ROW()-(COUNTIF(A:A,"SVOL")),COLUMN())):INDIRECT(ADDRESS(ROW()-1,COLUMN()))),                                    IF(AND(A7337="TYA",C7337="Cash"), SUM(INDIRECT(ADDRESS(ROW()-(COUNTIF(A:A,"TYA")-1),COLUMN())):INDIRECT(ADDRESS(ROW()-1,COLUMN()))),                                    IF(AND(A7337="SVOL",ISNUMBER(FIND(" Govt",C7337))),"", IF(AND(A7337="SVOL",ISNUMBER(FIND(" Index",C7337))),J7337,                                    IF(ISNUMBER(N7337),Q7337*N7337,IF(ISNUMBER(R7337),J7337*R7337," "))))))</f>
        <v xml:space="preserve"> </v>
      </c>
      <c r="AB7337" s="8" t="s">
        <v>7132</v>
      </c>
      <c r="AG7337" s="16">
        <v>-3.9999999999999998E-6</v>
      </c>
    </row>
    <row r="7338" spans="1:33" x14ac:dyDescent="0.35">
      <c r="A7338" t="s">
        <v>4273</v>
      </c>
      <c r="B7338" t="s">
        <v>7358</v>
      </c>
      <c r="C7338" t="s">
        <v>7359</v>
      </c>
      <c r="D7338" t="s">
        <v>7360</v>
      </c>
      <c r="E7338" t="s">
        <v>7361</v>
      </c>
      <c r="F7338" t="s">
        <v>7362</v>
      </c>
      <c r="G7338" s="1">
        <v>3.377277374313207</v>
      </c>
      <c r="H7338" s="1">
        <v>154.38</v>
      </c>
      <c r="I7338" s="2">
        <v>521.38408104647283</v>
      </c>
      <c r="J7338" s="3">
        <v>1.9644136286154159E-4</v>
      </c>
      <c r="K7338" s="4">
        <v>2654146.12</v>
      </c>
      <c r="L7338" s="5">
        <v>100001</v>
      </c>
      <c r="M7338" s="6">
        <v>26.54119579</v>
      </c>
      <c r="N7338" s="7" t="str">
        <f>IF(ISNUMBER(_xll.BDP($C7338, "DELTA_MID")),_xll.BDP($C7338, "DELTA_MID")," ")</f>
        <v xml:space="preserve"> </v>
      </c>
      <c r="O7338" s="7" t="str">
        <f>IF(ISNUMBER(N7338),_xll.BDP($C7338, "OPT_UNDL_TICKER"),"")</f>
        <v/>
      </c>
      <c r="P7338" s="8" t="str">
        <f>IF(ISNUMBER(N7338),_xll.BDP($C7338, "OPT_UNDL_PX")," ")</f>
        <v xml:space="preserve"> </v>
      </c>
      <c r="Q7338" s="7" t="str">
        <f>IF(ISNUMBER(N7338),+G7338*_xll.BDP($C7338, "PX_POS_MULT_FACTOR")*P7338/K7338," ")</f>
        <v xml:space="preserve"> </v>
      </c>
      <c r="R7338" s="8" t="str">
        <f>IF(OR($A7338="TUA",$A7338="TYA"),"",IF(ISNUMBER(_xll.BDP($C7338,"DUR_ADJ_OAS_MID")),_xll.BDP($C7338,"DUR_ADJ_OAS_MID"),IF(ISNUMBER(_xll.BDP($E7338&amp;" ISIN","DUR_ADJ_OAS_MID")),_xll.BDP($E7338&amp;" ISIN","DUR_ADJ_OAS_MID")," ")))</f>
        <v xml:space="preserve"> </v>
      </c>
      <c r="S7338" s="7" t="str">
        <f ca="1">IF(AND(A7337="SVOL",C7337="Cash"),                                     SUM(INDIRECT(ADDRESS(ROW()-(COUNTIF(A:A,"SVOL")),COLUMN())):INDIRECT(ADDRESS(ROW()-1,COLUMN()))),                                    IF(AND(A7338="TYA",C7338="Cash"), SUM(INDIRECT(ADDRESS(ROW()-(COUNTIF(A:A,"TYA")-1),COLUMN())):INDIRECT(ADDRESS(ROW()-1,COLUMN()))),                                    IF(AND(A7338="SVOL",ISNUMBER(FIND(" Govt",C7338))),"", IF(AND(A7338="SVOL",ISNUMBER(FIND(" Index",C7338))),J7338,                                    IF(ISNUMBER(N7338),Q7338*N7338,IF(ISNUMBER(R7338),J7338*R7338," "))))))</f>
        <v xml:space="preserve"> </v>
      </c>
      <c r="AB7338" s="8" t="s">
        <v>7132</v>
      </c>
      <c r="AG7338" s="16">
        <v>-3.9999999999999998E-6</v>
      </c>
    </row>
    <row r="7339" spans="1:33" x14ac:dyDescent="0.35">
      <c r="A7339" t="s">
        <v>4273</v>
      </c>
      <c r="B7339" t="s">
        <v>6524</v>
      </c>
      <c r="C7339" t="s">
        <v>6525</v>
      </c>
      <c r="D7339" t="s">
        <v>6526</v>
      </c>
      <c r="E7339" t="s">
        <v>6527</v>
      </c>
      <c r="F7339" t="s">
        <v>6528</v>
      </c>
      <c r="G7339" s="1">
        <v>106.0820703047617</v>
      </c>
      <c r="H7339" s="1">
        <v>31.46</v>
      </c>
      <c r="I7339" s="2">
        <v>3337.3419317878038</v>
      </c>
      <c r="J7339" s="3">
        <v>1.2574070080918539E-3</v>
      </c>
      <c r="K7339" s="4">
        <v>2654146.12</v>
      </c>
      <c r="L7339" s="5">
        <v>100001</v>
      </c>
      <c r="M7339" s="6">
        <v>26.54119579</v>
      </c>
      <c r="N7339" s="7" t="str">
        <f>IF(ISNUMBER(_xll.BDP($C7339, "DELTA_MID")),_xll.BDP($C7339, "DELTA_MID")," ")</f>
        <v xml:space="preserve"> </v>
      </c>
      <c r="O7339" s="7" t="str">
        <f>IF(ISNUMBER(N7339),_xll.BDP($C7339, "OPT_UNDL_TICKER"),"")</f>
        <v/>
      </c>
      <c r="P7339" s="8" t="str">
        <f>IF(ISNUMBER(N7339),_xll.BDP($C7339, "OPT_UNDL_PX")," ")</f>
        <v xml:space="preserve"> </v>
      </c>
      <c r="Q7339" s="7" t="str">
        <f>IF(ISNUMBER(N7339),+G7339*_xll.BDP($C7339, "PX_POS_MULT_FACTOR")*P7339/K7339," ")</f>
        <v xml:space="preserve"> </v>
      </c>
      <c r="R7339" s="8" t="str">
        <f>IF(OR($A7339="TUA",$A7339="TYA"),"",IF(ISNUMBER(_xll.BDP($C7339,"DUR_ADJ_OAS_MID")),_xll.BDP($C7339,"DUR_ADJ_OAS_MID"),IF(ISNUMBER(_xll.BDP($E7339&amp;" ISIN","DUR_ADJ_OAS_MID")),_xll.BDP($E7339&amp;" ISIN","DUR_ADJ_OAS_MID")," ")))</f>
        <v xml:space="preserve"> </v>
      </c>
      <c r="S7339" s="7" t="str">
        <f ca="1">IF(AND(A7338="SVOL",C7338="Cash"),                                     SUM(INDIRECT(ADDRESS(ROW()-(COUNTIF(A:A,"SVOL")),COLUMN())):INDIRECT(ADDRESS(ROW()-1,COLUMN()))),                                    IF(AND(A7339="TYA",C7339="Cash"), SUM(INDIRECT(ADDRESS(ROW()-(COUNTIF(A:A,"TYA")-1),COLUMN())):INDIRECT(ADDRESS(ROW()-1,COLUMN()))),                                    IF(AND(A7339="SVOL",ISNUMBER(FIND(" Govt",C7339))),"", IF(AND(A7339="SVOL",ISNUMBER(FIND(" Index",C7339))),J7339,                                    IF(ISNUMBER(N7339),Q7339*N7339,IF(ISNUMBER(R7339),J7339*R7339," "))))))</f>
        <v xml:space="preserve"> </v>
      </c>
      <c r="AB7339" s="8" t="s">
        <v>7132</v>
      </c>
      <c r="AG7339" s="16">
        <v>-3.9999999999999998E-6</v>
      </c>
    </row>
    <row r="7340" spans="1:33" x14ac:dyDescent="0.35">
      <c r="A7340" t="s">
        <v>4273</v>
      </c>
      <c r="B7340" t="s">
        <v>6529</v>
      </c>
      <c r="C7340" t="s">
        <v>6530</v>
      </c>
      <c r="D7340" t="s">
        <v>6531</v>
      </c>
      <c r="E7340" t="s">
        <v>6532</v>
      </c>
      <c r="F7340" t="s">
        <v>6533</v>
      </c>
      <c r="G7340" s="1">
        <v>54.60738294548181</v>
      </c>
      <c r="H7340" s="1">
        <v>124.01</v>
      </c>
      <c r="I7340" s="2">
        <v>6771.8615590691998</v>
      </c>
      <c r="J7340" s="3">
        <v>2.5514275600882139E-3</v>
      </c>
      <c r="K7340" s="4">
        <v>2654146.12</v>
      </c>
      <c r="L7340" s="5">
        <v>100001</v>
      </c>
      <c r="M7340" s="6">
        <v>26.54119579</v>
      </c>
      <c r="N7340" s="7" t="str">
        <f>IF(ISNUMBER(_xll.BDP($C7340, "DELTA_MID")),_xll.BDP($C7340, "DELTA_MID")," ")</f>
        <v xml:space="preserve"> </v>
      </c>
      <c r="O7340" s="7" t="str">
        <f>IF(ISNUMBER(N7340),_xll.BDP($C7340, "OPT_UNDL_TICKER"),"")</f>
        <v/>
      </c>
      <c r="P7340" s="8" t="str">
        <f>IF(ISNUMBER(N7340),_xll.BDP($C7340, "OPT_UNDL_PX")," ")</f>
        <v xml:space="preserve"> </v>
      </c>
      <c r="Q7340" s="7" t="str">
        <f>IF(ISNUMBER(N7340),+G7340*_xll.BDP($C7340, "PX_POS_MULT_FACTOR")*P7340/K7340," ")</f>
        <v xml:space="preserve"> </v>
      </c>
      <c r="R7340" s="8" t="str">
        <f>IF(OR($A7340="TUA",$A7340="TYA"),"",IF(ISNUMBER(_xll.BDP($C7340,"DUR_ADJ_OAS_MID")),_xll.BDP($C7340,"DUR_ADJ_OAS_MID"),IF(ISNUMBER(_xll.BDP($E7340&amp;" ISIN","DUR_ADJ_OAS_MID")),_xll.BDP($E7340&amp;" ISIN","DUR_ADJ_OAS_MID")," ")))</f>
        <v xml:space="preserve"> </v>
      </c>
      <c r="S7340" s="7" t="str">
        <f ca="1">IF(AND(A7339="SVOL",C7339="Cash"),                                     SUM(INDIRECT(ADDRESS(ROW()-(COUNTIF(A:A,"SVOL")),COLUMN())):INDIRECT(ADDRESS(ROW()-1,COLUMN()))),                                    IF(AND(A7340="TYA",C7340="Cash"), SUM(INDIRECT(ADDRESS(ROW()-(COUNTIF(A:A,"TYA")-1),COLUMN())):INDIRECT(ADDRESS(ROW()-1,COLUMN()))),                                    IF(AND(A7340="SVOL",ISNUMBER(FIND(" Govt",C7340))),"", IF(AND(A7340="SVOL",ISNUMBER(FIND(" Index",C7340))),J7340,                                    IF(ISNUMBER(N7340),Q7340*N7340,IF(ISNUMBER(R7340),J7340*R7340," "))))))</f>
        <v xml:space="preserve"> </v>
      </c>
      <c r="AB7340" s="8" t="s">
        <v>7132</v>
      </c>
      <c r="AG7340" s="16">
        <v>-3.9999999999999998E-6</v>
      </c>
    </row>
    <row r="7341" spans="1:33" x14ac:dyDescent="0.35">
      <c r="A7341" t="s">
        <v>4273</v>
      </c>
      <c r="B7341" t="s">
        <v>7363</v>
      </c>
      <c r="C7341" t="s">
        <v>7364</v>
      </c>
      <c r="D7341" t="s">
        <v>7365</v>
      </c>
      <c r="E7341" t="s">
        <v>7366</v>
      </c>
      <c r="F7341" t="s">
        <v>7367</v>
      </c>
      <c r="G7341" s="1">
        <v>169.75454186806161</v>
      </c>
      <c r="H7341" s="1">
        <v>55.97</v>
      </c>
      <c r="I7341" s="2">
        <v>9501.1617083554083</v>
      </c>
      <c r="J7341" s="3">
        <v>3.5797432691292101E-3</v>
      </c>
      <c r="K7341" s="4">
        <v>2654146.12</v>
      </c>
      <c r="L7341" s="5">
        <v>100001</v>
      </c>
      <c r="M7341" s="6">
        <v>26.54119579</v>
      </c>
      <c r="N7341" s="7" t="str">
        <f>IF(ISNUMBER(_xll.BDP($C7341, "DELTA_MID")),_xll.BDP($C7341, "DELTA_MID")," ")</f>
        <v xml:space="preserve"> </v>
      </c>
      <c r="O7341" s="7" t="str">
        <f>IF(ISNUMBER(N7341),_xll.BDP($C7341, "OPT_UNDL_TICKER"),"")</f>
        <v/>
      </c>
      <c r="P7341" s="8" t="str">
        <f>IF(ISNUMBER(N7341),_xll.BDP($C7341, "OPT_UNDL_PX")," ")</f>
        <v xml:space="preserve"> </v>
      </c>
      <c r="Q7341" s="7" t="str">
        <f>IF(ISNUMBER(N7341),+G7341*_xll.BDP($C7341, "PX_POS_MULT_FACTOR")*P7341/K7341," ")</f>
        <v xml:space="preserve"> </v>
      </c>
      <c r="R7341" s="8" t="str">
        <f>IF(OR($A7341="TUA",$A7341="TYA"),"",IF(ISNUMBER(_xll.BDP($C7341,"DUR_ADJ_OAS_MID")),_xll.BDP($C7341,"DUR_ADJ_OAS_MID"),IF(ISNUMBER(_xll.BDP($E7341&amp;" ISIN","DUR_ADJ_OAS_MID")),_xll.BDP($E7341&amp;" ISIN","DUR_ADJ_OAS_MID")," ")))</f>
        <v xml:space="preserve"> </v>
      </c>
      <c r="S7341" s="7" t="str">
        <f ca="1">IF(AND(A7340="SVOL",C7340="Cash"),                                     SUM(INDIRECT(ADDRESS(ROW()-(COUNTIF(A:A,"SVOL")),COLUMN())):INDIRECT(ADDRESS(ROW()-1,COLUMN()))),                                    IF(AND(A7341="TYA",C7341="Cash"), SUM(INDIRECT(ADDRESS(ROW()-(COUNTIF(A:A,"TYA")-1),COLUMN())):INDIRECT(ADDRESS(ROW()-1,COLUMN()))),                                    IF(AND(A7341="SVOL",ISNUMBER(FIND(" Govt",C7341))),"", IF(AND(A7341="SVOL",ISNUMBER(FIND(" Index",C7341))),J7341,                                    IF(ISNUMBER(N7341),Q7341*N7341,IF(ISNUMBER(R7341),J7341*R7341," "))))))</f>
        <v xml:space="preserve"> </v>
      </c>
      <c r="AB7341" s="8" t="s">
        <v>7132</v>
      </c>
      <c r="AG7341" s="16">
        <v>-3.9999999999999998E-6</v>
      </c>
    </row>
    <row r="7342" spans="1:33" x14ac:dyDescent="0.35">
      <c r="A7342" t="s">
        <v>4273</v>
      </c>
      <c r="B7342" t="s">
        <v>561</v>
      </c>
      <c r="C7342" t="s">
        <v>7368</v>
      </c>
      <c r="D7342" t="s">
        <v>563</v>
      </c>
      <c r="E7342" t="s">
        <v>564</v>
      </c>
      <c r="F7342" t="s">
        <v>565</v>
      </c>
      <c r="G7342" s="1">
        <v>112.2312798213801</v>
      </c>
      <c r="H7342" s="1">
        <v>77.8</v>
      </c>
      <c r="I7342" s="2">
        <v>8731.5935701033741</v>
      </c>
      <c r="J7342" s="3">
        <v>3.289793845300188E-3</v>
      </c>
      <c r="K7342" s="4">
        <v>2654146.12</v>
      </c>
      <c r="L7342" s="5">
        <v>100001</v>
      </c>
      <c r="M7342" s="6">
        <v>26.54119579</v>
      </c>
      <c r="N7342" s="7" t="str">
        <f>IF(ISNUMBER(_xll.BDP($C7342, "DELTA_MID")),_xll.BDP($C7342, "DELTA_MID")," ")</f>
        <v xml:space="preserve"> </v>
      </c>
      <c r="O7342" s="7" t="str">
        <f>IF(ISNUMBER(N7342),_xll.BDP($C7342, "OPT_UNDL_TICKER"),"")</f>
        <v/>
      </c>
      <c r="P7342" s="8" t="str">
        <f>IF(ISNUMBER(N7342),_xll.BDP($C7342, "OPT_UNDL_PX")," ")</f>
        <v xml:space="preserve"> </v>
      </c>
      <c r="Q7342" s="7" t="str">
        <f>IF(ISNUMBER(N7342),+G7342*_xll.BDP($C7342, "PX_POS_MULT_FACTOR")*P7342/K7342," ")</f>
        <v xml:space="preserve"> </v>
      </c>
      <c r="R7342" s="8" t="str">
        <f>IF(OR($A7342="TUA",$A7342="TYA"),"",IF(ISNUMBER(_xll.BDP($C7342,"DUR_ADJ_OAS_MID")),_xll.BDP($C7342,"DUR_ADJ_OAS_MID"),IF(ISNUMBER(_xll.BDP($E7342&amp;" ISIN","DUR_ADJ_OAS_MID")),_xll.BDP($E7342&amp;" ISIN","DUR_ADJ_OAS_MID")," ")))</f>
        <v xml:space="preserve"> </v>
      </c>
      <c r="S7342" s="7" t="str">
        <f ca="1">IF(AND(A7341="SVOL",C7341="Cash"),                                     SUM(INDIRECT(ADDRESS(ROW()-(COUNTIF(A:A,"SVOL")),COLUMN())):INDIRECT(ADDRESS(ROW()-1,COLUMN()))),                                    IF(AND(A7342="TYA",C7342="Cash"), SUM(INDIRECT(ADDRESS(ROW()-(COUNTIF(A:A,"TYA")-1),COLUMN())):INDIRECT(ADDRESS(ROW()-1,COLUMN()))),                                    IF(AND(A7342="SVOL",ISNUMBER(FIND(" Govt",C7342))),"", IF(AND(A7342="SVOL",ISNUMBER(FIND(" Index",C7342))),J7342,                                    IF(ISNUMBER(N7342),Q7342*N7342,IF(ISNUMBER(R7342),J7342*R7342," "))))))</f>
        <v xml:space="preserve"> </v>
      </c>
      <c r="AB7342" s="8" t="s">
        <v>7132</v>
      </c>
      <c r="AG7342" s="16">
        <v>-3.9999999999999998E-6</v>
      </c>
    </row>
    <row r="7343" spans="1:33" x14ac:dyDescent="0.35">
      <c r="A7343" t="s">
        <v>4273</v>
      </c>
      <c r="B7343" t="s">
        <v>6534</v>
      </c>
      <c r="C7343" t="s">
        <v>6535</v>
      </c>
      <c r="D7343" t="s">
        <v>6536</v>
      </c>
      <c r="E7343" t="s">
        <v>6537</v>
      </c>
      <c r="F7343" t="s">
        <v>6538</v>
      </c>
      <c r="G7343" s="1">
        <v>118.45149041571869</v>
      </c>
      <c r="H7343" s="1">
        <v>33.28</v>
      </c>
      <c r="I7343" s="2">
        <v>3942.065601035119</v>
      </c>
      <c r="J7343" s="3">
        <v>1.485248144904365E-3</v>
      </c>
      <c r="K7343" s="4">
        <v>2654146.12</v>
      </c>
      <c r="L7343" s="5">
        <v>100001</v>
      </c>
      <c r="M7343" s="6">
        <v>26.54119579</v>
      </c>
      <c r="N7343" s="7" t="str">
        <f>IF(ISNUMBER(_xll.BDP($C7343, "DELTA_MID")),_xll.BDP($C7343, "DELTA_MID")," ")</f>
        <v xml:space="preserve"> </v>
      </c>
      <c r="O7343" s="7" t="str">
        <f>IF(ISNUMBER(N7343),_xll.BDP($C7343, "OPT_UNDL_TICKER"),"")</f>
        <v/>
      </c>
      <c r="P7343" s="8" t="str">
        <f>IF(ISNUMBER(N7343),_xll.BDP($C7343, "OPT_UNDL_PX")," ")</f>
        <v xml:space="preserve"> </v>
      </c>
      <c r="Q7343" s="7" t="str">
        <f>IF(ISNUMBER(N7343),+G7343*_xll.BDP($C7343, "PX_POS_MULT_FACTOR")*P7343/K7343," ")</f>
        <v xml:space="preserve"> </v>
      </c>
      <c r="R7343" s="8" t="str">
        <f>IF(OR($A7343="TUA",$A7343="TYA"),"",IF(ISNUMBER(_xll.BDP($C7343,"DUR_ADJ_OAS_MID")),_xll.BDP($C7343,"DUR_ADJ_OAS_MID"),IF(ISNUMBER(_xll.BDP($E7343&amp;" ISIN","DUR_ADJ_OAS_MID")),_xll.BDP($E7343&amp;" ISIN","DUR_ADJ_OAS_MID")," ")))</f>
        <v xml:space="preserve"> </v>
      </c>
      <c r="S7343" s="7" t="str">
        <f ca="1">IF(AND(A7342="SVOL",C7342="Cash"),                                     SUM(INDIRECT(ADDRESS(ROW()-(COUNTIF(A:A,"SVOL")),COLUMN())):INDIRECT(ADDRESS(ROW()-1,COLUMN()))),                                    IF(AND(A7343="TYA",C7343="Cash"), SUM(INDIRECT(ADDRESS(ROW()-(COUNTIF(A:A,"TYA")-1),COLUMN())):INDIRECT(ADDRESS(ROW()-1,COLUMN()))),                                    IF(AND(A7343="SVOL",ISNUMBER(FIND(" Govt",C7343))),"", IF(AND(A7343="SVOL",ISNUMBER(FIND(" Index",C7343))),J7343,                                    IF(ISNUMBER(N7343),Q7343*N7343,IF(ISNUMBER(R7343),J7343*R7343," "))))))</f>
        <v xml:space="preserve"> </v>
      </c>
      <c r="AB7343" s="8" t="s">
        <v>7132</v>
      </c>
      <c r="AG7343" s="16">
        <v>-3.9999999999999998E-6</v>
      </c>
    </row>
    <row r="7344" spans="1:33" x14ac:dyDescent="0.35">
      <c r="A7344" t="s">
        <v>4273</v>
      </c>
      <c r="B7344" t="s">
        <v>2868</v>
      </c>
      <c r="C7344" t="s">
        <v>2869</v>
      </c>
      <c r="D7344" t="s">
        <v>2870</v>
      </c>
      <c r="E7344" t="s">
        <v>2871</v>
      </c>
      <c r="F7344" t="s">
        <v>2872</v>
      </c>
      <c r="G7344" s="1">
        <v>98.139959940013455</v>
      </c>
      <c r="H7344" s="1">
        <v>171.28</v>
      </c>
      <c r="I7344" s="2">
        <v>16809.412338525501</v>
      </c>
      <c r="J7344" s="3">
        <v>6.3332656072927528E-3</v>
      </c>
      <c r="K7344" s="4">
        <v>2654146.12</v>
      </c>
      <c r="L7344" s="5">
        <v>100001</v>
      </c>
      <c r="M7344" s="6">
        <v>26.54119579</v>
      </c>
      <c r="N7344" s="7" t="str">
        <f>IF(ISNUMBER(_xll.BDP($C7344, "DELTA_MID")),_xll.BDP($C7344, "DELTA_MID")," ")</f>
        <v xml:space="preserve"> </v>
      </c>
      <c r="O7344" s="7" t="str">
        <f>IF(ISNUMBER(N7344),_xll.BDP($C7344, "OPT_UNDL_TICKER"),"")</f>
        <v/>
      </c>
      <c r="P7344" s="8" t="str">
        <f>IF(ISNUMBER(N7344),_xll.BDP($C7344, "OPT_UNDL_PX")," ")</f>
        <v xml:space="preserve"> </v>
      </c>
      <c r="Q7344" s="7" t="str">
        <f>IF(ISNUMBER(N7344),+G7344*_xll.BDP($C7344, "PX_POS_MULT_FACTOR")*P7344/K7344," ")</f>
        <v xml:space="preserve"> </v>
      </c>
      <c r="R7344" s="8" t="str">
        <f>IF(OR($A7344="TUA",$A7344="TYA"),"",IF(ISNUMBER(_xll.BDP($C7344,"DUR_ADJ_OAS_MID")),_xll.BDP($C7344,"DUR_ADJ_OAS_MID"),IF(ISNUMBER(_xll.BDP($E7344&amp;" ISIN","DUR_ADJ_OAS_MID")),_xll.BDP($E7344&amp;" ISIN","DUR_ADJ_OAS_MID")," ")))</f>
        <v xml:space="preserve"> </v>
      </c>
      <c r="S7344" s="7" t="str">
        <f ca="1">IF(AND(A7343="SVOL",C7343="Cash"),                                     SUM(INDIRECT(ADDRESS(ROW()-(COUNTIF(A:A,"SVOL")),COLUMN())):INDIRECT(ADDRESS(ROW()-1,COLUMN()))),                                    IF(AND(A7344="TYA",C7344="Cash"), SUM(INDIRECT(ADDRESS(ROW()-(COUNTIF(A:A,"TYA")-1),COLUMN())):INDIRECT(ADDRESS(ROW()-1,COLUMN()))),                                    IF(AND(A7344="SVOL",ISNUMBER(FIND(" Govt",C7344))),"", IF(AND(A7344="SVOL",ISNUMBER(FIND(" Index",C7344))),J7344,                                    IF(ISNUMBER(N7344),Q7344*N7344,IF(ISNUMBER(R7344),J7344*R7344," "))))))</f>
        <v xml:space="preserve"> </v>
      </c>
      <c r="AB7344" s="8" t="s">
        <v>7132</v>
      </c>
      <c r="AG7344" s="16">
        <v>-3.9999999999999998E-6</v>
      </c>
    </row>
    <row r="7345" spans="1:33" x14ac:dyDescent="0.35">
      <c r="A7345" t="s">
        <v>4273</v>
      </c>
      <c r="B7345" t="s">
        <v>6539</v>
      </c>
      <c r="C7345" t="s">
        <v>6540</v>
      </c>
      <c r="D7345" t="s">
        <v>6541</v>
      </c>
      <c r="E7345" t="s">
        <v>6542</v>
      </c>
      <c r="F7345" t="s">
        <v>6543</v>
      </c>
      <c r="G7345" s="1">
        <v>141.48744469656739</v>
      </c>
      <c r="H7345" s="1">
        <v>57.97</v>
      </c>
      <c r="I7345" s="2">
        <v>8202.027169060013</v>
      </c>
      <c r="J7345" s="3">
        <v>3.0902696378524979E-3</v>
      </c>
      <c r="K7345" s="4">
        <v>2654146.12</v>
      </c>
      <c r="L7345" s="5">
        <v>100001</v>
      </c>
      <c r="M7345" s="6">
        <v>26.54119579</v>
      </c>
      <c r="N7345" s="7" t="str">
        <f>IF(ISNUMBER(_xll.BDP($C7345, "DELTA_MID")),_xll.BDP($C7345, "DELTA_MID")," ")</f>
        <v xml:space="preserve"> </v>
      </c>
      <c r="O7345" s="7" t="str">
        <f>IF(ISNUMBER(N7345),_xll.BDP($C7345, "OPT_UNDL_TICKER"),"")</f>
        <v/>
      </c>
      <c r="P7345" s="8" t="str">
        <f>IF(ISNUMBER(N7345),_xll.BDP($C7345, "OPT_UNDL_PX")," ")</f>
        <v xml:space="preserve"> </v>
      </c>
      <c r="Q7345" s="7" t="str">
        <f>IF(ISNUMBER(N7345),+G7345*_xll.BDP($C7345, "PX_POS_MULT_FACTOR")*P7345/K7345," ")</f>
        <v xml:space="preserve"> </v>
      </c>
      <c r="R7345" s="8" t="str">
        <f>IF(OR($A7345="TUA",$A7345="TYA"),"",IF(ISNUMBER(_xll.BDP($C7345,"DUR_ADJ_OAS_MID")),_xll.BDP($C7345,"DUR_ADJ_OAS_MID"),IF(ISNUMBER(_xll.BDP($E7345&amp;" ISIN","DUR_ADJ_OAS_MID")),_xll.BDP($E7345&amp;" ISIN","DUR_ADJ_OAS_MID")," ")))</f>
        <v xml:space="preserve"> </v>
      </c>
      <c r="S7345" s="7" t="str">
        <f ca="1">IF(AND(A7344="SVOL",C7344="Cash"),                                     SUM(INDIRECT(ADDRESS(ROW()-(COUNTIF(A:A,"SVOL")),COLUMN())):INDIRECT(ADDRESS(ROW()-1,COLUMN()))),                                    IF(AND(A7345="TYA",C7345="Cash"), SUM(INDIRECT(ADDRESS(ROW()-(COUNTIF(A:A,"TYA")-1),COLUMN())):INDIRECT(ADDRESS(ROW()-1,COLUMN()))),                                    IF(AND(A7345="SVOL",ISNUMBER(FIND(" Govt",C7345))),"", IF(AND(A7345="SVOL",ISNUMBER(FIND(" Index",C7345))),J7345,                                    IF(ISNUMBER(N7345),Q7345*N7345,IF(ISNUMBER(R7345),J7345*R7345," "))))))</f>
        <v xml:space="preserve"> </v>
      </c>
      <c r="AB7345" s="8" t="s">
        <v>7132</v>
      </c>
      <c r="AG7345" s="16">
        <v>-3.9999999999999998E-6</v>
      </c>
    </row>
    <row r="7346" spans="1:33" x14ac:dyDescent="0.35">
      <c r="A7346" t="s">
        <v>4273</v>
      </c>
      <c r="B7346" t="s">
        <v>7369</v>
      </c>
      <c r="C7346" t="s">
        <v>7370</v>
      </c>
      <c r="D7346" t="s">
        <v>7371</v>
      </c>
      <c r="E7346" t="s">
        <v>7372</v>
      </c>
      <c r="F7346" t="s">
        <v>7373</v>
      </c>
      <c r="G7346" s="1">
        <v>458.89339900846278</v>
      </c>
      <c r="H7346" s="1">
        <v>89.33</v>
      </c>
      <c r="I7346" s="2">
        <v>40992.947333425982</v>
      </c>
      <c r="J7346" s="3">
        <v>1.5444872090699349E-2</v>
      </c>
      <c r="K7346" s="4">
        <v>2654146.12</v>
      </c>
      <c r="L7346" s="5">
        <v>100001</v>
      </c>
      <c r="M7346" s="6">
        <v>26.54119579</v>
      </c>
      <c r="N7346" s="7" t="str">
        <f>IF(ISNUMBER(_xll.BDP($C7346, "DELTA_MID")),_xll.BDP($C7346, "DELTA_MID")," ")</f>
        <v xml:space="preserve"> </v>
      </c>
      <c r="O7346" s="7" t="str">
        <f>IF(ISNUMBER(N7346),_xll.BDP($C7346, "OPT_UNDL_TICKER"),"")</f>
        <v/>
      </c>
      <c r="P7346" s="8" t="str">
        <f>IF(ISNUMBER(N7346),_xll.BDP($C7346, "OPT_UNDL_PX")," ")</f>
        <v xml:space="preserve"> </v>
      </c>
      <c r="Q7346" s="7" t="str">
        <f>IF(ISNUMBER(N7346),+G7346*_xll.BDP($C7346, "PX_POS_MULT_FACTOR")*P7346/K7346," ")</f>
        <v xml:space="preserve"> </v>
      </c>
      <c r="R7346" s="8" t="str">
        <f>IF(OR($A7346="TUA",$A7346="TYA"),"",IF(ISNUMBER(_xll.BDP($C7346,"DUR_ADJ_OAS_MID")),_xll.BDP($C7346,"DUR_ADJ_OAS_MID"),IF(ISNUMBER(_xll.BDP($E7346&amp;" ISIN","DUR_ADJ_OAS_MID")),_xll.BDP($E7346&amp;" ISIN","DUR_ADJ_OAS_MID")," ")))</f>
        <v xml:space="preserve"> </v>
      </c>
      <c r="S7346" s="7" t="str">
        <f ca="1">IF(AND(A7345="SVOL",C7345="Cash"),                                     SUM(INDIRECT(ADDRESS(ROW()-(COUNTIF(A:A,"SVOL")),COLUMN())):INDIRECT(ADDRESS(ROW()-1,COLUMN()))),                                    IF(AND(A7346="TYA",C7346="Cash"), SUM(INDIRECT(ADDRESS(ROW()-(COUNTIF(A:A,"TYA")-1),COLUMN())):INDIRECT(ADDRESS(ROW()-1,COLUMN()))),                                    IF(AND(A7346="SVOL",ISNUMBER(FIND(" Govt",C7346))),"", IF(AND(A7346="SVOL",ISNUMBER(FIND(" Index",C7346))),J7346,                                    IF(ISNUMBER(N7346),Q7346*N7346,IF(ISNUMBER(R7346),J7346*R7346," "))))))</f>
        <v xml:space="preserve"> </v>
      </c>
      <c r="AB7346" s="8" t="s">
        <v>7132</v>
      </c>
      <c r="AG7346" s="16">
        <v>-3.9999999999999998E-6</v>
      </c>
    </row>
    <row r="7347" spans="1:33" x14ac:dyDescent="0.35">
      <c r="A7347" t="s">
        <v>4273</v>
      </c>
      <c r="B7347" t="s">
        <v>6546</v>
      </c>
      <c r="C7347" t="s">
        <v>6547</v>
      </c>
      <c r="D7347" t="s">
        <v>6548</v>
      </c>
      <c r="E7347" t="s">
        <v>6549</v>
      </c>
      <c r="F7347" t="s">
        <v>6550</v>
      </c>
      <c r="G7347" s="1">
        <v>55.033155359527868</v>
      </c>
      <c r="H7347" s="1">
        <v>183.46</v>
      </c>
      <c r="I7347" s="2">
        <v>10096.38268225898</v>
      </c>
      <c r="J7347" s="3">
        <v>3.804004084846309E-3</v>
      </c>
      <c r="K7347" s="4">
        <v>2654146.12</v>
      </c>
      <c r="L7347" s="5">
        <v>100001</v>
      </c>
      <c r="M7347" s="6">
        <v>26.54119579</v>
      </c>
      <c r="N7347" s="7" t="str">
        <f>IF(ISNUMBER(_xll.BDP($C7347, "DELTA_MID")),_xll.BDP($C7347, "DELTA_MID")," ")</f>
        <v xml:space="preserve"> </v>
      </c>
      <c r="O7347" s="7" t="str">
        <f>IF(ISNUMBER(N7347),_xll.BDP($C7347, "OPT_UNDL_TICKER"),"")</f>
        <v/>
      </c>
      <c r="P7347" s="8" t="str">
        <f>IF(ISNUMBER(N7347),_xll.BDP($C7347, "OPT_UNDL_PX")," ")</f>
        <v xml:space="preserve"> </v>
      </c>
      <c r="Q7347" s="7" t="str">
        <f>IF(ISNUMBER(N7347),+G7347*_xll.BDP($C7347, "PX_POS_MULT_FACTOR")*P7347/K7347," ")</f>
        <v xml:space="preserve"> </v>
      </c>
      <c r="R7347" s="8" t="str">
        <f>IF(OR($A7347="TUA",$A7347="TYA"),"",IF(ISNUMBER(_xll.BDP($C7347,"DUR_ADJ_OAS_MID")),_xll.BDP($C7347,"DUR_ADJ_OAS_MID"),IF(ISNUMBER(_xll.BDP($E7347&amp;" ISIN","DUR_ADJ_OAS_MID")),_xll.BDP($E7347&amp;" ISIN","DUR_ADJ_OAS_MID")," ")))</f>
        <v xml:space="preserve"> </v>
      </c>
      <c r="S7347" s="7" t="str">
        <f ca="1">IF(AND(A7346="SVOL",C7346="Cash"),                                     SUM(INDIRECT(ADDRESS(ROW()-(COUNTIF(A:A,"SVOL")),COLUMN())):INDIRECT(ADDRESS(ROW()-1,COLUMN()))),                                    IF(AND(A7347="TYA",C7347="Cash"), SUM(INDIRECT(ADDRESS(ROW()-(COUNTIF(A:A,"TYA")-1),COLUMN())):INDIRECT(ADDRESS(ROW()-1,COLUMN()))),                                    IF(AND(A7347="SVOL",ISNUMBER(FIND(" Govt",C7347))),"", IF(AND(A7347="SVOL",ISNUMBER(FIND(" Index",C7347))),J7347,                                    IF(ISNUMBER(N7347),Q7347*N7347,IF(ISNUMBER(R7347),J7347*R7347," "))))))</f>
        <v xml:space="preserve"> </v>
      </c>
      <c r="AB7347" s="8" t="s">
        <v>7132</v>
      </c>
      <c r="AG7347" s="16">
        <v>-3.9999999999999998E-6</v>
      </c>
    </row>
    <row r="7348" spans="1:33" x14ac:dyDescent="0.35">
      <c r="A7348" t="s">
        <v>4273</v>
      </c>
      <c r="B7348" t="s">
        <v>7374</v>
      </c>
      <c r="C7348" t="s">
        <v>7375</v>
      </c>
      <c r="D7348" t="s">
        <v>5324</v>
      </c>
      <c r="E7348" t="s">
        <v>5325</v>
      </c>
      <c r="G7348" s="1">
        <v>25.878638193181601</v>
      </c>
      <c r="H7348" s="1">
        <v>476.61</v>
      </c>
      <c r="I7348" s="2">
        <v>12334.01774925228</v>
      </c>
      <c r="J7348" s="3">
        <v>4.6470756286968408E-3</v>
      </c>
      <c r="K7348" s="4">
        <v>2654146.12</v>
      </c>
      <c r="L7348" s="5">
        <v>100001</v>
      </c>
      <c r="M7348" s="6">
        <v>26.54119579</v>
      </c>
      <c r="N7348" s="7" t="str">
        <f>IF(ISNUMBER(_xll.BDP($C7348, "DELTA_MID")),_xll.BDP($C7348, "DELTA_MID")," ")</f>
        <v xml:space="preserve"> </v>
      </c>
      <c r="O7348" s="7" t="str">
        <f>IF(ISNUMBER(N7348),_xll.BDP($C7348, "OPT_UNDL_TICKER"),"")</f>
        <v/>
      </c>
      <c r="P7348" s="8" t="str">
        <f>IF(ISNUMBER(N7348),_xll.BDP($C7348, "OPT_UNDL_PX")," ")</f>
        <v xml:space="preserve"> </v>
      </c>
      <c r="Q7348" s="7" t="str">
        <f>IF(ISNUMBER(N7348),+G7348*_xll.BDP($C7348, "PX_POS_MULT_FACTOR")*P7348/K7348," ")</f>
        <v xml:space="preserve"> </v>
      </c>
      <c r="R7348" s="8" t="str">
        <f>IF(OR($A7348="TUA",$A7348="TYA"),"",IF(ISNUMBER(_xll.BDP($C7348,"DUR_ADJ_OAS_MID")),_xll.BDP($C7348,"DUR_ADJ_OAS_MID"),IF(ISNUMBER(_xll.BDP($E7348&amp;" ISIN","DUR_ADJ_OAS_MID")),_xll.BDP($E7348&amp;" ISIN","DUR_ADJ_OAS_MID")," ")))</f>
        <v xml:space="preserve"> </v>
      </c>
      <c r="S7348" s="7" t="str">
        <f ca="1">IF(AND(A7347="SVOL",C7347="Cash"),                                     SUM(INDIRECT(ADDRESS(ROW()-(COUNTIF(A:A,"SVOL")),COLUMN())):INDIRECT(ADDRESS(ROW()-1,COLUMN()))),                                    IF(AND(A7348="TYA",C7348="Cash"), SUM(INDIRECT(ADDRESS(ROW()-(COUNTIF(A:A,"TYA")-1),COLUMN())):INDIRECT(ADDRESS(ROW()-1,COLUMN()))),                                    IF(AND(A7348="SVOL",ISNUMBER(FIND(" Govt",C7348))),"", IF(AND(A7348="SVOL",ISNUMBER(FIND(" Index",C7348))),J7348,                                    IF(ISNUMBER(N7348),Q7348*N7348,IF(ISNUMBER(R7348),J7348*R7348," "))))))</f>
        <v xml:space="preserve"> </v>
      </c>
      <c r="AB7348" s="8" t="s">
        <v>7132</v>
      </c>
      <c r="AG7348" s="16">
        <v>-3.9999999999999998E-6</v>
      </c>
    </row>
    <row r="7349" spans="1:33" x14ac:dyDescent="0.35">
      <c r="A7349" t="s">
        <v>4273</v>
      </c>
      <c r="B7349" t="s">
        <v>4079</v>
      </c>
      <c r="C7349" t="s">
        <v>4080</v>
      </c>
      <c r="D7349" t="s">
        <v>4081</v>
      </c>
      <c r="E7349" t="s">
        <v>4082</v>
      </c>
      <c r="F7349" t="s">
        <v>4083</v>
      </c>
      <c r="G7349" s="1">
        <v>148.32353130153629</v>
      </c>
      <c r="H7349" s="1">
        <v>233.6</v>
      </c>
      <c r="I7349" s="2">
        <v>34648.376912038882</v>
      </c>
      <c r="J7349" s="3">
        <v>1.305443458856699E-2</v>
      </c>
      <c r="K7349" s="4">
        <v>2654146.12</v>
      </c>
      <c r="L7349" s="5">
        <v>100001</v>
      </c>
      <c r="M7349" s="6">
        <v>26.54119579</v>
      </c>
      <c r="N7349" s="7" t="str">
        <f>IF(ISNUMBER(_xll.BDP($C7349, "DELTA_MID")),_xll.BDP($C7349, "DELTA_MID")," ")</f>
        <v xml:space="preserve"> </v>
      </c>
      <c r="O7349" s="7" t="str">
        <f>IF(ISNUMBER(N7349),_xll.BDP($C7349, "OPT_UNDL_TICKER"),"")</f>
        <v/>
      </c>
      <c r="P7349" s="8" t="str">
        <f>IF(ISNUMBER(N7349),_xll.BDP($C7349, "OPT_UNDL_PX")," ")</f>
        <v xml:space="preserve"> </v>
      </c>
      <c r="Q7349" s="7" t="str">
        <f>IF(ISNUMBER(N7349),+G7349*_xll.BDP($C7349, "PX_POS_MULT_FACTOR")*P7349/K7349," ")</f>
        <v xml:space="preserve"> </v>
      </c>
      <c r="R7349" s="8" t="str">
        <f>IF(OR($A7349="TUA",$A7349="TYA"),"",IF(ISNUMBER(_xll.BDP($C7349,"DUR_ADJ_OAS_MID")),_xll.BDP($C7349,"DUR_ADJ_OAS_MID"),IF(ISNUMBER(_xll.BDP($E7349&amp;" ISIN","DUR_ADJ_OAS_MID")),_xll.BDP($E7349&amp;" ISIN","DUR_ADJ_OAS_MID")," ")))</f>
        <v xml:space="preserve"> </v>
      </c>
      <c r="S7349" s="7" t="str">
        <f ca="1">IF(AND(A7348="SVOL",C7348="Cash"),                                     SUM(INDIRECT(ADDRESS(ROW()-(COUNTIF(A:A,"SVOL")),COLUMN())):INDIRECT(ADDRESS(ROW()-1,COLUMN()))),                                    IF(AND(A7349="TYA",C7349="Cash"), SUM(INDIRECT(ADDRESS(ROW()-(COUNTIF(A:A,"TYA")-1),COLUMN())):INDIRECT(ADDRESS(ROW()-1,COLUMN()))),                                    IF(AND(A7349="SVOL",ISNUMBER(FIND(" Govt",C7349))),"", IF(AND(A7349="SVOL",ISNUMBER(FIND(" Index",C7349))),J7349,                                    IF(ISNUMBER(N7349),Q7349*N7349,IF(ISNUMBER(R7349),J7349*R7349," "))))))</f>
        <v xml:space="preserve"> </v>
      </c>
      <c r="AB7349" s="8" t="s">
        <v>7132</v>
      </c>
      <c r="AG7349" s="16">
        <v>-3.9999999999999998E-6</v>
      </c>
    </row>
    <row r="7350" spans="1:33" x14ac:dyDescent="0.35">
      <c r="A7350" t="s">
        <v>4273</v>
      </c>
      <c r="B7350" t="s">
        <v>6551</v>
      </c>
      <c r="C7350" t="s">
        <v>6552</v>
      </c>
      <c r="D7350" t="s">
        <v>6553</v>
      </c>
      <c r="E7350" t="s">
        <v>6554</v>
      </c>
      <c r="F7350" t="s">
        <v>6555</v>
      </c>
      <c r="G7350" s="1">
        <v>167.96938322234709</v>
      </c>
      <c r="H7350" s="1">
        <v>127.03</v>
      </c>
      <c r="I7350" s="2">
        <v>21337.15075073476</v>
      </c>
      <c r="J7350" s="3">
        <v>8.0391771161170134E-3</v>
      </c>
      <c r="K7350" s="4">
        <v>2654146.12</v>
      </c>
      <c r="L7350" s="5">
        <v>100001</v>
      </c>
      <c r="M7350" s="6">
        <v>26.54119579</v>
      </c>
      <c r="N7350" s="7" t="str">
        <f>IF(ISNUMBER(_xll.BDP($C7350, "DELTA_MID")),_xll.BDP($C7350, "DELTA_MID")," ")</f>
        <v xml:space="preserve"> </v>
      </c>
      <c r="O7350" s="7" t="str">
        <f>IF(ISNUMBER(N7350),_xll.BDP($C7350, "OPT_UNDL_TICKER"),"")</f>
        <v/>
      </c>
      <c r="P7350" s="8" t="str">
        <f>IF(ISNUMBER(N7350),_xll.BDP($C7350, "OPT_UNDL_PX")," ")</f>
        <v xml:space="preserve"> </v>
      </c>
      <c r="Q7350" s="7" t="str">
        <f>IF(ISNUMBER(N7350),+G7350*_xll.BDP($C7350, "PX_POS_MULT_FACTOR")*P7350/K7350," ")</f>
        <v xml:space="preserve"> </v>
      </c>
      <c r="R7350" s="8" t="str">
        <f>IF(OR($A7350="TUA",$A7350="TYA"),"",IF(ISNUMBER(_xll.BDP($C7350,"DUR_ADJ_OAS_MID")),_xll.BDP($C7350,"DUR_ADJ_OAS_MID"),IF(ISNUMBER(_xll.BDP($E7350&amp;" ISIN","DUR_ADJ_OAS_MID")),_xll.BDP($E7350&amp;" ISIN","DUR_ADJ_OAS_MID")," ")))</f>
        <v xml:space="preserve"> </v>
      </c>
      <c r="S7350" s="7" t="str">
        <f ca="1">IF(AND(A7349="SVOL",C7349="Cash"),                                     SUM(INDIRECT(ADDRESS(ROW()-(COUNTIF(A:A,"SVOL")),COLUMN())):INDIRECT(ADDRESS(ROW()-1,COLUMN()))),                                    IF(AND(A7350="TYA",C7350="Cash"), SUM(INDIRECT(ADDRESS(ROW()-(COUNTIF(A:A,"TYA")-1),COLUMN())):INDIRECT(ADDRESS(ROW()-1,COLUMN()))),                                    IF(AND(A7350="SVOL",ISNUMBER(FIND(" Govt",C7350))),"", IF(AND(A7350="SVOL",ISNUMBER(FIND(" Index",C7350))),J7350,                                    IF(ISNUMBER(N7350),Q7350*N7350,IF(ISNUMBER(R7350),J7350*R7350," "))))))</f>
        <v xml:space="preserve"> </v>
      </c>
      <c r="AB7350" s="8" t="s">
        <v>7132</v>
      </c>
      <c r="AG7350" s="16">
        <v>-3.9999999999999998E-6</v>
      </c>
    </row>
    <row r="7351" spans="1:33" x14ac:dyDescent="0.35">
      <c r="A7351" t="s">
        <v>4273</v>
      </c>
      <c r="B7351" t="s">
        <v>7376</v>
      </c>
      <c r="C7351" t="s">
        <v>7377</v>
      </c>
      <c r="D7351" t="s">
        <v>5337</v>
      </c>
      <c r="E7351" t="s">
        <v>5338</v>
      </c>
      <c r="F7351" t="s">
        <v>5339</v>
      </c>
      <c r="G7351" s="1">
        <v>362.6993974009456</v>
      </c>
      <c r="H7351" s="1">
        <v>76.39</v>
      </c>
      <c r="I7351" s="2">
        <v>27706.60696745824</v>
      </c>
      <c r="J7351" s="3">
        <v>1.043899081466481E-2</v>
      </c>
      <c r="K7351" s="4">
        <v>2654146.12</v>
      </c>
      <c r="L7351" s="5">
        <v>100001</v>
      </c>
      <c r="M7351" s="6">
        <v>26.54119579</v>
      </c>
      <c r="N7351" s="7" t="str">
        <f>IF(ISNUMBER(_xll.BDP($C7351, "DELTA_MID")),_xll.BDP($C7351, "DELTA_MID")," ")</f>
        <v xml:space="preserve"> </v>
      </c>
      <c r="O7351" s="7" t="str">
        <f>IF(ISNUMBER(N7351),_xll.BDP($C7351, "OPT_UNDL_TICKER"),"")</f>
        <v/>
      </c>
      <c r="P7351" s="8" t="str">
        <f>IF(ISNUMBER(N7351),_xll.BDP($C7351, "OPT_UNDL_PX")," ")</f>
        <v xml:space="preserve"> </v>
      </c>
      <c r="Q7351" s="7" t="str">
        <f>IF(ISNUMBER(N7351),+G7351*_xll.BDP($C7351, "PX_POS_MULT_FACTOR")*P7351/K7351," ")</f>
        <v xml:space="preserve"> </v>
      </c>
      <c r="R7351" s="8" t="str">
        <f>IF(OR($A7351="TUA",$A7351="TYA"),"",IF(ISNUMBER(_xll.BDP($C7351,"DUR_ADJ_OAS_MID")),_xll.BDP($C7351,"DUR_ADJ_OAS_MID"),IF(ISNUMBER(_xll.BDP($E7351&amp;" ISIN","DUR_ADJ_OAS_MID")),_xll.BDP($E7351&amp;" ISIN","DUR_ADJ_OAS_MID")," ")))</f>
        <v xml:space="preserve"> </v>
      </c>
      <c r="S7351" s="7" t="str">
        <f ca="1">IF(AND(A7350="SVOL",C7350="Cash"),                                     SUM(INDIRECT(ADDRESS(ROW()-(COUNTIF(A:A,"SVOL")),COLUMN())):INDIRECT(ADDRESS(ROW()-1,COLUMN()))),                                    IF(AND(A7351="TYA",C7351="Cash"), SUM(INDIRECT(ADDRESS(ROW()-(COUNTIF(A:A,"TYA")-1),COLUMN())):INDIRECT(ADDRESS(ROW()-1,COLUMN()))),                                    IF(AND(A7351="SVOL",ISNUMBER(FIND(" Govt",C7351))),"", IF(AND(A7351="SVOL",ISNUMBER(FIND(" Index",C7351))),J7351,                                    IF(ISNUMBER(N7351),Q7351*N7351,IF(ISNUMBER(R7351),J7351*R7351," "))))))</f>
        <v xml:space="preserve"> </v>
      </c>
      <c r="AB7351" s="8" t="s">
        <v>7132</v>
      </c>
      <c r="AG7351" s="16">
        <v>-3.9999999999999998E-6</v>
      </c>
    </row>
    <row r="7352" spans="1:33" x14ac:dyDescent="0.35">
      <c r="A7352" t="s">
        <v>4273</v>
      </c>
      <c r="B7352" t="s">
        <v>2925</v>
      </c>
      <c r="C7352" t="s">
        <v>2926</v>
      </c>
      <c r="D7352" t="s">
        <v>2927</v>
      </c>
      <c r="E7352" t="s">
        <v>2928</v>
      </c>
      <c r="F7352" t="s">
        <v>2929</v>
      </c>
      <c r="G7352" s="1">
        <v>168.48107617581061</v>
      </c>
      <c r="H7352" s="1">
        <v>262.23</v>
      </c>
      <c r="I7352" s="2">
        <v>44180.792605582821</v>
      </c>
      <c r="J7352" s="3">
        <v>1.6645953390683262E-2</v>
      </c>
      <c r="K7352" s="4">
        <v>2654146.12</v>
      </c>
      <c r="L7352" s="5">
        <v>100001</v>
      </c>
      <c r="M7352" s="6">
        <v>26.54119579</v>
      </c>
      <c r="N7352" s="7" t="str">
        <f>IF(ISNUMBER(_xll.BDP($C7352, "DELTA_MID")),_xll.BDP($C7352, "DELTA_MID")," ")</f>
        <v xml:space="preserve"> </v>
      </c>
      <c r="O7352" s="7" t="str">
        <f>IF(ISNUMBER(N7352),_xll.BDP($C7352, "OPT_UNDL_TICKER"),"")</f>
        <v/>
      </c>
      <c r="P7352" s="8" t="str">
        <f>IF(ISNUMBER(N7352),_xll.BDP($C7352, "OPT_UNDL_PX")," ")</f>
        <v xml:space="preserve"> </v>
      </c>
      <c r="Q7352" s="7" t="str">
        <f>IF(ISNUMBER(N7352),+G7352*_xll.BDP($C7352, "PX_POS_MULT_FACTOR")*P7352/K7352," ")</f>
        <v xml:space="preserve"> </v>
      </c>
      <c r="R7352" s="8" t="str">
        <f>IF(OR($A7352="TUA",$A7352="TYA"),"",IF(ISNUMBER(_xll.BDP($C7352,"DUR_ADJ_OAS_MID")),_xll.BDP($C7352,"DUR_ADJ_OAS_MID"),IF(ISNUMBER(_xll.BDP($E7352&amp;" ISIN","DUR_ADJ_OAS_MID")),_xll.BDP($E7352&amp;" ISIN","DUR_ADJ_OAS_MID")," ")))</f>
        <v xml:space="preserve"> </v>
      </c>
      <c r="S7352" s="7" t="str">
        <f ca="1">IF(AND(A7351="SVOL",C7351="Cash"),                                     SUM(INDIRECT(ADDRESS(ROW()-(COUNTIF(A:A,"SVOL")),COLUMN())):INDIRECT(ADDRESS(ROW()-1,COLUMN()))),                                    IF(AND(A7352="TYA",C7352="Cash"), SUM(INDIRECT(ADDRESS(ROW()-(COUNTIF(A:A,"TYA")-1),COLUMN())):INDIRECT(ADDRESS(ROW()-1,COLUMN()))),                                    IF(AND(A7352="SVOL",ISNUMBER(FIND(" Govt",C7352))),"", IF(AND(A7352="SVOL",ISNUMBER(FIND(" Index",C7352))),J7352,                                    IF(ISNUMBER(N7352),Q7352*N7352,IF(ISNUMBER(R7352),J7352*R7352," "))))))</f>
        <v xml:space="preserve"> </v>
      </c>
      <c r="AB7352" s="8" t="s">
        <v>7132</v>
      </c>
      <c r="AG7352" s="16">
        <v>-3.9999999999999998E-6</v>
      </c>
    </row>
    <row r="7353" spans="1:33" x14ac:dyDescent="0.35">
      <c r="A7353" t="s">
        <v>4273</v>
      </c>
      <c r="B7353" t="s">
        <v>6556</v>
      </c>
      <c r="C7353" t="s">
        <v>6557</v>
      </c>
      <c r="D7353" t="s">
        <v>5346</v>
      </c>
      <c r="E7353" t="s">
        <v>5347</v>
      </c>
      <c r="F7353" t="s">
        <v>5348</v>
      </c>
      <c r="G7353" s="1">
        <v>100.41012273547661</v>
      </c>
      <c r="H7353" s="1">
        <v>126.55</v>
      </c>
      <c r="I7353" s="2">
        <v>12706.90103217457</v>
      </c>
      <c r="J7353" s="3">
        <v>4.7875664932021788E-3</v>
      </c>
      <c r="K7353" s="4">
        <v>2654146.12</v>
      </c>
      <c r="L7353" s="5">
        <v>100001</v>
      </c>
      <c r="M7353" s="6">
        <v>26.54119579</v>
      </c>
      <c r="N7353" s="7" t="str">
        <f>IF(ISNUMBER(_xll.BDP($C7353, "DELTA_MID")),_xll.BDP($C7353, "DELTA_MID")," ")</f>
        <v xml:space="preserve"> </v>
      </c>
      <c r="O7353" s="7" t="str">
        <f>IF(ISNUMBER(N7353),_xll.BDP($C7353, "OPT_UNDL_TICKER"),"")</f>
        <v/>
      </c>
      <c r="P7353" s="8" t="str">
        <f>IF(ISNUMBER(N7353),_xll.BDP($C7353, "OPT_UNDL_PX")," ")</f>
        <v xml:space="preserve"> </v>
      </c>
      <c r="Q7353" s="7" t="str">
        <f>IF(ISNUMBER(N7353),+G7353*_xll.BDP($C7353, "PX_POS_MULT_FACTOR")*P7353/K7353," ")</f>
        <v xml:space="preserve"> </v>
      </c>
      <c r="R7353" s="8" t="str">
        <f>IF(OR($A7353="TUA",$A7353="TYA"),"",IF(ISNUMBER(_xll.BDP($C7353,"DUR_ADJ_OAS_MID")),_xll.BDP($C7353,"DUR_ADJ_OAS_MID"),IF(ISNUMBER(_xll.BDP($E7353&amp;" ISIN","DUR_ADJ_OAS_MID")),_xll.BDP($E7353&amp;" ISIN","DUR_ADJ_OAS_MID")," ")))</f>
        <v xml:space="preserve"> </v>
      </c>
      <c r="S7353" s="7" t="str">
        <f ca="1">IF(AND(A7352="SVOL",C7352="Cash"),                                     SUM(INDIRECT(ADDRESS(ROW()-(COUNTIF(A:A,"SVOL")),COLUMN())):INDIRECT(ADDRESS(ROW()-1,COLUMN()))),                                    IF(AND(A7353="TYA",C7353="Cash"), SUM(INDIRECT(ADDRESS(ROW()-(COUNTIF(A:A,"TYA")-1),COLUMN())):INDIRECT(ADDRESS(ROW()-1,COLUMN()))),                                    IF(AND(A7353="SVOL",ISNUMBER(FIND(" Govt",C7353))),"", IF(AND(A7353="SVOL",ISNUMBER(FIND(" Index",C7353))),J7353,                                    IF(ISNUMBER(N7353),Q7353*N7353,IF(ISNUMBER(R7353),J7353*R7353," "))))))</f>
        <v xml:space="preserve"> </v>
      </c>
      <c r="AB7353" s="8" t="s">
        <v>7132</v>
      </c>
      <c r="AG7353" s="16">
        <v>-3.9999999999999998E-6</v>
      </c>
    </row>
    <row r="7354" spans="1:33" x14ac:dyDescent="0.35">
      <c r="A7354" t="s">
        <v>4273</v>
      </c>
      <c r="B7354" t="s">
        <v>7378</v>
      </c>
      <c r="C7354" t="s">
        <v>7379</v>
      </c>
      <c r="D7354" t="s">
        <v>7380</v>
      </c>
      <c r="E7354" t="s">
        <v>7381</v>
      </c>
      <c r="F7354" t="s">
        <v>7382</v>
      </c>
      <c r="G7354" s="1">
        <v>27.023963346863749</v>
      </c>
      <c r="H7354" s="1">
        <v>163.04</v>
      </c>
      <c r="I7354" s="2">
        <v>4405.9869840726651</v>
      </c>
      <c r="J7354" s="3">
        <v>1.660039344055656E-3</v>
      </c>
      <c r="K7354" s="4">
        <v>2654146.12</v>
      </c>
      <c r="L7354" s="5">
        <v>100001</v>
      </c>
      <c r="M7354" s="6">
        <v>26.54119579</v>
      </c>
      <c r="N7354" s="7" t="str">
        <f>IF(ISNUMBER(_xll.BDP($C7354, "DELTA_MID")),_xll.BDP($C7354, "DELTA_MID")," ")</f>
        <v xml:space="preserve"> </v>
      </c>
      <c r="O7354" s="7" t="str">
        <f>IF(ISNUMBER(N7354),_xll.BDP($C7354, "OPT_UNDL_TICKER"),"")</f>
        <v/>
      </c>
      <c r="P7354" s="8" t="str">
        <f>IF(ISNUMBER(N7354),_xll.BDP($C7354, "OPT_UNDL_PX")," ")</f>
        <v xml:space="preserve"> </v>
      </c>
      <c r="Q7354" s="7" t="str">
        <f>IF(ISNUMBER(N7354),+G7354*_xll.BDP($C7354, "PX_POS_MULT_FACTOR")*P7354/K7354," ")</f>
        <v xml:space="preserve"> </v>
      </c>
      <c r="R7354" s="8" t="str">
        <f>IF(OR($A7354="TUA",$A7354="TYA"),"",IF(ISNUMBER(_xll.BDP($C7354,"DUR_ADJ_OAS_MID")),_xll.BDP($C7354,"DUR_ADJ_OAS_MID"),IF(ISNUMBER(_xll.BDP($E7354&amp;" ISIN","DUR_ADJ_OAS_MID")),_xll.BDP($E7354&amp;" ISIN","DUR_ADJ_OAS_MID")," ")))</f>
        <v xml:space="preserve"> </v>
      </c>
      <c r="S7354" s="7" t="str">
        <f ca="1">IF(AND(A7353="SVOL",C7353="Cash"),                                     SUM(INDIRECT(ADDRESS(ROW()-(COUNTIF(A:A,"SVOL")),COLUMN())):INDIRECT(ADDRESS(ROW()-1,COLUMN()))),                                    IF(AND(A7354="TYA",C7354="Cash"), SUM(INDIRECT(ADDRESS(ROW()-(COUNTIF(A:A,"TYA")-1),COLUMN())):INDIRECT(ADDRESS(ROW()-1,COLUMN()))),                                    IF(AND(A7354="SVOL",ISNUMBER(FIND(" Govt",C7354))),"", IF(AND(A7354="SVOL",ISNUMBER(FIND(" Index",C7354))),J7354,                                    IF(ISNUMBER(N7354),Q7354*N7354,IF(ISNUMBER(R7354),J7354*R7354," "))))))</f>
        <v xml:space="preserve"> </v>
      </c>
      <c r="AB7354" s="8" t="s">
        <v>7132</v>
      </c>
      <c r="AG7354" s="16">
        <v>-3.9999999999999998E-6</v>
      </c>
    </row>
    <row r="7355" spans="1:33" x14ac:dyDescent="0.35">
      <c r="A7355" t="s">
        <v>4273</v>
      </c>
      <c r="B7355" t="s">
        <v>6558</v>
      </c>
      <c r="C7355" t="s">
        <v>6559</v>
      </c>
      <c r="D7355" t="s">
        <v>6560</v>
      </c>
      <c r="E7355" t="s">
        <v>6561</v>
      </c>
      <c r="F7355" t="s">
        <v>6562</v>
      </c>
      <c r="G7355" s="1">
        <v>420.12877626075652</v>
      </c>
      <c r="H7355" s="1">
        <v>126.2</v>
      </c>
      <c r="I7355" s="2">
        <v>53020.251564107471</v>
      </c>
      <c r="J7355" s="3">
        <v>1.9976387571347232E-2</v>
      </c>
      <c r="K7355" s="4">
        <v>2654146.12</v>
      </c>
      <c r="L7355" s="5">
        <v>100001</v>
      </c>
      <c r="M7355" s="6">
        <v>26.54119579</v>
      </c>
      <c r="N7355" s="7" t="str">
        <f>IF(ISNUMBER(_xll.BDP($C7355, "DELTA_MID")),_xll.BDP($C7355, "DELTA_MID")," ")</f>
        <v xml:space="preserve"> </v>
      </c>
      <c r="O7355" s="7" t="str">
        <f>IF(ISNUMBER(N7355),_xll.BDP($C7355, "OPT_UNDL_TICKER"),"")</f>
        <v/>
      </c>
      <c r="P7355" s="8" t="str">
        <f>IF(ISNUMBER(N7355),_xll.BDP($C7355, "OPT_UNDL_PX")," ")</f>
        <v xml:space="preserve"> </v>
      </c>
      <c r="Q7355" s="7" t="str">
        <f>IF(ISNUMBER(N7355),+G7355*_xll.BDP($C7355, "PX_POS_MULT_FACTOR")*P7355/K7355," ")</f>
        <v xml:space="preserve"> </v>
      </c>
      <c r="R7355" s="8" t="str">
        <f>IF(OR($A7355="TUA",$A7355="TYA"),"",IF(ISNUMBER(_xll.BDP($C7355,"DUR_ADJ_OAS_MID")),_xll.BDP($C7355,"DUR_ADJ_OAS_MID"),IF(ISNUMBER(_xll.BDP($E7355&amp;" ISIN","DUR_ADJ_OAS_MID")),_xll.BDP($E7355&amp;" ISIN","DUR_ADJ_OAS_MID")," ")))</f>
        <v xml:space="preserve"> </v>
      </c>
      <c r="S7355" s="7" t="str">
        <f ca="1">IF(AND(A7354="SVOL",C7354="Cash"),                                     SUM(INDIRECT(ADDRESS(ROW()-(COUNTIF(A:A,"SVOL")),COLUMN())):INDIRECT(ADDRESS(ROW()-1,COLUMN()))),                                    IF(AND(A7355="TYA",C7355="Cash"), SUM(INDIRECT(ADDRESS(ROW()-(COUNTIF(A:A,"TYA")-1),COLUMN())):INDIRECT(ADDRESS(ROW()-1,COLUMN()))),                                    IF(AND(A7355="SVOL",ISNUMBER(FIND(" Govt",C7355))),"", IF(AND(A7355="SVOL",ISNUMBER(FIND(" Index",C7355))),J7355,                                    IF(ISNUMBER(N7355),Q7355*N7355,IF(ISNUMBER(R7355),J7355*R7355," "))))))</f>
        <v xml:space="preserve"> </v>
      </c>
      <c r="AB7355" s="8" t="s">
        <v>7132</v>
      </c>
      <c r="AG7355" s="16">
        <v>-3.9999999999999998E-6</v>
      </c>
    </row>
    <row r="7356" spans="1:33" x14ac:dyDescent="0.35">
      <c r="A7356" t="s">
        <v>4273</v>
      </c>
      <c r="B7356" t="s">
        <v>576</v>
      </c>
      <c r="C7356" t="s">
        <v>7383</v>
      </c>
      <c r="D7356" t="s">
        <v>578</v>
      </c>
      <c r="E7356" t="s">
        <v>579</v>
      </c>
      <c r="F7356" t="s">
        <v>580</v>
      </c>
      <c r="G7356" s="1">
        <v>116.9977723801499</v>
      </c>
      <c r="H7356" s="1">
        <v>55.51</v>
      </c>
      <c r="I7356" s="2">
        <v>6494.5463448221226</v>
      </c>
      <c r="J7356" s="3">
        <v>2.446943781988206E-3</v>
      </c>
      <c r="K7356" s="4">
        <v>2654146.12</v>
      </c>
      <c r="L7356" s="5">
        <v>100001</v>
      </c>
      <c r="M7356" s="6">
        <v>26.54119579</v>
      </c>
      <c r="N7356" s="7" t="str">
        <f>IF(ISNUMBER(_xll.BDP($C7356, "DELTA_MID")),_xll.BDP($C7356, "DELTA_MID")," ")</f>
        <v xml:space="preserve"> </v>
      </c>
      <c r="O7356" s="7" t="str">
        <f>IF(ISNUMBER(N7356),_xll.BDP($C7356, "OPT_UNDL_TICKER"),"")</f>
        <v/>
      </c>
      <c r="P7356" s="8" t="str">
        <f>IF(ISNUMBER(N7356),_xll.BDP($C7356, "OPT_UNDL_PX")," ")</f>
        <v xml:space="preserve"> </v>
      </c>
      <c r="Q7356" s="7" t="str">
        <f>IF(ISNUMBER(N7356),+G7356*_xll.BDP($C7356, "PX_POS_MULT_FACTOR")*P7356/K7356," ")</f>
        <v xml:space="preserve"> </v>
      </c>
      <c r="R7356" s="8" t="str">
        <f>IF(OR($A7356="TUA",$A7356="TYA"),"",IF(ISNUMBER(_xll.BDP($C7356,"DUR_ADJ_OAS_MID")),_xll.BDP($C7356,"DUR_ADJ_OAS_MID"),IF(ISNUMBER(_xll.BDP($E7356&amp;" ISIN","DUR_ADJ_OAS_MID")),_xll.BDP($E7356&amp;" ISIN","DUR_ADJ_OAS_MID")," ")))</f>
        <v xml:space="preserve"> </v>
      </c>
      <c r="S7356" s="7" t="str">
        <f ca="1">IF(AND(A7355="SVOL",C7355="Cash"),                                     SUM(INDIRECT(ADDRESS(ROW()-(COUNTIF(A:A,"SVOL")),COLUMN())):INDIRECT(ADDRESS(ROW()-1,COLUMN()))),                                    IF(AND(A7356="TYA",C7356="Cash"), SUM(INDIRECT(ADDRESS(ROW()-(COUNTIF(A:A,"TYA")-1),COLUMN())):INDIRECT(ADDRESS(ROW()-1,COLUMN()))),                                    IF(AND(A7356="SVOL",ISNUMBER(FIND(" Govt",C7356))),"", IF(AND(A7356="SVOL",ISNUMBER(FIND(" Index",C7356))),J7356,                                    IF(ISNUMBER(N7356),Q7356*N7356,IF(ISNUMBER(R7356),J7356*R7356," "))))))</f>
        <v xml:space="preserve"> </v>
      </c>
      <c r="AB7356" s="8" t="s">
        <v>7132</v>
      </c>
      <c r="AG7356" s="16">
        <v>-3.9999999999999998E-6</v>
      </c>
    </row>
    <row r="7357" spans="1:33" x14ac:dyDescent="0.35">
      <c r="A7357" t="s">
        <v>4273</v>
      </c>
      <c r="B7357" t="s">
        <v>6563</v>
      </c>
      <c r="C7357" t="s">
        <v>6564</v>
      </c>
      <c r="D7357" t="s">
        <v>5941</v>
      </c>
      <c r="E7357" t="s">
        <v>5942</v>
      </c>
      <c r="F7357" t="s">
        <v>5943</v>
      </c>
      <c r="G7357" s="1">
        <v>119.77882692900521</v>
      </c>
      <c r="H7357" s="1">
        <v>164.16</v>
      </c>
      <c r="I7357" s="2">
        <v>19662.892228665489</v>
      </c>
      <c r="J7357" s="3">
        <v>7.4083683940752623E-3</v>
      </c>
      <c r="K7357" s="4">
        <v>2654146.12</v>
      </c>
      <c r="L7357" s="5">
        <v>100001</v>
      </c>
      <c r="M7357" s="6">
        <v>26.54119579</v>
      </c>
      <c r="N7357" s="7" t="str">
        <f>IF(ISNUMBER(_xll.BDP($C7357, "DELTA_MID")),_xll.BDP($C7357, "DELTA_MID")," ")</f>
        <v xml:space="preserve"> </v>
      </c>
      <c r="O7357" s="7" t="str">
        <f>IF(ISNUMBER(N7357),_xll.BDP($C7357, "OPT_UNDL_TICKER"),"")</f>
        <v/>
      </c>
      <c r="P7357" s="8" t="str">
        <f>IF(ISNUMBER(N7357),_xll.BDP($C7357, "OPT_UNDL_PX")," ")</f>
        <v xml:space="preserve"> </v>
      </c>
      <c r="Q7357" s="7" t="str">
        <f>IF(ISNUMBER(N7357),+G7357*_xll.BDP($C7357, "PX_POS_MULT_FACTOR")*P7357/K7357," ")</f>
        <v xml:space="preserve"> </v>
      </c>
      <c r="R7357" s="8" t="str">
        <f>IF(OR($A7357="TUA",$A7357="TYA"),"",IF(ISNUMBER(_xll.BDP($C7357,"DUR_ADJ_OAS_MID")),_xll.BDP($C7357,"DUR_ADJ_OAS_MID"),IF(ISNUMBER(_xll.BDP($E7357&amp;" ISIN","DUR_ADJ_OAS_MID")),_xll.BDP($E7357&amp;" ISIN","DUR_ADJ_OAS_MID")," ")))</f>
        <v xml:space="preserve"> </v>
      </c>
      <c r="S7357" s="7" t="str">
        <f ca="1">IF(AND(A7356="SVOL",C7356="Cash"),                                     SUM(INDIRECT(ADDRESS(ROW()-(COUNTIF(A:A,"SVOL")),COLUMN())):INDIRECT(ADDRESS(ROW()-1,COLUMN()))),                                    IF(AND(A7357="TYA",C7357="Cash"), SUM(INDIRECT(ADDRESS(ROW()-(COUNTIF(A:A,"TYA")-1),COLUMN())):INDIRECT(ADDRESS(ROW()-1,COLUMN()))),                                    IF(AND(A7357="SVOL",ISNUMBER(FIND(" Govt",C7357))),"", IF(AND(A7357="SVOL",ISNUMBER(FIND(" Index",C7357))),J7357,                                    IF(ISNUMBER(N7357),Q7357*N7357,IF(ISNUMBER(R7357),J7357*R7357," "))))))</f>
        <v xml:space="preserve"> </v>
      </c>
      <c r="AB7357" s="8" t="s">
        <v>7132</v>
      </c>
      <c r="AG7357" s="16">
        <v>-3.9999999999999998E-6</v>
      </c>
    </row>
    <row r="7358" spans="1:33" x14ac:dyDescent="0.35">
      <c r="A7358" t="s">
        <v>4273</v>
      </c>
      <c r="B7358" t="s">
        <v>7384</v>
      </c>
      <c r="C7358" t="s">
        <v>7385</v>
      </c>
      <c r="D7358" t="s">
        <v>5946</v>
      </c>
      <c r="E7358" t="s">
        <v>5947</v>
      </c>
      <c r="F7358" t="s">
        <v>5948</v>
      </c>
      <c r="G7358" s="1">
        <v>386.85687704419411</v>
      </c>
      <c r="H7358" s="1">
        <v>61.06</v>
      </c>
      <c r="I7358" s="2">
        <v>23621.48091231849</v>
      </c>
      <c r="J7358" s="3">
        <v>8.8998419244221902E-3</v>
      </c>
      <c r="K7358" s="4">
        <v>2654146.12</v>
      </c>
      <c r="L7358" s="5">
        <v>100001</v>
      </c>
      <c r="M7358" s="6">
        <v>26.54119579</v>
      </c>
      <c r="N7358" s="7" t="str">
        <f>IF(ISNUMBER(_xll.BDP($C7358, "DELTA_MID")),_xll.BDP($C7358, "DELTA_MID")," ")</f>
        <v xml:space="preserve"> </v>
      </c>
      <c r="O7358" s="7" t="str">
        <f>IF(ISNUMBER(N7358),_xll.BDP($C7358, "OPT_UNDL_TICKER"),"")</f>
        <v/>
      </c>
      <c r="P7358" s="8" t="str">
        <f>IF(ISNUMBER(N7358),_xll.BDP($C7358, "OPT_UNDL_PX")," ")</f>
        <v xml:space="preserve"> </v>
      </c>
      <c r="Q7358" s="7" t="str">
        <f>IF(ISNUMBER(N7358),+G7358*_xll.BDP($C7358, "PX_POS_MULT_FACTOR")*P7358/K7358," ")</f>
        <v xml:space="preserve"> </v>
      </c>
      <c r="R7358" s="8" t="str">
        <f>IF(OR($A7358="TUA",$A7358="TYA"),"",IF(ISNUMBER(_xll.BDP($C7358,"DUR_ADJ_OAS_MID")),_xll.BDP($C7358,"DUR_ADJ_OAS_MID"),IF(ISNUMBER(_xll.BDP($E7358&amp;" ISIN","DUR_ADJ_OAS_MID")),_xll.BDP($E7358&amp;" ISIN","DUR_ADJ_OAS_MID")," ")))</f>
        <v xml:space="preserve"> </v>
      </c>
      <c r="S7358" s="7" t="str">
        <f ca="1">IF(AND(A7357="SVOL",C7357="Cash"),                                     SUM(INDIRECT(ADDRESS(ROW()-(COUNTIF(A:A,"SVOL")),COLUMN())):INDIRECT(ADDRESS(ROW()-1,COLUMN()))),                                    IF(AND(A7358="TYA",C7358="Cash"), SUM(INDIRECT(ADDRESS(ROW()-(COUNTIF(A:A,"TYA")-1),COLUMN())):INDIRECT(ADDRESS(ROW()-1,COLUMN()))),                                    IF(AND(A7358="SVOL",ISNUMBER(FIND(" Govt",C7358))),"", IF(AND(A7358="SVOL",ISNUMBER(FIND(" Index",C7358))),J7358,                                    IF(ISNUMBER(N7358),Q7358*N7358,IF(ISNUMBER(R7358),J7358*R7358," "))))))</f>
        <v xml:space="preserve"> </v>
      </c>
      <c r="AB7358" s="8" t="s">
        <v>7132</v>
      </c>
      <c r="AG7358" s="16">
        <v>-3.9999999999999998E-6</v>
      </c>
    </row>
    <row r="7359" spans="1:33" x14ac:dyDescent="0.35">
      <c r="A7359" t="s">
        <v>4273</v>
      </c>
      <c r="B7359" t="s">
        <v>6566</v>
      </c>
      <c r="C7359" t="s">
        <v>6567</v>
      </c>
      <c r="D7359" t="s">
        <v>5358</v>
      </c>
      <c r="E7359" t="s">
        <v>5359</v>
      </c>
      <c r="F7359" t="s">
        <v>5360</v>
      </c>
      <c r="G7359" s="1">
        <v>304.23564500119733</v>
      </c>
      <c r="H7359" s="1">
        <v>203.41</v>
      </c>
      <c r="I7359" s="2">
        <v>61884.572549693548</v>
      </c>
      <c r="J7359" s="3">
        <v>2.3316188993277261E-2</v>
      </c>
      <c r="K7359" s="4">
        <v>2654146.12</v>
      </c>
      <c r="L7359" s="5">
        <v>100001</v>
      </c>
      <c r="M7359" s="6">
        <v>26.54119579</v>
      </c>
      <c r="N7359" s="7" t="str">
        <f>IF(ISNUMBER(_xll.BDP($C7359, "DELTA_MID")),_xll.BDP($C7359, "DELTA_MID")," ")</f>
        <v xml:space="preserve"> </v>
      </c>
      <c r="O7359" s="7" t="str">
        <f>IF(ISNUMBER(N7359),_xll.BDP($C7359, "OPT_UNDL_TICKER"),"")</f>
        <v/>
      </c>
      <c r="P7359" s="8" t="str">
        <f>IF(ISNUMBER(N7359),_xll.BDP($C7359, "OPT_UNDL_PX")," ")</f>
        <v xml:space="preserve"> </v>
      </c>
      <c r="Q7359" s="7" t="str">
        <f>IF(ISNUMBER(N7359),+G7359*_xll.BDP($C7359, "PX_POS_MULT_FACTOR")*P7359/K7359," ")</f>
        <v xml:space="preserve"> </v>
      </c>
      <c r="R7359" s="8" t="str">
        <f>IF(OR($A7359="TUA",$A7359="TYA"),"",IF(ISNUMBER(_xll.BDP($C7359,"DUR_ADJ_OAS_MID")),_xll.BDP($C7359,"DUR_ADJ_OAS_MID"),IF(ISNUMBER(_xll.BDP($E7359&amp;" ISIN","DUR_ADJ_OAS_MID")),_xll.BDP($E7359&amp;" ISIN","DUR_ADJ_OAS_MID")," ")))</f>
        <v xml:space="preserve"> </v>
      </c>
      <c r="S7359" s="7" t="str">
        <f ca="1">IF(AND(A7358="SVOL",C7358="Cash"),                                     SUM(INDIRECT(ADDRESS(ROW()-(COUNTIF(A:A,"SVOL")),COLUMN())):INDIRECT(ADDRESS(ROW()-1,COLUMN()))),                                    IF(AND(A7359="TYA",C7359="Cash"), SUM(INDIRECT(ADDRESS(ROW()-(COUNTIF(A:A,"TYA")-1),COLUMN())):INDIRECT(ADDRESS(ROW()-1,COLUMN()))),                                    IF(AND(A7359="SVOL",ISNUMBER(FIND(" Govt",C7359))),"", IF(AND(A7359="SVOL",ISNUMBER(FIND(" Index",C7359))),J7359,                                    IF(ISNUMBER(N7359),Q7359*N7359,IF(ISNUMBER(R7359),J7359*R7359," "))))))</f>
        <v xml:space="preserve"> </v>
      </c>
      <c r="AB7359" s="8" t="s">
        <v>7132</v>
      </c>
      <c r="AG7359" s="16">
        <v>-3.9999999999999998E-6</v>
      </c>
    </row>
    <row r="7360" spans="1:33" x14ac:dyDescent="0.35">
      <c r="A7360" t="s">
        <v>4273</v>
      </c>
      <c r="B7360" t="s">
        <v>6568</v>
      </c>
      <c r="C7360" t="s">
        <v>6569</v>
      </c>
      <c r="D7360" t="s">
        <v>5363</v>
      </c>
      <c r="E7360" t="s">
        <v>5364</v>
      </c>
      <c r="F7360" t="s">
        <v>5365</v>
      </c>
      <c r="G7360" s="1">
        <v>78.225027983415458</v>
      </c>
      <c r="H7360" s="1">
        <v>263.77</v>
      </c>
      <c r="I7360" s="2">
        <v>20633.415631185489</v>
      </c>
      <c r="J7360" s="3">
        <v>7.7740315334204326E-3</v>
      </c>
      <c r="K7360" s="4">
        <v>2654146.12</v>
      </c>
      <c r="L7360" s="5">
        <v>100001</v>
      </c>
      <c r="M7360" s="6">
        <v>26.54119579</v>
      </c>
      <c r="N7360" s="7" t="str">
        <f>IF(ISNUMBER(_xll.BDP($C7360, "DELTA_MID")),_xll.BDP($C7360, "DELTA_MID")," ")</f>
        <v xml:space="preserve"> </v>
      </c>
      <c r="O7360" s="7" t="str">
        <f>IF(ISNUMBER(N7360),_xll.BDP($C7360, "OPT_UNDL_TICKER"),"")</f>
        <v/>
      </c>
      <c r="P7360" s="8" t="str">
        <f>IF(ISNUMBER(N7360),_xll.BDP($C7360, "OPT_UNDL_PX")," ")</f>
        <v xml:space="preserve"> </v>
      </c>
      <c r="Q7360" s="7" t="str">
        <f>IF(ISNUMBER(N7360),+G7360*_xll.BDP($C7360, "PX_POS_MULT_FACTOR")*P7360/K7360," ")</f>
        <v xml:space="preserve"> </v>
      </c>
      <c r="R7360" s="8" t="str">
        <f>IF(OR($A7360="TUA",$A7360="TYA"),"",IF(ISNUMBER(_xll.BDP($C7360,"DUR_ADJ_OAS_MID")),_xll.BDP($C7360,"DUR_ADJ_OAS_MID"),IF(ISNUMBER(_xll.BDP($E7360&amp;" ISIN","DUR_ADJ_OAS_MID")),_xll.BDP($E7360&amp;" ISIN","DUR_ADJ_OAS_MID")," ")))</f>
        <v xml:space="preserve"> </v>
      </c>
      <c r="S7360" s="7" t="str">
        <f ca="1">IF(AND(A7359="SVOL",C7359="Cash"),                                     SUM(INDIRECT(ADDRESS(ROW()-(COUNTIF(A:A,"SVOL")),COLUMN())):INDIRECT(ADDRESS(ROW()-1,COLUMN()))),                                    IF(AND(A7360="TYA",C7360="Cash"), SUM(INDIRECT(ADDRESS(ROW()-(COUNTIF(A:A,"TYA")-1),COLUMN())):INDIRECT(ADDRESS(ROW()-1,COLUMN()))),                                    IF(AND(A7360="SVOL",ISNUMBER(FIND(" Govt",C7360))),"", IF(AND(A7360="SVOL",ISNUMBER(FIND(" Index",C7360))),J7360,                                    IF(ISNUMBER(N7360),Q7360*N7360,IF(ISNUMBER(R7360),J7360*R7360," "))))))</f>
        <v xml:space="preserve"> </v>
      </c>
      <c r="AB7360" s="8" t="s">
        <v>7132</v>
      </c>
      <c r="AG7360" s="16">
        <v>-3.9999999999999998E-6</v>
      </c>
    </row>
    <row r="7361" spans="1:33" x14ac:dyDescent="0.35">
      <c r="A7361" t="s">
        <v>4273</v>
      </c>
      <c r="B7361" t="s">
        <v>7386</v>
      </c>
      <c r="C7361" t="s">
        <v>7387</v>
      </c>
      <c r="D7361" t="s">
        <v>7388</v>
      </c>
      <c r="E7361" t="s">
        <v>7389</v>
      </c>
      <c r="F7361" t="s">
        <v>7390</v>
      </c>
      <c r="G7361" s="1">
        <v>157.84929383660051</v>
      </c>
      <c r="H7361" s="1">
        <v>86.18</v>
      </c>
      <c r="I7361" s="2">
        <v>13603.45214283824</v>
      </c>
      <c r="J7361" s="3">
        <v>5.125359165545202E-3</v>
      </c>
      <c r="K7361" s="4">
        <v>2654146.12</v>
      </c>
      <c r="L7361" s="5">
        <v>100001</v>
      </c>
      <c r="M7361" s="6">
        <v>26.54119579</v>
      </c>
      <c r="N7361" s="7" t="str">
        <f>IF(ISNUMBER(_xll.BDP($C7361, "DELTA_MID")),_xll.BDP($C7361, "DELTA_MID")," ")</f>
        <v xml:space="preserve"> </v>
      </c>
      <c r="O7361" s="7" t="str">
        <f>IF(ISNUMBER(N7361),_xll.BDP($C7361, "OPT_UNDL_TICKER"),"")</f>
        <v/>
      </c>
      <c r="P7361" s="8" t="str">
        <f>IF(ISNUMBER(N7361),_xll.BDP($C7361, "OPT_UNDL_PX")," ")</f>
        <v xml:space="preserve"> </v>
      </c>
      <c r="Q7361" s="7" t="str">
        <f>IF(ISNUMBER(N7361),+G7361*_xll.BDP($C7361, "PX_POS_MULT_FACTOR")*P7361/K7361," ")</f>
        <v xml:space="preserve"> </v>
      </c>
      <c r="R7361" s="8" t="str">
        <f>IF(OR($A7361="TUA",$A7361="TYA"),"",IF(ISNUMBER(_xll.BDP($C7361,"DUR_ADJ_OAS_MID")),_xll.BDP($C7361,"DUR_ADJ_OAS_MID"),IF(ISNUMBER(_xll.BDP($E7361&amp;" ISIN","DUR_ADJ_OAS_MID")),_xll.BDP($E7361&amp;" ISIN","DUR_ADJ_OAS_MID")," ")))</f>
        <v xml:space="preserve"> </v>
      </c>
      <c r="S7361" s="7" t="str">
        <f ca="1">IF(AND(A7360="SVOL",C7360="Cash"),                                     SUM(INDIRECT(ADDRESS(ROW()-(COUNTIF(A:A,"SVOL")),COLUMN())):INDIRECT(ADDRESS(ROW()-1,COLUMN()))),                                    IF(AND(A7361="TYA",C7361="Cash"), SUM(INDIRECT(ADDRESS(ROW()-(COUNTIF(A:A,"TYA")-1),COLUMN())):INDIRECT(ADDRESS(ROW()-1,COLUMN()))),                                    IF(AND(A7361="SVOL",ISNUMBER(FIND(" Govt",C7361))),"", IF(AND(A7361="SVOL",ISNUMBER(FIND(" Index",C7361))),J7361,                                    IF(ISNUMBER(N7361),Q7361*N7361,IF(ISNUMBER(R7361),J7361*R7361," "))))))</f>
        <v xml:space="preserve"> </v>
      </c>
      <c r="AB7361" s="8" t="s">
        <v>7132</v>
      </c>
      <c r="AG7361" s="16">
        <v>-3.9999999999999998E-6</v>
      </c>
    </row>
    <row r="7362" spans="1:33" x14ac:dyDescent="0.35">
      <c r="A7362" t="s">
        <v>4273</v>
      </c>
      <c r="B7362" t="s">
        <v>6570</v>
      </c>
      <c r="C7362" t="s">
        <v>6571</v>
      </c>
      <c r="D7362" t="s">
        <v>5378</v>
      </c>
      <c r="E7362" t="s">
        <v>5379</v>
      </c>
      <c r="F7362" t="s">
        <v>5380</v>
      </c>
      <c r="G7362" s="1">
        <v>123.1158655589954</v>
      </c>
      <c r="H7362" s="1">
        <v>136.32</v>
      </c>
      <c r="I7362" s="2">
        <v>16783.15479300225</v>
      </c>
      <c r="J7362" s="3">
        <v>6.3233725779205576E-3</v>
      </c>
      <c r="K7362" s="4">
        <v>2654146.12</v>
      </c>
      <c r="L7362" s="5">
        <v>100001</v>
      </c>
      <c r="M7362" s="6">
        <v>26.54119579</v>
      </c>
      <c r="N7362" s="7" t="str">
        <f>IF(ISNUMBER(_xll.BDP($C7362, "DELTA_MID")),_xll.BDP($C7362, "DELTA_MID")," ")</f>
        <v xml:space="preserve"> </v>
      </c>
      <c r="O7362" s="7" t="str">
        <f>IF(ISNUMBER(N7362),_xll.BDP($C7362, "OPT_UNDL_TICKER"),"")</f>
        <v/>
      </c>
      <c r="P7362" s="8" t="str">
        <f>IF(ISNUMBER(N7362),_xll.BDP($C7362, "OPT_UNDL_PX")," ")</f>
        <v xml:space="preserve"> </v>
      </c>
      <c r="Q7362" s="7" t="str">
        <f>IF(ISNUMBER(N7362),+G7362*_xll.BDP($C7362, "PX_POS_MULT_FACTOR")*P7362/K7362," ")</f>
        <v xml:space="preserve"> </v>
      </c>
      <c r="R7362" s="8" t="str">
        <f>IF(OR($A7362="TUA",$A7362="TYA"),"",IF(ISNUMBER(_xll.BDP($C7362,"DUR_ADJ_OAS_MID")),_xll.BDP($C7362,"DUR_ADJ_OAS_MID"),IF(ISNUMBER(_xll.BDP($E7362&amp;" ISIN","DUR_ADJ_OAS_MID")),_xll.BDP($E7362&amp;" ISIN","DUR_ADJ_OAS_MID")," ")))</f>
        <v xml:space="preserve"> </v>
      </c>
      <c r="S7362" s="7" t="str">
        <f ca="1">IF(AND(A7361="SVOL",C7361="Cash"),                                     SUM(INDIRECT(ADDRESS(ROW()-(COUNTIF(A:A,"SVOL")),COLUMN())):INDIRECT(ADDRESS(ROW()-1,COLUMN()))),                                    IF(AND(A7362="TYA",C7362="Cash"), SUM(INDIRECT(ADDRESS(ROW()-(COUNTIF(A:A,"TYA")-1),COLUMN())):INDIRECT(ADDRESS(ROW()-1,COLUMN()))),                                    IF(AND(A7362="SVOL",ISNUMBER(FIND(" Govt",C7362))),"", IF(AND(A7362="SVOL",ISNUMBER(FIND(" Index",C7362))),J7362,                                    IF(ISNUMBER(N7362),Q7362*N7362,IF(ISNUMBER(R7362),J7362*R7362," "))))))</f>
        <v xml:space="preserve"> </v>
      </c>
      <c r="AB7362" s="8" t="s">
        <v>7132</v>
      </c>
      <c r="AG7362" s="16">
        <v>-3.9999999999999998E-6</v>
      </c>
    </row>
    <row r="7363" spans="1:33" x14ac:dyDescent="0.35">
      <c r="A7363" t="s">
        <v>4273</v>
      </c>
      <c r="B7363" t="s">
        <v>6872</v>
      </c>
      <c r="C7363" t="s">
        <v>6873</v>
      </c>
      <c r="D7363" t="s">
        <v>6874</v>
      </c>
      <c r="E7363" t="s">
        <v>6875</v>
      </c>
      <c r="F7363" t="s">
        <v>6876</v>
      </c>
      <c r="G7363" s="1">
        <v>45.228540396419859</v>
      </c>
      <c r="H7363" s="1">
        <v>15.01</v>
      </c>
      <c r="I7363" s="2">
        <v>678.88039135026213</v>
      </c>
      <c r="J7363" s="3">
        <v>2.5578109141566861E-4</v>
      </c>
      <c r="K7363" s="4">
        <v>2654146.12</v>
      </c>
      <c r="L7363" s="5">
        <v>100001</v>
      </c>
      <c r="M7363" s="6">
        <v>26.54119579</v>
      </c>
      <c r="N7363" s="7" t="str">
        <f>IF(ISNUMBER(_xll.BDP($C7363, "DELTA_MID")),_xll.BDP($C7363, "DELTA_MID")," ")</f>
        <v xml:space="preserve"> </v>
      </c>
      <c r="O7363" s="7" t="str">
        <f>IF(ISNUMBER(N7363),_xll.BDP($C7363, "OPT_UNDL_TICKER"),"")</f>
        <v/>
      </c>
      <c r="P7363" s="8" t="str">
        <f>IF(ISNUMBER(N7363),_xll.BDP($C7363, "OPT_UNDL_PX")," ")</f>
        <v xml:space="preserve"> </v>
      </c>
      <c r="Q7363" s="7" t="str">
        <f>IF(ISNUMBER(N7363),+G7363*_xll.BDP($C7363, "PX_POS_MULT_FACTOR")*P7363/K7363," ")</f>
        <v xml:space="preserve"> </v>
      </c>
      <c r="R7363" s="8" t="str">
        <f>IF(OR($A7363="TUA",$A7363="TYA"),"",IF(ISNUMBER(_xll.BDP($C7363,"DUR_ADJ_OAS_MID")),_xll.BDP($C7363,"DUR_ADJ_OAS_MID"),IF(ISNUMBER(_xll.BDP($E7363&amp;" ISIN","DUR_ADJ_OAS_MID")),_xll.BDP($E7363&amp;" ISIN","DUR_ADJ_OAS_MID")," ")))</f>
        <v xml:space="preserve"> </v>
      </c>
      <c r="S7363" s="7" t="str">
        <f ca="1">IF(AND(A7362="SVOL",C7362="Cash"),                                     SUM(INDIRECT(ADDRESS(ROW()-(COUNTIF(A:A,"SVOL")),COLUMN())):INDIRECT(ADDRESS(ROW()-1,COLUMN()))),                                    IF(AND(A7363="TYA",C7363="Cash"), SUM(INDIRECT(ADDRESS(ROW()-(COUNTIF(A:A,"TYA")-1),COLUMN())):INDIRECT(ADDRESS(ROW()-1,COLUMN()))),                                    IF(AND(A7363="SVOL",ISNUMBER(FIND(" Govt",C7363))),"", IF(AND(A7363="SVOL",ISNUMBER(FIND(" Index",C7363))),J7363,                                    IF(ISNUMBER(N7363),Q7363*N7363,IF(ISNUMBER(R7363),J7363*R7363," "))))))</f>
        <v xml:space="preserve"> </v>
      </c>
      <c r="AB7363" s="8" t="s">
        <v>7132</v>
      </c>
      <c r="AG7363" s="16">
        <v>-3.9999999999999998E-6</v>
      </c>
    </row>
    <row r="7364" spans="1:33" x14ac:dyDescent="0.35">
      <c r="A7364" t="s">
        <v>4273</v>
      </c>
      <c r="B7364" t="s">
        <v>6572</v>
      </c>
      <c r="C7364" t="s">
        <v>6573</v>
      </c>
      <c r="D7364" t="s">
        <v>6574</v>
      </c>
      <c r="E7364" t="s">
        <v>6575</v>
      </c>
      <c r="F7364" t="s">
        <v>6576</v>
      </c>
      <c r="G7364" s="1">
        <v>90.581037235393254</v>
      </c>
      <c r="H7364" s="1">
        <v>204.71</v>
      </c>
      <c r="I7364" s="2">
        <v>18542.84413245735</v>
      </c>
      <c r="J7364" s="3">
        <v>6.9863689842582406E-3</v>
      </c>
      <c r="K7364" s="4">
        <v>2654146.12</v>
      </c>
      <c r="L7364" s="5">
        <v>100001</v>
      </c>
      <c r="M7364" s="6">
        <v>26.54119579</v>
      </c>
      <c r="N7364" s="7" t="str">
        <f>IF(ISNUMBER(_xll.BDP($C7364, "DELTA_MID")),_xll.BDP($C7364, "DELTA_MID")," ")</f>
        <v xml:space="preserve"> </v>
      </c>
      <c r="O7364" s="7" t="str">
        <f>IF(ISNUMBER(N7364),_xll.BDP($C7364, "OPT_UNDL_TICKER"),"")</f>
        <v/>
      </c>
      <c r="P7364" s="8" t="str">
        <f>IF(ISNUMBER(N7364),_xll.BDP($C7364, "OPT_UNDL_PX")," ")</f>
        <v xml:space="preserve"> </v>
      </c>
      <c r="Q7364" s="7" t="str">
        <f>IF(ISNUMBER(N7364),+G7364*_xll.BDP($C7364, "PX_POS_MULT_FACTOR")*P7364/K7364," ")</f>
        <v xml:space="preserve"> </v>
      </c>
      <c r="R7364" s="8" t="str">
        <f>IF(OR($A7364="TUA",$A7364="TYA"),"",IF(ISNUMBER(_xll.BDP($C7364,"DUR_ADJ_OAS_MID")),_xll.BDP($C7364,"DUR_ADJ_OAS_MID"),IF(ISNUMBER(_xll.BDP($E7364&amp;" ISIN","DUR_ADJ_OAS_MID")),_xll.BDP($E7364&amp;" ISIN","DUR_ADJ_OAS_MID")," ")))</f>
        <v xml:space="preserve"> </v>
      </c>
      <c r="S7364" s="7" t="str">
        <f ca="1">IF(AND(A7363="SVOL",C7363="Cash"),                                     SUM(INDIRECT(ADDRESS(ROW()-(COUNTIF(A:A,"SVOL")),COLUMN())):INDIRECT(ADDRESS(ROW()-1,COLUMN()))),                                    IF(AND(A7364="TYA",C7364="Cash"), SUM(INDIRECT(ADDRESS(ROW()-(COUNTIF(A:A,"TYA")-1),COLUMN())):INDIRECT(ADDRESS(ROW()-1,COLUMN()))),                                    IF(AND(A7364="SVOL",ISNUMBER(FIND(" Govt",C7364))),"", IF(AND(A7364="SVOL",ISNUMBER(FIND(" Index",C7364))),J7364,                                    IF(ISNUMBER(N7364),Q7364*N7364,IF(ISNUMBER(R7364),J7364*R7364," "))))))</f>
        <v xml:space="preserve"> </v>
      </c>
      <c r="AB7364" s="8" t="s">
        <v>7132</v>
      </c>
      <c r="AG7364" s="16">
        <v>-3.9999999999999998E-6</v>
      </c>
    </row>
    <row r="7365" spans="1:33" x14ac:dyDescent="0.35">
      <c r="A7365" t="s">
        <v>4273</v>
      </c>
      <c r="B7365" t="s">
        <v>7391</v>
      </c>
      <c r="C7365" t="s">
        <v>7392</v>
      </c>
      <c r="D7365" t="s">
        <v>7393</v>
      </c>
      <c r="E7365" t="s">
        <v>7394</v>
      </c>
      <c r="F7365" t="s">
        <v>7395</v>
      </c>
      <c r="G7365" s="1">
        <v>213.8606584948013</v>
      </c>
      <c r="H7365" s="1">
        <v>9.69</v>
      </c>
      <c r="I7365" s="2">
        <v>2072.3097808146249</v>
      </c>
      <c r="J7365" s="3">
        <v>7.8078209982449073E-4</v>
      </c>
      <c r="K7365" s="4">
        <v>2654146.12</v>
      </c>
      <c r="L7365" s="5">
        <v>100001</v>
      </c>
      <c r="M7365" s="6">
        <v>26.54119579</v>
      </c>
      <c r="N7365" s="7" t="str">
        <f>IF(ISNUMBER(_xll.BDP($C7365, "DELTA_MID")),_xll.BDP($C7365, "DELTA_MID")," ")</f>
        <v xml:space="preserve"> </v>
      </c>
      <c r="O7365" s="7" t="str">
        <f>IF(ISNUMBER(N7365),_xll.BDP($C7365, "OPT_UNDL_TICKER"),"")</f>
        <v/>
      </c>
      <c r="P7365" s="8" t="str">
        <f>IF(ISNUMBER(N7365),_xll.BDP($C7365, "OPT_UNDL_PX")," ")</f>
        <v xml:space="preserve"> </v>
      </c>
      <c r="Q7365" s="7" t="str">
        <f>IF(ISNUMBER(N7365),+G7365*_xll.BDP($C7365, "PX_POS_MULT_FACTOR")*P7365/K7365," ")</f>
        <v xml:space="preserve"> </v>
      </c>
      <c r="R7365" s="8" t="str">
        <f>IF(OR($A7365="TUA",$A7365="TYA"),"",IF(ISNUMBER(_xll.BDP($C7365,"DUR_ADJ_OAS_MID")),_xll.BDP($C7365,"DUR_ADJ_OAS_MID"),IF(ISNUMBER(_xll.BDP($E7365&amp;" ISIN","DUR_ADJ_OAS_MID")),_xll.BDP($E7365&amp;" ISIN","DUR_ADJ_OAS_MID")," ")))</f>
        <v xml:space="preserve"> </v>
      </c>
      <c r="S7365" s="7" t="str">
        <f ca="1">IF(AND(A7364="SVOL",C7364="Cash"),                                     SUM(INDIRECT(ADDRESS(ROW()-(COUNTIF(A:A,"SVOL")),COLUMN())):INDIRECT(ADDRESS(ROW()-1,COLUMN()))),                                    IF(AND(A7365="TYA",C7365="Cash"), SUM(INDIRECT(ADDRESS(ROW()-(COUNTIF(A:A,"TYA")-1),COLUMN())):INDIRECT(ADDRESS(ROW()-1,COLUMN()))),                                    IF(AND(A7365="SVOL",ISNUMBER(FIND(" Govt",C7365))),"", IF(AND(A7365="SVOL",ISNUMBER(FIND(" Index",C7365))),J7365,                                    IF(ISNUMBER(N7365),Q7365*N7365,IF(ISNUMBER(R7365),J7365*R7365," "))))))</f>
        <v xml:space="preserve"> </v>
      </c>
      <c r="AB7365" s="8" t="s">
        <v>7132</v>
      </c>
      <c r="AG7365" s="16">
        <v>-3.9999999999999998E-6</v>
      </c>
    </row>
    <row r="7366" spans="1:33" x14ac:dyDescent="0.35">
      <c r="A7366" t="s">
        <v>4273</v>
      </c>
      <c r="B7366" t="s">
        <v>7396</v>
      </c>
      <c r="C7366" t="s">
        <v>7397</v>
      </c>
      <c r="D7366" t="s">
        <v>5388</v>
      </c>
      <c r="E7366" t="s">
        <v>5389</v>
      </c>
      <c r="F7366" t="s">
        <v>5390</v>
      </c>
      <c r="G7366" s="1">
        <v>6.4128036560282808</v>
      </c>
      <c r="H7366" s="1">
        <v>71.56</v>
      </c>
      <c r="I7366" s="2">
        <v>458.90022962538382</v>
      </c>
      <c r="J7366" s="3">
        <v>1.7289938416253581E-4</v>
      </c>
      <c r="K7366" s="4">
        <v>2654146.12</v>
      </c>
      <c r="L7366" s="5">
        <v>100001</v>
      </c>
      <c r="M7366" s="6">
        <v>26.54119579</v>
      </c>
      <c r="N7366" s="7" t="str">
        <f>IF(ISNUMBER(_xll.BDP($C7366, "DELTA_MID")),_xll.BDP($C7366, "DELTA_MID")," ")</f>
        <v xml:space="preserve"> </v>
      </c>
      <c r="O7366" s="7" t="str">
        <f>IF(ISNUMBER(N7366),_xll.BDP($C7366, "OPT_UNDL_TICKER"),"")</f>
        <v/>
      </c>
      <c r="P7366" s="8" t="str">
        <f>IF(ISNUMBER(N7366),_xll.BDP($C7366, "OPT_UNDL_PX")," ")</f>
        <v xml:space="preserve"> </v>
      </c>
      <c r="Q7366" s="7" t="str">
        <f>IF(ISNUMBER(N7366),+G7366*_xll.BDP($C7366, "PX_POS_MULT_FACTOR")*P7366/K7366," ")</f>
        <v xml:space="preserve"> </v>
      </c>
      <c r="R7366" s="8" t="str">
        <f>IF(OR($A7366="TUA",$A7366="TYA"),"",IF(ISNUMBER(_xll.BDP($C7366,"DUR_ADJ_OAS_MID")),_xll.BDP($C7366,"DUR_ADJ_OAS_MID"),IF(ISNUMBER(_xll.BDP($E7366&amp;" ISIN","DUR_ADJ_OAS_MID")),_xll.BDP($E7366&amp;" ISIN","DUR_ADJ_OAS_MID")," ")))</f>
        <v xml:space="preserve"> </v>
      </c>
      <c r="S7366" s="7" t="str">
        <f ca="1">IF(AND(A7365="SVOL",C7365="Cash"),                                     SUM(INDIRECT(ADDRESS(ROW()-(COUNTIF(A:A,"SVOL")),COLUMN())):INDIRECT(ADDRESS(ROW()-1,COLUMN()))),                                    IF(AND(A7366="TYA",C7366="Cash"), SUM(INDIRECT(ADDRESS(ROW()-(COUNTIF(A:A,"TYA")-1),COLUMN())):INDIRECT(ADDRESS(ROW()-1,COLUMN()))),                                    IF(AND(A7366="SVOL",ISNUMBER(FIND(" Govt",C7366))),"", IF(AND(A7366="SVOL",ISNUMBER(FIND(" Index",C7366))),J7366,                                    IF(ISNUMBER(N7366),Q7366*N7366,IF(ISNUMBER(R7366),J7366*R7366," "))))))</f>
        <v xml:space="preserve"> </v>
      </c>
      <c r="AB7366" s="8" t="s">
        <v>7132</v>
      </c>
      <c r="AG7366" s="16">
        <v>-3.9999999999999998E-6</v>
      </c>
    </row>
    <row r="7367" spans="1:33" x14ac:dyDescent="0.35">
      <c r="A7367" t="s">
        <v>4273</v>
      </c>
      <c r="B7367" t="s">
        <v>1124</v>
      </c>
      <c r="C7367" t="s">
        <v>2979</v>
      </c>
      <c r="D7367" t="s">
        <v>1126</v>
      </c>
      <c r="E7367" t="s">
        <v>1127</v>
      </c>
      <c r="F7367" t="s">
        <v>1128</v>
      </c>
      <c r="G7367" s="1">
        <v>409.98108081095558</v>
      </c>
      <c r="H7367" s="1">
        <v>45.94</v>
      </c>
      <c r="I7367" s="2">
        <v>18834.5308524553</v>
      </c>
      <c r="J7367" s="3">
        <v>7.0962675003195738E-3</v>
      </c>
      <c r="K7367" s="4">
        <v>2654146.12</v>
      </c>
      <c r="L7367" s="5">
        <v>100001</v>
      </c>
      <c r="M7367" s="6">
        <v>26.54119579</v>
      </c>
      <c r="N7367" s="7" t="str">
        <f>IF(ISNUMBER(_xll.BDP($C7367, "DELTA_MID")),_xll.BDP($C7367, "DELTA_MID")," ")</f>
        <v xml:space="preserve"> </v>
      </c>
      <c r="O7367" s="7" t="str">
        <f>IF(ISNUMBER(N7367),_xll.BDP($C7367, "OPT_UNDL_TICKER"),"")</f>
        <v/>
      </c>
      <c r="P7367" s="8" t="str">
        <f>IF(ISNUMBER(N7367),_xll.BDP($C7367, "OPT_UNDL_PX")," ")</f>
        <v xml:space="preserve"> </v>
      </c>
      <c r="Q7367" s="7" t="str">
        <f>IF(ISNUMBER(N7367),+G7367*_xll.BDP($C7367, "PX_POS_MULT_FACTOR")*P7367/K7367," ")</f>
        <v xml:space="preserve"> </v>
      </c>
      <c r="R7367" s="8" t="str">
        <f>IF(OR($A7367="TUA",$A7367="TYA"),"",IF(ISNUMBER(_xll.BDP($C7367,"DUR_ADJ_OAS_MID")),_xll.BDP($C7367,"DUR_ADJ_OAS_MID"),IF(ISNUMBER(_xll.BDP($E7367&amp;" ISIN","DUR_ADJ_OAS_MID")),_xll.BDP($E7367&amp;" ISIN","DUR_ADJ_OAS_MID")," ")))</f>
        <v xml:space="preserve"> </v>
      </c>
      <c r="S7367" s="7" t="str">
        <f ca="1">IF(AND(A7366="SVOL",C7366="Cash"),                                     SUM(INDIRECT(ADDRESS(ROW()-(COUNTIF(A:A,"SVOL")),COLUMN())):INDIRECT(ADDRESS(ROW()-1,COLUMN()))),                                    IF(AND(A7367="TYA",C7367="Cash"), SUM(INDIRECT(ADDRESS(ROW()-(COUNTIF(A:A,"TYA")-1),COLUMN())):INDIRECT(ADDRESS(ROW()-1,COLUMN()))),                                    IF(AND(A7367="SVOL",ISNUMBER(FIND(" Govt",C7367))),"", IF(AND(A7367="SVOL",ISNUMBER(FIND(" Index",C7367))),J7367,                                    IF(ISNUMBER(N7367),Q7367*N7367,IF(ISNUMBER(R7367),J7367*R7367," "))))))</f>
        <v xml:space="preserve"> </v>
      </c>
      <c r="AB7367" s="8" t="s">
        <v>7132</v>
      </c>
      <c r="AG7367" s="16">
        <v>-3.9999999999999998E-6</v>
      </c>
    </row>
    <row r="7368" spans="1:33" x14ac:dyDescent="0.35">
      <c r="A7368" t="s">
        <v>4273</v>
      </c>
      <c r="B7368" t="s">
        <v>2980</v>
      </c>
      <c r="C7368" t="s">
        <v>2981</v>
      </c>
      <c r="D7368" t="s">
        <v>2982</v>
      </c>
      <c r="E7368" t="s">
        <v>2983</v>
      </c>
      <c r="F7368" t="s">
        <v>2984</v>
      </c>
      <c r="G7368" s="1">
        <v>169.41835926872659</v>
      </c>
      <c r="H7368" s="1">
        <v>206.09</v>
      </c>
      <c r="I7368" s="2">
        <v>34915.429661691873</v>
      </c>
      <c r="J7368" s="3">
        <v>1.3155051788065031E-2</v>
      </c>
      <c r="K7368" s="4">
        <v>2654146.12</v>
      </c>
      <c r="L7368" s="5">
        <v>100001</v>
      </c>
      <c r="M7368" s="6">
        <v>26.54119579</v>
      </c>
      <c r="N7368" s="7" t="str">
        <f>IF(ISNUMBER(_xll.BDP($C7368, "DELTA_MID")),_xll.BDP($C7368, "DELTA_MID")," ")</f>
        <v xml:space="preserve"> </v>
      </c>
      <c r="O7368" s="7" t="str">
        <f>IF(ISNUMBER(N7368),_xll.BDP($C7368, "OPT_UNDL_TICKER"),"")</f>
        <v/>
      </c>
      <c r="P7368" s="8" t="str">
        <f>IF(ISNUMBER(N7368),_xll.BDP($C7368, "OPT_UNDL_PX")," ")</f>
        <v xml:space="preserve"> </v>
      </c>
      <c r="Q7368" s="7" t="str">
        <f>IF(ISNUMBER(N7368),+G7368*_xll.BDP($C7368, "PX_POS_MULT_FACTOR")*P7368/K7368," ")</f>
        <v xml:space="preserve"> </v>
      </c>
      <c r="R7368" s="8" t="str">
        <f>IF(OR($A7368="TUA",$A7368="TYA"),"",IF(ISNUMBER(_xll.BDP($C7368,"DUR_ADJ_OAS_MID")),_xll.BDP($C7368,"DUR_ADJ_OAS_MID"),IF(ISNUMBER(_xll.BDP($E7368&amp;" ISIN","DUR_ADJ_OAS_MID")),_xll.BDP($E7368&amp;" ISIN","DUR_ADJ_OAS_MID")," ")))</f>
        <v xml:space="preserve"> </v>
      </c>
      <c r="S7368" s="7" t="str">
        <f ca="1">IF(AND(A7367="SVOL",C7367="Cash"),                                     SUM(INDIRECT(ADDRESS(ROW()-(COUNTIF(A:A,"SVOL")),COLUMN())):INDIRECT(ADDRESS(ROW()-1,COLUMN()))),                                    IF(AND(A7368="TYA",C7368="Cash"), SUM(INDIRECT(ADDRESS(ROW()-(COUNTIF(A:A,"TYA")-1),COLUMN())):INDIRECT(ADDRESS(ROW()-1,COLUMN()))),                                    IF(AND(A7368="SVOL",ISNUMBER(FIND(" Govt",C7368))),"", IF(AND(A7368="SVOL",ISNUMBER(FIND(" Index",C7368))),J7368,                                    IF(ISNUMBER(N7368),Q7368*N7368,IF(ISNUMBER(R7368),J7368*R7368," "))))))</f>
        <v xml:space="preserve"> </v>
      </c>
      <c r="AB7368" s="8" t="s">
        <v>7132</v>
      </c>
      <c r="AG7368" s="16">
        <v>-3.9999999999999998E-6</v>
      </c>
    </row>
    <row r="7369" spans="1:33" x14ac:dyDescent="0.35">
      <c r="A7369" t="s">
        <v>4273</v>
      </c>
      <c r="B7369" t="s">
        <v>7398</v>
      </c>
      <c r="C7369" t="s">
        <v>7399</v>
      </c>
      <c r="D7369" t="s">
        <v>7400</v>
      </c>
      <c r="E7369" t="s">
        <v>7401</v>
      </c>
      <c r="F7369" t="s">
        <v>7402</v>
      </c>
      <c r="G7369" s="1">
        <v>11.460938353280691</v>
      </c>
      <c r="H7369" s="1">
        <v>356.51</v>
      </c>
      <c r="I7369" s="2">
        <v>4085.939132328097</v>
      </c>
      <c r="J7369" s="3">
        <v>1.5394552325280781E-3</v>
      </c>
      <c r="K7369" s="4">
        <v>2654146.12</v>
      </c>
      <c r="L7369" s="5">
        <v>100001</v>
      </c>
      <c r="M7369" s="6">
        <v>26.54119579</v>
      </c>
      <c r="N7369" s="7" t="str">
        <f>IF(ISNUMBER(_xll.BDP($C7369, "DELTA_MID")),_xll.BDP($C7369, "DELTA_MID")," ")</f>
        <v xml:space="preserve"> </v>
      </c>
      <c r="O7369" s="7" t="str">
        <f>IF(ISNUMBER(N7369),_xll.BDP($C7369, "OPT_UNDL_TICKER"),"")</f>
        <v/>
      </c>
      <c r="P7369" s="8" t="str">
        <f>IF(ISNUMBER(N7369),_xll.BDP($C7369, "OPT_UNDL_PX")," ")</f>
        <v xml:space="preserve"> </v>
      </c>
      <c r="Q7369" s="7" t="str">
        <f>IF(ISNUMBER(N7369),+G7369*_xll.BDP($C7369, "PX_POS_MULT_FACTOR")*P7369/K7369," ")</f>
        <v xml:space="preserve"> </v>
      </c>
      <c r="R7369" s="8" t="str">
        <f>IF(OR($A7369="TUA",$A7369="TYA"),"",IF(ISNUMBER(_xll.BDP($C7369,"DUR_ADJ_OAS_MID")),_xll.BDP($C7369,"DUR_ADJ_OAS_MID"),IF(ISNUMBER(_xll.BDP($E7369&amp;" ISIN","DUR_ADJ_OAS_MID")),_xll.BDP($E7369&amp;" ISIN","DUR_ADJ_OAS_MID")," ")))</f>
        <v xml:space="preserve"> </v>
      </c>
      <c r="S7369" s="7" t="str">
        <f ca="1">IF(AND(A7368="SVOL",C7368="Cash"),                                     SUM(INDIRECT(ADDRESS(ROW()-(COUNTIF(A:A,"SVOL")),COLUMN())):INDIRECT(ADDRESS(ROW()-1,COLUMN()))),                                    IF(AND(A7369="TYA",C7369="Cash"), SUM(INDIRECT(ADDRESS(ROW()-(COUNTIF(A:A,"TYA")-1),COLUMN())):INDIRECT(ADDRESS(ROW()-1,COLUMN()))),                                    IF(AND(A7369="SVOL",ISNUMBER(FIND(" Govt",C7369))),"", IF(AND(A7369="SVOL",ISNUMBER(FIND(" Index",C7369))),J7369,                                    IF(ISNUMBER(N7369),Q7369*N7369,IF(ISNUMBER(R7369),J7369*R7369," "))))))</f>
        <v xml:space="preserve"> </v>
      </c>
      <c r="AB7369" s="8" t="s">
        <v>7132</v>
      </c>
      <c r="AG7369" s="16">
        <v>-3.9999999999999998E-6</v>
      </c>
    </row>
    <row r="7370" spans="1:33" x14ac:dyDescent="0.35">
      <c r="A7370" t="s">
        <v>4273</v>
      </c>
      <c r="B7370" t="s">
        <v>6577</v>
      </c>
      <c r="C7370" t="s">
        <v>6578</v>
      </c>
      <c r="D7370" t="s">
        <v>5393</v>
      </c>
      <c r="E7370" t="s">
        <v>5394</v>
      </c>
      <c r="F7370" t="s">
        <v>5395</v>
      </c>
      <c r="G7370" s="1">
        <v>0.97246528658439857</v>
      </c>
      <c r="H7370" s="1">
        <v>360.47</v>
      </c>
      <c r="I7370" s="2">
        <v>350.5445618550782</v>
      </c>
      <c r="J7370" s="3">
        <v>1.3207432673491171E-4</v>
      </c>
      <c r="K7370" s="4">
        <v>2654146.12</v>
      </c>
      <c r="L7370" s="5">
        <v>100001</v>
      </c>
      <c r="M7370" s="6">
        <v>26.54119579</v>
      </c>
      <c r="N7370" s="7" t="str">
        <f>IF(ISNUMBER(_xll.BDP($C7370, "DELTA_MID")),_xll.BDP($C7370, "DELTA_MID")," ")</f>
        <v xml:space="preserve"> </v>
      </c>
      <c r="O7370" s="7" t="str">
        <f>IF(ISNUMBER(N7370),_xll.BDP($C7370, "OPT_UNDL_TICKER"),"")</f>
        <v/>
      </c>
      <c r="P7370" s="8" t="str">
        <f>IF(ISNUMBER(N7370),_xll.BDP($C7370, "OPT_UNDL_PX")," ")</f>
        <v xml:space="preserve"> </v>
      </c>
      <c r="Q7370" s="7" t="str">
        <f>IF(ISNUMBER(N7370),+G7370*_xll.BDP($C7370, "PX_POS_MULT_FACTOR")*P7370/K7370," ")</f>
        <v xml:space="preserve"> </v>
      </c>
      <c r="R7370" s="8" t="str">
        <f>IF(OR($A7370="TUA",$A7370="TYA"),"",IF(ISNUMBER(_xll.BDP($C7370,"DUR_ADJ_OAS_MID")),_xll.BDP($C7370,"DUR_ADJ_OAS_MID"),IF(ISNUMBER(_xll.BDP($E7370&amp;" ISIN","DUR_ADJ_OAS_MID")),_xll.BDP($E7370&amp;" ISIN","DUR_ADJ_OAS_MID")," ")))</f>
        <v xml:space="preserve"> </v>
      </c>
      <c r="S7370" s="7" t="str">
        <f ca="1">IF(AND(A7369="SVOL",C7369="Cash"),                                     SUM(INDIRECT(ADDRESS(ROW()-(COUNTIF(A:A,"SVOL")),COLUMN())):INDIRECT(ADDRESS(ROW()-1,COLUMN()))),                                    IF(AND(A7370="TYA",C7370="Cash"), SUM(INDIRECT(ADDRESS(ROW()-(COUNTIF(A:A,"TYA")-1),COLUMN())):INDIRECT(ADDRESS(ROW()-1,COLUMN()))),                                    IF(AND(A7370="SVOL",ISNUMBER(FIND(" Govt",C7370))),"", IF(AND(A7370="SVOL",ISNUMBER(FIND(" Index",C7370))),J7370,                                    IF(ISNUMBER(N7370),Q7370*N7370,IF(ISNUMBER(R7370),J7370*R7370," "))))))</f>
        <v xml:space="preserve"> </v>
      </c>
      <c r="AB7370" s="8" t="s">
        <v>7132</v>
      </c>
      <c r="AG7370" s="16">
        <v>-3.9999999999999998E-6</v>
      </c>
    </row>
    <row r="7371" spans="1:33" x14ac:dyDescent="0.35">
      <c r="A7371" t="s">
        <v>4273</v>
      </c>
      <c r="B7371" t="s">
        <v>1129</v>
      </c>
      <c r="C7371" t="s">
        <v>7403</v>
      </c>
      <c r="D7371" t="s">
        <v>1131</v>
      </c>
      <c r="E7371" t="s">
        <v>1132</v>
      </c>
      <c r="F7371" t="s">
        <v>1133</v>
      </c>
      <c r="G7371" s="1">
        <v>59.15394429823489</v>
      </c>
      <c r="H7371" s="1">
        <v>606.79</v>
      </c>
      <c r="I7371" s="2">
        <v>35894.021860725938</v>
      </c>
      <c r="J7371" s="3">
        <v>1.352375499986638E-2</v>
      </c>
      <c r="K7371" s="4">
        <v>2654146.12</v>
      </c>
      <c r="L7371" s="5">
        <v>100001</v>
      </c>
      <c r="M7371" s="6">
        <v>26.54119579</v>
      </c>
      <c r="N7371" s="7" t="str">
        <f>IF(ISNUMBER(_xll.BDP($C7371, "DELTA_MID")),_xll.BDP($C7371, "DELTA_MID")," ")</f>
        <v xml:space="preserve"> </v>
      </c>
      <c r="O7371" s="7" t="str">
        <f>IF(ISNUMBER(N7371),_xll.BDP($C7371, "OPT_UNDL_TICKER"),"")</f>
        <v/>
      </c>
      <c r="P7371" s="8" t="str">
        <f>IF(ISNUMBER(N7371),_xll.BDP($C7371, "OPT_UNDL_PX")," ")</f>
        <v xml:space="preserve"> </v>
      </c>
      <c r="Q7371" s="7" t="str">
        <f>IF(ISNUMBER(N7371),+G7371*_xll.BDP($C7371, "PX_POS_MULT_FACTOR")*P7371/K7371," ")</f>
        <v xml:space="preserve"> </v>
      </c>
      <c r="R7371" s="8" t="str">
        <f>IF(OR($A7371="TUA",$A7371="TYA"),"",IF(ISNUMBER(_xll.BDP($C7371,"DUR_ADJ_OAS_MID")),_xll.BDP($C7371,"DUR_ADJ_OAS_MID"),IF(ISNUMBER(_xll.BDP($E7371&amp;" ISIN","DUR_ADJ_OAS_MID")),_xll.BDP($E7371&amp;" ISIN","DUR_ADJ_OAS_MID")," ")))</f>
        <v xml:space="preserve"> </v>
      </c>
      <c r="S7371" s="7" t="str">
        <f ca="1">IF(AND(A7370="SVOL",C7370="Cash"),                                     SUM(INDIRECT(ADDRESS(ROW()-(COUNTIF(A:A,"SVOL")),COLUMN())):INDIRECT(ADDRESS(ROW()-1,COLUMN()))),                                    IF(AND(A7371="TYA",C7371="Cash"), SUM(INDIRECT(ADDRESS(ROW()-(COUNTIF(A:A,"TYA")-1),COLUMN())):INDIRECT(ADDRESS(ROW()-1,COLUMN()))),                                    IF(AND(A7371="SVOL",ISNUMBER(FIND(" Govt",C7371))),"", IF(AND(A7371="SVOL",ISNUMBER(FIND(" Index",C7371))),J7371,                                    IF(ISNUMBER(N7371),Q7371*N7371,IF(ISNUMBER(R7371),J7371*R7371," "))))))</f>
        <v xml:space="preserve"> </v>
      </c>
      <c r="AB7371" s="8" t="s">
        <v>7132</v>
      </c>
      <c r="AG7371" s="16">
        <v>-3.9999999999999998E-6</v>
      </c>
    </row>
    <row r="7372" spans="1:33" x14ac:dyDescent="0.35">
      <c r="A7372" t="s">
        <v>4273</v>
      </c>
      <c r="B7372" t="s">
        <v>6579</v>
      </c>
      <c r="C7372" t="s">
        <v>6580</v>
      </c>
      <c r="D7372" t="s">
        <v>5957</v>
      </c>
      <c r="E7372" t="s">
        <v>5958</v>
      </c>
      <c r="F7372" t="s">
        <v>5959</v>
      </c>
      <c r="G7372" s="1">
        <v>265.60329019420789</v>
      </c>
      <c r="H7372" s="1">
        <v>76.209999999999994</v>
      </c>
      <c r="I7372" s="2">
        <v>20241.626745700589</v>
      </c>
      <c r="J7372" s="3">
        <v>7.6264176237970591E-3</v>
      </c>
      <c r="K7372" s="4">
        <v>2654146.12</v>
      </c>
      <c r="L7372" s="5">
        <v>100001</v>
      </c>
      <c r="M7372" s="6">
        <v>26.54119579</v>
      </c>
      <c r="N7372" s="7" t="str">
        <f>IF(ISNUMBER(_xll.BDP($C7372, "DELTA_MID")),_xll.BDP($C7372, "DELTA_MID")," ")</f>
        <v xml:space="preserve"> </v>
      </c>
      <c r="O7372" s="7" t="str">
        <f>IF(ISNUMBER(N7372),_xll.BDP($C7372, "OPT_UNDL_TICKER"),"")</f>
        <v/>
      </c>
      <c r="P7372" s="8" t="str">
        <f>IF(ISNUMBER(N7372),_xll.BDP($C7372, "OPT_UNDL_PX")," ")</f>
        <v xml:space="preserve"> </v>
      </c>
      <c r="Q7372" s="7" t="str">
        <f>IF(ISNUMBER(N7372),+G7372*_xll.BDP($C7372, "PX_POS_MULT_FACTOR")*P7372/K7372," ")</f>
        <v xml:space="preserve"> </v>
      </c>
      <c r="R7372" s="8" t="str">
        <f>IF(OR($A7372="TUA",$A7372="TYA"),"",IF(ISNUMBER(_xll.BDP($C7372,"DUR_ADJ_OAS_MID")),_xll.BDP($C7372,"DUR_ADJ_OAS_MID"),IF(ISNUMBER(_xll.BDP($E7372&amp;" ISIN","DUR_ADJ_OAS_MID")),_xll.BDP($E7372&amp;" ISIN","DUR_ADJ_OAS_MID")," ")))</f>
        <v xml:space="preserve"> </v>
      </c>
      <c r="S7372" s="7" t="str">
        <f ca="1">IF(AND(A7371="SVOL",C7371="Cash"),                                     SUM(INDIRECT(ADDRESS(ROW()-(COUNTIF(A:A,"SVOL")),COLUMN())):INDIRECT(ADDRESS(ROW()-1,COLUMN()))),                                    IF(AND(A7372="TYA",C7372="Cash"), SUM(INDIRECT(ADDRESS(ROW()-(COUNTIF(A:A,"TYA")-1),COLUMN())):INDIRECT(ADDRESS(ROW()-1,COLUMN()))),                                    IF(AND(A7372="SVOL",ISNUMBER(FIND(" Govt",C7372))),"", IF(AND(A7372="SVOL",ISNUMBER(FIND(" Index",C7372))),J7372,                                    IF(ISNUMBER(N7372),Q7372*N7372,IF(ISNUMBER(R7372),J7372*R7372," "))))))</f>
        <v xml:space="preserve"> </v>
      </c>
      <c r="AB7372" s="8" t="s">
        <v>7132</v>
      </c>
      <c r="AG7372" s="16">
        <v>-3.9999999999999998E-6</v>
      </c>
    </row>
    <row r="7373" spans="1:33" x14ac:dyDescent="0.35">
      <c r="A7373" t="s">
        <v>4273</v>
      </c>
      <c r="B7373" t="s">
        <v>4153</v>
      </c>
      <c r="C7373" t="s">
        <v>4154</v>
      </c>
      <c r="D7373" t="s">
        <v>4155</v>
      </c>
      <c r="E7373" t="s">
        <v>4156</v>
      </c>
      <c r="F7373" t="s">
        <v>4157</v>
      </c>
      <c r="G7373" s="1">
        <v>170.76848403702721</v>
      </c>
      <c r="H7373" s="1">
        <v>134.96</v>
      </c>
      <c r="I7373" s="2">
        <v>23046.91460563719</v>
      </c>
      <c r="J7373" s="3">
        <v>8.6833631471793984E-3</v>
      </c>
      <c r="K7373" s="4">
        <v>2654146.12</v>
      </c>
      <c r="L7373" s="5">
        <v>100001</v>
      </c>
      <c r="M7373" s="6">
        <v>26.54119579</v>
      </c>
      <c r="N7373" s="7" t="str">
        <f>IF(ISNUMBER(_xll.BDP($C7373, "DELTA_MID")),_xll.BDP($C7373, "DELTA_MID")," ")</f>
        <v xml:space="preserve"> </v>
      </c>
      <c r="O7373" s="7" t="str">
        <f>IF(ISNUMBER(N7373),_xll.BDP($C7373, "OPT_UNDL_TICKER"),"")</f>
        <v/>
      </c>
      <c r="P7373" s="8" t="str">
        <f>IF(ISNUMBER(N7373),_xll.BDP($C7373, "OPT_UNDL_PX")," ")</f>
        <v xml:space="preserve"> </v>
      </c>
      <c r="Q7373" s="7" t="str">
        <f>IF(ISNUMBER(N7373),+G7373*_xll.BDP($C7373, "PX_POS_MULT_FACTOR")*P7373/K7373," ")</f>
        <v xml:space="preserve"> </v>
      </c>
      <c r="R7373" s="8" t="str">
        <f>IF(OR($A7373="TUA",$A7373="TYA"),"",IF(ISNUMBER(_xll.BDP($C7373,"DUR_ADJ_OAS_MID")),_xll.BDP($C7373,"DUR_ADJ_OAS_MID"),IF(ISNUMBER(_xll.BDP($E7373&amp;" ISIN","DUR_ADJ_OAS_MID")),_xll.BDP($E7373&amp;" ISIN","DUR_ADJ_OAS_MID")," ")))</f>
        <v xml:space="preserve"> </v>
      </c>
      <c r="S7373" s="7" t="str">
        <f ca="1">IF(AND(A7372="SVOL",C7372="Cash"),                                     SUM(INDIRECT(ADDRESS(ROW()-(COUNTIF(A:A,"SVOL")),COLUMN())):INDIRECT(ADDRESS(ROW()-1,COLUMN()))),                                    IF(AND(A7373="TYA",C7373="Cash"), SUM(INDIRECT(ADDRESS(ROW()-(COUNTIF(A:A,"TYA")-1),COLUMN())):INDIRECT(ADDRESS(ROW()-1,COLUMN()))),                                    IF(AND(A7373="SVOL",ISNUMBER(FIND(" Govt",C7373))),"", IF(AND(A7373="SVOL",ISNUMBER(FIND(" Index",C7373))),J7373,                                    IF(ISNUMBER(N7373),Q7373*N7373,IF(ISNUMBER(R7373),J7373*R7373," "))))))</f>
        <v xml:space="preserve"> </v>
      </c>
      <c r="AB7373" s="8" t="s">
        <v>7132</v>
      </c>
      <c r="AG7373" s="16">
        <v>-3.9999999999999998E-6</v>
      </c>
    </row>
    <row r="7374" spans="1:33" x14ac:dyDescent="0.35">
      <c r="A7374" t="s">
        <v>4273</v>
      </c>
      <c r="B7374" t="s">
        <v>2989</v>
      </c>
      <c r="C7374" t="s">
        <v>2990</v>
      </c>
      <c r="D7374" t="s">
        <v>2991</v>
      </c>
      <c r="E7374" t="s">
        <v>2992</v>
      </c>
      <c r="F7374" t="s">
        <v>2993</v>
      </c>
      <c r="G7374" s="1">
        <v>5.2399152909867341</v>
      </c>
      <c r="H7374" s="1">
        <v>53.66</v>
      </c>
      <c r="I7374" s="2">
        <v>281.17385451434808</v>
      </c>
      <c r="J7374" s="3">
        <v>1.0593759416469061E-4</v>
      </c>
      <c r="K7374" s="4">
        <v>2654146.12</v>
      </c>
      <c r="L7374" s="5">
        <v>100001</v>
      </c>
      <c r="M7374" s="6">
        <v>26.54119579</v>
      </c>
      <c r="N7374" s="7" t="str">
        <f>IF(ISNUMBER(_xll.BDP($C7374, "DELTA_MID")),_xll.BDP($C7374, "DELTA_MID")," ")</f>
        <v xml:space="preserve"> </v>
      </c>
      <c r="O7374" s="7" t="str">
        <f>IF(ISNUMBER(N7374),_xll.BDP($C7374, "OPT_UNDL_TICKER"),"")</f>
        <v/>
      </c>
      <c r="P7374" s="8" t="str">
        <f>IF(ISNUMBER(N7374),_xll.BDP($C7374, "OPT_UNDL_PX")," ")</f>
        <v xml:space="preserve"> </v>
      </c>
      <c r="Q7374" s="7" t="str">
        <f>IF(ISNUMBER(N7374),+G7374*_xll.BDP($C7374, "PX_POS_MULT_FACTOR")*P7374/K7374," ")</f>
        <v xml:space="preserve"> </v>
      </c>
      <c r="R7374" s="8" t="str">
        <f>IF(OR($A7374="TUA",$A7374="TYA"),"",IF(ISNUMBER(_xll.BDP($C7374,"DUR_ADJ_OAS_MID")),_xll.BDP($C7374,"DUR_ADJ_OAS_MID"),IF(ISNUMBER(_xll.BDP($E7374&amp;" ISIN","DUR_ADJ_OAS_MID")),_xll.BDP($E7374&amp;" ISIN","DUR_ADJ_OAS_MID")," ")))</f>
        <v xml:space="preserve"> </v>
      </c>
      <c r="S7374" s="7" t="str">
        <f ca="1">IF(AND(A7373="SVOL",C7373="Cash"),                                     SUM(INDIRECT(ADDRESS(ROW()-(COUNTIF(A:A,"SVOL")),COLUMN())):INDIRECT(ADDRESS(ROW()-1,COLUMN()))),                                    IF(AND(A7374="TYA",C7374="Cash"), SUM(INDIRECT(ADDRESS(ROW()-(COUNTIF(A:A,"TYA")-1),COLUMN())):INDIRECT(ADDRESS(ROW()-1,COLUMN()))),                                    IF(AND(A7374="SVOL",ISNUMBER(FIND(" Govt",C7374))),"", IF(AND(A7374="SVOL",ISNUMBER(FIND(" Index",C7374))),J7374,                                    IF(ISNUMBER(N7374),Q7374*N7374,IF(ISNUMBER(R7374),J7374*R7374," "))))))</f>
        <v xml:space="preserve"> </v>
      </c>
      <c r="AB7374" s="8" t="s">
        <v>7132</v>
      </c>
      <c r="AG7374" s="16">
        <v>-3.9999999999999998E-6</v>
      </c>
    </row>
    <row r="7375" spans="1:33" x14ac:dyDescent="0.35">
      <c r="A7375" t="s">
        <v>4273</v>
      </c>
      <c r="B7375" t="s">
        <v>7404</v>
      </c>
      <c r="C7375" t="s">
        <v>7405</v>
      </c>
      <c r="D7375" t="s">
        <v>7406</v>
      </c>
      <c r="E7375" t="s">
        <v>7407</v>
      </c>
      <c r="F7375" t="s">
        <v>7408</v>
      </c>
      <c r="G7375" s="1">
        <v>264.94231997726342</v>
      </c>
      <c r="H7375" s="1">
        <v>70.17</v>
      </c>
      <c r="I7375" s="2">
        <v>18591.002592804569</v>
      </c>
      <c r="J7375" s="3">
        <v>7.004513599577016E-3</v>
      </c>
      <c r="K7375" s="4">
        <v>2654146.12</v>
      </c>
      <c r="L7375" s="5">
        <v>100001</v>
      </c>
      <c r="M7375" s="6">
        <v>26.54119579</v>
      </c>
      <c r="N7375" s="7" t="str">
        <f>IF(ISNUMBER(_xll.BDP($C7375, "DELTA_MID")),_xll.BDP($C7375, "DELTA_MID")," ")</f>
        <v xml:space="preserve"> </v>
      </c>
      <c r="O7375" s="7" t="str">
        <f>IF(ISNUMBER(N7375),_xll.BDP($C7375, "OPT_UNDL_TICKER"),"")</f>
        <v/>
      </c>
      <c r="P7375" s="8" t="str">
        <f>IF(ISNUMBER(N7375),_xll.BDP($C7375, "OPT_UNDL_PX")," ")</f>
        <v xml:space="preserve"> </v>
      </c>
      <c r="Q7375" s="7" t="str">
        <f>IF(ISNUMBER(N7375),+G7375*_xll.BDP($C7375, "PX_POS_MULT_FACTOR")*P7375/K7375," ")</f>
        <v xml:space="preserve"> </v>
      </c>
      <c r="R7375" s="8" t="str">
        <f>IF(OR($A7375="TUA",$A7375="TYA"),"",IF(ISNUMBER(_xll.BDP($C7375,"DUR_ADJ_OAS_MID")),_xll.BDP($C7375,"DUR_ADJ_OAS_MID"),IF(ISNUMBER(_xll.BDP($E7375&amp;" ISIN","DUR_ADJ_OAS_MID")),_xll.BDP($E7375&amp;" ISIN","DUR_ADJ_OAS_MID")," ")))</f>
        <v xml:space="preserve"> </v>
      </c>
      <c r="S7375" s="7" t="str">
        <f ca="1">IF(AND(A7374="SVOL",C7374="Cash"),                                     SUM(INDIRECT(ADDRESS(ROW()-(COUNTIF(A:A,"SVOL")),COLUMN())):INDIRECT(ADDRESS(ROW()-1,COLUMN()))),                                    IF(AND(A7375="TYA",C7375="Cash"), SUM(INDIRECT(ADDRESS(ROW()-(COUNTIF(A:A,"TYA")-1),COLUMN())):INDIRECT(ADDRESS(ROW()-1,COLUMN()))),                                    IF(AND(A7375="SVOL",ISNUMBER(FIND(" Govt",C7375))),"", IF(AND(A7375="SVOL",ISNUMBER(FIND(" Index",C7375))),J7375,                                    IF(ISNUMBER(N7375),Q7375*N7375,IF(ISNUMBER(R7375),J7375*R7375," "))))))</f>
        <v xml:space="preserve"> </v>
      </c>
      <c r="AB7375" s="8" t="s">
        <v>7132</v>
      </c>
      <c r="AG7375" s="16">
        <v>-3.9999999999999998E-6</v>
      </c>
    </row>
    <row r="7376" spans="1:33" x14ac:dyDescent="0.35">
      <c r="A7376" t="s">
        <v>4273</v>
      </c>
      <c r="B7376" t="s">
        <v>7409</v>
      </c>
      <c r="C7376" t="s">
        <v>7410</v>
      </c>
      <c r="D7376" t="s">
        <v>7411</v>
      </c>
      <c r="E7376" t="s">
        <v>7412</v>
      </c>
      <c r="F7376" t="s">
        <v>7413</v>
      </c>
      <c r="G7376" s="1">
        <v>25.385243613370129</v>
      </c>
      <c r="H7376" s="1">
        <v>226.88</v>
      </c>
      <c r="I7376" s="2">
        <v>5759.4040710014151</v>
      </c>
      <c r="J7376" s="3">
        <v>2.1699649569411859E-3</v>
      </c>
      <c r="K7376" s="4">
        <v>2654146.12</v>
      </c>
      <c r="L7376" s="5">
        <v>100001</v>
      </c>
      <c r="M7376" s="6">
        <v>26.54119579</v>
      </c>
      <c r="N7376" s="7" t="str">
        <f>IF(ISNUMBER(_xll.BDP($C7376, "DELTA_MID")),_xll.BDP($C7376, "DELTA_MID")," ")</f>
        <v xml:space="preserve"> </v>
      </c>
      <c r="O7376" s="7" t="str">
        <f>IF(ISNUMBER(N7376),_xll.BDP($C7376, "OPT_UNDL_TICKER"),"")</f>
        <v/>
      </c>
      <c r="P7376" s="8" t="str">
        <f>IF(ISNUMBER(N7376),_xll.BDP($C7376, "OPT_UNDL_PX")," ")</f>
        <v xml:space="preserve"> </v>
      </c>
      <c r="Q7376" s="7" t="str">
        <f>IF(ISNUMBER(N7376),+G7376*_xll.BDP($C7376, "PX_POS_MULT_FACTOR")*P7376/K7376," ")</f>
        <v xml:space="preserve"> </v>
      </c>
      <c r="R7376" s="8" t="str">
        <f>IF(OR($A7376="TUA",$A7376="TYA"),"",IF(ISNUMBER(_xll.BDP($C7376,"DUR_ADJ_OAS_MID")),_xll.BDP($C7376,"DUR_ADJ_OAS_MID"),IF(ISNUMBER(_xll.BDP($E7376&amp;" ISIN","DUR_ADJ_OAS_MID")),_xll.BDP($E7376&amp;" ISIN","DUR_ADJ_OAS_MID")," ")))</f>
        <v xml:space="preserve"> </v>
      </c>
      <c r="S7376" s="7" t="str">
        <f ca="1">IF(AND(A7375="SVOL",C7375="Cash"),                                     SUM(INDIRECT(ADDRESS(ROW()-(COUNTIF(A:A,"SVOL")),COLUMN())):INDIRECT(ADDRESS(ROW()-1,COLUMN()))),                                    IF(AND(A7376="TYA",C7376="Cash"), SUM(INDIRECT(ADDRESS(ROW()-(COUNTIF(A:A,"TYA")-1),COLUMN())):INDIRECT(ADDRESS(ROW()-1,COLUMN()))),                                    IF(AND(A7376="SVOL",ISNUMBER(FIND(" Govt",C7376))),"", IF(AND(A7376="SVOL",ISNUMBER(FIND(" Index",C7376))),J7376,                                    IF(ISNUMBER(N7376),Q7376*N7376,IF(ISNUMBER(R7376),J7376*R7376," "))))))</f>
        <v xml:space="preserve"> </v>
      </c>
      <c r="AB7376" s="8" t="s">
        <v>7132</v>
      </c>
      <c r="AG7376" s="16">
        <v>-3.9999999999999998E-6</v>
      </c>
    </row>
    <row r="7377" spans="1:33" x14ac:dyDescent="0.35">
      <c r="A7377" t="s">
        <v>4273</v>
      </c>
      <c r="B7377" t="s">
        <v>616</v>
      </c>
      <c r="C7377" t="s">
        <v>7414</v>
      </c>
      <c r="D7377" t="s">
        <v>618</v>
      </c>
      <c r="E7377" t="s">
        <v>619</v>
      </c>
      <c r="F7377" t="s">
        <v>620</v>
      </c>
      <c r="G7377" s="1">
        <v>266.67205100146202</v>
      </c>
      <c r="H7377" s="1">
        <v>16.329999999999998</v>
      </c>
      <c r="I7377" s="2">
        <v>4354.7545928538748</v>
      </c>
      <c r="J7377" s="3">
        <v>1.6407365668525721E-3</v>
      </c>
      <c r="K7377" s="4">
        <v>2654146.12</v>
      </c>
      <c r="L7377" s="5">
        <v>100001</v>
      </c>
      <c r="M7377" s="6">
        <v>26.54119579</v>
      </c>
      <c r="N7377" s="7" t="str">
        <f>IF(ISNUMBER(_xll.BDP($C7377, "DELTA_MID")),_xll.BDP($C7377, "DELTA_MID")," ")</f>
        <v xml:space="preserve"> </v>
      </c>
      <c r="O7377" s="7" t="str">
        <f>IF(ISNUMBER(N7377),_xll.BDP($C7377, "OPT_UNDL_TICKER"),"")</f>
        <v/>
      </c>
      <c r="P7377" s="8" t="str">
        <f>IF(ISNUMBER(N7377),_xll.BDP($C7377, "OPT_UNDL_PX")," ")</f>
        <v xml:space="preserve"> </v>
      </c>
      <c r="Q7377" s="7" t="str">
        <f>IF(ISNUMBER(N7377),+G7377*_xll.BDP($C7377, "PX_POS_MULT_FACTOR")*P7377/K7377," ")</f>
        <v xml:space="preserve"> </v>
      </c>
      <c r="R7377" s="8" t="str">
        <f>IF(OR($A7377="TUA",$A7377="TYA"),"",IF(ISNUMBER(_xll.BDP($C7377,"DUR_ADJ_OAS_MID")),_xll.BDP($C7377,"DUR_ADJ_OAS_MID"),IF(ISNUMBER(_xll.BDP($E7377&amp;" ISIN","DUR_ADJ_OAS_MID")),_xll.BDP($E7377&amp;" ISIN","DUR_ADJ_OAS_MID")," ")))</f>
        <v xml:space="preserve"> </v>
      </c>
      <c r="S7377" s="7" t="str">
        <f ca="1">IF(AND(A7376="SVOL",C7376="Cash"),                                     SUM(INDIRECT(ADDRESS(ROW()-(COUNTIF(A:A,"SVOL")),COLUMN())):INDIRECT(ADDRESS(ROW()-1,COLUMN()))),                                    IF(AND(A7377="TYA",C7377="Cash"), SUM(INDIRECT(ADDRESS(ROW()-(COUNTIF(A:A,"TYA")-1),COLUMN())):INDIRECT(ADDRESS(ROW()-1,COLUMN()))),                                    IF(AND(A7377="SVOL",ISNUMBER(FIND(" Govt",C7377))),"", IF(AND(A7377="SVOL",ISNUMBER(FIND(" Index",C7377))),J7377,                                    IF(ISNUMBER(N7377),Q7377*N7377,IF(ISNUMBER(R7377),J7377*R7377," "))))))</f>
        <v xml:space="preserve"> </v>
      </c>
      <c r="AB7377" s="8" t="s">
        <v>7132</v>
      </c>
      <c r="AG7377" s="16">
        <v>-3.9999999999999998E-6</v>
      </c>
    </row>
    <row r="7378" spans="1:33" x14ac:dyDescent="0.35">
      <c r="A7378" t="s">
        <v>4273</v>
      </c>
      <c r="B7378" t="s">
        <v>641</v>
      </c>
      <c r="C7378" t="s">
        <v>6586</v>
      </c>
      <c r="D7378" t="s">
        <v>643</v>
      </c>
      <c r="E7378" t="s">
        <v>644</v>
      </c>
      <c r="F7378" t="s">
        <v>645</v>
      </c>
      <c r="G7378" s="1">
        <v>145.80630590137389</v>
      </c>
      <c r="H7378" s="1">
        <v>210.99</v>
      </c>
      <c r="I7378" s="2">
        <v>30763.672482130882</v>
      </c>
      <c r="J7378" s="3">
        <v>1.1590798355190359E-2</v>
      </c>
      <c r="K7378" s="4">
        <v>2654146.12</v>
      </c>
      <c r="L7378" s="5">
        <v>100001</v>
      </c>
      <c r="M7378" s="6">
        <v>26.54119579</v>
      </c>
      <c r="N7378" s="7" t="str">
        <f>IF(ISNUMBER(_xll.BDP($C7378, "DELTA_MID")),_xll.BDP($C7378, "DELTA_MID")," ")</f>
        <v xml:space="preserve"> </v>
      </c>
      <c r="O7378" s="7" t="str">
        <f>IF(ISNUMBER(N7378),_xll.BDP($C7378, "OPT_UNDL_TICKER"),"")</f>
        <v/>
      </c>
      <c r="P7378" s="8" t="str">
        <f>IF(ISNUMBER(N7378),_xll.BDP($C7378, "OPT_UNDL_PX")," ")</f>
        <v xml:space="preserve"> </v>
      </c>
      <c r="Q7378" s="7" t="str">
        <f>IF(ISNUMBER(N7378),+G7378*_xll.BDP($C7378, "PX_POS_MULT_FACTOR")*P7378/K7378," ")</f>
        <v xml:space="preserve"> </v>
      </c>
      <c r="R7378" s="8" t="str">
        <f>IF(OR($A7378="TUA",$A7378="TYA"),"",IF(ISNUMBER(_xll.BDP($C7378,"DUR_ADJ_OAS_MID")),_xll.BDP($C7378,"DUR_ADJ_OAS_MID"),IF(ISNUMBER(_xll.BDP($E7378&amp;" ISIN","DUR_ADJ_OAS_MID")),_xll.BDP($E7378&amp;" ISIN","DUR_ADJ_OAS_MID")," ")))</f>
        <v xml:space="preserve"> </v>
      </c>
      <c r="S7378" s="7" t="str">
        <f ca="1">IF(AND(A7377="SVOL",C7377="Cash"),                                     SUM(INDIRECT(ADDRESS(ROW()-(COUNTIF(A:A,"SVOL")),COLUMN())):INDIRECT(ADDRESS(ROW()-1,COLUMN()))),                                    IF(AND(A7378="TYA",C7378="Cash"), SUM(INDIRECT(ADDRESS(ROW()-(COUNTIF(A:A,"TYA")-1),COLUMN())):INDIRECT(ADDRESS(ROW()-1,COLUMN()))),                                    IF(AND(A7378="SVOL",ISNUMBER(FIND(" Govt",C7378))),"", IF(AND(A7378="SVOL",ISNUMBER(FIND(" Index",C7378))),J7378,                                    IF(ISNUMBER(N7378),Q7378*N7378,IF(ISNUMBER(R7378),J7378*R7378," "))))))</f>
        <v xml:space="preserve"> </v>
      </c>
      <c r="AB7378" s="8" t="s">
        <v>7132</v>
      </c>
      <c r="AG7378" s="16">
        <v>-3.9999999999999998E-6</v>
      </c>
    </row>
    <row r="7379" spans="1:33" x14ac:dyDescent="0.35">
      <c r="A7379" t="s">
        <v>4273</v>
      </c>
      <c r="B7379" t="s">
        <v>7415</v>
      </c>
      <c r="C7379" t="s">
        <v>7416</v>
      </c>
      <c r="D7379" t="s">
        <v>7417</v>
      </c>
      <c r="E7379" t="s">
        <v>7418</v>
      </c>
      <c r="F7379" t="s">
        <v>7419</v>
      </c>
      <c r="G7379" s="1">
        <v>451.606719463986</v>
      </c>
      <c r="H7379" s="1">
        <v>101.55</v>
      </c>
      <c r="I7379" s="2">
        <v>45860.662361567767</v>
      </c>
      <c r="J7379" s="3">
        <v>1.727887625175956E-2</v>
      </c>
      <c r="K7379" s="4">
        <v>2654146.12</v>
      </c>
      <c r="L7379" s="5">
        <v>100001</v>
      </c>
      <c r="M7379" s="6">
        <v>26.54119579</v>
      </c>
      <c r="N7379" s="7" t="str">
        <f>IF(ISNUMBER(_xll.BDP($C7379, "DELTA_MID")),_xll.BDP($C7379, "DELTA_MID")," ")</f>
        <v xml:space="preserve"> </v>
      </c>
      <c r="O7379" s="7" t="str">
        <f>IF(ISNUMBER(N7379),_xll.BDP($C7379, "OPT_UNDL_TICKER"),"")</f>
        <v/>
      </c>
      <c r="P7379" s="8" t="str">
        <f>IF(ISNUMBER(N7379),_xll.BDP($C7379, "OPT_UNDL_PX")," ")</f>
        <v xml:space="preserve"> </v>
      </c>
      <c r="Q7379" s="7" t="str">
        <f>IF(ISNUMBER(N7379),+G7379*_xll.BDP($C7379, "PX_POS_MULT_FACTOR")*P7379/K7379," ")</f>
        <v xml:space="preserve"> </v>
      </c>
      <c r="R7379" s="8" t="str">
        <f>IF(OR($A7379="TUA",$A7379="TYA"),"",IF(ISNUMBER(_xll.BDP($C7379,"DUR_ADJ_OAS_MID")),_xll.BDP($C7379,"DUR_ADJ_OAS_MID"),IF(ISNUMBER(_xll.BDP($E7379&amp;" ISIN","DUR_ADJ_OAS_MID")),_xll.BDP($E7379&amp;" ISIN","DUR_ADJ_OAS_MID")," ")))</f>
        <v xml:space="preserve"> </v>
      </c>
      <c r="S7379" s="7" t="str">
        <f ca="1">IF(AND(A7378="SVOL",C7378="Cash"),                                     SUM(INDIRECT(ADDRESS(ROW()-(COUNTIF(A:A,"SVOL")),COLUMN())):INDIRECT(ADDRESS(ROW()-1,COLUMN()))),                                    IF(AND(A7379="TYA",C7379="Cash"), SUM(INDIRECT(ADDRESS(ROW()-(COUNTIF(A:A,"TYA")-1),COLUMN())):INDIRECT(ADDRESS(ROW()-1,COLUMN()))),                                    IF(AND(A7379="SVOL",ISNUMBER(FIND(" Govt",C7379))),"", IF(AND(A7379="SVOL",ISNUMBER(FIND(" Index",C7379))),J7379,                                    IF(ISNUMBER(N7379),Q7379*N7379,IF(ISNUMBER(R7379),J7379*R7379," "))))))</f>
        <v xml:space="preserve"> </v>
      </c>
      <c r="AB7379" s="8" t="s">
        <v>7132</v>
      </c>
      <c r="AG7379" s="16">
        <v>-3.9999999999999998E-6</v>
      </c>
    </row>
    <row r="7380" spans="1:33" x14ac:dyDescent="0.35">
      <c r="A7380" t="s">
        <v>4273</v>
      </c>
      <c r="B7380" t="s">
        <v>6587</v>
      </c>
      <c r="C7380" t="s">
        <v>6588</v>
      </c>
      <c r="D7380" t="s">
        <v>6589</v>
      </c>
      <c r="E7380" t="s">
        <v>6590</v>
      </c>
      <c r="F7380" t="s">
        <v>6591</v>
      </c>
      <c r="G7380" s="1">
        <v>246.34797612771069</v>
      </c>
      <c r="H7380" s="1">
        <v>227.45</v>
      </c>
      <c r="I7380" s="2">
        <v>56031.847170247798</v>
      </c>
      <c r="J7380" s="3">
        <v>2.111106345955354E-2</v>
      </c>
      <c r="K7380" s="4">
        <v>2654146.12</v>
      </c>
      <c r="L7380" s="5">
        <v>100001</v>
      </c>
      <c r="M7380" s="6">
        <v>26.54119579</v>
      </c>
      <c r="N7380" s="7" t="str">
        <f>IF(ISNUMBER(_xll.BDP($C7380, "DELTA_MID")),_xll.BDP($C7380, "DELTA_MID")," ")</f>
        <v xml:space="preserve"> </v>
      </c>
      <c r="O7380" s="7" t="str">
        <f>IF(ISNUMBER(N7380),_xll.BDP($C7380, "OPT_UNDL_TICKER"),"")</f>
        <v/>
      </c>
      <c r="P7380" s="8" t="str">
        <f>IF(ISNUMBER(N7380),_xll.BDP($C7380, "OPT_UNDL_PX")," ")</f>
        <v xml:space="preserve"> </v>
      </c>
      <c r="Q7380" s="7" t="str">
        <f>IF(ISNUMBER(N7380),+G7380*_xll.BDP($C7380, "PX_POS_MULT_FACTOR")*P7380/K7380," ")</f>
        <v xml:space="preserve"> </v>
      </c>
      <c r="R7380" s="8" t="str">
        <f>IF(OR($A7380="TUA",$A7380="TYA"),"",IF(ISNUMBER(_xll.BDP($C7380,"DUR_ADJ_OAS_MID")),_xll.BDP($C7380,"DUR_ADJ_OAS_MID"),IF(ISNUMBER(_xll.BDP($E7380&amp;" ISIN","DUR_ADJ_OAS_MID")),_xll.BDP($E7380&amp;" ISIN","DUR_ADJ_OAS_MID")," ")))</f>
        <v xml:space="preserve"> </v>
      </c>
      <c r="S7380" s="7" t="str">
        <f ca="1">IF(AND(A7379="SVOL",C7379="Cash"),                                     SUM(INDIRECT(ADDRESS(ROW()-(COUNTIF(A:A,"SVOL")),COLUMN())):INDIRECT(ADDRESS(ROW()-1,COLUMN()))),                                    IF(AND(A7380="TYA",C7380="Cash"), SUM(INDIRECT(ADDRESS(ROW()-(COUNTIF(A:A,"TYA")-1),COLUMN())):INDIRECT(ADDRESS(ROW()-1,COLUMN()))),                                    IF(AND(A7380="SVOL",ISNUMBER(FIND(" Govt",C7380))),"", IF(AND(A7380="SVOL",ISNUMBER(FIND(" Index",C7380))),J7380,                                    IF(ISNUMBER(N7380),Q7380*N7380,IF(ISNUMBER(R7380),J7380*R7380," "))))))</f>
        <v xml:space="preserve"> </v>
      </c>
      <c r="AB7380" s="8" t="s">
        <v>7132</v>
      </c>
      <c r="AG7380" s="16">
        <v>-3.9999999999999998E-6</v>
      </c>
    </row>
    <row r="7381" spans="1:33" x14ac:dyDescent="0.35">
      <c r="A7381" t="s">
        <v>4273</v>
      </c>
      <c r="B7381" t="s">
        <v>4191</v>
      </c>
      <c r="C7381" t="s">
        <v>4192</v>
      </c>
      <c r="D7381" t="s">
        <v>4193</v>
      </c>
      <c r="E7381" t="s">
        <v>4194</v>
      </c>
      <c r="F7381" t="s">
        <v>4195</v>
      </c>
      <c r="G7381" s="1">
        <v>673.57225491356905</v>
      </c>
      <c r="H7381" s="1">
        <v>58.37</v>
      </c>
      <c r="I7381" s="2">
        <v>39316.41251930502</v>
      </c>
      <c r="J7381" s="3">
        <v>1.481320573235999E-2</v>
      </c>
      <c r="K7381" s="4">
        <v>2654146.12</v>
      </c>
      <c r="L7381" s="5">
        <v>100001</v>
      </c>
      <c r="M7381" s="6">
        <v>26.54119579</v>
      </c>
      <c r="N7381" s="7" t="str">
        <f>IF(ISNUMBER(_xll.BDP($C7381, "DELTA_MID")),_xll.BDP($C7381, "DELTA_MID")," ")</f>
        <v xml:space="preserve"> </v>
      </c>
      <c r="O7381" s="7" t="str">
        <f>IF(ISNUMBER(N7381),_xll.BDP($C7381, "OPT_UNDL_TICKER"),"")</f>
        <v/>
      </c>
      <c r="P7381" s="8" t="str">
        <f>IF(ISNUMBER(N7381),_xll.BDP($C7381, "OPT_UNDL_PX")," ")</f>
        <v xml:space="preserve"> </v>
      </c>
      <c r="Q7381" s="7" t="str">
        <f>IF(ISNUMBER(N7381),+G7381*_xll.BDP($C7381, "PX_POS_MULT_FACTOR")*P7381/K7381," ")</f>
        <v xml:space="preserve"> </v>
      </c>
      <c r="R7381" s="8" t="str">
        <f>IF(OR($A7381="TUA",$A7381="TYA"),"",IF(ISNUMBER(_xll.BDP($C7381,"DUR_ADJ_OAS_MID")),_xll.BDP($C7381,"DUR_ADJ_OAS_MID"),IF(ISNUMBER(_xll.BDP($E7381&amp;" ISIN","DUR_ADJ_OAS_MID")),_xll.BDP($E7381&amp;" ISIN","DUR_ADJ_OAS_MID")," ")))</f>
        <v xml:space="preserve"> </v>
      </c>
      <c r="S7381" s="7" t="str">
        <f ca="1">IF(AND(A7380="SVOL",C7380="Cash"),                                     SUM(INDIRECT(ADDRESS(ROW()-(COUNTIF(A:A,"SVOL")),COLUMN())):INDIRECT(ADDRESS(ROW()-1,COLUMN()))),                                    IF(AND(A7381="TYA",C7381="Cash"), SUM(INDIRECT(ADDRESS(ROW()-(COUNTIF(A:A,"TYA")-1),COLUMN())):INDIRECT(ADDRESS(ROW()-1,COLUMN()))),                                    IF(AND(A7381="SVOL",ISNUMBER(FIND(" Govt",C7381))),"", IF(AND(A7381="SVOL",ISNUMBER(FIND(" Index",C7381))),J7381,                                    IF(ISNUMBER(N7381),Q7381*N7381,IF(ISNUMBER(R7381),J7381*R7381," "))))))</f>
        <v xml:space="preserve"> </v>
      </c>
      <c r="AB7381" s="8" t="s">
        <v>7132</v>
      </c>
      <c r="AG7381" s="16">
        <v>-3.9999999999999998E-6</v>
      </c>
    </row>
    <row r="7382" spans="1:33" x14ac:dyDescent="0.35">
      <c r="A7382" t="s">
        <v>4273</v>
      </c>
      <c r="B7382" t="s">
        <v>3029</v>
      </c>
      <c r="C7382" t="s">
        <v>3030</v>
      </c>
      <c r="D7382" t="s">
        <v>3031</v>
      </c>
      <c r="E7382" t="s">
        <v>3032</v>
      </c>
      <c r="F7382" t="s">
        <v>3033</v>
      </c>
      <c r="G7382" s="1">
        <v>295.55106027386239</v>
      </c>
      <c r="H7382" s="1">
        <v>174</v>
      </c>
      <c r="I7382" s="2">
        <v>51425.884487652067</v>
      </c>
      <c r="J7382" s="3">
        <v>1.9375679469995449E-2</v>
      </c>
      <c r="K7382" s="4">
        <v>2654146.12</v>
      </c>
      <c r="L7382" s="5">
        <v>100001</v>
      </c>
      <c r="M7382" s="6">
        <v>26.54119579</v>
      </c>
      <c r="N7382" s="7" t="str">
        <f>IF(ISNUMBER(_xll.BDP($C7382, "DELTA_MID")),_xll.BDP($C7382, "DELTA_MID")," ")</f>
        <v xml:space="preserve"> </v>
      </c>
      <c r="O7382" s="7" t="str">
        <f>IF(ISNUMBER(N7382),_xll.BDP($C7382, "OPT_UNDL_TICKER"),"")</f>
        <v/>
      </c>
      <c r="P7382" s="8" t="str">
        <f>IF(ISNUMBER(N7382),_xll.BDP($C7382, "OPT_UNDL_PX")," ")</f>
        <v xml:space="preserve"> </v>
      </c>
      <c r="Q7382" s="7" t="str">
        <f>IF(ISNUMBER(N7382),+G7382*_xll.BDP($C7382, "PX_POS_MULT_FACTOR")*P7382/K7382," ")</f>
        <v xml:space="preserve"> </v>
      </c>
      <c r="R7382" s="8" t="str">
        <f>IF(OR($A7382="TUA",$A7382="TYA"),"",IF(ISNUMBER(_xll.BDP($C7382,"DUR_ADJ_OAS_MID")),_xll.BDP($C7382,"DUR_ADJ_OAS_MID"),IF(ISNUMBER(_xll.BDP($E7382&amp;" ISIN","DUR_ADJ_OAS_MID")),_xll.BDP($E7382&amp;" ISIN","DUR_ADJ_OAS_MID")," ")))</f>
        <v xml:space="preserve"> </v>
      </c>
      <c r="S7382" s="7" t="str">
        <f ca="1">IF(AND(A7381="SVOL",C7381="Cash"),                                     SUM(INDIRECT(ADDRESS(ROW()-(COUNTIF(A:A,"SVOL")),COLUMN())):INDIRECT(ADDRESS(ROW()-1,COLUMN()))),                                    IF(AND(A7382="TYA",C7382="Cash"), SUM(INDIRECT(ADDRESS(ROW()-(COUNTIF(A:A,"TYA")-1),COLUMN())):INDIRECT(ADDRESS(ROW()-1,COLUMN()))),                                    IF(AND(A7382="SVOL",ISNUMBER(FIND(" Govt",C7382))),"", IF(AND(A7382="SVOL",ISNUMBER(FIND(" Index",C7382))),J7382,                                    IF(ISNUMBER(N7382),Q7382*N7382,IF(ISNUMBER(R7382),J7382*R7382," "))))))</f>
        <v xml:space="preserve"> </v>
      </c>
      <c r="AB7382" s="8" t="s">
        <v>7132</v>
      </c>
      <c r="AG7382" s="16">
        <v>-3.9999999999999998E-6</v>
      </c>
    </row>
    <row r="7383" spans="1:33" x14ac:dyDescent="0.35">
      <c r="A7383" t="s">
        <v>4273</v>
      </c>
      <c r="B7383" t="s">
        <v>6592</v>
      </c>
      <c r="C7383" t="s">
        <v>6593</v>
      </c>
      <c r="D7383" t="s">
        <v>6594</v>
      </c>
      <c r="E7383" t="s">
        <v>6595</v>
      </c>
      <c r="F7383" t="s">
        <v>6596</v>
      </c>
      <c r="G7383" s="1">
        <v>34.931470454661827</v>
      </c>
      <c r="H7383" s="1">
        <v>550.5</v>
      </c>
      <c r="I7383" s="2">
        <v>19229.774485291331</v>
      </c>
      <c r="J7383" s="3">
        <v>7.2451830516743866E-3</v>
      </c>
      <c r="K7383" s="4">
        <v>2654146.12</v>
      </c>
      <c r="L7383" s="5">
        <v>100001</v>
      </c>
      <c r="M7383" s="6">
        <v>26.54119579</v>
      </c>
      <c r="N7383" s="7" t="str">
        <f>IF(ISNUMBER(_xll.BDP($C7383, "DELTA_MID")),_xll.BDP($C7383, "DELTA_MID")," ")</f>
        <v xml:space="preserve"> </v>
      </c>
      <c r="O7383" s="7" t="str">
        <f>IF(ISNUMBER(N7383),_xll.BDP($C7383, "OPT_UNDL_TICKER"),"")</f>
        <v/>
      </c>
      <c r="P7383" s="8" t="str">
        <f>IF(ISNUMBER(N7383),_xll.BDP($C7383, "OPT_UNDL_PX")," ")</f>
        <v xml:space="preserve"> </v>
      </c>
      <c r="Q7383" s="7" t="str">
        <f>IF(ISNUMBER(N7383),+G7383*_xll.BDP($C7383, "PX_POS_MULT_FACTOR")*P7383/K7383," ")</f>
        <v xml:space="preserve"> </v>
      </c>
      <c r="R7383" s="8" t="str">
        <f>IF(OR($A7383="TUA",$A7383="TYA"),"",IF(ISNUMBER(_xll.BDP($C7383,"DUR_ADJ_OAS_MID")),_xll.BDP($C7383,"DUR_ADJ_OAS_MID"),IF(ISNUMBER(_xll.BDP($E7383&amp;" ISIN","DUR_ADJ_OAS_MID")),_xll.BDP($E7383&amp;" ISIN","DUR_ADJ_OAS_MID")," ")))</f>
        <v xml:space="preserve"> </v>
      </c>
      <c r="S7383" s="7" t="str">
        <f ca="1">IF(AND(A7382="SVOL",C7382="Cash"),                                     SUM(INDIRECT(ADDRESS(ROW()-(COUNTIF(A:A,"SVOL")),COLUMN())):INDIRECT(ADDRESS(ROW()-1,COLUMN()))),                                    IF(AND(A7383="TYA",C7383="Cash"), SUM(INDIRECT(ADDRESS(ROW()-(COUNTIF(A:A,"TYA")-1),COLUMN())):INDIRECT(ADDRESS(ROW()-1,COLUMN()))),                                    IF(AND(A7383="SVOL",ISNUMBER(FIND(" Govt",C7383))),"", IF(AND(A7383="SVOL",ISNUMBER(FIND(" Index",C7383))),J7383,                                    IF(ISNUMBER(N7383),Q7383*N7383,IF(ISNUMBER(R7383),J7383*R7383," "))))))</f>
        <v xml:space="preserve"> </v>
      </c>
      <c r="AB7383" s="8" t="s">
        <v>7132</v>
      </c>
      <c r="AG7383" s="16">
        <v>-3.9999999999999998E-6</v>
      </c>
    </row>
    <row r="7384" spans="1:33" x14ac:dyDescent="0.35">
      <c r="A7384" t="s">
        <v>4273</v>
      </c>
      <c r="B7384" t="s">
        <v>7420</v>
      </c>
      <c r="C7384" t="s">
        <v>7421</v>
      </c>
      <c r="D7384" t="s">
        <v>7422</v>
      </c>
      <c r="E7384" t="s">
        <v>7423</v>
      </c>
      <c r="F7384" t="s">
        <v>7424</v>
      </c>
      <c r="G7384" s="1">
        <v>15.59540423820099</v>
      </c>
      <c r="H7384" s="1">
        <v>319.35000000000002</v>
      </c>
      <c r="I7384" s="2">
        <v>4980.392343469488</v>
      </c>
      <c r="J7384" s="3">
        <v>1.876457481349779E-3</v>
      </c>
      <c r="K7384" s="4">
        <v>2654146.12</v>
      </c>
      <c r="L7384" s="5">
        <v>100001</v>
      </c>
      <c r="M7384" s="6">
        <v>26.54119579</v>
      </c>
      <c r="N7384" s="7" t="str">
        <f>IF(ISNUMBER(_xll.BDP($C7384, "DELTA_MID")),_xll.BDP($C7384, "DELTA_MID")," ")</f>
        <v xml:space="preserve"> </v>
      </c>
      <c r="O7384" s="7" t="str">
        <f>IF(ISNUMBER(N7384),_xll.BDP($C7384, "OPT_UNDL_TICKER"),"")</f>
        <v/>
      </c>
      <c r="P7384" s="8" t="str">
        <f>IF(ISNUMBER(N7384),_xll.BDP($C7384, "OPT_UNDL_PX")," ")</f>
        <v xml:space="preserve"> </v>
      </c>
      <c r="Q7384" s="7" t="str">
        <f>IF(ISNUMBER(N7384),+G7384*_xll.BDP($C7384, "PX_POS_MULT_FACTOR")*P7384/K7384," ")</f>
        <v xml:space="preserve"> </v>
      </c>
      <c r="R7384" s="8" t="str">
        <f>IF(OR($A7384="TUA",$A7384="TYA"),"",IF(ISNUMBER(_xll.BDP($C7384,"DUR_ADJ_OAS_MID")),_xll.BDP($C7384,"DUR_ADJ_OAS_MID"),IF(ISNUMBER(_xll.BDP($E7384&amp;" ISIN","DUR_ADJ_OAS_MID")),_xll.BDP($E7384&amp;" ISIN","DUR_ADJ_OAS_MID")," ")))</f>
        <v xml:space="preserve"> </v>
      </c>
      <c r="S7384" s="7" t="str">
        <f ca="1">IF(AND(A7383="SVOL",C7383="Cash"),                                     SUM(INDIRECT(ADDRESS(ROW()-(COUNTIF(A:A,"SVOL")),COLUMN())):INDIRECT(ADDRESS(ROW()-1,COLUMN()))),                                    IF(AND(A7384="TYA",C7384="Cash"), SUM(INDIRECT(ADDRESS(ROW()-(COUNTIF(A:A,"TYA")-1),COLUMN())):INDIRECT(ADDRESS(ROW()-1,COLUMN()))),                                    IF(AND(A7384="SVOL",ISNUMBER(FIND(" Govt",C7384))),"", IF(AND(A7384="SVOL",ISNUMBER(FIND(" Index",C7384))),J7384,                                    IF(ISNUMBER(N7384),Q7384*N7384,IF(ISNUMBER(R7384),J7384*R7384," "))))))</f>
        <v xml:space="preserve"> </v>
      </c>
      <c r="AB7384" s="8" t="s">
        <v>7132</v>
      </c>
      <c r="AG7384" s="16">
        <v>-3.9999999999999998E-6</v>
      </c>
    </row>
    <row r="7385" spans="1:33" x14ac:dyDescent="0.35">
      <c r="A7385" t="s">
        <v>4273</v>
      </c>
      <c r="B7385" t="s">
        <v>4229</v>
      </c>
      <c r="C7385" t="s">
        <v>4230</v>
      </c>
      <c r="D7385" t="s">
        <v>4231</v>
      </c>
      <c r="E7385" t="s">
        <v>4232</v>
      </c>
      <c r="F7385" t="s">
        <v>4233</v>
      </c>
      <c r="G7385" s="1">
        <v>1.962432209242605</v>
      </c>
      <c r="H7385" s="1">
        <v>402.45</v>
      </c>
      <c r="I7385" s="2">
        <v>789.78084260968626</v>
      </c>
      <c r="J7385" s="3">
        <v>2.975649443933728E-4</v>
      </c>
      <c r="K7385" s="4">
        <v>2654146.12</v>
      </c>
      <c r="L7385" s="5">
        <v>100001</v>
      </c>
      <c r="M7385" s="6">
        <v>26.54119579</v>
      </c>
      <c r="N7385" s="7" t="str">
        <f>IF(ISNUMBER(_xll.BDP($C7385, "DELTA_MID")),_xll.BDP($C7385, "DELTA_MID")," ")</f>
        <v xml:space="preserve"> </v>
      </c>
      <c r="O7385" s="7" t="str">
        <f>IF(ISNUMBER(N7385),_xll.BDP($C7385, "OPT_UNDL_TICKER"),"")</f>
        <v/>
      </c>
      <c r="P7385" s="8" t="str">
        <f>IF(ISNUMBER(N7385),_xll.BDP($C7385, "OPT_UNDL_PX")," ")</f>
        <v xml:space="preserve"> </v>
      </c>
      <c r="Q7385" s="7" t="str">
        <f>IF(ISNUMBER(N7385),+G7385*_xll.BDP($C7385, "PX_POS_MULT_FACTOR")*P7385/K7385," ")</f>
        <v xml:space="preserve"> </v>
      </c>
      <c r="R7385" s="8" t="str">
        <f>IF(OR($A7385="TUA",$A7385="TYA"),"",IF(ISNUMBER(_xll.BDP($C7385,"DUR_ADJ_OAS_MID")),_xll.BDP($C7385,"DUR_ADJ_OAS_MID"),IF(ISNUMBER(_xll.BDP($E7385&amp;" ISIN","DUR_ADJ_OAS_MID")),_xll.BDP($E7385&amp;" ISIN","DUR_ADJ_OAS_MID")," ")))</f>
        <v xml:space="preserve"> </v>
      </c>
      <c r="S7385" s="7" t="str">
        <f ca="1">IF(AND(A7384="SVOL",C7384="Cash"),                                     SUM(INDIRECT(ADDRESS(ROW()-(COUNTIF(A:A,"SVOL")),COLUMN())):INDIRECT(ADDRESS(ROW()-1,COLUMN()))),                                    IF(AND(A7385="TYA",C7385="Cash"), SUM(INDIRECT(ADDRESS(ROW()-(COUNTIF(A:A,"TYA")-1),COLUMN())):INDIRECT(ADDRESS(ROW()-1,COLUMN()))),                                    IF(AND(A7385="SVOL",ISNUMBER(FIND(" Govt",C7385))),"", IF(AND(A7385="SVOL",ISNUMBER(FIND(" Index",C7385))),J7385,                                    IF(ISNUMBER(N7385),Q7385*N7385,IF(ISNUMBER(R7385),J7385*R7385," "))))))</f>
        <v xml:space="preserve"> </v>
      </c>
      <c r="AB7385" s="8" t="s">
        <v>7132</v>
      </c>
      <c r="AG7385" s="16">
        <v>-3.9999999999999998E-6</v>
      </c>
    </row>
    <row r="7386" spans="1:33" x14ac:dyDescent="0.35">
      <c r="A7386" t="s">
        <v>4273</v>
      </c>
      <c r="B7386" t="s">
        <v>6597</v>
      </c>
      <c r="C7386" t="s">
        <v>6598</v>
      </c>
      <c r="D7386" t="s">
        <v>6599</v>
      </c>
      <c r="E7386" t="s">
        <v>6600</v>
      </c>
      <c r="F7386" t="s">
        <v>6601</v>
      </c>
      <c r="G7386" s="1">
        <v>319.12924963401372</v>
      </c>
      <c r="H7386" s="1">
        <v>61.11</v>
      </c>
      <c r="I7386" s="2">
        <v>19501.988445134579</v>
      </c>
      <c r="J7386" s="3">
        <v>7.3477448352144894E-3</v>
      </c>
      <c r="K7386" s="4">
        <v>2654146.12</v>
      </c>
      <c r="L7386" s="5">
        <v>100001</v>
      </c>
      <c r="M7386" s="6">
        <v>26.54119579</v>
      </c>
      <c r="N7386" s="7" t="str">
        <f>IF(ISNUMBER(_xll.BDP($C7386, "DELTA_MID")),_xll.BDP($C7386, "DELTA_MID")," ")</f>
        <v xml:space="preserve"> </v>
      </c>
      <c r="O7386" s="7" t="str">
        <f>IF(ISNUMBER(N7386),_xll.BDP($C7386, "OPT_UNDL_TICKER"),"")</f>
        <v/>
      </c>
      <c r="P7386" s="8" t="str">
        <f>IF(ISNUMBER(N7386),_xll.BDP($C7386, "OPT_UNDL_PX")," ")</f>
        <v xml:space="preserve"> </v>
      </c>
      <c r="Q7386" s="7" t="str">
        <f>IF(ISNUMBER(N7386),+G7386*_xll.BDP($C7386, "PX_POS_MULT_FACTOR")*P7386/K7386," ")</f>
        <v xml:space="preserve"> </v>
      </c>
      <c r="R7386" s="8" t="str">
        <f>IF(OR($A7386="TUA",$A7386="TYA"),"",IF(ISNUMBER(_xll.BDP($C7386,"DUR_ADJ_OAS_MID")),_xll.BDP($C7386,"DUR_ADJ_OAS_MID"),IF(ISNUMBER(_xll.BDP($E7386&amp;" ISIN","DUR_ADJ_OAS_MID")),_xll.BDP($E7386&amp;" ISIN","DUR_ADJ_OAS_MID")," ")))</f>
        <v xml:space="preserve"> </v>
      </c>
      <c r="S7386" s="7" t="str">
        <f ca="1">IF(AND(A7385="SVOL",C7385="Cash"),                                     SUM(INDIRECT(ADDRESS(ROW()-(COUNTIF(A:A,"SVOL")),COLUMN())):INDIRECT(ADDRESS(ROW()-1,COLUMN()))),                                    IF(AND(A7386="TYA",C7386="Cash"), SUM(INDIRECT(ADDRESS(ROW()-(COUNTIF(A:A,"TYA")-1),COLUMN())):INDIRECT(ADDRESS(ROW()-1,COLUMN()))),                                    IF(AND(A7386="SVOL",ISNUMBER(FIND(" Govt",C7386))),"", IF(AND(A7386="SVOL",ISNUMBER(FIND(" Index",C7386))),J7386,                                    IF(ISNUMBER(N7386),Q7386*N7386,IF(ISNUMBER(R7386),J7386*R7386," "))))))</f>
        <v xml:space="preserve"> </v>
      </c>
      <c r="AB7386" s="8" t="s">
        <v>7132</v>
      </c>
      <c r="AG7386" s="16">
        <v>-3.9999999999999998E-6</v>
      </c>
    </row>
    <row r="7387" spans="1:33" x14ac:dyDescent="0.35">
      <c r="A7387" t="s">
        <v>4273</v>
      </c>
      <c r="B7387" t="s">
        <v>7425</v>
      </c>
      <c r="C7387" t="s">
        <v>7426</v>
      </c>
      <c r="F7387" t="s">
        <v>7426</v>
      </c>
      <c r="G7387" s="1">
        <v>-3682910</v>
      </c>
      <c r="H7387" s="1">
        <v>100</v>
      </c>
      <c r="I7387" s="2">
        <v>-3682910</v>
      </c>
      <c r="J7387" s="3">
        <v>-1.38760635</v>
      </c>
      <c r="K7387" s="4">
        <v>2654146.12</v>
      </c>
      <c r="L7387" s="5">
        <v>100001</v>
      </c>
      <c r="M7387" s="6">
        <v>26.54119579</v>
      </c>
      <c r="N7387" s="7" t="str">
        <f>IF(ISNUMBER(_xll.BDP($C7387, "DELTA_MID")),_xll.BDP($C7387, "DELTA_MID")," ")</f>
        <v xml:space="preserve"> </v>
      </c>
      <c r="O7387" s="7" t="str">
        <f>IF(ISNUMBER(N7387),_xll.BDP($C7387, "OPT_UNDL_TICKER"),"")</f>
        <v/>
      </c>
      <c r="P7387" s="8" t="str">
        <f>IF(ISNUMBER(N7387),_xll.BDP($C7387, "OPT_UNDL_PX")," ")</f>
        <v xml:space="preserve"> </v>
      </c>
      <c r="Q7387" s="7" t="str">
        <f>IF(ISNUMBER(N7387),+G7387*_xll.BDP($C7387, "PX_POS_MULT_FACTOR")*P7387/K7387," ")</f>
        <v xml:space="preserve"> </v>
      </c>
      <c r="R7387" s="8" t="str">
        <f>IF(OR($A7387="TUA",$A7387="TYA"),"",IF(ISNUMBER(_xll.BDP($C7387,"DUR_ADJ_OAS_MID")),_xll.BDP($C7387,"DUR_ADJ_OAS_MID"),IF(ISNUMBER(_xll.BDP($E7387&amp;" ISIN","DUR_ADJ_OAS_MID")),_xll.BDP($E7387&amp;" ISIN","DUR_ADJ_OAS_MID")," ")))</f>
        <v xml:space="preserve"> </v>
      </c>
      <c r="S7387" s="7" t="str">
        <f ca="1">IF(AND(A7386="SVOL",C7386="Cash"),                                     SUM(INDIRECT(ADDRESS(ROW()-(COUNTIF(A:A,"SVOL")),COLUMN())):INDIRECT(ADDRESS(ROW()-1,COLUMN()))),                                    IF(AND(A7387="TYA",C7387="Cash"), SUM(INDIRECT(ADDRESS(ROW()-(COUNTIF(A:A,"TYA")-1),COLUMN())):INDIRECT(ADDRESS(ROW()-1,COLUMN()))),                                    IF(AND(A7387="SVOL",ISNUMBER(FIND(" Govt",C7387))),"", IF(AND(A7387="SVOL",ISNUMBER(FIND(" Index",C7387))),J7387,                                    IF(ISNUMBER(N7387),Q7387*N7387,IF(ISNUMBER(R7387),J7387*R7387," "))))))</f>
        <v xml:space="preserve"> </v>
      </c>
      <c r="T7387" t="s">
        <v>7426</v>
      </c>
      <c r="U7387" t="s">
        <v>82</v>
      </c>
      <c r="AC7387" s="8" t="s">
        <v>151</v>
      </c>
      <c r="AD7387" s="8" t="s">
        <v>152</v>
      </c>
      <c r="AE7387" s="8">
        <v>0</v>
      </c>
      <c r="AG7387" s="16">
        <v>-3.9999999999999998E-6</v>
      </c>
    </row>
    <row r="7388" spans="1:33" x14ac:dyDescent="0.35">
      <c r="A7388" t="s">
        <v>4273</v>
      </c>
      <c r="B7388" t="s">
        <v>7427</v>
      </c>
      <c r="C7388" t="s">
        <v>7427</v>
      </c>
      <c r="F7388" t="s">
        <v>7427</v>
      </c>
      <c r="G7388" s="1">
        <v>1226388</v>
      </c>
      <c r="H7388" s="1">
        <v>100</v>
      </c>
      <c r="I7388" s="2">
        <v>1226388</v>
      </c>
      <c r="J7388" s="3">
        <v>0.46206499000000001</v>
      </c>
      <c r="K7388" s="4">
        <v>2654146.12</v>
      </c>
      <c r="L7388" s="5">
        <v>100001</v>
      </c>
      <c r="M7388" s="6">
        <v>26.54119579</v>
      </c>
      <c r="N7388" s="7" t="str">
        <f>IF(ISNUMBER(_xll.BDP($C7388, "DELTA_MID")),_xll.BDP($C7388, "DELTA_MID")," ")</f>
        <v xml:space="preserve"> </v>
      </c>
      <c r="O7388" s="7" t="str">
        <f>IF(ISNUMBER(N7388),_xll.BDP($C7388, "OPT_UNDL_TICKER"),"")</f>
        <v/>
      </c>
      <c r="P7388" s="8" t="str">
        <f>IF(ISNUMBER(N7388),_xll.BDP($C7388, "OPT_UNDL_PX")," ")</f>
        <v xml:space="preserve"> </v>
      </c>
      <c r="Q7388" s="7" t="str">
        <f>IF(ISNUMBER(N7388),+G7388*_xll.BDP($C7388, "PX_POS_MULT_FACTOR")*P7388/K7388," ")</f>
        <v xml:space="preserve"> </v>
      </c>
      <c r="R7388" s="8" t="str">
        <f>IF(OR($A7388="TUA",$A7388="TYA"),"",IF(ISNUMBER(_xll.BDP($C7388,"DUR_ADJ_OAS_MID")),_xll.BDP($C7388,"DUR_ADJ_OAS_MID"),IF(ISNUMBER(_xll.BDP($E7388&amp;" ISIN","DUR_ADJ_OAS_MID")),_xll.BDP($E7388&amp;" ISIN","DUR_ADJ_OAS_MID")," ")))</f>
        <v xml:space="preserve"> </v>
      </c>
      <c r="S7388" s="7" t="str">
        <f ca="1">IF(AND(A7387="SVOL",C7387="Cash"),                                     SUM(INDIRECT(ADDRESS(ROW()-(COUNTIF(A:A,"SVOL")),COLUMN())):INDIRECT(ADDRESS(ROW()-1,COLUMN()))),                                    IF(AND(A7388="TYA",C7388="Cash"), SUM(INDIRECT(ADDRESS(ROW()-(COUNTIF(A:A,"TYA")-1),COLUMN())):INDIRECT(ADDRESS(ROW()-1,COLUMN()))),                                    IF(AND(A7388="SVOL",ISNUMBER(FIND(" Govt",C7388))),"", IF(AND(A7388="SVOL",ISNUMBER(FIND(" Index",C7388))),J7388,                                    IF(ISNUMBER(N7388),Q7388*N7388,IF(ISNUMBER(R7388),J7388*R7388," "))))))</f>
        <v xml:space="preserve"> </v>
      </c>
      <c r="T7388" t="s">
        <v>7427</v>
      </c>
      <c r="U7388" t="s">
        <v>82</v>
      </c>
      <c r="AC7388" s="8" t="s">
        <v>151</v>
      </c>
      <c r="AD7388" s="8" t="s">
        <v>152</v>
      </c>
      <c r="AE7388" s="8">
        <v>0</v>
      </c>
      <c r="AG7388" s="16">
        <v>-3.9999999999999998E-6</v>
      </c>
    </row>
    <row r="7389" spans="1:33" x14ac:dyDescent="0.35">
      <c r="A7389" t="s">
        <v>4273</v>
      </c>
      <c r="B7389" t="s">
        <v>7428</v>
      </c>
      <c r="C7389" t="s">
        <v>7429</v>
      </c>
      <c r="F7389" t="s">
        <v>7429</v>
      </c>
      <c r="G7389" s="1">
        <v>-11544</v>
      </c>
      <c r="H7389" s="1">
        <v>111.35</v>
      </c>
      <c r="I7389" s="2">
        <v>-1285424.3999999999</v>
      </c>
      <c r="J7389" s="3">
        <v>-0.48430807999999997</v>
      </c>
      <c r="K7389" s="4">
        <v>2654146.12</v>
      </c>
      <c r="L7389" s="5">
        <v>100001</v>
      </c>
      <c r="M7389" s="6">
        <v>26.54119579</v>
      </c>
      <c r="N7389" s="7" t="str">
        <f>IF(ISNUMBER(_xll.BDP($C7389, "DELTA_MID")),_xll.BDP($C7389, "DELTA_MID")," ")</f>
        <v xml:space="preserve"> </v>
      </c>
      <c r="O7389" s="7" t="str">
        <f>IF(ISNUMBER(N7389),_xll.BDP($C7389, "OPT_UNDL_TICKER"),"")</f>
        <v/>
      </c>
      <c r="P7389" s="8" t="str">
        <f>IF(ISNUMBER(N7389),_xll.BDP($C7389, "OPT_UNDL_PX")," ")</f>
        <v xml:space="preserve"> </v>
      </c>
      <c r="Q7389" s="7" t="str">
        <f>IF(ISNUMBER(N7389),+G7389*_xll.BDP($C7389, "PX_POS_MULT_FACTOR")*P7389/K7389," ")</f>
        <v xml:space="preserve"> </v>
      </c>
      <c r="R7389" s="8" t="str">
        <f>IF(OR($A7389="TUA",$A7389="TYA"),"",IF(ISNUMBER(_xll.BDP($C7389,"DUR_ADJ_OAS_MID")),_xll.BDP($C7389,"DUR_ADJ_OAS_MID"),IF(ISNUMBER(_xll.BDP($E7389&amp;" ISIN","DUR_ADJ_OAS_MID")),_xll.BDP($E7389&amp;" ISIN","DUR_ADJ_OAS_MID")," ")))</f>
        <v xml:space="preserve"> </v>
      </c>
      <c r="S7389" s="7" t="str">
        <f ca="1">IF(AND(A7388="SVOL",C7388="Cash"),                                     SUM(INDIRECT(ADDRESS(ROW()-(COUNTIF(A:A,"SVOL")),COLUMN())):INDIRECT(ADDRESS(ROW()-1,COLUMN()))),                                    IF(AND(A7389="TYA",C7389="Cash"), SUM(INDIRECT(ADDRESS(ROW()-(COUNTIF(A:A,"TYA")-1),COLUMN())):INDIRECT(ADDRESS(ROW()-1,COLUMN()))),                                    IF(AND(A7389="SVOL",ISNUMBER(FIND(" Govt",C7389))),"", IF(AND(A7389="SVOL",ISNUMBER(FIND(" Index",C7389))),J7389,                                    IF(ISNUMBER(N7389),Q7389*N7389,IF(ISNUMBER(R7389),J7389*R7389," "))))))</f>
        <v xml:space="preserve"> </v>
      </c>
      <c r="T7389" t="s">
        <v>7429</v>
      </c>
      <c r="U7389" t="s">
        <v>82</v>
      </c>
      <c r="AC7389" s="8" t="s">
        <v>151</v>
      </c>
      <c r="AD7389" s="8" t="s">
        <v>152</v>
      </c>
      <c r="AE7389" s="8">
        <v>0</v>
      </c>
      <c r="AF7389" s="8" t="s">
        <v>7430</v>
      </c>
      <c r="AG7389" s="16">
        <v>-3.9999999999999998E-6</v>
      </c>
    </row>
    <row r="7390" spans="1:33" x14ac:dyDescent="0.35">
      <c r="A7390" t="s">
        <v>4273</v>
      </c>
      <c r="B7390" t="s">
        <v>7431</v>
      </c>
      <c r="C7390" t="s">
        <v>7432</v>
      </c>
      <c r="D7390" t="s">
        <v>4717</v>
      </c>
      <c r="E7390" t="s">
        <v>4718</v>
      </c>
      <c r="G7390" s="1">
        <v>-154.5613133258129</v>
      </c>
      <c r="H7390" s="1">
        <v>100.41</v>
      </c>
      <c r="I7390" s="2">
        <v>-15519.50147104488</v>
      </c>
      <c r="J7390" s="3">
        <v>-5.8472671696933078E-3</v>
      </c>
      <c r="K7390" s="4">
        <v>2654146.12</v>
      </c>
      <c r="L7390" s="5">
        <v>100001</v>
      </c>
      <c r="M7390" s="6">
        <v>26.54119579</v>
      </c>
      <c r="N7390" s="7" t="str">
        <f>IF(ISNUMBER(_xll.BDP($C7390, "DELTA_MID")),_xll.BDP($C7390, "DELTA_MID")," ")</f>
        <v xml:space="preserve"> </v>
      </c>
      <c r="O7390" s="7" t="str">
        <f>IF(ISNUMBER(N7390),_xll.BDP($C7390, "OPT_UNDL_TICKER"),"")</f>
        <v/>
      </c>
      <c r="P7390" s="8" t="str">
        <f>IF(ISNUMBER(N7390),_xll.BDP($C7390, "OPT_UNDL_PX")," ")</f>
        <v xml:space="preserve"> </v>
      </c>
      <c r="Q7390" s="7" t="str">
        <f>IF(ISNUMBER(N7390),+G7390*_xll.BDP($C7390, "PX_POS_MULT_FACTOR")*P7390/K7390," ")</f>
        <v xml:space="preserve"> </v>
      </c>
      <c r="R7390" s="8" t="str">
        <f>IF(OR($A7390="TUA",$A7390="TYA"),"",IF(ISNUMBER(_xll.BDP($C7390,"DUR_ADJ_OAS_MID")),_xll.BDP($C7390,"DUR_ADJ_OAS_MID"),IF(ISNUMBER(_xll.BDP($E7390&amp;" ISIN","DUR_ADJ_OAS_MID")),_xll.BDP($E7390&amp;" ISIN","DUR_ADJ_OAS_MID")," ")))</f>
        <v xml:space="preserve"> </v>
      </c>
      <c r="S7390" s="7" t="str">
        <f ca="1">IF(AND(A7389="SVOL",C7389="Cash"),                                     SUM(INDIRECT(ADDRESS(ROW()-(COUNTIF(A:A,"SVOL")),COLUMN())):INDIRECT(ADDRESS(ROW()-1,COLUMN()))),                                    IF(AND(A7390="TYA",C7390="Cash"), SUM(INDIRECT(ADDRESS(ROW()-(COUNTIF(A:A,"TYA")-1),COLUMN())):INDIRECT(ADDRESS(ROW()-1,COLUMN()))),                                    IF(AND(A7390="SVOL",ISNUMBER(FIND(" Govt",C7390))),"", IF(AND(A7390="SVOL",ISNUMBER(FIND(" Index",C7390))),J7390,                                    IF(ISNUMBER(N7390),Q7390*N7390,IF(ISNUMBER(R7390),J7390*R7390," "))))))</f>
        <v xml:space="preserve"> </v>
      </c>
      <c r="AB7390" s="8" t="s">
        <v>7429</v>
      </c>
      <c r="AG7390" s="16">
        <v>-3.9999999999999998E-6</v>
      </c>
    </row>
    <row r="7391" spans="1:33" x14ac:dyDescent="0.35">
      <c r="A7391" t="s">
        <v>4273</v>
      </c>
      <c r="B7391" t="s">
        <v>3235</v>
      </c>
      <c r="C7391" t="s">
        <v>3236</v>
      </c>
      <c r="D7391" t="s">
        <v>3237</v>
      </c>
      <c r="E7391" t="s">
        <v>3238</v>
      </c>
      <c r="F7391" t="s">
        <v>3239</v>
      </c>
      <c r="G7391" s="1">
        <v>-22.5741041606286</v>
      </c>
      <c r="H7391" s="1">
        <v>19.54</v>
      </c>
      <c r="I7391" s="2">
        <v>-441.09799529868292</v>
      </c>
      <c r="J7391" s="3">
        <v>-1.6619205399990669E-4</v>
      </c>
      <c r="K7391" s="4">
        <v>2654146.12</v>
      </c>
      <c r="L7391" s="5">
        <v>100001</v>
      </c>
      <c r="M7391" s="6">
        <v>26.54119579</v>
      </c>
      <c r="N7391" s="7" t="str">
        <f>IF(ISNUMBER(_xll.BDP($C7391, "DELTA_MID")),_xll.BDP($C7391, "DELTA_MID")," ")</f>
        <v xml:space="preserve"> </v>
      </c>
      <c r="O7391" s="7" t="str">
        <f>IF(ISNUMBER(N7391),_xll.BDP($C7391, "OPT_UNDL_TICKER"),"")</f>
        <v/>
      </c>
      <c r="P7391" s="8" t="str">
        <f>IF(ISNUMBER(N7391),_xll.BDP($C7391, "OPT_UNDL_PX")," ")</f>
        <v xml:space="preserve"> </v>
      </c>
      <c r="Q7391" s="7" t="str">
        <f>IF(ISNUMBER(N7391),+G7391*_xll.BDP($C7391, "PX_POS_MULT_FACTOR")*P7391/K7391," ")</f>
        <v xml:space="preserve"> </v>
      </c>
      <c r="R7391" s="8" t="str">
        <f>IF(OR($A7391="TUA",$A7391="TYA"),"",IF(ISNUMBER(_xll.BDP($C7391,"DUR_ADJ_OAS_MID")),_xll.BDP($C7391,"DUR_ADJ_OAS_MID"),IF(ISNUMBER(_xll.BDP($E7391&amp;" ISIN","DUR_ADJ_OAS_MID")),_xll.BDP($E7391&amp;" ISIN","DUR_ADJ_OAS_MID")," ")))</f>
        <v xml:space="preserve"> </v>
      </c>
      <c r="S7391" s="7" t="str">
        <f ca="1">IF(AND(A7390="SVOL",C7390="Cash"),                                     SUM(INDIRECT(ADDRESS(ROW()-(COUNTIF(A:A,"SVOL")),COLUMN())):INDIRECT(ADDRESS(ROW()-1,COLUMN()))),                                    IF(AND(A7391="TYA",C7391="Cash"), SUM(INDIRECT(ADDRESS(ROW()-(COUNTIF(A:A,"TYA")-1),COLUMN())):INDIRECT(ADDRESS(ROW()-1,COLUMN()))),                                    IF(AND(A7391="SVOL",ISNUMBER(FIND(" Govt",C7391))),"", IF(AND(A7391="SVOL",ISNUMBER(FIND(" Index",C7391))),J7391,                                    IF(ISNUMBER(N7391),Q7391*N7391,IF(ISNUMBER(R7391),J7391*R7391," "))))))</f>
        <v xml:space="preserve"> </v>
      </c>
      <c r="AB7391" s="8" t="s">
        <v>7429</v>
      </c>
      <c r="AG7391" s="16">
        <v>-3.9999999999999998E-6</v>
      </c>
    </row>
    <row r="7392" spans="1:33" x14ac:dyDescent="0.35">
      <c r="A7392" t="s">
        <v>4273</v>
      </c>
      <c r="B7392" t="s">
        <v>6620</v>
      </c>
      <c r="C7392" t="s">
        <v>6621</v>
      </c>
      <c r="D7392" t="s">
        <v>5453</v>
      </c>
      <c r="E7392" t="s">
        <v>5454</v>
      </c>
      <c r="F7392" t="s">
        <v>5455</v>
      </c>
      <c r="G7392" s="1">
        <v>-142.4726944837366</v>
      </c>
      <c r="H7392" s="1">
        <v>36.17</v>
      </c>
      <c r="I7392" s="2">
        <v>-5153.2373594767523</v>
      </c>
      <c r="J7392" s="3">
        <v>-1.9415801265217269E-3</v>
      </c>
      <c r="K7392" s="4">
        <v>2654146.12</v>
      </c>
      <c r="L7392" s="5">
        <v>100001</v>
      </c>
      <c r="M7392" s="6">
        <v>26.54119579</v>
      </c>
      <c r="N7392" s="7" t="str">
        <f>IF(ISNUMBER(_xll.BDP($C7392, "DELTA_MID")),_xll.BDP($C7392, "DELTA_MID")," ")</f>
        <v xml:space="preserve"> </v>
      </c>
      <c r="O7392" s="7" t="str">
        <f>IF(ISNUMBER(N7392),_xll.BDP($C7392, "OPT_UNDL_TICKER"),"")</f>
        <v/>
      </c>
      <c r="P7392" s="8" t="str">
        <f>IF(ISNUMBER(N7392),_xll.BDP($C7392, "OPT_UNDL_PX")," ")</f>
        <v xml:space="preserve"> </v>
      </c>
      <c r="Q7392" s="7" t="str">
        <f>IF(ISNUMBER(N7392),+G7392*_xll.BDP($C7392, "PX_POS_MULT_FACTOR")*P7392/K7392," ")</f>
        <v xml:space="preserve"> </v>
      </c>
      <c r="R7392" s="8" t="str">
        <f>IF(OR($A7392="TUA",$A7392="TYA"),"",IF(ISNUMBER(_xll.BDP($C7392,"DUR_ADJ_OAS_MID")),_xll.BDP($C7392,"DUR_ADJ_OAS_MID"),IF(ISNUMBER(_xll.BDP($E7392&amp;" ISIN","DUR_ADJ_OAS_MID")),_xll.BDP($E7392&amp;" ISIN","DUR_ADJ_OAS_MID")," ")))</f>
        <v xml:space="preserve"> </v>
      </c>
      <c r="S7392" s="7" t="str">
        <f ca="1">IF(AND(A7391="SVOL",C7391="Cash"),                                     SUM(INDIRECT(ADDRESS(ROW()-(COUNTIF(A:A,"SVOL")),COLUMN())):INDIRECT(ADDRESS(ROW()-1,COLUMN()))),                                    IF(AND(A7392="TYA",C7392="Cash"), SUM(INDIRECT(ADDRESS(ROW()-(COUNTIF(A:A,"TYA")-1),COLUMN())):INDIRECT(ADDRESS(ROW()-1,COLUMN()))),                                    IF(AND(A7392="SVOL",ISNUMBER(FIND(" Govt",C7392))),"", IF(AND(A7392="SVOL",ISNUMBER(FIND(" Index",C7392))),J7392,                                    IF(ISNUMBER(N7392),Q7392*N7392,IF(ISNUMBER(R7392),J7392*R7392," "))))))</f>
        <v xml:space="preserve"> </v>
      </c>
      <c r="AB7392" s="8" t="s">
        <v>7429</v>
      </c>
      <c r="AG7392" s="16">
        <v>-3.9999999999999998E-6</v>
      </c>
    </row>
    <row r="7393" spans="1:33" x14ac:dyDescent="0.35">
      <c r="A7393" t="s">
        <v>4273</v>
      </c>
      <c r="B7393" t="s">
        <v>3272</v>
      </c>
      <c r="C7393" t="s">
        <v>3273</v>
      </c>
      <c r="D7393" t="s">
        <v>3274</v>
      </c>
      <c r="E7393" t="s">
        <v>3275</v>
      </c>
      <c r="F7393" t="s">
        <v>3276</v>
      </c>
      <c r="G7393" s="1">
        <v>-140.91890522169251</v>
      </c>
      <c r="H7393" s="1">
        <v>93.1</v>
      </c>
      <c r="I7393" s="2">
        <v>-13119.550076139571</v>
      </c>
      <c r="J7393" s="3">
        <v>-4.9430398640371636E-3</v>
      </c>
      <c r="K7393" s="4">
        <v>2654146.12</v>
      </c>
      <c r="L7393" s="5">
        <v>100001</v>
      </c>
      <c r="M7393" s="6">
        <v>26.54119579</v>
      </c>
      <c r="N7393" s="7" t="str">
        <f>IF(ISNUMBER(_xll.BDP($C7393, "DELTA_MID")),_xll.BDP($C7393, "DELTA_MID")," ")</f>
        <v xml:space="preserve"> </v>
      </c>
      <c r="O7393" s="7" t="str">
        <f>IF(ISNUMBER(N7393),_xll.BDP($C7393, "OPT_UNDL_TICKER"),"")</f>
        <v/>
      </c>
      <c r="P7393" s="8" t="str">
        <f>IF(ISNUMBER(N7393),_xll.BDP($C7393, "OPT_UNDL_PX")," ")</f>
        <v xml:space="preserve"> </v>
      </c>
      <c r="Q7393" s="7" t="str">
        <f>IF(ISNUMBER(N7393),+G7393*_xll.BDP($C7393, "PX_POS_MULT_FACTOR")*P7393/K7393," ")</f>
        <v xml:space="preserve"> </v>
      </c>
      <c r="R7393" s="8" t="str">
        <f>IF(OR($A7393="TUA",$A7393="TYA"),"",IF(ISNUMBER(_xll.BDP($C7393,"DUR_ADJ_OAS_MID")),_xll.BDP($C7393,"DUR_ADJ_OAS_MID"),IF(ISNUMBER(_xll.BDP($E7393&amp;" ISIN","DUR_ADJ_OAS_MID")),_xll.BDP($E7393&amp;" ISIN","DUR_ADJ_OAS_MID")," ")))</f>
        <v xml:space="preserve"> </v>
      </c>
      <c r="S7393" s="7" t="str">
        <f ca="1">IF(AND(A7392="SVOL",C7392="Cash"),                                     SUM(INDIRECT(ADDRESS(ROW()-(COUNTIF(A:A,"SVOL")),COLUMN())):INDIRECT(ADDRESS(ROW()-1,COLUMN()))),                                    IF(AND(A7393="TYA",C7393="Cash"), SUM(INDIRECT(ADDRESS(ROW()-(COUNTIF(A:A,"TYA")-1),COLUMN())):INDIRECT(ADDRESS(ROW()-1,COLUMN()))),                                    IF(AND(A7393="SVOL",ISNUMBER(FIND(" Govt",C7393))),"", IF(AND(A7393="SVOL",ISNUMBER(FIND(" Index",C7393))),J7393,                                    IF(ISNUMBER(N7393),Q7393*N7393,IF(ISNUMBER(R7393),J7393*R7393," "))))))</f>
        <v xml:space="preserve"> </v>
      </c>
      <c r="AB7393" s="8" t="s">
        <v>7429</v>
      </c>
      <c r="AG7393" s="16">
        <v>-3.9999999999999998E-6</v>
      </c>
    </row>
    <row r="7394" spans="1:33" x14ac:dyDescent="0.35">
      <c r="A7394" t="s">
        <v>4273</v>
      </c>
      <c r="B7394" t="s">
        <v>187</v>
      </c>
      <c r="C7394" t="s">
        <v>7433</v>
      </c>
      <c r="D7394" t="s">
        <v>189</v>
      </c>
      <c r="E7394" t="s">
        <v>190</v>
      </c>
      <c r="F7394" t="s">
        <v>191</v>
      </c>
      <c r="G7394" s="1">
        <v>-125.8168788513107</v>
      </c>
      <c r="H7394" s="1">
        <v>51.22</v>
      </c>
      <c r="I7394" s="2">
        <v>-6444.3405347641356</v>
      </c>
      <c r="J7394" s="3">
        <v>-2.428027788750431E-3</v>
      </c>
      <c r="K7394" s="4">
        <v>2654146.12</v>
      </c>
      <c r="L7394" s="5">
        <v>100001</v>
      </c>
      <c r="M7394" s="6">
        <v>26.54119579</v>
      </c>
      <c r="N7394" s="7" t="str">
        <f>IF(ISNUMBER(_xll.BDP($C7394, "DELTA_MID")),_xll.BDP($C7394, "DELTA_MID")," ")</f>
        <v xml:space="preserve"> </v>
      </c>
      <c r="O7394" s="7" t="str">
        <f>IF(ISNUMBER(N7394),_xll.BDP($C7394, "OPT_UNDL_TICKER"),"")</f>
        <v/>
      </c>
      <c r="P7394" s="8" t="str">
        <f>IF(ISNUMBER(N7394),_xll.BDP($C7394, "OPT_UNDL_PX")," ")</f>
        <v xml:space="preserve"> </v>
      </c>
      <c r="Q7394" s="7" t="str">
        <f>IF(ISNUMBER(N7394),+G7394*_xll.BDP($C7394, "PX_POS_MULT_FACTOR")*P7394/K7394," ")</f>
        <v xml:space="preserve"> </v>
      </c>
      <c r="R7394" s="8" t="str">
        <f>IF(OR($A7394="TUA",$A7394="TYA"),"",IF(ISNUMBER(_xll.BDP($C7394,"DUR_ADJ_OAS_MID")),_xll.BDP($C7394,"DUR_ADJ_OAS_MID"),IF(ISNUMBER(_xll.BDP($E7394&amp;" ISIN","DUR_ADJ_OAS_MID")),_xll.BDP($E7394&amp;" ISIN","DUR_ADJ_OAS_MID")," ")))</f>
        <v xml:space="preserve"> </v>
      </c>
      <c r="S7394" s="7" t="str">
        <f ca="1">IF(AND(A7393="SVOL",C7393="Cash"),                                     SUM(INDIRECT(ADDRESS(ROW()-(COUNTIF(A:A,"SVOL")),COLUMN())):INDIRECT(ADDRESS(ROW()-1,COLUMN()))),                                    IF(AND(A7394="TYA",C7394="Cash"), SUM(INDIRECT(ADDRESS(ROW()-(COUNTIF(A:A,"TYA")-1),COLUMN())):INDIRECT(ADDRESS(ROW()-1,COLUMN()))),                                    IF(AND(A7394="SVOL",ISNUMBER(FIND(" Govt",C7394))),"", IF(AND(A7394="SVOL",ISNUMBER(FIND(" Index",C7394))),J7394,                                    IF(ISNUMBER(N7394),Q7394*N7394,IF(ISNUMBER(R7394),J7394*R7394," "))))))</f>
        <v xml:space="preserve"> </v>
      </c>
      <c r="AB7394" s="8" t="s">
        <v>7429</v>
      </c>
      <c r="AG7394" s="16">
        <v>-3.9999999999999998E-6</v>
      </c>
    </row>
    <row r="7395" spans="1:33" x14ac:dyDescent="0.35">
      <c r="A7395" t="s">
        <v>4273</v>
      </c>
      <c r="B7395" t="s">
        <v>715</v>
      </c>
      <c r="C7395" t="s">
        <v>6622</v>
      </c>
      <c r="D7395" t="s">
        <v>717</v>
      </c>
      <c r="E7395" t="s">
        <v>718</v>
      </c>
      <c r="F7395" t="s">
        <v>719</v>
      </c>
      <c r="G7395" s="1">
        <v>-570.55678721340394</v>
      </c>
      <c r="H7395" s="1">
        <v>15.87</v>
      </c>
      <c r="I7395" s="2">
        <v>-9054.7362130767197</v>
      </c>
      <c r="J7395" s="3">
        <v>-3.4115439782481599E-3</v>
      </c>
      <c r="K7395" s="4">
        <v>2654146.12</v>
      </c>
      <c r="L7395" s="5">
        <v>100001</v>
      </c>
      <c r="M7395" s="6">
        <v>26.54119579</v>
      </c>
      <c r="N7395" s="7" t="str">
        <f>IF(ISNUMBER(_xll.BDP($C7395, "DELTA_MID")),_xll.BDP($C7395, "DELTA_MID")," ")</f>
        <v xml:space="preserve"> </v>
      </c>
      <c r="O7395" s="7" t="str">
        <f>IF(ISNUMBER(N7395),_xll.BDP($C7395, "OPT_UNDL_TICKER"),"")</f>
        <v/>
      </c>
      <c r="P7395" s="8" t="str">
        <f>IF(ISNUMBER(N7395),_xll.BDP($C7395, "OPT_UNDL_PX")," ")</f>
        <v xml:space="preserve"> </v>
      </c>
      <c r="Q7395" s="7" t="str">
        <f>IF(ISNUMBER(N7395),+G7395*_xll.BDP($C7395, "PX_POS_MULT_FACTOR")*P7395/K7395," ")</f>
        <v xml:space="preserve"> </v>
      </c>
      <c r="R7395" s="8" t="str">
        <f>IF(OR($A7395="TUA",$A7395="TYA"),"",IF(ISNUMBER(_xll.BDP($C7395,"DUR_ADJ_OAS_MID")),_xll.BDP($C7395,"DUR_ADJ_OAS_MID"),IF(ISNUMBER(_xll.BDP($E7395&amp;" ISIN","DUR_ADJ_OAS_MID")),_xll.BDP($E7395&amp;" ISIN","DUR_ADJ_OAS_MID")," ")))</f>
        <v xml:space="preserve"> </v>
      </c>
      <c r="S7395" s="7" t="str">
        <f ca="1">IF(AND(A7394="SVOL",C7394="Cash"),                                     SUM(INDIRECT(ADDRESS(ROW()-(COUNTIF(A:A,"SVOL")),COLUMN())):INDIRECT(ADDRESS(ROW()-1,COLUMN()))),                                    IF(AND(A7395="TYA",C7395="Cash"), SUM(INDIRECT(ADDRESS(ROW()-(COUNTIF(A:A,"TYA")-1),COLUMN())):INDIRECT(ADDRESS(ROW()-1,COLUMN()))),                                    IF(AND(A7395="SVOL",ISNUMBER(FIND(" Govt",C7395))),"", IF(AND(A7395="SVOL",ISNUMBER(FIND(" Index",C7395))),J7395,                                    IF(ISNUMBER(N7395),Q7395*N7395,IF(ISNUMBER(R7395),J7395*R7395," "))))))</f>
        <v xml:space="preserve"> </v>
      </c>
      <c r="AB7395" s="8" t="s">
        <v>7429</v>
      </c>
      <c r="AG7395" s="16">
        <v>-3.9999999999999998E-6</v>
      </c>
    </row>
    <row r="7396" spans="1:33" x14ac:dyDescent="0.35">
      <c r="A7396" t="s">
        <v>4273</v>
      </c>
      <c r="B7396" t="s">
        <v>7434</v>
      </c>
      <c r="C7396" t="s">
        <v>7435</v>
      </c>
      <c r="D7396" t="s">
        <v>7436</v>
      </c>
      <c r="E7396" t="s">
        <v>7437</v>
      </c>
      <c r="F7396" t="s">
        <v>7438</v>
      </c>
      <c r="G7396" s="1">
        <v>-13.0613588476111</v>
      </c>
      <c r="H7396" s="1">
        <v>179.66</v>
      </c>
      <c r="I7396" s="2">
        <v>-2346.6037305618102</v>
      </c>
      <c r="J7396" s="3">
        <v>-8.8412755909678782E-4</v>
      </c>
      <c r="K7396" s="4">
        <v>2654146.12</v>
      </c>
      <c r="L7396" s="5">
        <v>100001</v>
      </c>
      <c r="M7396" s="6">
        <v>26.54119579</v>
      </c>
      <c r="N7396" s="7" t="str">
        <f>IF(ISNUMBER(_xll.BDP($C7396, "DELTA_MID")),_xll.BDP($C7396, "DELTA_MID")," ")</f>
        <v xml:space="preserve"> </v>
      </c>
      <c r="O7396" s="7" t="str">
        <f>IF(ISNUMBER(N7396),_xll.BDP($C7396, "OPT_UNDL_TICKER"),"")</f>
        <v/>
      </c>
      <c r="P7396" s="8" t="str">
        <f>IF(ISNUMBER(N7396),_xll.BDP($C7396, "OPT_UNDL_PX")," ")</f>
        <v xml:space="preserve"> </v>
      </c>
      <c r="Q7396" s="7" t="str">
        <f>IF(ISNUMBER(N7396),+G7396*_xll.BDP($C7396, "PX_POS_MULT_FACTOR")*P7396/K7396," ")</f>
        <v xml:space="preserve"> </v>
      </c>
      <c r="R7396" s="8" t="str">
        <f>IF(OR($A7396="TUA",$A7396="TYA"),"",IF(ISNUMBER(_xll.BDP($C7396,"DUR_ADJ_OAS_MID")),_xll.BDP($C7396,"DUR_ADJ_OAS_MID"),IF(ISNUMBER(_xll.BDP($E7396&amp;" ISIN","DUR_ADJ_OAS_MID")),_xll.BDP($E7396&amp;" ISIN","DUR_ADJ_OAS_MID")," ")))</f>
        <v xml:space="preserve"> </v>
      </c>
      <c r="S7396" s="7" t="str">
        <f ca="1">IF(AND(A7395="SVOL",C7395="Cash"),                                     SUM(INDIRECT(ADDRESS(ROW()-(COUNTIF(A:A,"SVOL")),COLUMN())):INDIRECT(ADDRESS(ROW()-1,COLUMN()))),                                    IF(AND(A7396="TYA",C7396="Cash"), SUM(INDIRECT(ADDRESS(ROW()-(COUNTIF(A:A,"TYA")-1),COLUMN())):INDIRECT(ADDRESS(ROW()-1,COLUMN()))),                                    IF(AND(A7396="SVOL",ISNUMBER(FIND(" Govt",C7396))),"", IF(AND(A7396="SVOL",ISNUMBER(FIND(" Index",C7396))),J7396,                                    IF(ISNUMBER(N7396),Q7396*N7396,IF(ISNUMBER(R7396),J7396*R7396," "))))))</f>
        <v xml:space="preserve"> </v>
      </c>
      <c r="AB7396" s="8" t="s">
        <v>7429</v>
      </c>
      <c r="AG7396" s="16">
        <v>-3.9999999999999998E-6</v>
      </c>
    </row>
    <row r="7397" spans="1:33" x14ac:dyDescent="0.35">
      <c r="A7397" t="s">
        <v>4273</v>
      </c>
      <c r="B7397" t="s">
        <v>2069</v>
      </c>
      <c r="C7397" t="s">
        <v>2070</v>
      </c>
      <c r="D7397" t="s">
        <v>2071</v>
      </c>
      <c r="E7397" t="s">
        <v>2072</v>
      </c>
      <c r="F7397" t="s">
        <v>2073</v>
      </c>
      <c r="G7397" s="1">
        <v>-2.6699111385825569</v>
      </c>
      <c r="H7397" s="1">
        <v>111.75</v>
      </c>
      <c r="I7397" s="2">
        <v>-298.36256973660068</v>
      </c>
      <c r="J7397" s="3">
        <v>-1.124137693431139E-4</v>
      </c>
      <c r="K7397" s="4">
        <v>2654146.12</v>
      </c>
      <c r="L7397" s="5">
        <v>100001</v>
      </c>
      <c r="M7397" s="6">
        <v>26.54119579</v>
      </c>
      <c r="N7397" s="7" t="str">
        <f>IF(ISNUMBER(_xll.BDP($C7397, "DELTA_MID")),_xll.BDP($C7397, "DELTA_MID")," ")</f>
        <v xml:space="preserve"> </v>
      </c>
      <c r="O7397" s="7" t="str">
        <f>IF(ISNUMBER(N7397),_xll.BDP($C7397, "OPT_UNDL_TICKER"),"")</f>
        <v/>
      </c>
      <c r="P7397" s="8" t="str">
        <f>IF(ISNUMBER(N7397),_xll.BDP($C7397, "OPT_UNDL_PX")," ")</f>
        <v xml:space="preserve"> </v>
      </c>
      <c r="Q7397" s="7" t="str">
        <f>IF(ISNUMBER(N7397),+G7397*_xll.BDP($C7397, "PX_POS_MULT_FACTOR")*P7397/K7397," ")</f>
        <v xml:space="preserve"> </v>
      </c>
      <c r="R7397" s="8" t="str">
        <f>IF(OR($A7397="TUA",$A7397="TYA"),"",IF(ISNUMBER(_xll.BDP($C7397,"DUR_ADJ_OAS_MID")),_xll.BDP($C7397,"DUR_ADJ_OAS_MID"),IF(ISNUMBER(_xll.BDP($E7397&amp;" ISIN","DUR_ADJ_OAS_MID")),_xll.BDP($E7397&amp;" ISIN","DUR_ADJ_OAS_MID")," ")))</f>
        <v xml:space="preserve"> </v>
      </c>
      <c r="S7397" s="7" t="str">
        <f ca="1">IF(AND(A7396="SVOL",C7396="Cash"),                                     SUM(INDIRECT(ADDRESS(ROW()-(COUNTIF(A:A,"SVOL")),COLUMN())):INDIRECT(ADDRESS(ROW()-1,COLUMN()))),                                    IF(AND(A7397="TYA",C7397="Cash"), SUM(INDIRECT(ADDRESS(ROW()-(COUNTIF(A:A,"TYA")-1),COLUMN())):INDIRECT(ADDRESS(ROW()-1,COLUMN()))),                                    IF(AND(A7397="SVOL",ISNUMBER(FIND(" Govt",C7397))),"", IF(AND(A7397="SVOL",ISNUMBER(FIND(" Index",C7397))),J7397,                                    IF(ISNUMBER(N7397),Q7397*N7397,IF(ISNUMBER(R7397),J7397*R7397," "))))))</f>
        <v xml:space="preserve"> </v>
      </c>
      <c r="AB7397" s="8" t="s">
        <v>7429</v>
      </c>
      <c r="AG7397" s="16">
        <v>-3.9999999999999998E-6</v>
      </c>
    </row>
    <row r="7398" spans="1:33" x14ac:dyDescent="0.35">
      <c r="A7398" t="s">
        <v>4273</v>
      </c>
      <c r="B7398" t="s">
        <v>6640</v>
      </c>
      <c r="C7398" t="s">
        <v>6641</v>
      </c>
      <c r="D7398" t="s">
        <v>6642</v>
      </c>
      <c r="E7398" t="s">
        <v>6643</v>
      </c>
      <c r="F7398" t="s">
        <v>6644</v>
      </c>
      <c r="G7398" s="1">
        <v>-365.9882957458579</v>
      </c>
      <c r="H7398" s="1">
        <v>42.22</v>
      </c>
      <c r="I7398" s="2">
        <v>-15452.025846390119</v>
      </c>
      <c r="J7398" s="3">
        <v>-5.8218444455462454E-3</v>
      </c>
      <c r="K7398" s="4">
        <v>2654146.12</v>
      </c>
      <c r="L7398" s="5">
        <v>100001</v>
      </c>
      <c r="M7398" s="6">
        <v>26.54119579</v>
      </c>
      <c r="N7398" s="7" t="str">
        <f>IF(ISNUMBER(_xll.BDP($C7398, "DELTA_MID")),_xll.BDP($C7398, "DELTA_MID")," ")</f>
        <v xml:space="preserve"> </v>
      </c>
      <c r="O7398" s="7" t="str">
        <f>IF(ISNUMBER(N7398),_xll.BDP($C7398, "OPT_UNDL_TICKER"),"")</f>
        <v/>
      </c>
      <c r="P7398" s="8" t="str">
        <f>IF(ISNUMBER(N7398),_xll.BDP($C7398, "OPT_UNDL_PX")," ")</f>
        <v xml:space="preserve"> </v>
      </c>
      <c r="Q7398" s="7" t="str">
        <f>IF(ISNUMBER(N7398),+G7398*_xll.BDP($C7398, "PX_POS_MULT_FACTOR")*P7398/K7398," ")</f>
        <v xml:space="preserve"> </v>
      </c>
      <c r="R7398" s="8" t="str">
        <f>IF(OR($A7398="TUA",$A7398="TYA"),"",IF(ISNUMBER(_xll.BDP($C7398,"DUR_ADJ_OAS_MID")),_xll.BDP($C7398,"DUR_ADJ_OAS_MID"),IF(ISNUMBER(_xll.BDP($E7398&amp;" ISIN","DUR_ADJ_OAS_MID")),_xll.BDP($E7398&amp;" ISIN","DUR_ADJ_OAS_MID")," ")))</f>
        <v xml:space="preserve"> </v>
      </c>
      <c r="S7398" s="7" t="str">
        <f ca="1">IF(AND(A7397="SVOL",C7397="Cash"),                                     SUM(INDIRECT(ADDRESS(ROW()-(COUNTIF(A:A,"SVOL")),COLUMN())):INDIRECT(ADDRESS(ROW()-1,COLUMN()))),                                    IF(AND(A7398="TYA",C7398="Cash"), SUM(INDIRECT(ADDRESS(ROW()-(COUNTIF(A:A,"TYA")-1),COLUMN())):INDIRECT(ADDRESS(ROW()-1,COLUMN()))),                                    IF(AND(A7398="SVOL",ISNUMBER(FIND(" Govt",C7398))),"", IF(AND(A7398="SVOL",ISNUMBER(FIND(" Index",C7398))),J7398,                                    IF(ISNUMBER(N7398),Q7398*N7398,IF(ISNUMBER(R7398),J7398*R7398," "))))))</f>
        <v xml:space="preserve"> </v>
      </c>
      <c r="AB7398" s="8" t="s">
        <v>7429</v>
      </c>
      <c r="AG7398" s="16">
        <v>-3.9999999999999998E-6</v>
      </c>
    </row>
    <row r="7399" spans="1:33" x14ac:dyDescent="0.35">
      <c r="A7399" t="s">
        <v>4273</v>
      </c>
      <c r="B7399" t="s">
        <v>7439</v>
      </c>
      <c r="C7399" t="s">
        <v>7440</v>
      </c>
      <c r="D7399" t="s">
        <v>7441</v>
      </c>
      <c r="E7399" t="s">
        <v>7442</v>
      </c>
      <c r="F7399" t="s">
        <v>7443</v>
      </c>
      <c r="G7399" s="1">
        <v>-25.108844984993329</v>
      </c>
      <c r="H7399" s="1">
        <v>54.84</v>
      </c>
      <c r="I7399" s="2">
        <v>-1376.9690589770339</v>
      </c>
      <c r="J7399" s="3">
        <v>-5.1879926602422112E-4</v>
      </c>
      <c r="K7399" s="4">
        <v>2654146.12</v>
      </c>
      <c r="L7399" s="5">
        <v>100001</v>
      </c>
      <c r="M7399" s="6">
        <v>26.54119579</v>
      </c>
      <c r="N7399" s="7" t="str">
        <f>IF(ISNUMBER(_xll.BDP($C7399, "DELTA_MID")),_xll.BDP($C7399, "DELTA_MID")," ")</f>
        <v xml:space="preserve"> </v>
      </c>
      <c r="O7399" s="7" t="str">
        <f>IF(ISNUMBER(N7399),_xll.BDP($C7399, "OPT_UNDL_TICKER"),"")</f>
        <v/>
      </c>
      <c r="P7399" s="8" t="str">
        <f>IF(ISNUMBER(N7399),_xll.BDP($C7399, "OPT_UNDL_PX")," ")</f>
        <v xml:space="preserve"> </v>
      </c>
      <c r="Q7399" s="7" t="str">
        <f>IF(ISNUMBER(N7399),+G7399*_xll.BDP($C7399, "PX_POS_MULT_FACTOR")*P7399/K7399," ")</f>
        <v xml:space="preserve"> </v>
      </c>
      <c r="R7399" s="8" t="str">
        <f>IF(OR($A7399="TUA",$A7399="TYA"),"",IF(ISNUMBER(_xll.BDP($C7399,"DUR_ADJ_OAS_MID")),_xll.BDP($C7399,"DUR_ADJ_OAS_MID"),IF(ISNUMBER(_xll.BDP($E7399&amp;" ISIN","DUR_ADJ_OAS_MID")),_xll.BDP($E7399&amp;" ISIN","DUR_ADJ_OAS_MID")," ")))</f>
        <v xml:space="preserve"> </v>
      </c>
      <c r="S7399" s="7" t="str">
        <f ca="1">IF(AND(A7398="SVOL",C7398="Cash"),                                     SUM(INDIRECT(ADDRESS(ROW()-(COUNTIF(A:A,"SVOL")),COLUMN())):INDIRECT(ADDRESS(ROW()-1,COLUMN()))),                                    IF(AND(A7399="TYA",C7399="Cash"), SUM(INDIRECT(ADDRESS(ROW()-(COUNTIF(A:A,"TYA")-1),COLUMN())):INDIRECT(ADDRESS(ROW()-1,COLUMN()))),                                    IF(AND(A7399="SVOL",ISNUMBER(FIND(" Govt",C7399))),"", IF(AND(A7399="SVOL",ISNUMBER(FIND(" Index",C7399))),J7399,                                    IF(ISNUMBER(N7399),Q7399*N7399,IF(ISNUMBER(R7399),J7399*R7399," "))))))</f>
        <v xml:space="preserve"> </v>
      </c>
      <c r="AB7399" s="8" t="s">
        <v>7429</v>
      </c>
      <c r="AG7399" s="16">
        <v>-3.9999999999999998E-6</v>
      </c>
    </row>
    <row r="7400" spans="1:33" x14ac:dyDescent="0.35">
      <c r="A7400" t="s">
        <v>4273</v>
      </c>
      <c r="B7400" t="s">
        <v>6645</v>
      </c>
      <c r="C7400" t="s">
        <v>6646</v>
      </c>
      <c r="D7400" t="s">
        <v>6647</v>
      </c>
      <c r="E7400" t="s">
        <v>6648</v>
      </c>
      <c r="F7400" t="s">
        <v>6649</v>
      </c>
      <c r="G7400" s="1">
        <v>-87.457634365816602</v>
      </c>
      <c r="H7400" s="1">
        <v>45.76</v>
      </c>
      <c r="I7400" s="2">
        <v>-4002.061348579768</v>
      </c>
      <c r="J7400" s="3">
        <v>-1.507852683174718E-3</v>
      </c>
      <c r="K7400" s="4">
        <v>2654146.12</v>
      </c>
      <c r="L7400" s="5">
        <v>100001</v>
      </c>
      <c r="M7400" s="6">
        <v>26.54119579</v>
      </c>
      <c r="N7400" s="7" t="str">
        <f>IF(ISNUMBER(_xll.BDP($C7400, "DELTA_MID")),_xll.BDP($C7400, "DELTA_MID")," ")</f>
        <v xml:space="preserve"> </v>
      </c>
      <c r="O7400" s="7" t="str">
        <f>IF(ISNUMBER(N7400),_xll.BDP($C7400, "OPT_UNDL_TICKER"),"")</f>
        <v/>
      </c>
      <c r="P7400" s="8" t="str">
        <f>IF(ISNUMBER(N7400),_xll.BDP($C7400, "OPT_UNDL_PX")," ")</f>
        <v xml:space="preserve"> </v>
      </c>
      <c r="Q7400" s="7" t="str">
        <f>IF(ISNUMBER(N7400),+G7400*_xll.BDP($C7400, "PX_POS_MULT_FACTOR")*P7400/K7400," ")</f>
        <v xml:space="preserve"> </v>
      </c>
      <c r="R7400" s="8" t="str">
        <f>IF(OR($A7400="TUA",$A7400="TYA"),"",IF(ISNUMBER(_xll.BDP($C7400,"DUR_ADJ_OAS_MID")),_xll.BDP($C7400,"DUR_ADJ_OAS_MID"),IF(ISNUMBER(_xll.BDP($E7400&amp;" ISIN","DUR_ADJ_OAS_MID")),_xll.BDP($E7400&amp;" ISIN","DUR_ADJ_OAS_MID")," ")))</f>
        <v xml:space="preserve"> </v>
      </c>
      <c r="S7400" s="7" t="str">
        <f ca="1">IF(AND(A7399="SVOL",C7399="Cash"),                                     SUM(INDIRECT(ADDRESS(ROW()-(COUNTIF(A:A,"SVOL")),COLUMN())):INDIRECT(ADDRESS(ROW()-1,COLUMN()))),                                    IF(AND(A7400="TYA",C7400="Cash"), SUM(INDIRECT(ADDRESS(ROW()-(COUNTIF(A:A,"TYA")-1),COLUMN())):INDIRECT(ADDRESS(ROW()-1,COLUMN()))),                                    IF(AND(A7400="SVOL",ISNUMBER(FIND(" Govt",C7400))),"", IF(AND(A7400="SVOL",ISNUMBER(FIND(" Index",C7400))),J7400,                                    IF(ISNUMBER(N7400),Q7400*N7400,IF(ISNUMBER(R7400),J7400*R7400," "))))))</f>
        <v xml:space="preserve"> </v>
      </c>
      <c r="AB7400" s="8" t="s">
        <v>7429</v>
      </c>
      <c r="AG7400" s="16">
        <v>-3.9999999999999998E-6</v>
      </c>
    </row>
    <row r="7401" spans="1:33" x14ac:dyDescent="0.35">
      <c r="A7401" t="s">
        <v>4273</v>
      </c>
      <c r="B7401" t="s">
        <v>212</v>
      </c>
      <c r="C7401" t="s">
        <v>7444</v>
      </c>
      <c r="D7401" t="s">
        <v>214</v>
      </c>
      <c r="E7401" t="s">
        <v>215</v>
      </c>
      <c r="F7401" t="s">
        <v>216</v>
      </c>
      <c r="G7401" s="1">
        <v>-30.761234142513359</v>
      </c>
      <c r="H7401" s="1">
        <v>150.76</v>
      </c>
      <c r="I7401" s="2">
        <v>-4637.5636593253139</v>
      </c>
      <c r="J7401" s="3">
        <v>-1.7472902582037621E-3</v>
      </c>
      <c r="K7401" s="4">
        <v>2654146.12</v>
      </c>
      <c r="L7401" s="5">
        <v>100001</v>
      </c>
      <c r="M7401" s="6">
        <v>26.54119579</v>
      </c>
      <c r="N7401" s="7" t="str">
        <f>IF(ISNUMBER(_xll.BDP($C7401, "DELTA_MID")),_xll.BDP($C7401, "DELTA_MID")," ")</f>
        <v xml:space="preserve"> </v>
      </c>
      <c r="O7401" s="7" t="str">
        <f>IF(ISNUMBER(N7401),_xll.BDP($C7401, "OPT_UNDL_TICKER"),"")</f>
        <v/>
      </c>
      <c r="P7401" s="8" t="str">
        <f>IF(ISNUMBER(N7401),_xll.BDP($C7401, "OPT_UNDL_PX")," ")</f>
        <v xml:space="preserve"> </v>
      </c>
      <c r="Q7401" s="7" t="str">
        <f>IF(ISNUMBER(N7401),+G7401*_xll.BDP($C7401, "PX_POS_MULT_FACTOR")*P7401/K7401," ")</f>
        <v xml:space="preserve"> </v>
      </c>
      <c r="R7401" s="8" t="str">
        <f>IF(OR($A7401="TUA",$A7401="TYA"),"",IF(ISNUMBER(_xll.BDP($C7401,"DUR_ADJ_OAS_MID")),_xll.BDP($C7401,"DUR_ADJ_OAS_MID"),IF(ISNUMBER(_xll.BDP($E7401&amp;" ISIN","DUR_ADJ_OAS_MID")),_xll.BDP($E7401&amp;" ISIN","DUR_ADJ_OAS_MID")," ")))</f>
        <v xml:space="preserve"> </v>
      </c>
      <c r="S7401" s="7" t="str">
        <f ca="1">IF(AND(A7400="SVOL",C7400="Cash"),                                     SUM(INDIRECT(ADDRESS(ROW()-(COUNTIF(A:A,"SVOL")),COLUMN())):INDIRECT(ADDRESS(ROW()-1,COLUMN()))),                                    IF(AND(A7401="TYA",C7401="Cash"), SUM(INDIRECT(ADDRESS(ROW()-(COUNTIF(A:A,"TYA")-1),COLUMN())):INDIRECT(ADDRESS(ROW()-1,COLUMN()))),                                    IF(AND(A7401="SVOL",ISNUMBER(FIND(" Govt",C7401))),"", IF(AND(A7401="SVOL",ISNUMBER(FIND(" Index",C7401))),J7401,                                    IF(ISNUMBER(N7401),Q7401*N7401,IF(ISNUMBER(R7401),J7401*R7401," "))))))</f>
        <v xml:space="preserve"> </v>
      </c>
      <c r="AB7401" s="8" t="s">
        <v>7429</v>
      </c>
      <c r="AG7401" s="16">
        <v>-3.9999999999999998E-6</v>
      </c>
    </row>
    <row r="7402" spans="1:33" x14ac:dyDescent="0.35">
      <c r="A7402" t="s">
        <v>4273</v>
      </c>
      <c r="B7402" t="s">
        <v>6650</v>
      </c>
      <c r="C7402" t="s">
        <v>6651</v>
      </c>
      <c r="D7402" t="s">
        <v>5500</v>
      </c>
      <c r="E7402" t="s">
        <v>5501</v>
      </c>
      <c r="F7402" t="s">
        <v>5502</v>
      </c>
      <c r="G7402" s="1">
        <v>-807.5076477563922</v>
      </c>
      <c r="H7402" s="1">
        <v>22.21</v>
      </c>
      <c r="I7402" s="2">
        <v>-17934.744856669469</v>
      </c>
      <c r="J7402" s="3">
        <v>-6.7572560235189582E-3</v>
      </c>
      <c r="K7402" s="4">
        <v>2654146.12</v>
      </c>
      <c r="L7402" s="5">
        <v>100001</v>
      </c>
      <c r="M7402" s="6">
        <v>26.54119579</v>
      </c>
      <c r="N7402" s="7" t="str">
        <f>IF(ISNUMBER(_xll.BDP($C7402, "DELTA_MID")),_xll.BDP($C7402, "DELTA_MID")," ")</f>
        <v xml:space="preserve"> </v>
      </c>
      <c r="O7402" s="7" t="str">
        <f>IF(ISNUMBER(N7402),_xll.BDP($C7402, "OPT_UNDL_TICKER"),"")</f>
        <v/>
      </c>
      <c r="P7402" s="8" t="str">
        <f>IF(ISNUMBER(N7402),_xll.BDP($C7402, "OPT_UNDL_PX")," ")</f>
        <v xml:space="preserve"> </v>
      </c>
      <c r="Q7402" s="7" t="str">
        <f>IF(ISNUMBER(N7402),+G7402*_xll.BDP($C7402, "PX_POS_MULT_FACTOR")*P7402/K7402," ")</f>
        <v xml:space="preserve"> </v>
      </c>
      <c r="R7402" s="8" t="str">
        <f>IF(OR($A7402="TUA",$A7402="TYA"),"",IF(ISNUMBER(_xll.BDP($C7402,"DUR_ADJ_OAS_MID")),_xll.BDP($C7402,"DUR_ADJ_OAS_MID"),IF(ISNUMBER(_xll.BDP($E7402&amp;" ISIN","DUR_ADJ_OAS_MID")),_xll.BDP($E7402&amp;" ISIN","DUR_ADJ_OAS_MID")," ")))</f>
        <v xml:space="preserve"> </v>
      </c>
      <c r="S7402" s="7" t="str">
        <f ca="1">IF(AND(A7401="SVOL",C7401="Cash"),                                     SUM(INDIRECT(ADDRESS(ROW()-(COUNTIF(A:A,"SVOL")),COLUMN())):INDIRECT(ADDRESS(ROW()-1,COLUMN()))),                                    IF(AND(A7402="TYA",C7402="Cash"), SUM(INDIRECT(ADDRESS(ROW()-(COUNTIF(A:A,"TYA")-1),COLUMN())):INDIRECT(ADDRESS(ROW()-1,COLUMN()))),                                    IF(AND(A7402="SVOL",ISNUMBER(FIND(" Govt",C7402))),"", IF(AND(A7402="SVOL",ISNUMBER(FIND(" Index",C7402))),J7402,                                    IF(ISNUMBER(N7402),Q7402*N7402,IF(ISNUMBER(R7402),J7402*R7402," "))))))</f>
        <v xml:space="preserve"> </v>
      </c>
      <c r="AB7402" s="8" t="s">
        <v>7429</v>
      </c>
      <c r="AG7402" s="16">
        <v>-3.9999999999999998E-6</v>
      </c>
    </row>
    <row r="7403" spans="1:33" x14ac:dyDescent="0.35">
      <c r="A7403" t="s">
        <v>4273</v>
      </c>
      <c r="B7403" t="s">
        <v>6652</v>
      </c>
      <c r="C7403" t="s">
        <v>6653</v>
      </c>
      <c r="D7403" t="s">
        <v>6654</v>
      </c>
      <c r="E7403" t="s">
        <v>6655</v>
      </c>
      <c r="F7403" t="s">
        <v>6656</v>
      </c>
      <c r="G7403" s="1">
        <v>-191.8888682666954</v>
      </c>
      <c r="H7403" s="1">
        <v>31.86</v>
      </c>
      <c r="I7403" s="2">
        <v>-6113.5793429769146</v>
      </c>
      <c r="J7403" s="3">
        <v>-2.3034072227255198E-3</v>
      </c>
      <c r="K7403" s="4">
        <v>2654146.12</v>
      </c>
      <c r="L7403" s="5">
        <v>100001</v>
      </c>
      <c r="M7403" s="6">
        <v>26.54119579</v>
      </c>
      <c r="N7403" s="7" t="str">
        <f>IF(ISNUMBER(_xll.BDP($C7403, "DELTA_MID")),_xll.BDP($C7403, "DELTA_MID")," ")</f>
        <v xml:space="preserve"> </v>
      </c>
      <c r="O7403" s="7" t="str">
        <f>IF(ISNUMBER(N7403),_xll.BDP($C7403, "OPT_UNDL_TICKER"),"")</f>
        <v/>
      </c>
      <c r="P7403" s="8" t="str">
        <f>IF(ISNUMBER(N7403),_xll.BDP($C7403, "OPT_UNDL_PX")," ")</f>
        <v xml:space="preserve"> </v>
      </c>
      <c r="Q7403" s="7" t="str">
        <f>IF(ISNUMBER(N7403),+G7403*_xll.BDP($C7403, "PX_POS_MULT_FACTOR")*P7403/K7403," ")</f>
        <v xml:space="preserve"> </v>
      </c>
      <c r="R7403" s="8" t="str">
        <f>IF(OR($A7403="TUA",$A7403="TYA"),"",IF(ISNUMBER(_xll.BDP($C7403,"DUR_ADJ_OAS_MID")),_xll.BDP($C7403,"DUR_ADJ_OAS_MID"),IF(ISNUMBER(_xll.BDP($E7403&amp;" ISIN","DUR_ADJ_OAS_MID")),_xll.BDP($E7403&amp;" ISIN","DUR_ADJ_OAS_MID")," ")))</f>
        <v xml:space="preserve"> </v>
      </c>
      <c r="S7403" s="7" t="str">
        <f ca="1">IF(AND(A7402="SVOL",C7402="Cash"),                                     SUM(INDIRECT(ADDRESS(ROW()-(COUNTIF(A:A,"SVOL")),COLUMN())):INDIRECT(ADDRESS(ROW()-1,COLUMN()))),                                    IF(AND(A7403="TYA",C7403="Cash"), SUM(INDIRECT(ADDRESS(ROW()-(COUNTIF(A:A,"TYA")-1),COLUMN())):INDIRECT(ADDRESS(ROW()-1,COLUMN()))),                                    IF(AND(A7403="SVOL",ISNUMBER(FIND(" Govt",C7403))),"", IF(AND(A7403="SVOL",ISNUMBER(FIND(" Index",C7403))),J7403,                                    IF(ISNUMBER(N7403),Q7403*N7403,IF(ISNUMBER(R7403),J7403*R7403," "))))))</f>
        <v xml:space="preserve"> </v>
      </c>
      <c r="AB7403" s="8" t="s">
        <v>7429</v>
      </c>
      <c r="AG7403" s="16">
        <v>-3.9999999999999998E-6</v>
      </c>
    </row>
    <row r="7404" spans="1:33" x14ac:dyDescent="0.35">
      <c r="A7404" t="s">
        <v>4273</v>
      </c>
      <c r="B7404" t="s">
        <v>222</v>
      </c>
      <c r="C7404" t="s">
        <v>7445</v>
      </c>
      <c r="D7404" t="s">
        <v>224</v>
      </c>
      <c r="E7404" t="s">
        <v>225</v>
      </c>
      <c r="F7404" t="s">
        <v>226</v>
      </c>
      <c r="G7404" s="1">
        <v>-151.45691824134121</v>
      </c>
      <c r="H7404" s="1">
        <v>70.73</v>
      </c>
      <c r="I7404" s="2">
        <v>-10712.547827210061</v>
      </c>
      <c r="J7404" s="3">
        <v>-4.0361560151066832E-3</v>
      </c>
      <c r="K7404" s="4">
        <v>2654146.12</v>
      </c>
      <c r="L7404" s="5">
        <v>100001</v>
      </c>
      <c r="M7404" s="6">
        <v>26.54119579</v>
      </c>
      <c r="N7404" s="7" t="str">
        <f>IF(ISNUMBER(_xll.BDP($C7404, "DELTA_MID")),_xll.BDP($C7404, "DELTA_MID")," ")</f>
        <v xml:space="preserve"> </v>
      </c>
      <c r="O7404" s="7" t="str">
        <f>IF(ISNUMBER(N7404),_xll.BDP($C7404, "OPT_UNDL_TICKER"),"")</f>
        <v/>
      </c>
      <c r="P7404" s="8" t="str">
        <f>IF(ISNUMBER(N7404),_xll.BDP($C7404, "OPT_UNDL_PX")," ")</f>
        <v xml:space="preserve"> </v>
      </c>
      <c r="Q7404" s="7" t="str">
        <f>IF(ISNUMBER(N7404),+G7404*_xll.BDP($C7404, "PX_POS_MULT_FACTOR")*P7404/K7404," ")</f>
        <v xml:space="preserve"> </v>
      </c>
      <c r="R7404" s="8" t="str">
        <f>IF(OR($A7404="TUA",$A7404="TYA"),"",IF(ISNUMBER(_xll.BDP($C7404,"DUR_ADJ_OAS_MID")),_xll.BDP($C7404,"DUR_ADJ_OAS_MID"),IF(ISNUMBER(_xll.BDP($E7404&amp;" ISIN","DUR_ADJ_OAS_MID")),_xll.BDP($E7404&amp;" ISIN","DUR_ADJ_OAS_MID")," ")))</f>
        <v xml:space="preserve"> </v>
      </c>
      <c r="S7404" s="7" t="str">
        <f ca="1">IF(AND(A7403="SVOL",C7403="Cash"),                                     SUM(INDIRECT(ADDRESS(ROW()-(COUNTIF(A:A,"SVOL")),COLUMN())):INDIRECT(ADDRESS(ROW()-1,COLUMN()))),                                    IF(AND(A7404="TYA",C7404="Cash"), SUM(INDIRECT(ADDRESS(ROW()-(COUNTIF(A:A,"TYA")-1),COLUMN())):INDIRECT(ADDRESS(ROW()-1,COLUMN()))),                                    IF(AND(A7404="SVOL",ISNUMBER(FIND(" Govt",C7404))),"", IF(AND(A7404="SVOL",ISNUMBER(FIND(" Index",C7404))),J7404,                                    IF(ISNUMBER(N7404),Q7404*N7404,IF(ISNUMBER(R7404),J7404*R7404," "))))))</f>
        <v xml:space="preserve"> </v>
      </c>
      <c r="AB7404" s="8" t="s">
        <v>7429</v>
      </c>
      <c r="AG7404" s="16">
        <v>-3.9999999999999998E-6</v>
      </c>
    </row>
    <row r="7405" spans="1:33" x14ac:dyDescent="0.35">
      <c r="A7405" t="s">
        <v>4273</v>
      </c>
      <c r="B7405" t="s">
        <v>7446</v>
      </c>
      <c r="C7405" t="s">
        <v>7447</v>
      </c>
      <c r="D7405" t="s">
        <v>6072</v>
      </c>
      <c r="E7405" t="s">
        <v>6073</v>
      </c>
      <c r="F7405" t="s">
        <v>6074</v>
      </c>
      <c r="G7405" s="1">
        <v>-66.419141914537079</v>
      </c>
      <c r="H7405" s="1">
        <v>64.88</v>
      </c>
      <c r="I7405" s="2">
        <v>-4309.2739274151654</v>
      </c>
      <c r="J7405" s="3">
        <v>-1.6236008616643781E-3</v>
      </c>
      <c r="K7405" s="4">
        <v>2654146.12</v>
      </c>
      <c r="L7405" s="5">
        <v>100001</v>
      </c>
      <c r="M7405" s="6">
        <v>26.54119579</v>
      </c>
      <c r="N7405" s="7" t="str">
        <f>IF(ISNUMBER(_xll.BDP($C7405, "DELTA_MID")),_xll.BDP($C7405, "DELTA_MID")," ")</f>
        <v xml:space="preserve"> </v>
      </c>
      <c r="O7405" s="7" t="str">
        <f>IF(ISNUMBER(N7405),_xll.BDP($C7405, "OPT_UNDL_TICKER"),"")</f>
        <v/>
      </c>
      <c r="P7405" s="8" t="str">
        <f>IF(ISNUMBER(N7405),_xll.BDP($C7405, "OPT_UNDL_PX")," ")</f>
        <v xml:space="preserve"> </v>
      </c>
      <c r="Q7405" s="7" t="str">
        <f>IF(ISNUMBER(N7405),+G7405*_xll.BDP($C7405, "PX_POS_MULT_FACTOR")*P7405/K7405," ")</f>
        <v xml:space="preserve"> </v>
      </c>
      <c r="R7405" s="8" t="str">
        <f>IF(OR($A7405="TUA",$A7405="TYA"),"",IF(ISNUMBER(_xll.BDP($C7405,"DUR_ADJ_OAS_MID")),_xll.BDP($C7405,"DUR_ADJ_OAS_MID"),IF(ISNUMBER(_xll.BDP($E7405&amp;" ISIN","DUR_ADJ_OAS_MID")),_xll.BDP($E7405&amp;" ISIN","DUR_ADJ_OAS_MID")," ")))</f>
        <v xml:space="preserve"> </v>
      </c>
      <c r="S7405" s="7" t="str">
        <f ca="1">IF(AND(A7404="SVOL",C7404="Cash"),                                     SUM(INDIRECT(ADDRESS(ROW()-(COUNTIF(A:A,"SVOL")),COLUMN())):INDIRECT(ADDRESS(ROW()-1,COLUMN()))),                                    IF(AND(A7405="TYA",C7405="Cash"), SUM(INDIRECT(ADDRESS(ROW()-(COUNTIF(A:A,"TYA")-1),COLUMN())):INDIRECT(ADDRESS(ROW()-1,COLUMN()))),                                    IF(AND(A7405="SVOL",ISNUMBER(FIND(" Govt",C7405))),"", IF(AND(A7405="SVOL",ISNUMBER(FIND(" Index",C7405))),J7405,                                    IF(ISNUMBER(N7405),Q7405*N7405,IF(ISNUMBER(R7405),J7405*R7405," "))))))</f>
        <v xml:space="preserve"> </v>
      </c>
      <c r="AB7405" s="8" t="s">
        <v>7429</v>
      </c>
      <c r="AG7405" s="16">
        <v>-3.9999999999999998E-6</v>
      </c>
    </row>
    <row r="7406" spans="1:33" x14ac:dyDescent="0.35">
      <c r="A7406" t="s">
        <v>4273</v>
      </c>
      <c r="B7406" t="s">
        <v>6664</v>
      </c>
      <c r="C7406" t="s">
        <v>6665</v>
      </c>
      <c r="D7406" t="s">
        <v>5532</v>
      </c>
      <c r="E7406" t="s">
        <v>5533</v>
      </c>
      <c r="F7406" t="s">
        <v>5534</v>
      </c>
      <c r="G7406" s="1">
        <v>-180.3150860825875</v>
      </c>
      <c r="H7406" s="1">
        <v>73.05</v>
      </c>
      <c r="I7406" s="2">
        <v>-13172.017038333021</v>
      </c>
      <c r="J7406" s="3">
        <v>-4.9628077893213414E-3</v>
      </c>
      <c r="K7406" s="4">
        <v>2654146.12</v>
      </c>
      <c r="L7406" s="5">
        <v>100001</v>
      </c>
      <c r="M7406" s="6">
        <v>26.54119579</v>
      </c>
      <c r="N7406" s="7" t="str">
        <f>IF(ISNUMBER(_xll.BDP($C7406, "DELTA_MID")),_xll.BDP($C7406, "DELTA_MID")," ")</f>
        <v xml:space="preserve"> </v>
      </c>
      <c r="O7406" s="7" t="str">
        <f>IF(ISNUMBER(N7406),_xll.BDP($C7406, "OPT_UNDL_TICKER"),"")</f>
        <v/>
      </c>
      <c r="P7406" s="8" t="str">
        <f>IF(ISNUMBER(N7406),_xll.BDP($C7406, "OPT_UNDL_PX")," ")</f>
        <v xml:space="preserve"> </v>
      </c>
      <c r="Q7406" s="7" t="str">
        <f>IF(ISNUMBER(N7406),+G7406*_xll.BDP($C7406, "PX_POS_MULT_FACTOR")*P7406/K7406," ")</f>
        <v xml:space="preserve"> </v>
      </c>
      <c r="R7406" s="8" t="str">
        <f>IF(OR($A7406="TUA",$A7406="TYA"),"",IF(ISNUMBER(_xll.BDP($C7406,"DUR_ADJ_OAS_MID")),_xll.BDP($C7406,"DUR_ADJ_OAS_MID"),IF(ISNUMBER(_xll.BDP($E7406&amp;" ISIN","DUR_ADJ_OAS_MID")),_xll.BDP($E7406&amp;" ISIN","DUR_ADJ_OAS_MID")," ")))</f>
        <v xml:space="preserve"> </v>
      </c>
      <c r="S7406" s="7" t="str">
        <f ca="1">IF(AND(A7405="SVOL",C7405="Cash"),                                     SUM(INDIRECT(ADDRESS(ROW()-(COUNTIF(A:A,"SVOL")),COLUMN())):INDIRECT(ADDRESS(ROW()-1,COLUMN()))),                                    IF(AND(A7406="TYA",C7406="Cash"), SUM(INDIRECT(ADDRESS(ROW()-(COUNTIF(A:A,"TYA")-1),COLUMN())):INDIRECT(ADDRESS(ROW()-1,COLUMN()))),                                    IF(AND(A7406="SVOL",ISNUMBER(FIND(" Govt",C7406))),"", IF(AND(A7406="SVOL",ISNUMBER(FIND(" Index",C7406))),J7406,                                    IF(ISNUMBER(N7406),Q7406*N7406,IF(ISNUMBER(R7406),J7406*R7406," "))))))</f>
        <v xml:space="preserve"> </v>
      </c>
      <c r="AB7406" s="8" t="s">
        <v>7429</v>
      </c>
      <c r="AG7406" s="16">
        <v>-3.9999999999999998E-6</v>
      </c>
    </row>
    <row r="7407" spans="1:33" x14ac:dyDescent="0.35">
      <c r="A7407" t="s">
        <v>4273</v>
      </c>
      <c r="B7407" t="s">
        <v>2137</v>
      </c>
      <c r="C7407" t="s">
        <v>2138</v>
      </c>
      <c r="D7407" t="s">
        <v>2139</v>
      </c>
      <c r="E7407" t="s">
        <v>2140</v>
      </c>
      <c r="F7407" t="s">
        <v>2141</v>
      </c>
      <c r="G7407" s="1">
        <v>-99.690839141990338</v>
      </c>
      <c r="H7407" s="1">
        <v>69.75</v>
      </c>
      <c r="I7407" s="2">
        <v>-6953.4360301538263</v>
      </c>
      <c r="J7407" s="3">
        <v>-2.619839193387674E-3</v>
      </c>
      <c r="K7407" s="4">
        <v>2654146.12</v>
      </c>
      <c r="L7407" s="5">
        <v>100001</v>
      </c>
      <c r="M7407" s="6">
        <v>26.54119579</v>
      </c>
      <c r="N7407" s="7" t="str">
        <f>IF(ISNUMBER(_xll.BDP($C7407, "DELTA_MID")),_xll.BDP($C7407, "DELTA_MID")," ")</f>
        <v xml:space="preserve"> </v>
      </c>
      <c r="O7407" s="7" t="str">
        <f>IF(ISNUMBER(N7407),_xll.BDP($C7407, "OPT_UNDL_TICKER"),"")</f>
        <v/>
      </c>
      <c r="P7407" s="8" t="str">
        <f>IF(ISNUMBER(N7407),_xll.BDP($C7407, "OPT_UNDL_PX")," ")</f>
        <v xml:space="preserve"> </v>
      </c>
      <c r="Q7407" s="7" t="str">
        <f>IF(ISNUMBER(N7407),+G7407*_xll.BDP($C7407, "PX_POS_MULT_FACTOR")*P7407/K7407," ")</f>
        <v xml:space="preserve"> </v>
      </c>
      <c r="R7407" s="8" t="str">
        <f>IF(OR($A7407="TUA",$A7407="TYA"),"",IF(ISNUMBER(_xll.BDP($C7407,"DUR_ADJ_OAS_MID")),_xll.BDP($C7407,"DUR_ADJ_OAS_MID"),IF(ISNUMBER(_xll.BDP($E7407&amp;" ISIN","DUR_ADJ_OAS_MID")),_xll.BDP($E7407&amp;" ISIN","DUR_ADJ_OAS_MID")," ")))</f>
        <v xml:space="preserve"> </v>
      </c>
      <c r="S7407" s="7" t="str">
        <f ca="1">IF(AND(A7406="SVOL",C7406="Cash"),                                     SUM(INDIRECT(ADDRESS(ROW()-(COUNTIF(A:A,"SVOL")),COLUMN())):INDIRECT(ADDRESS(ROW()-1,COLUMN()))),                                    IF(AND(A7407="TYA",C7407="Cash"), SUM(INDIRECT(ADDRESS(ROW()-(COUNTIF(A:A,"TYA")-1),COLUMN())):INDIRECT(ADDRESS(ROW()-1,COLUMN()))),                                    IF(AND(A7407="SVOL",ISNUMBER(FIND(" Govt",C7407))),"", IF(AND(A7407="SVOL",ISNUMBER(FIND(" Index",C7407))),J7407,                                    IF(ISNUMBER(N7407),Q7407*N7407,IF(ISNUMBER(R7407),J7407*R7407," "))))))</f>
        <v xml:space="preserve"> </v>
      </c>
      <c r="AB7407" s="8" t="s">
        <v>7429</v>
      </c>
      <c r="AG7407" s="16">
        <v>-3.9999999999999998E-6</v>
      </c>
    </row>
    <row r="7408" spans="1:33" x14ac:dyDescent="0.35">
      <c r="A7408" t="s">
        <v>4273</v>
      </c>
      <c r="B7408" t="s">
        <v>232</v>
      </c>
      <c r="C7408" t="s">
        <v>6671</v>
      </c>
      <c r="D7408" t="s">
        <v>234</v>
      </c>
      <c r="E7408" t="s">
        <v>235</v>
      </c>
      <c r="F7408" t="s">
        <v>236</v>
      </c>
      <c r="G7408" s="1">
        <v>-170.36993279693121</v>
      </c>
      <c r="H7408" s="1">
        <v>107.37</v>
      </c>
      <c r="I7408" s="2">
        <v>-18292.619684406509</v>
      </c>
      <c r="J7408" s="3">
        <v>-6.8920921672566042E-3</v>
      </c>
      <c r="K7408" s="4">
        <v>2654146.12</v>
      </c>
      <c r="L7408" s="5">
        <v>100001</v>
      </c>
      <c r="M7408" s="6">
        <v>26.54119579</v>
      </c>
      <c r="N7408" s="7" t="str">
        <f>IF(ISNUMBER(_xll.BDP($C7408, "DELTA_MID")),_xll.BDP($C7408, "DELTA_MID")," ")</f>
        <v xml:space="preserve"> </v>
      </c>
      <c r="O7408" s="7" t="str">
        <f>IF(ISNUMBER(N7408),_xll.BDP($C7408, "OPT_UNDL_TICKER"),"")</f>
        <v/>
      </c>
      <c r="P7408" s="8" t="str">
        <f>IF(ISNUMBER(N7408),_xll.BDP($C7408, "OPT_UNDL_PX")," ")</f>
        <v xml:space="preserve"> </v>
      </c>
      <c r="Q7408" s="7" t="str">
        <f>IF(ISNUMBER(N7408),+G7408*_xll.BDP($C7408, "PX_POS_MULT_FACTOR")*P7408/K7408," ")</f>
        <v xml:space="preserve"> </v>
      </c>
      <c r="R7408" s="8" t="str">
        <f>IF(OR($A7408="TUA",$A7408="TYA"),"",IF(ISNUMBER(_xll.BDP($C7408,"DUR_ADJ_OAS_MID")),_xll.BDP($C7408,"DUR_ADJ_OAS_MID"),IF(ISNUMBER(_xll.BDP($E7408&amp;" ISIN","DUR_ADJ_OAS_MID")),_xll.BDP($E7408&amp;" ISIN","DUR_ADJ_OAS_MID")," ")))</f>
        <v xml:space="preserve"> </v>
      </c>
      <c r="S7408" s="7" t="str">
        <f ca="1">IF(AND(A7407="SVOL",C7407="Cash"),                                     SUM(INDIRECT(ADDRESS(ROW()-(COUNTIF(A:A,"SVOL")),COLUMN())):INDIRECT(ADDRESS(ROW()-1,COLUMN()))),                                    IF(AND(A7408="TYA",C7408="Cash"), SUM(INDIRECT(ADDRESS(ROW()-(COUNTIF(A:A,"TYA")-1),COLUMN())):INDIRECT(ADDRESS(ROW()-1,COLUMN()))),                                    IF(AND(A7408="SVOL",ISNUMBER(FIND(" Govt",C7408))),"", IF(AND(A7408="SVOL",ISNUMBER(FIND(" Index",C7408))),J7408,                                    IF(ISNUMBER(N7408),Q7408*N7408,IF(ISNUMBER(R7408),J7408*R7408," "))))))</f>
        <v xml:space="preserve"> </v>
      </c>
      <c r="AB7408" s="8" t="s">
        <v>7429</v>
      </c>
      <c r="AG7408" s="16">
        <v>-3.9999999999999998E-6</v>
      </c>
    </row>
    <row r="7409" spans="1:33" x14ac:dyDescent="0.35">
      <c r="A7409" t="s">
        <v>4273</v>
      </c>
      <c r="B7409" t="s">
        <v>7448</v>
      </c>
      <c r="C7409" t="s">
        <v>7449</v>
      </c>
      <c r="D7409" t="s">
        <v>7450</v>
      </c>
      <c r="E7409" t="s">
        <v>7451</v>
      </c>
      <c r="F7409" t="s">
        <v>7452</v>
      </c>
      <c r="G7409" s="1">
        <v>-317.11762495955452</v>
      </c>
      <c r="H7409" s="1">
        <v>76.94</v>
      </c>
      <c r="I7409" s="2">
        <v>-24399.03006438812</v>
      </c>
      <c r="J7409" s="3">
        <v>-9.1927983469079402E-3</v>
      </c>
      <c r="K7409" s="4">
        <v>2654146.12</v>
      </c>
      <c r="L7409" s="5">
        <v>100001</v>
      </c>
      <c r="M7409" s="6">
        <v>26.54119579</v>
      </c>
      <c r="N7409" s="7" t="str">
        <f>IF(ISNUMBER(_xll.BDP($C7409, "DELTA_MID")),_xll.BDP($C7409, "DELTA_MID")," ")</f>
        <v xml:space="preserve"> </v>
      </c>
      <c r="O7409" s="7" t="str">
        <f>IF(ISNUMBER(N7409),_xll.BDP($C7409, "OPT_UNDL_TICKER"),"")</f>
        <v/>
      </c>
      <c r="P7409" s="8" t="str">
        <f>IF(ISNUMBER(N7409),_xll.BDP($C7409, "OPT_UNDL_PX")," ")</f>
        <v xml:space="preserve"> </v>
      </c>
      <c r="Q7409" s="7" t="str">
        <f>IF(ISNUMBER(N7409),+G7409*_xll.BDP($C7409, "PX_POS_MULT_FACTOR")*P7409/K7409," ")</f>
        <v xml:space="preserve"> </v>
      </c>
      <c r="R7409" s="8" t="str">
        <f>IF(OR($A7409="TUA",$A7409="TYA"),"",IF(ISNUMBER(_xll.BDP($C7409,"DUR_ADJ_OAS_MID")),_xll.BDP($C7409,"DUR_ADJ_OAS_MID"),IF(ISNUMBER(_xll.BDP($E7409&amp;" ISIN","DUR_ADJ_OAS_MID")),_xll.BDP($E7409&amp;" ISIN","DUR_ADJ_OAS_MID")," ")))</f>
        <v xml:space="preserve"> </v>
      </c>
      <c r="S7409" s="7" t="str">
        <f ca="1">IF(AND(A7408="SVOL",C7408="Cash"),                                     SUM(INDIRECT(ADDRESS(ROW()-(COUNTIF(A:A,"SVOL")),COLUMN())):INDIRECT(ADDRESS(ROW()-1,COLUMN()))),                                    IF(AND(A7409="TYA",C7409="Cash"), SUM(INDIRECT(ADDRESS(ROW()-(COUNTIF(A:A,"TYA")-1),COLUMN())):INDIRECT(ADDRESS(ROW()-1,COLUMN()))),                                    IF(AND(A7409="SVOL",ISNUMBER(FIND(" Govt",C7409))),"", IF(AND(A7409="SVOL",ISNUMBER(FIND(" Index",C7409))),J7409,                                    IF(ISNUMBER(N7409),Q7409*N7409,IF(ISNUMBER(R7409),J7409*R7409," "))))))</f>
        <v xml:space="preserve"> </v>
      </c>
      <c r="AB7409" s="8" t="s">
        <v>7429</v>
      </c>
      <c r="AG7409" s="16">
        <v>-3.9999999999999998E-6</v>
      </c>
    </row>
    <row r="7410" spans="1:33" x14ac:dyDescent="0.35">
      <c r="A7410" t="s">
        <v>4273</v>
      </c>
      <c r="B7410" t="s">
        <v>3380</v>
      </c>
      <c r="C7410" t="s">
        <v>3381</v>
      </c>
      <c r="D7410" t="s">
        <v>3382</v>
      </c>
      <c r="E7410" t="s">
        <v>3383</v>
      </c>
      <c r="G7410" s="1">
        <v>-74.911969543304252</v>
      </c>
      <c r="H7410" s="1">
        <v>288.48</v>
      </c>
      <c r="I7410" s="2">
        <v>-21610.604973852409</v>
      </c>
      <c r="J7410" s="3">
        <v>-8.1422061924203374E-3</v>
      </c>
      <c r="K7410" s="4">
        <v>2654146.12</v>
      </c>
      <c r="L7410" s="5">
        <v>100001</v>
      </c>
      <c r="M7410" s="6">
        <v>26.54119579</v>
      </c>
      <c r="N7410" s="7" t="str">
        <f>IF(ISNUMBER(_xll.BDP($C7410, "DELTA_MID")),_xll.BDP($C7410, "DELTA_MID")," ")</f>
        <v xml:space="preserve"> </v>
      </c>
      <c r="O7410" s="7" t="str">
        <f>IF(ISNUMBER(N7410),_xll.BDP($C7410, "OPT_UNDL_TICKER"),"")</f>
        <v/>
      </c>
      <c r="P7410" s="8" t="str">
        <f>IF(ISNUMBER(N7410),_xll.BDP($C7410, "OPT_UNDL_PX")," ")</f>
        <v xml:space="preserve"> </v>
      </c>
      <c r="Q7410" s="7" t="str">
        <f>IF(ISNUMBER(N7410),+G7410*_xll.BDP($C7410, "PX_POS_MULT_FACTOR")*P7410/K7410," ")</f>
        <v xml:space="preserve"> </v>
      </c>
      <c r="R7410" s="8" t="str">
        <f>IF(OR($A7410="TUA",$A7410="TYA"),"",IF(ISNUMBER(_xll.BDP($C7410,"DUR_ADJ_OAS_MID")),_xll.BDP($C7410,"DUR_ADJ_OAS_MID"),IF(ISNUMBER(_xll.BDP($E7410&amp;" ISIN","DUR_ADJ_OAS_MID")),_xll.BDP($E7410&amp;" ISIN","DUR_ADJ_OAS_MID")," ")))</f>
        <v xml:space="preserve"> </v>
      </c>
      <c r="S7410" s="7" t="str">
        <f ca="1">IF(AND(A7409="SVOL",C7409="Cash"),                                     SUM(INDIRECT(ADDRESS(ROW()-(COUNTIF(A:A,"SVOL")),COLUMN())):INDIRECT(ADDRESS(ROW()-1,COLUMN()))),                                    IF(AND(A7410="TYA",C7410="Cash"), SUM(INDIRECT(ADDRESS(ROW()-(COUNTIF(A:A,"TYA")-1),COLUMN())):INDIRECT(ADDRESS(ROW()-1,COLUMN()))),                                    IF(AND(A7410="SVOL",ISNUMBER(FIND(" Govt",C7410))),"", IF(AND(A7410="SVOL",ISNUMBER(FIND(" Index",C7410))),J7410,                                    IF(ISNUMBER(N7410),Q7410*N7410,IF(ISNUMBER(R7410),J7410*R7410," "))))))</f>
        <v xml:space="preserve"> </v>
      </c>
      <c r="AB7410" s="8" t="s">
        <v>7429</v>
      </c>
      <c r="AG7410" s="16">
        <v>-3.9999999999999998E-6</v>
      </c>
    </row>
    <row r="7411" spans="1:33" x14ac:dyDescent="0.35">
      <c r="A7411" t="s">
        <v>4273</v>
      </c>
      <c r="B7411" t="s">
        <v>237</v>
      </c>
      <c r="C7411" t="s">
        <v>6672</v>
      </c>
      <c r="D7411" t="s">
        <v>239</v>
      </c>
      <c r="E7411" t="s">
        <v>240</v>
      </c>
      <c r="F7411" t="s">
        <v>241</v>
      </c>
      <c r="G7411" s="1">
        <v>-345.2185405789894</v>
      </c>
      <c r="H7411" s="1">
        <v>21.92</v>
      </c>
      <c r="I7411" s="2">
        <v>-7567.190409491448</v>
      </c>
      <c r="J7411" s="3">
        <v>-2.8510828218799981E-3</v>
      </c>
      <c r="K7411" s="4">
        <v>2654146.12</v>
      </c>
      <c r="L7411" s="5">
        <v>100001</v>
      </c>
      <c r="M7411" s="6">
        <v>26.54119579</v>
      </c>
      <c r="N7411" s="7" t="str">
        <f>IF(ISNUMBER(_xll.BDP($C7411, "DELTA_MID")),_xll.BDP($C7411, "DELTA_MID")," ")</f>
        <v xml:space="preserve"> </v>
      </c>
      <c r="O7411" s="7" t="str">
        <f>IF(ISNUMBER(N7411),_xll.BDP($C7411, "OPT_UNDL_TICKER"),"")</f>
        <v/>
      </c>
      <c r="P7411" s="8" t="str">
        <f>IF(ISNUMBER(N7411),_xll.BDP($C7411, "OPT_UNDL_PX")," ")</f>
        <v xml:space="preserve"> </v>
      </c>
      <c r="Q7411" s="7" t="str">
        <f>IF(ISNUMBER(N7411),+G7411*_xll.BDP($C7411, "PX_POS_MULT_FACTOR")*P7411/K7411," ")</f>
        <v xml:space="preserve"> </v>
      </c>
      <c r="R7411" s="8" t="str">
        <f>IF(OR($A7411="TUA",$A7411="TYA"),"",IF(ISNUMBER(_xll.BDP($C7411,"DUR_ADJ_OAS_MID")),_xll.BDP($C7411,"DUR_ADJ_OAS_MID"),IF(ISNUMBER(_xll.BDP($E7411&amp;" ISIN","DUR_ADJ_OAS_MID")),_xll.BDP($E7411&amp;" ISIN","DUR_ADJ_OAS_MID")," ")))</f>
        <v xml:space="preserve"> </v>
      </c>
      <c r="S7411" s="7" t="str">
        <f ca="1">IF(AND(A7410="SVOL",C7410="Cash"),                                     SUM(INDIRECT(ADDRESS(ROW()-(COUNTIF(A:A,"SVOL")),COLUMN())):INDIRECT(ADDRESS(ROW()-1,COLUMN()))),                                    IF(AND(A7411="TYA",C7411="Cash"), SUM(INDIRECT(ADDRESS(ROW()-(COUNTIF(A:A,"TYA")-1),COLUMN())):INDIRECT(ADDRESS(ROW()-1,COLUMN()))),                                    IF(AND(A7411="SVOL",ISNUMBER(FIND(" Govt",C7411))),"", IF(AND(A7411="SVOL",ISNUMBER(FIND(" Index",C7411))),J7411,                                    IF(ISNUMBER(N7411),Q7411*N7411,IF(ISNUMBER(R7411),J7411*R7411," "))))))</f>
        <v xml:space="preserve"> </v>
      </c>
      <c r="AB7411" s="8" t="s">
        <v>7429</v>
      </c>
      <c r="AG7411" s="16">
        <v>-3.9999999999999998E-6</v>
      </c>
    </row>
    <row r="7412" spans="1:33" x14ac:dyDescent="0.35">
      <c r="A7412" t="s">
        <v>4273</v>
      </c>
      <c r="B7412" t="s">
        <v>6678</v>
      </c>
      <c r="C7412" t="s">
        <v>6679</v>
      </c>
      <c r="D7412" t="s">
        <v>5555</v>
      </c>
      <c r="E7412" t="s">
        <v>5556</v>
      </c>
      <c r="F7412" t="s">
        <v>5557</v>
      </c>
      <c r="G7412" s="1">
        <v>-2415.5029016969538</v>
      </c>
      <c r="H7412" s="1">
        <v>12.05</v>
      </c>
      <c r="I7412" s="2">
        <v>-29106.809965448301</v>
      </c>
      <c r="J7412" s="3">
        <v>-1.09665439088366E-2</v>
      </c>
      <c r="K7412" s="4">
        <v>2654146.12</v>
      </c>
      <c r="L7412" s="5">
        <v>100001</v>
      </c>
      <c r="M7412" s="6">
        <v>26.54119579</v>
      </c>
      <c r="N7412" s="7" t="str">
        <f>IF(ISNUMBER(_xll.BDP($C7412, "DELTA_MID")),_xll.BDP($C7412, "DELTA_MID")," ")</f>
        <v xml:space="preserve"> </v>
      </c>
      <c r="O7412" s="7" t="str">
        <f>IF(ISNUMBER(N7412),_xll.BDP($C7412, "OPT_UNDL_TICKER"),"")</f>
        <v/>
      </c>
      <c r="P7412" s="8" t="str">
        <f>IF(ISNUMBER(N7412),_xll.BDP($C7412, "OPT_UNDL_PX")," ")</f>
        <v xml:space="preserve"> </v>
      </c>
      <c r="Q7412" s="7" t="str">
        <f>IF(ISNUMBER(N7412),+G7412*_xll.BDP($C7412, "PX_POS_MULT_FACTOR")*P7412/K7412," ")</f>
        <v xml:space="preserve"> </v>
      </c>
      <c r="R7412" s="8" t="str">
        <f>IF(OR($A7412="TUA",$A7412="TYA"),"",IF(ISNUMBER(_xll.BDP($C7412,"DUR_ADJ_OAS_MID")),_xll.BDP($C7412,"DUR_ADJ_OAS_MID"),IF(ISNUMBER(_xll.BDP($E7412&amp;" ISIN","DUR_ADJ_OAS_MID")),_xll.BDP($E7412&amp;" ISIN","DUR_ADJ_OAS_MID")," ")))</f>
        <v xml:space="preserve"> </v>
      </c>
      <c r="S7412" s="7" t="str">
        <f ca="1">IF(AND(A7411="SVOL",C7411="Cash"),                                     SUM(INDIRECT(ADDRESS(ROW()-(COUNTIF(A:A,"SVOL")),COLUMN())):INDIRECT(ADDRESS(ROW()-1,COLUMN()))),                                    IF(AND(A7412="TYA",C7412="Cash"), SUM(INDIRECT(ADDRESS(ROW()-(COUNTIF(A:A,"TYA")-1),COLUMN())):INDIRECT(ADDRESS(ROW()-1,COLUMN()))),                                    IF(AND(A7412="SVOL",ISNUMBER(FIND(" Govt",C7412))),"", IF(AND(A7412="SVOL",ISNUMBER(FIND(" Index",C7412))),J7412,                                    IF(ISNUMBER(N7412),Q7412*N7412,IF(ISNUMBER(R7412),J7412*R7412," "))))))</f>
        <v xml:space="preserve"> </v>
      </c>
      <c r="AB7412" s="8" t="s">
        <v>7429</v>
      </c>
      <c r="AG7412" s="16">
        <v>-3.9999999999999998E-6</v>
      </c>
    </row>
    <row r="7413" spans="1:33" x14ac:dyDescent="0.35">
      <c r="A7413" t="s">
        <v>4273</v>
      </c>
      <c r="B7413" t="s">
        <v>262</v>
      </c>
      <c r="C7413" t="s">
        <v>6680</v>
      </c>
      <c r="D7413" t="s">
        <v>264</v>
      </c>
      <c r="E7413" t="s">
        <v>265</v>
      </c>
      <c r="G7413" s="1">
        <v>-539.26889243608719</v>
      </c>
      <c r="H7413" s="1">
        <v>5.58</v>
      </c>
      <c r="I7413" s="2">
        <v>-3009.1204197933671</v>
      </c>
      <c r="J7413" s="3">
        <v>-1.1337433147024199E-3</v>
      </c>
      <c r="K7413" s="4">
        <v>2654146.12</v>
      </c>
      <c r="L7413" s="5">
        <v>100001</v>
      </c>
      <c r="M7413" s="6">
        <v>26.54119579</v>
      </c>
      <c r="N7413" s="7" t="str">
        <f>IF(ISNUMBER(_xll.BDP($C7413, "DELTA_MID")),_xll.BDP($C7413, "DELTA_MID")," ")</f>
        <v xml:space="preserve"> </v>
      </c>
      <c r="O7413" s="7" t="str">
        <f>IF(ISNUMBER(N7413),_xll.BDP($C7413, "OPT_UNDL_TICKER"),"")</f>
        <v/>
      </c>
      <c r="P7413" s="8" t="str">
        <f>IF(ISNUMBER(N7413),_xll.BDP($C7413, "OPT_UNDL_PX")," ")</f>
        <v xml:space="preserve"> </v>
      </c>
      <c r="Q7413" s="7" t="str">
        <f>IF(ISNUMBER(N7413),+G7413*_xll.BDP($C7413, "PX_POS_MULT_FACTOR")*P7413/K7413," ")</f>
        <v xml:space="preserve"> </v>
      </c>
      <c r="R7413" s="8" t="str">
        <f>IF(OR($A7413="TUA",$A7413="TYA"),"",IF(ISNUMBER(_xll.BDP($C7413,"DUR_ADJ_OAS_MID")),_xll.BDP($C7413,"DUR_ADJ_OAS_MID"),IF(ISNUMBER(_xll.BDP($E7413&amp;" ISIN","DUR_ADJ_OAS_MID")),_xll.BDP($E7413&amp;" ISIN","DUR_ADJ_OAS_MID")," ")))</f>
        <v xml:space="preserve"> </v>
      </c>
      <c r="S7413" s="7" t="str">
        <f ca="1">IF(AND(A7412="SVOL",C7412="Cash"),                                     SUM(INDIRECT(ADDRESS(ROW()-(COUNTIF(A:A,"SVOL")),COLUMN())):INDIRECT(ADDRESS(ROW()-1,COLUMN()))),                                    IF(AND(A7413="TYA",C7413="Cash"), SUM(INDIRECT(ADDRESS(ROW()-(COUNTIF(A:A,"TYA")-1),COLUMN())):INDIRECT(ADDRESS(ROW()-1,COLUMN()))),                                    IF(AND(A7413="SVOL",ISNUMBER(FIND(" Govt",C7413))),"", IF(AND(A7413="SVOL",ISNUMBER(FIND(" Index",C7413))),J7413,                                    IF(ISNUMBER(N7413),Q7413*N7413,IF(ISNUMBER(R7413),J7413*R7413," "))))))</f>
        <v xml:space="preserve"> </v>
      </c>
      <c r="AB7413" s="8" t="s">
        <v>7429</v>
      </c>
      <c r="AG7413" s="16">
        <v>-3.9999999999999998E-6</v>
      </c>
    </row>
    <row r="7414" spans="1:33" x14ac:dyDescent="0.35">
      <c r="A7414" t="s">
        <v>4273</v>
      </c>
      <c r="B7414" t="s">
        <v>6681</v>
      </c>
      <c r="C7414" t="s">
        <v>6682</v>
      </c>
      <c r="D7414" t="s">
        <v>5567</v>
      </c>
      <c r="E7414" t="s">
        <v>5568</v>
      </c>
      <c r="F7414" t="s">
        <v>5569</v>
      </c>
      <c r="G7414" s="1">
        <v>-11.35395357892221</v>
      </c>
      <c r="H7414" s="1">
        <v>50</v>
      </c>
      <c r="I7414" s="2">
        <v>-567.69767894611039</v>
      </c>
      <c r="J7414" s="3">
        <v>-2.1389089118654489E-4</v>
      </c>
      <c r="K7414" s="4">
        <v>2654146.12</v>
      </c>
      <c r="L7414" s="5">
        <v>100001</v>
      </c>
      <c r="M7414" s="6">
        <v>26.54119579</v>
      </c>
      <c r="N7414" s="7" t="str">
        <f>IF(ISNUMBER(_xll.BDP($C7414, "DELTA_MID")),_xll.BDP($C7414, "DELTA_MID")," ")</f>
        <v xml:space="preserve"> </v>
      </c>
      <c r="O7414" s="7" t="str">
        <f>IF(ISNUMBER(N7414),_xll.BDP($C7414, "OPT_UNDL_TICKER"),"")</f>
        <v/>
      </c>
      <c r="P7414" s="8" t="str">
        <f>IF(ISNUMBER(N7414),_xll.BDP($C7414, "OPT_UNDL_PX")," ")</f>
        <v xml:space="preserve"> </v>
      </c>
      <c r="Q7414" s="7" t="str">
        <f>IF(ISNUMBER(N7414),+G7414*_xll.BDP($C7414, "PX_POS_MULT_FACTOR")*P7414/K7414," ")</f>
        <v xml:space="preserve"> </v>
      </c>
      <c r="R7414" s="8" t="str">
        <f>IF(OR($A7414="TUA",$A7414="TYA"),"",IF(ISNUMBER(_xll.BDP($C7414,"DUR_ADJ_OAS_MID")),_xll.BDP($C7414,"DUR_ADJ_OAS_MID"),IF(ISNUMBER(_xll.BDP($E7414&amp;" ISIN","DUR_ADJ_OAS_MID")),_xll.BDP($E7414&amp;" ISIN","DUR_ADJ_OAS_MID")," ")))</f>
        <v xml:space="preserve"> </v>
      </c>
      <c r="S7414" s="7" t="str">
        <f ca="1">IF(AND(A7413="SVOL",C7413="Cash"),                                     SUM(INDIRECT(ADDRESS(ROW()-(COUNTIF(A:A,"SVOL")),COLUMN())):INDIRECT(ADDRESS(ROW()-1,COLUMN()))),                                    IF(AND(A7414="TYA",C7414="Cash"), SUM(INDIRECT(ADDRESS(ROW()-(COUNTIF(A:A,"TYA")-1),COLUMN())):INDIRECT(ADDRESS(ROW()-1,COLUMN()))),                                    IF(AND(A7414="SVOL",ISNUMBER(FIND(" Govt",C7414))),"", IF(AND(A7414="SVOL",ISNUMBER(FIND(" Index",C7414))),J7414,                                    IF(ISNUMBER(N7414),Q7414*N7414,IF(ISNUMBER(R7414),J7414*R7414," "))))))</f>
        <v xml:space="preserve"> </v>
      </c>
      <c r="AB7414" s="8" t="s">
        <v>7429</v>
      </c>
      <c r="AG7414" s="16">
        <v>-3.9999999999999998E-6</v>
      </c>
    </row>
    <row r="7415" spans="1:33" x14ac:dyDescent="0.35">
      <c r="A7415" t="s">
        <v>4273</v>
      </c>
      <c r="B7415" t="s">
        <v>6683</v>
      </c>
      <c r="C7415" t="s">
        <v>6684</v>
      </c>
      <c r="D7415" t="s">
        <v>5572</v>
      </c>
      <c r="E7415" t="s">
        <v>5573</v>
      </c>
      <c r="G7415" s="1">
        <v>-991.13271903020836</v>
      </c>
      <c r="H7415" s="1">
        <v>12.38</v>
      </c>
      <c r="I7415" s="2">
        <v>-12270.223061593981</v>
      </c>
      <c r="J7415" s="3">
        <v>-4.623039767529446E-3</v>
      </c>
      <c r="K7415" s="4">
        <v>2654146.12</v>
      </c>
      <c r="L7415" s="5">
        <v>100001</v>
      </c>
      <c r="M7415" s="6">
        <v>26.54119579</v>
      </c>
      <c r="N7415" s="7" t="str">
        <f>IF(ISNUMBER(_xll.BDP($C7415, "DELTA_MID")),_xll.BDP($C7415, "DELTA_MID")," ")</f>
        <v xml:space="preserve"> </v>
      </c>
      <c r="O7415" s="7" t="str">
        <f>IF(ISNUMBER(N7415),_xll.BDP($C7415, "OPT_UNDL_TICKER"),"")</f>
        <v/>
      </c>
      <c r="P7415" s="8" t="str">
        <f>IF(ISNUMBER(N7415),_xll.BDP($C7415, "OPT_UNDL_PX")," ")</f>
        <v xml:space="preserve"> </v>
      </c>
      <c r="Q7415" s="7" t="str">
        <f>IF(ISNUMBER(N7415),+G7415*_xll.BDP($C7415, "PX_POS_MULT_FACTOR")*P7415/K7415," ")</f>
        <v xml:space="preserve"> </v>
      </c>
      <c r="R7415" s="8" t="str">
        <f>IF(OR($A7415="TUA",$A7415="TYA"),"",IF(ISNUMBER(_xll.BDP($C7415,"DUR_ADJ_OAS_MID")),_xll.BDP($C7415,"DUR_ADJ_OAS_MID"),IF(ISNUMBER(_xll.BDP($E7415&amp;" ISIN","DUR_ADJ_OAS_MID")),_xll.BDP($E7415&amp;" ISIN","DUR_ADJ_OAS_MID")," ")))</f>
        <v xml:space="preserve"> </v>
      </c>
      <c r="S7415" s="7" t="str">
        <f ca="1">IF(AND(A7414="SVOL",C7414="Cash"),                                     SUM(INDIRECT(ADDRESS(ROW()-(COUNTIF(A:A,"SVOL")),COLUMN())):INDIRECT(ADDRESS(ROW()-1,COLUMN()))),                                    IF(AND(A7415="TYA",C7415="Cash"), SUM(INDIRECT(ADDRESS(ROW()-(COUNTIF(A:A,"TYA")-1),COLUMN())):INDIRECT(ADDRESS(ROW()-1,COLUMN()))),                                    IF(AND(A7415="SVOL",ISNUMBER(FIND(" Govt",C7415))),"", IF(AND(A7415="SVOL",ISNUMBER(FIND(" Index",C7415))),J7415,                                    IF(ISNUMBER(N7415),Q7415*N7415,IF(ISNUMBER(R7415),J7415*R7415," "))))))</f>
        <v xml:space="preserve"> </v>
      </c>
      <c r="AB7415" s="8" t="s">
        <v>7429</v>
      </c>
      <c r="AG7415" s="16">
        <v>-3.9999999999999998E-6</v>
      </c>
    </row>
    <row r="7416" spans="1:33" x14ac:dyDescent="0.35">
      <c r="A7416" t="s">
        <v>4273</v>
      </c>
      <c r="B7416" t="s">
        <v>276</v>
      </c>
      <c r="C7416" t="s">
        <v>7453</v>
      </c>
      <c r="D7416" t="s">
        <v>278</v>
      </c>
      <c r="E7416" t="s">
        <v>279</v>
      </c>
      <c r="F7416" t="s">
        <v>280</v>
      </c>
      <c r="G7416" s="1">
        <v>-936.91744397240586</v>
      </c>
      <c r="H7416" s="1">
        <v>7.41</v>
      </c>
      <c r="I7416" s="2">
        <v>-6942.5582598355277</v>
      </c>
      <c r="J7416" s="3">
        <v>-2.6157407866585461E-3</v>
      </c>
      <c r="K7416" s="4">
        <v>2654146.12</v>
      </c>
      <c r="L7416" s="5">
        <v>100001</v>
      </c>
      <c r="M7416" s="6">
        <v>26.54119579</v>
      </c>
      <c r="N7416" s="7" t="str">
        <f>IF(ISNUMBER(_xll.BDP($C7416, "DELTA_MID")),_xll.BDP($C7416, "DELTA_MID")," ")</f>
        <v xml:space="preserve"> </v>
      </c>
      <c r="O7416" s="7" t="str">
        <f>IF(ISNUMBER(N7416),_xll.BDP($C7416, "OPT_UNDL_TICKER"),"")</f>
        <v/>
      </c>
      <c r="P7416" s="8" t="str">
        <f>IF(ISNUMBER(N7416),_xll.BDP($C7416, "OPT_UNDL_PX")," ")</f>
        <v xml:space="preserve"> </v>
      </c>
      <c r="Q7416" s="7" t="str">
        <f>IF(ISNUMBER(N7416),+G7416*_xll.BDP($C7416, "PX_POS_MULT_FACTOR")*P7416/K7416," ")</f>
        <v xml:space="preserve"> </v>
      </c>
      <c r="R7416" s="8" t="str">
        <f>IF(OR($A7416="TUA",$A7416="TYA"),"",IF(ISNUMBER(_xll.BDP($C7416,"DUR_ADJ_OAS_MID")),_xll.BDP($C7416,"DUR_ADJ_OAS_MID"),IF(ISNUMBER(_xll.BDP($E7416&amp;" ISIN","DUR_ADJ_OAS_MID")),_xll.BDP($E7416&amp;" ISIN","DUR_ADJ_OAS_MID")," ")))</f>
        <v xml:space="preserve"> </v>
      </c>
      <c r="S7416" s="7" t="str">
        <f ca="1">IF(AND(A7415="SVOL",C7415="Cash"),                                     SUM(INDIRECT(ADDRESS(ROW()-(COUNTIF(A:A,"SVOL")),COLUMN())):INDIRECT(ADDRESS(ROW()-1,COLUMN()))),                                    IF(AND(A7416="TYA",C7416="Cash"), SUM(INDIRECT(ADDRESS(ROW()-(COUNTIF(A:A,"TYA")-1),COLUMN())):INDIRECT(ADDRESS(ROW()-1,COLUMN()))),                                    IF(AND(A7416="SVOL",ISNUMBER(FIND(" Govt",C7416))),"", IF(AND(A7416="SVOL",ISNUMBER(FIND(" Index",C7416))),J7416,                                    IF(ISNUMBER(N7416),Q7416*N7416,IF(ISNUMBER(R7416),J7416*R7416," "))))))</f>
        <v xml:space="preserve"> </v>
      </c>
      <c r="AB7416" s="8" t="s">
        <v>7429</v>
      </c>
      <c r="AG7416" s="16">
        <v>-3.9999999999999998E-6</v>
      </c>
    </row>
    <row r="7417" spans="1:33" x14ac:dyDescent="0.35">
      <c r="A7417" t="s">
        <v>4273</v>
      </c>
      <c r="B7417" t="s">
        <v>290</v>
      </c>
      <c r="C7417" t="s">
        <v>7454</v>
      </c>
      <c r="D7417" t="s">
        <v>292</v>
      </c>
      <c r="E7417" t="s">
        <v>293</v>
      </c>
      <c r="F7417" t="s">
        <v>294</v>
      </c>
      <c r="G7417" s="1">
        <v>-308.2119182143976</v>
      </c>
      <c r="H7417" s="1">
        <v>38.68</v>
      </c>
      <c r="I7417" s="2">
        <v>-11921.6369965329</v>
      </c>
      <c r="J7417" s="3">
        <v>-4.4917033416882494E-3</v>
      </c>
      <c r="K7417" s="4">
        <v>2654146.12</v>
      </c>
      <c r="L7417" s="5">
        <v>100001</v>
      </c>
      <c r="M7417" s="6">
        <v>26.54119579</v>
      </c>
      <c r="N7417" s="7" t="str">
        <f>IF(ISNUMBER(_xll.BDP($C7417, "DELTA_MID")),_xll.BDP($C7417, "DELTA_MID")," ")</f>
        <v xml:space="preserve"> </v>
      </c>
      <c r="O7417" s="7" t="str">
        <f>IF(ISNUMBER(N7417),_xll.BDP($C7417, "OPT_UNDL_TICKER"),"")</f>
        <v/>
      </c>
      <c r="P7417" s="8" t="str">
        <f>IF(ISNUMBER(N7417),_xll.BDP($C7417, "OPT_UNDL_PX")," ")</f>
        <v xml:space="preserve"> </v>
      </c>
      <c r="Q7417" s="7" t="str">
        <f>IF(ISNUMBER(N7417),+G7417*_xll.BDP($C7417, "PX_POS_MULT_FACTOR")*P7417/K7417," ")</f>
        <v xml:space="preserve"> </v>
      </c>
      <c r="R7417" s="8" t="str">
        <f>IF(OR($A7417="TUA",$A7417="TYA"),"",IF(ISNUMBER(_xll.BDP($C7417,"DUR_ADJ_OAS_MID")),_xll.BDP($C7417,"DUR_ADJ_OAS_MID"),IF(ISNUMBER(_xll.BDP($E7417&amp;" ISIN","DUR_ADJ_OAS_MID")),_xll.BDP($E7417&amp;" ISIN","DUR_ADJ_OAS_MID")," ")))</f>
        <v xml:space="preserve"> </v>
      </c>
      <c r="S7417" s="7" t="str">
        <f ca="1">IF(AND(A7416="SVOL",C7416="Cash"),                                     SUM(INDIRECT(ADDRESS(ROW()-(COUNTIF(A:A,"SVOL")),COLUMN())):INDIRECT(ADDRESS(ROW()-1,COLUMN()))),                                    IF(AND(A7417="TYA",C7417="Cash"), SUM(INDIRECT(ADDRESS(ROW()-(COUNTIF(A:A,"TYA")-1),COLUMN())):INDIRECT(ADDRESS(ROW()-1,COLUMN()))),                                    IF(AND(A7417="SVOL",ISNUMBER(FIND(" Govt",C7417))),"", IF(AND(A7417="SVOL",ISNUMBER(FIND(" Index",C7417))),J7417,                                    IF(ISNUMBER(N7417),Q7417*N7417,IF(ISNUMBER(R7417),J7417*R7417," "))))))</f>
        <v xml:space="preserve"> </v>
      </c>
      <c r="AB7417" s="8" t="s">
        <v>7429</v>
      </c>
      <c r="AG7417" s="16">
        <v>-3.9999999999999998E-6</v>
      </c>
    </row>
    <row r="7418" spans="1:33" x14ac:dyDescent="0.35">
      <c r="A7418" t="s">
        <v>4273</v>
      </c>
      <c r="B7418" t="s">
        <v>6692</v>
      </c>
      <c r="C7418" t="s">
        <v>6693</v>
      </c>
      <c r="D7418" t="s">
        <v>4891</v>
      </c>
      <c r="E7418" t="s">
        <v>4892</v>
      </c>
      <c r="F7418" t="s">
        <v>4893</v>
      </c>
      <c r="G7418" s="1">
        <v>-453.32968212681999</v>
      </c>
      <c r="H7418" s="1">
        <v>59.12</v>
      </c>
      <c r="I7418" s="2">
        <v>-26800.8508073376</v>
      </c>
      <c r="J7418" s="3">
        <v>-1.0097729964971779E-2</v>
      </c>
      <c r="K7418" s="4">
        <v>2654146.12</v>
      </c>
      <c r="L7418" s="5">
        <v>100001</v>
      </c>
      <c r="M7418" s="6">
        <v>26.54119579</v>
      </c>
      <c r="N7418" s="7" t="str">
        <f>IF(ISNUMBER(_xll.BDP($C7418, "DELTA_MID")),_xll.BDP($C7418, "DELTA_MID")," ")</f>
        <v xml:space="preserve"> </v>
      </c>
      <c r="O7418" s="7" t="str">
        <f>IF(ISNUMBER(N7418),_xll.BDP($C7418, "OPT_UNDL_TICKER"),"")</f>
        <v/>
      </c>
      <c r="P7418" s="8" t="str">
        <f>IF(ISNUMBER(N7418),_xll.BDP($C7418, "OPT_UNDL_PX")," ")</f>
        <v xml:space="preserve"> </v>
      </c>
      <c r="Q7418" s="7" t="str">
        <f>IF(ISNUMBER(N7418),+G7418*_xll.BDP($C7418, "PX_POS_MULT_FACTOR")*P7418/K7418," ")</f>
        <v xml:space="preserve"> </v>
      </c>
      <c r="R7418" s="8" t="str">
        <f>IF(OR($A7418="TUA",$A7418="TYA"),"",IF(ISNUMBER(_xll.BDP($C7418,"DUR_ADJ_OAS_MID")),_xll.BDP($C7418,"DUR_ADJ_OAS_MID"),IF(ISNUMBER(_xll.BDP($E7418&amp;" ISIN","DUR_ADJ_OAS_MID")),_xll.BDP($E7418&amp;" ISIN","DUR_ADJ_OAS_MID")," ")))</f>
        <v xml:space="preserve"> </v>
      </c>
      <c r="S7418" s="7" t="str">
        <f ca="1">IF(AND(A7417="SVOL",C7417="Cash"),                                     SUM(INDIRECT(ADDRESS(ROW()-(COUNTIF(A:A,"SVOL")),COLUMN())):INDIRECT(ADDRESS(ROW()-1,COLUMN()))),                                    IF(AND(A7418="TYA",C7418="Cash"), SUM(INDIRECT(ADDRESS(ROW()-(COUNTIF(A:A,"TYA")-1),COLUMN())):INDIRECT(ADDRESS(ROW()-1,COLUMN()))),                                    IF(AND(A7418="SVOL",ISNUMBER(FIND(" Govt",C7418))),"", IF(AND(A7418="SVOL",ISNUMBER(FIND(" Index",C7418))),J7418,                                    IF(ISNUMBER(N7418),Q7418*N7418,IF(ISNUMBER(R7418),J7418*R7418," "))))))</f>
        <v xml:space="preserve"> </v>
      </c>
      <c r="AB7418" s="8" t="s">
        <v>7429</v>
      </c>
      <c r="AG7418" s="16">
        <v>-3.9999999999999998E-6</v>
      </c>
    </row>
    <row r="7419" spans="1:33" x14ac:dyDescent="0.35">
      <c r="A7419" t="s">
        <v>4273</v>
      </c>
      <c r="B7419" t="s">
        <v>6694</v>
      </c>
      <c r="C7419" t="s">
        <v>6695</v>
      </c>
      <c r="D7419" t="s">
        <v>6092</v>
      </c>
      <c r="E7419" t="s">
        <v>6093</v>
      </c>
      <c r="F7419" t="s">
        <v>6094</v>
      </c>
      <c r="G7419" s="1">
        <v>-1.6732584814530089</v>
      </c>
      <c r="H7419" s="1">
        <v>236.58</v>
      </c>
      <c r="I7419" s="2">
        <v>-395.8594915421528</v>
      </c>
      <c r="J7419" s="3">
        <v>-1.4914758782841721E-4</v>
      </c>
      <c r="K7419" s="4">
        <v>2654146.12</v>
      </c>
      <c r="L7419" s="5">
        <v>100001</v>
      </c>
      <c r="M7419" s="6">
        <v>26.54119579</v>
      </c>
      <c r="N7419" s="7" t="str">
        <f>IF(ISNUMBER(_xll.BDP($C7419, "DELTA_MID")),_xll.BDP($C7419, "DELTA_MID")," ")</f>
        <v xml:space="preserve"> </v>
      </c>
      <c r="O7419" s="7" t="str">
        <f>IF(ISNUMBER(N7419),_xll.BDP($C7419, "OPT_UNDL_TICKER"),"")</f>
        <v/>
      </c>
      <c r="P7419" s="8" t="str">
        <f>IF(ISNUMBER(N7419),_xll.BDP($C7419, "OPT_UNDL_PX")," ")</f>
        <v xml:space="preserve"> </v>
      </c>
      <c r="Q7419" s="7" t="str">
        <f>IF(ISNUMBER(N7419),+G7419*_xll.BDP($C7419, "PX_POS_MULT_FACTOR")*P7419/K7419," ")</f>
        <v xml:space="preserve"> </v>
      </c>
      <c r="R7419" s="8" t="str">
        <f>IF(OR($A7419="TUA",$A7419="TYA"),"",IF(ISNUMBER(_xll.BDP($C7419,"DUR_ADJ_OAS_MID")),_xll.BDP($C7419,"DUR_ADJ_OAS_MID"),IF(ISNUMBER(_xll.BDP($E7419&amp;" ISIN","DUR_ADJ_OAS_MID")),_xll.BDP($E7419&amp;" ISIN","DUR_ADJ_OAS_MID")," ")))</f>
        <v xml:space="preserve"> </v>
      </c>
      <c r="S7419" s="7" t="str">
        <f ca="1">IF(AND(A7418="SVOL",C7418="Cash"),                                     SUM(INDIRECT(ADDRESS(ROW()-(COUNTIF(A:A,"SVOL")),COLUMN())):INDIRECT(ADDRESS(ROW()-1,COLUMN()))),                                    IF(AND(A7419="TYA",C7419="Cash"), SUM(INDIRECT(ADDRESS(ROW()-(COUNTIF(A:A,"TYA")-1),COLUMN())):INDIRECT(ADDRESS(ROW()-1,COLUMN()))),                                    IF(AND(A7419="SVOL",ISNUMBER(FIND(" Govt",C7419))),"", IF(AND(A7419="SVOL",ISNUMBER(FIND(" Index",C7419))),J7419,                                    IF(ISNUMBER(N7419),Q7419*N7419,IF(ISNUMBER(R7419),J7419*R7419," "))))))</f>
        <v xml:space="preserve"> </v>
      </c>
      <c r="AB7419" s="8" t="s">
        <v>7429</v>
      </c>
      <c r="AG7419" s="16">
        <v>-3.9999999999999998E-6</v>
      </c>
    </row>
    <row r="7420" spans="1:33" x14ac:dyDescent="0.35">
      <c r="A7420" t="s">
        <v>4273</v>
      </c>
      <c r="B7420" t="s">
        <v>7455</v>
      </c>
      <c r="C7420" t="s">
        <v>7456</v>
      </c>
      <c r="D7420" t="s">
        <v>4928</v>
      </c>
      <c r="E7420" t="s">
        <v>4929</v>
      </c>
      <c r="F7420" t="s">
        <v>4930</v>
      </c>
      <c r="G7420" s="1">
        <v>-121.4380957877646</v>
      </c>
      <c r="H7420" s="1">
        <v>206.34</v>
      </c>
      <c r="I7420" s="2">
        <v>-25057.53668484735</v>
      </c>
      <c r="J7420" s="3">
        <v>-9.4409032328812963E-3</v>
      </c>
      <c r="K7420" s="4">
        <v>2654146.12</v>
      </c>
      <c r="L7420" s="5">
        <v>100001</v>
      </c>
      <c r="M7420" s="6">
        <v>26.54119579</v>
      </c>
      <c r="N7420" s="7" t="str">
        <f>IF(ISNUMBER(_xll.BDP($C7420, "DELTA_MID")),_xll.BDP($C7420, "DELTA_MID")," ")</f>
        <v xml:space="preserve"> </v>
      </c>
      <c r="O7420" s="7" t="str">
        <f>IF(ISNUMBER(N7420),_xll.BDP($C7420, "OPT_UNDL_TICKER"),"")</f>
        <v/>
      </c>
      <c r="P7420" s="8" t="str">
        <f>IF(ISNUMBER(N7420),_xll.BDP($C7420, "OPT_UNDL_PX")," ")</f>
        <v xml:space="preserve"> </v>
      </c>
      <c r="Q7420" s="7" t="str">
        <f>IF(ISNUMBER(N7420),+G7420*_xll.BDP($C7420, "PX_POS_MULT_FACTOR")*P7420/K7420," ")</f>
        <v xml:space="preserve"> </v>
      </c>
      <c r="R7420" s="8" t="str">
        <f>IF(OR($A7420="TUA",$A7420="TYA"),"",IF(ISNUMBER(_xll.BDP($C7420,"DUR_ADJ_OAS_MID")),_xll.BDP($C7420,"DUR_ADJ_OAS_MID"),IF(ISNUMBER(_xll.BDP($E7420&amp;" ISIN","DUR_ADJ_OAS_MID")),_xll.BDP($E7420&amp;" ISIN","DUR_ADJ_OAS_MID")," ")))</f>
        <v xml:space="preserve"> </v>
      </c>
      <c r="S7420" s="7" t="str">
        <f ca="1">IF(AND(A7419="SVOL",C7419="Cash"),                                     SUM(INDIRECT(ADDRESS(ROW()-(COUNTIF(A:A,"SVOL")),COLUMN())):INDIRECT(ADDRESS(ROW()-1,COLUMN()))),                                    IF(AND(A7420="TYA",C7420="Cash"), SUM(INDIRECT(ADDRESS(ROW()-(COUNTIF(A:A,"TYA")-1),COLUMN())):INDIRECT(ADDRESS(ROW()-1,COLUMN()))),                                    IF(AND(A7420="SVOL",ISNUMBER(FIND(" Govt",C7420))),"", IF(AND(A7420="SVOL",ISNUMBER(FIND(" Index",C7420))),J7420,                                    IF(ISNUMBER(N7420),Q7420*N7420,IF(ISNUMBER(R7420),J7420*R7420," "))))))</f>
        <v xml:space="preserve"> </v>
      </c>
      <c r="AB7420" s="8" t="s">
        <v>7429</v>
      </c>
      <c r="AG7420" s="16">
        <v>-3.9999999999999998E-6</v>
      </c>
    </row>
    <row r="7421" spans="1:33" x14ac:dyDescent="0.35">
      <c r="A7421" t="s">
        <v>4273</v>
      </c>
      <c r="B7421" t="s">
        <v>6696</v>
      </c>
      <c r="C7421" t="s">
        <v>6697</v>
      </c>
      <c r="D7421" t="s">
        <v>6698</v>
      </c>
      <c r="E7421" t="s">
        <v>6699</v>
      </c>
      <c r="F7421" t="s">
        <v>6700</v>
      </c>
      <c r="G7421" s="1">
        <v>-9.1716558214248387</v>
      </c>
      <c r="H7421" s="1">
        <v>44.54</v>
      </c>
      <c r="I7421" s="2">
        <v>-408.50555028626229</v>
      </c>
      <c r="J7421" s="3">
        <v>-1.5391223083311719E-4</v>
      </c>
      <c r="K7421" s="4">
        <v>2654146.12</v>
      </c>
      <c r="L7421" s="5">
        <v>100001</v>
      </c>
      <c r="M7421" s="6">
        <v>26.54119579</v>
      </c>
      <c r="N7421" s="7" t="str">
        <f>IF(ISNUMBER(_xll.BDP($C7421, "DELTA_MID")),_xll.BDP($C7421, "DELTA_MID")," ")</f>
        <v xml:space="preserve"> </v>
      </c>
      <c r="O7421" s="7" t="str">
        <f>IF(ISNUMBER(N7421),_xll.BDP($C7421, "OPT_UNDL_TICKER"),"")</f>
        <v/>
      </c>
      <c r="P7421" s="8" t="str">
        <f>IF(ISNUMBER(N7421),_xll.BDP($C7421, "OPT_UNDL_PX")," ")</f>
        <v xml:space="preserve"> </v>
      </c>
      <c r="Q7421" s="7" t="str">
        <f>IF(ISNUMBER(N7421),+G7421*_xll.BDP($C7421, "PX_POS_MULT_FACTOR")*P7421/K7421," ")</f>
        <v xml:space="preserve"> </v>
      </c>
      <c r="R7421" s="8" t="str">
        <f>IF(OR($A7421="TUA",$A7421="TYA"),"",IF(ISNUMBER(_xll.BDP($C7421,"DUR_ADJ_OAS_MID")),_xll.BDP($C7421,"DUR_ADJ_OAS_MID"),IF(ISNUMBER(_xll.BDP($E7421&amp;" ISIN","DUR_ADJ_OAS_MID")),_xll.BDP($E7421&amp;" ISIN","DUR_ADJ_OAS_MID")," ")))</f>
        <v xml:space="preserve"> </v>
      </c>
      <c r="S7421" s="7" t="str">
        <f ca="1">IF(AND(A7420="SVOL",C7420="Cash"),                                     SUM(INDIRECT(ADDRESS(ROW()-(COUNTIF(A:A,"SVOL")),COLUMN())):INDIRECT(ADDRESS(ROW()-1,COLUMN()))),                                    IF(AND(A7421="TYA",C7421="Cash"), SUM(INDIRECT(ADDRESS(ROW()-(COUNTIF(A:A,"TYA")-1),COLUMN())):INDIRECT(ADDRESS(ROW()-1,COLUMN()))),                                    IF(AND(A7421="SVOL",ISNUMBER(FIND(" Govt",C7421))),"", IF(AND(A7421="SVOL",ISNUMBER(FIND(" Index",C7421))),J7421,                                    IF(ISNUMBER(N7421),Q7421*N7421,IF(ISNUMBER(R7421),J7421*R7421," "))))))</f>
        <v xml:space="preserve"> </v>
      </c>
      <c r="AB7421" s="8" t="s">
        <v>7429</v>
      </c>
      <c r="AG7421" s="16">
        <v>-3.9999999999999998E-6</v>
      </c>
    </row>
    <row r="7422" spans="1:33" x14ac:dyDescent="0.35">
      <c r="A7422" t="s">
        <v>4273</v>
      </c>
      <c r="B7422" t="s">
        <v>7457</v>
      </c>
      <c r="C7422" t="s">
        <v>7458</v>
      </c>
      <c r="D7422" t="s">
        <v>7459</v>
      </c>
      <c r="E7422" t="s">
        <v>7460</v>
      </c>
      <c r="F7422" t="s">
        <v>7461</v>
      </c>
      <c r="G7422" s="1">
        <v>-115.7387258465503</v>
      </c>
      <c r="H7422" s="1">
        <v>106.75</v>
      </c>
      <c r="I7422" s="2">
        <v>-12355.10898411925</v>
      </c>
      <c r="J7422" s="3">
        <v>-4.655022152329445E-3</v>
      </c>
      <c r="K7422" s="4">
        <v>2654146.12</v>
      </c>
      <c r="L7422" s="5">
        <v>100001</v>
      </c>
      <c r="M7422" s="6">
        <v>26.54119579</v>
      </c>
      <c r="N7422" s="7" t="str">
        <f>IF(ISNUMBER(_xll.BDP($C7422, "DELTA_MID")),_xll.BDP($C7422, "DELTA_MID")," ")</f>
        <v xml:space="preserve"> </v>
      </c>
      <c r="O7422" s="7" t="str">
        <f>IF(ISNUMBER(N7422),_xll.BDP($C7422, "OPT_UNDL_TICKER"),"")</f>
        <v/>
      </c>
      <c r="P7422" s="8" t="str">
        <f>IF(ISNUMBER(N7422),_xll.BDP($C7422, "OPT_UNDL_PX")," ")</f>
        <v xml:space="preserve"> </v>
      </c>
      <c r="Q7422" s="7" t="str">
        <f>IF(ISNUMBER(N7422),+G7422*_xll.BDP($C7422, "PX_POS_MULT_FACTOR")*P7422/K7422," ")</f>
        <v xml:space="preserve"> </v>
      </c>
      <c r="R7422" s="8" t="str">
        <f>IF(OR($A7422="TUA",$A7422="TYA"),"",IF(ISNUMBER(_xll.BDP($C7422,"DUR_ADJ_OAS_MID")),_xll.BDP($C7422,"DUR_ADJ_OAS_MID"),IF(ISNUMBER(_xll.BDP($E7422&amp;" ISIN","DUR_ADJ_OAS_MID")),_xll.BDP($E7422&amp;" ISIN","DUR_ADJ_OAS_MID")," ")))</f>
        <v xml:space="preserve"> </v>
      </c>
      <c r="S7422" s="7" t="str">
        <f ca="1">IF(AND(A7421="SVOL",C7421="Cash"),                                     SUM(INDIRECT(ADDRESS(ROW()-(COUNTIF(A:A,"SVOL")),COLUMN())):INDIRECT(ADDRESS(ROW()-1,COLUMN()))),                                    IF(AND(A7422="TYA",C7422="Cash"), SUM(INDIRECT(ADDRESS(ROW()-(COUNTIF(A:A,"TYA")-1),COLUMN())):INDIRECT(ADDRESS(ROW()-1,COLUMN()))),                                    IF(AND(A7422="SVOL",ISNUMBER(FIND(" Govt",C7422))),"", IF(AND(A7422="SVOL",ISNUMBER(FIND(" Index",C7422))),J7422,                                    IF(ISNUMBER(N7422),Q7422*N7422,IF(ISNUMBER(R7422),J7422*R7422," "))))))</f>
        <v xml:space="preserve"> </v>
      </c>
      <c r="AB7422" s="8" t="s">
        <v>7429</v>
      </c>
      <c r="AG7422" s="16">
        <v>-3.9999999999999998E-6</v>
      </c>
    </row>
    <row r="7423" spans="1:33" x14ac:dyDescent="0.35">
      <c r="A7423" t="s">
        <v>4273</v>
      </c>
      <c r="B7423" t="s">
        <v>3522</v>
      </c>
      <c r="C7423" t="s">
        <v>3523</v>
      </c>
      <c r="D7423" t="s">
        <v>3524</v>
      </c>
      <c r="E7423" t="s">
        <v>3525</v>
      </c>
      <c r="F7423" t="s">
        <v>3526</v>
      </c>
      <c r="G7423" s="1">
        <v>-426.93760162890158</v>
      </c>
      <c r="H7423" s="1">
        <v>117.04</v>
      </c>
      <c r="I7423" s="2">
        <v>-49968.776894646653</v>
      </c>
      <c r="J7423" s="3">
        <v>-1.8826686488024501E-2</v>
      </c>
      <c r="K7423" s="4">
        <v>2654146.12</v>
      </c>
      <c r="L7423" s="5">
        <v>100001</v>
      </c>
      <c r="M7423" s="6">
        <v>26.54119579</v>
      </c>
      <c r="N7423" s="7" t="str">
        <f>IF(ISNUMBER(_xll.BDP($C7423, "DELTA_MID")),_xll.BDP($C7423, "DELTA_MID")," ")</f>
        <v xml:space="preserve"> </v>
      </c>
      <c r="O7423" s="7" t="str">
        <f>IF(ISNUMBER(N7423),_xll.BDP($C7423, "OPT_UNDL_TICKER"),"")</f>
        <v/>
      </c>
      <c r="P7423" s="8" t="str">
        <f>IF(ISNUMBER(N7423),_xll.BDP($C7423, "OPT_UNDL_PX")," ")</f>
        <v xml:space="preserve"> </v>
      </c>
      <c r="Q7423" s="7" t="str">
        <f>IF(ISNUMBER(N7423),+G7423*_xll.BDP($C7423, "PX_POS_MULT_FACTOR")*P7423/K7423," ")</f>
        <v xml:space="preserve"> </v>
      </c>
      <c r="R7423" s="8" t="str">
        <f>IF(OR($A7423="TUA",$A7423="TYA"),"",IF(ISNUMBER(_xll.BDP($C7423,"DUR_ADJ_OAS_MID")),_xll.BDP($C7423,"DUR_ADJ_OAS_MID"),IF(ISNUMBER(_xll.BDP($E7423&amp;" ISIN","DUR_ADJ_OAS_MID")),_xll.BDP($E7423&amp;" ISIN","DUR_ADJ_OAS_MID")," ")))</f>
        <v xml:space="preserve"> </v>
      </c>
      <c r="S7423" s="7" t="str">
        <f ca="1">IF(AND(A7422="SVOL",C7422="Cash"),                                     SUM(INDIRECT(ADDRESS(ROW()-(COUNTIF(A:A,"SVOL")),COLUMN())):INDIRECT(ADDRESS(ROW()-1,COLUMN()))),                                    IF(AND(A7423="TYA",C7423="Cash"), SUM(INDIRECT(ADDRESS(ROW()-(COUNTIF(A:A,"TYA")-1),COLUMN())):INDIRECT(ADDRESS(ROW()-1,COLUMN()))),                                    IF(AND(A7423="SVOL",ISNUMBER(FIND(" Govt",C7423))),"", IF(AND(A7423="SVOL",ISNUMBER(FIND(" Index",C7423))),J7423,                                    IF(ISNUMBER(N7423),Q7423*N7423,IF(ISNUMBER(R7423),J7423*R7423," "))))))</f>
        <v xml:space="preserve"> </v>
      </c>
      <c r="AB7423" s="8" t="s">
        <v>7429</v>
      </c>
      <c r="AG7423" s="16">
        <v>-3.9999999999999998E-6</v>
      </c>
    </row>
    <row r="7424" spans="1:33" x14ac:dyDescent="0.35">
      <c r="A7424" t="s">
        <v>4273</v>
      </c>
      <c r="B7424" t="s">
        <v>325</v>
      </c>
      <c r="C7424" t="s">
        <v>6701</v>
      </c>
      <c r="D7424" t="s">
        <v>327</v>
      </c>
      <c r="E7424" t="s">
        <v>328</v>
      </c>
      <c r="F7424" t="s">
        <v>329</v>
      </c>
      <c r="G7424" s="1">
        <v>-232.63017099656949</v>
      </c>
      <c r="H7424" s="1">
        <v>22.53</v>
      </c>
      <c r="I7424" s="2">
        <v>-5241.15775255271</v>
      </c>
      <c r="J7424" s="3">
        <v>-1.9747058057800939E-3</v>
      </c>
      <c r="K7424" s="4">
        <v>2654146.12</v>
      </c>
      <c r="L7424" s="5">
        <v>100001</v>
      </c>
      <c r="M7424" s="6">
        <v>26.54119579</v>
      </c>
      <c r="N7424" s="7" t="str">
        <f>IF(ISNUMBER(_xll.BDP($C7424, "DELTA_MID")),_xll.BDP($C7424, "DELTA_MID")," ")</f>
        <v xml:space="preserve"> </v>
      </c>
      <c r="O7424" s="7" t="str">
        <f>IF(ISNUMBER(N7424),_xll.BDP($C7424, "OPT_UNDL_TICKER"),"")</f>
        <v/>
      </c>
      <c r="P7424" s="8" t="str">
        <f>IF(ISNUMBER(N7424),_xll.BDP($C7424, "OPT_UNDL_PX")," ")</f>
        <v xml:space="preserve"> </v>
      </c>
      <c r="Q7424" s="7" t="str">
        <f>IF(ISNUMBER(N7424),+G7424*_xll.BDP($C7424, "PX_POS_MULT_FACTOR")*P7424/K7424," ")</f>
        <v xml:space="preserve"> </v>
      </c>
      <c r="R7424" s="8" t="str">
        <f>IF(OR($A7424="TUA",$A7424="TYA"),"",IF(ISNUMBER(_xll.BDP($C7424,"DUR_ADJ_OAS_MID")),_xll.BDP($C7424,"DUR_ADJ_OAS_MID"),IF(ISNUMBER(_xll.BDP($E7424&amp;" ISIN","DUR_ADJ_OAS_MID")),_xll.BDP($E7424&amp;" ISIN","DUR_ADJ_OAS_MID")," ")))</f>
        <v xml:space="preserve"> </v>
      </c>
      <c r="S7424" s="7" t="str">
        <f ca="1">IF(AND(A7423="SVOL",C7423="Cash"),                                     SUM(INDIRECT(ADDRESS(ROW()-(COUNTIF(A:A,"SVOL")),COLUMN())):INDIRECT(ADDRESS(ROW()-1,COLUMN()))),                                    IF(AND(A7424="TYA",C7424="Cash"), SUM(INDIRECT(ADDRESS(ROW()-(COUNTIF(A:A,"TYA")-1),COLUMN())):INDIRECT(ADDRESS(ROW()-1,COLUMN()))),                                    IF(AND(A7424="SVOL",ISNUMBER(FIND(" Govt",C7424))),"", IF(AND(A7424="SVOL",ISNUMBER(FIND(" Index",C7424))),J7424,                                    IF(ISNUMBER(N7424),Q7424*N7424,IF(ISNUMBER(R7424),J7424*R7424," "))))))</f>
        <v xml:space="preserve"> </v>
      </c>
      <c r="AB7424" s="8" t="s">
        <v>7429</v>
      </c>
      <c r="AG7424" s="16">
        <v>-3.9999999999999998E-6</v>
      </c>
    </row>
    <row r="7425" spans="1:33" x14ac:dyDescent="0.35">
      <c r="A7425" t="s">
        <v>4273</v>
      </c>
      <c r="B7425" t="s">
        <v>6707</v>
      </c>
      <c r="C7425" t="s">
        <v>6708</v>
      </c>
      <c r="D7425" t="s">
        <v>6709</v>
      </c>
      <c r="E7425" t="s">
        <v>6710</v>
      </c>
      <c r="F7425" t="s">
        <v>6711</v>
      </c>
      <c r="G7425" s="1">
        <v>-151.6079895906</v>
      </c>
      <c r="H7425" s="1">
        <v>47.74</v>
      </c>
      <c r="I7425" s="2">
        <v>-7237.7654230552444</v>
      </c>
      <c r="J7425" s="3">
        <v>-2.7269656966193122E-3</v>
      </c>
      <c r="K7425" s="4">
        <v>2654146.12</v>
      </c>
      <c r="L7425" s="5">
        <v>100001</v>
      </c>
      <c r="M7425" s="6">
        <v>26.54119579</v>
      </c>
      <c r="N7425" s="7" t="str">
        <f>IF(ISNUMBER(_xll.BDP($C7425, "DELTA_MID")),_xll.BDP($C7425, "DELTA_MID")," ")</f>
        <v xml:space="preserve"> </v>
      </c>
      <c r="O7425" s="7" t="str">
        <f>IF(ISNUMBER(N7425),_xll.BDP($C7425, "OPT_UNDL_TICKER"),"")</f>
        <v/>
      </c>
      <c r="P7425" s="8" t="str">
        <f>IF(ISNUMBER(N7425),_xll.BDP($C7425, "OPT_UNDL_PX")," ")</f>
        <v xml:space="preserve"> </v>
      </c>
      <c r="Q7425" s="7" t="str">
        <f>IF(ISNUMBER(N7425),+G7425*_xll.BDP($C7425, "PX_POS_MULT_FACTOR")*P7425/K7425," ")</f>
        <v xml:space="preserve"> </v>
      </c>
      <c r="R7425" s="8" t="str">
        <f>IF(OR($A7425="TUA",$A7425="TYA"),"",IF(ISNUMBER(_xll.BDP($C7425,"DUR_ADJ_OAS_MID")),_xll.BDP($C7425,"DUR_ADJ_OAS_MID"),IF(ISNUMBER(_xll.BDP($E7425&amp;" ISIN","DUR_ADJ_OAS_MID")),_xll.BDP($E7425&amp;" ISIN","DUR_ADJ_OAS_MID")," ")))</f>
        <v xml:space="preserve"> </v>
      </c>
      <c r="S7425" s="7" t="str">
        <f ca="1">IF(AND(A7424="SVOL",C7424="Cash"),                                     SUM(INDIRECT(ADDRESS(ROW()-(COUNTIF(A:A,"SVOL")),COLUMN())):INDIRECT(ADDRESS(ROW()-1,COLUMN()))),                                    IF(AND(A7425="TYA",C7425="Cash"), SUM(INDIRECT(ADDRESS(ROW()-(COUNTIF(A:A,"TYA")-1),COLUMN())):INDIRECT(ADDRESS(ROW()-1,COLUMN()))),                                    IF(AND(A7425="SVOL",ISNUMBER(FIND(" Govt",C7425))),"", IF(AND(A7425="SVOL",ISNUMBER(FIND(" Index",C7425))),J7425,                                    IF(ISNUMBER(N7425),Q7425*N7425,IF(ISNUMBER(R7425),J7425*R7425," "))))))</f>
        <v xml:space="preserve"> </v>
      </c>
      <c r="AB7425" s="8" t="s">
        <v>7429</v>
      </c>
      <c r="AG7425" s="16">
        <v>-3.9999999999999998E-6</v>
      </c>
    </row>
    <row r="7426" spans="1:33" x14ac:dyDescent="0.35">
      <c r="A7426" t="s">
        <v>4273</v>
      </c>
      <c r="B7426" t="s">
        <v>862</v>
      </c>
      <c r="C7426" t="s">
        <v>7462</v>
      </c>
      <c r="D7426" t="s">
        <v>864</v>
      </c>
      <c r="E7426" t="s">
        <v>865</v>
      </c>
      <c r="F7426" t="s">
        <v>866</v>
      </c>
      <c r="G7426" s="1">
        <v>-266.21194532688372</v>
      </c>
      <c r="H7426" s="1">
        <v>28.65</v>
      </c>
      <c r="I7426" s="2">
        <v>-7626.9722336152181</v>
      </c>
      <c r="J7426" s="3">
        <v>-2.873606760435337E-3</v>
      </c>
      <c r="K7426" s="4">
        <v>2654146.12</v>
      </c>
      <c r="L7426" s="5">
        <v>100001</v>
      </c>
      <c r="M7426" s="6">
        <v>26.54119579</v>
      </c>
      <c r="N7426" s="7" t="str">
        <f>IF(ISNUMBER(_xll.BDP($C7426, "DELTA_MID")),_xll.BDP($C7426, "DELTA_MID")," ")</f>
        <v xml:space="preserve"> </v>
      </c>
      <c r="O7426" s="7" t="str">
        <f>IF(ISNUMBER(N7426),_xll.BDP($C7426, "OPT_UNDL_TICKER"),"")</f>
        <v/>
      </c>
      <c r="P7426" s="8" t="str">
        <f>IF(ISNUMBER(N7426),_xll.BDP($C7426, "OPT_UNDL_PX")," ")</f>
        <v xml:space="preserve"> </v>
      </c>
      <c r="Q7426" s="7" t="str">
        <f>IF(ISNUMBER(N7426),+G7426*_xll.BDP($C7426, "PX_POS_MULT_FACTOR")*P7426/K7426," ")</f>
        <v xml:space="preserve"> </v>
      </c>
      <c r="R7426" s="8" t="str">
        <f>IF(OR($A7426="TUA",$A7426="TYA"),"",IF(ISNUMBER(_xll.BDP($C7426,"DUR_ADJ_OAS_MID")),_xll.BDP($C7426,"DUR_ADJ_OAS_MID"),IF(ISNUMBER(_xll.BDP($E7426&amp;" ISIN","DUR_ADJ_OAS_MID")),_xll.BDP($E7426&amp;" ISIN","DUR_ADJ_OAS_MID")," ")))</f>
        <v xml:space="preserve"> </v>
      </c>
      <c r="S7426" s="7" t="str">
        <f ca="1">IF(AND(A7425="SVOL",C7425="Cash"),                                     SUM(INDIRECT(ADDRESS(ROW()-(COUNTIF(A:A,"SVOL")),COLUMN())):INDIRECT(ADDRESS(ROW()-1,COLUMN()))),                                    IF(AND(A7426="TYA",C7426="Cash"), SUM(INDIRECT(ADDRESS(ROW()-(COUNTIF(A:A,"TYA")-1),COLUMN())):INDIRECT(ADDRESS(ROW()-1,COLUMN()))),                                    IF(AND(A7426="SVOL",ISNUMBER(FIND(" Govt",C7426))),"", IF(AND(A7426="SVOL",ISNUMBER(FIND(" Index",C7426))),J7426,                                    IF(ISNUMBER(N7426),Q7426*N7426,IF(ISNUMBER(R7426),J7426*R7426," "))))))</f>
        <v xml:space="preserve"> </v>
      </c>
      <c r="AB7426" s="8" t="s">
        <v>7429</v>
      </c>
      <c r="AG7426" s="16">
        <v>-3.9999999999999998E-6</v>
      </c>
    </row>
    <row r="7427" spans="1:33" x14ac:dyDescent="0.35">
      <c r="A7427" t="s">
        <v>4273</v>
      </c>
      <c r="B7427" t="s">
        <v>6712</v>
      </c>
      <c r="C7427" t="s">
        <v>6713</v>
      </c>
      <c r="D7427" t="s">
        <v>6714</v>
      </c>
      <c r="E7427" t="s">
        <v>6715</v>
      </c>
      <c r="F7427" t="s">
        <v>6716</v>
      </c>
      <c r="G7427" s="1">
        <v>-161.10524722056101</v>
      </c>
      <c r="H7427" s="1">
        <v>109.85</v>
      </c>
      <c r="I7427" s="2">
        <v>-17697.411407178632</v>
      </c>
      <c r="J7427" s="3">
        <v>-6.6678361352534073E-3</v>
      </c>
      <c r="K7427" s="4">
        <v>2654146.12</v>
      </c>
      <c r="L7427" s="5">
        <v>100001</v>
      </c>
      <c r="M7427" s="6">
        <v>26.54119579</v>
      </c>
      <c r="N7427" s="7" t="str">
        <f>IF(ISNUMBER(_xll.BDP($C7427, "DELTA_MID")),_xll.BDP($C7427, "DELTA_MID")," ")</f>
        <v xml:space="preserve"> </v>
      </c>
      <c r="O7427" s="7" t="str">
        <f>IF(ISNUMBER(N7427),_xll.BDP($C7427, "OPT_UNDL_TICKER"),"")</f>
        <v/>
      </c>
      <c r="P7427" s="8" t="str">
        <f>IF(ISNUMBER(N7427),_xll.BDP($C7427, "OPT_UNDL_PX")," ")</f>
        <v xml:space="preserve"> </v>
      </c>
      <c r="Q7427" s="7" t="str">
        <f>IF(ISNUMBER(N7427),+G7427*_xll.BDP($C7427, "PX_POS_MULT_FACTOR")*P7427/K7427," ")</f>
        <v xml:space="preserve"> </v>
      </c>
      <c r="R7427" s="8" t="str">
        <f>IF(OR($A7427="TUA",$A7427="TYA"),"",IF(ISNUMBER(_xll.BDP($C7427,"DUR_ADJ_OAS_MID")),_xll.BDP($C7427,"DUR_ADJ_OAS_MID"),IF(ISNUMBER(_xll.BDP($E7427&amp;" ISIN","DUR_ADJ_OAS_MID")),_xll.BDP($E7427&amp;" ISIN","DUR_ADJ_OAS_MID")," ")))</f>
        <v xml:space="preserve"> </v>
      </c>
      <c r="S7427" s="7" t="str">
        <f ca="1">IF(AND(A7426="SVOL",C7426="Cash"),                                     SUM(INDIRECT(ADDRESS(ROW()-(COUNTIF(A:A,"SVOL")),COLUMN())):INDIRECT(ADDRESS(ROW()-1,COLUMN()))),                                    IF(AND(A7427="TYA",C7427="Cash"), SUM(INDIRECT(ADDRESS(ROW()-(COUNTIF(A:A,"TYA")-1),COLUMN())):INDIRECT(ADDRESS(ROW()-1,COLUMN()))),                                    IF(AND(A7427="SVOL",ISNUMBER(FIND(" Govt",C7427))),"", IF(AND(A7427="SVOL",ISNUMBER(FIND(" Index",C7427))),J7427,                                    IF(ISNUMBER(N7427),Q7427*N7427,IF(ISNUMBER(R7427),J7427*R7427," "))))))</f>
        <v xml:space="preserve"> </v>
      </c>
      <c r="AB7427" s="8" t="s">
        <v>7429</v>
      </c>
      <c r="AG7427" s="16">
        <v>-3.9999999999999998E-6</v>
      </c>
    </row>
    <row r="7428" spans="1:33" x14ac:dyDescent="0.35">
      <c r="A7428" t="s">
        <v>4273</v>
      </c>
      <c r="B7428" t="s">
        <v>3588</v>
      </c>
      <c r="C7428" t="s">
        <v>3589</v>
      </c>
      <c r="D7428" t="s">
        <v>3590</v>
      </c>
      <c r="E7428" t="s">
        <v>3591</v>
      </c>
      <c r="F7428" t="s">
        <v>3592</v>
      </c>
      <c r="G7428" s="1">
        <v>-283.77618505944139</v>
      </c>
      <c r="H7428" s="1">
        <v>60.1</v>
      </c>
      <c r="I7428" s="2">
        <v>-17054.94872207243</v>
      </c>
      <c r="J7428" s="3">
        <v>-6.425776106883079E-3</v>
      </c>
      <c r="K7428" s="4">
        <v>2654146.12</v>
      </c>
      <c r="L7428" s="5">
        <v>100001</v>
      </c>
      <c r="M7428" s="6">
        <v>26.54119579</v>
      </c>
      <c r="N7428" s="7" t="str">
        <f>IF(ISNUMBER(_xll.BDP($C7428, "DELTA_MID")),_xll.BDP($C7428, "DELTA_MID")," ")</f>
        <v xml:space="preserve"> </v>
      </c>
      <c r="O7428" s="7" t="str">
        <f>IF(ISNUMBER(N7428),_xll.BDP($C7428, "OPT_UNDL_TICKER"),"")</f>
        <v/>
      </c>
      <c r="P7428" s="8" t="str">
        <f>IF(ISNUMBER(N7428),_xll.BDP($C7428, "OPT_UNDL_PX")," ")</f>
        <v xml:space="preserve"> </v>
      </c>
      <c r="Q7428" s="7" t="str">
        <f>IF(ISNUMBER(N7428),+G7428*_xll.BDP($C7428, "PX_POS_MULT_FACTOR")*P7428/K7428," ")</f>
        <v xml:space="preserve"> </v>
      </c>
      <c r="R7428" s="8" t="str">
        <f>IF(OR($A7428="TUA",$A7428="TYA"),"",IF(ISNUMBER(_xll.BDP($C7428,"DUR_ADJ_OAS_MID")),_xll.BDP($C7428,"DUR_ADJ_OAS_MID"),IF(ISNUMBER(_xll.BDP($E7428&amp;" ISIN","DUR_ADJ_OAS_MID")),_xll.BDP($E7428&amp;" ISIN","DUR_ADJ_OAS_MID")," ")))</f>
        <v xml:space="preserve"> </v>
      </c>
      <c r="S7428" s="7" t="str">
        <f ca="1">IF(AND(A7427="SVOL",C7427="Cash"),                                     SUM(INDIRECT(ADDRESS(ROW()-(COUNTIF(A:A,"SVOL")),COLUMN())):INDIRECT(ADDRESS(ROW()-1,COLUMN()))),                                    IF(AND(A7428="TYA",C7428="Cash"), SUM(INDIRECT(ADDRESS(ROW()-(COUNTIF(A:A,"TYA")-1),COLUMN())):INDIRECT(ADDRESS(ROW()-1,COLUMN()))),                                    IF(AND(A7428="SVOL",ISNUMBER(FIND(" Govt",C7428))),"", IF(AND(A7428="SVOL",ISNUMBER(FIND(" Index",C7428))),J7428,                                    IF(ISNUMBER(N7428),Q7428*N7428,IF(ISNUMBER(R7428),J7428*R7428," "))))))</f>
        <v xml:space="preserve"> </v>
      </c>
      <c r="AB7428" s="8" t="s">
        <v>7429</v>
      </c>
      <c r="AG7428" s="16">
        <v>-3.9999999999999998E-6</v>
      </c>
    </row>
    <row r="7429" spans="1:33" x14ac:dyDescent="0.35">
      <c r="A7429" t="s">
        <v>4273</v>
      </c>
      <c r="B7429" t="s">
        <v>3593</v>
      </c>
      <c r="C7429" t="s">
        <v>3594</v>
      </c>
      <c r="D7429" t="s">
        <v>3595</v>
      </c>
      <c r="E7429" t="s">
        <v>3596</v>
      </c>
      <c r="F7429" t="s">
        <v>3597</v>
      </c>
      <c r="G7429" s="1">
        <v>-38.176000667179167</v>
      </c>
      <c r="H7429" s="1">
        <v>98.89</v>
      </c>
      <c r="I7429" s="2">
        <v>-3775.224705977349</v>
      </c>
      <c r="J7429" s="3">
        <v>-1.422387666424842E-3</v>
      </c>
      <c r="K7429" s="4">
        <v>2654146.12</v>
      </c>
      <c r="L7429" s="5">
        <v>100001</v>
      </c>
      <c r="M7429" s="6">
        <v>26.54119579</v>
      </c>
      <c r="N7429" s="7" t="str">
        <f>IF(ISNUMBER(_xll.BDP($C7429, "DELTA_MID")),_xll.BDP($C7429, "DELTA_MID")," ")</f>
        <v xml:space="preserve"> </v>
      </c>
      <c r="O7429" s="7" t="str">
        <f>IF(ISNUMBER(N7429),_xll.BDP($C7429, "OPT_UNDL_TICKER"),"")</f>
        <v/>
      </c>
      <c r="P7429" s="8" t="str">
        <f>IF(ISNUMBER(N7429),_xll.BDP($C7429, "OPT_UNDL_PX")," ")</f>
        <v xml:space="preserve"> </v>
      </c>
      <c r="Q7429" s="7" t="str">
        <f>IF(ISNUMBER(N7429),+G7429*_xll.BDP($C7429, "PX_POS_MULT_FACTOR")*P7429/K7429," ")</f>
        <v xml:space="preserve"> </v>
      </c>
      <c r="R7429" s="8" t="str">
        <f>IF(OR($A7429="TUA",$A7429="TYA"),"",IF(ISNUMBER(_xll.BDP($C7429,"DUR_ADJ_OAS_MID")),_xll.BDP($C7429,"DUR_ADJ_OAS_MID"),IF(ISNUMBER(_xll.BDP($E7429&amp;" ISIN","DUR_ADJ_OAS_MID")),_xll.BDP($E7429&amp;" ISIN","DUR_ADJ_OAS_MID")," ")))</f>
        <v xml:space="preserve"> </v>
      </c>
      <c r="S7429" s="7" t="str">
        <f ca="1">IF(AND(A7428="SVOL",C7428="Cash"),                                     SUM(INDIRECT(ADDRESS(ROW()-(COUNTIF(A:A,"SVOL")),COLUMN())):INDIRECT(ADDRESS(ROW()-1,COLUMN()))),                                    IF(AND(A7429="TYA",C7429="Cash"), SUM(INDIRECT(ADDRESS(ROW()-(COUNTIF(A:A,"TYA")-1),COLUMN())):INDIRECT(ADDRESS(ROW()-1,COLUMN()))),                                    IF(AND(A7429="SVOL",ISNUMBER(FIND(" Govt",C7429))),"", IF(AND(A7429="SVOL",ISNUMBER(FIND(" Index",C7429))),J7429,                                    IF(ISNUMBER(N7429),Q7429*N7429,IF(ISNUMBER(R7429),J7429*R7429," "))))))</f>
        <v xml:space="preserve"> </v>
      </c>
      <c r="AB7429" s="8" t="s">
        <v>7429</v>
      </c>
      <c r="AG7429" s="16">
        <v>-3.9999999999999998E-6</v>
      </c>
    </row>
    <row r="7430" spans="1:33" x14ac:dyDescent="0.35">
      <c r="A7430" t="s">
        <v>4273</v>
      </c>
      <c r="B7430" t="s">
        <v>7463</v>
      </c>
      <c r="C7430" t="s">
        <v>7464</v>
      </c>
      <c r="D7430" t="s">
        <v>7465</v>
      </c>
      <c r="E7430" t="s">
        <v>7466</v>
      </c>
      <c r="F7430" t="s">
        <v>7467</v>
      </c>
      <c r="G7430" s="1">
        <v>-67.532711615753101</v>
      </c>
      <c r="H7430" s="1">
        <v>175.97</v>
      </c>
      <c r="I7430" s="2">
        <v>-11883.73126302407</v>
      </c>
      <c r="J7430" s="3">
        <v>-4.4774216360868903E-3</v>
      </c>
      <c r="K7430" s="4">
        <v>2654146.12</v>
      </c>
      <c r="L7430" s="5">
        <v>100001</v>
      </c>
      <c r="M7430" s="6">
        <v>26.54119579</v>
      </c>
      <c r="N7430" s="7" t="str">
        <f>IF(ISNUMBER(_xll.BDP($C7430, "DELTA_MID")),_xll.BDP($C7430, "DELTA_MID")," ")</f>
        <v xml:space="preserve"> </v>
      </c>
      <c r="O7430" s="7" t="str">
        <f>IF(ISNUMBER(N7430),_xll.BDP($C7430, "OPT_UNDL_TICKER"),"")</f>
        <v/>
      </c>
      <c r="P7430" s="8" t="str">
        <f>IF(ISNUMBER(N7430),_xll.BDP($C7430, "OPT_UNDL_PX")," ")</f>
        <v xml:space="preserve"> </v>
      </c>
      <c r="Q7430" s="7" t="str">
        <f>IF(ISNUMBER(N7430),+G7430*_xll.BDP($C7430, "PX_POS_MULT_FACTOR")*P7430/K7430," ")</f>
        <v xml:space="preserve"> </v>
      </c>
      <c r="R7430" s="8" t="str">
        <f>IF(OR($A7430="TUA",$A7430="TYA"),"",IF(ISNUMBER(_xll.BDP($C7430,"DUR_ADJ_OAS_MID")),_xll.BDP($C7430,"DUR_ADJ_OAS_MID"),IF(ISNUMBER(_xll.BDP($E7430&amp;" ISIN","DUR_ADJ_OAS_MID")),_xll.BDP($E7430&amp;" ISIN","DUR_ADJ_OAS_MID")," ")))</f>
        <v xml:space="preserve"> </v>
      </c>
      <c r="S7430" s="7" t="str">
        <f ca="1">IF(AND(A7429="SVOL",C7429="Cash"),                                     SUM(INDIRECT(ADDRESS(ROW()-(COUNTIF(A:A,"SVOL")),COLUMN())):INDIRECT(ADDRESS(ROW()-1,COLUMN()))),                                    IF(AND(A7430="TYA",C7430="Cash"), SUM(INDIRECT(ADDRESS(ROW()-(COUNTIF(A:A,"TYA")-1),COLUMN())):INDIRECT(ADDRESS(ROW()-1,COLUMN()))),                                    IF(AND(A7430="SVOL",ISNUMBER(FIND(" Govt",C7430))),"", IF(AND(A7430="SVOL",ISNUMBER(FIND(" Index",C7430))),J7430,                                    IF(ISNUMBER(N7430),Q7430*N7430,IF(ISNUMBER(R7430),J7430*R7430," "))))))</f>
        <v xml:space="preserve"> </v>
      </c>
      <c r="AB7430" s="8" t="s">
        <v>7429</v>
      </c>
      <c r="AG7430" s="16">
        <v>-3.9999999999999998E-6</v>
      </c>
    </row>
    <row r="7431" spans="1:33" x14ac:dyDescent="0.35">
      <c r="A7431" t="s">
        <v>4273</v>
      </c>
      <c r="B7431" t="s">
        <v>6717</v>
      </c>
      <c r="C7431" t="s">
        <v>6718</v>
      </c>
      <c r="D7431" t="s">
        <v>4982</v>
      </c>
      <c r="E7431" t="s">
        <v>4983</v>
      </c>
      <c r="F7431" t="s">
        <v>4984</v>
      </c>
      <c r="G7431" s="1">
        <v>-107.4537641556883</v>
      </c>
      <c r="H7431" s="1">
        <v>84.1</v>
      </c>
      <c r="I7431" s="2">
        <v>-9036.8615654933838</v>
      </c>
      <c r="J7431" s="3">
        <v>-3.4048093650146829E-3</v>
      </c>
      <c r="K7431" s="4">
        <v>2654146.12</v>
      </c>
      <c r="L7431" s="5">
        <v>100001</v>
      </c>
      <c r="M7431" s="6">
        <v>26.54119579</v>
      </c>
      <c r="N7431" s="7" t="str">
        <f>IF(ISNUMBER(_xll.BDP($C7431, "DELTA_MID")),_xll.BDP($C7431, "DELTA_MID")," ")</f>
        <v xml:space="preserve"> </v>
      </c>
      <c r="O7431" s="7" t="str">
        <f>IF(ISNUMBER(N7431),_xll.BDP($C7431, "OPT_UNDL_TICKER"),"")</f>
        <v/>
      </c>
      <c r="P7431" s="8" t="str">
        <f>IF(ISNUMBER(N7431),_xll.BDP($C7431, "OPT_UNDL_PX")," ")</f>
        <v xml:space="preserve"> </v>
      </c>
      <c r="Q7431" s="7" t="str">
        <f>IF(ISNUMBER(N7431),+G7431*_xll.BDP($C7431, "PX_POS_MULT_FACTOR")*P7431/K7431," ")</f>
        <v xml:space="preserve"> </v>
      </c>
      <c r="R7431" s="8" t="str">
        <f>IF(OR($A7431="TUA",$A7431="TYA"),"",IF(ISNUMBER(_xll.BDP($C7431,"DUR_ADJ_OAS_MID")),_xll.BDP($C7431,"DUR_ADJ_OAS_MID"),IF(ISNUMBER(_xll.BDP($E7431&amp;" ISIN","DUR_ADJ_OAS_MID")),_xll.BDP($E7431&amp;" ISIN","DUR_ADJ_OAS_MID")," ")))</f>
        <v xml:space="preserve"> </v>
      </c>
      <c r="S7431" s="7" t="str">
        <f ca="1">IF(AND(A7430="SVOL",C7430="Cash"),                                     SUM(INDIRECT(ADDRESS(ROW()-(COUNTIF(A:A,"SVOL")),COLUMN())):INDIRECT(ADDRESS(ROW()-1,COLUMN()))),                                    IF(AND(A7431="TYA",C7431="Cash"), SUM(INDIRECT(ADDRESS(ROW()-(COUNTIF(A:A,"TYA")-1),COLUMN())):INDIRECT(ADDRESS(ROW()-1,COLUMN()))),                                    IF(AND(A7431="SVOL",ISNUMBER(FIND(" Govt",C7431))),"", IF(AND(A7431="SVOL",ISNUMBER(FIND(" Index",C7431))),J7431,                                    IF(ISNUMBER(N7431),Q7431*N7431,IF(ISNUMBER(R7431),J7431*R7431," "))))))</f>
        <v xml:space="preserve"> </v>
      </c>
      <c r="AB7431" s="8" t="s">
        <v>7429</v>
      </c>
      <c r="AG7431" s="16">
        <v>-3.9999999999999998E-6</v>
      </c>
    </row>
    <row r="7432" spans="1:33" x14ac:dyDescent="0.35">
      <c r="A7432" t="s">
        <v>4273</v>
      </c>
      <c r="B7432" t="s">
        <v>2406</v>
      </c>
      <c r="C7432" t="s">
        <v>2407</v>
      </c>
      <c r="D7432" t="s">
        <v>2408</v>
      </c>
      <c r="E7432" t="s">
        <v>2409</v>
      </c>
      <c r="F7432" t="s">
        <v>2410</v>
      </c>
      <c r="G7432" s="1">
        <v>-139.5190733244406</v>
      </c>
      <c r="H7432" s="1">
        <v>184.6</v>
      </c>
      <c r="I7432" s="2">
        <v>-25755.22093569173</v>
      </c>
      <c r="J7432" s="3">
        <v>-9.7037690357800396E-3</v>
      </c>
      <c r="K7432" s="4">
        <v>2654146.12</v>
      </c>
      <c r="L7432" s="5">
        <v>100001</v>
      </c>
      <c r="M7432" s="6">
        <v>26.54119579</v>
      </c>
      <c r="N7432" s="7" t="str">
        <f>IF(ISNUMBER(_xll.BDP($C7432, "DELTA_MID")),_xll.BDP($C7432, "DELTA_MID")," ")</f>
        <v xml:space="preserve"> </v>
      </c>
      <c r="O7432" s="7" t="str">
        <f>IF(ISNUMBER(N7432),_xll.BDP($C7432, "OPT_UNDL_TICKER"),"")</f>
        <v/>
      </c>
      <c r="P7432" s="8" t="str">
        <f>IF(ISNUMBER(N7432),_xll.BDP($C7432, "OPT_UNDL_PX")," ")</f>
        <v xml:space="preserve"> </v>
      </c>
      <c r="Q7432" s="7" t="str">
        <f>IF(ISNUMBER(N7432),+G7432*_xll.BDP($C7432, "PX_POS_MULT_FACTOR")*P7432/K7432," ")</f>
        <v xml:space="preserve"> </v>
      </c>
      <c r="R7432" s="8" t="str">
        <f>IF(OR($A7432="TUA",$A7432="TYA"),"",IF(ISNUMBER(_xll.BDP($C7432,"DUR_ADJ_OAS_MID")),_xll.BDP($C7432,"DUR_ADJ_OAS_MID"),IF(ISNUMBER(_xll.BDP($E7432&amp;" ISIN","DUR_ADJ_OAS_MID")),_xll.BDP($E7432&amp;" ISIN","DUR_ADJ_OAS_MID")," ")))</f>
        <v xml:space="preserve"> </v>
      </c>
      <c r="S7432" s="7" t="str">
        <f ca="1">IF(AND(A7431="SVOL",C7431="Cash"),                                     SUM(INDIRECT(ADDRESS(ROW()-(COUNTIF(A:A,"SVOL")),COLUMN())):INDIRECT(ADDRESS(ROW()-1,COLUMN()))),                                    IF(AND(A7432="TYA",C7432="Cash"), SUM(INDIRECT(ADDRESS(ROW()-(COUNTIF(A:A,"TYA")-1),COLUMN())):INDIRECT(ADDRESS(ROW()-1,COLUMN()))),                                    IF(AND(A7432="SVOL",ISNUMBER(FIND(" Govt",C7432))),"", IF(AND(A7432="SVOL",ISNUMBER(FIND(" Index",C7432))),J7432,                                    IF(ISNUMBER(N7432),Q7432*N7432,IF(ISNUMBER(R7432),J7432*R7432," "))))))</f>
        <v xml:space="preserve"> </v>
      </c>
      <c r="AB7432" s="8" t="s">
        <v>7429</v>
      </c>
      <c r="AG7432" s="16">
        <v>-3.9999999999999998E-6</v>
      </c>
    </row>
    <row r="7433" spans="1:33" x14ac:dyDescent="0.35">
      <c r="A7433" t="s">
        <v>4273</v>
      </c>
      <c r="B7433" t="s">
        <v>6724</v>
      </c>
      <c r="C7433" t="s">
        <v>6725</v>
      </c>
      <c r="D7433" t="s">
        <v>5702</v>
      </c>
      <c r="E7433" t="s">
        <v>5703</v>
      </c>
      <c r="G7433" s="1">
        <v>-284.9147021727631</v>
      </c>
      <c r="H7433" s="1">
        <v>44.11</v>
      </c>
      <c r="I7433" s="2">
        <v>-12567.587512840581</v>
      </c>
      <c r="J7433" s="3">
        <v>-4.7350774767594859E-3</v>
      </c>
      <c r="K7433" s="4">
        <v>2654146.12</v>
      </c>
      <c r="L7433" s="5">
        <v>100001</v>
      </c>
      <c r="M7433" s="6">
        <v>26.54119579</v>
      </c>
      <c r="N7433" s="7" t="str">
        <f>IF(ISNUMBER(_xll.BDP($C7433, "DELTA_MID")),_xll.BDP($C7433, "DELTA_MID")," ")</f>
        <v xml:space="preserve"> </v>
      </c>
      <c r="O7433" s="7" t="str">
        <f>IF(ISNUMBER(N7433),_xll.BDP($C7433, "OPT_UNDL_TICKER"),"")</f>
        <v/>
      </c>
      <c r="P7433" s="8" t="str">
        <f>IF(ISNUMBER(N7433),_xll.BDP($C7433, "OPT_UNDL_PX")," ")</f>
        <v xml:space="preserve"> </v>
      </c>
      <c r="Q7433" s="7" t="str">
        <f>IF(ISNUMBER(N7433),+G7433*_xll.BDP($C7433, "PX_POS_MULT_FACTOR")*P7433/K7433," ")</f>
        <v xml:space="preserve"> </v>
      </c>
      <c r="R7433" s="8" t="str">
        <f>IF(OR($A7433="TUA",$A7433="TYA"),"",IF(ISNUMBER(_xll.BDP($C7433,"DUR_ADJ_OAS_MID")),_xll.BDP($C7433,"DUR_ADJ_OAS_MID"),IF(ISNUMBER(_xll.BDP($E7433&amp;" ISIN","DUR_ADJ_OAS_MID")),_xll.BDP($E7433&amp;" ISIN","DUR_ADJ_OAS_MID")," ")))</f>
        <v xml:space="preserve"> </v>
      </c>
      <c r="S7433" s="7" t="str">
        <f ca="1">IF(AND(A7432="SVOL",C7432="Cash"),                                     SUM(INDIRECT(ADDRESS(ROW()-(COUNTIF(A:A,"SVOL")),COLUMN())):INDIRECT(ADDRESS(ROW()-1,COLUMN()))),                                    IF(AND(A7433="TYA",C7433="Cash"), SUM(INDIRECT(ADDRESS(ROW()-(COUNTIF(A:A,"TYA")-1),COLUMN())):INDIRECT(ADDRESS(ROW()-1,COLUMN()))),                                    IF(AND(A7433="SVOL",ISNUMBER(FIND(" Govt",C7433))),"", IF(AND(A7433="SVOL",ISNUMBER(FIND(" Index",C7433))),J7433,                                    IF(ISNUMBER(N7433),Q7433*N7433,IF(ISNUMBER(R7433),J7433*R7433," "))))))</f>
        <v xml:space="preserve"> </v>
      </c>
      <c r="AB7433" s="8" t="s">
        <v>7429</v>
      </c>
      <c r="AG7433" s="16">
        <v>-3.9999999999999998E-6</v>
      </c>
    </row>
    <row r="7434" spans="1:33" x14ac:dyDescent="0.35">
      <c r="A7434" t="s">
        <v>4273</v>
      </c>
      <c r="B7434" t="s">
        <v>7468</v>
      </c>
      <c r="C7434" t="s">
        <v>7469</v>
      </c>
      <c r="D7434" t="s">
        <v>7470</v>
      </c>
      <c r="E7434" t="s">
        <v>7471</v>
      </c>
      <c r="F7434" t="s">
        <v>7472</v>
      </c>
      <c r="G7434" s="1">
        <v>-99.200511044852021</v>
      </c>
      <c r="H7434" s="1">
        <v>48</v>
      </c>
      <c r="I7434" s="2">
        <v>-4761.624530152897</v>
      </c>
      <c r="J7434" s="3">
        <v>-1.7940325494034579E-3</v>
      </c>
      <c r="K7434" s="4">
        <v>2654146.12</v>
      </c>
      <c r="L7434" s="5">
        <v>100001</v>
      </c>
      <c r="M7434" s="6">
        <v>26.54119579</v>
      </c>
      <c r="N7434" s="7" t="str">
        <f>IF(ISNUMBER(_xll.BDP($C7434, "DELTA_MID")),_xll.BDP($C7434, "DELTA_MID")," ")</f>
        <v xml:space="preserve"> </v>
      </c>
      <c r="O7434" s="7" t="str">
        <f>IF(ISNUMBER(N7434),_xll.BDP($C7434, "OPT_UNDL_TICKER"),"")</f>
        <v/>
      </c>
      <c r="P7434" s="8" t="str">
        <f>IF(ISNUMBER(N7434),_xll.BDP($C7434, "OPT_UNDL_PX")," ")</f>
        <v xml:space="preserve"> </v>
      </c>
      <c r="Q7434" s="7" t="str">
        <f>IF(ISNUMBER(N7434),+G7434*_xll.BDP($C7434, "PX_POS_MULT_FACTOR")*P7434/K7434," ")</f>
        <v xml:space="preserve"> </v>
      </c>
      <c r="R7434" s="8" t="str">
        <f>IF(OR($A7434="TUA",$A7434="TYA"),"",IF(ISNUMBER(_xll.BDP($C7434,"DUR_ADJ_OAS_MID")),_xll.BDP($C7434,"DUR_ADJ_OAS_MID"),IF(ISNUMBER(_xll.BDP($E7434&amp;" ISIN","DUR_ADJ_OAS_MID")),_xll.BDP($E7434&amp;" ISIN","DUR_ADJ_OAS_MID")," ")))</f>
        <v xml:space="preserve"> </v>
      </c>
      <c r="S7434" s="7" t="str">
        <f ca="1">IF(AND(A7433="SVOL",C7433="Cash"),                                     SUM(INDIRECT(ADDRESS(ROW()-(COUNTIF(A:A,"SVOL")),COLUMN())):INDIRECT(ADDRESS(ROW()-1,COLUMN()))),                                    IF(AND(A7434="TYA",C7434="Cash"), SUM(INDIRECT(ADDRESS(ROW()-(COUNTIF(A:A,"TYA")-1),COLUMN())):INDIRECT(ADDRESS(ROW()-1,COLUMN()))),                                    IF(AND(A7434="SVOL",ISNUMBER(FIND(" Govt",C7434))),"", IF(AND(A7434="SVOL",ISNUMBER(FIND(" Index",C7434))),J7434,                                    IF(ISNUMBER(N7434),Q7434*N7434,IF(ISNUMBER(R7434),J7434*R7434," "))))))</f>
        <v xml:space="preserve"> </v>
      </c>
      <c r="AB7434" s="8" t="s">
        <v>7429</v>
      </c>
      <c r="AG7434" s="16">
        <v>-3.9999999999999998E-6</v>
      </c>
    </row>
    <row r="7435" spans="1:33" x14ac:dyDescent="0.35">
      <c r="A7435" t="s">
        <v>4273</v>
      </c>
      <c r="B7435" t="s">
        <v>3665</v>
      </c>
      <c r="C7435" t="s">
        <v>3666</v>
      </c>
      <c r="D7435" t="s">
        <v>3667</v>
      </c>
      <c r="E7435" t="s">
        <v>3668</v>
      </c>
      <c r="F7435" t="s">
        <v>3669</v>
      </c>
      <c r="G7435" s="1">
        <v>-14.92832298035939</v>
      </c>
      <c r="H7435" s="1">
        <v>117.46</v>
      </c>
      <c r="I7435" s="2">
        <v>-1753.4808172730129</v>
      </c>
      <c r="J7435" s="3">
        <v>-6.6065722759567336E-4</v>
      </c>
      <c r="K7435" s="4">
        <v>2654146.12</v>
      </c>
      <c r="L7435" s="5">
        <v>100001</v>
      </c>
      <c r="M7435" s="6">
        <v>26.54119579</v>
      </c>
      <c r="N7435" s="7" t="str">
        <f>IF(ISNUMBER(_xll.BDP($C7435, "DELTA_MID")),_xll.BDP($C7435, "DELTA_MID")," ")</f>
        <v xml:space="preserve"> </v>
      </c>
      <c r="O7435" s="7" t="str">
        <f>IF(ISNUMBER(N7435),_xll.BDP($C7435, "OPT_UNDL_TICKER"),"")</f>
        <v/>
      </c>
      <c r="P7435" s="8" t="str">
        <f>IF(ISNUMBER(N7435),_xll.BDP($C7435, "OPT_UNDL_PX")," ")</f>
        <v xml:space="preserve"> </v>
      </c>
      <c r="Q7435" s="7" t="str">
        <f>IF(ISNUMBER(N7435),+G7435*_xll.BDP($C7435, "PX_POS_MULT_FACTOR")*P7435/K7435," ")</f>
        <v xml:space="preserve"> </v>
      </c>
      <c r="R7435" s="8" t="str">
        <f>IF(OR($A7435="TUA",$A7435="TYA"),"",IF(ISNUMBER(_xll.BDP($C7435,"DUR_ADJ_OAS_MID")),_xll.BDP($C7435,"DUR_ADJ_OAS_MID"),IF(ISNUMBER(_xll.BDP($E7435&amp;" ISIN","DUR_ADJ_OAS_MID")),_xll.BDP($E7435&amp;" ISIN","DUR_ADJ_OAS_MID")," ")))</f>
        <v xml:space="preserve"> </v>
      </c>
      <c r="S7435" s="7" t="str">
        <f ca="1">IF(AND(A7434="SVOL",C7434="Cash"),                                     SUM(INDIRECT(ADDRESS(ROW()-(COUNTIF(A:A,"SVOL")),COLUMN())):INDIRECT(ADDRESS(ROW()-1,COLUMN()))),                                    IF(AND(A7435="TYA",C7435="Cash"), SUM(INDIRECT(ADDRESS(ROW()-(COUNTIF(A:A,"TYA")-1),COLUMN())):INDIRECT(ADDRESS(ROW()-1,COLUMN()))),                                    IF(AND(A7435="SVOL",ISNUMBER(FIND(" Govt",C7435))),"", IF(AND(A7435="SVOL",ISNUMBER(FIND(" Index",C7435))),J7435,                                    IF(ISNUMBER(N7435),Q7435*N7435,IF(ISNUMBER(R7435),J7435*R7435," "))))))</f>
        <v xml:space="preserve"> </v>
      </c>
      <c r="AB7435" s="8" t="s">
        <v>7429</v>
      </c>
      <c r="AG7435" s="16">
        <v>-3.9999999999999998E-6</v>
      </c>
    </row>
    <row r="7436" spans="1:33" x14ac:dyDescent="0.35">
      <c r="A7436" t="s">
        <v>4273</v>
      </c>
      <c r="B7436" t="s">
        <v>360</v>
      </c>
      <c r="C7436" t="s">
        <v>7473</v>
      </c>
      <c r="D7436" t="s">
        <v>362</v>
      </c>
      <c r="E7436" t="s">
        <v>363</v>
      </c>
      <c r="F7436" t="s">
        <v>364</v>
      </c>
      <c r="G7436" s="1">
        <v>-142.35009818546169</v>
      </c>
      <c r="H7436" s="1">
        <v>60.5</v>
      </c>
      <c r="I7436" s="2">
        <v>-8612.1809402204326</v>
      </c>
      <c r="J7436" s="3">
        <v>-3.24480286722889E-3</v>
      </c>
      <c r="K7436" s="4">
        <v>2654146.12</v>
      </c>
      <c r="L7436" s="5">
        <v>100001</v>
      </c>
      <c r="M7436" s="6">
        <v>26.54119579</v>
      </c>
      <c r="N7436" s="7" t="str">
        <f>IF(ISNUMBER(_xll.BDP($C7436, "DELTA_MID")),_xll.BDP($C7436, "DELTA_MID")," ")</f>
        <v xml:space="preserve"> </v>
      </c>
      <c r="O7436" s="7" t="str">
        <f>IF(ISNUMBER(N7436),_xll.BDP($C7436, "OPT_UNDL_TICKER"),"")</f>
        <v/>
      </c>
      <c r="P7436" s="8" t="str">
        <f>IF(ISNUMBER(N7436),_xll.BDP($C7436, "OPT_UNDL_PX")," ")</f>
        <v xml:space="preserve"> </v>
      </c>
      <c r="Q7436" s="7" t="str">
        <f>IF(ISNUMBER(N7436),+G7436*_xll.BDP($C7436, "PX_POS_MULT_FACTOR")*P7436/K7436," ")</f>
        <v xml:space="preserve"> </v>
      </c>
      <c r="R7436" s="8" t="str">
        <f>IF(OR($A7436="TUA",$A7436="TYA"),"",IF(ISNUMBER(_xll.BDP($C7436,"DUR_ADJ_OAS_MID")),_xll.BDP($C7436,"DUR_ADJ_OAS_MID"),IF(ISNUMBER(_xll.BDP($E7436&amp;" ISIN","DUR_ADJ_OAS_MID")),_xll.BDP($E7436&amp;" ISIN","DUR_ADJ_OAS_MID")," ")))</f>
        <v xml:space="preserve"> </v>
      </c>
      <c r="S7436" s="7" t="str">
        <f ca="1">IF(AND(A7435="SVOL",C7435="Cash"),                                     SUM(INDIRECT(ADDRESS(ROW()-(COUNTIF(A:A,"SVOL")),COLUMN())):INDIRECT(ADDRESS(ROW()-1,COLUMN()))),                                    IF(AND(A7436="TYA",C7436="Cash"), SUM(INDIRECT(ADDRESS(ROW()-(COUNTIF(A:A,"TYA")-1),COLUMN())):INDIRECT(ADDRESS(ROW()-1,COLUMN()))),                                    IF(AND(A7436="SVOL",ISNUMBER(FIND(" Govt",C7436))),"", IF(AND(A7436="SVOL",ISNUMBER(FIND(" Index",C7436))),J7436,                                    IF(ISNUMBER(N7436),Q7436*N7436,IF(ISNUMBER(R7436),J7436*R7436," "))))))</f>
        <v xml:space="preserve"> </v>
      </c>
      <c r="AB7436" s="8" t="s">
        <v>7429</v>
      </c>
      <c r="AG7436" s="16">
        <v>-3.9999999999999998E-6</v>
      </c>
    </row>
    <row r="7437" spans="1:33" x14ac:dyDescent="0.35">
      <c r="A7437" t="s">
        <v>4273</v>
      </c>
      <c r="B7437" t="s">
        <v>2459</v>
      </c>
      <c r="C7437" t="s">
        <v>2460</v>
      </c>
      <c r="D7437" t="s">
        <v>2461</v>
      </c>
      <c r="E7437" t="s">
        <v>2462</v>
      </c>
      <c r="F7437" t="s">
        <v>2463</v>
      </c>
      <c r="G7437" s="1">
        <v>-1.863078827726494</v>
      </c>
      <c r="H7437" s="1">
        <v>197.98</v>
      </c>
      <c r="I7437" s="2">
        <v>-368.85234631329121</v>
      </c>
      <c r="J7437" s="3">
        <v>-1.3897213251894781E-4</v>
      </c>
      <c r="K7437" s="4">
        <v>2654146.12</v>
      </c>
      <c r="L7437" s="5">
        <v>100001</v>
      </c>
      <c r="M7437" s="6">
        <v>26.54119579</v>
      </c>
      <c r="N7437" s="7" t="str">
        <f>IF(ISNUMBER(_xll.BDP($C7437, "DELTA_MID")),_xll.BDP($C7437, "DELTA_MID")," ")</f>
        <v xml:space="preserve"> </v>
      </c>
      <c r="O7437" s="7" t="str">
        <f>IF(ISNUMBER(N7437),_xll.BDP($C7437, "OPT_UNDL_TICKER"),"")</f>
        <v/>
      </c>
      <c r="P7437" s="8" t="str">
        <f>IF(ISNUMBER(N7437),_xll.BDP($C7437, "OPT_UNDL_PX")," ")</f>
        <v xml:space="preserve"> </v>
      </c>
      <c r="Q7437" s="7" t="str">
        <f>IF(ISNUMBER(N7437),+G7437*_xll.BDP($C7437, "PX_POS_MULT_FACTOR")*P7437/K7437," ")</f>
        <v xml:space="preserve"> </v>
      </c>
      <c r="R7437" s="8" t="str">
        <f>IF(OR($A7437="TUA",$A7437="TYA"),"",IF(ISNUMBER(_xll.BDP($C7437,"DUR_ADJ_OAS_MID")),_xll.BDP($C7437,"DUR_ADJ_OAS_MID"),IF(ISNUMBER(_xll.BDP($E7437&amp;" ISIN","DUR_ADJ_OAS_MID")),_xll.BDP($E7437&amp;" ISIN","DUR_ADJ_OAS_MID")," ")))</f>
        <v xml:space="preserve"> </v>
      </c>
      <c r="S7437" s="7" t="str">
        <f ca="1">IF(AND(A7436="SVOL",C7436="Cash"),                                     SUM(INDIRECT(ADDRESS(ROW()-(COUNTIF(A:A,"SVOL")),COLUMN())):INDIRECT(ADDRESS(ROW()-1,COLUMN()))),                                    IF(AND(A7437="TYA",C7437="Cash"), SUM(INDIRECT(ADDRESS(ROW()-(COUNTIF(A:A,"TYA")-1),COLUMN())):INDIRECT(ADDRESS(ROW()-1,COLUMN()))),                                    IF(AND(A7437="SVOL",ISNUMBER(FIND(" Govt",C7437))),"", IF(AND(A7437="SVOL",ISNUMBER(FIND(" Index",C7437))),J7437,                                    IF(ISNUMBER(N7437),Q7437*N7437,IF(ISNUMBER(R7437),J7437*R7437," "))))))</f>
        <v xml:space="preserve"> </v>
      </c>
      <c r="AB7437" s="8" t="s">
        <v>7429</v>
      </c>
      <c r="AG7437" s="16">
        <v>-3.9999999999999998E-6</v>
      </c>
    </row>
    <row r="7438" spans="1:33" x14ac:dyDescent="0.35">
      <c r="A7438" t="s">
        <v>4273</v>
      </c>
      <c r="B7438" t="s">
        <v>2468</v>
      </c>
      <c r="C7438" t="s">
        <v>2469</v>
      </c>
      <c r="D7438" t="s">
        <v>2470</v>
      </c>
      <c r="E7438" t="s">
        <v>2471</v>
      </c>
      <c r="F7438" t="s">
        <v>2472</v>
      </c>
      <c r="G7438" s="1">
        <v>-62.719575100438483</v>
      </c>
      <c r="H7438" s="1">
        <v>230.4</v>
      </c>
      <c r="I7438" s="2">
        <v>-14450.590103141019</v>
      </c>
      <c r="J7438" s="3">
        <v>-5.4445344942579974E-3</v>
      </c>
      <c r="K7438" s="4">
        <v>2654146.12</v>
      </c>
      <c r="L7438" s="5">
        <v>100001</v>
      </c>
      <c r="M7438" s="6">
        <v>26.54119579</v>
      </c>
      <c r="N7438" s="7" t="str">
        <f>IF(ISNUMBER(_xll.BDP($C7438, "DELTA_MID")),_xll.BDP($C7438, "DELTA_MID")," ")</f>
        <v xml:space="preserve"> </v>
      </c>
      <c r="O7438" s="7" t="str">
        <f>IF(ISNUMBER(N7438),_xll.BDP($C7438, "OPT_UNDL_TICKER"),"")</f>
        <v/>
      </c>
      <c r="P7438" s="8" t="str">
        <f>IF(ISNUMBER(N7438),_xll.BDP($C7438, "OPT_UNDL_PX")," ")</f>
        <v xml:space="preserve"> </v>
      </c>
      <c r="Q7438" s="7" t="str">
        <f>IF(ISNUMBER(N7438),+G7438*_xll.BDP($C7438, "PX_POS_MULT_FACTOR")*P7438/K7438," ")</f>
        <v xml:space="preserve"> </v>
      </c>
      <c r="R7438" s="8" t="str">
        <f>IF(OR($A7438="TUA",$A7438="TYA"),"",IF(ISNUMBER(_xll.BDP($C7438,"DUR_ADJ_OAS_MID")),_xll.BDP($C7438,"DUR_ADJ_OAS_MID"),IF(ISNUMBER(_xll.BDP($E7438&amp;" ISIN","DUR_ADJ_OAS_MID")),_xll.BDP($E7438&amp;" ISIN","DUR_ADJ_OAS_MID")," ")))</f>
        <v xml:space="preserve"> </v>
      </c>
      <c r="S7438" s="7" t="str">
        <f ca="1">IF(AND(A7437="SVOL",C7437="Cash"),                                     SUM(INDIRECT(ADDRESS(ROW()-(COUNTIF(A:A,"SVOL")),COLUMN())):INDIRECT(ADDRESS(ROW()-1,COLUMN()))),                                    IF(AND(A7438="TYA",C7438="Cash"), SUM(INDIRECT(ADDRESS(ROW()-(COUNTIF(A:A,"TYA")-1),COLUMN())):INDIRECT(ADDRESS(ROW()-1,COLUMN()))),                                    IF(AND(A7438="SVOL",ISNUMBER(FIND(" Govt",C7438))),"", IF(AND(A7438="SVOL",ISNUMBER(FIND(" Index",C7438))),J7438,                                    IF(ISNUMBER(N7438),Q7438*N7438,IF(ISNUMBER(R7438),J7438*R7438," "))))))</f>
        <v xml:space="preserve"> </v>
      </c>
      <c r="AB7438" s="8" t="s">
        <v>7429</v>
      </c>
      <c r="AG7438" s="16">
        <v>-3.9999999999999998E-6</v>
      </c>
    </row>
    <row r="7439" spans="1:33" x14ac:dyDescent="0.35">
      <c r="A7439" t="s">
        <v>4273</v>
      </c>
      <c r="B7439" t="s">
        <v>2473</v>
      </c>
      <c r="C7439" t="s">
        <v>2474</v>
      </c>
      <c r="D7439" t="s">
        <v>2475</v>
      </c>
      <c r="E7439" t="s">
        <v>2476</v>
      </c>
      <c r="F7439" t="s">
        <v>2477</v>
      </c>
      <c r="G7439" s="1">
        <v>-1092.282735866281</v>
      </c>
      <c r="H7439" s="1">
        <v>22.13</v>
      </c>
      <c r="I7439" s="2">
        <v>-24172.2169447208</v>
      </c>
      <c r="J7439" s="3">
        <v>-9.107342192870977E-3</v>
      </c>
      <c r="K7439" s="4">
        <v>2654146.12</v>
      </c>
      <c r="L7439" s="5">
        <v>100001</v>
      </c>
      <c r="M7439" s="6">
        <v>26.54119579</v>
      </c>
      <c r="N7439" s="7" t="str">
        <f>IF(ISNUMBER(_xll.BDP($C7439, "DELTA_MID")),_xll.BDP($C7439, "DELTA_MID")," ")</f>
        <v xml:space="preserve"> </v>
      </c>
      <c r="O7439" s="7" t="str">
        <f>IF(ISNUMBER(N7439),_xll.BDP($C7439, "OPT_UNDL_TICKER"),"")</f>
        <v/>
      </c>
      <c r="P7439" s="8" t="str">
        <f>IF(ISNUMBER(N7439),_xll.BDP($C7439, "OPT_UNDL_PX")," ")</f>
        <v xml:space="preserve"> </v>
      </c>
      <c r="Q7439" s="7" t="str">
        <f>IF(ISNUMBER(N7439),+G7439*_xll.BDP($C7439, "PX_POS_MULT_FACTOR")*P7439/K7439," ")</f>
        <v xml:space="preserve"> </v>
      </c>
      <c r="R7439" s="8" t="str">
        <f>IF(OR($A7439="TUA",$A7439="TYA"),"",IF(ISNUMBER(_xll.BDP($C7439,"DUR_ADJ_OAS_MID")),_xll.BDP($C7439,"DUR_ADJ_OAS_MID"),IF(ISNUMBER(_xll.BDP($E7439&amp;" ISIN","DUR_ADJ_OAS_MID")),_xll.BDP($E7439&amp;" ISIN","DUR_ADJ_OAS_MID")," ")))</f>
        <v xml:space="preserve"> </v>
      </c>
      <c r="S7439" s="7" t="str">
        <f ca="1">IF(AND(A7438="SVOL",C7438="Cash"),                                     SUM(INDIRECT(ADDRESS(ROW()-(COUNTIF(A:A,"SVOL")),COLUMN())):INDIRECT(ADDRESS(ROW()-1,COLUMN()))),                                    IF(AND(A7439="TYA",C7439="Cash"), SUM(INDIRECT(ADDRESS(ROW()-(COUNTIF(A:A,"TYA")-1),COLUMN())):INDIRECT(ADDRESS(ROW()-1,COLUMN()))),                                    IF(AND(A7439="SVOL",ISNUMBER(FIND(" Govt",C7439))),"", IF(AND(A7439="SVOL",ISNUMBER(FIND(" Index",C7439))),J7439,                                    IF(ISNUMBER(N7439),Q7439*N7439,IF(ISNUMBER(R7439),J7439*R7439," "))))))</f>
        <v xml:space="preserve"> </v>
      </c>
      <c r="AB7439" s="8" t="s">
        <v>7429</v>
      </c>
      <c r="AG7439" s="16">
        <v>-3.9999999999999998E-6</v>
      </c>
    </row>
    <row r="7440" spans="1:33" x14ac:dyDescent="0.35">
      <c r="A7440" t="s">
        <v>4273</v>
      </c>
      <c r="B7440" t="s">
        <v>7474</v>
      </c>
      <c r="C7440" t="s">
        <v>7475</v>
      </c>
      <c r="D7440" t="s">
        <v>7476</v>
      </c>
      <c r="E7440" t="s">
        <v>7477</v>
      </c>
      <c r="F7440" t="s">
        <v>7478</v>
      </c>
      <c r="G7440" s="1">
        <v>-12.77874836133635</v>
      </c>
      <c r="H7440" s="1">
        <v>460.74</v>
      </c>
      <c r="I7440" s="2">
        <v>-5887.6805200021126</v>
      </c>
      <c r="J7440" s="3">
        <v>-2.21829554734617E-3</v>
      </c>
      <c r="K7440" s="4">
        <v>2654146.12</v>
      </c>
      <c r="L7440" s="5">
        <v>100001</v>
      </c>
      <c r="M7440" s="6">
        <v>26.54119579</v>
      </c>
      <c r="N7440" s="7" t="str">
        <f>IF(ISNUMBER(_xll.BDP($C7440, "DELTA_MID")),_xll.BDP($C7440, "DELTA_MID")," ")</f>
        <v xml:space="preserve"> </v>
      </c>
      <c r="O7440" s="7" t="str">
        <f>IF(ISNUMBER(N7440),_xll.BDP($C7440, "OPT_UNDL_TICKER"),"")</f>
        <v/>
      </c>
      <c r="P7440" s="8" t="str">
        <f>IF(ISNUMBER(N7440),_xll.BDP($C7440, "OPT_UNDL_PX")," ")</f>
        <v xml:space="preserve"> </v>
      </c>
      <c r="Q7440" s="7" t="str">
        <f>IF(ISNUMBER(N7440),+G7440*_xll.BDP($C7440, "PX_POS_MULT_FACTOR")*P7440/K7440," ")</f>
        <v xml:space="preserve"> </v>
      </c>
      <c r="R7440" s="8" t="str">
        <f>IF(OR($A7440="TUA",$A7440="TYA"),"",IF(ISNUMBER(_xll.BDP($C7440,"DUR_ADJ_OAS_MID")),_xll.BDP($C7440,"DUR_ADJ_OAS_MID"),IF(ISNUMBER(_xll.BDP($E7440&amp;" ISIN","DUR_ADJ_OAS_MID")),_xll.BDP($E7440&amp;" ISIN","DUR_ADJ_OAS_MID")," ")))</f>
        <v xml:space="preserve"> </v>
      </c>
      <c r="S7440" s="7" t="str">
        <f ca="1">IF(AND(A7439="SVOL",C7439="Cash"),                                     SUM(INDIRECT(ADDRESS(ROW()-(COUNTIF(A:A,"SVOL")),COLUMN())):INDIRECT(ADDRESS(ROW()-1,COLUMN()))),                                    IF(AND(A7440="TYA",C7440="Cash"), SUM(INDIRECT(ADDRESS(ROW()-(COUNTIF(A:A,"TYA")-1),COLUMN())):INDIRECT(ADDRESS(ROW()-1,COLUMN()))),                                    IF(AND(A7440="SVOL",ISNUMBER(FIND(" Govt",C7440))),"", IF(AND(A7440="SVOL",ISNUMBER(FIND(" Index",C7440))),J7440,                                    IF(ISNUMBER(N7440),Q7440*N7440,IF(ISNUMBER(R7440),J7440*R7440," "))))))</f>
        <v xml:space="preserve"> </v>
      </c>
      <c r="AB7440" s="8" t="s">
        <v>7429</v>
      </c>
      <c r="AG7440" s="16">
        <v>-3.9999999999999998E-6</v>
      </c>
    </row>
    <row r="7441" spans="1:33" x14ac:dyDescent="0.35">
      <c r="A7441" t="s">
        <v>4273</v>
      </c>
      <c r="B7441" t="s">
        <v>7479</v>
      </c>
      <c r="C7441" t="s">
        <v>7480</v>
      </c>
      <c r="D7441" t="s">
        <v>5060</v>
      </c>
      <c r="E7441" t="s">
        <v>5061</v>
      </c>
      <c r="F7441" t="s">
        <v>5062</v>
      </c>
      <c r="G7441" s="1">
        <v>-105.44746000351731</v>
      </c>
      <c r="H7441" s="1">
        <v>228.83</v>
      </c>
      <c r="I7441" s="2">
        <v>-24129.542272604871</v>
      </c>
      <c r="J7441" s="3">
        <v>-9.0912636990027017E-3</v>
      </c>
      <c r="K7441" s="4">
        <v>2654146.12</v>
      </c>
      <c r="L7441" s="5">
        <v>100001</v>
      </c>
      <c r="M7441" s="6">
        <v>26.54119579</v>
      </c>
      <c r="N7441" s="7" t="str">
        <f>IF(ISNUMBER(_xll.BDP($C7441, "DELTA_MID")),_xll.BDP($C7441, "DELTA_MID")," ")</f>
        <v xml:space="preserve"> </v>
      </c>
      <c r="O7441" s="7" t="str">
        <f>IF(ISNUMBER(N7441),_xll.BDP($C7441, "OPT_UNDL_TICKER"),"")</f>
        <v/>
      </c>
      <c r="P7441" s="8" t="str">
        <f>IF(ISNUMBER(N7441),_xll.BDP($C7441, "OPT_UNDL_PX")," ")</f>
        <v xml:space="preserve"> </v>
      </c>
      <c r="Q7441" s="7" t="str">
        <f>IF(ISNUMBER(N7441),+G7441*_xll.BDP($C7441, "PX_POS_MULT_FACTOR")*P7441/K7441," ")</f>
        <v xml:space="preserve"> </v>
      </c>
      <c r="R7441" s="8" t="str">
        <f>IF(OR($A7441="TUA",$A7441="TYA"),"",IF(ISNUMBER(_xll.BDP($C7441,"DUR_ADJ_OAS_MID")),_xll.BDP($C7441,"DUR_ADJ_OAS_MID"),IF(ISNUMBER(_xll.BDP($E7441&amp;" ISIN","DUR_ADJ_OAS_MID")),_xll.BDP($E7441&amp;" ISIN","DUR_ADJ_OAS_MID")," ")))</f>
        <v xml:space="preserve"> </v>
      </c>
      <c r="S7441" s="7" t="str">
        <f ca="1">IF(AND(A7440="SVOL",C7440="Cash"),                                     SUM(INDIRECT(ADDRESS(ROW()-(COUNTIF(A:A,"SVOL")),COLUMN())):INDIRECT(ADDRESS(ROW()-1,COLUMN()))),                                    IF(AND(A7441="TYA",C7441="Cash"), SUM(INDIRECT(ADDRESS(ROW()-(COUNTIF(A:A,"TYA")-1),COLUMN())):INDIRECT(ADDRESS(ROW()-1,COLUMN()))),                                    IF(AND(A7441="SVOL",ISNUMBER(FIND(" Govt",C7441))),"", IF(AND(A7441="SVOL",ISNUMBER(FIND(" Index",C7441))),J7441,                                    IF(ISNUMBER(N7441),Q7441*N7441,IF(ISNUMBER(R7441),J7441*R7441," "))))))</f>
        <v xml:space="preserve"> </v>
      </c>
      <c r="AB7441" s="8" t="s">
        <v>7429</v>
      </c>
      <c r="AG7441" s="16">
        <v>-3.9999999999999998E-6</v>
      </c>
    </row>
    <row r="7442" spans="1:33" x14ac:dyDescent="0.35">
      <c r="A7442" t="s">
        <v>4273</v>
      </c>
      <c r="B7442" t="s">
        <v>3726</v>
      </c>
      <c r="C7442" t="s">
        <v>3727</v>
      </c>
      <c r="D7442" t="s">
        <v>3728</v>
      </c>
      <c r="E7442" t="s">
        <v>3729</v>
      </c>
      <c r="F7442" t="s">
        <v>3730</v>
      </c>
      <c r="G7442" s="1">
        <v>-291.46854914447692</v>
      </c>
      <c r="H7442" s="1">
        <v>74.8</v>
      </c>
      <c r="I7442" s="2">
        <v>-21801.847476006871</v>
      </c>
      <c r="J7442" s="3">
        <v>-8.2142604401926732E-3</v>
      </c>
      <c r="K7442" s="4">
        <v>2654146.12</v>
      </c>
      <c r="L7442" s="5">
        <v>100001</v>
      </c>
      <c r="M7442" s="6">
        <v>26.54119579</v>
      </c>
      <c r="N7442" s="7" t="str">
        <f>IF(ISNUMBER(_xll.BDP($C7442, "DELTA_MID")),_xll.BDP($C7442, "DELTA_MID")," ")</f>
        <v xml:space="preserve"> </v>
      </c>
      <c r="O7442" s="7" t="str">
        <f>IF(ISNUMBER(N7442),_xll.BDP($C7442, "OPT_UNDL_TICKER"),"")</f>
        <v/>
      </c>
      <c r="P7442" s="8" t="str">
        <f>IF(ISNUMBER(N7442),_xll.BDP($C7442, "OPT_UNDL_PX")," ")</f>
        <v xml:space="preserve"> </v>
      </c>
      <c r="Q7442" s="7" t="str">
        <f>IF(ISNUMBER(N7442),+G7442*_xll.BDP($C7442, "PX_POS_MULT_FACTOR")*P7442/K7442," ")</f>
        <v xml:space="preserve"> </v>
      </c>
      <c r="R7442" s="8" t="str">
        <f>IF(OR($A7442="TUA",$A7442="TYA"),"",IF(ISNUMBER(_xll.BDP($C7442,"DUR_ADJ_OAS_MID")),_xll.BDP($C7442,"DUR_ADJ_OAS_MID"),IF(ISNUMBER(_xll.BDP($E7442&amp;" ISIN","DUR_ADJ_OAS_MID")),_xll.BDP($E7442&amp;" ISIN","DUR_ADJ_OAS_MID")," ")))</f>
        <v xml:space="preserve"> </v>
      </c>
      <c r="S7442" s="7" t="str">
        <f ca="1">IF(AND(A7441="SVOL",C7441="Cash"),                                     SUM(INDIRECT(ADDRESS(ROW()-(COUNTIF(A:A,"SVOL")),COLUMN())):INDIRECT(ADDRESS(ROW()-1,COLUMN()))),                                    IF(AND(A7442="TYA",C7442="Cash"), SUM(INDIRECT(ADDRESS(ROW()-(COUNTIF(A:A,"TYA")-1),COLUMN())):INDIRECT(ADDRESS(ROW()-1,COLUMN()))),                                    IF(AND(A7442="SVOL",ISNUMBER(FIND(" Govt",C7442))),"", IF(AND(A7442="SVOL",ISNUMBER(FIND(" Index",C7442))),J7442,                                    IF(ISNUMBER(N7442),Q7442*N7442,IF(ISNUMBER(R7442),J7442*R7442," "))))))</f>
        <v xml:space="preserve"> </v>
      </c>
      <c r="AB7442" s="8" t="s">
        <v>7429</v>
      </c>
      <c r="AG7442" s="16">
        <v>-3.9999999999999998E-6</v>
      </c>
    </row>
    <row r="7443" spans="1:33" x14ac:dyDescent="0.35">
      <c r="A7443" t="s">
        <v>4273</v>
      </c>
      <c r="B7443" t="s">
        <v>7481</v>
      </c>
      <c r="C7443" t="s">
        <v>7482</v>
      </c>
      <c r="D7443" t="s">
        <v>5084</v>
      </c>
      <c r="E7443" t="s">
        <v>5085</v>
      </c>
      <c r="F7443" t="s">
        <v>5086</v>
      </c>
      <c r="G7443" s="1">
        <v>-191.2564774418527</v>
      </c>
      <c r="H7443" s="1">
        <v>35.369999999999997</v>
      </c>
      <c r="I7443" s="2">
        <v>-6764.7416071183306</v>
      </c>
      <c r="J7443" s="3">
        <v>-2.5487449828566068E-3</v>
      </c>
      <c r="K7443" s="4">
        <v>2654146.12</v>
      </c>
      <c r="L7443" s="5">
        <v>100001</v>
      </c>
      <c r="M7443" s="6">
        <v>26.54119579</v>
      </c>
      <c r="N7443" s="7" t="str">
        <f>IF(ISNUMBER(_xll.BDP($C7443, "DELTA_MID")),_xll.BDP($C7443, "DELTA_MID")," ")</f>
        <v xml:space="preserve"> </v>
      </c>
      <c r="O7443" s="7" t="str">
        <f>IF(ISNUMBER(N7443),_xll.BDP($C7443, "OPT_UNDL_TICKER"),"")</f>
        <v/>
      </c>
      <c r="P7443" s="8" t="str">
        <f>IF(ISNUMBER(N7443),_xll.BDP($C7443, "OPT_UNDL_PX")," ")</f>
        <v xml:space="preserve"> </v>
      </c>
      <c r="Q7443" s="7" t="str">
        <f>IF(ISNUMBER(N7443),+G7443*_xll.BDP($C7443, "PX_POS_MULT_FACTOR")*P7443/K7443," ")</f>
        <v xml:space="preserve"> </v>
      </c>
      <c r="R7443" s="8" t="str">
        <f>IF(OR($A7443="TUA",$A7443="TYA"),"",IF(ISNUMBER(_xll.BDP($C7443,"DUR_ADJ_OAS_MID")),_xll.BDP($C7443,"DUR_ADJ_OAS_MID"),IF(ISNUMBER(_xll.BDP($E7443&amp;" ISIN","DUR_ADJ_OAS_MID")),_xll.BDP($E7443&amp;" ISIN","DUR_ADJ_OAS_MID")," ")))</f>
        <v xml:space="preserve"> </v>
      </c>
      <c r="S7443" s="7" t="str">
        <f ca="1">IF(AND(A7442="SVOL",C7442="Cash"),                                     SUM(INDIRECT(ADDRESS(ROW()-(COUNTIF(A:A,"SVOL")),COLUMN())):INDIRECT(ADDRESS(ROW()-1,COLUMN()))),                                    IF(AND(A7443="TYA",C7443="Cash"), SUM(INDIRECT(ADDRESS(ROW()-(COUNTIF(A:A,"TYA")-1),COLUMN())):INDIRECT(ADDRESS(ROW()-1,COLUMN()))),                                    IF(AND(A7443="SVOL",ISNUMBER(FIND(" Govt",C7443))),"", IF(AND(A7443="SVOL",ISNUMBER(FIND(" Index",C7443))),J7443,                                    IF(ISNUMBER(N7443),Q7443*N7443,IF(ISNUMBER(R7443),J7443*R7443," "))))))</f>
        <v xml:space="preserve"> </v>
      </c>
      <c r="AB7443" s="8" t="s">
        <v>7429</v>
      </c>
      <c r="AG7443" s="16">
        <v>-3.9999999999999998E-6</v>
      </c>
    </row>
    <row r="7444" spans="1:33" x14ac:dyDescent="0.35">
      <c r="A7444" t="s">
        <v>4273</v>
      </c>
      <c r="B7444" t="s">
        <v>6731</v>
      </c>
      <c r="C7444" t="s">
        <v>6732</v>
      </c>
      <c r="D7444" t="s">
        <v>6733</v>
      </c>
      <c r="E7444" t="s">
        <v>6734</v>
      </c>
      <c r="F7444" t="s">
        <v>6735</v>
      </c>
      <c r="G7444" s="1">
        <v>-62.386104505703408</v>
      </c>
      <c r="H7444" s="1">
        <v>77.12</v>
      </c>
      <c r="I7444" s="2">
        <v>-4811.216379479848</v>
      </c>
      <c r="J7444" s="3">
        <v>-1.8127172212658159E-3</v>
      </c>
      <c r="K7444" s="4">
        <v>2654146.12</v>
      </c>
      <c r="L7444" s="5">
        <v>100001</v>
      </c>
      <c r="M7444" s="6">
        <v>26.54119579</v>
      </c>
      <c r="N7444" s="7" t="str">
        <f>IF(ISNUMBER(_xll.BDP($C7444, "DELTA_MID")),_xll.BDP($C7444, "DELTA_MID")," ")</f>
        <v xml:space="preserve"> </v>
      </c>
      <c r="O7444" s="7" t="str">
        <f>IF(ISNUMBER(N7444),_xll.BDP($C7444, "OPT_UNDL_TICKER"),"")</f>
        <v/>
      </c>
      <c r="P7444" s="8" t="str">
        <f>IF(ISNUMBER(N7444),_xll.BDP($C7444, "OPT_UNDL_PX")," ")</f>
        <v xml:space="preserve"> </v>
      </c>
      <c r="Q7444" s="7" t="str">
        <f>IF(ISNUMBER(N7444),+G7444*_xll.BDP($C7444, "PX_POS_MULT_FACTOR")*P7444/K7444," ")</f>
        <v xml:space="preserve"> </v>
      </c>
      <c r="R7444" s="8" t="str">
        <f>IF(OR($A7444="TUA",$A7444="TYA"),"",IF(ISNUMBER(_xll.BDP($C7444,"DUR_ADJ_OAS_MID")),_xll.BDP($C7444,"DUR_ADJ_OAS_MID"),IF(ISNUMBER(_xll.BDP($E7444&amp;" ISIN","DUR_ADJ_OAS_MID")),_xll.BDP($E7444&amp;" ISIN","DUR_ADJ_OAS_MID")," ")))</f>
        <v xml:space="preserve"> </v>
      </c>
      <c r="S7444" s="7" t="str">
        <f ca="1">IF(AND(A7443="SVOL",C7443="Cash"),                                     SUM(INDIRECT(ADDRESS(ROW()-(COUNTIF(A:A,"SVOL")),COLUMN())):INDIRECT(ADDRESS(ROW()-1,COLUMN()))),                                    IF(AND(A7444="TYA",C7444="Cash"), SUM(INDIRECT(ADDRESS(ROW()-(COUNTIF(A:A,"TYA")-1),COLUMN())):INDIRECT(ADDRESS(ROW()-1,COLUMN()))),                                    IF(AND(A7444="SVOL",ISNUMBER(FIND(" Govt",C7444))),"", IF(AND(A7444="SVOL",ISNUMBER(FIND(" Index",C7444))),J7444,                                    IF(ISNUMBER(N7444),Q7444*N7444,IF(ISNUMBER(R7444),J7444*R7444," "))))))</f>
        <v xml:space="preserve"> </v>
      </c>
      <c r="AB7444" s="8" t="s">
        <v>7429</v>
      </c>
      <c r="AG7444" s="16">
        <v>-3.9999999999999998E-6</v>
      </c>
    </row>
    <row r="7445" spans="1:33" x14ac:dyDescent="0.35">
      <c r="A7445" t="s">
        <v>4273</v>
      </c>
      <c r="B7445" t="s">
        <v>6736</v>
      </c>
      <c r="C7445" t="s">
        <v>6737</v>
      </c>
      <c r="D7445" t="s">
        <v>6738</v>
      </c>
      <c r="E7445" t="s">
        <v>6739</v>
      </c>
      <c r="F7445" t="s">
        <v>6740</v>
      </c>
      <c r="G7445" s="1">
        <v>-243.7895497055606</v>
      </c>
      <c r="H7445" s="1">
        <v>29.11</v>
      </c>
      <c r="I7445" s="2">
        <v>-7096.713791928868</v>
      </c>
      <c r="J7445" s="3">
        <v>-2.6738218135212801E-3</v>
      </c>
      <c r="K7445" s="4">
        <v>2654146.12</v>
      </c>
      <c r="L7445" s="5">
        <v>100001</v>
      </c>
      <c r="M7445" s="6">
        <v>26.54119579</v>
      </c>
      <c r="N7445" s="7" t="str">
        <f>IF(ISNUMBER(_xll.BDP($C7445, "DELTA_MID")),_xll.BDP($C7445, "DELTA_MID")," ")</f>
        <v xml:space="preserve"> </v>
      </c>
      <c r="O7445" s="7" t="str">
        <f>IF(ISNUMBER(N7445),_xll.BDP($C7445, "OPT_UNDL_TICKER"),"")</f>
        <v/>
      </c>
      <c r="P7445" s="8" t="str">
        <f>IF(ISNUMBER(N7445),_xll.BDP($C7445, "OPT_UNDL_PX")," ")</f>
        <v xml:space="preserve"> </v>
      </c>
      <c r="Q7445" s="7" t="str">
        <f>IF(ISNUMBER(N7445),+G7445*_xll.BDP($C7445, "PX_POS_MULT_FACTOR")*P7445/K7445," ")</f>
        <v xml:space="preserve"> </v>
      </c>
      <c r="R7445" s="8" t="str">
        <f>IF(OR($A7445="TUA",$A7445="TYA"),"",IF(ISNUMBER(_xll.BDP($C7445,"DUR_ADJ_OAS_MID")),_xll.BDP($C7445,"DUR_ADJ_OAS_MID"),IF(ISNUMBER(_xll.BDP($E7445&amp;" ISIN","DUR_ADJ_OAS_MID")),_xll.BDP($E7445&amp;" ISIN","DUR_ADJ_OAS_MID")," ")))</f>
        <v xml:space="preserve"> </v>
      </c>
      <c r="S7445" s="7" t="str">
        <f ca="1">IF(AND(A7444="SVOL",C7444="Cash"),                                     SUM(INDIRECT(ADDRESS(ROW()-(COUNTIF(A:A,"SVOL")),COLUMN())):INDIRECT(ADDRESS(ROW()-1,COLUMN()))),                                    IF(AND(A7445="TYA",C7445="Cash"), SUM(INDIRECT(ADDRESS(ROW()-(COUNTIF(A:A,"TYA")-1),COLUMN())):INDIRECT(ADDRESS(ROW()-1,COLUMN()))),                                    IF(AND(A7445="SVOL",ISNUMBER(FIND(" Govt",C7445))),"", IF(AND(A7445="SVOL",ISNUMBER(FIND(" Index",C7445))),J7445,                                    IF(ISNUMBER(N7445),Q7445*N7445,IF(ISNUMBER(R7445),J7445*R7445," "))))))</f>
        <v xml:space="preserve"> </v>
      </c>
      <c r="AB7445" s="8" t="s">
        <v>7429</v>
      </c>
      <c r="AG7445" s="16">
        <v>-3.9999999999999998E-6</v>
      </c>
    </row>
    <row r="7446" spans="1:33" x14ac:dyDescent="0.35">
      <c r="A7446" t="s">
        <v>4273</v>
      </c>
      <c r="B7446" t="s">
        <v>6743</v>
      </c>
      <c r="C7446" t="s">
        <v>6744</v>
      </c>
      <c r="D7446" t="s">
        <v>6745</v>
      </c>
      <c r="E7446" t="s">
        <v>6746</v>
      </c>
      <c r="G7446" s="1">
        <v>-262.0056227388975</v>
      </c>
      <c r="H7446" s="1">
        <v>83.75</v>
      </c>
      <c r="I7446" s="2">
        <v>-21942.97090438267</v>
      </c>
      <c r="J7446" s="3">
        <v>-8.2674313742691248E-3</v>
      </c>
      <c r="K7446" s="4">
        <v>2654146.12</v>
      </c>
      <c r="L7446" s="5">
        <v>100001</v>
      </c>
      <c r="M7446" s="6">
        <v>26.54119579</v>
      </c>
      <c r="N7446" s="7" t="str">
        <f>IF(ISNUMBER(_xll.BDP($C7446, "DELTA_MID")),_xll.BDP($C7446, "DELTA_MID")," ")</f>
        <v xml:space="preserve"> </v>
      </c>
      <c r="O7446" s="7" t="str">
        <f>IF(ISNUMBER(N7446),_xll.BDP($C7446, "OPT_UNDL_TICKER"),"")</f>
        <v/>
      </c>
      <c r="P7446" s="8" t="str">
        <f>IF(ISNUMBER(N7446),_xll.BDP($C7446, "OPT_UNDL_PX")," ")</f>
        <v xml:space="preserve"> </v>
      </c>
      <c r="Q7446" s="7" t="str">
        <f>IF(ISNUMBER(N7446),+G7446*_xll.BDP($C7446, "PX_POS_MULT_FACTOR")*P7446/K7446," ")</f>
        <v xml:space="preserve"> </v>
      </c>
      <c r="R7446" s="8" t="str">
        <f>IF(OR($A7446="TUA",$A7446="TYA"),"",IF(ISNUMBER(_xll.BDP($C7446,"DUR_ADJ_OAS_MID")),_xll.BDP($C7446,"DUR_ADJ_OAS_MID"),IF(ISNUMBER(_xll.BDP($E7446&amp;" ISIN","DUR_ADJ_OAS_MID")),_xll.BDP($E7446&amp;" ISIN","DUR_ADJ_OAS_MID")," ")))</f>
        <v xml:space="preserve"> </v>
      </c>
      <c r="S7446" s="7" t="str">
        <f ca="1">IF(AND(A7445="SVOL",C7445="Cash"),                                     SUM(INDIRECT(ADDRESS(ROW()-(COUNTIF(A:A,"SVOL")),COLUMN())):INDIRECT(ADDRESS(ROW()-1,COLUMN()))),                                    IF(AND(A7446="TYA",C7446="Cash"), SUM(INDIRECT(ADDRESS(ROW()-(COUNTIF(A:A,"TYA")-1),COLUMN())):INDIRECT(ADDRESS(ROW()-1,COLUMN()))),                                    IF(AND(A7446="SVOL",ISNUMBER(FIND(" Govt",C7446))),"", IF(AND(A7446="SVOL",ISNUMBER(FIND(" Index",C7446))),J7446,                                    IF(ISNUMBER(N7446),Q7446*N7446,IF(ISNUMBER(R7446),J7446*R7446," "))))))</f>
        <v xml:space="preserve"> </v>
      </c>
      <c r="AB7446" s="8" t="s">
        <v>7429</v>
      </c>
      <c r="AG7446" s="16">
        <v>-3.9999999999999998E-6</v>
      </c>
    </row>
    <row r="7447" spans="1:33" x14ac:dyDescent="0.35">
      <c r="A7447" t="s">
        <v>4273</v>
      </c>
      <c r="B7447" t="s">
        <v>6747</v>
      </c>
      <c r="C7447" t="s">
        <v>6748</v>
      </c>
      <c r="D7447" t="s">
        <v>6141</v>
      </c>
      <c r="E7447" t="s">
        <v>6142</v>
      </c>
      <c r="F7447" t="s">
        <v>6143</v>
      </c>
      <c r="G7447" s="1">
        <v>-307.89741974158397</v>
      </c>
      <c r="H7447" s="1">
        <v>154.52000000000001</v>
      </c>
      <c r="I7447" s="2">
        <v>-47576.309298469561</v>
      </c>
      <c r="J7447" s="3">
        <v>-1.792527884578923E-2</v>
      </c>
      <c r="K7447" s="4">
        <v>2654146.12</v>
      </c>
      <c r="L7447" s="5">
        <v>100001</v>
      </c>
      <c r="M7447" s="6">
        <v>26.54119579</v>
      </c>
      <c r="N7447" s="7" t="str">
        <f>IF(ISNUMBER(_xll.BDP($C7447, "DELTA_MID")),_xll.BDP($C7447, "DELTA_MID")," ")</f>
        <v xml:space="preserve"> </v>
      </c>
      <c r="O7447" s="7" t="str">
        <f>IF(ISNUMBER(N7447),_xll.BDP($C7447, "OPT_UNDL_TICKER"),"")</f>
        <v/>
      </c>
      <c r="P7447" s="8" t="str">
        <f>IF(ISNUMBER(N7447),_xll.BDP($C7447, "OPT_UNDL_PX")," ")</f>
        <v xml:space="preserve"> </v>
      </c>
      <c r="Q7447" s="7" t="str">
        <f>IF(ISNUMBER(N7447),+G7447*_xll.BDP($C7447, "PX_POS_MULT_FACTOR")*P7447/K7447," ")</f>
        <v xml:space="preserve"> </v>
      </c>
      <c r="R7447" s="8" t="str">
        <f>IF(OR($A7447="TUA",$A7447="TYA"),"",IF(ISNUMBER(_xll.BDP($C7447,"DUR_ADJ_OAS_MID")),_xll.BDP($C7447,"DUR_ADJ_OAS_MID"),IF(ISNUMBER(_xll.BDP($E7447&amp;" ISIN","DUR_ADJ_OAS_MID")),_xll.BDP($E7447&amp;" ISIN","DUR_ADJ_OAS_MID")," ")))</f>
        <v xml:space="preserve"> </v>
      </c>
      <c r="S7447" s="7" t="str">
        <f ca="1">IF(AND(A7446="SVOL",C7446="Cash"),                                     SUM(INDIRECT(ADDRESS(ROW()-(COUNTIF(A:A,"SVOL")),COLUMN())):INDIRECT(ADDRESS(ROW()-1,COLUMN()))),                                    IF(AND(A7447="TYA",C7447="Cash"), SUM(INDIRECT(ADDRESS(ROW()-(COUNTIF(A:A,"TYA")-1),COLUMN())):INDIRECT(ADDRESS(ROW()-1,COLUMN()))),                                    IF(AND(A7447="SVOL",ISNUMBER(FIND(" Govt",C7447))),"", IF(AND(A7447="SVOL",ISNUMBER(FIND(" Index",C7447))),J7447,                                    IF(ISNUMBER(N7447),Q7447*N7447,IF(ISNUMBER(R7447),J7447*R7447," "))))))</f>
        <v xml:space="preserve"> </v>
      </c>
      <c r="AB7447" s="8" t="s">
        <v>7429</v>
      </c>
      <c r="AG7447" s="16">
        <v>-3.9999999999999998E-6</v>
      </c>
    </row>
    <row r="7448" spans="1:33" x14ac:dyDescent="0.35">
      <c r="A7448" t="s">
        <v>4273</v>
      </c>
      <c r="B7448" t="s">
        <v>931</v>
      </c>
      <c r="C7448" t="s">
        <v>3782</v>
      </c>
      <c r="D7448" t="s">
        <v>933</v>
      </c>
      <c r="E7448" t="s">
        <v>934</v>
      </c>
      <c r="F7448" t="s">
        <v>935</v>
      </c>
      <c r="G7448" s="1">
        <v>-397.49408348992301</v>
      </c>
      <c r="H7448" s="1">
        <v>24.12</v>
      </c>
      <c r="I7448" s="2">
        <v>-9587.557293776943</v>
      </c>
      <c r="J7448" s="3">
        <v>-3.612294448120642E-3</v>
      </c>
      <c r="K7448" s="4">
        <v>2654146.12</v>
      </c>
      <c r="L7448" s="5">
        <v>100001</v>
      </c>
      <c r="M7448" s="6">
        <v>26.54119579</v>
      </c>
      <c r="N7448" s="7" t="str">
        <f>IF(ISNUMBER(_xll.BDP($C7448, "DELTA_MID")),_xll.BDP($C7448, "DELTA_MID")," ")</f>
        <v xml:space="preserve"> </v>
      </c>
      <c r="O7448" s="7" t="str">
        <f>IF(ISNUMBER(N7448),_xll.BDP($C7448, "OPT_UNDL_TICKER"),"")</f>
        <v/>
      </c>
      <c r="P7448" s="8" t="str">
        <f>IF(ISNUMBER(N7448),_xll.BDP($C7448, "OPT_UNDL_PX")," ")</f>
        <v xml:space="preserve"> </v>
      </c>
      <c r="Q7448" s="7" t="str">
        <f>IF(ISNUMBER(N7448),+G7448*_xll.BDP($C7448, "PX_POS_MULT_FACTOR")*P7448/K7448," ")</f>
        <v xml:space="preserve"> </v>
      </c>
      <c r="R7448" s="8" t="str">
        <f>IF(OR($A7448="TUA",$A7448="TYA"),"",IF(ISNUMBER(_xll.BDP($C7448,"DUR_ADJ_OAS_MID")),_xll.BDP($C7448,"DUR_ADJ_OAS_MID"),IF(ISNUMBER(_xll.BDP($E7448&amp;" ISIN","DUR_ADJ_OAS_MID")),_xll.BDP($E7448&amp;" ISIN","DUR_ADJ_OAS_MID")," ")))</f>
        <v xml:space="preserve"> </v>
      </c>
      <c r="S7448" s="7" t="str">
        <f ca="1">IF(AND(A7447="SVOL",C7447="Cash"),                                     SUM(INDIRECT(ADDRESS(ROW()-(COUNTIF(A:A,"SVOL")),COLUMN())):INDIRECT(ADDRESS(ROW()-1,COLUMN()))),                                    IF(AND(A7448="TYA",C7448="Cash"), SUM(INDIRECT(ADDRESS(ROW()-(COUNTIF(A:A,"TYA")-1),COLUMN())):INDIRECT(ADDRESS(ROW()-1,COLUMN()))),                                    IF(AND(A7448="SVOL",ISNUMBER(FIND(" Govt",C7448))),"", IF(AND(A7448="SVOL",ISNUMBER(FIND(" Index",C7448))),J7448,                                    IF(ISNUMBER(N7448),Q7448*N7448,IF(ISNUMBER(R7448),J7448*R7448," "))))))</f>
        <v xml:space="preserve"> </v>
      </c>
      <c r="AB7448" s="8" t="s">
        <v>7429</v>
      </c>
      <c r="AG7448" s="16">
        <v>-3.9999999999999998E-6</v>
      </c>
    </row>
    <row r="7449" spans="1:33" x14ac:dyDescent="0.35">
      <c r="A7449" t="s">
        <v>4273</v>
      </c>
      <c r="B7449" t="s">
        <v>414</v>
      </c>
      <c r="C7449" t="s">
        <v>6759</v>
      </c>
      <c r="D7449" t="s">
        <v>416</v>
      </c>
      <c r="E7449" t="s">
        <v>417</v>
      </c>
      <c r="F7449" t="s">
        <v>418</v>
      </c>
      <c r="G7449" s="1">
        <v>-24.91978338555333</v>
      </c>
      <c r="H7449" s="1">
        <v>390.99</v>
      </c>
      <c r="I7449" s="2">
        <v>-9743.3861059174978</v>
      </c>
      <c r="J7449" s="3">
        <v>-3.6710059150464169E-3</v>
      </c>
      <c r="K7449" s="4">
        <v>2654146.12</v>
      </c>
      <c r="L7449" s="5">
        <v>100001</v>
      </c>
      <c r="M7449" s="6">
        <v>26.54119579</v>
      </c>
      <c r="N7449" s="7" t="str">
        <f>IF(ISNUMBER(_xll.BDP($C7449, "DELTA_MID")),_xll.BDP($C7449, "DELTA_MID")," ")</f>
        <v xml:space="preserve"> </v>
      </c>
      <c r="O7449" s="7" t="str">
        <f>IF(ISNUMBER(N7449),_xll.BDP($C7449, "OPT_UNDL_TICKER"),"")</f>
        <v/>
      </c>
      <c r="P7449" s="8" t="str">
        <f>IF(ISNUMBER(N7449),_xll.BDP($C7449, "OPT_UNDL_PX")," ")</f>
        <v xml:space="preserve"> </v>
      </c>
      <c r="Q7449" s="7" t="str">
        <f>IF(ISNUMBER(N7449),+G7449*_xll.BDP($C7449, "PX_POS_MULT_FACTOR")*P7449/K7449," ")</f>
        <v xml:space="preserve"> </v>
      </c>
      <c r="R7449" s="8" t="str">
        <f>IF(OR($A7449="TUA",$A7449="TYA"),"",IF(ISNUMBER(_xll.BDP($C7449,"DUR_ADJ_OAS_MID")),_xll.BDP($C7449,"DUR_ADJ_OAS_MID"),IF(ISNUMBER(_xll.BDP($E7449&amp;" ISIN","DUR_ADJ_OAS_MID")),_xll.BDP($E7449&amp;" ISIN","DUR_ADJ_OAS_MID")," ")))</f>
        <v xml:space="preserve"> </v>
      </c>
      <c r="S7449" s="7" t="str">
        <f ca="1">IF(AND(A7448="SVOL",C7448="Cash"),                                     SUM(INDIRECT(ADDRESS(ROW()-(COUNTIF(A:A,"SVOL")),COLUMN())):INDIRECT(ADDRESS(ROW()-1,COLUMN()))),                                    IF(AND(A7449="TYA",C7449="Cash"), SUM(INDIRECT(ADDRESS(ROW()-(COUNTIF(A:A,"TYA")-1),COLUMN())):INDIRECT(ADDRESS(ROW()-1,COLUMN()))),                                    IF(AND(A7449="SVOL",ISNUMBER(FIND(" Govt",C7449))),"", IF(AND(A7449="SVOL",ISNUMBER(FIND(" Index",C7449))),J7449,                                    IF(ISNUMBER(N7449),Q7449*N7449,IF(ISNUMBER(R7449),J7449*R7449," "))))))</f>
        <v xml:space="preserve"> </v>
      </c>
      <c r="AB7449" s="8" t="s">
        <v>7429</v>
      </c>
      <c r="AG7449" s="16">
        <v>-3.9999999999999998E-6</v>
      </c>
    </row>
    <row r="7450" spans="1:33" x14ac:dyDescent="0.35">
      <c r="A7450" t="s">
        <v>4273</v>
      </c>
      <c r="B7450" t="s">
        <v>6760</v>
      </c>
      <c r="C7450" t="s">
        <v>6764</v>
      </c>
      <c r="D7450" t="s">
        <v>6765</v>
      </c>
      <c r="E7450" t="s">
        <v>6766</v>
      </c>
      <c r="G7450" s="1">
        <v>-249.12355896307639</v>
      </c>
      <c r="H7450" s="1">
        <v>14.15</v>
      </c>
      <c r="I7450" s="2">
        <v>-3525.0983593275309</v>
      </c>
      <c r="J7450" s="3">
        <v>-1.3281478109907271E-3</v>
      </c>
      <c r="K7450" s="4">
        <v>2654146.12</v>
      </c>
      <c r="L7450" s="5">
        <v>100001</v>
      </c>
      <c r="M7450" s="6">
        <v>26.54119579</v>
      </c>
      <c r="N7450" s="7" t="str">
        <f>IF(ISNUMBER(_xll.BDP($C7450, "DELTA_MID")),_xll.BDP($C7450, "DELTA_MID")," ")</f>
        <v xml:space="preserve"> </v>
      </c>
      <c r="O7450" s="7" t="str">
        <f>IF(ISNUMBER(N7450),_xll.BDP($C7450, "OPT_UNDL_TICKER"),"")</f>
        <v/>
      </c>
      <c r="P7450" s="8" t="str">
        <f>IF(ISNUMBER(N7450),_xll.BDP($C7450, "OPT_UNDL_PX")," ")</f>
        <v xml:space="preserve"> </v>
      </c>
      <c r="Q7450" s="7" t="str">
        <f>IF(ISNUMBER(N7450),+G7450*_xll.BDP($C7450, "PX_POS_MULT_FACTOR")*P7450/K7450," ")</f>
        <v xml:space="preserve"> </v>
      </c>
      <c r="R7450" s="8" t="str">
        <f>IF(OR($A7450="TUA",$A7450="TYA"),"",IF(ISNUMBER(_xll.BDP($C7450,"DUR_ADJ_OAS_MID")),_xll.BDP($C7450,"DUR_ADJ_OAS_MID"),IF(ISNUMBER(_xll.BDP($E7450&amp;" ISIN","DUR_ADJ_OAS_MID")),_xll.BDP($E7450&amp;" ISIN","DUR_ADJ_OAS_MID")," ")))</f>
        <v xml:space="preserve"> </v>
      </c>
      <c r="S7450" s="7" t="str">
        <f ca="1">IF(AND(A7449="SVOL",C7449="Cash"),                                     SUM(INDIRECT(ADDRESS(ROW()-(COUNTIF(A:A,"SVOL")),COLUMN())):INDIRECT(ADDRESS(ROW()-1,COLUMN()))),                                    IF(AND(A7450="TYA",C7450="Cash"), SUM(INDIRECT(ADDRESS(ROW()-(COUNTIF(A:A,"TYA")-1),COLUMN())):INDIRECT(ADDRESS(ROW()-1,COLUMN()))),                                    IF(AND(A7450="SVOL",ISNUMBER(FIND(" Govt",C7450))),"", IF(AND(A7450="SVOL",ISNUMBER(FIND(" Index",C7450))),J7450,                                    IF(ISNUMBER(N7450),Q7450*N7450,IF(ISNUMBER(R7450),J7450*R7450," "))))))</f>
        <v xml:space="preserve"> </v>
      </c>
      <c r="AB7450" s="8" t="s">
        <v>7429</v>
      </c>
      <c r="AG7450" s="16">
        <v>-3.9999999999999998E-6</v>
      </c>
    </row>
    <row r="7451" spans="1:33" x14ac:dyDescent="0.35">
      <c r="A7451" t="s">
        <v>4273</v>
      </c>
      <c r="B7451" t="s">
        <v>6767</v>
      </c>
      <c r="C7451" t="s">
        <v>6768</v>
      </c>
      <c r="D7451" t="s">
        <v>6769</v>
      </c>
      <c r="E7451" t="s">
        <v>6770</v>
      </c>
      <c r="F7451" t="s">
        <v>6771</v>
      </c>
      <c r="G7451" s="1">
        <v>-162.74019852610911</v>
      </c>
      <c r="H7451" s="1">
        <v>245.58</v>
      </c>
      <c r="I7451" s="2">
        <v>-39965.73795404187</v>
      </c>
      <c r="J7451" s="3">
        <v>-1.5057851432098949E-2</v>
      </c>
      <c r="K7451" s="4">
        <v>2654146.12</v>
      </c>
      <c r="L7451" s="5">
        <v>100001</v>
      </c>
      <c r="M7451" s="6">
        <v>26.54119579</v>
      </c>
      <c r="N7451" s="7" t="str">
        <f>IF(ISNUMBER(_xll.BDP($C7451, "DELTA_MID")),_xll.BDP($C7451, "DELTA_MID")," ")</f>
        <v xml:space="preserve"> </v>
      </c>
      <c r="O7451" s="7" t="str">
        <f>IF(ISNUMBER(N7451),_xll.BDP($C7451, "OPT_UNDL_TICKER"),"")</f>
        <v/>
      </c>
      <c r="P7451" s="8" t="str">
        <f>IF(ISNUMBER(N7451),_xll.BDP($C7451, "OPT_UNDL_PX")," ")</f>
        <v xml:space="preserve"> </v>
      </c>
      <c r="Q7451" s="7" t="str">
        <f>IF(ISNUMBER(N7451),+G7451*_xll.BDP($C7451, "PX_POS_MULT_FACTOR")*P7451/K7451," ")</f>
        <v xml:space="preserve"> </v>
      </c>
      <c r="R7451" s="8" t="str">
        <f>IF(OR($A7451="TUA",$A7451="TYA"),"",IF(ISNUMBER(_xll.BDP($C7451,"DUR_ADJ_OAS_MID")),_xll.BDP($C7451,"DUR_ADJ_OAS_MID"),IF(ISNUMBER(_xll.BDP($E7451&amp;" ISIN","DUR_ADJ_OAS_MID")),_xll.BDP($E7451&amp;" ISIN","DUR_ADJ_OAS_MID")," ")))</f>
        <v xml:space="preserve"> </v>
      </c>
      <c r="S7451" s="7" t="str">
        <f ca="1">IF(AND(A7450="SVOL",C7450="Cash"),                                     SUM(INDIRECT(ADDRESS(ROW()-(COUNTIF(A:A,"SVOL")),COLUMN())):INDIRECT(ADDRESS(ROW()-1,COLUMN()))),                                    IF(AND(A7451="TYA",C7451="Cash"), SUM(INDIRECT(ADDRESS(ROW()-(COUNTIF(A:A,"TYA")-1),COLUMN())):INDIRECT(ADDRESS(ROW()-1,COLUMN()))),                                    IF(AND(A7451="SVOL",ISNUMBER(FIND(" Govt",C7451))),"", IF(AND(A7451="SVOL",ISNUMBER(FIND(" Index",C7451))),J7451,                                    IF(ISNUMBER(N7451),Q7451*N7451,IF(ISNUMBER(R7451),J7451*R7451," "))))))</f>
        <v xml:space="preserve"> </v>
      </c>
      <c r="AB7451" s="8" t="s">
        <v>7429</v>
      </c>
      <c r="AG7451" s="16">
        <v>-3.9999999999999998E-6</v>
      </c>
    </row>
    <row r="7452" spans="1:33" x14ac:dyDescent="0.35">
      <c r="A7452" t="s">
        <v>4273</v>
      </c>
      <c r="B7452" t="s">
        <v>7483</v>
      </c>
      <c r="C7452" t="s">
        <v>7484</v>
      </c>
      <c r="D7452" t="s">
        <v>7485</v>
      </c>
      <c r="E7452" t="s">
        <v>7486</v>
      </c>
      <c r="F7452" t="s">
        <v>7487</v>
      </c>
      <c r="G7452" s="1">
        <v>-41.848303795631253</v>
      </c>
      <c r="H7452" s="1">
        <v>19.559999999999999</v>
      </c>
      <c r="I7452" s="2">
        <v>-818.55282224254711</v>
      </c>
      <c r="J7452" s="3">
        <v>-3.0840533461004289E-4</v>
      </c>
      <c r="K7452" s="4">
        <v>2654146.12</v>
      </c>
      <c r="L7452" s="5">
        <v>100001</v>
      </c>
      <c r="M7452" s="6">
        <v>26.54119579</v>
      </c>
      <c r="N7452" s="7" t="str">
        <f>IF(ISNUMBER(_xll.BDP($C7452, "DELTA_MID")),_xll.BDP($C7452, "DELTA_MID")," ")</f>
        <v xml:space="preserve"> </v>
      </c>
      <c r="O7452" s="7" t="str">
        <f>IF(ISNUMBER(N7452),_xll.BDP($C7452, "OPT_UNDL_TICKER"),"")</f>
        <v/>
      </c>
      <c r="P7452" s="8" t="str">
        <f>IF(ISNUMBER(N7452),_xll.BDP($C7452, "OPT_UNDL_PX")," ")</f>
        <v xml:space="preserve"> </v>
      </c>
      <c r="Q7452" s="7" t="str">
        <f>IF(ISNUMBER(N7452),+G7452*_xll.BDP($C7452, "PX_POS_MULT_FACTOR")*P7452/K7452," ")</f>
        <v xml:space="preserve"> </v>
      </c>
      <c r="R7452" s="8" t="str">
        <f>IF(OR($A7452="TUA",$A7452="TYA"),"",IF(ISNUMBER(_xll.BDP($C7452,"DUR_ADJ_OAS_MID")),_xll.BDP($C7452,"DUR_ADJ_OAS_MID"),IF(ISNUMBER(_xll.BDP($E7452&amp;" ISIN","DUR_ADJ_OAS_MID")),_xll.BDP($E7452&amp;" ISIN","DUR_ADJ_OAS_MID")," ")))</f>
        <v xml:space="preserve"> </v>
      </c>
      <c r="S7452" s="7" t="str">
        <f ca="1">IF(AND(A7451="SVOL",C7451="Cash"),                                     SUM(INDIRECT(ADDRESS(ROW()-(COUNTIF(A:A,"SVOL")),COLUMN())):INDIRECT(ADDRESS(ROW()-1,COLUMN()))),                                    IF(AND(A7452="TYA",C7452="Cash"), SUM(INDIRECT(ADDRESS(ROW()-(COUNTIF(A:A,"TYA")-1),COLUMN())):INDIRECT(ADDRESS(ROW()-1,COLUMN()))),                                    IF(AND(A7452="SVOL",ISNUMBER(FIND(" Govt",C7452))),"", IF(AND(A7452="SVOL",ISNUMBER(FIND(" Index",C7452))),J7452,                                    IF(ISNUMBER(N7452),Q7452*N7452,IF(ISNUMBER(R7452),J7452*R7452," "))))))</f>
        <v xml:space="preserve"> </v>
      </c>
      <c r="AB7452" s="8" t="s">
        <v>7429</v>
      </c>
      <c r="AG7452" s="16">
        <v>-3.9999999999999998E-6</v>
      </c>
    </row>
    <row r="7453" spans="1:33" x14ac:dyDescent="0.35">
      <c r="A7453" t="s">
        <v>4273</v>
      </c>
      <c r="B7453" t="s">
        <v>6773</v>
      </c>
      <c r="C7453" t="s">
        <v>6774</v>
      </c>
      <c r="D7453" t="s">
        <v>6775</v>
      </c>
      <c r="E7453" t="s">
        <v>6776</v>
      </c>
      <c r="G7453" s="1">
        <v>-58.383972933377272</v>
      </c>
      <c r="H7453" s="1">
        <v>85.68</v>
      </c>
      <c r="I7453" s="2">
        <v>-5002.338800931765</v>
      </c>
      <c r="J7453" s="3">
        <v>-1.8847262263510061E-3</v>
      </c>
      <c r="K7453" s="4">
        <v>2654146.12</v>
      </c>
      <c r="L7453" s="5">
        <v>100001</v>
      </c>
      <c r="M7453" s="6">
        <v>26.54119579</v>
      </c>
      <c r="N7453" s="7" t="str">
        <f>IF(ISNUMBER(_xll.BDP($C7453, "DELTA_MID")),_xll.BDP($C7453, "DELTA_MID")," ")</f>
        <v xml:space="preserve"> </v>
      </c>
      <c r="O7453" s="7" t="str">
        <f>IF(ISNUMBER(N7453),_xll.BDP($C7453, "OPT_UNDL_TICKER"),"")</f>
        <v/>
      </c>
      <c r="P7453" s="8" t="str">
        <f>IF(ISNUMBER(N7453),_xll.BDP($C7453, "OPT_UNDL_PX")," ")</f>
        <v xml:space="preserve"> </v>
      </c>
      <c r="Q7453" s="7" t="str">
        <f>IF(ISNUMBER(N7453),+G7453*_xll.BDP($C7453, "PX_POS_MULT_FACTOR")*P7453/K7453," ")</f>
        <v xml:space="preserve"> </v>
      </c>
      <c r="R7453" s="8" t="str">
        <f>IF(OR($A7453="TUA",$A7453="TYA"),"",IF(ISNUMBER(_xll.BDP($C7453,"DUR_ADJ_OAS_MID")),_xll.BDP($C7453,"DUR_ADJ_OAS_MID"),IF(ISNUMBER(_xll.BDP($E7453&amp;" ISIN","DUR_ADJ_OAS_MID")),_xll.BDP($E7453&amp;" ISIN","DUR_ADJ_OAS_MID")," ")))</f>
        <v xml:space="preserve"> </v>
      </c>
      <c r="S7453" s="7" t="str">
        <f ca="1">IF(AND(A7452="SVOL",C7452="Cash"),                                     SUM(INDIRECT(ADDRESS(ROW()-(COUNTIF(A:A,"SVOL")),COLUMN())):INDIRECT(ADDRESS(ROW()-1,COLUMN()))),                                    IF(AND(A7453="TYA",C7453="Cash"), SUM(INDIRECT(ADDRESS(ROW()-(COUNTIF(A:A,"TYA")-1),COLUMN())):INDIRECT(ADDRESS(ROW()-1,COLUMN()))),                                    IF(AND(A7453="SVOL",ISNUMBER(FIND(" Govt",C7453))),"", IF(AND(A7453="SVOL",ISNUMBER(FIND(" Index",C7453))),J7453,                                    IF(ISNUMBER(N7453),Q7453*N7453,IF(ISNUMBER(R7453),J7453*R7453," "))))))</f>
        <v xml:space="preserve"> </v>
      </c>
      <c r="AB7453" s="8" t="s">
        <v>7429</v>
      </c>
      <c r="AG7453" s="16">
        <v>-3.9999999999999998E-6</v>
      </c>
    </row>
    <row r="7454" spans="1:33" x14ac:dyDescent="0.35">
      <c r="A7454" t="s">
        <v>4273</v>
      </c>
      <c r="B7454" t="s">
        <v>7488</v>
      </c>
      <c r="C7454" t="s">
        <v>7489</v>
      </c>
      <c r="D7454" t="s">
        <v>7490</v>
      </c>
      <c r="E7454" t="s">
        <v>7491</v>
      </c>
      <c r="F7454" t="s">
        <v>7492</v>
      </c>
      <c r="G7454" s="1">
        <v>-202.54237984322</v>
      </c>
      <c r="H7454" s="1">
        <v>20.16</v>
      </c>
      <c r="I7454" s="2">
        <v>-4083.254377639315</v>
      </c>
      <c r="J7454" s="3">
        <v>-1.53844370016799E-3</v>
      </c>
      <c r="K7454" s="4">
        <v>2654146.12</v>
      </c>
      <c r="L7454" s="5">
        <v>100001</v>
      </c>
      <c r="M7454" s="6">
        <v>26.54119579</v>
      </c>
      <c r="N7454" s="7" t="str">
        <f>IF(ISNUMBER(_xll.BDP($C7454, "DELTA_MID")),_xll.BDP($C7454, "DELTA_MID")," ")</f>
        <v xml:space="preserve"> </v>
      </c>
      <c r="O7454" s="7" t="str">
        <f>IF(ISNUMBER(N7454),_xll.BDP($C7454, "OPT_UNDL_TICKER"),"")</f>
        <v/>
      </c>
      <c r="P7454" s="8" t="str">
        <f>IF(ISNUMBER(N7454),_xll.BDP($C7454, "OPT_UNDL_PX")," ")</f>
        <v xml:space="preserve"> </v>
      </c>
      <c r="Q7454" s="7" t="str">
        <f>IF(ISNUMBER(N7454),+G7454*_xll.BDP($C7454, "PX_POS_MULT_FACTOR")*P7454/K7454," ")</f>
        <v xml:space="preserve"> </v>
      </c>
      <c r="R7454" s="8" t="str">
        <f>IF(OR($A7454="TUA",$A7454="TYA"),"",IF(ISNUMBER(_xll.BDP($C7454,"DUR_ADJ_OAS_MID")),_xll.BDP($C7454,"DUR_ADJ_OAS_MID"),IF(ISNUMBER(_xll.BDP($E7454&amp;" ISIN","DUR_ADJ_OAS_MID")),_xll.BDP($E7454&amp;" ISIN","DUR_ADJ_OAS_MID")," ")))</f>
        <v xml:space="preserve"> </v>
      </c>
      <c r="S7454" s="7" t="str">
        <f ca="1">IF(AND(A7453="SVOL",C7453="Cash"),                                     SUM(INDIRECT(ADDRESS(ROW()-(COUNTIF(A:A,"SVOL")),COLUMN())):INDIRECT(ADDRESS(ROW()-1,COLUMN()))),                                    IF(AND(A7454="TYA",C7454="Cash"), SUM(INDIRECT(ADDRESS(ROW()-(COUNTIF(A:A,"TYA")-1),COLUMN())):INDIRECT(ADDRESS(ROW()-1,COLUMN()))),                                    IF(AND(A7454="SVOL",ISNUMBER(FIND(" Govt",C7454))),"", IF(AND(A7454="SVOL",ISNUMBER(FIND(" Index",C7454))),J7454,                                    IF(ISNUMBER(N7454),Q7454*N7454,IF(ISNUMBER(R7454),J7454*R7454," "))))))</f>
        <v xml:space="preserve"> </v>
      </c>
      <c r="AB7454" s="8" t="s">
        <v>7429</v>
      </c>
      <c r="AG7454" s="16">
        <v>-3.9999999999999998E-6</v>
      </c>
    </row>
    <row r="7455" spans="1:33" x14ac:dyDescent="0.35">
      <c r="A7455" t="s">
        <v>4273</v>
      </c>
      <c r="B7455" t="s">
        <v>444</v>
      </c>
      <c r="C7455" t="s">
        <v>3829</v>
      </c>
      <c r="D7455" t="s">
        <v>446</v>
      </c>
      <c r="E7455" t="s">
        <v>447</v>
      </c>
      <c r="F7455" t="s">
        <v>448</v>
      </c>
      <c r="G7455" s="1">
        <v>-846.30004540170569</v>
      </c>
      <c r="H7455" s="1">
        <v>37.549999999999997</v>
      </c>
      <c r="I7455" s="2">
        <v>-31778.566704834051</v>
      </c>
      <c r="J7455" s="3">
        <v>-1.1973179044428061E-2</v>
      </c>
      <c r="K7455" s="4">
        <v>2654146.12</v>
      </c>
      <c r="L7455" s="5">
        <v>100001</v>
      </c>
      <c r="M7455" s="6">
        <v>26.54119579</v>
      </c>
      <c r="N7455" s="7" t="str">
        <f>IF(ISNUMBER(_xll.BDP($C7455, "DELTA_MID")),_xll.BDP($C7455, "DELTA_MID")," ")</f>
        <v xml:space="preserve"> </v>
      </c>
      <c r="O7455" s="7" t="str">
        <f>IF(ISNUMBER(N7455),_xll.BDP($C7455, "OPT_UNDL_TICKER"),"")</f>
        <v/>
      </c>
      <c r="P7455" s="8" t="str">
        <f>IF(ISNUMBER(N7455),_xll.BDP($C7455, "OPT_UNDL_PX")," ")</f>
        <v xml:space="preserve"> </v>
      </c>
      <c r="Q7455" s="7" t="str">
        <f>IF(ISNUMBER(N7455),+G7455*_xll.BDP($C7455, "PX_POS_MULT_FACTOR")*P7455/K7455," ")</f>
        <v xml:space="preserve"> </v>
      </c>
      <c r="R7455" s="8" t="str">
        <f>IF(OR($A7455="TUA",$A7455="TYA"),"",IF(ISNUMBER(_xll.BDP($C7455,"DUR_ADJ_OAS_MID")),_xll.BDP($C7455,"DUR_ADJ_OAS_MID"),IF(ISNUMBER(_xll.BDP($E7455&amp;" ISIN","DUR_ADJ_OAS_MID")),_xll.BDP($E7455&amp;" ISIN","DUR_ADJ_OAS_MID")," ")))</f>
        <v xml:space="preserve"> </v>
      </c>
      <c r="S7455" s="7" t="str">
        <f ca="1">IF(AND(A7454="SVOL",C7454="Cash"),                                     SUM(INDIRECT(ADDRESS(ROW()-(COUNTIF(A:A,"SVOL")),COLUMN())):INDIRECT(ADDRESS(ROW()-1,COLUMN()))),                                    IF(AND(A7455="TYA",C7455="Cash"), SUM(INDIRECT(ADDRESS(ROW()-(COUNTIF(A:A,"TYA")-1),COLUMN())):INDIRECT(ADDRESS(ROW()-1,COLUMN()))),                                    IF(AND(A7455="SVOL",ISNUMBER(FIND(" Govt",C7455))),"", IF(AND(A7455="SVOL",ISNUMBER(FIND(" Index",C7455))),J7455,                                    IF(ISNUMBER(N7455),Q7455*N7455,IF(ISNUMBER(R7455),J7455*R7455," "))))))</f>
        <v xml:space="preserve"> </v>
      </c>
      <c r="AB7455" s="8" t="s">
        <v>7429</v>
      </c>
      <c r="AG7455" s="16">
        <v>-3.9999999999999998E-6</v>
      </c>
    </row>
    <row r="7456" spans="1:33" x14ac:dyDescent="0.35">
      <c r="A7456" t="s">
        <v>4273</v>
      </c>
      <c r="B7456" t="s">
        <v>2654</v>
      </c>
      <c r="C7456" t="s">
        <v>2655</v>
      </c>
      <c r="D7456" t="s">
        <v>1247</v>
      </c>
      <c r="E7456" t="s">
        <v>1248</v>
      </c>
      <c r="F7456" t="s">
        <v>1249</v>
      </c>
      <c r="G7456" s="1">
        <v>-1137.212899637484</v>
      </c>
      <c r="H7456" s="1">
        <v>19.71</v>
      </c>
      <c r="I7456" s="2">
        <v>-22414.466251854799</v>
      </c>
      <c r="J7456" s="3">
        <v>-8.4450762084850098E-3</v>
      </c>
      <c r="K7456" s="4">
        <v>2654146.12</v>
      </c>
      <c r="L7456" s="5">
        <v>100001</v>
      </c>
      <c r="M7456" s="6">
        <v>26.54119579</v>
      </c>
      <c r="N7456" s="7" t="str">
        <f>IF(ISNUMBER(_xll.BDP($C7456, "DELTA_MID")),_xll.BDP($C7456, "DELTA_MID")," ")</f>
        <v xml:space="preserve"> </v>
      </c>
      <c r="O7456" s="7" t="str">
        <f>IF(ISNUMBER(N7456),_xll.BDP($C7456, "OPT_UNDL_TICKER"),"")</f>
        <v/>
      </c>
      <c r="P7456" s="8" t="str">
        <f>IF(ISNUMBER(N7456),_xll.BDP($C7456, "OPT_UNDL_PX")," ")</f>
        <v xml:space="preserve"> </v>
      </c>
      <c r="Q7456" s="7" t="str">
        <f>IF(ISNUMBER(N7456),+G7456*_xll.BDP($C7456, "PX_POS_MULT_FACTOR")*P7456/K7456," ")</f>
        <v xml:space="preserve"> </v>
      </c>
      <c r="R7456" s="8" t="str">
        <f>IF(OR($A7456="TUA",$A7456="TYA"),"",IF(ISNUMBER(_xll.BDP($C7456,"DUR_ADJ_OAS_MID")),_xll.BDP($C7456,"DUR_ADJ_OAS_MID"),IF(ISNUMBER(_xll.BDP($E7456&amp;" ISIN","DUR_ADJ_OAS_MID")),_xll.BDP($E7456&amp;" ISIN","DUR_ADJ_OAS_MID")," ")))</f>
        <v xml:space="preserve"> </v>
      </c>
      <c r="S7456" s="7" t="str">
        <f ca="1">IF(AND(A7455="SVOL",C7455="Cash"),                                     SUM(INDIRECT(ADDRESS(ROW()-(COUNTIF(A:A,"SVOL")),COLUMN())):INDIRECT(ADDRESS(ROW()-1,COLUMN()))),                                    IF(AND(A7456="TYA",C7456="Cash"), SUM(INDIRECT(ADDRESS(ROW()-(COUNTIF(A:A,"TYA")-1),COLUMN())):INDIRECT(ADDRESS(ROW()-1,COLUMN()))),                                    IF(AND(A7456="SVOL",ISNUMBER(FIND(" Govt",C7456))),"", IF(AND(A7456="SVOL",ISNUMBER(FIND(" Index",C7456))),J7456,                                    IF(ISNUMBER(N7456),Q7456*N7456,IF(ISNUMBER(R7456),J7456*R7456," "))))))</f>
        <v xml:space="preserve"> </v>
      </c>
      <c r="AB7456" s="8" t="s">
        <v>7429</v>
      </c>
      <c r="AG7456" s="16">
        <v>-3.9999999999999998E-6</v>
      </c>
    </row>
    <row r="7457" spans="1:33" x14ac:dyDescent="0.35">
      <c r="A7457" t="s">
        <v>4273</v>
      </c>
      <c r="B7457" t="s">
        <v>6783</v>
      </c>
      <c r="C7457" t="s">
        <v>6784</v>
      </c>
      <c r="D7457" t="s">
        <v>5804</v>
      </c>
      <c r="E7457" t="s">
        <v>5805</v>
      </c>
      <c r="F7457" t="s">
        <v>5806</v>
      </c>
      <c r="G7457" s="1">
        <v>-882.67372348078698</v>
      </c>
      <c r="H7457" s="1">
        <v>16</v>
      </c>
      <c r="I7457" s="2">
        <v>-14122.77957569259</v>
      </c>
      <c r="J7457" s="3">
        <v>-5.3210256471081518E-3</v>
      </c>
      <c r="K7457" s="4">
        <v>2654146.12</v>
      </c>
      <c r="L7457" s="5">
        <v>100001</v>
      </c>
      <c r="M7457" s="6">
        <v>26.54119579</v>
      </c>
      <c r="N7457" s="7" t="str">
        <f>IF(ISNUMBER(_xll.BDP($C7457, "DELTA_MID")),_xll.BDP($C7457, "DELTA_MID")," ")</f>
        <v xml:space="preserve"> </v>
      </c>
      <c r="O7457" s="7" t="str">
        <f>IF(ISNUMBER(N7457),_xll.BDP($C7457, "OPT_UNDL_TICKER"),"")</f>
        <v/>
      </c>
      <c r="P7457" s="8" t="str">
        <f>IF(ISNUMBER(N7457),_xll.BDP($C7457, "OPT_UNDL_PX")," ")</f>
        <v xml:space="preserve"> </v>
      </c>
      <c r="Q7457" s="7" t="str">
        <f>IF(ISNUMBER(N7457),+G7457*_xll.BDP($C7457, "PX_POS_MULT_FACTOR")*P7457/K7457," ")</f>
        <v xml:space="preserve"> </v>
      </c>
      <c r="R7457" s="8" t="str">
        <f>IF(OR($A7457="TUA",$A7457="TYA"),"",IF(ISNUMBER(_xll.BDP($C7457,"DUR_ADJ_OAS_MID")),_xll.BDP($C7457,"DUR_ADJ_OAS_MID"),IF(ISNUMBER(_xll.BDP($E7457&amp;" ISIN","DUR_ADJ_OAS_MID")),_xll.BDP($E7457&amp;" ISIN","DUR_ADJ_OAS_MID")," ")))</f>
        <v xml:space="preserve"> </v>
      </c>
      <c r="S7457" s="7" t="str">
        <f ca="1">IF(AND(A7456="SVOL",C7456="Cash"),                                     SUM(INDIRECT(ADDRESS(ROW()-(COUNTIF(A:A,"SVOL")),COLUMN())):INDIRECT(ADDRESS(ROW()-1,COLUMN()))),                                    IF(AND(A7457="TYA",C7457="Cash"), SUM(INDIRECT(ADDRESS(ROW()-(COUNTIF(A:A,"TYA")-1),COLUMN())):INDIRECT(ADDRESS(ROW()-1,COLUMN()))),                                    IF(AND(A7457="SVOL",ISNUMBER(FIND(" Govt",C7457))),"", IF(AND(A7457="SVOL",ISNUMBER(FIND(" Index",C7457))),J7457,                                    IF(ISNUMBER(N7457),Q7457*N7457,IF(ISNUMBER(R7457),J7457*R7457," "))))))</f>
        <v xml:space="preserve"> </v>
      </c>
      <c r="AB7457" s="8" t="s">
        <v>7429</v>
      </c>
      <c r="AG7457" s="16">
        <v>-3.9999999999999998E-6</v>
      </c>
    </row>
    <row r="7458" spans="1:33" x14ac:dyDescent="0.35">
      <c r="A7458" t="s">
        <v>4273</v>
      </c>
      <c r="B7458" t="s">
        <v>3886</v>
      </c>
      <c r="C7458" t="s">
        <v>3887</v>
      </c>
      <c r="D7458" t="s">
        <v>3888</v>
      </c>
      <c r="E7458" t="s">
        <v>3889</v>
      </c>
      <c r="F7458" t="s">
        <v>3890</v>
      </c>
      <c r="G7458" s="1">
        <v>-127.44269800365331</v>
      </c>
      <c r="H7458" s="1">
        <v>154</v>
      </c>
      <c r="I7458" s="2">
        <v>-19626.175492562601</v>
      </c>
      <c r="J7458" s="3">
        <v>-7.3945346658467331E-3</v>
      </c>
      <c r="K7458" s="4">
        <v>2654146.12</v>
      </c>
      <c r="L7458" s="5">
        <v>100001</v>
      </c>
      <c r="M7458" s="6">
        <v>26.54119579</v>
      </c>
      <c r="N7458" s="7" t="str">
        <f>IF(ISNUMBER(_xll.BDP($C7458, "DELTA_MID")),_xll.BDP($C7458, "DELTA_MID")," ")</f>
        <v xml:space="preserve"> </v>
      </c>
      <c r="O7458" s="7" t="str">
        <f>IF(ISNUMBER(N7458),_xll.BDP($C7458, "OPT_UNDL_TICKER"),"")</f>
        <v/>
      </c>
      <c r="P7458" s="8" t="str">
        <f>IF(ISNUMBER(N7458),_xll.BDP($C7458, "OPT_UNDL_PX")," ")</f>
        <v xml:space="preserve"> </v>
      </c>
      <c r="Q7458" s="7" t="str">
        <f>IF(ISNUMBER(N7458),+G7458*_xll.BDP($C7458, "PX_POS_MULT_FACTOR")*P7458/K7458," ")</f>
        <v xml:space="preserve"> </v>
      </c>
      <c r="R7458" s="8" t="str">
        <f>IF(OR($A7458="TUA",$A7458="TYA"),"",IF(ISNUMBER(_xll.BDP($C7458,"DUR_ADJ_OAS_MID")),_xll.BDP($C7458,"DUR_ADJ_OAS_MID"),IF(ISNUMBER(_xll.BDP($E7458&amp;" ISIN","DUR_ADJ_OAS_MID")),_xll.BDP($E7458&amp;" ISIN","DUR_ADJ_OAS_MID")," ")))</f>
        <v xml:space="preserve"> </v>
      </c>
      <c r="S7458" s="7" t="str">
        <f ca="1">IF(AND(A7457="SVOL",C7457="Cash"),                                     SUM(INDIRECT(ADDRESS(ROW()-(COUNTIF(A:A,"SVOL")),COLUMN())):INDIRECT(ADDRESS(ROW()-1,COLUMN()))),                                    IF(AND(A7458="TYA",C7458="Cash"), SUM(INDIRECT(ADDRESS(ROW()-(COUNTIF(A:A,"TYA")-1),COLUMN())):INDIRECT(ADDRESS(ROW()-1,COLUMN()))),                                    IF(AND(A7458="SVOL",ISNUMBER(FIND(" Govt",C7458))),"", IF(AND(A7458="SVOL",ISNUMBER(FIND(" Index",C7458))),J7458,                                    IF(ISNUMBER(N7458),Q7458*N7458,IF(ISNUMBER(R7458),J7458*R7458," "))))))</f>
        <v xml:space="preserve"> </v>
      </c>
      <c r="AB7458" s="8" t="s">
        <v>7429</v>
      </c>
      <c r="AG7458" s="16">
        <v>-3.9999999999999998E-6</v>
      </c>
    </row>
    <row r="7459" spans="1:33" x14ac:dyDescent="0.35">
      <c r="A7459" t="s">
        <v>4273</v>
      </c>
      <c r="B7459" t="s">
        <v>6791</v>
      </c>
      <c r="C7459" t="s">
        <v>6792</v>
      </c>
      <c r="D7459" t="s">
        <v>5822</v>
      </c>
      <c r="E7459" t="s">
        <v>5823</v>
      </c>
      <c r="F7459" t="s">
        <v>5824</v>
      </c>
      <c r="G7459" s="1">
        <v>-35.358927246512202</v>
      </c>
      <c r="H7459" s="1">
        <v>167.48</v>
      </c>
      <c r="I7459" s="2">
        <v>-5921.9131352458617</v>
      </c>
      <c r="J7459" s="3">
        <v>-2.2311933358235229E-3</v>
      </c>
      <c r="K7459" s="4">
        <v>2654146.12</v>
      </c>
      <c r="L7459" s="5">
        <v>100001</v>
      </c>
      <c r="M7459" s="6">
        <v>26.54119579</v>
      </c>
      <c r="N7459" s="7" t="str">
        <f>IF(ISNUMBER(_xll.BDP($C7459, "DELTA_MID")),_xll.BDP($C7459, "DELTA_MID")," ")</f>
        <v xml:space="preserve"> </v>
      </c>
      <c r="O7459" s="7" t="str">
        <f>IF(ISNUMBER(N7459),_xll.BDP($C7459, "OPT_UNDL_TICKER"),"")</f>
        <v/>
      </c>
      <c r="P7459" s="8" t="str">
        <f>IF(ISNUMBER(N7459),_xll.BDP($C7459, "OPT_UNDL_PX")," ")</f>
        <v xml:space="preserve"> </v>
      </c>
      <c r="Q7459" s="7" t="str">
        <f>IF(ISNUMBER(N7459),+G7459*_xll.BDP($C7459, "PX_POS_MULT_FACTOR")*P7459/K7459," ")</f>
        <v xml:space="preserve"> </v>
      </c>
      <c r="R7459" s="8" t="str">
        <f>IF(OR($A7459="TUA",$A7459="TYA"),"",IF(ISNUMBER(_xll.BDP($C7459,"DUR_ADJ_OAS_MID")),_xll.BDP($C7459,"DUR_ADJ_OAS_MID"),IF(ISNUMBER(_xll.BDP($E7459&amp;" ISIN","DUR_ADJ_OAS_MID")),_xll.BDP($E7459&amp;" ISIN","DUR_ADJ_OAS_MID")," ")))</f>
        <v xml:space="preserve"> </v>
      </c>
      <c r="S7459" s="7" t="str">
        <f ca="1">IF(AND(A7458="SVOL",C7458="Cash"),                                     SUM(INDIRECT(ADDRESS(ROW()-(COUNTIF(A:A,"SVOL")),COLUMN())):INDIRECT(ADDRESS(ROW()-1,COLUMN()))),                                    IF(AND(A7459="TYA",C7459="Cash"), SUM(INDIRECT(ADDRESS(ROW()-(COUNTIF(A:A,"TYA")-1),COLUMN())):INDIRECT(ADDRESS(ROW()-1,COLUMN()))),                                    IF(AND(A7459="SVOL",ISNUMBER(FIND(" Govt",C7459))),"", IF(AND(A7459="SVOL",ISNUMBER(FIND(" Index",C7459))),J7459,                                    IF(ISNUMBER(N7459),Q7459*N7459,IF(ISNUMBER(R7459),J7459*R7459," "))))))</f>
        <v xml:space="preserve"> </v>
      </c>
      <c r="AB7459" s="8" t="s">
        <v>7429</v>
      </c>
      <c r="AG7459" s="16">
        <v>-3.9999999999999998E-6</v>
      </c>
    </row>
    <row r="7460" spans="1:33" x14ac:dyDescent="0.35">
      <c r="A7460" t="s">
        <v>4273</v>
      </c>
      <c r="B7460" t="s">
        <v>2709</v>
      </c>
      <c r="C7460" t="s">
        <v>2710</v>
      </c>
      <c r="D7460" t="s">
        <v>2711</v>
      </c>
      <c r="E7460" t="s">
        <v>2712</v>
      </c>
      <c r="F7460" t="s">
        <v>2713</v>
      </c>
      <c r="G7460" s="1">
        <v>-54.572394620891203</v>
      </c>
      <c r="H7460" s="1">
        <v>396.4</v>
      </c>
      <c r="I7460" s="2">
        <v>-21632.497227721269</v>
      </c>
      <c r="J7460" s="3">
        <v>-8.1504545151874584E-3</v>
      </c>
      <c r="K7460" s="4">
        <v>2654146.12</v>
      </c>
      <c r="L7460" s="5">
        <v>100001</v>
      </c>
      <c r="M7460" s="6">
        <v>26.54119579</v>
      </c>
      <c r="N7460" s="7" t="str">
        <f>IF(ISNUMBER(_xll.BDP($C7460, "DELTA_MID")),_xll.BDP($C7460, "DELTA_MID")," ")</f>
        <v xml:space="preserve"> </v>
      </c>
      <c r="O7460" s="7" t="str">
        <f>IF(ISNUMBER(N7460),_xll.BDP($C7460, "OPT_UNDL_TICKER"),"")</f>
        <v/>
      </c>
      <c r="P7460" s="8" t="str">
        <f>IF(ISNUMBER(N7460),_xll.BDP($C7460, "OPT_UNDL_PX")," ")</f>
        <v xml:space="preserve"> </v>
      </c>
      <c r="Q7460" s="7" t="str">
        <f>IF(ISNUMBER(N7460),+G7460*_xll.BDP($C7460, "PX_POS_MULT_FACTOR")*P7460/K7460," ")</f>
        <v xml:space="preserve"> </v>
      </c>
      <c r="R7460" s="8" t="str">
        <f>IF(OR($A7460="TUA",$A7460="TYA"),"",IF(ISNUMBER(_xll.BDP($C7460,"DUR_ADJ_OAS_MID")),_xll.BDP($C7460,"DUR_ADJ_OAS_MID"),IF(ISNUMBER(_xll.BDP($E7460&amp;" ISIN","DUR_ADJ_OAS_MID")),_xll.BDP($E7460&amp;" ISIN","DUR_ADJ_OAS_MID")," ")))</f>
        <v xml:space="preserve"> </v>
      </c>
      <c r="S7460" s="7" t="str">
        <f ca="1">IF(AND(A7459="SVOL",C7459="Cash"),                                     SUM(INDIRECT(ADDRESS(ROW()-(COUNTIF(A:A,"SVOL")),COLUMN())):INDIRECT(ADDRESS(ROW()-1,COLUMN()))),                                    IF(AND(A7460="TYA",C7460="Cash"), SUM(INDIRECT(ADDRESS(ROW()-(COUNTIF(A:A,"TYA")-1),COLUMN())):INDIRECT(ADDRESS(ROW()-1,COLUMN()))),                                    IF(AND(A7460="SVOL",ISNUMBER(FIND(" Govt",C7460))),"", IF(AND(A7460="SVOL",ISNUMBER(FIND(" Index",C7460))),J7460,                                    IF(ISNUMBER(N7460),Q7460*N7460,IF(ISNUMBER(R7460),J7460*R7460," "))))))</f>
        <v xml:space="preserve"> </v>
      </c>
      <c r="AB7460" s="8" t="s">
        <v>7429</v>
      </c>
      <c r="AG7460" s="16">
        <v>-3.9999999999999998E-6</v>
      </c>
    </row>
    <row r="7461" spans="1:33" x14ac:dyDescent="0.35">
      <c r="A7461" t="s">
        <v>4273</v>
      </c>
      <c r="B7461" t="s">
        <v>7493</v>
      </c>
      <c r="C7461" t="s">
        <v>7494</v>
      </c>
      <c r="D7461" t="s">
        <v>7495</v>
      </c>
      <c r="E7461" t="s">
        <v>7496</v>
      </c>
      <c r="F7461" t="s">
        <v>7497</v>
      </c>
      <c r="G7461" s="1">
        <v>-120.64862167658301</v>
      </c>
      <c r="H7461" s="1">
        <v>84.73</v>
      </c>
      <c r="I7461" s="2">
        <v>-10222.557714656879</v>
      </c>
      <c r="J7461" s="3">
        <v>-3.8515429266030312E-3</v>
      </c>
      <c r="K7461" s="4">
        <v>2654146.12</v>
      </c>
      <c r="L7461" s="5">
        <v>100001</v>
      </c>
      <c r="M7461" s="6">
        <v>26.54119579</v>
      </c>
      <c r="N7461" s="7" t="str">
        <f>IF(ISNUMBER(_xll.BDP($C7461, "DELTA_MID")),_xll.BDP($C7461, "DELTA_MID")," ")</f>
        <v xml:space="preserve"> </v>
      </c>
      <c r="O7461" s="7" t="str">
        <f>IF(ISNUMBER(N7461),_xll.BDP($C7461, "OPT_UNDL_TICKER"),"")</f>
        <v/>
      </c>
      <c r="P7461" s="8" t="str">
        <f>IF(ISNUMBER(N7461),_xll.BDP($C7461, "OPT_UNDL_PX")," ")</f>
        <v xml:space="preserve"> </v>
      </c>
      <c r="Q7461" s="7" t="str">
        <f>IF(ISNUMBER(N7461),+G7461*_xll.BDP($C7461, "PX_POS_MULT_FACTOR")*P7461/K7461," ")</f>
        <v xml:space="preserve"> </v>
      </c>
      <c r="R7461" s="8" t="str">
        <f>IF(OR($A7461="TUA",$A7461="TYA"),"",IF(ISNUMBER(_xll.BDP($C7461,"DUR_ADJ_OAS_MID")),_xll.BDP($C7461,"DUR_ADJ_OAS_MID"),IF(ISNUMBER(_xll.BDP($E7461&amp;" ISIN","DUR_ADJ_OAS_MID")),_xll.BDP($E7461&amp;" ISIN","DUR_ADJ_OAS_MID")," ")))</f>
        <v xml:space="preserve"> </v>
      </c>
      <c r="S7461" s="7" t="str">
        <f ca="1">IF(AND(A7460="SVOL",C7460="Cash"),                                     SUM(INDIRECT(ADDRESS(ROW()-(COUNTIF(A:A,"SVOL")),COLUMN())):INDIRECT(ADDRESS(ROW()-1,COLUMN()))),                                    IF(AND(A7461="TYA",C7461="Cash"), SUM(INDIRECT(ADDRESS(ROW()-(COUNTIF(A:A,"TYA")-1),COLUMN())):INDIRECT(ADDRESS(ROW()-1,COLUMN()))),                                    IF(AND(A7461="SVOL",ISNUMBER(FIND(" Govt",C7461))),"", IF(AND(A7461="SVOL",ISNUMBER(FIND(" Index",C7461))),J7461,                                    IF(ISNUMBER(N7461),Q7461*N7461,IF(ISNUMBER(R7461),J7461*R7461," "))))))</f>
        <v xml:space="preserve"> </v>
      </c>
      <c r="AB7461" s="8" t="s">
        <v>7429</v>
      </c>
      <c r="AG7461" s="16">
        <v>-3.9999999999999998E-6</v>
      </c>
    </row>
    <row r="7462" spans="1:33" x14ac:dyDescent="0.35">
      <c r="A7462" t="s">
        <v>4273</v>
      </c>
      <c r="B7462" t="s">
        <v>507</v>
      </c>
      <c r="C7462" t="s">
        <v>6793</v>
      </c>
      <c r="D7462" t="s">
        <v>509</v>
      </c>
      <c r="E7462" t="s">
        <v>510</v>
      </c>
      <c r="F7462" t="s">
        <v>511</v>
      </c>
      <c r="G7462" s="1">
        <v>-678.59678161095678</v>
      </c>
      <c r="H7462" s="1">
        <v>21.29</v>
      </c>
      <c r="I7462" s="2">
        <v>-14447.325480497269</v>
      </c>
      <c r="J7462" s="3">
        <v>-5.4433044856239E-3</v>
      </c>
      <c r="K7462" s="4">
        <v>2654146.12</v>
      </c>
      <c r="L7462" s="5">
        <v>100001</v>
      </c>
      <c r="M7462" s="6">
        <v>26.54119579</v>
      </c>
      <c r="N7462" s="7" t="str">
        <f>IF(ISNUMBER(_xll.BDP($C7462, "DELTA_MID")),_xll.BDP($C7462, "DELTA_MID")," ")</f>
        <v xml:space="preserve"> </v>
      </c>
      <c r="O7462" s="7" t="str">
        <f>IF(ISNUMBER(N7462),_xll.BDP($C7462, "OPT_UNDL_TICKER"),"")</f>
        <v/>
      </c>
      <c r="P7462" s="8" t="str">
        <f>IF(ISNUMBER(N7462),_xll.BDP($C7462, "OPT_UNDL_PX")," ")</f>
        <v xml:space="preserve"> </v>
      </c>
      <c r="Q7462" s="7" t="str">
        <f>IF(ISNUMBER(N7462),+G7462*_xll.BDP($C7462, "PX_POS_MULT_FACTOR")*P7462/K7462," ")</f>
        <v xml:space="preserve"> </v>
      </c>
      <c r="R7462" s="8" t="str">
        <f>IF(OR($A7462="TUA",$A7462="TYA"),"",IF(ISNUMBER(_xll.BDP($C7462,"DUR_ADJ_OAS_MID")),_xll.BDP($C7462,"DUR_ADJ_OAS_MID"),IF(ISNUMBER(_xll.BDP($E7462&amp;" ISIN","DUR_ADJ_OAS_MID")),_xll.BDP($E7462&amp;" ISIN","DUR_ADJ_OAS_MID")," ")))</f>
        <v xml:space="preserve"> </v>
      </c>
      <c r="S7462" s="7" t="str">
        <f ca="1">IF(AND(A7461="SVOL",C7461="Cash"),                                     SUM(INDIRECT(ADDRESS(ROW()-(COUNTIF(A:A,"SVOL")),COLUMN())):INDIRECT(ADDRESS(ROW()-1,COLUMN()))),                                    IF(AND(A7462="TYA",C7462="Cash"), SUM(INDIRECT(ADDRESS(ROW()-(COUNTIF(A:A,"TYA")-1),COLUMN())):INDIRECT(ADDRESS(ROW()-1,COLUMN()))),                                    IF(AND(A7462="SVOL",ISNUMBER(FIND(" Govt",C7462))),"", IF(AND(A7462="SVOL",ISNUMBER(FIND(" Index",C7462))),J7462,                                    IF(ISNUMBER(N7462),Q7462*N7462,IF(ISNUMBER(R7462),J7462*R7462," "))))))</f>
        <v xml:space="preserve"> </v>
      </c>
      <c r="AB7462" s="8" t="s">
        <v>7429</v>
      </c>
      <c r="AG7462" s="16">
        <v>-3.9999999999999998E-6</v>
      </c>
    </row>
    <row r="7463" spans="1:33" x14ac:dyDescent="0.35">
      <c r="A7463" t="s">
        <v>4273</v>
      </c>
      <c r="B7463" t="s">
        <v>6799</v>
      </c>
      <c r="C7463" t="s">
        <v>6800</v>
      </c>
      <c r="D7463" t="s">
        <v>6801</v>
      </c>
      <c r="E7463" t="s">
        <v>6802</v>
      </c>
      <c r="F7463" t="s">
        <v>6803</v>
      </c>
      <c r="G7463" s="1">
        <v>-430.20987644290341</v>
      </c>
      <c r="H7463" s="1">
        <v>116.17</v>
      </c>
      <c r="I7463" s="2">
        <v>-49977.481346372093</v>
      </c>
      <c r="J7463" s="3">
        <v>-1.8829966055663921E-2</v>
      </c>
      <c r="K7463" s="4">
        <v>2654146.12</v>
      </c>
      <c r="L7463" s="5">
        <v>100001</v>
      </c>
      <c r="M7463" s="6">
        <v>26.54119579</v>
      </c>
      <c r="N7463" s="7" t="str">
        <f>IF(ISNUMBER(_xll.BDP($C7463, "DELTA_MID")),_xll.BDP($C7463, "DELTA_MID")," ")</f>
        <v xml:space="preserve"> </v>
      </c>
      <c r="O7463" s="7" t="str">
        <f>IF(ISNUMBER(N7463),_xll.BDP($C7463, "OPT_UNDL_TICKER"),"")</f>
        <v/>
      </c>
      <c r="P7463" s="8" t="str">
        <f>IF(ISNUMBER(N7463),_xll.BDP($C7463, "OPT_UNDL_PX")," ")</f>
        <v xml:space="preserve"> </v>
      </c>
      <c r="Q7463" s="7" t="str">
        <f>IF(ISNUMBER(N7463),+G7463*_xll.BDP($C7463, "PX_POS_MULT_FACTOR")*P7463/K7463," ")</f>
        <v xml:space="preserve"> </v>
      </c>
      <c r="R7463" s="8" t="str">
        <f>IF(OR($A7463="TUA",$A7463="TYA"),"",IF(ISNUMBER(_xll.BDP($C7463,"DUR_ADJ_OAS_MID")),_xll.BDP($C7463,"DUR_ADJ_OAS_MID"),IF(ISNUMBER(_xll.BDP($E7463&amp;" ISIN","DUR_ADJ_OAS_MID")),_xll.BDP($E7463&amp;" ISIN","DUR_ADJ_OAS_MID")," ")))</f>
        <v xml:space="preserve"> </v>
      </c>
      <c r="S7463" s="7" t="str">
        <f ca="1">IF(AND(A7462="SVOL",C7462="Cash"),                                     SUM(INDIRECT(ADDRESS(ROW()-(COUNTIF(A:A,"SVOL")),COLUMN())):INDIRECT(ADDRESS(ROW()-1,COLUMN()))),                                    IF(AND(A7463="TYA",C7463="Cash"), SUM(INDIRECT(ADDRESS(ROW()-(COUNTIF(A:A,"TYA")-1),COLUMN())):INDIRECT(ADDRESS(ROW()-1,COLUMN()))),                                    IF(AND(A7463="SVOL",ISNUMBER(FIND(" Govt",C7463))),"", IF(AND(A7463="SVOL",ISNUMBER(FIND(" Index",C7463))),J7463,                                    IF(ISNUMBER(N7463),Q7463*N7463,IF(ISNUMBER(R7463),J7463*R7463," "))))))</f>
        <v xml:space="preserve"> </v>
      </c>
      <c r="AB7463" s="8" t="s">
        <v>7429</v>
      </c>
      <c r="AG7463" s="16">
        <v>-3.9999999999999998E-6</v>
      </c>
    </row>
    <row r="7464" spans="1:33" x14ac:dyDescent="0.35">
      <c r="A7464" t="s">
        <v>4273</v>
      </c>
      <c r="B7464" t="s">
        <v>6804</v>
      </c>
      <c r="C7464" t="s">
        <v>6805</v>
      </c>
      <c r="D7464" t="s">
        <v>6806</v>
      </c>
      <c r="E7464" t="s">
        <v>6807</v>
      </c>
      <c r="F7464" t="s">
        <v>6808</v>
      </c>
      <c r="G7464" s="1">
        <v>-97.0552231292816</v>
      </c>
      <c r="H7464" s="1">
        <v>128.25</v>
      </c>
      <c r="I7464" s="2">
        <v>-12447.332366330371</v>
      </c>
      <c r="J7464" s="3">
        <v>-4.6897690645345347E-3</v>
      </c>
      <c r="K7464" s="4">
        <v>2654146.12</v>
      </c>
      <c r="L7464" s="5">
        <v>100001</v>
      </c>
      <c r="M7464" s="6">
        <v>26.54119579</v>
      </c>
      <c r="N7464" s="7" t="str">
        <f>IF(ISNUMBER(_xll.BDP($C7464, "DELTA_MID")),_xll.BDP($C7464, "DELTA_MID")," ")</f>
        <v xml:space="preserve"> </v>
      </c>
      <c r="O7464" s="7" t="str">
        <f>IF(ISNUMBER(N7464),_xll.BDP($C7464, "OPT_UNDL_TICKER"),"")</f>
        <v/>
      </c>
      <c r="P7464" s="8" t="str">
        <f>IF(ISNUMBER(N7464),_xll.BDP($C7464, "OPT_UNDL_PX")," ")</f>
        <v xml:space="preserve"> </v>
      </c>
      <c r="Q7464" s="7" t="str">
        <f>IF(ISNUMBER(N7464),+G7464*_xll.BDP($C7464, "PX_POS_MULT_FACTOR")*P7464/K7464," ")</f>
        <v xml:space="preserve"> </v>
      </c>
      <c r="R7464" s="8" t="str">
        <f>IF(OR($A7464="TUA",$A7464="TYA"),"",IF(ISNUMBER(_xll.BDP($C7464,"DUR_ADJ_OAS_MID")),_xll.BDP($C7464,"DUR_ADJ_OAS_MID"),IF(ISNUMBER(_xll.BDP($E7464&amp;" ISIN","DUR_ADJ_OAS_MID")),_xll.BDP($E7464&amp;" ISIN","DUR_ADJ_OAS_MID")," ")))</f>
        <v xml:space="preserve"> </v>
      </c>
      <c r="S7464" s="7" t="str">
        <f ca="1">IF(AND(A7463="SVOL",C7463="Cash"),                                     SUM(INDIRECT(ADDRESS(ROW()-(COUNTIF(A:A,"SVOL")),COLUMN())):INDIRECT(ADDRESS(ROW()-1,COLUMN()))),                                    IF(AND(A7464="TYA",C7464="Cash"), SUM(INDIRECT(ADDRESS(ROW()-(COUNTIF(A:A,"TYA")-1),COLUMN())):INDIRECT(ADDRESS(ROW()-1,COLUMN()))),                                    IF(AND(A7464="SVOL",ISNUMBER(FIND(" Govt",C7464))),"", IF(AND(A7464="SVOL",ISNUMBER(FIND(" Index",C7464))),J7464,                                    IF(ISNUMBER(N7464),Q7464*N7464,IF(ISNUMBER(R7464),J7464*R7464," "))))))</f>
        <v xml:space="preserve"> </v>
      </c>
      <c r="AB7464" s="8" t="s">
        <v>7429</v>
      </c>
      <c r="AG7464" s="16">
        <v>-3.9999999999999998E-6</v>
      </c>
    </row>
    <row r="7465" spans="1:33" x14ac:dyDescent="0.35">
      <c r="A7465" t="s">
        <v>4273</v>
      </c>
      <c r="B7465" t="s">
        <v>7498</v>
      </c>
      <c r="C7465" t="s">
        <v>7499</v>
      </c>
      <c r="D7465" t="s">
        <v>7500</v>
      </c>
      <c r="E7465" t="s">
        <v>7501</v>
      </c>
      <c r="F7465" t="s">
        <v>7502</v>
      </c>
      <c r="G7465" s="1">
        <v>-187.3024704487419</v>
      </c>
      <c r="H7465" s="1">
        <v>93.8</v>
      </c>
      <c r="I7465" s="2">
        <v>-17568.97172809199</v>
      </c>
      <c r="J7465" s="3">
        <v>-6.6194440448109123E-3</v>
      </c>
      <c r="K7465" s="4">
        <v>2654146.12</v>
      </c>
      <c r="L7465" s="5">
        <v>100001</v>
      </c>
      <c r="M7465" s="6">
        <v>26.54119579</v>
      </c>
      <c r="N7465" s="7" t="str">
        <f>IF(ISNUMBER(_xll.BDP($C7465, "DELTA_MID")),_xll.BDP($C7465, "DELTA_MID")," ")</f>
        <v xml:space="preserve"> </v>
      </c>
      <c r="O7465" s="7" t="str">
        <f>IF(ISNUMBER(N7465),_xll.BDP($C7465, "OPT_UNDL_TICKER"),"")</f>
        <v/>
      </c>
      <c r="P7465" s="8" t="str">
        <f>IF(ISNUMBER(N7465),_xll.BDP($C7465, "OPT_UNDL_PX")," ")</f>
        <v xml:space="preserve"> </v>
      </c>
      <c r="Q7465" s="7" t="str">
        <f>IF(ISNUMBER(N7465),+G7465*_xll.BDP($C7465, "PX_POS_MULT_FACTOR")*P7465/K7465," ")</f>
        <v xml:space="preserve"> </v>
      </c>
      <c r="R7465" s="8" t="str">
        <f>IF(OR($A7465="TUA",$A7465="TYA"),"",IF(ISNUMBER(_xll.BDP($C7465,"DUR_ADJ_OAS_MID")),_xll.BDP($C7465,"DUR_ADJ_OAS_MID"),IF(ISNUMBER(_xll.BDP($E7465&amp;" ISIN","DUR_ADJ_OAS_MID")),_xll.BDP($E7465&amp;" ISIN","DUR_ADJ_OAS_MID")," ")))</f>
        <v xml:space="preserve"> </v>
      </c>
      <c r="S7465" s="7" t="str">
        <f ca="1">IF(AND(A7464="SVOL",C7464="Cash"),                                     SUM(INDIRECT(ADDRESS(ROW()-(COUNTIF(A:A,"SVOL")),COLUMN())):INDIRECT(ADDRESS(ROW()-1,COLUMN()))),                                    IF(AND(A7465="TYA",C7465="Cash"), SUM(INDIRECT(ADDRESS(ROW()-(COUNTIF(A:A,"TYA")-1),COLUMN())):INDIRECT(ADDRESS(ROW()-1,COLUMN()))),                                    IF(AND(A7465="SVOL",ISNUMBER(FIND(" Govt",C7465))),"", IF(AND(A7465="SVOL",ISNUMBER(FIND(" Index",C7465))),J7465,                                    IF(ISNUMBER(N7465),Q7465*N7465,IF(ISNUMBER(R7465),J7465*R7465," "))))))</f>
        <v xml:space="preserve"> </v>
      </c>
      <c r="AB7465" s="8" t="s">
        <v>7429</v>
      </c>
      <c r="AG7465" s="16">
        <v>-3.9999999999999998E-6</v>
      </c>
    </row>
    <row r="7466" spans="1:33" x14ac:dyDescent="0.35">
      <c r="A7466" t="s">
        <v>4273</v>
      </c>
      <c r="B7466" t="s">
        <v>6809</v>
      </c>
      <c r="C7466" t="s">
        <v>6810</v>
      </c>
      <c r="D7466" t="s">
        <v>6811</v>
      </c>
      <c r="E7466" t="s">
        <v>6812</v>
      </c>
      <c r="F7466" t="s">
        <v>6813</v>
      </c>
      <c r="G7466" s="1">
        <v>-2.6670818722785361</v>
      </c>
      <c r="H7466" s="1">
        <v>134.25</v>
      </c>
      <c r="I7466" s="2">
        <v>-358.05574135339339</v>
      </c>
      <c r="J7466" s="3">
        <v>-1.3490430638136579E-4</v>
      </c>
      <c r="K7466" s="4">
        <v>2654146.12</v>
      </c>
      <c r="L7466" s="5">
        <v>100001</v>
      </c>
      <c r="M7466" s="6">
        <v>26.54119579</v>
      </c>
      <c r="N7466" s="7" t="str">
        <f>IF(ISNUMBER(_xll.BDP($C7466, "DELTA_MID")),_xll.BDP($C7466, "DELTA_MID")," ")</f>
        <v xml:space="preserve"> </v>
      </c>
      <c r="O7466" s="7" t="str">
        <f>IF(ISNUMBER(N7466),_xll.BDP($C7466, "OPT_UNDL_TICKER"),"")</f>
        <v/>
      </c>
      <c r="P7466" s="8" t="str">
        <f>IF(ISNUMBER(N7466),_xll.BDP($C7466, "OPT_UNDL_PX")," ")</f>
        <v xml:space="preserve"> </v>
      </c>
      <c r="Q7466" s="7" t="str">
        <f>IF(ISNUMBER(N7466),+G7466*_xll.BDP($C7466, "PX_POS_MULT_FACTOR")*P7466/K7466," ")</f>
        <v xml:space="preserve"> </v>
      </c>
      <c r="R7466" s="8" t="str">
        <f>IF(OR($A7466="TUA",$A7466="TYA"),"",IF(ISNUMBER(_xll.BDP($C7466,"DUR_ADJ_OAS_MID")),_xll.BDP($C7466,"DUR_ADJ_OAS_MID"),IF(ISNUMBER(_xll.BDP($E7466&amp;" ISIN","DUR_ADJ_OAS_MID")),_xll.BDP($E7466&amp;" ISIN","DUR_ADJ_OAS_MID")," ")))</f>
        <v xml:space="preserve"> </v>
      </c>
      <c r="S7466" s="7" t="str">
        <f ca="1">IF(AND(A7465="SVOL",C7465="Cash"),                                     SUM(INDIRECT(ADDRESS(ROW()-(COUNTIF(A:A,"SVOL")),COLUMN())):INDIRECT(ADDRESS(ROW()-1,COLUMN()))),                                    IF(AND(A7466="TYA",C7466="Cash"), SUM(INDIRECT(ADDRESS(ROW()-(COUNTIF(A:A,"TYA")-1),COLUMN())):INDIRECT(ADDRESS(ROW()-1,COLUMN()))),                                    IF(AND(A7466="SVOL",ISNUMBER(FIND(" Govt",C7466))),"", IF(AND(A7466="SVOL",ISNUMBER(FIND(" Index",C7466))),J7466,                                    IF(ISNUMBER(N7466),Q7466*N7466,IF(ISNUMBER(R7466),J7466*R7466," "))))))</f>
        <v xml:space="preserve"> </v>
      </c>
      <c r="AB7466" s="8" t="s">
        <v>7429</v>
      </c>
      <c r="AG7466" s="16">
        <v>-3.9999999999999998E-6</v>
      </c>
    </row>
    <row r="7467" spans="1:33" x14ac:dyDescent="0.35">
      <c r="A7467" t="s">
        <v>4273</v>
      </c>
      <c r="B7467" t="s">
        <v>6814</v>
      </c>
      <c r="C7467" t="s">
        <v>6815</v>
      </c>
      <c r="D7467" t="s">
        <v>6816</v>
      </c>
      <c r="E7467" t="s">
        <v>6817</v>
      </c>
      <c r="F7467" t="s">
        <v>6818</v>
      </c>
      <c r="G7467" s="1">
        <v>-1171.4320274772069</v>
      </c>
      <c r="H7467" s="1">
        <v>5.16</v>
      </c>
      <c r="I7467" s="2">
        <v>-6044.5892617823902</v>
      </c>
      <c r="J7467" s="3">
        <v>-2.2774138982907199E-3</v>
      </c>
      <c r="K7467" s="4">
        <v>2654146.12</v>
      </c>
      <c r="L7467" s="5">
        <v>100001</v>
      </c>
      <c r="M7467" s="6">
        <v>26.54119579</v>
      </c>
      <c r="N7467" s="7" t="str">
        <f>IF(ISNUMBER(_xll.BDP($C7467, "DELTA_MID")),_xll.BDP($C7467, "DELTA_MID")," ")</f>
        <v xml:space="preserve"> </v>
      </c>
      <c r="O7467" s="7" t="str">
        <f>IF(ISNUMBER(N7467),_xll.BDP($C7467, "OPT_UNDL_TICKER"),"")</f>
        <v/>
      </c>
      <c r="P7467" s="8" t="str">
        <f>IF(ISNUMBER(N7467),_xll.BDP($C7467, "OPT_UNDL_PX")," ")</f>
        <v xml:space="preserve"> </v>
      </c>
      <c r="Q7467" s="7" t="str">
        <f>IF(ISNUMBER(N7467),+G7467*_xll.BDP($C7467, "PX_POS_MULT_FACTOR")*P7467/K7467," ")</f>
        <v xml:space="preserve"> </v>
      </c>
      <c r="R7467" s="8" t="str">
        <f>IF(OR($A7467="TUA",$A7467="TYA"),"",IF(ISNUMBER(_xll.BDP($C7467,"DUR_ADJ_OAS_MID")),_xll.BDP($C7467,"DUR_ADJ_OAS_MID"),IF(ISNUMBER(_xll.BDP($E7467&amp;" ISIN","DUR_ADJ_OAS_MID")),_xll.BDP($E7467&amp;" ISIN","DUR_ADJ_OAS_MID")," ")))</f>
        <v xml:space="preserve"> </v>
      </c>
      <c r="S7467" s="7" t="str">
        <f ca="1">IF(AND(A7466="SVOL",C7466="Cash"),                                     SUM(INDIRECT(ADDRESS(ROW()-(COUNTIF(A:A,"SVOL")),COLUMN())):INDIRECT(ADDRESS(ROW()-1,COLUMN()))),                                    IF(AND(A7467="TYA",C7467="Cash"), SUM(INDIRECT(ADDRESS(ROW()-(COUNTIF(A:A,"TYA")-1),COLUMN())):INDIRECT(ADDRESS(ROW()-1,COLUMN()))),                                    IF(AND(A7467="SVOL",ISNUMBER(FIND(" Govt",C7467))),"", IF(AND(A7467="SVOL",ISNUMBER(FIND(" Index",C7467))),J7467,                                    IF(ISNUMBER(N7467),Q7467*N7467,IF(ISNUMBER(R7467),J7467*R7467," "))))))</f>
        <v xml:space="preserve"> </v>
      </c>
      <c r="AB7467" s="8" t="s">
        <v>7429</v>
      </c>
      <c r="AG7467" s="16">
        <v>-3.9999999999999998E-6</v>
      </c>
    </row>
    <row r="7468" spans="1:33" x14ac:dyDescent="0.35">
      <c r="A7468" t="s">
        <v>4273</v>
      </c>
      <c r="B7468" t="s">
        <v>3969</v>
      </c>
      <c r="C7468" t="s">
        <v>6819</v>
      </c>
      <c r="D7468" t="s">
        <v>6820</v>
      </c>
      <c r="E7468" t="s">
        <v>3972</v>
      </c>
      <c r="F7468" t="s">
        <v>3973</v>
      </c>
      <c r="G7468" s="1">
        <v>-149.85045972924621</v>
      </c>
      <c r="H7468" s="1">
        <v>97.79</v>
      </c>
      <c r="I7468" s="2">
        <v>-14653.876456922981</v>
      </c>
      <c r="J7468" s="3">
        <v>-5.5211264920572581E-3</v>
      </c>
      <c r="K7468" s="4">
        <v>2654146.12</v>
      </c>
      <c r="L7468" s="5">
        <v>100001</v>
      </c>
      <c r="M7468" s="6">
        <v>26.54119579</v>
      </c>
      <c r="N7468" s="7" t="str">
        <f>IF(ISNUMBER(_xll.BDP($C7468, "DELTA_MID")),_xll.BDP($C7468, "DELTA_MID")," ")</f>
        <v xml:space="preserve"> </v>
      </c>
      <c r="O7468" s="7" t="str">
        <f>IF(ISNUMBER(N7468),_xll.BDP($C7468, "OPT_UNDL_TICKER"),"")</f>
        <v/>
      </c>
      <c r="P7468" s="8" t="str">
        <f>IF(ISNUMBER(N7468),_xll.BDP($C7468, "OPT_UNDL_PX")," ")</f>
        <v xml:space="preserve"> </v>
      </c>
      <c r="Q7468" s="7" t="str">
        <f>IF(ISNUMBER(N7468),+G7468*_xll.BDP($C7468, "PX_POS_MULT_FACTOR")*P7468/K7468," ")</f>
        <v xml:space="preserve"> </v>
      </c>
      <c r="R7468" s="8" t="str">
        <f>IF(OR($A7468="TUA",$A7468="TYA"),"",IF(ISNUMBER(_xll.BDP($C7468,"DUR_ADJ_OAS_MID")),_xll.BDP($C7468,"DUR_ADJ_OAS_MID"),IF(ISNUMBER(_xll.BDP($E7468&amp;" ISIN","DUR_ADJ_OAS_MID")),_xll.BDP($E7468&amp;" ISIN","DUR_ADJ_OAS_MID")," ")))</f>
        <v xml:space="preserve"> </v>
      </c>
      <c r="S7468" s="7" t="str">
        <f ca="1">IF(AND(A7467="SVOL",C7467="Cash"),                                     SUM(INDIRECT(ADDRESS(ROW()-(COUNTIF(A:A,"SVOL")),COLUMN())):INDIRECT(ADDRESS(ROW()-1,COLUMN()))),                                    IF(AND(A7468="TYA",C7468="Cash"), SUM(INDIRECT(ADDRESS(ROW()-(COUNTIF(A:A,"TYA")-1),COLUMN())):INDIRECT(ADDRESS(ROW()-1,COLUMN()))),                                    IF(AND(A7468="SVOL",ISNUMBER(FIND(" Govt",C7468))),"", IF(AND(A7468="SVOL",ISNUMBER(FIND(" Index",C7468))),J7468,                                    IF(ISNUMBER(N7468),Q7468*N7468,IF(ISNUMBER(R7468),J7468*R7468," "))))))</f>
        <v xml:space="preserve"> </v>
      </c>
      <c r="AB7468" s="8" t="s">
        <v>7429</v>
      </c>
      <c r="AG7468" s="16">
        <v>-3.9999999999999998E-6</v>
      </c>
    </row>
    <row r="7469" spans="1:33" x14ac:dyDescent="0.35">
      <c r="A7469" t="s">
        <v>4273</v>
      </c>
      <c r="B7469" t="s">
        <v>7503</v>
      </c>
      <c r="C7469" t="s">
        <v>7504</v>
      </c>
      <c r="D7469" t="s">
        <v>7505</v>
      </c>
      <c r="E7469" t="s">
        <v>7506</v>
      </c>
      <c r="F7469" t="s">
        <v>7507</v>
      </c>
      <c r="G7469" s="1">
        <v>-1.7647228473419541</v>
      </c>
      <c r="H7469" s="1">
        <v>339.97</v>
      </c>
      <c r="I7469" s="2">
        <v>-599.9528264108443</v>
      </c>
      <c r="J7469" s="3">
        <v>-2.2604363109098309E-4</v>
      </c>
      <c r="K7469" s="4">
        <v>2654146.12</v>
      </c>
      <c r="L7469" s="5">
        <v>100001</v>
      </c>
      <c r="M7469" s="6">
        <v>26.54119579</v>
      </c>
      <c r="N7469" s="7" t="str">
        <f>IF(ISNUMBER(_xll.BDP($C7469, "DELTA_MID")),_xll.BDP($C7469, "DELTA_MID")," ")</f>
        <v xml:space="preserve"> </v>
      </c>
      <c r="O7469" s="7" t="str">
        <f>IF(ISNUMBER(N7469),_xll.BDP($C7469, "OPT_UNDL_TICKER"),"")</f>
        <v/>
      </c>
      <c r="P7469" s="8" t="str">
        <f>IF(ISNUMBER(N7469),_xll.BDP($C7469, "OPT_UNDL_PX")," ")</f>
        <v xml:space="preserve"> </v>
      </c>
      <c r="Q7469" s="7" t="str">
        <f>IF(ISNUMBER(N7469),+G7469*_xll.BDP($C7469, "PX_POS_MULT_FACTOR")*P7469/K7469," ")</f>
        <v xml:space="preserve"> </v>
      </c>
      <c r="R7469" s="8" t="str">
        <f>IF(OR($A7469="TUA",$A7469="TYA"),"",IF(ISNUMBER(_xll.BDP($C7469,"DUR_ADJ_OAS_MID")),_xll.BDP($C7469,"DUR_ADJ_OAS_MID"),IF(ISNUMBER(_xll.BDP($E7469&amp;" ISIN","DUR_ADJ_OAS_MID")),_xll.BDP($E7469&amp;" ISIN","DUR_ADJ_OAS_MID")," ")))</f>
        <v xml:space="preserve"> </v>
      </c>
      <c r="S7469" s="7" t="str">
        <f ca="1">IF(AND(A7468="SVOL",C7468="Cash"),                                     SUM(INDIRECT(ADDRESS(ROW()-(COUNTIF(A:A,"SVOL")),COLUMN())):INDIRECT(ADDRESS(ROW()-1,COLUMN()))),                                    IF(AND(A7469="TYA",C7469="Cash"), SUM(INDIRECT(ADDRESS(ROW()-(COUNTIF(A:A,"TYA")-1),COLUMN())):INDIRECT(ADDRESS(ROW()-1,COLUMN()))),                                    IF(AND(A7469="SVOL",ISNUMBER(FIND(" Govt",C7469))),"", IF(AND(A7469="SVOL",ISNUMBER(FIND(" Index",C7469))),J7469,                                    IF(ISNUMBER(N7469),Q7469*N7469,IF(ISNUMBER(R7469),J7469*R7469," "))))))</f>
        <v xml:space="preserve"> </v>
      </c>
      <c r="AB7469" s="8" t="s">
        <v>7429</v>
      </c>
      <c r="AG7469" s="16">
        <v>-3.9999999999999998E-6</v>
      </c>
    </row>
    <row r="7470" spans="1:33" x14ac:dyDescent="0.35">
      <c r="A7470" t="s">
        <v>4273</v>
      </c>
      <c r="B7470" t="s">
        <v>6821</v>
      </c>
      <c r="C7470" t="s">
        <v>6822</v>
      </c>
      <c r="D7470" t="s">
        <v>6823</v>
      </c>
      <c r="E7470" t="s">
        <v>6824</v>
      </c>
      <c r="F7470" t="s">
        <v>6825</v>
      </c>
      <c r="G7470" s="1">
        <v>-393.74258168683991</v>
      </c>
      <c r="H7470" s="1">
        <v>42.35</v>
      </c>
      <c r="I7470" s="2">
        <v>-16674.998334437671</v>
      </c>
      <c r="J7470" s="3">
        <v>-6.2826225763477064E-3</v>
      </c>
      <c r="K7470" s="4">
        <v>2654146.12</v>
      </c>
      <c r="L7470" s="5">
        <v>100001</v>
      </c>
      <c r="M7470" s="6">
        <v>26.54119579</v>
      </c>
      <c r="N7470" s="7" t="str">
        <f>IF(ISNUMBER(_xll.BDP($C7470, "DELTA_MID")),_xll.BDP($C7470, "DELTA_MID")," ")</f>
        <v xml:space="preserve"> </v>
      </c>
      <c r="O7470" s="7" t="str">
        <f>IF(ISNUMBER(N7470),_xll.BDP($C7470, "OPT_UNDL_TICKER"),"")</f>
        <v/>
      </c>
      <c r="P7470" s="8" t="str">
        <f>IF(ISNUMBER(N7470),_xll.BDP($C7470, "OPT_UNDL_PX")," ")</f>
        <v xml:space="preserve"> </v>
      </c>
      <c r="Q7470" s="7" t="str">
        <f>IF(ISNUMBER(N7470),+G7470*_xll.BDP($C7470, "PX_POS_MULT_FACTOR")*P7470/K7470," ")</f>
        <v xml:space="preserve"> </v>
      </c>
      <c r="R7470" s="8" t="str">
        <f>IF(OR($A7470="TUA",$A7470="TYA"),"",IF(ISNUMBER(_xll.BDP($C7470,"DUR_ADJ_OAS_MID")),_xll.BDP($C7470,"DUR_ADJ_OAS_MID"),IF(ISNUMBER(_xll.BDP($E7470&amp;" ISIN","DUR_ADJ_OAS_MID")),_xll.BDP($E7470&amp;" ISIN","DUR_ADJ_OAS_MID")," ")))</f>
        <v xml:space="preserve"> </v>
      </c>
      <c r="S7470" s="7" t="str">
        <f ca="1">IF(AND(A7469="SVOL",C7469="Cash"),                                     SUM(INDIRECT(ADDRESS(ROW()-(COUNTIF(A:A,"SVOL")),COLUMN())):INDIRECT(ADDRESS(ROW()-1,COLUMN()))),                                    IF(AND(A7470="TYA",C7470="Cash"), SUM(INDIRECT(ADDRESS(ROW()-(COUNTIF(A:A,"TYA")-1),COLUMN())):INDIRECT(ADDRESS(ROW()-1,COLUMN()))),                                    IF(AND(A7470="SVOL",ISNUMBER(FIND(" Govt",C7470))),"", IF(AND(A7470="SVOL",ISNUMBER(FIND(" Index",C7470))),J7470,                                    IF(ISNUMBER(N7470),Q7470*N7470,IF(ISNUMBER(R7470),J7470*R7470," "))))))</f>
        <v xml:space="preserve"> </v>
      </c>
      <c r="AB7470" s="8" t="s">
        <v>7429</v>
      </c>
      <c r="AG7470" s="16">
        <v>-3.9999999999999998E-6</v>
      </c>
    </row>
    <row r="7471" spans="1:33" x14ac:dyDescent="0.35">
      <c r="A7471" t="s">
        <v>4273</v>
      </c>
      <c r="B7471" t="s">
        <v>7508</v>
      </c>
      <c r="C7471" t="s">
        <v>7509</v>
      </c>
      <c r="D7471" t="s">
        <v>1252</v>
      </c>
      <c r="E7471" t="s">
        <v>1253</v>
      </c>
      <c r="F7471" t="s">
        <v>1254</v>
      </c>
      <c r="G7471" s="1">
        <v>-627.08584352858384</v>
      </c>
      <c r="H7471" s="1">
        <v>11.13</v>
      </c>
      <c r="I7471" s="2">
        <v>-6979.4654384731384</v>
      </c>
      <c r="J7471" s="3">
        <v>-2.6296462677319128E-3</v>
      </c>
      <c r="K7471" s="4">
        <v>2654146.12</v>
      </c>
      <c r="L7471" s="5">
        <v>100001</v>
      </c>
      <c r="M7471" s="6">
        <v>26.54119579</v>
      </c>
      <c r="N7471" s="7" t="str">
        <f>IF(ISNUMBER(_xll.BDP($C7471, "DELTA_MID")),_xll.BDP($C7471, "DELTA_MID")," ")</f>
        <v xml:space="preserve"> </v>
      </c>
      <c r="O7471" s="7" t="str">
        <f>IF(ISNUMBER(N7471),_xll.BDP($C7471, "OPT_UNDL_TICKER"),"")</f>
        <v/>
      </c>
      <c r="P7471" s="8" t="str">
        <f>IF(ISNUMBER(N7471),_xll.BDP($C7471, "OPT_UNDL_PX")," ")</f>
        <v xml:space="preserve"> </v>
      </c>
      <c r="Q7471" s="7" t="str">
        <f>IF(ISNUMBER(N7471),+G7471*_xll.BDP($C7471, "PX_POS_MULT_FACTOR")*P7471/K7471," ")</f>
        <v xml:space="preserve"> </v>
      </c>
      <c r="R7471" s="8" t="str">
        <f>IF(OR($A7471="TUA",$A7471="TYA"),"",IF(ISNUMBER(_xll.BDP($C7471,"DUR_ADJ_OAS_MID")),_xll.BDP($C7471,"DUR_ADJ_OAS_MID"),IF(ISNUMBER(_xll.BDP($E7471&amp;" ISIN","DUR_ADJ_OAS_MID")),_xll.BDP($E7471&amp;" ISIN","DUR_ADJ_OAS_MID")," ")))</f>
        <v xml:space="preserve"> </v>
      </c>
      <c r="S7471" s="7" t="str">
        <f ca="1">IF(AND(A7470="SVOL",C7470="Cash"),                                     SUM(INDIRECT(ADDRESS(ROW()-(COUNTIF(A:A,"SVOL")),COLUMN())):INDIRECT(ADDRESS(ROW()-1,COLUMN()))),                                    IF(AND(A7471="TYA",C7471="Cash"), SUM(INDIRECT(ADDRESS(ROW()-(COUNTIF(A:A,"TYA")-1),COLUMN())):INDIRECT(ADDRESS(ROW()-1,COLUMN()))),                                    IF(AND(A7471="SVOL",ISNUMBER(FIND(" Govt",C7471))),"", IF(AND(A7471="SVOL",ISNUMBER(FIND(" Index",C7471))),J7471,                                    IF(ISNUMBER(N7471),Q7471*N7471,IF(ISNUMBER(R7471),J7471*R7471," "))))))</f>
        <v xml:space="preserve"> </v>
      </c>
      <c r="AB7471" s="8" t="s">
        <v>7429</v>
      </c>
      <c r="AG7471" s="16">
        <v>-3.9999999999999998E-6</v>
      </c>
    </row>
    <row r="7472" spans="1:33" x14ac:dyDescent="0.35">
      <c r="A7472" t="s">
        <v>4273</v>
      </c>
      <c r="B7472" t="s">
        <v>7510</v>
      </c>
      <c r="C7472" t="s">
        <v>7511</v>
      </c>
      <c r="D7472" t="s">
        <v>5875</v>
      </c>
      <c r="E7472" t="s">
        <v>5876</v>
      </c>
      <c r="G7472" s="1">
        <v>-64.217600720296062</v>
      </c>
      <c r="H7472" s="1">
        <v>282.38</v>
      </c>
      <c r="I7472" s="2">
        <v>-18133.766091397199</v>
      </c>
      <c r="J7472" s="3">
        <v>-6.8322410566443127E-3</v>
      </c>
      <c r="K7472" s="4">
        <v>2654146.12</v>
      </c>
      <c r="L7472" s="5">
        <v>100001</v>
      </c>
      <c r="M7472" s="6">
        <v>26.54119579</v>
      </c>
      <c r="N7472" s="7" t="str">
        <f>IF(ISNUMBER(_xll.BDP($C7472, "DELTA_MID")),_xll.BDP($C7472, "DELTA_MID")," ")</f>
        <v xml:space="preserve"> </v>
      </c>
      <c r="O7472" s="7" t="str">
        <f>IF(ISNUMBER(N7472),_xll.BDP($C7472, "OPT_UNDL_TICKER"),"")</f>
        <v/>
      </c>
      <c r="P7472" s="8" t="str">
        <f>IF(ISNUMBER(N7472),_xll.BDP($C7472, "OPT_UNDL_PX")," ")</f>
        <v xml:space="preserve"> </v>
      </c>
      <c r="Q7472" s="7" t="str">
        <f>IF(ISNUMBER(N7472),+G7472*_xll.BDP($C7472, "PX_POS_MULT_FACTOR")*P7472/K7472," ")</f>
        <v xml:space="preserve"> </v>
      </c>
      <c r="R7472" s="8" t="str">
        <f>IF(OR($A7472="TUA",$A7472="TYA"),"",IF(ISNUMBER(_xll.BDP($C7472,"DUR_ADJ_OAS_MID")),_xll.BDP($C7472,"DUR_ADJ_OAS_MID"),IF(ISNUMBER(_xll.BDP($E7472&amp;" ISIN","DUR_ADJ_OAS_MID")),_xll.BDP($E7472&amp;" ISIN","DUR_ADJ_OAS_MID")," ")))</f>
        <v xml:space="preserve"> </v>
      </c>
      <c r="S7472" s="7" t="str">
        <f ca="1">IF(AND(A7471="SVOL",C7471="Cash"),                                     SUM(INDIRECT(ADDRESS(ROW()-(COUNTIF(A:A,"SVOL")),COLUMN())):INDIRECT(ADDRESS(ROW()-1,COLUMN()))),                                    IF(AND(A7472="TYA",C7472="Cash"), SUM(INDIRECT(ADDRESS(ROW()-(COUNTIF(A:A,"TYA")-1),COLUMN())):INDIRECT(ADDRESS(ROW()-1,COLUMN()))),                                    IF(AND(A7472="SVOL",ISNUMBER(FIND(" Govt",C7472))),"", IF(AND(A7472="SVOL",ISNUMBER(FIND(" Index",C7472))),J7472,                                    IF(ISNUMBER(N7472),Q7472*N7472,IF(ISNUMBER(R7472),J7472*R7472," "))))))</f>
        <v xml:space="preserve"> </v>
      </c>
      <c r="AB7472" s="8" t="s">
        <v>7429</v>
      </c>
      <c r="AG7472" s="16">
        <v>-3.9999999999999998E-6</v>
      </c>
    </row>
    <row r="7473" spans="1:33" x14ac:dyDescent="0.35">
      <c r="A7473" t="s">
        <v>4273</v>
      </c>
      <c r="B7473" t="s">
        <v>7512</v>
      </c>
      <c r="C7473" t="s">
        <v>7513</v>
      </c>
      <c r="D7473" t="s">
        <v>7514</v>
      </c>
      <c r="E7473" t="s">
        <v>7515</v>
      </c>
      <c r="G7473" s="1">
        <v>-957.27953559909668</v>
      </c>
      <c r="H7473" s="1">
        <v>12.7</v>
      </c>
      <c r="I7473" s="2">
        <v>-12157.450102108531</v>
      </c>
      <c r="J7473" s="3">
        <v>-4.580550411485456E-3</v>
      </c>
      <c r="K7473" s="4">
        <v>2654146.12</v>
      </c>
      <c r="L7473" s="5">
        <v>100001</v>
      </c>
      <c r="M7473" s="6">
        <v>26.54119579</v>
      </c>
      <c r="N7473" s="7" t="str">
        <f>IF(ISNUMBER(_xll.BDP($C7473, "DELTA_MID")),_xll.BDP($C7473, "DELTA_MID")," ")</f>
        <v xml:space="preserve"> </v>
      </c>
      <c r="O7473" s="7" t="str">
        <f>IF(ISNUMBER(N7473),_xll.BDP($C7473, "OPT_UNDL_TICKER"),"")</f>
        <v/>
      </c>
      <c r="P7473" s="8" t="str">
        <f>IF(ISNUMBER(N7473),_xll.BDP($C7473, "OPT_UNDL_PX")," ")</f>
        <v xml:space="preserve"> </v>
      </c>
      <c r="Q7473" s="7" t="str">
        <f>IF(ISNUMBER(N7473),+G7473*_xll.BDP($C7473, "PX_POS_MULT_FACTOR")*P7473/K7473," ")</f>
        <v xml:space="preserve"> </v>
      </c>
      <c r="R7473" s="8" t="str">
        <f>IF(OR($A7473="TUA",$A7473="TYA"),"",IF(ISNUMBER(_xll.BDP($C7473,"DUR_ADJ_OAS_MID")),_xll.BDP($C7473,"DUR_ADJ_OAS_MID"),IF(ISNUMBER(_xll.BDP($E7473&amp;" ISIN","DUR_ADJ_OAS_MID")),_xll.BDP($E7473&amp;" ISIN","DUR_ADJ_OAS_MID")," ")))</f>
        <v xml:space="preserve"> </v>
      </c>
      <c r="S7473" s="7" t="str">
        <f ca="1">IF(AND(A7472="SVOL",C7472="Cash"),                                     SUM(INDIRECT(ADDRESS(ROW()-(COUNTIF(A:A,"SVOL")),COLUMN())):INDIRECT(ADDRESS(ROW()-1,COLUMN()))),                                    IF(AND(A7473="TYA",C7473="Cash"), SUM(INDIRECT(ADDRESS(ROW()-(COUNTIF(A:A,"TYA")-1),COLUMN())):INDIRECT(ADDRESS(ROW()-1,COLUMN()))),                                    IF(AND(A7473="SVOL",ISNUMBER(FIND(" Govt",C7473))),"", IF(AND(A7473="SVOL",ISNUMBER(FIND(" Index",C7473))),J7473,                                    IF(ISNUMBER(N7473),Q7473*N7473,IF(ISNUMBER(R7473),J7473*R7473," "))))))</f>
        <v xml:space="preserve"> </v>
      </c>
      <c r="AB7473" s="8" t="s">
        <v>7429</v>
      </c>
      <c r="AG7473" s="16">
        <v>-3.9999999999999998E-6</v>
      </c>
    </row>
    <row r="7474" spans="1:33" x14ac:dyDescent="0.35">
      <c r="A7474" t="s">
        <v>4273</v>
      </c>
      <c r="B7474" t="s">
        <v>6826</v>
      </c>
      <c r="C7474" t="s">
        <v>6827</v>
      </c>
      <c r="D7474" t="s">
        <v>6828</v>
      </c>
      <c r="E7474" t="s">
        <v>6829</v>
      </c>
      <c r="F7474" t="s">
        <v>6830</v>
      </c>
      <c r="G7474" s="1">
        <v>-92.076859406757819</v>
      </c>
      <c r="H7474" s="1">
        <v>171.97</v>
      </c>
      <c r="I7474" s="2">
        <v>-15834.457512180141</v>
      </c>
      <c r="J7474" s="3">
        <v>-5.9659328447900757E-3</v>
      </c>
      <c r="K7474" s="4">
        <v>2654146.12</v>
      </c>
      <c r="L7474" s="5">
        <v>100001</v>
      </c>
      <c r="M7474" s="6">
        <v>26.54119579</v>
      </c>
      <c r="N7474" s="7" t="str">
        <f>IF(ISNUMBER(_xll.BDP($C7474, "DELTA_MID")),_xll.BDP($C7474, "DELTA_MID")," ")</f>
        <v xml:space="preserve"> </v>
      </c>
      <c r="O7474" s="7" t="str">
        <f>IF(ISNUMBER(N7474),_xll.BDP($C7474, "OPT_UNDL_TICKER"),"")</f>
        <v/>
      </c>
      <c r="P7474" s="8" t="str">
        <f>IF(ISNUMBER(N7474),_xll.BDP($C7474, "OPT_UNDL_PX")," ")</f>
        <v xml:space="preserve"> </v>
      </c>
      <c r="Q7474" s="7" t="str">
        <f>IF(ISNUMBER(N7474),+G7474*_xll.BDP($C7474, "PX_POS_MULT_FACTOR")*P7474/K7474," ")</f>
        <v xml:space="preserve"> </v>
      </c>
      <c r="R7474" s="8" t="str">
        <f>IF(OR($A7474="TUA",$A7474="TYA"),"",IF(ISNUMBER(_xll.BDP($C7474,"DUR_ADJ_OAS_MID")),_xll.BDP($C7474,"DUR_ADJ_OAS_MID"),IF(ISNUMBER(_xll.BDP($E7474&amp;" ISIN","DUR_ADJ_OAS_MID")),_xll.BDP($E7474&amp;" ISIN","DUR_ADJ_OAS_MID")," ")))</f>
        <v xml:space="preserve"> </v>
      </c>
      <c r="S7474" s="7" t="str">
        <f ca="1">IF(AND(A7473="SVOL",C7473="Cash"),                                     SUM(INDIRECT(ADDRESS(ROW()-(COUNTIF(A:A,"SVOL")),COLUMN())):INDIRECT(ADDRESS(ROW()-1,COLUMN()))),                                    IF(AND(A7474="TYA",C7474="Cash"), SUM(INDIRECT(ADDRESS(ROW()-(COUNTIF(A:A,"TYA")-1),COLUMN())):INDIRECT(ADDRESS(ROW()-1,COLUMN()))),                                    IF(AND(A7474="SVOL",ISNUMBER(FIND(" Govt",C7474))),"", IF(AND(A7474="SVOL",ISNUMBER(FIND(" Index",C7474))),J7474,                                    IF(ISNUMBER(N7474),Q7474*N7474,IF(ISNUMBER(R7474),J7474*R7474," "))))))</f>
        <v xml:space="preserve"> </v>
      </c>
      <c r="AB7474" s="8" t="s">
        <v>7429</v>
      </c>
      <c r="AG7474" s="16">
        <v>-3.9999999999999998E-6</v>
      </c>
    </row>
    <row r="7475" spans="1:33" x14ac:dyDescent="0.35">
      <c r="A7475" t="s">
        <v>4273</v>
      </c>
      <c r="B7475" t="s">
        <v>4003</v>
      </c>
      <c r="C7475" t="s">
        <v>4004</v>
      </c>
      <c r="D7475" t="s">
        <v>4005</v>
      </c>
      <c r="E7475" t="s">
        <v>4006</v>
      </c>
      <c r="F7475" t="s">
        <v>4007</v>
      </c>
      <c r="G7475" s="1">
        <v>-161.66449360334801</v>
      </c>
      <c r="H7475" s="1">
        <v>115.07</v>
      </c>
      <c r="I7475" s="2">
        <v>-18602.733278937249</v>
      </c>
      <c r="J7475" s="3">
        <v>-7.0089333585512054E-3</v>
      </c>
      <c r="K7475" s="4">
        <v>2654146.12</v>
      </c>
      <c r="L7475" s="5">
        <v>100001</v>
      </c>
      <c r="M7475" s="6">
        <v>26.54119579</v>
      </c>
      <c r="N7475" s="7" t="str">
        <f>IF(ISNUMBER(_xll.BDP($C7475, "DELTA_MID")),_xll.BDP($C7475, "DELTA_MID")," ")</f>
        <v xml:space="preserve"> </v>
      </c>
      <c r="O7475" s="7" t="str">
        <f>IF(ISNUMBER(N7475),_xll.BDP($C7475, "OPT_UNDL_TICKER"),"")</f>
        <v/>
      </c>
      <c r="P7475" s="8" t="str">
        <f>IF(ISNUMBER(N7475),_xll.BDP($C7475, "OPT_UNDL_PX")," ")</f>
        <v xml:space="preserve"> </v>
      </c>
      <c r="Q7475" s="7" t="str">
        <f>IF(ISNUMBER(N7475),+G7475*_xll.BDP($C7475, "PX_POS_MULT_FACTOR")*P7475/K7475," ")</f>
        <v xml:space="preserve"> </v>
      </c>
      <c r="R7475" s="8" t="str">
        <f>IF(OR($A7475="TUA",$A7475="TYA"),"",IF(ISNUMBER(_xll.BDP($C7475,"DUR_ADJ_OAS_MID")),_xll.BDP($C7475,"DUR_ADJ_OAS_MID"),IF(ISNUMBER(_xll.BDP($E7475&amp;" ISIN","DUR_ADJ_OAS_MID")),_xll.BDP($E7475&amp;" ISIN","DUR_ADJ_OAS_MID")," ")))</f>
        <v xml:space="preserve"> </v>
      </c>
      <c r="S7475" s="7" t="str">
        <f ca="1">IF(AND(A7474="SVOL",C7474="Cash"),                                     SUM(INDIRECT(ADDRESS(ROW()-(COUNTIF(A:A,"SVOL")),COLUMN())):INDIRECT(ADDRESS(ROW()-1,COLUMN()))),                                    IF(AND(A7475="TYA",C7475="Cash"), SUM(INDIRECT(ADDRESS(ROW()-(COUNTIF(A:A,"TYA")-1),COLUMN())):INDIRECT(ADDRESS(ROW()-1,COLUMN()))),                                    IF(AND(A7475="SVOL",ISNUMBER(FIND(" Govt",C7475))),"", IF(AND(A7475="SVOL",ISNUMBER(FIND(" Index",C7475))),J7475,                                    IF(ISNUMBER(N7475),Q7475*N7475,IF(ISNUMBER(R7475),J7475*R7475," "))))))</f>
        <v xml:space="preserve"> </v>
      </c>
      <c r="AB7475" s="8" t="s">
        <v>7429</v>
      </c>
      <c r="AG7475" s="16">
        <v>-3.9999999999999998E-6</v>
      </c>
    </row>
    <row r="7476" spans="1:33" x14ac:dyDescent="0.35">
      <c r="A7476" t="s">
        <v>4273</v>
      </c>
      <c r="B7476" t="s">
        <v>551</v>
      </c>
      <c r="C7476" t="s">
        <v>7516</v>
      </c>
      <c r="D7476" t="s">
        <v>553</v>
      </c>
      <c r="E7476" t="s">
        <v>554</v>
      </c>
      <c r="F7476" t="s">
        <v>555</v>
      </c>
      <c r="G7476" s="1">
        <v>-136.34265293024251</v>
      </c>
      <c r="H7476" s="1">
        <v>12.95</v>
      </c>
      <c r="I7476" s="2">
        <v>-1765.63735544664</v>
      </c>
      <c r="J7476" s="3">
        <v>-6.652374344207697E-4</v>
      </c>
      <c r="K7476" s="4">
        <v>2654146.12</v>
      </c>
      <c r="L7476" s="5">
        <v>100001</v>
      </c>
      <c r="M7476" s="6">
        <v>26.54119579</v>
      </c>
      <c r="N7476" s="7" t="str">
        <f>IF(ISNUMBER(_xll.BDP($C7476, "DELTA_MID")),_xll.BDP($C7476, "DELTA_MID")," ")</f>
        <v xml:space="preserve"> </v>
      </c>
      <c r="O7476" s="7" t="str">
        <f>IF(ISNUMBER(N7476),_xll.BDP($C7476, "OPT_UNDL_TICKER"),"")</f>
        <v/>
      </c>
      <c r="P7476" s="8" t="str">
        <f>IF(ISNUMBER(N7476),_xll.BDP($C7476, "OPT_UNDL_PX")," ")</f>
        <v xml:space="preserve"> </v>
      </c>
      <c r="Q7476" s="7" t="str">
        <f>IF(ISNUMBER(N7476),+G7476*_xll.BDP($C7476, "PX_POS_MULT_FACTOR")*P7476/K7476," ")</f>
        <v xml:space="preserve"> </v>
      </c>
      <c r="R7476" s="8" t="str">
        <f>IF(OR($A7476="TUA",$A7476="TYA"),"",IF(ISNUMBER(_xll.BDP($C7476,"DUR_ADJ_OAS_MID")),_xll.BDP($C7476,"DUR_ADJ_OAS_MID"),IF(ISNUMBER(_xll.BDP($E7476&amp;" ISIN","DUR_ADJ_OAS_MID")),_xll.BDP($E7476&amp;" ISIN","DUR_ADJ_OAS_MID")," ")))</f>
        <v xml:space="preserve"> </v>
      </c>
      <c r="S7476" s="7" t="str">
        <f ca="1">IF(AND(A7475="SVOL",C7475="Cash"),                                     SUM(INDIRECT(ADDRESS(ROW()-(COUNTIF(A:A,"SVOL")),COLUMN())):INDIRECT(ADDRESS(ROW()-1,COLUMN()))),                                    IF(AND(A7476="TYA",C7476="Cash"), SUM(INDIRECT(ADDRESS(ROW()-(COUNTIF(A:A,"TYA")-1),COLUMN())):INDIRECT(ADDRESS(ROW()-1,COLUMN()))),                                    IF(AND(A7476="SVOL",ISNUMBER(FIND(" Govt",C7476))),"", IF(AND(A7476="SVOL",ISNUMBER(FIND(" Index",C7476))),J7476,                                    IF(ISNUMBER(N7476),Q7476*N7476,IF(ISNUMBER(R7476),J7476*R7476," "))))))</f>
        <v xml:space="preserve"> </v>
      </c>
      <c r="AB7476" s="8" t="s">
        <v>7429</v>
      </c>
      <c r="AG7476" s="16">
        <v>-3.9999999999999998E-6</v>
      </c>
    </row>
    <row r="7477" spans="1:33" x14ac:dyDescent="0.35">
      <c r="A7477" t="s">
        <v>4273</v>
      </c>
      <c r="B7477" t="s">
        <v>7517</v>
      </c>
      <c r="C7477" t="s">
        <v>7518</v>
      </c>
      <c r="D7477" t="s">
        <v>7519</v>
      </c>
      <c r="E7477" t="s">
        <v>7520</v>
      </c>
      <c r="F7477" t="s">
        <v>7521</v>
      </c>
      <c r="G7477" s="1">
        <v>-36.169535718373851</v>
      </c>
      <c r="H7477" s="1">
        <v>120.09</v>
      </c>
      <c r="I7477" s="2">
        <v>-4343.599544419516</v>
      </c>
      <c r="J7477" s="3">
        <v>-1.6365336903227899E-3</v>
      </c>
      <c r="K7477" s="4">
        <v>2654146.12</v>
      </c>
      <c r="L7477" s="5">
        <v>100001</v>
      </c>
      <c r="M7477" s="6">
        <v>26.54119579</v>
      </c>
      <c r="N7477" s="7" t="str">
        <f>IF(ISNUMBER(_xll.BDP($C7477, "DELTA_MID")),_xll.BDP($C7477, "DELTA_MID")," ")</f>
        <v xml:space="preserve"> </v>
      </c>
      <c r="O7477" s="7" t="str">
        <f>IF(ISNUMBER(N7477),_xll.BDP($C7477, "OPT_UNDL_TICKER"),"")</f>
        <v/>
      </c>
      <c r="P7477" s="8" t="str">
        <f>IF(ISNUMBER(N7477),_xll.BDP($C7477, "OPT_UNDL_PX")," ")</f>
        <v xml:space="preserve"> </v>
      </c>
      <c r="Q7477" s="7" t="str">
        <f>IF(ISNUMBER(N7477),+G7477*_xll.BDP($C7477, "PX_POS_MULT_FACTOR")*P7477/K7477," ")</f>
        <v xml:space="preserve"> </v>
      </c>
      <c r="R7477" s="8" t="str">
        <f>IF(OR($A7477="TUA",$A7477="TYA"),"",IF(ISNUMBER(_xll.BDP($C7477,"DUR_ADJ_OAS_MID")),_xll.BDP($C7477,"DUR_ADJ_OAS_MID"),IF(ISNUMBER(_xll.BDP($E7477&amp;" ISIN","DUR_ADJ_OAS_MID")),_xll.BDP($E7477&amp;" ISIN","DUR_ADJ_OAS_MID")," ")))</f>
        <v xml:space="preserve"> </v>
      </c>
      <c r="S7477" s="7" t="str">
        <f ca="1">IF(AND(A7476="SVOL",C7476="Cash"),                                     SUM(INDIRECT(ADDRESS(ROW()-(COUNTIF(A:A,"SVOL")),COLUMN())):INDIRECT(ADDRESS(ROW()-1,COLUMN()))),                                    IF(AND(A7477="TYA",C7477="Cash"), SUM(INDIRECT(ADDRESS(ROW()-(COUNTIF(A:A,"TYA")-1),COLUMN())):INDIRECT(ADDRESS(ROW()-1,COLUMN()))),                                    IF(AND(A7477="SVOL",ISNUMBER(FIND(" Govt",C7477))),"", IF(AND(A7477="SVOL",ISNUMBER(FIND(" Index",C7477))),J7477,                                    IF(ISNUMBER(N7477),Q7477*N7477,IF(ISNUMBER(R7477),J7477*R7477," "))))))</f>
        <v xml:space="preserve"> </v>
      </c>
      <c r="AB7477" s="8" t="s">
        <v>7429</v>
      </c>
      <c r="AG7477" s="16">
        <v>-3.9999999999999998E-6</v>
      </c>
    </row>
    <row r="7478" spans="1:33" x14ac:dyDescent="0.35">
      <c r="A7478" t="s">
        <v>4273</v>
      </c>
      <c r="B7478" t="s">
        <v>6836</v>
      </c>
      <c r="C7478" t="s">
        <v>6837</v>
      </c>
      <c r="D7478" t="s">
        <v>6838</v>
      </c>
      <c r="E7478" t="s">
        <v>6839</v>
      </c>
      <c r="F7478" t="s">
        <v>6840</v>
      </c>
      <c r="G7478" s="1">
        <v>-49.82471179261529</v>
      </c>
      <c r="H7478" s="1">
        <v>45.1</v>
      </c>
      <c r="I7478" s="2">
        <v>-2247.0945018469502</v>
      </c>
      <c r="J7478" s="3">
        <v>-8.4663556573401832E-4</v>
      </c>
      <c r="K7478" s="4">
        <v>2654146.12</v>
      </c>
      <c r="L7478" s="5">
        <v>100001</v>
      </c>
      <c r="M7478" s="6">
        <v>26.54119579</v>
      </c>
      <c r="N7478" s="7" t="str">
        <f>IF(ISNUMBER(_xll.BDP($C7478, "DELTA_MID")),_xll.BDP($C7478, "DELTA_MID")," ")</f>
        <v xml:space="preserve"> </v>
      </c>
      <c r="O7478" s="7" t="str">
        <f>IF(ISNUMBER(N7478),_xll.BDP($C7478, "OPT_UNDL_TICKER"),"")</f>
        <v/>
      </c>
      <c r="P7478" s="8" t="str">
        <f>IF(ISNUMBER(N7478),_xll.BDP($C7478, "OPT_UNDL_PX")," ")</f>
        <v xml:space="preserve"> </v>
      </c>
      <c r="Q7478" s="7" t="str">
        <f>IF(ISNUMBER(N7478),+G7478*_xll.BDP($C7478, "PX_POS_MULT_FACTOR")*P7478/K7478," ")</f>
        <v xml:space="preserve"> </v>
      </c>
      <c r="R7478" s="8" t="str">
        <f>IF(OR($A7478="TUA",$A7478="TYA"),"",IF(ISNUMBER(_xll.BDP($C7478,"DUR_ADJ_OAS_MID")),_xll.BDP($C7478,"DUR_ADJ_OAS_MID"),IF(ISNUMBER(_xll.BDP($E7478&amp;" ISIN","DUR_ADJ_OAS_MID")),_xll.BDP($E7478&amp;" ISIN","DUR_ADJ_OAS_MID")," ")))</f>
        <v xml:space="preserve"> </v>
      </c>
      <c r="S7478" s="7" t="str">
        <f ca="1">IF(AND(A7477="SVOL",C7477="Cash"),                                     SUM(INDIRECT(ADDRESS(ROW()-(COUNTIF(A:A,"SVOL")),COLUMN())):INDIRECT(ADDRESS(ROW()-1,COLUMN()))),                                    IF(AND(A7478="TYA",C7478="Cash"), SUM(INDIRECT(ADDRESS(ROW()-(COUNTIF(A:A,"TYA")-1),COLUMN())):INDIRECT(ADDRESS(ROW()-1,COLUMN()))),                                    IF(AND(A7478="SVOL",ISNUMBER(FIND(" Govt",C7478))),"", IF(AND(A7478="SVOL",ISNUMBER(FIND(" Index",C7478))),J7478,                                    IF(ISNUMBER(N7478),Q7478*N7478,IF(ISNUMBER(R7478),J7478*R7478," "))))))</f>
        <v xml:space="preserve"> </v>
      </c>
      <c r="AB7478" s="8" t="s">
        <v>7429</v>
      </c>
      <c r="AG7478" s="16">
        <v>-3.9999999999999998E-6</v>
      </c>
    </row>
    <row r="7479" spans="1:33" x14ac:dyDescent="0.35">
      <c r="A7479" t="s">
        <v>4273</v>
      </c>
      <c r="B7479" t="s">
        <v>6544</v>
      </c>
      <c r="C7479" t="s">
        <v>6545</v>
      </c>
      <c r="D7479" t="s">
        <v>5918</v>
      </c>
      <c r="E7479" t="s">
        <v>5919</v>
      </c>
      <c r="F7479" t="s">
        <v>5920</v>
      </c>
      <c r="G7479" s="1">
        <v>-11.38839619689786</v>
      </c>
      <c r="H7479" s="1">
        <v>51.64</v>
      </c>
      <c r="I7479" s="2">
        <v>-588.09677960780539</v>
      </c>
      <c r="J7479" s="3">
        <v>-2.2157664010141441E-4</v>
      </c>
      <c r="K7479" s="4">
        <v>2654146.12</v>
      </c>
      <c r="L7479" s="5">
        <v>100001</v>
      </c>
      <c r="M7479" s="6">
        <v>26.54119579</v>
      </c>
      <c r="N7479" s="7" t="str">
        <f>IF(ISNUMBER(_xll.BDP($C7479, "DELTA_MID")),_xll.BDP($C7479, "DELTA_MID")," ")</f>
        <v xml:space="preserve"> </v>
      </c>
      <c r="O7479" s="7" t="str">
        <f>IF(ISNUMBER(N7479),_xll.BDP($C7479, "OPT_UNDL_TICKER"),"")</f>
        <v/>
      </c>
      <c r="P7479" s="8" t="str">
        <f>IF(ISNUMBER(N7479),_xll.BDP($C7479, "OPT_UNDL_PX")," ")</f>
        <v xml:space="preserve"> </v>
      </c>
      <c r="Q7479" s="7" t="str">
        <f>IF(ISNUMBER(N7479),+G7479*_xll.BDP($C7479, "PX_POS_MULT_FACTOR")*P7479/K7479," ")</f>
        <v xml:space="preserve"> </v>
      </c>
      <c r="R7479" s="8" t="str">
        <f>IF(OR($A7479="TUA",$A7479="TYA"),"",IF(ISNUMBER(_xll.BDP($C7479,"DUR_ADJ_OAS_MID")),_xll.BDP($C7479,"DUR_ADJ_OAS_MID"),IF(ISNUMBER(_xll.BDP($E7479&amp;" ISIN","DUR_ADJ_OAS_MID")),_xll.BDP($E7479&amp;" ISIN","DUR_ADJ_OAS_MID")," ")))</f>
        <v xml:space="preserve"> </v>
      </c>
      <c r="S7479" s="7" t="str">
        <f ca="1">IF(AND(A7478="SVOL",C7478="Cash"),                                     SUM(INDIRECT(ADDRESS(ROW()-(COUNTIF(A:A,"SVOL")),COLUMN())):INDIRECT(ADDRESS(ROW()-1,COLUMN()))),                                    IF(AND(A7479="TYA",C7479="Cash"), SUM(INDIRECT(ADDRESS(ROW()-(COUNTIF(A:A,"TYA")-1),COLUMN())):INDIRECT(ADDRESS(ROW()-1,COLUMN()))),                                    IF(AND(A7479="SVOL",ISNUMBER(FIND(" Govt",C7479))),"", IF(AND(A7479="SVOL",ISNUMBER(FIND(" Index",C7479))),J7479,                                    IF(ISNUMBER(N7479),Q7479*N7479,IF(ISNUMBER(R7479),J7479*R7479," "))))))</f>
        <v xml:space="preserve"> </v>
      </c>
      <c r="AB7479" s="8" t="s">
        <v>7429</v>
      </c>
      <c r="AG7479" s="16">
        <v>-3.9999999999999998E-6</v>
      </c>
    </row>
    <row r="7480" spans="1:33" x14ac:dyDescent="0.35">
      <c r="A7480" t="s">
        <v>4273</v>
      </c>
      <c r="B7480" t="s">
        <v>7522</v>
      </c>
      <c r="C7480" t="s">
        <v>7523</v>
      </c>
      <c r="D7480" t="s">
        <v>7524</v>
      </c>
      <c r="E7480" t="s">
        <v>7525</v>
      </c>
      <c r="G7480" s="1">
        <v>-56.911656036419593</v>
      </c>
      <c r="H7480" s="1">
        <v>32.17</v>
      </c>
      <c r="I7480" s="2">
        <v>-1830.847974691618</v>
      </c>
      <c r="J7480" s="3">
        <v>-6.8980677472708939E-4</v>
      </c>
      <c r="K7480" s="4">
        <v>2654146.12</v>
      </c>
      <c r="L7480" s="5">
        <v>100001</v>
      </c>
      <c r="M7480" s="6">
        <v>26.54119579</v>
      </c>
      <c r="N7480" s="7" t="str">
        <f>IF(ISNUMBER(_xll.BDP($C7480, "DELTA_MID")),_xll.BDP($C7480, "DELTA_MID")," ")</f>
        <v xml:space="preserve"> </v>
      </c>
      <c r="O7480" s="7" t="str">
        <f>IF(ISNUMBER(N7480),_xll.BDP($C7480, "OPT_UNDL_TICKER"),"")</f>
        <v/>
      </c>
      <c r="P7480" s="8" t="str">
        <f>IF(ISNUMBER(N7480),_xll.BDP($C7480, "OPT_UNDL_PX")," ")</f>
        <v xml:space="preserve"> </v>
      </c>
      <c r="Q7480" s="7" t="str">
        <f>IF(ISNUMBER(N7480),+G7480*_xll.BDP($C7480, "PX_POS_MULT_FACTOR")*P7480/K7480," ")</f>
        <v xml:space="preserve"> </v>
      </c>
      <c r="R7480" s="8" t="str">
        <f>IF(OR($A7480="TUA",$A7480="TYA"),"",IF(ISNUMBER(_xll.BDP($C7480,"DUR_ADJ_OAS_MID")),_xll.BDP($C7480,"DUR_ADJ_OAS_MID"),IF(ISNUMBER(_xll.BDP($E7480&amp;" ISIN","DUR_ADJ_OAS_MID")),_xll.BDP($E7480&amp;" ISIN","DUR_ADJ_OAS_MID")," ")))</f>
        <v xml:space="preserve"> </v>
      </c>
      <c r="S7480" s="7" t="str">
        <f ca="1">IF(AND(A7479="SVOL",C7479="Cash"),                                     SUM(INDIRECT(ADDRESS(ROW()-(COUNTIF(A:A,"SVOL")),COLUMN())):INDIRECT(ADDRESS(ROW()-1,COLUMN()))),                                    IF(AND(A7480="TYA",C7480="Cash"), SUM(INDIRECT(ADDRESS(ROW()-(COUNTIF(A:A,"TYA")-1),COLUMN())):INDIRECT(ADDRESS(ROW()-1,COLUMN()))),                                    IF(AND(A7480="SVOL",ISNUMBER(FIND(" Govt",C7480))),"", IF(AND(A7480="SVOL",ISNUMBER(FIND(" Index",C7480))),J7480,                                    IF(ISNUMBER(N7480),Q7480*N7480,IF(ISNUMBER(R7480),J7480*R7480," "))))))</f>
        <v xml:space="preserve"> </v>
      </c>
      <c r="AB7480" s="8" t="s">
        <v>7429</v>
      </c>
      <c r="AG7480" s="16">
        <v>-3.9999999999999998E-6</v>
      </c>
    </row>
    <row r="7481" spans="1:33" x14ac:dyDescent="0.35">
      <c r="A7481" t="s">
        <v>4273</v>
      </c>
      <c r="B7481" t="s">
        <v>7526</v>
      </c>
      <c r="C7481" t="s">
        <v>7527</v>
      </c>
      <c r="D7481" t="s">
        <v>5936</v>
      </c>
      <c r="E7481" t="s">
        <v>5937</v>
      </c>
      <c r="F7481" t="s">
        <v>5938</v>
      </c>
      <c r="G7481" s="1">
        <v>-111.8856209593125</v>
      </c>
      <c r="H7481" s="1">
        <v>61.41</v>
      </c>
      <c r="I7481" s="2">
        <v>-6870.895983111378</v>
      </c>
      <c r="J7481" s="3">
        <v>-2.5887406617655919E-3</v>
      </c>
      <c r="K7481" s="4">
        <v>2654146.12</v>
      </c>
      <c r="L7481" s="5">
        <v>100001</v>
      </c>
      <c r="M7481" s="6">
        <v>26.54119579</v>
      </c>
      <c r="N7481" s="7" t="str">
        <f>IF(ISNUMBER(_xll.BDP($C7481, "DELTA_MID")),_xll.BDP($C7481, "DELTA_MID")," ")</f>
        <v xml:space="preserve"> </v>
      </c>
      <c r="O7481" s="7" t="str">
        <f>IF(ISNUMBER(N7481),_xll.BDP($C7481, "OPT_UNDL_TICKER"),"")</f>
        <v/>
      </c>
      <c r="P7481" s="8" t="str">
        <f>IF(ISNUMBER(N7481),_xll.BDP($C7481, "OPT_UNDL_PX")," ")</f>
        <v xml:space="preserve"> </v>
      </c>
      <c r="Q7481" s="7" t="str">
        <f>IF(ISNUMBER(N7481),+G7481*_xll.BDP($C7481, "PX_POS_MULT_FACTOR")*P7481/K7481," ")</f>
        <v xml:space="preserve"> </v>
      </c>
      <c r="R7481" s="8" t="str">
        <f>IF(OR($A7481="TUA",$A7481="TYA"),"",IF(ISNUMBER(_xll.BDP($C7481,"DUR_ADJ_OAS_MID")),_xll.BDP($C7481,"DUR_ADJ_OAS_MID"),IF(ISNUMBER(_xll.BDP($E7481&amp;" ISIN","DUR_ADJ_OAS_MID")),_xll.BDP($E7481&amp;" ISIN","DUR_ADJ_OAS_MID")," ")))</f>
        <v xml:space="preserve"> </v>
      </c>
      <c r="S7481" s="7" t="str">
        <f ca="1">IF(AND(A7480="SVOL",C7480="Cash"),                                     SUM(INDIRECT(ADDRESS(ROW()-(COUNTIF(A:A,"SVOL")),COLUMN())):INDIRECT(ADDRESS(ROW()-1,COLUMN()))),                                    IF(AND(A7481="TYA",C7481="Cash"), SUM(INDIRECT(ADDRESS(ROW()-(COUNTIF(A:A,"TYA")-1),COLUMN())):INDIRECT(ADDRESS(ROW()-1,COLUMN()))),                                    IF(AND(A7481="SVOL",ISNUMBER(FIND(" Govt",C7481))),"", IF(AND(A7481="SVOL",ISNUMBER(FIND(" Index",C7481))),J7481,                                    IF(ISNUMBER(N7481),Q7481*N7481,IF(ISNUMBER(R7481),J7481*R7481," "))))))</f>
        <v xml:space="preserve"> </v>
      </c>
      <c r="AB7481" s="8" t="s">
        <v>7429</v>
      </c>
      <c r="AG7481" s="16">
        <v>-3.9999999999999998E-6</v>
      </c>
    </row>
    <row r="7482" spans="1:33" x14ac:dyDescent="0.35">
      <c r="A7482" t="s">
        <v>4273</v>
      </c>
      <c r="B7482" t="s">
        <v>4085</v>
      </c>
      <c r="C7482" t="s">
        <v>4086</v>
      </c>
      <c r="D7482" t="s">
        <v>4087</v>
      </c>
      <c r="E7482" t="s">
        <v>4088</v>
      </c>
      <c r="F7482" t="s">
        <v>4089</v>
      </c>
      <c r="G7482" s="1">
        <v>-3.8165326789660181</v>
      </c>
      <c r="H7482" s="1">
        <v>479.03</v>
      </c>
      <c r="I7482" s="2">
        <v>-1828.2336492050911</v>
      </c>
      <c r="J7482" s="3">
        <v>-6.8882177790765013E-4</v>
      </c>
      <c r="K7482" s="4">
        <v>2654146.12</v>
      </c>
      <c r="L7482" s="5">
        <v>100001</v>
      </c>
      <c r="M7482" s="6">
        <v>26.54119579</v>
      </c>
      <c r="N7482" s="7" t="str">
        <f>IF(ISNUMBER(_xll.BDP($C7482, "DELTA_MID")),_xll.BDP($C7482, "DELTA_MID")," ")</f>
        <v xml:space="preserve"> </v>
      </c>
      <c r="O7482" s="7" t="str">
        <f>IF(ISNUMBER(N7482),_xll.BDP($C7482, "OPT_UNDL_TICKER"),"")</f>
        <v/>
      </c>
      <c r="P7482" s="8" t="str">
        <f>IF(ISNUMBER(N7482),_xll.BDP($C7482, "OPT_UNDL_PX")," ")</f>
        <v xml:space="preserve"> </v>
      </c>
      <c r="Q7482" s="7" t="str">
        <f>IF(ISNUMBER(N7482),+G7482*_xll.BDP($C7482, "PX_POS_MULT_FACTOR")*P7482/K7482," ")</f>
        <v xml:space="preserve"> </v>
      </c>
      <c r="R7482" s="8" t="str">
        <f>IF(OR($A7482="TUA",$A7482="TYA"),"",IF(ISNUMBER(_xll.BDP($C7482,"DUR_ADJ_OAS_MID")),_xll.BDP($C7482,"DUR_ADJ_OAS_MID"),IF(ISNUMBER(_xll.BDP($E7482&amp;" ISIN","DUR_ADJ_OAS_MID")),_xll.BDP($E7482&amp;" ISIN","DUR_ADJ_OAS_MID")," ")))</f>
        <v xml:space="preserve"> </v>
      </c>
      <c r="S7482" s="7" t="str">
        <f ca="1">IF(AND(A7481="SVOL",C7481="Cash"),                                     SUM(INDIRECT(ADDRESS(ROW()-(COUNTIF(A:A,"SVOL")),COLUMN())):INDIRECT(ADDRESS(ROW()-1,COLUMN()))),                                    IF(AND(A7482="TYA",C7482="Cash"), SUM(INDIRECT(ADDRESS(ROW()-(COUNTIF(A:A,"TYA")-1),COLUMN())):INDIRECT(ADDRESS(ROW()-1,COLUMN()))),                                    IF(AND(A7482="SVOL",ISNUMBER(FIND(" Govt",C7482))),"", IF(AND(A7482="SVOL",ISNUMBER(FIND(" Index",C7482))),J7482,                                    IF(ISNUMBER(N7482),Q7482*N7482,IF(ISNUMBER(R7482),J7482*R7482," "))))))</f>
        <v xml:space="preserve"> </v>
      </c>
      <c r="AB7482" s="8" t="s">
        <v>7429</v>
      </c>
      <c r="AG7482" s="16">
        <v>-3.9999999999999998E-6</v>
      </c>
    </row>
    <row r="7483" spans="1:33" x14ac:dyDescent="0.35">
      <c r="A7483" t="s">
        <v>4273</v>
      </c>
      <c r="B7483" t="s">
        <v>6847</v>
      </c>
      <c r="C7483" t="s">
        <v>6848</v>
      </c>
      <c r="D7483" t="s">
        <v>6849</v>
      </c>
      <c r="E7483" t="s">
        <v>6850</v>
      </c>
      <c r="F7483" t="s">
        <v>6851</v>
      </c>
      <c r="G7483" s="1">
        <v>-54.591212935319547</v>
      </c>
      <c r="H7483" s="1">
        <v>14.29</v>
      </c>
      <c r="I7483" s="2">
        <v>-780.10843284571638</v>
      </c>
      <c r="J7483" s="3">
        <v>-2.9392068016425421E-4</v>
      </c>
      <c r="K7483" s="4">
        <v>2654146.12</v>
      </c>
      <c r="L7483" s="5">
        <v>100001</v>
      </c>
      <c r="M7483" s="6">
        <v>26.54119579</v>
      </c>
      <c r="N7483" s="7" t="str">
        <f>IF(ISNUMBER(_xll.BDP($C7483, "DELTA_MID")),_xll.BDP($C7483, "DELTA_MID")," ")</f>
        <v xml:space="preserve"> </v>
      </c>
      <c r="O7483" s="7" t="str">
        <f>IF(ISNUMBER(N7483),_xll.BDP($C7483, "OPT_UNDL_TICKER"),"")</f>
        <v/>
      </c>
      <c r="P7483" s="8" t="str">
        <f>IF(ISNUMBER(N7483),_xll.BDP($C7483, "OPT_UNDL_PX")," ")</f>
        <v xml:space="preserve"> </v>
      </c>
      <c r="Q7483" s="7" t="str">
        <f>IF(ISNUMBER(N7483),+G7483*_xll.BDP($C7483, "PX_POS_MULT_FACTOR")*P7483/K7483," ")</f>
        <v xml:space="preserve"> </v>
      </c>
      <c r="R7483" s="8" t="str">
        <f>IF(OR($A7483="TUA",$A7483="TYA"),"",IF(ISNUMBER(_xll.BDP($C7483,"DUR_ADJ_OAS_MID")),_xll.BDP($C7483,"DUR_ADJ_OAS_MID"),IF(ISNUMBER(_xll.BDP($E7483&amp;" ISIN","DUR_ADJ_OAS_MID")),_xll.BDP($E7483&amp;" ISIN","DUR_ADJ_OAS_MID")," ")))</f>
        <v xml:space="preserve"> </v>
      </c>
      <c r="S7483" s="7" t="str">
        <f ca="1">IF(AND(A7482="SVOL",C7482="Cash"),                                     SUM(INDIRECT(ADDRESS(ROW()-(COUNTIF(A:A,"SVOL")),COLUMN())):INDIRECT(ADDRESS(ROW()-1,COLUMN()))),                                    IF(AND(A7483="TYA",C7483="Cash"), SUM(INDIRECT(ADDRESS(ROW()-(COUNTIF(A:A,"TYA")-1),COLUMN())):INDIRECT(ADDRESS(ROW()-1,COLUMN()))),                                    IF(AND(A7483="SVOL",ISNUMBER(FIND(" Govt",C7483))),"", IF(AND(A7483="SVOL",ISNUMBER(FIND(" Index",C7483))),J7483,                                    IF(ISNUMBER(N7483),Q7483*N7483,IF(ISNUMBER(R7483),J7483*R7483," "))))))</f>
        <v xml:space="preserve"> </v>
      </c>
      <c r="AB7483" s="8" t="s">
        <v>7429</v>
      </c>
      <c r="AG7483" s="16">
        <v>-3.9999999999999998E-6</v>
      </c>
    </row>
    <row r="7484" spans="1:33" x14ac:dyDescent="0.35">
      <c r="A7484" t="s">
        <v>4273</v>
      </c>
      <c r="B7484" t="s">
        <v>6862</v>
      </c>
      <c r="C7484" t="s">
        <v>6863</v>
      </c>
      <c r="D7484" t="s">
        <v>6864</v>
      </c>
      <c r="E7484" t="s">
        <v>6865</v>
      </c>
      <c r="F7484" t="s">
        <v>6866</v>
      </c>
      <c r="G7484" s="1">
        <v>-24.735526025792769</v>
      </c>
      <c r="H7484" s="1">
        <v>75.13</v>
      </c>
      <c r="I7484" s="2">
        <v>-1858.380070317811</v>
      </c>
      <c r="J7484" s="3">
        <v>-7.0018001507686804E-4</v>
      </c>
      <c r="K7484" s="4">
        <v>2654146.12</v>
      </c>
      <c r="L7484" s="5">
        <v>100001</v>
      </c>
      <c r="M7484" s="6">
        <v>26.54119579</v>
      </c>
      <c r="N7484" s="7" t="str">
        <f>IF(ISNUMBER(_xll.BDP($C7484, "DELTA_MID")),_xll.BDP($C7484, "DELTA_MID")," ")</f>
        <v xml:space="preserve"> </v>
      </c>
      <c r="O7484" s="7" t="str">
        <f>IF(ISNUMBER(N7484),_xll.BDP($C7484, "OPT_UNDL_TICKER"),"")</f>
        <v/>
      </c>
      <c r="P7484" s="8" t="str">
        <f>IF(ISNUMBER(N7484),_xll.BDP($C7484, "OPT_UNDL_PX")," ")</f>
        <v xml:space="preserve"> </v>
      </c>
      <c r="Q7484" s="7" t="str">
        <f>IF(ISNUMBER(N7484),+G7484*_xll.BDP($C7484, "PX_POS_MULT_FACTOR")*P7484/K7484," ")</f>
        <v xml:space="preserve"> </v>
      </c>
      <c r="R7484" s="8" t="str">
        <f>IF(OR($A7484="TUA",$A7484="TYA"),"",IF(ISNUMBER(_xll.BDP($C7484,"DUR_ADJ_OAS_MID")),_xll.BDP($C7484,"DUR_ADJ_OAS_MID"),IF(ISNUMBER(_xll.BDP($E7484&amp;" ISIN","DUR_ADJ_OAS_MID")),_xll.BDP($E7484&amp;" ISIN","DUR_ADJ_OAS_MID")," ")))</f>
        <v xml:space="preserve"> </v>
      </c>
      <c r="S7484" s="7" t="str">
        <f ca="1">IF(AND(A7483="SVOL",C7483="Cash"),                                     SUM(INDIRECT(ADDRESS(ROW()-(COUNTIF(A:A,"SVOL")),COLUMN())):INDIRECT(ADDRESS(ROW()-1,COLUMN()))),                                    IF(AND(A7484="TYA",C7484="Cash"), SUM(INDIRECT(ADDRESS(ROW()-(COUNTIF(A:A,"TYA")-1),COLUMN())):INDIRECT(ADDRESS(ROW()-1,COLUMN()))),                                    IF(AND(A7484="SVOL",ISNUMBER(FIND(" Govt",C7484))),"", IF(AND(A7484="SVOL",ISNUMBER(FIND(" Index",C7484))),J7484,                                    IF(ISNUMBER(N7484),Q7484*N7484,IF(ISNUMBER(R7484),J7484*R7484," "))))))</f>
        <v xml:space="preserve"> </v>
      </c>
      <c r="AB7484" s="8" t="s">
        <v>7429</v>
      </c>
      <c r="AG7484" s="16">
        <v>-3.9999999999999998E-6</v>
      </c>
    </row>
    <row r="7485" spans="1:33" x14ac:dyDescent="0.35">
      <c r="A7485" t="s">
        <v>4273</v>
      </c>
      <c r="B7485" t="s">
        <v>586</v>
      </c>
      <c r="C7485" t="s">
        <v>6877</v>
      </c>
      <c r="D7485" t="s">
        <v>588</v>
      </c>
      <c r="E7485" t="s">
        <v>589</v>
      </c>
      <c r="F7485" t="s">
        <v>590</v>
      </c>
      <c r="G7485" s="1">
        <v>-1244.5481087179539</v>
      </c>
      <c r="H7485" s="1">
        <v>23.36</v>
      </c>
      <c r="I7485" s="2">
        <v>-29072.643819651399</v>
      </c>
      <c r="J7485" s="3">
        <v>-1.0953671163986781E-2</v>
      </c>
      <c r="K7485" s="4">
        <v>2654146.12</v>
      </c>
      <c r="L7485" s="5">
        <v>100001</v>
      </c>
      <c r="M7485" s="6">
        <v>26.54119579</v>
      </c>
      <c r="N7485" s="7" t="str">
        <f>IF(ISNUMBER(_xll.BDP($C7485, "DELTA_MID")),_xll.BDP($C7485, "DELTA_MID")," ")</f>
        <v xml:space="preserve"> </v>
      </c>
      <c r="O7485" s="7" t="str">
        <f>IF(ISNUMBER(N7485),_xll.BDP($C7485, "OPT_UNDL_TICKER"),"")</f>
        <v/>
      </c>
      <c r="P7485" s="8" t="str">
        <f>IF(ISNUMBER(N7485),_xll.BDP($C7485, "OPT_UNDL_PX")," ")</f>
        <v xml:space="preserve"> </v>
      </c>
      <c r="Q7485" s="7" t="str">
        <f>IF(ISNUMBER(N7485),+G7485*_xll.BDP($C7485, "PX_POS_MULT_FACTOR")*P7485/K7485," ")</f>
        <v xml:space="preserve"> </v>
      </c>
      <c r="R7485" s="8" t="str">
        <f>IF(OR($A7485="TUA",$A7485="TYA"),"",IF(ISNUMBER(_xll.BDP($C7485,"DUR_ADJ_OAS_MID")),_xll.BDP($C7485,"DUR_ADJ_OAS_MID"),IF(ISNUMBER(_xll.BDP($E7485&amp;" ISIN","DUR_ADJ_OAS_MID")),_xll.BDP($E7485&amp;" ISIN","DUR_ADJ_OAS_MID")," ")))</f>
        <v xml:space="preserve"> </v>
      </c>
      <c r="S7485" s="7" t="str">
        <f ca="1">IF(AND(A7484="SVOL",C7484="Cash"),                                     SUM(INDIRECT(ADDRESS(ROW()-(COUNTIF(A:A,"SVOL")),COLUMN())):INDIRECT(ADDRESS(ROW()-1,COLUMN()))),                                    IF(AND(A7485="TYA",C7485="Cash"), SUM(INDIRECT(ADDRESS(ROW()-(COUNTIF(A:A,"TYA")-1),COLUMN())):INDIRECT(ADDRESS(ROW()-1,COLUMN()))),                                    IF(AND(A7485="SVOL",ISNUMBER(FIND(" Govt",C7485))),"", IF(AND(A7485="SVOL",ISNUMBER(FIND(" Index",C7485))),J7485,                                    IF(ISNUMBER(N7485),Q7485*N7485,IF(ISNUMBER(R7485),J7485*R7485," "))))))</f>
        <v xml:space="preserve"> </v>
      </c>
      <c r="AB7485" s="8" t="s">
        <v>7429</v>
      </c>
      <c r="AG7485" s="16">
        <v>-3.9999999999999998E-6</v>
      </c>
    </row>
    <row r="7486" spans="1:33" x14ac:dyDescent="0.35">
      <c r="A7486" t="s">
        <v>4273</v>
      </c>
      <c r="B7486" t="s">
        <v>4137</v>
      </c>
      <c r="C7486" t="s">
        <v>7528</v>
      </c>
      <c r="D7486" t="s">
        <v>7529</v>
      </c>
      <c r="E7486" t="s">
        <v>7530</v>
      </c>
      <c r="F7486" t="s">
        <v>7531</v>
      </c>
      <c r="G7486" s="1">
        <v>-15.17182278532837</v>
      </c>
      <c r="H7486" s="1">
        <v>71.34</v>
      </c>
      <c r="I7486" s="2">
        <v>-1082.357837505326</v>
      </c>
      <c r="J7486" s="3">
        <v>-4.0779888844451638E-4</v>
      </c>
      <c r="K7486" s="4">
        <v>2654146.12</v>
      </c>
      <c r="L7486" s="5">
        <v>100001</v>
      </c>
      <c r="M7486" s="6">
        <v>26.54119579</v>
      </c>
      <c r="N7486" s="7" t="str">
        <f>IF(ISNUMBER(_xll.BDP($C7486, "DELTA_MID")),_xll.BDP($C7486, "DELTA_MID")," ")</f>
        <v xml:space="preserve"> </v>
      </c>
      <c r="O7486" s="7" t="str">
        <f>IF(ISNUMBER(N7486),_xll.BDP($C7486, "OPT_UNDL_TICKER"),"")</f>
        <v/>
      </c>
      <c r="P7486" s="8" t="str">
        <f>IF(ISNUMBER(N7486),_xll.BDP($C7486, "OPT_UNDL_PX")," ")</f>
        <v xml:space="preserve"> </v>
      </c>
      <c r="Q7486" s="7" t="str">
        <f>IF(ISNUMBER(N7486),+G7486*_xll.BDP($C7486, "PX_POS_MULT_FACTOR")*P7486/K7486," ")</f>
        <v xml:space="preserve"> </v>
      </c>
      <c r="R7486" s="8" t="str">
        <f>IF(OR($A7486="TUA",$A7486="TYA"),"",IF(ISNUMBER(_xll.BDP($C7486,"DUR_ADJ_OAS_MID")),_xll.BDP($C7486,"DUR_ADJ_OAS_MID"),IF(ISNUMBER(_xll.BDP($E7486&amp;" ISIN","DUR_ADJ_OAS_MID")),_xll.BDP($E7486&amp;" ISIN","DUR_ADJ_OAS_MID")," ")))</f>
        <v xml:space="preserve"> </v>
      </c>
      <c r="S7486" s="7" t="str">
        <f ca="1">IF(AND(A7485="SVOL",C7485="Cash"),                                     SUM(INDIRECT(ADDRESS(ROW()-(COUNTIF(A:A,"SVOL")),COLUMN())):INDIRECT(ADDRESS(ROW()-1,COLUMN()))),                                    IF(AND(A7486="TYA",C7486="Cash"), SUM(INDIRECT(ADDRESS(ROW()-(COUNTIF(A:A,"TYA")-1),COLUMN())):INDIRECT(ADDRESS(ROW()-1,COLUMN()))),                                    IF(AND(A7486="SVOL",ISNUMBER(FIND(" Govt",C7486))),"", IF(AND(A7486="SVOL",ISNUMBER(FIND(" Index",C7486))),J7486,                                    IF(ISNUMBER(N7486),Q7486*N7486,IF(ISNUMBER(R7486),J7486*R7486," "))))))</f>
        <v xml:space="preserve"> </v>
      </c>
      <c r="AB7486" s="8" t="s">
        <v>7429</v>
      </c>
      <c r="AG7486" s="16">
        <v>-3.9999999999999998E-6</v>
      </c>
    </row>
    <row r="7487" spans="1:33" x14ac:dyDescent="0.35">
      <c r="A7487" t="s">
        <v>4273</v>
      </c>
      <c r="B7487" t="s">
        <v>4137</v>
      </c>
      <c r="C7487" t="s">
        <v>4138</v>
      </c>
      <c r="D7487" t="s">
        <v>4139</v>
      </c>
      <c r="E7487" t="s">
        <v>4140</v>
      </c>
      <c r="F7487" t="s">
        <v>4141</v>
      </c>
      <c r="G7487" s="1">
        <v>-38.006277796617113</v>
      </c>
      <c r="H7487" s="1">
        <v>62.87</v>
      </c>
      <c r="I7487" s="2">
        <v>-2389.4546850733182</v>
      </c>
      <c r="J7487" s="3">
        <v>-9.0027247070832619E-4</v>
      </c>
      <c r="K7487" s="4">
        <v>2654146.12</v>
      </c>
      <c r="L7487" s="5">
        <v>100001</v>
      </c>
      <c r="M7487" s="6">
        <v>26.54119579</v>
      </c>
      <c r="N7487" s="7" t="str">
        <f>IF(ISNUMBER(_xll.BDP($C7487, "DELTA_MID")),_xll.BDP($C7487, "DELTA_MID")," ")</f>
        <v xml:space="preserve"> </v>
      </c>
      <c r="O7487" s="7" t="str">
        <f>IF(ISNUMBER(N7487),_xll.BDP($C7487, "OPT_UNDL_TICKER"),"")</f>
        <v/>
      </c>
      <c r="P7487" s="8" t="str">
        <f>IF(ISNUMBER(N7487),_xll.BDP($C7487, "OPT_UNDL_PX")," ")</f>
        <v xml:space="preserve"> </v>
      </c>
      <c r="Q7487" s="7" t="str">
        <f>IF(ISNUMBER(N7487),+G7487*_xll.BDP($C7487, "PX_POS_MULT_FACTOR")*P7487/K7487," ")</f>
        <v xml:space="preserve"> </v>
      </c>
      <c r="R7487" s="8" t="str">
        <f>IF(OR($A7487="TUA",$A7487="TYA"),"",IF(ISNUMBER(_xll.BDP($C7487,"DUR_ADJ_OAS_MID")),_xll.BDP($C7487,"DUR_ADJ_OAS_MID"),IF(ISNUMBER(_xll.BDP($E7487&amp;" ISIN","DUR_ADJ_OAS_MID")),_xll.BDP($E7487&amp;" ISIN","DUR_ADJ_OAS_MID")," ")))</f>
        <v xml:space="preserve"> </v>
      </c>
      <c r="S7487" s="7" t="str">
        <f ca="1">IF(AND(A7486="SVOL",C7486="Cash"),                                     SUM(INDIRECT(ADDRESS(ROW()-(COUNTIF(A:A,"SVOL")),COLUMN())):INDIRECT(ADDRESS(ROW()-1,COLUMN()))),                                    IF(AND(A7487="TYA",C7487="Cash"), SUM(INDIRECT(ADDRESS(ROW()-(COUNTIF(A:A,"TYA")-1),COLUMN())):INDIRECT(ADDRESS(ROW()-1,COLUMN()))),                                    IF(AND(A7487="SVOL",ISNUMBER(FIND(" Govt",C7487))),"", IF(AND(A7487="SVOL",ISNUMBER(FIND(" Index",C7487))),J7487,                                    IF(ISNUMBER(N7487),Q7487*N7487,IF(ISNUMBER(R7487),J7487*R7487," "))))))</f>
        <v xml:space="preserve"> </v>
      </c>
      <c r="AB7487" s="8" t="s">
        <v>7429</v>
      </c>
      <c r="AG7487" s="16">
        <v>-3.9999999999999998E-6</v>
      </c>
    </row>
    <row r="7488" spans="1:33" x14ac:dyDescent="0.35">
      <c r="A7488" t="s">
        <v>4273</v>
      </c>
      <c r="B7488" t="s">
        <v>7532</v>
      </c>
      <c r="C7488" t="s">
        <v>7533</v>
      </c>
      <c r="D7488" t="s">
        <v>7534</v>
      </c>
      <c r="E7488" t="s">
        <v>7535</v>
      </c>
      <c r="F7488" t="s">
        <v>7536</v>
      </c>
      <c r="G7488" s="1">
        <v>-57.656399092751947</v>
      </c>
      <c r="H7488" s="1">
        <v>43.99</v>
      </c>
      <c r="I7488" s="2">
        <v>-2536.3049960901581</v>
      </c>
      <c r="J7488" s="3">
        <v>-9.5560111667482642E-4</v>
      </c>
      <c r="K7488" s="4">
        <v>2654146.12</v>
      </c>
      <c r="L7488" s="5">
        <v>100001</v>
      </c>
      <c r="M7488" s="6">
        <v>26.54119579</v>
      </c>
      <c r="N7488" s="7" t="str">
        <f>IF(ISNUMBER(_xll.BDP($C7488, "DELTA_MID")),_xll.BDP($C7488, "DELTA_MID")," ")</f>
        <v xml:space="preserve"> </v>
      </c>
      <c r="O7488" s="7" t="str">
        <f>IF(ISNUMBER(N7488),_xll.BDP($C7488, "OPT_UNDL_TICKER"),"")</f>
        <v/>
      </c>
      <c r="P7488" s="8" t="str">
        <f>IF(ISNUMBER(N7488),_xll.BDP($C7488, "OPT_UNDL_PX")," ")</f>
        <v xml:space="preserve"> </v>
      </c>
      <c r="Q7488" s="7" t="str">
        <f>IF(ISNUMBER(N7488),+G7488*_xll.BDP($C7488, "PX_POS_MULT_FACTOR")*P7488/K7488," ")</f>
        <v xml:space="preserve"> </v>
      </c>
      <c r="R7488" s="8" t="str">
        <f>IF(OR($A7488="TUA",$A7488="TYA"),"",IF(ISNUMBER(_xll.BDP($C7488,"DUR_ADJ_OAS_MID")),_xll.BDP($C7488,"DUR_ADJ_OAS_MID"),IF(ISNUMBER(_xll.BDP($E7488&amp;" ISIN","DUR_ADJ_OAS_MID")),_xll.BDP($E7488&amp;" ISIN","DUR_ADJ_OAS_MID")," ")))</f>
        <v xml:space="preserve"> </v>
      </c>
      <c r="S7488" s="7" t="str">
        <f ca="1">IF(AND(A7487="SVOL",C7487="Cash"),                                     SUM(INDIRECT(ADDRESS(ROW()-(COUNTIF(A:A,"SVOL")),COLUMN())):INDIRECT(ADDRESS(ROW()-1,COLUMN()))),                                    IF(AND(A7488="TYA",C7488="Cash"), SUM(INDIRECT(ADDRESS(ROW()-(COUNTIF(A:A,"TYA")-1),COLUMN())):INDIRECT(ADDRESS(ROW()-1,COLUMN()))),                                    IF(AND(A7488="SVOL",ISNUMBER(FIND(" Govt",C7488))),"", IF(AND(A7488="SVOL",ISNUMBER(FIND(" Index",C7488))),J7488,                                    IF(ISNUMBER(N7488),Q7488*N7488,IF(ISNUMBER(R7488),J7488*R7488," "))))))</f>
        <v xml:space="preserve"> </v>
      </c>
      <c r="AB7488" s="8" t="s">
        <v>7429</v>
      </c>
      <c r="AG7488" s="16">
        <v>-3.9999999999999998E-6</v>
      </c>
    </row>
    <row r="7489" spans="1:33" x14ac:dyDescent="0.35">
      <c r="A7489" t="s">
        <v>4273</v>
      </c>
      <c r="B7489" t="s">
        <v>631</v>
      </c>
      <c r="C7489" t="s">
        <v>6890</v>
      </c>
      <c r="D7489" t="s">
        <v>633</v>
      </c>
      <c r="E7489" t="s">
        <v>634</v>
      </c>
      <c r="F7489" t="s">
        <v>635</v>
      </c>
      <c r="G7489" s="1">
        <v>-4776.2998448723874</v>
      </c>
      <c r="H7489" s="1">
        <v>8.73</v>
      </c>
      <c r="I7489" s="2">
        <v>-41697.097645735943</v>
      </c>
      <c r="J7489" s="3">
        <v>-1.5710174105160402E-2</v>
      </c>
      <c r="K7489" s="4">
        <v>2654146.12</v>
      </c>
      <c r="L7489" s="5">
        <v>100001</v>
      </c>
      <c r="M7489" s="6">
        <v>26.54119579</v>
      </c>
      <c r="N7489" s="7" t="str">
        <f>IF(ISNUMBER(_xll.BDP($C7489, "DELTA_MID")),_xll.BDP($C7489, "DELTA_MID")," ")</f>
        <v xml:space="preserve"> </v>
      </c>
      <c r="O7489" s="7" t="str">
        <f>IF(ISNUMBER(N7489),_xll.BDP($C7489, "OPT_UNDL_TICKER"),"")</f>
        <v/>
      </c>
      <c r="P7489" s="8" t="str">
        <f>IF(ISNUMBER(N7489),_xll.BDP($C7489, "OPT_UNDL_PX")," ")</f>
        <v xml:space="preserve"> </v>
      </c>
      <c r="Q7489" s="7" t="str">
        <f>IF(ISNUMBER(N7489),+G7489*_xll.BDP($C7489, "PX_POS_MULT_FACTOR")*P7489/K7489," ")</f>
        <v xml:space="preserve"> </v>
      </c>
      <c r="R7489" s="8" t="str">
        <f>IF(OR($A7489="TUA",$A7489="TYA"),"",IF(ISNUMBER(_xll.BDP($C7489,"DUR_ADJ_OAS_MID")),_xll.BDP($C7489,"DUR_ADJ_OAS_MID"),IF(ISNUMBER(_xll.BDP($E7489&amp;" ISIN","DUR_ADJ_OAS_MID")),_xll.BDP($E7489&amp;" ISIN","DUR_ADJ_OAS_MID")," ")))</f>
        <v xml:space="preserve"> </v>
      </c>
      <c r="S7489" s="7" t="str">
        <f ca="1">IF(AND(A7488="SVOL",C7488="Cash"),                                     SUM(INDIRECT(ADDRESS(ROW()-(COUNTIF(A:A,"SVOL")),COLUMN())):INDIRECT(ADDRESS(ROW()-1,COLUMN()))),                                    IF(AND(A7489="TYA",C7489="Cash"), SUM(INDIRECT(ADDRESS(ROW()-(COUNTIF(A:A,"TYA")-1),COLUMN())):INDIRECT(ADDRESS(ROW()-1,COLUMN()))),                                    IF(AND(A7489="SVOL",ISNUMBER(FIND(" Govt",C7489))),"", IF(AND(A7489="SVOL",ISNUMBER(FIND(" Index",C7489))),J7489,                                    IF(ISNUMBER(N7489),Q7489*N7489,IF(ISNUMBER(R7489),J7489*R7489," "))))))</f>
        <v xml:space="preserve"> </v>
      </c>
      <c r="AB7489" s="8" t="s">
        <v>7429</v>
      </c>
      <c r="AG7489" s="16">
        <v>-3.9999999999999998E-6</v>
      </c>
    </row>
    <row r="7490" spans="1:33" x14ac:dyDescent="0.35">
      <c r="A7490" t="s">
        <v>4273</v>
      </c>
      <c r="B7490" t="s">
        <v>636</v>
      </c>
      <c r="C7490" t="s">
        <v>7537</v>
      </c>
      <c r="D7490" t="s">
        <v>638</v>
      </c>
      <c r="E7490" t="s">
        <v>639</v>
      </c>
      <c r="F7490" t="s">
        <v>640</v>
      </c>
      <c r="G7490" s="1">
        <v>-521.64583396007924</v>
      </c>
      <c r="H7490" s="1">
        <v>10.11</v>
      </c>
      <c r="I7490" s="2">
        <v>-5273.8393813364009</v>
      </c>
      <c r="J7490" s="3">
        <v>-1.9870192306278909E-3</v>
      </c>
      <c r="K7490" s="4">
        <v>2654146.12</v>
      </c>
      <c r="L7490" s="5">
        <v>100001</v>
      </c>
      <c r="M7490" s="6">
        <v>26.54119579</v>
      </c>
      <c r="N7490" s="7" t="str">
        <f>IF(ISNUMBER(_xll.BDP($C7490, "DELTA_MID")),_xll.BDP($C7490, "DELTA_MID")," ")</f>
        <v xml:space="preserve"> </v>
      </c>
      <c r="O7490" s="7" t="str">
        <f>IF(ISNUMBER(N7490),_xll.BDP($C7490, "OPT_UNDL_TICKER"),"")</f>
        <v/>
      </c>
      <c r="P7490" s="8" t="str">
        <f>IF(ISNUMBER(N7490),_xll.BDP($C7490, "OPT_UNDL_PX")," ")</f>
        <v xml:space="preserve"> </v>
      </c>
      <c r="Q7490" s="7" t="str">
        <f>IF(ISNUMBER(N7490),+G7490*_xll.BDP($C7490, "PX_POS_MULT_FACTOR")*P7490/K7490," ")</f>
        <v xml:space="preserve"> </v>
      </c>
      <c r="R7490" s="8" t="str">
        <f>IF(OR($A7490="TUA",$A7490="TYA"),"",IF(ISNUMBER(_xll.BDP($C7490,"DUR_ADJ_OAS_MID")),_xll.BDP($C7490,"DUR_ADJ_OAS_MID"),IF(ISNUMBER(_xll.BDP($E7490&amp;" ISIN","DUR_ADJ_OAS_MID")),_xll.BDP($E7490&amp;" ISIN","DUR_ADJ_OAS_MID")," ")))</f>
        <v xml:space="preserve"> </v>
      </c>
      <c r="S7490" s="7" t="str">
        <f ca="1">IF(AND(A7489="SVOL",C7489="Cash"),                                     SUM(INDIRECT(ADDRESS(ROW()-(COUNTIF(A:A,"SVOL")),COLUMN())):INDIRECT(ADDRESS(ROW()-1,COLUMN()))),                                    IF(AND(A7490="TYA",C7490="Cash"), SUM(INDIRECT(ADDRESS(ROW()-(COUNTIF(A:A,"TYA")-1),COLUMN())):INDIRECT(ADDRESS(ROW()-1,COLUMN()))),                                    IF(AND(A7490="SVOL",ISNUMBER(FIND(" Govt",C7490))),"", IF(AND(A7490="SVOL",ISNUMBER(FIND(" Index",C7490))),J7490,                                    IF(ISNUMBER(N7490),Q7490*N7490,IF(ISNUMBER(R7490),J7490*R7490," "))))))</f>
        <v xml:space="preserve"> </v>
      </c>
      <c r="AB7490" s="8" t="s">
        <v>7429</v>
      </c>
      <c r="AG7490" s="16">
        <v>-3.9999999999999998E-6</v>
      </c>
    </row>
    <row r="7491" spans="1:33" x14ac:dyDescent="0.35">
      <c r="A7491" t="s">
        <v>4273</v>
      </c>
      <c r="B7491" t="s">
        <v>6891</v>
      </c>
      <c r="C7491" t="s">
        <v>6892</v>
      </c>
      <c r="D7491" t="s">
        <v>6893</v>
      </c>
      <c r="E7491" t="s">
        <v>6894</v>
      </c>
      <c r="F7491" t="s">
        <v>6895</v>
      </c>
      <c r="G7491" s="1">
        <v>-91.708282626862967</v>
      </c>
      <c r="H7491" s="1">
        <v>62.02</v>
      </c>
      <c r="I7491" s="2">
        <v>-5687.7476885180413</v>
      </c>
      <c r="J7491" s="3">
        <v>-2.1429670528154798E-3</v>
      </c>
      <c r="K7491" s="4">
        <v>2654146.12</v>
      </c>
      <c r="L7491" s="5">
        <v>100001</v>
      </c>
      <c r="M7491" s="6">
        <v>26.54119579</v>
      </c>
      <c r="N7491" s="7" t="str">
        <f>IF(ISNUMBER(_xll.BDP($C7491, "DELTA_MID")),_xll.BDP($C7491, "DELTA_MID")," ")</f>
        <v xml:space="preserve"> </v>
      </c>
      <c r="O7491" s="7" t="str">
        <f>IF(ISNUMBER(N7491),_xll.BDP($C7491, "OPT_UNDL_TICKER"),"")</f>
        <v/>
      </c>
      <c r="P7491" s="8" t="str">
        <f>IF(ISNUMBER(N7491),_xll.BDP($C7491, "OPT_UNDL_PX")," ")</f>
        <v xml:space="preserve"> </v>
      </c>
      <c r="Q7491" s="7" t="str">
        <f>IF(ISNUMBER(N7491),+G7491*_xll.BDP($C7491, "PX_POS_MULT_FACTOR")*P7491/K7491," ")</f>
        <v xml:space="preserve"> </v>
      </c>
      <c r="R7491" s="8" t="str">
        <f>IF(OR($A7491="TUA",$A7491="TYA"),"",IF(ISNUMBER(_xll.BDP($C7491,"DUR_ADJ_OAS_MID")),_xll.BDP($C7491,"DUR_ADJ_OAS_MID"),IF(ISNUMBER(_xll.BDP($E7491&amp;" ISIN","DUR_ADJ_OAS_MID")),_xll.BDP($E7491&amp;" ISIN","DUR_ADJ_OAS_MID")," ")))</f>
        <v xml:space="preserve"> </v>
      </c>
      <c r="S7491" s="7" t="str">
        <f ca="1">IF(AND(A7490="SVOL",C7490="Cash"),                                     SUM(INDIRECT(ADDRESS(ROW()-(COUNTIF(A:A,"SVOL")),COLUMN())):INDIRECT(ADDRESS(ROW()-1,COLUMN()))),                                    IF(AND(A7491="TYA",C7491="Cash"), SUM(INDIRECT(ADDRESS(ROW()-(COUNTIF(A:A,"TYA")-1),COLUMN())):INDIRECT(ADDRESS(ROW()-1,COLUMN()))),                                    IF(AND(A7491="SVOL",ISNUMBER(FIND(" Govt",C7491))),"", IF(AND(A7491="SVOL",ISNUMBER(FIND(" Index",C7491))),J7491,                                    IF(ISNUMBER(N7491),Q7491*N7491,IF(ISNUMBER(R7491),J7491*R7491," "))))))</f>
        <v xml:space="preserve"> </v>
      </c>
      <c r="AB7491" s="8" t="s">
        <v>7429</v>
      </c>
      <c r="AG7491" s="16">
        <v>-3.9999999999999998E-6</v>
      </c>
    </row>
    <row r="7492" spans="1:33" x14ac:dyDescent="0.35">
      <c r="A7492" t="s">
        <v>4273</v>
      </c>
      <c r="B7492" t="s">
        <v>650</v>
      </c>
      <c r="C7492" t="s">
        <v>7538</v>
      </c>
      <c r="D7492" t="s">
        <v>652</v>
      </c>
      <c r="E7492" t="s">
        <v>653</v>
      </c>
      <c r="F7492" t="s">
        <v>654</v>
      </c>
      <c r="G7492" s="1">
        <v>-163.506330088336</v>
      </c>
      <c r="H7492" s="1">
        <v>112.46</v>
      </c>
      <c r="I7492" s="2">
        <v>-18387.92188173427</v>
      </c>
      <c r="J7492" s="3">
        <v>-6.9279990815781711E-3</v>
      </c>
      <c r="K7492" s="4">
        <v>2654146.12</v>
      </c>
      <c r="L7492" s="5">
        <v>100001</v>
      </c>
      <c r="M7492" s="6">
        <v>26.54119579</v>
      </c>
      <c r="N7492" s="7" t="str">
        <f>IF(ISNUMBER(_xll.BDP($C7492, "DELTA_MID")),_xll.BDP($C7492, "DELTA_MID")," ")</f>
        <v xml:space="preserve"> </v>
      </c>
      <c r="O7492" s="7" t="str">
        <f>IF(ISNUMBER(N7492),_xll.BDP($C7492, "OPT_UNDL_TICKER"),"")</f>
        <v/>
      </c>
      <c r="P7492" s="8" t="str">
        <f>IF(ISNUMBER(N7492),_xll.BDP($C7492, "OPT_UNDL_PX")," ")</f>
        <v xml:space="preserve"> </v>
      </c>
      <c r="Q7492" s="7" t="str">
        <f>IF(ISNUMBER(N7492),+G7492*_xll.BDP($C7492, "PX_POS_MULT_FACTOR")*P7492/K7492," ")</f>
        <v xml:space="preserve"> </v>
      </c>
      <c r="R7492" s="8" t="str">
        <f>IF(OR($A7492="TUA",$A7492="TYA"),"",IF(ISNUMBER(_xll.BDP($C7492,"DUR_ADJ_OAS_MID")),_xll.BDP($C7492,"DUR_ADJ_OAS_MID"),IF(ISNUMBER(_xll.BDP($E7492&amp;" ISIN","DUR_ADJ_OAS_MID")),_xll.BDP($E7492&amp;" ISIN","DUR_ADJ_OAS_MID")," ")))</f>
        <v xml:space="preserve"> </v>
      </c>
      <c r="S7492" s="7" t="str">
        <f ca="1">IF(AND(A7491="SVOL",C7491="Cash"),                                     SUM(INDIRECT(ADDRESS(ROW()-(COUNTIF(A:A,"SVOL")),COLUMN())):INDIRECT(ADDRESS(ROW()-1,COLUMN()))),                                    IF(AND(A7492="TYA",C7492="Cash"), SUM(INDIRECT(ADDRESS(ROW()-(COUNTIF(A:A,"TYA")-1),COLUMN())):INDIRECT(ADDRESS(ROW()-1,COLUMN()))),                                    IF(AND(A7492="SVOL",ISNUMBER(FIND(" Govt",C7492))),"", IF(AND(A7492="SVOL",ISNUMBER(FIND(" Index",C7492))),J7492,                                    IF(ISNUMBER(N7492),Q7492*N7492,IF(ISNUMBER(R7492),J7492*R7492," "))))))</f>
        <v xml:space="preserve"> </v>
      </c>
      <c r="AB7492" s="8" t="s">
        <v>7429</v>
      </c>
      <c r="AG7492" s="16">
        <v>-3.9999999999999998E-6</v>
      </c>
    </row>
    <row r="7493" spans="1:33" x14ac:dyDescent="0.35">
      <c r="A7493" t="s">
        <v>4273</v>
      </c>
      <c r="B7493" t="s">
        <v>6896</v>
      </c>
      <c r="C7493" t="s">
        <v>6897</v>
      </c>
      <c r="D7493" t="s">
        <v>6898</v>
      </c>
      <c r="E7493" t="s">
        <v>6899</v>
      </c>
      <c r="F7493" t="s">
        <v>6900</v>
      </c>
      <c r="G7493" s="1">
        <v>-218.53037654651621</v>
      </c>
      <c r="H7493" s="1">
        <v>56.84</v>
      </c>
      <c r="I7493" s="2">
        <v>-12421.266602903979</v>
      </c>
      <c r="J7493" s="3">
        <v>-4.6799482927126794E-3</v>
      </c>
      <c r="K7493" s="4">
        <v>2654146.12</v>
      </c>
      <c r="L7493" s="5">
        <v>100001</v>
      </c>
      <c r="M7493" s="6">
        <v>26.54119579</v>
      </c>
      <c r="N7493" s="7" t="str">
        <f>IF(ISNUMBER(_xll.BDP($C7493, "DELTA_MID")),_xll.BDP($C7493, "DELTA_MID")," ")</f>
        <v xml:space="preserve"> </v>
      </c>
      <c r="O7493" s="7" t="str">
        <f>IF(ISNUMBER(N7493),_xll.BDP($C7493, "OPT_UNDL_TICKER"),"")</f>
        <v/>
      </c>
      <c r="P7493" s="8" t="str">
        <f>IF(ISNUMBER(N7493),_xll.BDP($C7493, "OPT_UNDL_PX")," ")</f>
        <v xml:space="preserve"> </v>
      </c>
      <c r="Q7493" s="7" t="str">
        <f>IF(ISNUMBER(N7493),+G7493*_xll.BDP($C7493, "PX_POS_MULT_FACTOR")*P7493/K7493," ")</f>
        <v xml:space="preserve"> </v>
      </c>
      <c r="R7493" s="8" t="str">
        <f>IF(OR($A7493="TUA",$A7493="TYA"),"",IF(ISNUMBER(_xll.BDP($C7493,"DUR_ADJ_OAS_MID")),_xll.BDP($C7493,"DUR_ADJ_OAS_MID"),IF(ISNUMBER(_xll.BDP($E7493&amp;" ISIN","DUR_ADJ_OAS_MID")),_xll.BDP($E7493&amp;" ISIN","DUR_ADJ_OAS_MID")," ")))</f>
        <v xml:space="preserve"> </v>
      </c>
      <c r="S7493" s="7" t="str">
        <f ca="1">IF(AND(A7492="SVOL",C7492="Cash"),                                     SUM(INDIRECT(ADDRESS(ROW()-(COUNTIF(A:A,"SVOL")),COLUMN())):INDIRECT(ADDRESS(ROW()-1,COLUMN()))),                                    IF(AND(A7493="TYA",C7493="Cash"), SUM(INDIRECT(ADDRESS(ROW()-(COUNTIF(A:A,"TYA")-1),COLUMN())):INDIRECT(ADDRESS(ROW()-1,COLUMN()))),                                    IF(AND(A7493="SVOL",ISNUMBER(FIND(" Govt",C7493))),"", IF(AND(A7493="SVOL",ISNUMBER(FIND(" Index",C7493))),J7493,                                    IF(ISNUMBER(N7493),Q7493*N7493,IF(ISNUMBER(R7493),J7493*R7493," "))))))</f>
        <v xml:space="preserve"> </v>
      </c>
      <c r="AB7493" s="8" t="s">
        <v>7429</v>
      </c>
      <c r="AG7493" s="16">
        <v>-3.9999999999999998E-6</v>
      </c>
    </row>
    <row r="7494" spans="1:33" x14ac:dyDescent="0.35">
      <c r="A7494" t="s">
        <v>4273</v>
      </c>
      <c r="B7494" t="s">
        <v>1154</v>
      </c>
      <c r="C7494" t="s">
        <v>7539</v>
      </c>
      <c r="D7494" t="s">
        <v>1156</v>
      </c>
      <c r="E7494" t="s">
        <v>1157</v>
      </c>
      <c r="F7494" t="s">
        <v>1158</v>
      </c>
      <c r="G7494" s="1">
        <v>-307.41909396556468</v>
      </c>
      <c r="H7494" s="1">
        <v>40.04</v>
      </c>
      <c r="I7494" s="2">
        <v>-12309.060522381211</v>
      </c>
      <c r="J7494" s="3">
        <v>-4.637672519092962E-3</v>
      </c>
      <c r="K7494" s="4">
        <v>2654146.12</v>
      </c>
      <c r="L7494" s="5">
        <v>100001</v>
      </c>
      <c r="M7494" s="6">
        <v>26.54119579</v>
      </c>
      <c r="N7494" s="7" t="str">
        <f>IF(ISNUMBER(_xll.BDP($C7494, "DELTA_MID")),_xll.BDP($C7494, "DELTA_MID")," ")</f>
        <v xml:space="preserve"> </v>
      </c>
      <c r="O7494" s="7" t="str">
        <f>IF(ISNUMBER(N7494),_xll.BDP($C7494, "OPT_UNDL_TICKER"),"")</f>
        <v/>
      </c>
      <c r="P7494" s="8" t="str">
        <f>IF(ISNUMBER(N7494),_xll.BDP($C7494, "OPT_UNDL_PX")," ")</f>
        <v xml:space="preserve"> </v>
      </c>
      <c r="Q7494" s="7" t="str">
        <f>IF(ISNUMBER(N7494),+G7494*_xll.BDP($C7494, "PX_POS_MULT_FACTOR")*P7494/K7494," ")</f>
        <v xml:space="preserve"> </v>
      </c>
      <c r="R7494" s="8" t="str">
        <f>IF(OR($A7494="TUA",$A7494="TYA"),"",IF(ISNUMBER(_xll.BDP($C7494,"DUR_ADJ_OAS_MID")),_xll.BDP($C7494,"DUR_ADJ_OAS_MID"),IF(ISNUMBER(_xll.BDP($E7494&amp;" ISIN","DUR_ADJ_OAS_MID")),_xll.BDP($E7494&amp;" ISIN","DUR_ADJ_OAS_MID")," ")))</f>
        <v xml:space="preserve"> </v>
      </c>
      <c r="S7494" s="7" t="str">
        <f ca="1">IF(AND(A7493="SVOL",C7493="Cash"),                                     SUM(INDIRECT(ADDRESS(ROW()-(COUNTIF(A:A,"SVOL")),COLUMN())):INDIRECT(ADDRESS(ROW()-1,COLUMN()))),                                    IF(AND(A7494="TYA",C7494="Cash"), SUM(INDIRECT(ADDRESS(ROW()-(COUNTIF(A:A,"TYA")-1),COLUMN())):INDIRECT(ADDRESS(ROW()-1,COLUMN()))),                                    IF(AND(A7494="SVOL",ISNUMBER(FIND(" Govt",C7494))),"", IF(AND(A7494="SVOL",ISNUMBER(FIND(" Index",C7494))),J7494,                                    IF(ISNUMBER(N7494),Q7494*N7494,IF(ISNUMBER(R7494),J7494*R7494," "))))))</f>
        <v xml:space="preserve"> </v>
      </c>
      <c r="AB7494" s="8" t="s">
        <v>7429</v>
      </c>
      <c r="AG7494" s="16">
        <v>-3.9999999999999998E-6</v>
      </c>
    </row>
    <row r="7495" spans="1:33" x14ac:dyDescent="0.35">
      <c r="A7495" t="s">
        <v>4273</v>
      </c>
      <c r="B7495" t="s">
        <v>4224</v>
      </c>
      <c r="C7495" t="s">
        <v>4225</v>
      </c>
      <c r="D7495" t="s">
        <v>4226</v>
      </c>
      <c r="E7495" t="s">
        <v>4227</v>
      </c>
      <c r="F7495" t="s">
        <v>4228</v>
      </c>
      <c r="G7495" s="1">
        <v>-269.8278216785103</v>
      </c>
      <c r="H7495" s="1">
        <v>110.64</v>
      </c>
      <c r="I7495" s="2">
        <v>-29853.750190510382</v>
      </c>
      <c r="J7495" s="3">
        <v>-1.124796783626607E-2</v>
      </c>
      <c r="K7495" s="4">
        <v>2654146.12</v>
      </c>
      <c r="L7495" s="5">
        <v>100001</v>
      </c>
      <c r="M7495" s="6">
        <v>26.54119579</v>
      </c>
      <c r="N7495" s="7" t="str">
        <f>IF(ISNUMBER(_xll.BDP($C7495, "DELTA_MID")),_xll.BDP($C7495, "DELTA_MID")," ")</f>
        <v xml:space="preserve"> </v>
      </c>
      <c r="O7495" s="7" t="str">
        <f>IF(ISNUMBER(N7495),_xll.BDP($C7495, "OPT_UNDL_TICKER"),"")</f>
        <v/>
      </c>
      <c r="P7495" s="8" t="str">
        <f>IF(ISNUMBER(N7495),_xll.BDP($C7495, "OPT_UNDL_PX")," ")</f>
        <v xml:space="preserve"> </v>
      </c>
      <c r="Q7495" s="7" t="str">
        <f>IF(ISNUMBER(N7495),+G7495*_xll.BDP($C7495, "PX_POS_MULT_FACTOR")*P7495/K7495," ")</f>
        <v xml:space="preserve"> </v>
      </c>
      <c r="R7495" s="8" t="str">
        <f>IF(OR($A7495="TUA",$A7495="TYA"),"",IF(ISNUMBER(_xll.BDP($C7495,"DUR_ADJ_OAS_MID")),_xll.BDP($C7495,"DUR_ADJ_OAS_MID"),IF(ISNUMBER(_xll.BDP($E7495&amp;" ISIN","DUR_ADJ_OAS_MID")),_xll.BDP($E7495&amp;" ISIN","DUR_ADJ_OAS_MID")," ")))</f>
        <v xml:space="preserve"> </v>
      </c>
      <c r="S7495" s="7" t="str">
        <f ca="1">IF(AND(A7494="SVOL",C7494="Cash"),                                     SUM(INDIRECT(ADDRESS(ROW()-(COUNTIF(A:A,"SVOL")),COLUMN())):INDIRECT(ADDRESS(ROW()-1,COLUMN()))),                                    IF(AND(A7495="TYA",C7495="Cash"), SUM(INDIRECT(ADDRESS(ROW()-(COUNTIF(A:A,"TYA")-1),COLUMN())):INDIRECT(ADDRESS(ROW()-1,COLUMN()))),                                    IF(AND(A7495="SVOL",ISNUMBER(FIND(" Govt",C7495))),"", IF(AND(A7495="SVOL",ISNUMBER(FIND(" Index",C7495))),J7495,                                    IF(ISNUMBER(N7495),Q7495*N7495,IF(ISNUMBER(R7495),J7495*R7495," "))))))</f>
        <v xml:space="preserve"> </v>
      </c>
      <c r="AB7495" s="8" t="s">
        <v>7429</v>
      </c>
      <c r="AG7495" s="16">
        <v>-3.9999999999999998E-6</v>
      </c>
    </row>
    <row r="7496" spans="1:33" x14ac:dyDescent="0.35">
      <c r="A7496" t="s">
        <v>4273</v>
      </c>
      <c r="B7496" t="s">
        <v>1174</v>
      </c>
      <c r="C7496" t="s">
        <v>1174</v>
      </c>
      <c r="D7496" t="s">
        <v>1175</v>
      </c>
      <c r="E7496" t="s">
        <v>1176</v>
      </c>
      <c r="F7496" t="s">
        <v>1177</v>
      </c>
      <c r="G7496" s="1">
        <v>2450000</v>
      </c>
      <c r="H7496" s="1">
        <v>99.401332999999994</v>
      </c>
      <c r="I7496" s="2">
        <v>2435332.66</v>
      </c>
      <c r="J7496" s="3">
        <v>0.91755787</v>
      </c>
      <c r="K7496" s="4">
        <v>2654146.12</v>
      </c>
      <c r="L7496" s="5">
        <v>100001</v>
      </c>
      <c r="M7496" s="6">
        <v>26.54119579</v>
      </c>
      <c r="N7496" s="7" t="str">
        <f>IF(ISNUMBER(_xll.BDP($C7496, "DELTA_MID")),_xll.BDP($C7496, "DELTA_MID")," ")</f>
        <v xml:space="preserve"> </v>
      </c>
      <c r="O7496" s="7" t="str">
        <f>IF(ISNUMBER(N7496),_xll.BDP($C7496, "OPT_UNDL_TICKER"),"")</f>
        <v/>
      </c>
      <c r="P7496" s="8" t="str">
        <f>IF(ISNUMBER(N7496),_xll.BDP($C7496, "OPT_UNDL_PX")," ")</f>
        <v xml:space="preserve"> </v>
      </c>
      <c r="Q7496" s="7" t="str">
        <f>IF(ISNUMBER(N7496),+G7496*_xll.BDP($C7496, "PX_POS_MULT_FACTOR")*P7496/K7496," ")</f>
        <v xml:space="preserve"> </v>
      </c>
      <c r="R7496" s="8">
        <f>IF(OR($A7496="TUA",$A7496="TYA"),"",IF(ISNUMBER(_xll.BDP($C7496,"DUR_ADJ_OAS_MID")),_xll.BDP($C7496,"DUR_ADJ_OAS_MID"),IF(ISNUMBER(_xll.BDP($E7496&amp;" ISIN","DUR_ADJ_OAS_MID")),_xll.BDP($E7496&amp;" ISIN","DUR_ADJ_OAS_MID")," ")))</f>
        <v>0.12310001355724817</v>
      </c>
      <c r="S7496" s="7">
        <f ca="1">IF(AND(A7495="SVOL",C7495="Cash"),                                     SUM(INDIRECT(ADDRESS(ROW()-(COUNTIF(A:A,"SVOL")),COLUMN())):INDIRECT(ADDRESS(ROW()-1,COLUMN()))),                                    IF(AND(A7496="TYA",C7496="Cash"), SUM(INDIRECT(ADDRESS(ROW()-(COUNTIF(A:A,"TYA")-1),COLUMN())):INDIRECT(ADDRESS(ROW()-1,COLUMN()))),                                    IF(AND(A7496="SVOL",ISNUMBER(FIND(" Govt",C7496))),"", IF(AND(A7496="SVOL",ISNUMBER(FIND(" Index",C7496))),J7496,                                    IF(ISNUMBER(N7496),Q7496*N7496,IF(ISNUMBER(R7496),J7496*R7496," "))))))</f>
        <v>0.11295138623655976</v>
      </c>
      <c r="T7496" t="s">
        <v>1177</v>
      </c>
      <c r="U7496" t="s">
        <v>109</v>
      </c>
      <c r="AG7496" s="16">
        <v>-3.9999999999999998E-6</v>
      </c>
    </row>
    <row r="7497" spans="1:33" x14ac:dyDescent="0.35">
      <c r="A7497" t="s">
        <v>4273</v>
      </c>
      <c r="B7497" t="s">
        <v>114</v>
      </c>
      <c r="C7497" t="s">
        <v>114</v>
      </c>
      <c r="G7497" s="1">
        <v>12512.42</v>
      </c>
      <c r="H7497" s="1">
        <v>1</v>
      </c>
      <c r="I7497" s="2">
        <v>12512.42</v>
      </c>
      <c r="J7497" s="3">
        <v>4.7142900000000003E-3</v>
      </c>
      <c r="K7497" s="4">
        <v>2654146.12</v>
      </c>
      <c r="L7497" s="5">
        <v>100001</v>
      </c>
      <c r="M7497" s="6">
        <v>26.54119579</v>
      </c>
      <c r="N7497" s="7" t="str">
        <f>IF(ISNUMBER(_xll.BDP($C7497, "DELTA_MID")),_xll.BDP($C7497, "DELTA_MID")," ")</f>
        <v xml:space="preserve"> </v>
      </c>
      <c r="O7497" s="7" t="str">
        <f>IF(ISNUMBER(N7497),_xll.BDP($C7497, "OPT_UNDL_TICKER"),"")</f>
        <v/>
      </c>
      <c r="P7497" s="8" t="str">
        <f>IF(ISNUMBER(N7497),_xll.BDP($C7497, "OPT_UNDL_PX")," ")</f>
        <v xml:space="preserve"> </v>
      </c>
      <c r="Q7497" s="7" t="str">
        <f>IF(ISNUMBER(N7497),+G7497*_xll.BDP($C7497, "PX_POS_MULT_FACTOR")*P7497/K7497," ")</f>
        <v xml:space="preserve"> </v>
      </c>
      <c r="R7497" s="8" t="str">
        <f>IF(OR($A7497="TUA",$A7497="TYA"),"",IF(ISNUMBER(_xll.BDP($C7497,"DUR_ADJ_OAS_MID")),_xll.BDP($C7497,"DUR_ADJ_OAS_MID"),IF(ISNUMBER(_xll.BDP($E7497&amp;" ISIN","DUR_ADJ_OAS_MID")),_xll.BDP($E7497&amp;" ISIN","DUR_ADJ_OAS_MID")," ")))</f>
        <v xml:space="preserve"> </v>
      </c>
      <c r="S7497" s="7" t="str">
        <f ca="1">IF(AND(A7496="SVOL",C7496="Cash"),                                     SUM(INDIRECT(ADDRESS(ROW()-(COUNTIF(A:A,"SVOL")),COLUMN())):INDIRECT(ADDRESS(ROW()-1,COLUMN()))),                                    IF(AND(A7497="TYA",C7497="Cash"), SUM(INDIRECT(ADDRESS(ROW()-(COUNTIF(A:A,"TYA")-1),COLUMN())):INDIRECT(ADDRESS(ROW()-1,COLUMN()))),                                    IF(AND(A7497="SVOL",ISNUMBER(FIND(" Govt",C7497))),"", IF(AND(A7497="SVOL",ISNUMBER(FIND(" Index",C7497))),J7497,                                    IF(ISNUMBER(N7497),Q7497*N7497,IF(ISNUMBER(R7497),J7497*R7497," "))))))</f>
        <v xml:space="preserve"> </v>
      </c>
      <c r="T7497" t="s">
        <v>114</v>
      </c>
      <c r="U7497" t="s">
        <v>114</v>
      </c>
      <c r="AG7497" s="16">
        <v>-3.9999999999999998E-6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workbookViewId="0"/>
  </sheetViews>
  <sheetFormatPr defaultRowHeight="14.5" x14ac:dyDescent="0.35"/>
  <cols>
    <col min="1" max="1" width="13" customWidth="1"/>
    <col min="2" max="2" width="13" style="2" customWidth="1"/>
  </cols>
  <sheetData>
    <row r="1" spans="1:2" x14ac:dyDescent="0.35">
      <c r="A1" s="9">
        <v>45622</v>
      </c>
    </row>
    <row r="2" spans="1:2" x14ac:dyDescent="0.35">
      <c r="A2" s="10" t="s">
        <v>2</v>
      </c>
      <c r="B2" s="18" t="s">
        <v>7540</v>
      </c>
    </row>
    <row r="3" spans="1:2" x14ac:dyDescent="0.35">
      <c r="A3" t="s">
        <v>115</v>
      </c>
      <c r="B3" s="2">
        <v>4.7808594060869999E-2</v>
      </c>
    </row>
    <row r="4" spans="1:2" x14ac:dyDescent="0.35">
      <c r="A4" t="s">
        <v>140</v>
      </c>
      <c r="B4" s="2">
        <v>3.305843848895079</v>
      </c>
    </row>
    <row r="5" spans="1:2" x14ac:dyDescent="0.35">
      <c r="A5" t="s">
        <v>4398</v>
      </c>
      <c r="B5" s="2">
        <v>0.11111494949474</v>
      </c>
    </row>
    <row r="6" spans="1:2" x14ac:dyDescent="0.35">
      <c r="A6" t="s">
        <v>7117</v>
      </c>
      <c r="B6" s="2">
        <v>10.145119834713521</v>
      </c>
    </row>
    <row r="7" spans="1:2" x14ac:dyDescent="0.35">
      <c r="A7" t="s">
        <v>7093</v>
      </c>
      <c r="B7" s="2">
        <v>18.434208498695341</v>
      </c>
    </row>
    <row r="8" spans="1:2" x14ac:dyDescent="0.35">
      <c r="A8" t="s">
        <v>35</v>
      </c>
      <c r="B8" s="2">
        <v>6.2568463894376753</v>
      </c>
    </row>
    <row r="9" spans="1:2" x14ac:dyDescent="0.35">
      <c r="A9" t="s">
        <v>1178</v>
      </c>
      <c r="B9" s="2">
        <v>2.134984496244797</v>
      </c>
    </row>
    <row r="10" spans="1:2" x14ac:dyDescent="0.35">
      <c r="A10" t="s">
        <v>6012</v>
      </c>
      <c r="B10" s="2">
        <v>-41.22596079746323</v>
      </c>
    </row>
    <row r="11" spans="1:2" x14ac:dyDescent="0.35">
      <c r="A11" t="s">
        <v>4565</v>
      </c>
      <c r="B11" s="2">
        <v>4.2699999999999996</v>
      </c>
    </row>
    <row r="12" spans="1:2" x14ac:dyDescent="0.35">
      <c r="A12" t="s">
        <v>4570</v>
      </c>
      <c r="B12" s="2">
        <v>12.34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45622</v>
      </c>
      <c r="B1" s="11"/>
    </row>
    <row r="2" spans="1:4" x14ac:dyDescent="0.35">
      <c r="A2" s="10" t="s">
        <v>7541</v>
      </c>
      <c r="B2" s="12" t="s">
        <v>11</v>
      </c>
      <c r="C2" s="13" t="s">
        <v>7542</v>
      </c>
      <c r="D2" s="12" t="s">
        <v>7543</v>
      </c>
    </row>
    <row r="3" spans="1:4" x14ac:dyDescent="0.35">
      <c r="A3" t="s">
        <v>7544</v>
      </c>
      <c r="B3" s="3">
        <v>0.11914955000000001</v>
      </c>
      <c r="C3" s="14">
        <v>5241735.345703125</v>
      </c>
      <c r="D3" s="3">
        <v>0.17043411388015969</v>
      </c>
    </row>
    <row r="4" spans="1:4" x14ac:dyDescent="0.35">
      <c r="A4" t="s">
        <v>7545</v>
      </c>
      <c r="B4" s="3">
        <v>0.32007586999999998</v>
      </c>
      <c r="C4" s="14">
        <v>4151355</v>
      </c>
      <c r="D4" s="3">
        <v>0.10239099932423849</v>
      </c>
    </row>
    <row r="5" spans="1:4" x14ac:dyDescent="0.35">
      <c r="A5" t="s">
        <v>7546</v>
      </c>
      <c r="B5" s="3">
        <v>-0.11987240663152041</v>
      </c>
      <c r="C5" s="14">
        <v>4843261</v>
      </c>
      <c r="D5" s="3">
        <v>7.7618432353313366E-2</v>
      </c>
    </row>
    <row r="6" spans="1:4" x14ac:dyDescent="0.35">
      <c r="A6" t="s">
        <v>7547</v>
      </c>
      <c r="B6" s="3">
        <v>6.5234810000000004E-2</v>
      </c>
      <c r="C6" s="14">
        <v>3295270</v>
      </c>
      <c r="D6" s="3">
        <v>7.5752769573047621E-2</v>
      </c>
    </row>
    <row r="7" spans="1:4" x14ac:dyDescent="0.35">
      <c r="A7" t="s">
        <v>7548</v>
      </c>
      <c r="B7" s="3">
        <v>-8.5124880000000014E-2</v>
      </c>
      <c r="C7" s="14">
        <v>2006400</v>
      </c>
      <c r="D7" s="3">
        <v>6.0374803384272799E-2</v>
      </c>
    </row>
    <row r="8" spans="1:4" x14ac:dyDescent="0.35">
      <c r="A8" t="s">
        <v>7549</v>
      </c>
      <c r="B8" s="3">
        <v>6.9844390000000006E-2</v>
      </c>
      <c r="C8" s="14">
        <v>1669746.707519531</v>
      </c>
      <c r="D8" s="3">
        <v>5.9561699320861437E-2</v>
      </c>
    </row>
    <row r="9" spans="1:4" x14ac:dyDescent="0.35">
      <c r="A9" t="s">
        <v>7550</v>
      </c>
      <c r="B9" s="3">
        <v>0.27642524000000002</v>
      </c>
      <c r="C9" s="14">
        <v>3269420</v>
      </c>
      <c r="D9" s="3">
        <v>5.9059045035191528E-2</v>
      </c>
    </row>
    <row r="10" spans="1:4" x14ac:dyDescent="0.35">
      <c r="A10" t="s">
        <v>7551</v>
      </c>
      <c r="B10" s="3">
        <v>-1.31746615</v>
      </c>
      <c r="C10" s="14">
        <v>3109920</v>
      </c>
      <c r="D10" s="3">
        <v>4.727873777637745E-2</v>
      </c>
    </row>
    <row r="11" spans="1:4" x14ac:dyDescent="0.35">
      <c r="A11" t="s">
        <v>7552</v>
      </c>
      <c r="B11" s="3">
        <v>-0.10380291</v>
      </c>
      <c r="C11" s="14">
        <v>1640320</v>
      </c>
      <c r="D11" s="3">
        <v>4.4677858883530097E-2</v>
      </c>
    </row>
    <row r="12" spans="1:4" x14ac:dyDescent="0.35">
      <c r="A12" t="s">
        <v>7553</v>
      </c>
      <c r="B12" s="3">
        <v>5.5929489999999998E-2</v>
      </c>
      <c r="C12" s="14">
        <v>1343100</v>
      </c>
      <c r="D12" s="3">
        <v>4.4676876138387688E-2</v>
      </c>
    </row>
    <row r="13" spans="1:4" x14ac:dyDescent="0.35">
      <c r="A13" t="s">
        <v>7554</v>
      </c>
      <c r="B13" s="3">
        <v>-0.20354034148908079</v>
      </c>
      <c r="C13" s="14">
        <v>1594061.8996798289</v>
      </c>
      <c r="D13" s="3">
        <v>3.9085206615176359E-2</v>
      </c>
    </row>
    <row r="14" spans="1:4" x14ac:dyDescent="0.35">
      <c r="A14" t="s">
        <v>7555</v>
      </c>
      <c r="B14" s="3">
        <v>-3.939699E-2</v>
      </c>
      <c r="C14" s="14">
        <v>1189100</v>
      </c>
      <c r="D14" s="3">
        <v>3.6839783976006568E-2</v>
      </c>
    </row>
    <row r="15" spans="1:4" x14ac:dyDescent="0.35">
      <c r="A15" t="s">
        <v>7556</v>
      </c>
      <c r="B15" s="3">
        <v>-5.8833410000000003E-2</v>
      </c>
      <c r="C15" s="14">
        <v>1046650</v>
      </c>
      <c r="D15" s="3">
        <v>2.772714946613573E-2</v>
      </c>
    </row>
    <row r="16" spans="1:4" x14ac:dyDescent="0.35">
      <c r="A16" t="s">
        <v>7557</v>
      </c>
      <c r="B16" s="3">
        <v>6.0102680000000012E-2</v>
      </c>
      <c r="C16" s="14">
        <v>1024650</v>
      </c>
      <c r="D16" s="3">
        <v>2.6540294530448729E-2</v>
      </c>
    </row>
    <row r="17" spans="1:4" x14ac:dyDescent="0.35">
      <c r="A17" t="s">
        <v>7558</v>
      </c>
      <c r="B17" s="3">
        <v>-0.20042955000000001</v>
      </c>
      <c r="C17" s="14">
        <v>934135.89469939528</v>
      </c>
      <c r="D17" s="3">
        <v>2.0104070236837971E-2</v>
      </c>
    </row>
    <row r="18" spans="1:4" x14ac:dyDescent="0.35">
      <c r="A18" t="s">
        <v>7559</v>
      </c>
      <c r="B18" s="3">
        <v>1.5281960000000001E-2</v>
      </c>
      <c r="C18" s="14">
        <v>543950</v>
      </c>
      <c r="D18" s="3">
        <v>1.7946691035797251E-2</v>
      </c>
    </row>
    <row r="19" spans="1:4" x14ac:dyDescent="0.35">
      <c r="A19" t="s">
        <v>7560</v>
      </c>
      <c r="B19" s="3">
        <v>-5.0835989999999998E-2</v>
      </c>
      <c r="C19" s="14">
        <v>1374230</v>
      </c>
      <c r="D19" s="3">
        <v>1.7342034410621369E-2</v>
      </c>
    </row>
    <row r="20" spans="1:4" x14ac:dyDescent="0.35">
      <c r="A20" t="s">
        <v>7561</v>
      </c>
      <c r="B20" s="3">
        <v>-1.3129689999999999E-2</v>
      </c>
      <c r="C20" s="14">
        <v>321200</v>
      </c>
      <c r="D20" s="3">
        <v>1.330039370691195E-2</v>
      </c>
    </row>
    <row r="21" spans="1:4" x14ac:dyDescent="0.35">
      <c r="A21" t="s">
        <v>7562</v>
      </c>
      <c r="B21" s="3">
        <v>1.446572E-2</v>
      </c>
      <c r="C21" s="14">
        <v>354530</v>
      </c>
      <c r="D21" s="3">
        <v>1.248363848369941E-2</v>
      </c>
    </row>
    <row r="22" spans="1:4" x14ac:dyDescent="0.35">
      <c r="A22" t="s">
        <v>7563</v>
      </c>
      <c r="B22" s="3">
        <v>2.6973259999999999E-2</v>
      </c>
      <c r="C22" s="14">
        <v>506322.5107421875</v>
      </c>
      <c r="D22" s="3">
        <v>1.1529853299576381E-2</v>
      </c>
    </row>
    <row r="23" spans="1:4" x14ac:dyDescent="0.35">
      <c r="A23" t="s">
        <v>7564</v>
      </c>
      <c r="B23" s="3">
        <v>1.699939E-2</v>
      </c>
      <c r="C23" s="14">
        <v>433392.55078125</v>
      </c>
      <c r="D23" s="3">
        <v>1.087400480604828E-2</v>
      </c>
    </row>
    <row r="24" spans="1:4" x14ac:dyDescent="0.35">
      <c r="A24" t="s">
        <v>7565</v>
      </c>
      <c r="B24" s="3">
        <v>-1.973064828054925E-2</v>
      </c>
      <c r="C24" s="14">
        <v>794976.87655638566</v>
      </c>
      <c r="D24" s="3">
        <v>9.7485846456297834E-3</v>
      </c>
    </row>
    <row r="25" spans="1:4" x14ac:dyDescent="0.35">
      <c r="A25" t="s">
        <v>7566</v>
      </c>
      <c r="B25" s="3">
        <v>-5.6879100000000009E-3</v>
      </c>
      <c r="C25" s="14">
        <v>277200</v>
      </c>
      <c r="D25" s="3">
        <v>8.5286539889201513E-3</v>
      </c>
    </row>
    <row r="26" spans="1:4" x14ac:dyDescent="0.35">
      <c r="A26" t="s">
        <v>7567</v>
      </c>
      <c r="B26" s="3">
        <v>-6.8514080000000005E-2</v>
      </c>
      <c r="C26" s="14">
        <v>161842.04909284951</v>
      </c>
      <c r="D26" s="3">
        <v>3.051416377520638E-3</v>
      </c>
    </row>
    <row r="27" spans="1:4" x14ac:dyDescent="0.35">
      <c r="A27" t="s">
        <v>7568</v>
      </c>
      <c r="B27" s="3">
        <v>-3.3447799999999999E-3</v>
      </c>
      <c r="C27" s="14">
        <v>75289.932408395587</v>
      </c>
      <c r="D27" s="3">
        <v>2.6981356339377109E-3</v>
      </c>
    </row>
    <row r="28" spans="1:4" x14ac:dyDescent="0.35">
      <c r="A28" t="s">
        <v>7569</v>
      </c>
      <c r="B28" s="3">
        <v>-6.8229E-4</v>
      </c>
      <c r="C28" s="14">
        <v>16335</v>
      </c>
      <c r="D28" s="3">
        <v>3.7475311735137349E-4</v>
      </c>
    </row>
    <row r="29" spans="1:4" x14ac:dyDescent="0.35">
      <c r="A29" t="s">
        <v>7570</v>
      </c>
      <c r="B29" s="3">
        <v>-1.2499096664011511</v>
      </c>
      <c r="C29" s="14">
        <v>41218394.767182954</v>
      </c>
      <c r="D29" s="3">
        <v>0.99999999999999978</v>
      </c>
    </row>
    <row r="30" spans="1:4" x14ac:dyDescent="0.35">
      <c r="A30" t="s">
        <v>7571</v>
      </c>
      <c r="B30" s="3"/>
      <c r="C30" s="14"/>
      <c r="D30" s="3"/>
    </row>
    <row r="31" spans="1:4" x14ac:dyDescent="0.35">
      <c r="A31" s="10" t="s">
        <v>7541</v>
      </c>
      <c r="B31" s="12" t="s">
        <v>11</v>
      </c>
      <c r="C31" s="13" t="s">
        <v>10</v>
      </c>
      <c r="D31" s="12" t="s">
        <v>7572</v>
      </c>
    </row>
    <row r="32" spans="1:4" x14ac:dyDescent="0.35">
      <c r="A32" t="s">
        <v>109</v>
      </c>
      <c r="B32" s="3">
        <v>0.97428629999999994</v>
      </c>
      <c r="C32" s="14">
        <v>358559467.41000003</v>
      </c>
      <c r="D32" s="3">
        <v>4.598522766512933E-2</v>
      </c>
    </row>
    <row r="33" spans="1:4" x14ac:dyDescent="0.35">
      <c r="A33" t="s">
        <v>7573</v>
      </c>
      <c r="B33" s="3">
        <v>2.5713699999999999E-2</v>
      </c>
      <c r="C33" s="14">
        <v>9463225.7400000002</v>
      </c>
      <c r="D33" s="3">
        <v>0</v>
      </c>
    </row>
    <row r="34" spans="1:4" x14ac:dyDescent="0.35">
      <c r="A34" t="s">
        <v>7570</v>
      </c>
      <c r="B34" s="3">
        <v>0.99999999999999989</v>
      </c>
      <c r="C34" s="14">
        <v>368022693.14999998</v>
      </c>
      <c r="D34" s="3"/>
    </row>
    <row r="35" spans="1:4" x14ac:dyDescent="0.35">
      <c r="A35" t="s">
        <v>7574</v>
      </c>
      <c r="B35" s="3"/>
      <c r="C35" s="14"/>
      <c r="D35" s="3"/>
    </row>
    <row r="36" spans="1:4" x14ac:dyDescent="0.35">
      <c r="B36" s="3"/>
      <c r="C36" s="14"/>
      <c r="D36" s="3"/>
    </row>
    <row r="37" spans="1:4" x14ac:dyDescent="0.35">
      <c r="B37" s="3"/>
      <c r="C37" s="14"/>
      <c r="D37" s="3"/>
    </row>
    <row r="38" spans="1:4" x14ac:dyDescent="0.35">
      <c r="B38" s="3"/>
      <c r="C38" s="14"/>
      <c r="D38" s="3"/>
    </row>
    <row r="39" spans="1:4" x14ac:dyDescent="0.35">
      <c r="B39" s="3"/>
      <c r="C39" s="14"/>
      <c r="D39" s="3"/>
    </row>
    <row r="40" spans="1:4" x14ac:dyDescent="0.35">
      <c r="B40" s="3"/>
      <c r="C40" s="14"/>
      <c r="D40" s="3"/>
    </row>
    <row r="41" spans="1:4" x14ac:dyDescent="0.35">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45622</v>
      </c>
      <c r="B1" s="11"/>
    </row>
    <row r="2" spans="1:4" x14ac:dyDescent="0.35">
      <c r="A2" s="10" t="s">
        <v>7541</v>
      </c>
      <c r="B2" s="12" t="s">
        <v>11</v>
      </c>
      <c r="C2" s="13" t="s">
        <v>7542</v>
      </c>
      <c r="D2" s="12" t="s">
        <v>7543</v>
      </c>
    </row>
    <row r="3" spans="1:4" x14ac:dyDescent="0.35">
      <c r="A3" t="s">
        <v>7544</v>
      </c>
      <c r="B3" s="3">
        <v>0.17563798</v>
      </c>
      <c r="C3" s="14">
        <v>153278.26953125</v>
      </c>
      <c r="D3" s="3">
        <v>0.18554418023059821</v>
      </c>
    </row>
    <row r="4" spans="1:4" x14ac:dyDescent="0.35">
      <c r="A4" t="s">
        <v>7545</v>
      </c>
      <c r="B4" s="3">
        <v>0.53131755999999997</v>
      </c>
      <c r="C4" s="14">
        <v>136110</v>
      </c>
      <c r="D4" s="3">
        <v>0.124925468327543</v>
      </c>
    </row>
    <row r="5" spans="1:4" x14ac:dyDescent="0.35">
      <c r="A5" t="s">
        <v>7547</v>
      </c>
      <c r="B5" s="3">
        <v>0.12727056</v>
      </c>
      <c r="C5" s="14">
        <v>122100</v>
      </c>
      <c r="D5" s="3">
        <v>0.1041009776973222</v>
      </c>
    </row>
    <row r="6" spans="1:4" x14ac:dyDescent="0.35">
      <c r="A6" t="s">
        <v>7549</v>
      </c>
      <c r="B6" s="3">
        <v>0.14311283</v>
      </c>
      <c r="C6" s="14">
        <v>66801.71142578125</v>
      </c>
      <c r="D6" s="3">
        <v>8.9937689259929288E-2</v>
      </c>
    </row>
    <row r="7" spans="1:4" x14ac:dyDescent="0.35">
      <c r="A7" t="s">
        <v>7550</v>
      </c>
      <c r="B7" s="3">
        <v>0.52877636000000006</v>
      </c>
      <c r="C7" s="14">
        <v>123420</v>
      </c>
      <c r="D7" s="3">
        <v>8.1689267440896537E-2</v>
      </c>
    </row>
    <row r="8" spans="1:4" x14ac:dyDescent="0.35">
      <c r="A8" t="s">
        <v>7553</v>
      </c>
      <c r="B8" s="3">
        <v>0.12953528</v>
      </c>
      <c r="C8" s="14">
        <v>62150</v>
      </c>
      <c r="D8" s="3">
        <v>7.6376742635269113E-2</v>
      </c>
    </row>
    <row r="9" spans="1:4" x14ac:dyDescent="0.35">
      <c r="A9" t="s">
        <v>7557</v>
      </c>
      <c r="B9" s="3">
        <v>0.16712926</v>
      </c>
      <c r="C9" s="14">
        <v>56100</v>
      </c>
      <c r="D9" s="3">
        <v>5.3141935013992621E-2</v>
      </c>
    </row>
    <row r="10" spans="1:4" x14ac:dyDescent="0.35">
      <c r="A10" t="s">
        <v>7548</v>
      </c>
      <c r="B10" s="3">
        <v>-8.4973809999999983E-2</v>
      </c>
      <c r="C10" s="14">
        <v>39600</v>
      </c>
      <c r="D10" s="3">
        <v>4.4405121687863827E-2</v>
      </c>
    </row>
    <row r="11" spans="1:4" x14ac:dyDescent="0.35">
      <c r="A11" t="s">
        <v>7564</v>
      </c>
      <c r="B11" s="3">
        <v>8.6891040000000003E-2</v>
      </c>
      <c r="C11" s="14">
        <v>42357.85009765625</v>
      </c>
      <c r="D11" s="3">
        <v>3.9817965836815829E-2</v>
      </c>
    </row>
    <row r="12" spans="1:4" x14ac:dyDescent="0.35">
      <c r="A12" t="s">
        <v>7563</v>
      </c>
      <c r="B12" s="3">
        <v>0.11368905</v>
      </c>
      <c r="C12" s="14">
        <v>42390.562866210938</v>
      </c>
      <c r="D12" s="3">
        <v>3.5865843008685457E-2</v>
      </c>
    </row>
    <row r="13" spans="1:4" x14ac:dyDescent="0.35">
      <c r="A13" t="s">
        <v>7559</v>
      </c>
      <c r="B13" s="3">
        <v>7.2798730000000006E-2</v>
      </c>
      <c r="C13" s="14">
        <v>25300</v>
      </c>
      <c r="D13" s="3">
        <v>3.092228480135353E-2</v>
      </c>
    </row>
    <row r="14" spans="1:4" x14ac:dyDescent="0.35">
      <c r="A14" t="s">
        <v>7555</v>
      </c>
      <c r="B14" s="3">
        <v>-4.2408849999999998E-2</v>
      </c>
      <c r="C14" s="14">
        <v>25300</v>
      </c>
      <c r="D14" s="3">
        <v>2.9140072892126719E-2</v>
      </c>
    </row>
    <row r="15" spans="1:4" x14ac:dyDescent="0.35">
      <c r="A15" t="s">
        <v>7562</v>
      </c>
      <c r="B15" s="3">
        <v>4.5048060000000001E-2</v>
      </c>
      <c r="C15" s="14">
        <v>21890</v>
      </c>
      <c r="D15" s="3">
        <v>2.8646595431550799E-2</v>
      </c>
    </row>
    <row r="16" spans="1:4" x14ac:dyDescent="0.35">
      <c r="A16" t="s">
        <v>7575</v>
      </c>
      <c r="B16" s="3">
        <v>5.0089880000000003E-2</v>
      </c>
      <c r="C16" s="14">
        <v>18672</v>
      </c>
      <c r="D16" s="3">
        <v>1.402240007270353E-2</v>
      </c>
    </row>
    <row r="17" spans="1:4" x14ac:dyDescent="0.35">
      <c r="A17" t="s">
        <v>7569</v>
      </c>
      <c r="B17" s="3">
        <v>3.4796240000000013E-2</v>
      </c>
      <c r="C17" s="14">
        <v>15950</v>
      </c>
      <c r="D17" s="3">
        <v>1.3864087997681469E-2</v>
      </c>
    </row>
    <row r="18" spans="1:4" x14ac:dyDescent="0.35">
      <c r="A18" t="s">
        <v>7561</v>
      </c>
      <c r="B18" s="3">
        <v>-7.0265099999999988E-3</v>
      </c>
      <c r="C18" s="14">
        <v>6930</v>
      </c>
      <c r="D18" s="3">
        <v>1.058861974739988E-2</v>
      </c>
    </row>
    <row r="19" spans="1:4" x14ac:dyDescent="0.35">
      <c r="A19" t="s">
        <v>7576</v>
      </c>
      <c r="B19" s="3">
        <v>1.9185899999999999E-2</v>
      </c>
      <c r="C19" s="14">
        <v>9240</v>
      </c>
      <c r="D19" s="3">
        <v>1.019334647299063E-2</v>
      </c>
    </row>
    <row r="20" spans="1:4" x14ac:dyDescent="0.35">
      <c r="A20" t="s">
        <v>7577</v>
      </c>
      <c r="B20" s="3">
        <v>2.3152800000000001E-2</v>
      </c>
      <c r="C20" s="14">
        <v>11660</v>
      </c>
      <c r="D20" s="3">
        <v>9.6672805377949755E-3</v>
      </c>
    </row>
    <row r="21" spans="1:4" x14ac:dyDescent="0.35">
      <c r="A21" t="s">
        <v>7560</v>
      </c>
      <c r="B21" s="3">
        <v>-3.6436510000000012E-2</v>
      </c>
      <c r="C21" s="14">
        <v>19140</v>
      </c>
      <c r="D21" s="3">
        <v>8.869749096874973E-3</v>
      </c>
    </row>
    <row r="22" spans="1:4" x14ac:dyDescent="0.35">
      <c r="A22" t="s">
        <v>7552</v>
      </c>
      <c r="B22" s="3">
        <v>-2.070787E-2</v>
      </c>
      <c r="C22" s="14">
        <v>6050</v>
      </c>
      <c r="D22" s="3">
        <v>6.2473505929381704E-3</v>
      </c>
    </row>
    <row r="23" spans="1:4" x14ac:dyDescent="0.35">
      <c r="A23" t="s">
        <v>7568</v>
      </c>
      <c r="B23" s="3">
        <v>3.4045299999999998E-3</v>
      </c>
      <c r="C23" s="14">
        <v>1526.1472785485589</v>
      </c>
      <c r="D23" s="3">
        <v>2.0330212176692081E-3</v>
      </c>
    </row>
    <row r="24" spans="1:4" x14ac:dyDescent="0.35">
      <c r="A24" t="s">
        <v>7570</v>
      </c>
      <c r="B24" s="3">
        <v>2.06028251</v>
      </c>
      <c r="C24" s="14">
        <v>1005966.541199447</v>
      </c>
      <c r="D24" s="3">
        <v>1</v>
      </c>
    </row>
    <row r="25" spans="1:4" x14ac:dyDescent="0.35">
      <c r="A25" s="10" t="s">
        <v>7541</v>
      </c>
      <c r="B25" s="12" t="s">
        <v>11</v>
      </c>
      <c r="C25" s="13" t="s">
        <v>10</v>
      </c>
      <c r="D25" s="12" t="s">
        <v>7572</v>
      </c>
    </row>
    <row r="26" spans="1:4" x14ac:dyDescent="0.35">
      <c r="A26" t="s">
        <v>109</v>
      </c>
      <c r="B26" s="3">
        <v>0.88935481000000005</v>
      </c>
      <c r="C26" s="14">
        <v>6465770.7300000004</v>
      </c>
      <c r="D26" s="3">
        <v>4.5840030599366213E-2</v>
      </c>
    </row>
    <row r="27" spans="1:4" x14ac:dyDescent="0.35">
      <c r="A27" t="s">
        <v>7573</v>
      </c>
      <c r="B27" s="3">
        <v>0.11064519</v>
      </c>
      <c r="C27" s="14">
        <v>804410.61</v>
      </c>
      <c r="D27" s="15">
        <v>0</v>
      </c>
    </row>
    <row r="28" spans="1:4" x14ac:dyDescent="0.35">
      <c r="A28" t="s">
        <v>7570</v>
      </c>
      <c r="B28" s="3">
        <v>1</v>
      </c>
      <c r="C28" s="14">
        <v>7270181.3400000008</v>
      </c>
      <c r="D28" s="3"/>
    </row>
    <row r="29" spans="1:4" x14ac:dyDescent="0.35">
      <c r="A29" t="s">
        <v>7574</v>
      </c>
      <c r="B29" s="3"/>
      <c r="C29" s="14"/>
      <c r="D29" s="3"/>
    </row>
    <row r="30" spans="1:4" x14ac:dyDescent="0.35">
      <c r="B30" s="3"/>
      <c r="C30" s="14"/>
      <c r="D30" s="3"/>
    </row>
    <row r="31" spans="1:4" x14ac:dyDescent="0.35">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workbookViewId="0"/>
  </sheetViews>
  <sheetFormatPr defaultRowHeight="14.5" x14ac:dyDescent="0.35"/>
  <sheetData>
    <row r="1" spans="1:1" x14ac:dyDescent="0.35">
      <c r="A1" t="s">
        <v>7578</v>
      </c>
    </row>
    <row r="2" spans="1:1" x14ac:dyDescent="0.35">
      <c r="A2" t="s">
        <v>7579</v>
      </c>
    </row>
    <row r="3" spans="1:1" x14ac:dyDescent="0.35">
      <c r="A3" t="s">
        <v>7580</v>
      </c>
    </row>
    <row r="5" spans="1:1" x14ac:dyDescent="0.35">
      <c r="A5" t="s">
        <v>7581</v>
      </c>
    </row>
    <row r="7" spans="1:1" x14ac:dyDescent="0.35">
      <c r="A7" t="s">
        <v>7582</v>
      </c>
    </row>
    <row r="8" spans="1:1" x14ac:dyDescent="0.35">
      <c r="A8" t="s">
        <v>7583</v>
      </c>
    </row>
    <row r="9" spans="1:1" x14ac:dyDescent="0.35">
      <c r="A9" t="s">
        <v>7584</v>
      </c>
    </row>
    <row r="10" spans="1:1" x14ac:dyDescent="0.35">
      <c r="A10" t="s">
        <v>7585</v>
      </c>
    </row>
    <row r="11" spans="1:1" x14ac:dyDescent="0.35">
      <c r="A11" t="s">
        <v>7586</v>
      </c>
    </row>
    <row r="12" spans="1:1" x14ac:dyDescent="0.35">
      <c r="A12" t="s">
        <v>7587</v>
      </c>
    </row>
    <row r="13" spans="1:1" x14ac:dyDescent="0.35">
      <c r="A13" t="s">
        <v>7588</v>
      </c>
    </row>
    <row r="15" spans="1:1" x14ac:dyDescent="0.35">
      <c r="A15" t="s">
        <v>7589</v>
      </c>
    </row>
    <row r="16" spans="1:1" x14ac:dyDescent="0.35">
      <c r="A16" t="s">
        <v>7590</v>
      </c>
    </row>
    <row r="17" spans="1:1" x14ac:dyDescent="0.35">
      <c r="A17" t="s">
        <v>7591</v>
      </c>
    </row>
    <row r="19" spans="1:1" x14ac:dyDescent="0.35">
      <c r="A19" t="s">
        <v>7592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 Rochelle</cp:lastModifiedBy>
  <dcterms:created xsi:type="dcterms:W3CDTF">2024-11-27T01:39:52Z</dcterms:created>
  <dcterms:modified xsi:type="dcterms:W3CDTF">2024-11-27T17:01:47Z</dcterms:modified>
</cp:coreProperties>
</file>